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25.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ecutive Dashboard" sheetId="2" state="visible" r:id="rId4"/>
    <sheet name="Master Tracker" sheetId="3" state="visible" r:id="rId5"/>
    <sheet name="Technical SEO" sheetId="4" state="visible" r:id="rId6"/>
    <sheet name="Keywords" sheetId="5" state="visible" r:id="rId7"/>
    <sheet name="Rankings" sheetId="6" state="visible" r:id="rId8"/>
    <sheet name="Content" sheetId="7" state="visible" r:id="rId9"/>
    <sheet name="Page Metadata" sheetId="8" state="visible" r:id="rId10"/>
    <sheet name="Keyword Map" sheetId="9" state="visible" r:id="rId11"/>
    <sheet name="Hotel Pages" sheetId="10" state="visible" r:id="rId12"/>
    <sheet name="Destination Pages" sheetId="11" state="visible" r:id="rId13"/>
    <sheet name="U.S. Hispanic SEO" sheetId="12" state="visible" r:id="rId14"/>
    <sheet name="International Markets" sheetId="13" state="visible" r:id="rId15"/>
    <sheet name="AEO" sheetId="14" state="visible" r:id="rId16"/>
    <sheet name="GEO - AI Visibility" sheetId="15" state="visible" r:id="rId17"/>
    <sheet name="Schema" sheetId="16" state="visible" r:id="rId18"/>
    <sheet name="Backlinks" sheetId="17" state="visible" r:id="rId19"/>
    <sheet name="Competitors" sheetId="18" state="visible" r:id="rId20"/>
    <sheet name="Completed Work" sheetId="19" state="visible" r:id="rId21"/>
    <sheet name="EOD Log" sheetId="20" state="visible" r:id="rId22"/>
    <sheet name="GSC Baseline" sheetId="21" state="visible" r:id="rId23"/>
    <sheet name="GSC Insights" sheetId="22" state="visible" r:id="rId24"/>
    <sheet name="GSC Queries" sheetId="23" state="visible" r:id="rId25"/>
    <sheet name="GSC Pages" sheetId="24" state="visible" r:id="rId26"/>
    <sheet name="GSC Query x Country" sheetId="25" state="visible" r:id="rId27"/>
    <sheet name="Lists" sheetId="26" state="visible" r:id="rId28"/>
  </sheets>
  <definedNames>
    <definedName function="false" hidden="true" localSheetId="13" name="_xlnm._FilterDatabase" vbProcedure="false">AEO!$A$4:$K$204</definedName>
    <definedName function="false" hidden="true" localSheetId="16" name="_xlnm._FilterDatabase" vbProcedure="false">Backlinks!$A$4:$L$204</definedName>
    <definedName function="false" hidden="true" localSheetId="17" name="_xlnm._FilterDatabase" vbProcedure="false">Competitors!$A$4:$L$104</definedName>
    <definedName function="false" hidden="true" localSheetId="6" name="_xlnm._FilterDatabase" vbProcedure="false">Content!$A$4:$M$204</definedName>
    <definedName function="false" hidden="true" localSheetId="10" name="_xlnm._FilterDatabase" vbProcedure="false">'Destination Pages'!$A$4:$N$204</definedName>
    <definedName function="false" hidden="true" localSheetId="14" name="_xlnm._FilterDatabase" vbProcedure="false">'GEO - AI Visibility'!$A$4:$J$504</definedName>
    <definedName function="false" hidden="true" localSheetId="23" name="_xlnm._FilterDatabase" vbProcedure="false">'GSC Pages'!$A$4:$F$3050</definedName>
    <definedName function="false" hidden="true" localSheetId="22" name="_xlnm._FilterDatabase" vbProcedure="false">'GSC Queries'!$A$4:$G$6957</definedName>
    <definedName function="false" hidden="true" localSheetId="24" name="_xlnm._FilterDatabase" vbProcedure="false">'GSC Query x Country'!$A$4:$F$10816</definedName>
    <definedName function="false" hidden="true" localSheetId="9" name="_xlnm._FilterDatabase" vbProcedure="false">'Hotel Pages'!$A$4:$R$304</definedName>
    <definedName function="false" hidden="true" localSheetId="12" name="_xlnm._FilterDatabase" vbProcedure="false">'International Markets'!$A$4:$N$16</definedName>
    <definedName function="false" hidden="true" localSheetId="4" name="_xlnm._FilterDatabase" vbProcedure="false">Keywords!$A$4:$P$304</definedName>
    <definedName function="false" hidden="true" localSheetId="2" name="_xlnm._FilterDatabase" vbProcedure="false">'Master Tracker'!$A$4:$AG$300</definedName>
    <definedName function="false" hidden="true" localSheetId="5" name="_xlnm._FilterDatabase" vbProcedure="false">Rankings!$A$4:$M$304</definedName>
    <definedName function="false" hidden="true" localSheetId="15" name="_xlnm._FilterDatabase" vbProcedure="false">Schema!$A$4:$J$104</definedName>
    <definedName function="false" hidden="true" localSheetId="3" name="_xlnm._FilterDatabase" vbProcedure="false">'Technical SEO'!$A$4:$H$64</definedName>
    <definedName function="false" hidden="true" localSheetId="11" name="_xlnm._FilterDatabase" vbProcedure="false">'U.S. Hispanic SEO'!$A$4:$K$204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<sst xmlns="http://schemas.openxmlformats.org/spreadsheetml/2006/main" count="46591" uniqueCount="12425">
  <si>
    <t xml:space="preserve">Solo5Estrellas.com — SEO / AEO / GEO Master Tracker</t>
  </si>
  <si>
    <t xml:space="preserve">Created 6 Oct 2026 from the SEO proposal. Spanish-language luxury hotels: U.S. Spanish, Mexico, Spain, Latin America.</t>
  </si>
  <si>
    <t xml:space="preserve">How to use</t>
  </si>
  <si>
    <t xml:space="preserve">1</t>
  </si>
  <si>
    <t xml:space="preserve">Every issue or opportunity is ONE row on 'Master Tracker' (one URL or template, one issue). Seeded rows come from the Oct 2026 audit.</t>
  </si>
  <si>
    <t xml:space="preserve">2</t>
  </si>
  <si>
    <t xml:space="preserve">Blue text = values you type. Black = formulas (do not overwrite). Yellow fill = baseline cells to fill in Week 1 from Search Console, GA4 and Semrush.</t>
  </si>
  <si>
    <t xml:space="preserve">3</t>
  </si>
  <si>
    <t xml:space="preserve">Pick Status, Priority, Impact, Effort, Category, Market from the dropdowns. Allowed statuses: Identified &gt; Approved &gt; Planned &gt; In Progress &gt; Waiting for Client &gt; Waiting for Developer &gt; Testing &gt; Monitoring &gt; Completed.</t>
  </si>
  <si>
    <t xml:space="preserve">4</t>
  </si>
  <si>
    <t xml:space="preserve">'Executive Dashboard' reads the Master Tracker automatically. KPI baselines and targets are inputs there.</t>
  </si>
  <si>
    <t xml:space="preserve">5</t>
  </si>
  <si>
    <t xml:space="preserve">Specialist tabs (Keywords, Rankings, Content, Hotel Pages, Destination Pages, U.S. Hispanic SEO, International Markets, AEO, GEO - AI Visibility, Schema, Backlinks, Competitors) hold detail; link their rows back to a Master Tracker ID.</t>
  </si>
  <si>
    <t xml:space="preserve">6</t>
  </si>
  <si>
    <t xml:space="preserve">When a row reaches Completed, copy it to 'Completed Work' with the Before and After metric.</t>
  </si>
  <si>
    <t xml:space="preserve">Data status</t>
  </si>
  <si>
    <t xml:space="preserve">•</t>
  </si>
  <si>
    <t xml:space="preserve">No keyword volumes, positions, clicks or impressions are entered. Semrush API units were exhausted and Search Console/GA4 were not yet connected. Cells are blank by design — do not estimate.</t>
  </si>
  <si>
    <t xml:space="preserve">Priority formula (proposal section 25.3): Score = Demand x Intent x Value x Probability / Effort, each input 1-5. Scored on the Keywords tab.</t>
  </si>
  <si>
    <t xml:space="preserve">Review cadence</t>
  </si>
  <si>
    <t xml:space="preserve">Daily: indexing and errors. Weekly: GSC, rankings, crawl, AI spot checks. Monthly: KPI review, audit, market and competitor analysis, AI prompt log.</t>
  </si>
  <si>
    <t xml:space="preserve">Legend example</t>
  </si>
  <si>
    <t xml:space="preserve">Blue</t>
  </si>
  <si>
    <t xml:space="preserve">Input you type</t>
  </si>
  <si>
    <t xml:space="preserve">Black</t>
  </si>
  <si>
    <t xml:space="preserve">Formula</t>
  </si>
  <si>
    <t xml:space="preserve">Yellow</t>
  </si>
  <si>
    <t xml:space="preserve">Baseline to capture in Week 1</t>
  </si>
  <si>
    <t xml:space="preserve">GSC data (6 Oct 2026 exports) is loaded on 'GSC Baseline', 'GSC Queries', 'GSC Pages', 'International Markets' and the Executive Dashboard baseline cells. Master Tracker rows X1-X13 (Search Console) and Y1-Y8 (claude-seo crawl) come from those exports.</t>
  </si>
  <si>
    <t xml:space="preserve">7 Oct 2026: full Search Console data pulled via SEO Gets (tabs GSC Queries, GSC Pages, GSC Query x Country, GSC Insights). Master Tracker rows Z1-Z8 come from it.</t>
  </si>
  <si>
    <t xml:space="preserve">Executive Dashboard</t>
  </si>
  <si>
    <t xml:space="preserve">Task counts read from Master Tracker. KPI baseline and targets are inputs (blue); targets are set after Week 1 baseline.</t>
  </si>
  <si>
    <t xml:space="preserve">Tasks by status</t>
  </si>
  <si>
    <t xml:space="preserve">Open tasks by priority</t>
  </si>
  <si>
    <t xml:space="preserve">Open tasks by category</t>
  </si>
  <si>
    <t xml:space="preserve">Status</t>
  </si>
  <si>
    <t xml:space="preserve">Tasks</t>
  </si>
  <si>
    <t xml:space="preserve">Priority</t>
  </si>
  <si>
    <t xml:space="preserve">Open tasks</t>
  </si>
  <si>
    <t xml:space="preserve">Category</t>
  </si>
  <si>
    <t xml:space="preserve">Identified</t>
  </si>
  <si>
    <t xml:space="preserve">Critical</t>
  </si>
  <si>
    <t xml:space="preserve">Technical</t>
  </si>
  <si>
    <t xml:space="preserve">Approved</t>
  </si>
  <si>
    <t xml:space="preserve">High</t>
  </si>
  <si>
    <t xml:space="preserve">Indexing</t>
  </si>
  <si>
    <t xml:space="preserve">Planned</t>
  </si>
  <si>
    <t xml:space="preserve">Medium</t>
  </si>
  <si>
    <t xml:space="preserve">Metadata</t>
  </si>
  <si>
    <t xml:space="preserve">In Progress</t>
  </si>
  <si>
    <t xml:space="preserve">Low</t>
  </si>
  <si>
    <t xml:space="preserve">Localization</t>
  </si>
  <si>
    <t xml:space="preserve">Waiting for Client</t>
  </si>
  <si>
    <t xml:space="preserve">Schema</t>
  </si>
  <si>
    <t xml:space="preserve">Waiting for Developer</t>
  </si>
  <si>
    <t xml:space="preserve">Internal linking</t>
  </si>
  <si>
    <t xml:space="preserve">Testing</t>
  </si>
  <si>
    <t xml:space="preserve">Content</t>
  </si>
  <si>
    <t xml:space="preserve">Monitoring</t>
  </si>
  <si>
    <t xml:space="preserve">AEO</t>
  </si>
  <si>
    <t xml:space="preserve">Completed</t>
  </si>
  <si>
    <t xml:space="preserve">GEO</t>
  </si>
  <si>
    <t xml:space="preserve">Total with an ID</t>
  </si>
  <si>
    <t xml:space="preserve">Entity</t>
  </si>
  <si>
    <t xml:space="preserve">Overdue (target passed, not Completed/Monitoring)</t>
  </si>
  <si>
    <t xml:space="preserve">Tracking</t>
  </si>
  <si>
    <t xml:space="preserve">Completion rate</t>
  </si>
  <si>
    <t xml:space="preserve">Keywords</t>
  </si>
  <si>
    <t xml:space="preserve">Backlinks</t>
  </si>
  <si>
    <t xml:space="preserve">Performance</t>
  </si>
  <si>
    <t xml:space="preserve">KPI scorecard (fill baseline in Week 1; targets are % change vs baseline)</t>
  </si>
  <si>
    <t xml:space="preserve">KPI</t>
  </si>
  <si>
    <t xml:space="preserve">Baseline</t>
  </si>
  <si>
    <t xml:space="preserve">Current</t>
  </si>
  <si>
    <t xml:space="preserve">Change vs baseline</t>
  </si>
  <si>
    <t xml:space="preserve">30-day target</t>
  </si>
  <si>
    <t xml:space="preserve">90-day target</t>
  </si>
  <si>
    <t xml:space="preserve">6-month target</t>
  </si>
  <si>
    <t xml:space="preserve">Source</t>
  </si>
  <si>
    <t xml:space="preserve">Organic clicks</t>
  </si>
  <si>
    <t xml:space="preserve">GSC</t>
  </si>
  <si>
    <t xml:space="preserve">Organic impressions</t>
  </si>
  <si>
    <t xml:space="preserve">CTR</t>
  </si>
  <si>
    <t xml:space="preserve">Average position</t>
  </si>
  <si>
    <t xml:space="preserve">Keywords in top 3</t>
  </si>
  <si>
    <t xml:space="preserve">GSC queries by avg position (SEO Gets, 29 Jan-3 Oct); includes 1-impression queries</t>
  </si>
  <si>
    <t xml:space="preserve">Keywords in top 10</t>
  </si>
  <si>
    <t xml:space="preserve">Keywords in top 20</t>
  </si>
  <si>
    <t xml:space="preserve">Non-brand clicks</t>
  </si>
  <si>
    <t xml:space="preserve">GSC: total minus brand-query clicks (approx.)</t>
  </si>
  <si>
    <t xml:space="preserve">Branded clicks</t>
  </si>
  <si>
    <t xml:space="preserve">Indexed pages (high-value)</t>
  </si>
  <si>
    <t xml:space="preserve">GSC page indexing: all indexed pages (19 Sep 2026), not only high-value</t>
  </si>
  <si>
    <t xml:space="preserve">Organic conversions (inquiries)</t>
  </si>
  <si>
    <t xml:space="preserve">GA4</t>
  </si>
  <si>
    <t xml:space="preserve">Booking searches</t>
  </si>
  <si>
    <t xml:space="preserve">Hotel inquiries</t>
  </si>
  <si>
    <t xml:space="preserve">GA4 / CRM</t>
  </si>
  <si>
    <t xml:space="preserve">Revenue from organic ($)</t>
  </si>
  <si>
    <t xml:space="preserve">Booking system</t>
  </si>
  <si>
    <t xml:space="preserve">AI citations per month</t>
  </si>
  <si>
    <t xml:space="preserve">Prompt log. GSC shows 1,343 AI-feature impressions since 18 May 2026</t>
  </si>
  <si>
    <t xml:space="preserve">Featured snippets</t>
  </si>
  <si>
    <t xml:space="preserve">Semrush</t>
  </si>
  <si>
    <t xml:space="preserve">Referring domains</t>
  </si>
  <si>
    <t xml:space="preserve">Semrush / Ahrefs</t>
  </si>
  <si>
    <t xml:space="preserve">U.S. Spanish organic sessions</t>
  </si>
  <si>
    <t xml:space="preserve">GA4 + GSC</t>
  </si>
  <si>
    <t xml:space="preserve">Latin America organic sessions</t>
  </si>
  <si>
    <t xml:space="preserve">Baselines for clicks, impressions, CTR, position, brand split and indexed pages come from the 6 Oct 2026 GSC exports (29 Jan - 3 Oct 2026). Other baselines remain blank until GA4/Semrush data is available. No rankings are promised.</t>
  </si>
  <si>
    <t xml:space="preserve">Master Tracker</t>
  </si>
  <si>
    <t xml:space="preserve">One row per URL/template + issue. Blue = type here; CTR is a formula.</t>
  </si>
  <si>
    <t xml:space="preserve">ID</t>
  </si>
  <si>
    <t xml:space="preserve">Date identified</t>
  </si>
  <si>
    <t xml:space="preserve">Market</t>
  </si>
  <si>
    <t xml:space="preserve">Country</t>
  </si>
  <si>
    <t xml:space="preserve">Language/locale</t>
  </si>
  <si>
    <t xml:space="preserve">URL</t>
  </si>
  <si>
    <t xml:space="preserve">Page type</t>
  </si>
  <si>
    <t xml:space="preserve">Issue/opportunity</t>
  </si>
  <si>
    <t xml:space="preserve">Keyword</t>
  </si>
  <si>
    <t xml:space="preserve">Search intent</t>
  </si>
  <si>
    <t xml:space="preserve">Search volume</t>
  </si>
  <si>
    <t xml:space="preserve">Current position</t>
  </si>
  <si>
    <t xml:space="preserve">Baseline clicks</t>
  </si>
  <si>
    <t xml:space="preserve">Baseline impressions</t>
  </si>
  <si>
    <t xml:space="preserve">Impact</t>
  </si>
  <si>
    <t xml:space="preserve">Effort</t>
  </si>
  <si>
    <t xml:space="preserve">Recommended action</t>
  </si>
  <si>
    <t xml:space="preserve">Assigned owner</t>
  </si>
  <si>
    <t xml:space="preserve">Date started</t>
  </si>
  <si>
    <t xml:space="preserve">Target completion</t>
  </si>
  <si>
    <t xml:space="preserve">Completion date</t>
  </si>
  <si>
    <t xml:space="preserve">Before metric</t>
  </si>
  <si>
    <t xml:space="preserve">After metric</t>
  </si>
  <si>
    <t xml:space="preserve">KPI affected</t>
  </si>
  <si>
    <t xml:space="preserve">Search Console status</t>
  </si>
  <si>
    <t xml:space="preserve">Indexing status</t>
  </si>
  <si>
    <t xml:space="preserve">AI visibility</t>
  </si>
  <si>
    <t xml:space="preserve">Notes</t>
  </si>
  <si>
    <t xml:space="preserve">Next review date</t>
  </si>
  <si>
    <t xml:space="preserve">T1</t>
  </si>
  <si>
    <t xml:space="preserve">All Spanish</t>
  </si>
  <si>
    <t xml:space="preserve">All</t>
  </si>
  <si>
    <t xml:space="preserve">es</t>
  </si>
  <si>
    <t xml:space="preserve">All indexable templates</t>
  </si>
  <si>
    <t xml:space="preserve">Site-wide</t>
  </si>
  <si>
    <t xml:space="preserve">No canonical tags on any of 17 sampled templates</t>
  </si>
  <si>
    <t xml:space="preserve">S</t>
  </si>
  <si>
    <t xml:space="preserve">Add self-referencing absolute canonical to every indexable URL</t>
  </si>
  <si>
    <t xml:space="preserve">Dev</t>
  </si>
  <si>
    <t xml:space="preserve">Duplicate-canonical flags in GSC to 0</t>
  </si>
  <si>
    <t xml:space="preserve">Sampled 6 Oct 2026 | EOD 2026-10-06: Spec ready; needs developer</t>
  </si>
  <si>
    <t xml:space="preserve">T2</t>
  </si>
  <si>
    <t xml:space="preserve">solo5estrellas.com / www.solo5estrellas.com</t>
  </si>
  <si>
    <t xml:space="preserve">Apex and www both return 200; http redirects with 302</t>
  </si>
  <si>
    <t xml:space="preserve">One canonical host; 301 for http and the alternate host</t>
  </si>
  <si>
    <t xml:space="preserve">One host in GSC</t>
  </si>
  <si>
    <t xml:space="preserve">EOD 2026-10-06: Spec ready; needs hosting/DNS access</t>
  </si>
  <si>
    <t xml:space="preserve">T3</t>
  </si>
  <si>
    <t xml:space="preserve">/cities/{id}/{any-slug}.html</t>
  </si>
  <si>
    <t xml:space="preserve">City</t>
  </si>
  <si>
    <t xml:space="preserve">Any slug resolves with 200 (e.g. /cities/192/anything.html)</t>
  </si>
  <si>
    <t xml:space="preserve">M</t>
  </si>
  <si>
    <t xml:space="preserve">301 to canonical slug; real 404 when ID unknown</t>
  </si>
  <si>
    <t xml:space="preserve">Duplicate URLs to 0</t>
  </si>
  <si>
    <t xml:space="preserve">EOD 2026-10-06: Spec ready; needs developer</t>
  </si>
  <si>
    <t xml:space="preserve">T4</t>
  </si>
  <si>
    <t xml:space="preserve">/cities/9999/foo.html</t>
  </si>
  <si>
    <t xml:space="preserve">Soft 404: unknown ID returns 200</t>
  </si>
  <si>
    <t xml:space="preserve">Return 404/410 for missing IDs</t>
  </si>
  <si>
    <t xml:space="preserve">Soft-404 count in GSC</t>
  </si>
  <si>
    <t xml:space="preserve">T5</t>
  </si>
  <si>
    <t xml:space="preserve">/sitemap.xml</t>
  </si>
  <si>
    <t xml:space="preserve">Sitemap/robots</t>
  </si>
  <si>
    <t xml:space="preserve">Sitemap lists 14 URLs; no hotel, city, chain or region URLs</t>
  </si>
  <si>
    <t xml:space="preserve">Segmented sitemap index with real lastmod; submit in GSC and Bing</t>
  </si>
  <si>
    <t xml:space="preserve">Indexed vs submitted URLs by type</t>
  </si>
  <si>
    <t xml:space="preserve">T6</t>
  </si>
  <si>
    <t xml:space="preserve">/collection/ and /luxury_hotels/; /chains/2/ and /collection/2/</t>
  </si>
  <si>
    <t xml:space="preserve">Collection</t>
  </si>
  <si>
    <t xml:space="preserve">Duplicate hub URLs (identical content)</t>
  </si>
  <si>
    <t xml:space="preserve">Choose one URL, 301 the other</t>
  </si>
  <si>
    <t xml:space="preserve">T7</t>
  </si>
  <si>
    <t xml:space="preserve">/robots.txt</t>
  </si>
  <si>
    <t xml:space="preserve">No Sitemap: line</t>
  </si>
  <si>
    <t xml:space="preserve">Add sitemap index URL</t>
  </si>
  <si>
    <t xml:space="preserve">Sitemap fetch status</t>
  </si>
  <si>
    <t xml:space="preserve">T8</t>
  </si>
  <si>
    <t xml:space="preserve">/sitemap/ (footer link)</t>
  </si>
  <si>
    <t xml:space="preserve">Footer link returns 404</t>
  </si>
  <si>
    <t xml:space="preserve">Create HTML sitemap or remove link</t>
  </si>
  <si>
    <t xml:space="preserve">404 internal links to 0</t>
  </si>
  <si>
    <t xml:space="preserve">T9</t>
  </si>
  <si>
    <t xml:space="preserve">/cities/192/new_york.html; /cities/44/cancun.html</t>
  </si>
  <si>
    <t xml:space="preserve">~3.6 s server response on city pages (others ~0.6 s)</t>
  </si>
  <si>
    <t xml:space="preserve">Cache and lazy-load hotel lists</t>
  </si>
  <si>
    <t xml:space="preserve">TTFB under 0.8 s</t>
  </si>
  <si>
    <t xml:space="preserve">T10</t>
  </si>
  <si>
    <t xml:space="preserve">/regions/8/europe.html</t>
  </si>
  <si>
    <t xml:space="preserve">Region</t>
  </si>
  <si>
    <t xml:space="preserve">1,075 links and 199 KB HTML on one page</t>
  </si>
  <si>
    <t xml:space="preserve">Group by city; cap links per page</t>
  </si>
  <si>
    <t xml:space="preserve">Links per page under 300</t>
  </si>
  <si>
    <t xml:space="preserve">T11</t>
  </si>
  <si>
    <t xml:space="preserve">Outdated jQuery 1.11.2, Facebook SDK v2.8</t>
  </si>
  <si>
    <t xml:space="preserve">Upgrade or remove</t>
  </si>
  <si>
    <t xml:space="preserve">Lighthouse mobile score</t>
  </si>
  <si>
    <t xml:space="preserve">T12</t>
  </si>
  <si>
    <t xml:space="preserve">CFID cookie set for 30 years on every request</t>
  </si>
  <si>
    <t xml:space="preserve">Session cookies set only after interaction</t>
  </si>
  <si>
    <t xml:space="preserve">M1</t>
  </si>
  <si>
    <t xml:space="preserve">All templates</t>
  </si>
  <si>
    <t xml:space="preserve">Identical meta description on every page; generic titles</t>
  </si>
  <si>
    <t xml:space="preserve">Title and description templates per page type</t>
  </si>
  <si>
    <t xml:space="preserve">Dev + Editor</t>
  </si>
  <si>
    <t xml:space="preserve">Unique titles/descriptions 100%; CTR</t>
  </si>
  <si>
    <t xml:space="preserve">M2</t>
  </si>
  <si>
    <t xml:space="preserve">/collection/, /destinations/, /faq.cfm, /company.cfm, /testimonials.cfm, /guarantee.cfm</t>
  </si>
  <si>
    <t xml:space="preserve">English titles on Spanish pages</t>
  </si>
  <si>
    <t xml:space="preserve">Translate titles and H1s</t>
  </si>
  <si>
    <t xml:space="preserve">Editor</t>
  </si>
  <si>
    <t xml:space="preserve">Impressions on Spanish queries</t>
  </si>
  <si>
    <t xml:space="preserve">M3</t>
  </si>
  <si>
    <t xml:space="preserve">City template</t>
  </si>
  <si>
    <t xml:space="preserve">City pages titled 'Bienvenido'</t>
  </si>
  <si>
    <t xml:space="preserve">Title: Hoteles de lujo en {ciudad}: los mejores 5 estrellas</t>
  </si>
  <si>
    <t xml:space="preserve">City-page impressions</t>
  </si>
  <si>
    <t xml:space="preserve">H1</t>
  </si>
  <si>
    <t xml:space="preserve">Region and hub pages</t>
  </si>
  <si>
    <t xml:space="preserve">hreflang es points to homepage, x-default to English homepage on every page</t>
  </si>
  <si>
    <t xml:space="preserve">Page-level reciprocal es/en pairs with WhataHotel</t>
  </si>
  <si>
    <t xml:space="preserve">hreflang errors to 0</t>
  </si>
  <si>
    <t xml:space="preserve">H2</t>
  </si>
  <si>
    <t xml:space="preserve">Malformed hreflang es tag (no ID, no closing quote)</t>
  </si>
  <si>
    <t xml:space="preserve">Remove or repair immediately</t>
  </si>
  <si>
    <t xml:space="preserve">Valid head markup</t>
  </si>
  <si>
    <t xml:space="preserve">L1</t>
  </si>
  <si>
    <t xml:space="preserve">Booking loader and offer text</t>
  </si>
  <si>
    <t xml:space="preserve">Hotel</t>
  </si>
  <si>
    <t xml:space="preserve">Mixed tú/usted ('Reserva tu habitación' vs 'Reciba')</t>
  </si>
  <si>
    <t xml:space="preserve">Use usted throughout</t>
  </si>
  <si>
    <t xml:space="preserve">Native-review error count</t>
  </si>
  <si>
    <t xml:space="preserve">7 Oct: rule in style-guide/ES-STYLE-GUIDE-v1.md</t>
  </si>
  <si>
    <t xml:space="preserve">L2</t>
  </si>
  <si>
    <t xml:space="preserve">Hotel template (schema offer)</t>
  </si>
  <si>
    <t xml:space="preserve">Typo 'Reciba Una Nnoche Gratis'</t>
  </si>
  <si>
    <t xml:space="preserve">Fix wording and sentence case</t>
  </si>
  <si>
    <t xml:space="preserve">L3</t>
  </si>
  <si>
    <t xml:space="preserve">Occupancy selector</t>
  </si>
  <si>
    <t xml:space="preserve">'1 Alojamiento, 2 Adulta' wrong noun and plural</t>
  </si>
  <si>
    <t xml:space="preserve">'1 habitación, 2 adultos'</t>
  </si>
  <si>
    <t xml:space="preserve">Availability-search rate</t>
  </si>
  <si>
    <t xml:space="preserve">L4</t>
  </si>
  <si>
    <t xml:space="preserve">Mexico</t>
  </si>
  <si>
    <t xml:space="preserve">City H1 and nav</t>
  </si>
  <si>
    <t xml:space="preserve">'Cancun' without accent</t>
  </si>
  <si>
    <t xml:space="preserve">Use 'Cancún' everywhere</t>
  </si>
  <si>
    <t xml:space="preserve">Impressions on 'Cancún' queries</t>
  </si>
  <si>
    <t xml:space="preserve">L5</t>
  </si>
  <si>
    <t xml:space="preserve">Language toggle</t>
  </si>
  <si>
    <t xml:space="preserve">Toggle labelled 'Spanish / English' on a Spanish page</t>
  </si>
  <si>
    <t xml:space="preserve">'Español / English'</t>
  </si>
  <si>
    <t xml:space="preserve">L6</t>
  </si>
  <si>
    <t xml:space="preserve">Possible encoding corruption in hotel schema text</t>
  </si>
  <si>
    <t xml:space="preserve">Verify UTF-8 end to end</t>
  </si>
  <si>
    <t xml:space="preserve">To verify</t>
  </si>
  <si>
    <t xml:space="preserve">S1</t>
  </si>
  <si>
    <t xml:space="preserve">Organization sameAs points to WhataHotel profiles; no Lorraine Travel parent</t>
  </si>
  <si>
    <t xml:space="preserve">Rebuild Organization graph with parentOrganization</t>
  </si>
  <si>
    <t xml:space="preserve">Dev + SEO</t>
  </si>
  <si>
    <t xml:space="preserve">Valid entity graph</t>
  </si>
  <si>
    <t xml:space="preserve">S2</t>
  </si>
  <si>
    <t xml:space="preserve">/hotels/{id}/</t>
  </si>
  <si>
    <t xml:space="preserve">No Hotel/LodgingBusiness schema; zero-price Offer markup</t>
  </si>
  <si>
    <t xml:space="preserve">Add Hotel entity; remove zero-price offers</t>
  </si>
  <si>
    <t xml:space="preserve">Schema errors to 0</t>
  </si>
  <si>
    <t xml:space="preserve">S3</t>
  </si>
  <si>
    <t xml:space="preserve">Hotel, city, chain</t>
  </si>
  <si>
    <t xml:space="preserve">No breadcrumbs or BreadcrumbList</t>
  </si>
  <si>
    <t xml:space="preserve">Visible breadcrumbs plus schema</t>
  </si>
  <si>
    <t xml:space="preserve">Breadcrumb coverage</t>
  </si>
  <si>
    <t xml:space="preserve">E1</t>
  </si>
  <si>
    <t xml:space="preserve">/company.cfm</t>
  </si>
  <si>
    <t xml:space="preserve">Company</t>
  </si>
  <si>
    <t xml:space="preserve">About page: English title, no H1, no named experts</t>
  </si>
  <si>
    <t xml:space="preserve">Rebuild About Lorraine Travel; advisor profiles</t>
  </si>
  <si>
    <t xml:space="preserve">Client + Editor</t>
  </si>
  <si>
    <t xml:space="preserve">Page indexed; branded impressions</t>
  </si>
  <si>
    <t xml:space="preserve">C1</t>
  </si>
  <si>
    <t xml:space="preserve">United States - Spanish</t>
  </si>
  <si>
    <t xml:space="preserve">United States</t>
  </si>
  <si>
    <t xml:space="preserve">New (Spanish path)</t>
  </si>
  <si>
    <t xml:space="preserve">No Miami hub</t>
  </si>
  <si>
    <t xml:space="preserve">Launch Miami hub from city template</t>
  </si>
  <si>
    <t xml:space="preserve">Impressions; top-10 hub keywords</t>
  </si>
  <si>
    <t xml:space="preserve">Demand to validate | 7 Oct: drafts in content/miami/ and content/nueva-york/; needs zone check, reviewer, perks date</t>
  </si>
  <si>
    <t xml:space="preserve">C2</t>
  </si>
  <si>
    <t xml:space="preserve">/cities/192/new_york.html</t>
  </si>
  <si>
    <t xml:space="preserve">New York page is a listing (74 hotels, 'Bienvenido' title)</t>
  </si>
  <si>
    <t xml:space="preserve">Rebuild with hub template</t>
  </si>
  <si>
    <t xml:space="preserve">Top-10 keywords</t>
  </si>
  <si>
    <t xml:space="preserve">7 Oct: drafts in content/miami/ and content/nueva-york/; needs zone check, reviewer, perks date</t>
  </si>
  <si>
    <t xml:space="preserve">C3</t>
  </si>
  <si>
    <t xml:space="preserve">/cities/44/cancun.html</t>
  </si>
  <si>
    <t xml:space="preserve">Cancún page is a listing</t>
  </si>
  <si>
    <t xml:space="preserve">C4</t>
  </si>
  <si>
    <t xml:space="preserve">/chains/2/four_seasons.html</t>
  </si>
  <si>
    <t xml:space="preserve">Chain</t>
  </si>
  <si>
    <t xml:space="preserve">Four Seasons perks unsourced and undated</t>
  </si>
  <si>
    <t xml:space="preserve">Rebuild with sourced perks, FAQ, comparison</t>
  </si>
  <si>
    <t xml:space="preserve">Impressions 'hoteles Four Seasons'</t>
  </si>
  <si>
    <t xml:space="preserve">A1</t>
  </si>
  <si>
    <t xml:space="preserve">/faq.cfm</t>
  </si>
  <si>
    <t xml:space="preserve">FAQ</t>
  </si>
  <si>
    <t xml:space="preserve">No benefits/FAQ hub with direct answers</t>
  </si>
  <si>
    <t xml:space="preserve">15 direct answers (40-60 words) with sources</t>
  </si>
  <si>
    <t xml:space="preserve">Snippet/PAA entries</t>
  </si>
  <si>
    <t xml:space="preserve">G1</t>
  </si>
  <si>
    <t xml:space="preserve">Research</t>
  </si>
  <si>
    <t xml:space="preserve">No AI-visibility baseline</t>
  </si>
  <si>
    <t xml:space="preserve">Run 40-prompt baseline across 5 AI systems</t>
  </si>
  <si>
    <t xml:space="preserve">SEO</t>
  </si>
  <si>
    <t xml:space="preserve">AI citations</t>
  </si>
  <si>
    <t xml:space="preserve">K1</t>
  </si>
  <si>
    <t xml:space="preserve">No keyword or competitor data (Semrush units exhausted)</t>
  </si>
  <si>
    <t xml:space="preserve">Restore API units or use alternative tool</t>
  </si>
  <si>
    <t xml:space="preserve">Client</t>
  </si>
  <si>
    <t xml:space="preserve">Keyword set available</t>
  </si>
  <si>
    <t xml:space="preserve">EOD 2026-10-06: Semrush API units exhausted; client to restore units or approve alternative tool</t>
  </si>
  <si>
    <t xml:space="preserve">TR1</t>
  </si>
  <si>
    <t xml:space="preserve">GA4 / GTM</t>
  </si>
  <si>
    <t xml:space="preserve">Conversion events not verified</t>
  </si>
  <si>
    <t xml:space="preserve">Audit/add hotel_search, availability_search, booking_click, inquiry_submit, phone/email click, special_offer_click</t>
  </si>
  <si>
    <t xml:space="preserve">Events firing</t>
  </si>
  <si>
    <t xml:space="preserve">EOD 2026-10-06: Needs GA4 + GTM access to audit and add events</t>
  </si>
  <si>
    <t xml:space="preserve">X1</t>
  </si>
  <si>
    <t xml:space="preserve">/browse_country.cfm?countryid=64 (Turks &amp; Caicos country hub)</t>
  </si>
  <si>
    <t xml:space="preserve">Top URL in GSC is a legacy parameter URL: 29 of 124 clicks (23%) and 8,384 impressions (18%) at position 11.8, CTR 0.35%</t>
  </si>
  <si>
    <t xml:space="preserve">301 legacy browse_*.cfm?id URLs to canonical /countries/{id}/ pages; rebuild the Turks &amp; Caicos hub (Spanish name 'Islas Turcas y Caicos', 'Turks and Caicos' variant) to reach top 5</t>
  </si>
  <si>
    <t xml:space="preserve">Clicks and CTR on Turks &amp; Caicos queries</t>
  </si>
  <si>
    <t xml:space="preserve">From GSC export 6 Oct 2026</t>
  </si>
  <si>
    <t xml:space="preserve">Queries: hoteles en islas turcas y caicos (1,283 impr, pos 10.9, 0 clicks); 65 Turks &amp; Caicos query variants = 5,692 impr | 7 Oct: 301 browse_country.cfm?countryid=64 to the new hub after it is live; see IMPLEMENTATION-NOTES.md</t>
  </si>
  <si>
    <t xml:space="preserve">X2</t>
  </si>
  <si>
    <t xml:space="preserve">/browse_hotel.cfm?hotelID=, /browse_city.cfm?cityid=, /browse_region.cfm?regionid=</t>
  </si>
  <si>
    <t xml:space="preserve">Search/filter</t>
  </si>
  <si>
    <t xml:space="preserve">11 legacy browse_*.cfm?id URLs appear in GSC alongside the clean URLs</t>
  </si>
  <si>
    <t xml:space="preserve">301 all browse_*.cfm?id URLs to canonical clean URLs; add canonical</t>
  </si>
  <si>
    <t xml:space="preserve">Duplicate URLs in GSC to 0</t>
  </si>
  <si>
    <t xml:space="preserve">Sample from top-1,000 pages only</t>
  </si>
  <si>
    <t xml:space="preserve">X3</t>
  </si>
  <si>
    <t xml:space="preserve">/hotels/, /collection/, /regions/</t>
  </si>
  <si>
    <t xml:space="preserve">81 IDs appear under 2-3 URL variants in GSC (case and slug: Hotel-Ritz-Paris vs hotel-ritz-paris; Aman_Hotels_&amp;_Resorts vs Aman-Hotels-Resorts; necker_island, Necker-Island, necker-island)</t>
  </si>
  <si>
    <t xml:space="preserve">Force one lowercase slug per ID, 301 variants, canonical</t>
  </si>
  <si>
    <t xml:space="preserve">Same-ID duplicate URLs to 0</t>
  </si>
  <si>
    <t xml:space="preserve">Confirms T3</t>
  </si>
  <si>
    <t xml:space="preserve">X4</t>
  </si>
  <si>
    <t xml:space="preserve">/chains/21/ vs /collection/21/</t>
  </si>
  <si>
    <t xml:space="preserve">Aman appears as /chains/21/Aman_Resorts.html and /collection/21/... (two URL families, ID 21)</t>
  </si>
  <si>
    <t xml:space="preserve">Choose one URL family for chains; 301 the other</t>
  </si>
  <si>
    <t xml:space="preserve">Duplicate hub URLs to 0</t>
  </si>
  <si>
    <t xml:space="preserve">Confirms T6</t>
  </si>
  <si>
    <t xml:space="preserve">X5</t>
  </si>
  <si>
    <t xml:space="preserve">Page indexing report</t>
  </si>
  <si>
    <t xml:space="preserve">1,646 pages 'Blocked by robots.txt' (plus 46 'Indexed, though blocked by robots.txt')</t>
  </si>
  <si>
    <t xml:space="preserve">Export examples in GSC; confirm they are /booking/ and other intended paths; fix any content URL caught by Disallow</t>
  </si>
  <si>
    <t xml:space="preserve">SEO + Dev</t>
  </si>
  <si>
    <t xml:space="preserve">Blocked content URLs to 0</t>
  </si>
  <si>
    <t xml:space="preserve">Examples not in export; open Page indexing &gt; Blocked by robots.txt | EOD 2026-10-06: Need example URLs from GSC Page indexing &gt; Blocked by robots.txt (export has counts only)</t>
  </si>
  <si>
    <t xml:space="preserve">X6</t>
  </si>
  <si>
    <t xml:space="preserve">492 pages 'Duplicate without user-selected canonical'</t>
  </si>
  <si>
    <t xml:space="preserve">Add self-referencing canonicals (T1); re-validate</t>
  </si>
  <si>
    <t xml:space="preserve">Flag count to 0</t>
  </si>
  <si>
    <t xml:space="preserve">Confirms T1</t>
  </si>
  <si>
    <t xml:space="preserve">X7</t>
  </si>
  <si>
    <t xml:space="preserve">1,963 'Discovered - currently not indexed' and 931 'Crawled - currently not indexed'</t>
  </si>
  <si>
    <t xml:space="preserve">L</t>
  </si>
  <si>
    <t xml:space="preserve">Improve internal links, unique metadata and body text on hotel/city templates; keep thin pages noindex until improved; submit segmented sitemaps</t>
  </si>
  <si>
    <t xml:space="preserve">SEO + Dev + Editor</t>
  </si>
  <si>
    <t xml:space="preserve">Not indexed count down; indexed up</t>
  </si>
  <si>
    <t xml:space="preserve">Indexed rose 390 (10 Jul) to 5,774 (19 Sep); not indexed 5,221</t>
  </si>
  <si>
    <t xml:space="preserve">X8</t>
  </si>
  <si>
    <t xml:space="preserve">120 not found (404), 65 redirect pages, 2 server errors (5xx), 2 forbidden (403)</t>
  </si>
  <si>
    <t xml:space="preserve">List URLs in GSC; fix internal links to them; restore or redirect</t>
  </si>
  <si>
    <t xml:space="preserve">404/5xx count to 0</t>
  </si>
  <si>
    <t xml:space="preserve">EOD 2026-10-06: Need GSC example URLs for 404 / redirect / 5xx / 403 lists</t>
  </si>
  <si>
    <t xml:space="preserve">X9</t>
  </si>
  <si>
    <t xml:space="preserve">Spanish city and chain hubs</t>
  </si>
  <si>
    <t xml:space="preserve">U.S. is 11.0% of impressions at average position 24.5 (vs 11.3 Argentina, 14.7 Mexico)</t>
  </si>
  <si>
    <t xml:space="preserve">Build Miami, New York, Las Vegas, Orlando hubs; rewrite New York</t>
  </si>
  <si>
    <t xml:space="preserve">U.S. avg position under 15</t>
  </si>
  <si>
    <t xml:space="preserve">U.S. clicks 15</t>
  </si>
  <si>
    <t xml:space="preserve">X10</t>
  </si>
  <si>
    <t xml:space="preserve">Spain</t>
  </si>
  <si>
    <t xml:space="preserve">/cities/150/London.html, /cities/207/Paris.html, /regions/8/Europe.html</t>
  </si>
  <si>
    <t xml:space="preserve">Spain is 29.9% of impressions (13,720) and 29.8% of clicks (37) at position 18.3; London (738 impr, pos 20), Paris (410 impr, pos 25), Europe (1,012 impr, pos 13.8) have zero clicks</t>
  </si>
  <si>
    <t xml:space="preserve">Rebuild London, Paris, Europe pages with hub template; 'hoteles de 5 estrellas en París/Londres' H1 and FAQ</t>
  </si>
  <si>
    <t xml:space="preserve">Spain clicks and top-10 count</t>
  </si>
  <si>
    <t xml:space="preserve">Queries: hoteles de 5 estrellas en parís 183 impr pos 24; en londres 150 impr pos 14</t>
  </si>
  <si>
    <t xml:space="preserve">X11</t>
  </si>
  <si>
    <t xml:space="preserve">Desktop results</t>
  </si>
  <si>
    <t xml:space="preserve">Desktop: 27,647 impressions at position 21.4, CTR 0.19%; mobile: 17,870 at position 12.3, CTR 0.39%</t>
  </si>
  <si>
    <t xml:space="preserve">Investigate desktop ranking gap (templates, CWV, snippets)</t>
  </si>
  <si>
    <t xml:space="preserve">Desktop avg position</t>
  </si>
  <si>
    <t xml:space="preserve">X12</t>
  </si>
  <si>
    <t xml:space="preserve">Brand</t>
  </si>
  <si>
    <t xml:space="preserve">Brand demand is negligible: brand queries 137 impressions, 3 clicks; 'lorraine travel' 80 impressions</t>
  </si>
  <si>
    <t xml:space="preserve">Build branded demand: About page, PR, Google Business Profile, entity graph (section 18)</t>
  </si>
  <si>
    <t xml:space="preserve">SEO + Client</t>
  </si>
  <si>
    <t xml:space="preserve">Brand impressions</t>
  </si>
  <si>
    <t xml:space="preserve">Top-1,000 queries only</t>
  </si>
  <si>
    <t xml:space="preserve">X13</t>
  </si>
  <si>
    <t xml:space="preserve">Sitemap</t>
  </si>
  <si>
    <t xml:space="preserve">GSC shows sitemap 'All known pages' only: no submitted sitemap detected in the export</t>
  </si>
  <si>
    <t xml:space="preserve">Submit segmented sitemap index in GSC and Bing</t>
  </si>
  <si>
    <t xml:space="preserve">Submitted URLs by type</t>
  </si>
  <si>
    <t xml:space="preserve">Verify in GSC &gt; Sitemaps | EOD 2026-10-06: Confirm submitted sitemaps in GSC &gt; Sitemaps</t>
  </si>
  <si>
    <t xml:space="preserve">Y1</t>
  </si>
  <si>
    <t xml:space="preserve">Hotel, collection, city and chain templates (head)</t>
  </si>
  <si>
    <t xml:space="preserve">Unclosed &lt;meta name="title" content=" swallows the next tag: meta description lost on 367/399 crawled pages; hreflang es tag cut off</t>
  </si>
  <si>
    <t xml:space="preserve">Close quotes in head template, fill or remove meta title, repair hreflang; re-crawl</t>
  </si>
  <si>
    <t xml:space="preserve">Pages with a readable description to 100%</t>
  </si>
  <si>
    <t xml:space="preserve">claude-seo audit crawl, 399 URLs | EOD 2026-10-06: Template fix ready to specify; needs developer access/staging</t>
  </si>
  <si>
    <t xml:space="preserve">Y2</t>
  </si>
  <si>
    <t xml:space="preserve">/hotels/{id}/{slug}.html</t>
  </si>
  <si>
    <t xml:space="preserve">Internal links use two slug styles (hyphen and underscore) for the same hotel: 3,080 of 3,235 IDs, both 200, no canonical</t>
  </si>
  <si>
    <t xml:space="preserve">One slug per ID in all templates; 301 variants; canonical</t>
  </si>
  <si>
    <t xml:space="preserve">1 URL per ID in crawl</t>
  </si>
  <si>
    <t xml:space="preserve">Confirms T3, X3</t>
  </si>
  <si>
    <t xml:space="preserve">Y3</t>
  </si>
  <si>
    <t xml:space="preserve">JSON-LD on 206 hotel pages</t>
  </si>
  <si>
    <t xml:space="preserve">Replacement characters (U+FFFD) replace accents inside JSON-LD text (e.g. 'n?mero', 'Cr?dito'); not visible on page</t>
  </si>
  <si>
    <t xml:space="preserve">Fix encoding at data source; re-validate</t>
  </si>
  <si>
    <t xml:space="preserve">U+FFFD occurrences to 0</t>
  </si>
  <si>
    <t xml:space="preserve">Visible text is clean</t>
  </si>
  <si>
    <t xml:space="preserve">Y4</t>
  </si>
  <si>
    <t xml:space="preserve">/hotels/{id}/ (300 sampled)</t>
  </si>
  <si>
    <t xml:space="preserve">Exactly 1 &lt;img&gt; (the logo) in server HTML on all sampled hotel pages; gallery presumably JS-loaded</t>
  </si>
  <si>
    <t xml:space="preserve">Server-render hero image with alt, width/height, fetchpriority; lazy-load the rest; confirm in URL Inspection</t>
  </si>
  <si>
    <t xml:space="preserve">Images in rendered and raw HTML</t>
  </si>
  <si>
    <t xml:space="preserve">Y5</t>
  </si>
  <si>
    <t xml:space="preserve">/hotels/2894/..., /hotels/957/..., /hotels/4668/...</t>
  </si>
  <si>
    <t xml:space="preserve">Hotel slugs containing &lt;br&gt;, ** or tabs (14 links) return 400</t>
  </si>
  <si>
    <t xml:space="preserve">Sanitize slugs at source; fix links</t>
  </si>
  <si>
    <t xml:space="preserve">400 responses to 0</t>
  </si>
  <si>
    <t xml:space="preserve">e.g. /hotels/2894/sonora_resort__&lt;br&gt;_all-inclusive.html</t>
  </si>
  <si>
    <t xml:space="preserve">Y6</t>
  </si>
  <si>
    <t xml:space="preserve">67 of 68 chain and collection pages</t>
  </si>
  <si>
    <t xml:space="preserve">Title 'Preferred Partner | Official Excusive Perks | ...': English, typo, repeated pattern</t>
  </si>
  <si>
    <t xml:space="preserve">Spanish title template per chain/collection</t>
  </si>
  <si>
    <t xml:space="preserve">Duplicate and English titles to 0</t>
  </si>
  <si>
    <t xml:space="preserve">Y7</t>
  </si>
  <si>
    <t xml:space="preserve">94 of 300 sampled hotel pages</t>
  </si>
  <si>
    <t xml:space="preserve">Under 300 visible words (e.g. /hotels/1539/amanjiwo.html 210 words)</t>
  </si>
  <si>
    <t xml:space="preserve">Expert text and verified benefits; noindex until improved</t>
  </si>
  <si>
    <t xml:space="preserve">Indexable pages under 300 words to 0</t>
  </si>
  <si>
    <t xml:space="preserve">31% of sample</t>
  </si>
  <si>
    <t xml:space="preserve">Y8</t>
  </si>
  <si>
    <t xml:space="preserve">Site-wide headers</t>
  </si>
  <si>
    <t xml:space="preserve">No Cache-Control, ETag, HSTS or security headers; X-Powered-By and Server version exposed</t>
  </si>
  <si>
    <t xml:space="preserve">Add caching and security headers; remove version headers</t>
  </si>
  <si>
    <t xml:space="preserve">Header checks pass</t>
  </si>
  <si>
    <t xml:space="preserve">Z1</t>
  </si>
  <si>
    <t xml:space="preserve">Turks &amp; Caicos query family</t>
  </si>
  <si>
    <t xml:space="preserve">130 queries, 5,813 impressions (21% of all query impressions), position 13.7, 6 clicks; 42% of Mexico, 46% of Argentina and 43% of Chile query impressions</t>
  </si>
  <si>
    <t xml:space="preserve">Rebuild the Turks &amp; Caicos hub (supplements X1): Spanish name and English variants, direct answer, FAQ, honeymoon and all-inclusive sections</t>
  </si>
  <si>
    <t xml:space="preserve">Clicks and CTR on the family</t>
  </si>
  <si>
    <t xml:space="preserve">From SEO Gets pull 7 Oct 2026</t>
  </si>
  <si>
    <t xml:space="preserve">Latin American demand is currently one destination | 7 Oct: Draft built 7 Oct (content/islas-turcas-y-caicos/); needs fact check, reviewer name and perk verification</t>
  </si>
  <si>
    <t xml:space="preserve">Z2</t>
  </si>
  <si>
    <t xml:space="preserve">Chain pages (Four Seasons, Fairmont, Kimpton, Peninsula, Hyatt, Marriott)</t>
  </si>
  <si>
    <t xml:space="preserve">Chain-brand queries rank deep: Four Seasons 380 queries, 1,092 impr, position 25; Fairmont 260 queries, position 40; Kimpton position 36; Peninsula position 33; 0 clicks</t>
  </si>
  <si>
    <t xml:space="preserve">Rebuild chain pages with Spanish titles, verified perks and city lists</t>
  </si>
  <si>
    <t xml:space="preserve">Chain-query position under 15</t>
  </si>
  <si>
    <t xml:space="preserve">Four Seasons shown; see GSC Insights | 7 Oct: Four Seasons draft built (content/four-seasons/); needs perk and Amex claim verification and reviewer</t>
  </si>
  <si>
    <t xml:space="preserve">Z3</t>
  </si>
  <si>
    <t xml:space="preserve">/states/{id}/Maine.html, Minnesota, West-Virginia, Rhode-Island</t>
  </si>
  <si>
    <t xml:space="preserve">State</t>
  </si>
  <si>
    <t xml:space="preserve">English queries ('best hotels in maine', '5 star hotels in west virginia') reach Spanish /states/ pages at positions 38-52</t>
  </si>
  <si>
    <t xml:space="preserve">Pair these pages with English equivalents via hreflang so English searchers land on whatahotel.com</t>
  </si>
  <si>
    <t xml:space="preserve">English-query impressions on Spanish URLs</t>
  </si>
  <si>
    <t xml:space="preserve">Maine 165, Minnesota 116, West Virginia 70, Rhode Island 67 impressions</t>
  </si>
  <si>
    <t xml:space="preserve">Z4</t>
  </si>
  <si>
    <t xml:space="preserve">41 queries at positions 5-20</t>
  </si>
  <si>
    <t xml:space="preserve">Page-2 pool: 11,229 query impressions at positions 11-20 (1,756 queries); 41 queries with 50+ impressions and 0-1 click total 6,663 impressions</t>
  </si>
  <si>
    <t xml:space="preserve">Rewrite title, H1 and intro for the target pages; see Flag column in GSC Queries</t>
  </si>
  <si>
    <t xml:space="preserve">Clicks on flagged queries</t>
  </si>
  <si>
    <t xml:space="preserve">Z5</t>
  </si>
  <si>
    <t xml:space="preserve">City head terms</t>
  </si>
  <si>
    <t xml:space="preserve">Head terms almost absent: Miami 96, New York 105, Madrid 146, Barcelona 172, Cancún 2, Punta Cana 7 query impressions; Paris 631, London 551</t>
  </si>
  <si>
    <t xml:space="preserve">Build the Miami, Madrid, Barcelona, Cancún and Punta Cana hubs (sections 14-15)</t>
  </si>
  <si>
    <t xml:space="preserve">Head-term impressions and top-10 count</t>
  </si>
  <si>
    <t xml:space="preserve">Demand size still needs Semrush | 7 Oct: drafts in content/miami/ and content/nueva-york/; needs zone check, reviewer, perks date</t>
  </si>
  <si>
    <t xml:space="preserve">Z6</t>
  </si>
  <si>
    <t xml:space="preserve">GSC page list</t>
  </si>
  <si>
    <t xml:space="preserve">449 of 2,438 IDs appear in GSC under 2+ URL variants (947 URLs)</t>
  </si>
  <si>
    <t xml:space="preserve">301 variants to one slug (supplements X3, Y2)</t>
  </si>
  <si>
    <t xml:space="preserve">Updates X3: was 81 IDs in the top-1,000 export</t>
  </si>
  <si>
    <t xml:space="preserve">Z7</t>
  </si>
  <si>
    <t xml:space="preserve">46 pages with 100+ impressions and 0 clicks</t>
  </si>
  <si>
    <t xml:space="preserve">Pages get impressions but no clicks (missing descriptions, weak titles, page 2 positions)</t>
  </si>
  <si>
    <t xml:space="preserve">Unique titles and descriptions after Y1; rewrite the top 46</t>
  </si>
  <si>
    <t xml:space="preserve">CTR on those pages</t>
  </si>
  <si>
    <t xml:space="preserve">Filter GSC Pages by clicks 0, impressions 100+</t>
  </si>
  <si>
    <t xml:space="preserve">Z8</t>
  </si>
  <si>
    <t xml:space="preserve">Spain audience</t>
  </si>
  <si>
    <t xml:space="preserve">Only 13.5% of Spain query impressions have a Spanish marker; most are brand or hotel names in English (taj hotels, aman resorts, hotel 5 estrellas londres)</t>
  </si>
  <si>
    <t xml:space="preserve">Spain content should target Spanish destination queries (Madrid, Barcelona, Europe) and brand + Spanish modifiers</t>
  </si>
  <si>
    <t xml:space="preserve">Spanish-marker share in Spain</t>
  </si>
  <si>
    <t xml:space="preserve">Z9</t>
  </si>
  <si>
    <t xml:space="preserve">/hotels/6860/ambergris-cay-all-inclusive.html</t>
  </si>
  <si>
    <t xml:space="preserve">Expert text describes Belize (Hol Chan, Lamanai, Great Blue Hole) for a property on Big Ambergris Cay, Turks and Caicos; city labeled 'Ambergris Caye'</t>
  </si>
  <si>
    <t xml:space="preserve">Rewrite the expert text for the Turks and Caicos island; fix the city label; keep out of the hub until fixed</t>
  </si>
  <si>
    <t xml:space="preserve">Factual errors to 0</t>
  </si>
  <si>
    <t xml:space="preserve">Corrected copy drafted 8 Oct (ambergris-cay-corrected-text.md); needs fact check and a data-record fix</t>
  </si>
  <si>
    <t xml:space="preserve">Z10</t>
  </si>
  <si>
    <t xml:space="preserve">/hotels/3901/wymara-resort-turks-and-caicos.html</t>
  </si>
  <si>
    <t xml:space="preserve">Expert text says adults only; the page FAQ says family-friendly with children 11 and under free</t>
  </si>
  <si>
    <t xml:space="preserve">Confirm the policy with the hotel; align text and FAQ</t>
  </si>
  <si>
    <t xml:space="preserve">Contradictions to 0</t>
  </si>
  <si>
    <t xml:space="preserve">Corrected text drafted 13 Oct (wymara-grace-bay-club-corrected-text.md); needs resort confirmation</t>
  </si>
  <si>
    <t xml:space="preserve">Z11</t>
  </si>
  <si>
    <t xml:space="preserve">/hotels/956/grace-bay-club.html</t>
  </si>
  <si>
    <t xml:space="preserve">Text says mainly adults with a family wing; pros and cons say adults only; resort credit shown as 'up to $500' and '$100 to $300'</t>
  </si>
  <si>
    <t xml:space="preserve">Confirm with the hotel; publish one consistent statement</t>
  </si>
  <si>
    <t xml:space="preserve">Z12</t>
  </si>
  <si>
    <t xml:space="preserve">/hotels/1523/, /hotels/6705/, /hotels/4180/</t>
  </si>
  <si>
    <t xml:space="preserve">Amanyara has no Spanish expert text (login wall), Ritz-Carlton Residences needs an explanation of what the residences are (perks table already exists), Villa Mani location is vague and contradictory</t>
  </si>
  <si>
    <t xml:space="preserve">Write the missing sections and perks; confirm online booking status</t>
  </si>
  <si>
    <t xml:space="preserve">Hotel pages complete</t>
  </si>
  <si>
    <t xml:space="preserve">Blocks drafted in content/z12-missing-content/; see Z50 to Z53 for items to verify</t>
  </si>
  <si>
    <t xml:space="preserve">Z13</t>
  </si>
  <si>
    <t xml:space="preserve">/hotels/3281/, /hotels/6684/</t>
  </si>
  <si>
    <t xml:space="preserve">Shore Club is in Long Bay but pros say direct access to Grace Bay Beach; Salterra text claims an unverified UNESCO salt-trade designation</t>
  </si>
  <si>
    <t xml:space="preserve">Verify and correct</t>
  </si>
  <si>
    <t xml:space="preserve">Z14</t>
  </si>
  <si>
    <t xml:space="preserve">/hotels/3897/four-seasons-hotel-madrid-.html</t>
  </si>
  <si>
    <t xml:space="preserve">Four Seasons Hotel Madrid has no expert text, FAQ or perks block (216 words of navigation) but is the top Four Seasons hotel for Spanish demand: 171 impressions, position 25</t>
  </si>
  <si>
    <t xml:space="preserve">Write the hotel page (description, rooms, area, FAQ, perks)</t>
  </si>
  <si>
    <t xml:space="preserve">Madrid hotel clicks</t>
  </si>
  <si>
    <t xml:space="preserve">Spain is 60% of Four Seasons query impressions | 7 Oct: draft built (content/four-seasons-madrid/); needs fact check, perk date, reviewer</t>
  </si>
  <si>
    <t xml:space="preserve">Z15</t>
  </si>
  <si>
    <t xml:space="preserve">/chains/2/four_seasons.html hotel cards</t>
  </si>
  <si>
    <t xml:space="preserve">Stale or machine-translated hotel cards: The Ocean Club closed 'until 30 Sept 2015' and named One&amp;Only; Buenos Aires cites 2015 awards; 'Sidney'; 'Bellas Artes hotel' (Baku)</t>
  </si>
  <si>
    <t xml:space="preserve">Remove card descriptions or rewrite; new page uses name, city and link only</t>
  </si>
  <si>
    <t xml:space="preserve">Stale text to 0</t>
  </si>
  <si>
    <t xml:space="preserve">Z16</t>
  </si>
  <si>
    <t xml:space="preserve">Label glitches: 'Four Seasons Golden TriangleALL INCLUSIVE', 'Anguilla, BWI' as a country, English country and US state names</t>
  </si>
  <si>
    <t xml:space="preserve">Fix labels at source; Spanish names on the new page</t>
  </si>
  <si>
    <t xml:space="preserve">English labels to 0</t>
  </si>
  <si>
    <t xml:space="preserve">Z17</t>
  </si>
  <si>
    <t xml:space="preserve">Page claims 46 countries; country labels count 47</t>
  </si>
  <si>
    <t xml:space="preserve">Use 47 countries and territories or recount</t>
  </si>
  <si>
    <t xml:space="preserve">Z18</t>
  </si>
  <si>
    <t xml:space="preserve">/cities/168/Miami.html, /cities/972/South-Beach-Miami.html + Miami Beach and Coral Gables hotels</t>
  </si>
  <si>
    <t xml:space="preserve">Miami is split over several city records (Miami 20 hotels, South Beach 6, Miami Beach and Coral Gables hotels on neither page); the South Beach page competes with the Miami page</t>
  </si>
  <si>
    <t xml:space="preserve">Add a related-areas block to the city template; keep one Miami hub; link South Beach as a sub-area</t>
  </si>
  <si>
    <t xml:space="preserve">Miami impressions and top-10 count</t>
  </si>
  <si>
    <t xml:space="preserve">Hub lists all 31 hotels</t>
  </si>
  <si>
    <t xml:space="preserve">Z19</t>
  </si>
  <si>
    <t xml:space="preserve">New York page says 67 hotels but links 74 hotel URLs (duplicates); indexed under three URL variants</t>
  </si>
  <si>
    <t xml:space="preserve">Dedupe links; consolidate URL variants (see slug fix)</t>
  </si>
  <si>
    <t xml:space="preserve">Z20</t>
  </si>
  <si>
    <t xml:space="preserve">Collection and city pages</t>
  </si>
  <si>
    <t xml:space="preserve">Collection is described as 5 estrellas but includes hotels that are not five-star (Hotel Indigo, Hyatt Centric, Marriott Marquis, The Standard)</t>
  </si>
  <si>
    <t xml:space="preserve">Store a star rating per hotel or stop claiming 5 estrellas in titles and descriptions</t>
  </si>
  <si>
    <t xml:space="preserve">Editor + Dev</t>
  </si>
  <si>
    <t xml:space="preserve">Claim accuracy</t>
  </si>
  <si>
    <t xml:space="preserve">Spec updated: say 'de lujo' unless a rating is stored</t>
  </si>
  <si>
    <t xml:space="preserve">Z21</t>
  </si>
  <si>
    <t xml:space="preserve">City listing pages</t>
  </si>
  <si>
    <t xml:space="preserve">City listing shows live 'Habitaciones desde' nightly rates (1,107 to 10,800 USD in New York) with no date or conditions</t>
  </si>
  <si>
    <t xml:space="preserve">Show the date range and conditions next to prices, or hide them in static copy</t>
  </si>
  <si>
    <t xml:space="preserve">Hub copy quotes no prices</t>
  </si>
  <si>
    <t xml:space="preserve">Z22</t>
  </si>
  <si>
    <t xml:space="preserve">/hotels/ (Hotel Arts Barcelona)</t>
  </si>
  <si>
    <t xml:space="preserve">Hotel Arts Barcelona appears in the Ritz-Carlton chain list</t>
  </si>
  <si>
    <t xml:space="preserve">Confirm the brand mapping; the hotel is not a Ritz-Carlton property today</t>
  </si>
  <si>
    <t xml:space="preserve">Left out of the comparison page counts of named hotels</t>
  </si>
  <si>
    <t xml:space="preserve">Z23</t>
  </si>
  <si>
    <t xml:space="preserve">/chains/13/ritz_carlton.html</t>
  </si>
  <si>
    <t xml:space="preserve">Ritz-Carlton chain page says 35 countries; the hotel list shows a different count of country labels</t>
  </si>
  <si>
    <t xml:space="preserve">Reconcile the page text with the list</t>
  </si>
  <si>
    <t xml:space="preserve">Comparison page uses the list count (35 labels); verify</t>
  </si>
  <si>
    <t xml:space="preserve">Z24</t>
  </si>
  <si>
    <t xml:space="preserve">US - Spanish</t>
  </si>
  <si>
    <t xml:space="preserve">US</t>
  </si>
  <si>
    <t xml:space="preserve">/cities/168/Miami.html</t>
  </si>
  <si>
    <t xml:space="preserve">The Ritz-Carlton, Bal Harbour is missing from the Miami hub draft</t>
  </si>
  <si>
    <t xml:space="preserve">XS</t>
  </si>
  <si>
    <t xml:space="preserve">Add it to the Mid-Beach and Surfside zone</t>
  </si>
  <si>
    <t xml:space="preserve">Hub completeness</t>
  </si>
  <si>
    <t xml:space="preserve">Added to Mid-Beach and Surfside zone; Miami hub now lists 32 hotels</t>
  </si>
  <si>
    <t xml:space="preserve">Z25</t>
  </si>
  <si>
    <t xml:space="preserve">/hotels/6860/ (and WhataHotel record)</t>
  </si>
  <si>
    <t xml:space="preserve">The Belize text and the 'Ambergris Caye' label also sit on WhataHotel, so the data record is shared</t>
  </si>
  <si>
    <t xml:space="preserve">Correct the record once (copy in content/islas-turcas-y-caicos/ambergris-cay-corrected-text.md); both sites update</t>
  </si>
  <si>
    <t xml:space="preserve">Fix upstream, not per site</t>
  </si>
  <si>
    <t xml:space="preserve">Z26</t>
  </si>
  <si>
    <t xml:space="preserve">Search Console / GA4</t>
  </si>
  <si>
    <t xml:space="preserve">No GA4 property is linked in SEO Gets (checked 8 Oct): sessions and engagement cannot be measured</t>
  </si>
  <si>
    <t xml:space="preserve">Link GA4 to Search Console and the reporting tool; confirm key events</t>
  </si>
  <si>
    <t xml:space="preserve">Sessions, key events</t>
  </si>
  <si>
    <t xml:space="preserve">Web metrics returned empty on 8 Oct</t>
  </si>
  <si>
    <t xml:space="preserve">Z27</t>
  </si>
  <si>
    <t xml:space="preserve">Indexing (5,000 URLs inspected)</t>
  </si>
  <si>
    <t xml:space="preserve">Of 5,000 inspected URLs: 2,099 indexed, 933 discovered not indexed, 202 crawled not indexed, 160 duplicate without canonical, 396 unknown to Google; 42 not crawled in 90+ days</t>
  </si>
  <si>
    <t xml:space="preserve">Fix canonicals, sitemap and duplicate slugs first; recheck coverage 2 weeks after release</t>
  </si>
  <si>
    <t xml:space="preserve">Indexed pages</t>
  </si>
  <si>
    <t xml:space="preserve">Weekly check 13 Oct: 2,477 indexed (+378), 1,242 discovered not indexed (+309), 287 crawled not indexed (+85), 233 duplicates (+73), 702 unknown (+306); 70 not crawled in 90+ days (was 42); rolling 5,000-URL sample</t>
  </si>
  <si>
    <t xml:space="preserve">Z28</t>
  </si>
  <si>
    <t xml:space="preserve">Mexico/Argentina/Chile</t>
  </si>
  <si>
    <t xml:space="preserve">/browse_country.cfm?countryid=64</t>
  </si>
  <si>
    <t xml:space="preserve">The top organic landing page (29 of 124 clicks, 8,384 impressions) is the Turks &amp; Caicos country page on a legacy URL that serves the home page content titled 'Bienvenido'</t>
  </si>
  <si>
    <t xml:space="preserve">301 the legacy URL to the clean country page and publish the Turks &amp; Caicos hub there; copy ready in content/islas-turcas-y-caicos/</t>
  </si>
  <si>
    <t xml:space="preserve">Clicks, impressions</t>
  </si>
  <si>
    <t xml:space="preserve">Supersedes the new-URL proposal for the hub</t>
  </si>
  <si>
    <t xml:space="preserve">Z29</t>
  </si>
  <si>
    <t xml:space="preserve">Hotel, city and region URLs</t>
  </si>
  <si>
    <t xml:space="preserve">403 IDs are indexed under 2 to 3 slugs each (case, underscore, comma variants); 949 duplicate URLs hold 10,045 impressions</t>
  </si>
  <si>
    <t xml:space="preserve">Router rule: one slug per ID, others 301; CSV is the test set (developer-spec/redirects-duplicate-slugs.csv)</t>
  </si>
  <si>
    <t xml:space="preserve">Duplicates, impressions</t>
  </si>
  <si>
    <t xml:space="preserve">270 canonical slugs derived; verify</t>
  </si>
  <si>
    <t xml:space="preserve">Z30</t>
  </si>
  <si>
    <t xml:space="preserve">/hotels/ (template)</t>
  </si>
  <si>
    <t xml:space="preserve">Hotel pages have no Hotel or BreadcrumbList schema; the offer-catalog block has no @context or @type; og:description is the global string</t>
  </si>
  <si>
    <t xml:space="preserve">Add Hotel and BreadcrumbList JSON-LD, remove the offer block, use page title and description in og tags (developer-spec/SCHEMA-HOTEL.md)</t>
  </si>
  <si>
    <t xml:space="preserve">Rich results, CTR</t>
  </si>
  <si>
    <t xml:space="preserve">Checked on /hotels/6494/</t>
  </si>
  <si>
    <t xml:space="preserve">Z31</t>
  </si>
  <si>
    <t xml:space="preserve">/chains/21/Aman_Resorts.html</t>
  </si>
  <si>
    <t xml:space="preserve">Aman chain page is indexed under 3 URLs (812, 331 and 47 impressions, position 17) and has no Spanish chain copy</t>
  </si>
  <si>
    <t xml:space="preserve">One canonical URL; chain copy modelled on the Four Seasons draft</t>
  </si>
  <si>
    <t xml:space="preserve">Impressions, position</t>
  </si>
  <si>
    <t xml:space="preserve">Chain page drafted 9 Oct (content/aman/); needs perk check and one canonical</t>
  </si>
  <si>
    <t xml:space="preserve">Z32</t>
  </si>
  <si>
    <t xml:space="preserve">Spain/Latin America</t>
  </si>
  <si>
    <t xml:space="preserve">City pages: London</t>
  </si>
  <si>
    <t xml:space="preserve">London queries (Mayfair, Dorchester, Chesterfield, 'londres') total 1,038 impressions at position 21 with no city hub copy</t>
  </si>
  <si>
    <t xml:space="preserve">Draft a Londres city hub like Miami and New York; use 'Londres' from the place-name list</t>
  </si>
  <si>
    <t xml:space="preserve">Impressions, clicks</t>
  </si>
  <si>
    <t xml:space="preserve">Hub drafted 8 Oct (content/londres/); needs zone check and perks date</t>
  </si>
  <si>
    <t xml:space="preserve">Z33</t>
  </si>
  <si>
    <t xml:space="preserve">/collection/1/</t>
  </si>
  <si>
    <t xml:space="preserve">Fairmont chain URL slug names a partner program (Fairmont_Hotels_under_Accor's_HERA_Program); 821 impressions at position 40 over 2 variants</t>
  </si>
  <si>
    <t xml:space="preserve">Clean slug with 301s; remove the program name from titles and URLs</t>
  </si>
  <si>
    <t xml:space="preserve">Position</t>
  </si>
  <si>
    <t xml:space="preserve">Fairmont chain page drafted 9 Oct (content/fairmont/) with a clean slug; developer to add the 301s</t>
  </si>
  <si>
    <t xml:space="preserve">Z34</t>
  </si>
  <si>
    <t xml:space="preserve">/hotels/4648/ (Hanbury Manor Marriott)</t>
  </si>
  <si>
    <t xml:space="preserve">Hanbury Manor Marriott is listed under London but is in Hertfordshire, outside the city</t>
  </si>
  <si>
    <t xml:space="preserve">Move it to a Hertfordshire or 'near London' record, or relabel the city</t>
  </si>
  <si>
    <t xml:space="preserve">Left out of the Londres hub</t>
  </si>
  <si>
    <t xml:space="preserve">Z35</t>
  </si>
  <si>
    <t xml:space="preserve">Chain page text says 19 hotels in 13 countries; the list shows 20 hotels in 14 countries; the title has a typo ('Excusive')</t>
  </si>
  <si>
    <t xml:space="preserve">Generate the count from the list; fix the title via fix 7</t>
  </si>
  <si>
    <t xml:space="preserve">Draft uses 20 and 14</t>
  </si>
  <si>
    <t xml:space="preserve">Z36</t>
  </si>
  <si>
    <t xml:space="preserve">/cities/207/paris.html</t>
  </si>
  <si>
    <t xml:space="preserve">The Paris list has a probable duplicate (Hotel de Berri listed twice) and a hotel outside the city (Le Parchamp, Boulogne-Billancourt)</t>
  </si>
  <si>
    <t xml:space="preserve">Merge the duplicate; relabel Le Parchamp as Boulogne-Billancourt</t>
  </si>
  <si>
    <t xml:space="preserve">Left out of the hub</t>
  </si>
  <si>
    <t xml:space="preserve">Z37</t>
  </si>
  <si>
    <t xml:space="preserve">Live page names the programme 'Accor Hera'; public sources describe HERA as a rewards programme for travel advisors and show the client perks under 'Accor Preferred' (formerly STEP); ALL points claim unverified</t>
  </si>
  <si>
    <t xml:space="preserve">Confirm the programme name and the ALL points claim with Accor before publishing any Accor-brand chain page (Fairmont, Raffles, Sofitel)</t>
  </si>
  <si>
    <t xml:space="preserve">Draft avoids the name</t>
  </si>
  <si>
    <t xml:space="preserve">Z38</t>
  </si>
  <si>
    <t xml:space="preserve">List includes 'Orient Express Sailing Yachts' under Fairmont; text says 79 hotels in 29 countries, header says 80, list shows 80 in 30</t>
  </si>
  <si>
    <t xml:space="preserve">Move the yachts to their own record; generate counts from the list</t>
  </si>
  <si>
    <t xml:space="preserve">Draft uses 79 and 29</t>
  </si>
  <si>
    <t xml:space="preserve">Z39</t>
  </si>
  <si>
    <t xml:space="preserve">/collection/ (about 40 chain URLs)</t>
  </si>
  <si>
    <t xml:space="preserve">Many collection slugs contain a partner-programme name (e.g. '...-under-the-accor-hera-program'); programme names change and the slugs carry them into the index</t>
  </si>
  <si>
    <t xml:space="preserve">Use clean brand slugs (/collection/11/raffles-hotels-resorts.html) with 301s from every variant; add to the slug rule in REDIRECT-MAPS.md</t>
  </si>
  <si>
    <t xml:space="preserve">Extends Z33</t>
  </si>
  <si>
    <t xml:space="preserve">Z40</t>
  </si>
  <si>
    <t xml:space="preserve">/collection/71/</t>
  </si>
  <si>
    <t xml:space="preserve">Searchers write 'Bulgari' ('hoteles bulgari' position 9.8, 'bulgari hotels' 55 impressions) but the site says 'Bvlgari' everywhere; 521 impressions sit on an underscore slug variant</t>
  </si>
  <si>
    <t xml:space="preserve">Use 'Bulgari' in titles, H1 and copy with '(también escrito Bvlgari)' once; clean slug with 301s</t>
  </si>
  <si>
    <t xml:space="preserve">Draft done in content/bvlgari/</t>
  </si>
  <si>
    <t xml:space="preserve">Z41</t>
  </si>
  <si>
    <t xml:space="preserve">US - English/Spanish</t>
  </si>
  <si>
    <t xml:space="preserve">en</t>
  </si>
  <si>
    <t xml:space="preserve">/collection/9/</t>
  </si>
  <si>
    <t xml:space="preserve">Peninsula demand is mostly English-language (65 queries, 474 impressions: 'peninsula hotels' 82 at position 37, 'peninsula hotel locations' 54 at 44.9) and lands on the Spanish chain page, spread over 2 slug variants (512 + 187)</t>
  </si>
  <si>
    <t xml:space="preserve">Reciprocal es/en hreflang with the WhataHotel chain page (fix 8); consolidate the slugs</t>
  </si>
  <si>
    <t xml:space="preserve">Draft done in content/peninsula/</t>
  </si>
  <si>
    <t xml:space="preserve">Z42</t>
  </si>
  <si>
    <t xml:space="preserve">/collection/ (39 of 62 chain pages)</t>
  </si>
  <si>
    <t xml:space="preserve">The hotel and country counts in the page text differ from the list on the same page on 39 of 62 chain pages, and the header count differs from the list on 23 (e.g. Autograph Collection 152 vs 158, Preferred 146 vs 153, Signature Collection 436 vs 435; header says 6 hotels on Dorchester Collection while the list has 9)</t>
  </si>
  <si>
    <t xml:space="preserve">Generate every count in text, title, description and schema from the displayed list; one source of truth</t>
  </si>
  <si>
    <t xml:space="preserve">developer-spec/titles-descriptions-chains.csv uses the list counts</t>
  </si>
  <si>
    <t xml:space="preserve">Z43</t>
  </si>
  <si>
    <t xml:space="preserve">/collection/87/</t>
  </si>
  <si>
    <t xml:space="preserve">Kimpton page text says 27 hotels in 10 countries; the list shows 28 in 11; demand is mostly English (92 queries, 554 impressions, 'kimpton hotels' position 33.9) on 2 slug variants (487 + 218)</t>
  </si>
  <si>
    <t xml:space="preserve">Generate counts from the list (Z42); reciprocal es/en hreflang with WhataHotel; clean slug with 301s</t>
  </si>
  <si>
    <t xml:space="preserve">Draft done in content/kimpton/</t>
  </si>
  <si>
    <t xml:space="preserve">Z44</t>
  </si>
  <si>
    <t xml:space="preserve">/collection/26/</t>
  </si>
  <si>
    <t xml:space="preserve">Taj page ranks at position 7.6 for 'taj hotels' (112 impressions) on a slug variant; the live page names the loyalty programme 'NeuPass' (now Taj InnerCircle - NeuPass, points only via Taj's own channels) and names no advisor programme</t>
  </si>
  <si>
    <t xml:space="preserve">Protect the ranking: one canonical, single 301 step, watch Search Console 14 days; confirm the programme name, perks and points with Taj</t>
  </si>
  <si>
    <t xml:space="preserve">Dev + Client</t>
  </si>
  <si>
    <t xml:space="preserve">Position, impressions</t>
  </si>
  <si>
    <t xml:space="preserve">Draft done in content/taj/</t>
  </si>
  <si>
    <t xml:space="preserve">Z45</t>
  </si>
  <si>
    <t xml:space="preserve">On the Turks &amp; Caicos country page the hreflang 'en' tag points to the WhataHotel home page instead of the English country page; on 21 of 22 checked pages the 'es' tag is cut off (unterminated href) and uses the www host</t>
  </si>
  <si>
    <t xml:space="preserve">Output a valid es self tag (canonical, non-www), x-default, and the English country URL (developer-spec/hreflang-map.csv)</t>
  </si>
  <si>
    <t xml:space="preserve">Hreflang validity</t>
  </si>
  <si>
    <t xml:space="preserve">21 of 22 English alternates return 200</t>
  </si>
  <si>
    <t xml:space="preserve">Z46</t>
  </si>
  <si>
    <t xml:space="preserve">/collection/93/ and /collection/25/</t>
  </si>
  <si>
    <t xml:space="preserve">Montage perks have no public programme name; Montage partners with Preferred Hotel Group, whose Platinum programme lists similar perks, and our Preferred page uses it; Montage Kapalua Bay is not on our list</t>
  </si>
  <si>
    <t xml:space="preserve">Confirm with Montage which programme the perks come from and that the Montage and Preferred pages do not contradict each other</t>
  </si>
  <si>
    <t xml:space="preserve">Draft done in content/montage/</t>
  </si>
  <si>
    <t xml:space="preserve">Z47</t>
  </si>
  <si>
    <t xml:space="preserve">/collection/6/</t>
  </si>
  <si>
    <t xml:space="preserve">Oberoi perks (breakfast, 100 USD credit, upgrade, VIP, Wi-Fi) and Oberoi One points are not confirmed by any public source other than our own listings; Oberoi's advisor programme is India-only; the page text lists hotels in 5 countries but the list has 2</t>
  </si>
  <si>
    <t xml:space="preserve">Confirm the programme and perks with Oberoi; add the missing hotels if they take part</t>
  </si>
  <si>
    <t xml:space="preserve">Draft done in content/oberoi/</t>
  </si>
  <si>
    <t xml:space="preserve">Z48</t>
  </si>
  <si>
    <t xml:space="preserve">/collection/17/</t>
  </si>
  <si>
    <t xml:space="preserve">Westin credit is shown as 'hasta 200 USD' while public sources describe a 100 USD Luminous credit that is not guaranteed; the programme applies at select hotels only; text says 51 hotels / 22 countries, list shows 52 / 23</t>
  </si>
  <si>
    <t xml:space="preserve">Confirm the credit amount and the participating hotels with Marriott Luminous</t>
  </si>
  <si>
    <t xml:space="preserve">Draft done in content/westin/</t>
  </si>
  <si>
    <t xml:space="preserve">Z49</t>
  </si>
  <si>
    <t xml:space="preserve">Spain - Spanish</t>
  </si>
  <si>
    <t xml:space="preserve">/collection/68/ (hotel records)</t>
  </si>
  <si>
    <t xml:space="preserve">Autograph list carries name typos from the data: 'Grand Hotel Centenari, Valenica', a double space in 'Hotel Circulo Gran Via,  Autograph Collection'; page text says 152 hotels / 33 countries, list shows 158 / 35</t>
  </si>
  <si>
    <t xml:space="preserve">Correct the hotel names at the record; generate counts from the list (Z42)</t>
  </si>
  <si>
    <t xml:space="preserve">Draft done in content/autograph/; 12 Spanish hotels</t>
  </si>
  <si>
    <t xml:space="preserve">Z50</t>
  </si>
  <si>
    <t xml:space="preserve">Latin America - Spanish</t>
  </si>
  <si>
    <t xml:space="preserve">Turks and Caicos</t>
  </si>
  <si>
    <t xml:space="preserve">/hotels/1523/amanyara.html</t>
  </si>
  <si>
    <t xml:space="preserve">Aman's site says Amanyara is temporarily closed until 1 Nov 2026; our Spanish page is a login wall and the English page still sells it</t>
  </si>
  <si>
    <t xml:space="preserve">Decision (client, 14 Oct): hide booking on Amanyara (Spanish and English pages) until Aman confirms the reopening date; then restore. Developer: switch off the rate widget or show a notice; Client: obtain the date from Aman</t>
  </si>
  <si>
    <t xml:space="preserve">Client + Developer</t>
  </si>
  <si>
    <t xml:space="preserve">Approved by client 14 Oct. Spec: developer-spec/IN-PLACE-FIXES.md fix 11. Aman says closed until 1 Nov 2026.</t>
  </si>
  <si>
    <t xml:space="preserve">Z51</t>
  </si>
  <si>
    <t xml:space="preserve">/hotels/6705/ritz-carlton-residences-turks-caicos.html</t>
  </si>
  <si>
    <t xml:space="preserve">Residences perks are attributed to Marriott STARS with no public confirmation; FAQ says 100 USD (200 USD suites) while the table says 100 USD; text calls the residences a resort</t>
  </si>
  <si>
    <t xml:space="preserve">Confirm programme and perk amounts for the Residences; fix wording</t>
  </si>
  <si>
    <t xml:space="preserve">Draft in content/z12-missing-content/</t>
  </si>
  <si>
    <t xml:space="preserve">Z52</t>
  </si>
  <si>
    <t xml:space="preserve">/hotels/4180/villa-mani.html</t>
  </si>
  <si>
    <t xml:space="preserve">Page says 'steps from Grace Bay' but public sources place Villa Mani on the south shore (Royal Palm Island or Turtle Tail); perks table shown while the page says it cannot be booked online</t>
  </si>
  <si>
    <t xml:space="preserve">Verify location and whether perks apply to villa rentals; remove the table if not</t>
  </si>
  <si>
    <t xml:space="preserve">Z53</t>
  </si>
  <si>
    <t xml:space="preserve">/hotels/1523/ (English page)</t>
  </si>
  <si>
    <t xml:space="preserve">English Amanyara text gives a 3,000-acre reserve and several details (marine programme, Fish House dinner, sunrise snorkel) that Aman's page does not confirm; Aman says 18,000 acres</t>
  </si>
  <si>
    <t xml:space="preserve">Correct or source the English text; keep the Spanish draft to confirmed facts</t>
  </si>
  <si>
    <t xml:space="preserve">Not carried into the Spanish draft</t>
  </si>
  <si>
    <t xml:space="preserve">Z54</t>
  </si>
  <si>
    <t xml:space="preserve">Reopening date for Amanyara is unconfirmed (Aman's site says closed until 1 Nov 2026); booking stays hidden (Z50) until the date is known</t>
  </si>
  <si>
    <t xml:space="preserve">Ask Aman (or the Aman partner contact) for the confirmed reopening date and any change to perks; then tell the developer to restore booking and update the Amanyara copy</t>
  </si>
  <si>
    <t xml:space="preserve">Unblocks Z50 and the Amanyara block in content/z12-missing-content/</t>
  </si>
  <si>
    <t xml:space="preserve">Z55</t>
  </si>
  <si>
    <t xml:space="preserve">/collection/25/</t>
  </si>
  <si>
    <t xml:space="preserve">Preferred Hotels &amp; Resorts: header says 143 hotels, text says 146 in 32 countries, the list shows 153 in 33 (Z42 pattern)</t>
  </si>
  <si>
    <t xml:space="preserve">Generate counts from the list</t>
  </si>
  <si>
    <t xml:space="preserve">Draft says 151 in 33 after removing duplicates</t>
  </si>
  <si>
    <t xml:space="preserve">Z56</t>
  </si>
  <si>
    <t xml:space="preserve">/collection/25/ (hotel records)</t>
  </si>
  <si>
    <t xml:space="preserve">Pure Salt Port Adriano is listed four times (IDs 4552, 4553, 4554, 4556); one listed hotel is in Ukraine (Citadel Inn Hotel &amp; Resort)</t>
  </si>
  <si>
    <t xml:space="preserve">Remove duplicate hotel records; editor to decide on the Ukraine hotel</t>
  </si>
  <si>
    <t xml:space="preserve">Two exact duplicates left out of the draft</t>
  </si>
  <si>
    <t xml:space="preserve">Z57</t>
  </si>
  <si>
    <t xml:space="preserve">Preferred Platinum Partner perks come from a third-party source (MilePro); our page lists Wi-Fi, which that source does not; credit is 100 USD, some hotels 75 USD</t>
  </si>
  <si>
    <t xml:space="preserve">Confirm programme perks, Wi-Fi and per-hotel credit with Preferred Hotels &amp; Resorts</t>
  </si>
  <si>
    <t xml:space="preserve">Draft attributes points to public programme description</t>
  </si>
  <si>
    <t xml:space="preserve">Z58</t>
  </si>
  <si>
    <t xml:space="preserve">/collection/38/</t>
  </si>
  <si>
    <t xml:space="preserve">Leading Hotels of the World: header says 135 hotels, text says 136 in 33 countries; the list shows 136 hotels but labels Scotland as a separate country (34 labels)</t>
  </si>
  <si>
    <t xml:space="preserve">Generate counts from the list; group Scotland under the United Kingdom</t>
  </si>
  <si>
    <t xml:space="preserve">Draft says 136 in 33</t>
  </si>
  <si>
    <t xml:space="preserve">Z59</t>
  </si>
  <si>
    <t xml:space="preserve">The 100 USD hotel credit is not confirmed publicly for this programme (one advisor source calls it advisor-specific, another says Leaders Club has no resort credit); the advisor programme name is unclear (Leaders Club is the loyalty programme)</t>
  </si>
  <si>
    <t xml:space="preserve">Confirm credit, perks and the advisor programme name with Leading Hotels of the World</t>
  </si>
  <si>
    <t xml:space="preserve">Draft keeps the credit as stated on our live page and flags it</t>
  </si>
  <si>
    <t xml:space="preserve">Z60</t>
  </si>
  <si>
    <t xml:space="preserve">/collection/47/</t>
  </si>
  <si>
    <t xml:space="preserve">Small Luxury Hotels of the World: header and text say 286 hotels in 60 countries; the list shows 287 hotels and labels Scotland as a separate country (61 labels)</t>
  </si>
  <si>
    <t xml:space="preserve">Draft says 287 in 60</t>
  </si>
  <si>
    <t xml:space="preserve">Z61</t>
  </si>
  <si>
    <t xml:space="preserve">No public source found for an SLH advisor preferred-partner programme with breakfast and a 100 USD credit; public pages describe Club SLH tiers and Virtuoso overlap; programme name and perks unconfirmed</t>
  </si>
  <si>
    <t xml:space="preserve">Confirm programme name, credit, Wi-Fi and hotel participation with SLH</t>
  </si>
  <si>
    <t xml:space="preserve">Draft keeps the perks as stated on our live page and does not promise points</t>
  </si>
  <si>
    <t xml:space="preserve">Z62</t>
  </si>
  <si>
    <t xml:space="preserve">/collection/12/relais-ch-teaux.html</t>
  </si>
  <si>
    <t xml:space="preserve">Relais &amp; Châteaux: header and text say 27 hotels in 13 countries; the list shows 25 in 14; the slug lost the 'â' (relais-ch-teaux)</t>
  </si>
  <si>
    <t xml:space="preserve">Generate counts from the list; use the clean slug relais-chateaux with one 301</t>
  </si>
  <si>
    <t xml:space="preserve">Draft says 25 in 14; no impressions yet</t>
  </si>
  <si>
    <t xml:space="preserve">Z63</t>
  </si>
  <si>
    <t xml:space="preserve">/collection/12/</t>
  </si>
  <si>
    <t xml:space="preserve">Our page promises a hotel credit of up to 100 USD; an advisor source says the Relais &amp; Châteaux Preferred Partner Program has no property credit (the credit belongs to Virtuoso); perks unconfirmed</t>
  </si>
  <si>
    <t xml:space="preserve">Confirm programme perks and the credit with Relais &amp; Châteaux</t>
  </si>
  <si>
    <t xml:space="preserve">Draft keeps the perks as stated on our live page and flags the credit</t>
  </si>
  <si>
    <t xml:space="preserve">Z64</t>
  </si>
  <si>
    <t xml:space="preserve">/collection/ (8 Hyatt brand pages)</t>
  </si>
  <si>
    <t xml:space="preserve">Hyatt Privé perks are worded differently on the eight Hyatt brand pages: credit 'normally 100 USD', '25 to 100' (Regency) or 'up to 200' (Centric); public sources say 50 or 100 USD; upgrade 'confirmed in 24 hours' on four brands and 'subject to availability' on others; Wi-Fi on some only; Hyatt Centric needs two nights</t>
  </si>
  <si>
    <t xml:space="preserve">Confirm the perks and credit amounts with Hyatt Privé and use one wording across the brand pages and the hub</t>
  </si>
  <si>
    <t xml:space="preserve">Hub draft uses the common wording and flags the differences</t>
  </si>
  <si>
    <t xml:space="preserve">Z65</t>
  </si>
  <si>
    <t xml:space="preserve">/collection/28/ and /collection/29/ (hotel records)</t>
  </si>
  <si>
    <t xml:space="preserve">Grand Hyatt Erawan Bangkok (IDs 3405, 3406) and Grand Hyatt Dubai (IDs 3403, 3404) are each listed twice; the Hyatt list includes three hotels in Russia and one in Ukraine</t>
  </si>
  <si>
    <t xml:space="preserve">Remove the duplicate records; editor to decide on the Russia and Ukraine hotels</t>
  </si>
  <si>
    <t xml:space="preserve">Second record of each duplicate left out of the hub draft</t>
  </si>
  <si>
    <t xml:space="preserve">Z66</t>
  </si>
  <si>
    <t xml:space="preserve">/collection/28/, /29/, /54/, /77/, /75/, /65/</t>
  </si>
  <si>
    <t xml:space="preserve">Hyatt brand pages: the text counts differ from the list (Grand Hyatt 55 in 23 against 53 in 24; Regency 73 in 33 against 72 in 34; Andaz 28 against 29; Centric, Thompson and Unbound one country fewer) (Z42 pattern)</t>
  </si>
  <si>
    <t xml:space="preserve">Drafts use the list counts</t>
  </si>
  <si>
    <t xml:space="preserve">Technical SEO</t>
  </si>
  <si>
    <t xml:space="preserve">Audit checklist. Results from the 6 Oct 2026 crawl of 17 templates; 'Not yet' items need the full crawl.</t>
  </si>
  <si>
    <t xml:space="preserve">Area</t>
  </si>
  <si>
    <t xml:space="preserve">Check</t>
  </si>
  <si>
    <t xml:space="preserve">Result (6 Oct 2026)</t>
  </si>
  <si>
    <t xml:space="preserve">Tracker ID / action</t>
  </si>
  <si>
    <t xml:space="preserve">Planned week</t>
  </si>
  <si>
    <t xml:space="preserve">Owner</t>
  </si>
  <si>
    <t xml:space="preserve">Crawling</t>
  </si>
  <si>
    <t xml:space="preserve">Full JS-rendered crawl of all templates</t>
  </si>
  <si>
    <t xml:space="preserve">Not yet run</t>
  </si>
  <si>
    <t xml:space="preserve">Run Screaming Frog/Semrush Site Audit</t>
  </si>
  <si>
    <t xml:space="preserve">Week 1</t>
  </si>
  <si>
    <t xml:space="preserve">Indexability</t>
  </si>
  <si>
    <t xml:space="preserve">Canonicals</t>
  </si>
  <si>
    <t xml:space="preserve">Fail: 0 of 17 sampled</t>
  </si>
  <si>
    <t xml:space="preserve">Host consolidation (apex/www/http)</t>
  </si>
  <si>
    <t xml:space="preserve">Fail: both hosts 200, http 302</t>
  </si>
  <si>
    <t xml:space="preserve">Soft 404 / invalid IDs</t>
  </si>
  <si>
    <t xml:space="preserve">Fail</t>
  </si>
  <si>
    <t xml:space="preserve">T3, T4</t>
  </si>
  <si>
    <t xml:space="preserve">robots.txt</t>
  </si>
  <si>
    <t xml:space="preserve">Sitemap directive</t>
  </si>
  <si>
    <t xml:space="preserve">Fail: missing</t>
  </si>
  <si>
    <t xml:space="preserve">Week 2</t>
  </si>
  <si>
    <t xml:space="preserve">Blocks only low-value paths (/booking/, /admin/, /tools/, /data/, /cfc/)</t>
  </si>
  <si>
    <t xml:space="preserve">Pass</t>
  </si>
  <si>
    <t xml:space="preserve">Keep; decide GPTBot/ClaudeBot/Google-Extended policy</t>
  </si>
  <si>
    <t xml:space="preserve">XML sitemap</t>
  </si>
  <si>
    <t xml:space="preserve">Coverage by page type</t>
  </si>
  <si>
    <t xml:space="preserve">Fail: 14 URLs</t>
  </si>
  <si>
    <t xml:space="preserve">Real lastmod</t>
  </si>
  <si>
    <t xml:space="preserve">Fail: identical date on all URLs</t>
  </si>
  <si>
    <t xml:space="preserve">Duplicate content</t>
  </si>
  <si>
    <t xml:space="preserve">Duplicate hubs and chains</t>
  </si>
  <si>
    <t xml:space="preserve">Redirects</t>
  </si>
  <si>
    <t xml:space="preserve">Redirect chains and 302s</t>
  </si>
  <si>
    <t xml:space="preserve">Not yet crawled</t>
  </si>
  <si>
    <t xml:space="preserve">Crawl; map</t>
  </si>
  <si>
    <t xml:space="preserve">Links</t>
  </si>
  <si>
    <t xml:space="preserve">Broken internal links (footer /sitemap/)</t>
  </si>
  <si>
    <t xml:space="preserve">Fail: 404</t>
  </si>
  <si>
    <t xml:space="preserve">Faceted navigation</t>
  </si>
  <si>
    <t xml:space="preserve">Flight-time, distance, chain, country, region, city filters</t>
  </si>
  <si>
    <t xml:space="preserve">List parameters; noindex/disallow policy</t>
  </si>
  <si>
    <t xml:space="preserve">Pagination</t>
  </si>
  <si>
    <t xml:space="preserve">Hotel lists on city/region pages</t>
  </si>
  <si>
    <t xml:space="preserve">Not yet reviewed</t>
  </si>
  <si>
    <t xml:space="preserve">Crawlable links or full lists</t>
  </si>
  <si>
    <t xml:space="preserve">Week 3</t>
  </si>
  <si>
    <t xml:space="preserve">JavaScript</t>
  </si>
  <si>
    <t xml:space="preserve">Rates and gallery rendered client-side</t>
  </si>
  <si>
    <t xml:space="preserve">Partial: server HTML has 1 img on hotel page</t>
  </si>
  <si>
    <t xml:space="preserve">Check GSC URL Inspection</t>
  </si>
  <si>
    <t xml:space="preserve">Server response</t>
  </si>
  <si>
    <t xml:space="preserve">Fail on NY/Cancún (~3.6 s)</t>
  </si>
  <si>
    <t xml:space="preserve">Core Web Vitals (field)</t>
  </si>
  <si>
    <t xml:space="preserve">Not yet measured</t>
  </si>
  <si>
    <t xml:space="preserve">Pull CrUX/GSC</t>
  </si>
  <si>
    <t xml:space="preserve">Images</t>
  </si>
  <si>
    <t xml:space="preserve">Alt text, lazy loading, sizing</t>
  </si>
  <si>
    <t xml:space="preserve">Audit</t>
  </si>
  <si>
    <t xml:space="preserve">Language</t>
  </si>
  <si>
    <t xml:space="preserve">lang attribute</t>
  </si>
  <si>
    <t xml:space="preserve">Pass: lang="es"</t>
  </si>
  <si>
    <t xml:space="preserve">Keep</t>
  </si>
  <si>
    <t xml:space="preserve">—</t>
  </si>
  <si>
    <t xml:space="preserve">hreflang</t>
  </si>
  <si>
    <t xml:space="preserve">H1, H2</t>
  </si>
  <si>
    <t xml:space="preserve">Structured data</t>
  </si>
  <si>
    <t xml:space="preserve">JSON-LD validity and fit</t>
  </si>
  <si>
    <t xml:space="preserve">Partial</t>
  </si>
  <si>
    <t xml:space="preserve">S1-S3</t>
  </si>
  <si>
    <t xml:space="preserve">HTTPS</t>
  </si>
  <si>
    <t xml:space="preserve">HTTPS enforced, HSTS</t>
  </si>
  <si>
    <t xml:space="preserve">Partial: https works; http uses 302</t>
  </si>
  <si>
    <t xml:space="preserve">Orphans and click depth</t>
  </si>
  <si>
    <t xml:space="preserve">Compare DB IDs to crawl</t>
  </si>
  <si>
    <t xml:space="preserve">Cookies</t>
  </si>
  <si>
    <t xml:space="preserve">Persistent CFID on every request</t>
  </si>
  <si>
    <t xml:space="preserve">Week 4</t>
  </si>
  <si>
    <t xml:space="preserve">Native Spanish keyword framework. Volume and difficulty: fill from Semrush (blank until data available). Score = Demand x Intent x Value x Probability / Effort.</t>
  </si>
  <si>
    <t xml:space="preserve">Intent</t>
  </si>
  <si>
    <t xml:space="preserve">Cluster</t>
  </si>
  <si>
    <t xml:space="preserve">Target page</t>
  </si>
  <si>
    <t xml:space="preserve">Keyword difficulty</t>
  </si>
  <si>
    <t xml:space="preserve">Demand (1-5)</t>
  </si>
  <si>
    <t xml:space="preserve">Intent (1-5)</t>
  </si>
  <si>
    <t xml:space="preserve">Value (1-5)</t>
  </si>
  <si>
    <t xml:space="preserve">Probability (1-5)</t>
  </si>
  <si>
    <t xml:space="preserve">Effort (1-5)</t>
  </si>
  <si>
    <t xml:space="preserve">Opportunity score</t>
  </si>
  <si>
    <t xml:space="preserve">Bucket</t>
  </si>
  <si>
    <t xml:space="preserve">Master ID</t>
  </si>
  <si>
    <t xml:space="preserve">Bucket rule (editable): Quick win = score&gt;=100 and effort&lt;=2; Strategic = score&gt;=100; Long-term = 30-99; else Low/avoid</t>
  </si>
  <si>
    <t xml:space="preserve">hoteles de lujo en Miami</t>
  </si>
  <si>
    <t xml:space="preserve">Destination + luxury</t>
  </si>
  <si>
    <t xml:space="preserve">City hub</t>
  </si>
  <si>
    <t xml:space="preserve">Miami hub</t>
  </si>
  <si>
    <t xml:space="preserve">hoteles cinco estrellas Nueva York</t>
  </si>
  <si>
    <t xml:space="preserve">New York hub</t>
  </si>
  <si>
    <t xml:space="preserve">hoteles de lujo en Madrid</t>
  </si>
  <si>
    <t xml:space="preserve">Madrid hub</t>
  </si>
  <si>
    <t xml:space="preserve">resorts de lujo Cancún</t>
  </si>
  <si>
    <t xml:space="preserve">Cancún hub</t>
  </si>
  <si>
    <t xml:space="preserve">hoteles Four Seasons</t>
  </si>
  <si>
    <t xml:space="preserve">¿Cómo conseguir beneficios VIP en Four Seasons?</t>
  </si>
  <si>
    <t xml:space="preserve">Informational</t>
  </si>
  <si>
    <t xml:space="preserve">Four Seasons chain page</t>
  </si>
  <si>
    <t xml:space="preserve">mejores hoteles para luna de miel</t>
  </si>
  <si>
    <t xml:space="preserve">Commercial investigation</t>
  </si>
  <si>
    <t xml:space="preserve">Luna de miel collection</t>
  </si>
  <si>
    <t xml:space="preserve">Rankings</t>
  </si>
  <si>
    <t xml:space="preserve">Weekly positions per keyword and market (Semrush position tracking). Enter one column per week.</t>
  </si>
  <si>
    <t xml:space="preserve">Country database</t>
  </si>
  <si>
    <t xml:space="preserve">Target URL</t>
  </si>
  <si>
    <t xml:space="preserve">Baseline position</t>
  </si>
  <si>
    <t xml:space="preserve">Wk 1</t>
  </si>
  <si>
    <t xml:space="preserve">Wk 2</t>
  </si>
  <si>
    <t xml:space="preserve">Wk 3</t>
  </si>
  <si>
    <t xml:space="preserve">Wk 4</t>
  </si>
  <si>
    <t xml:space="preserve">Latest</t>
  </si>
  <si>
    <t xml:space="preserve">SERP feature</t>
  </si>
  <si>
    <t xml:space="preserve">Guides, comparisons, FAQs and hub support pages.</t>
  </si>
  <si>
    <t xml:space="preserve">Title (Spanish)</t>
  </si>
  <si>
    <t xml:space="preserve">Hub</t>
  </si>
  <si>
    <t xml:space="preserve">Content type</t>
  </si>
  <si>
    <t xml:space="preserve">Target keyword</t>
  </si>
  <si>
    <t xml:space="preserve">Author/expert</t>
  </si>
  <si>
    <t xml:space="preserve">Publish date</t>
  </si>
  <si>
    <t xml:space="preserve">Last reviewed</t>
  </si>
  <si>
    <t xml:space="preserve">Next refresh</t>
  </si>
  <si>
    <t xml:space="preserve">Impressions (90d)</t>
  </si>
  <si>
    <t xml:space="preserve">Clicks (90d)</t>
  </si>
  <si>
    <t xml:space="preserve">Hoteles de lujo en Madrid</t>
  </si>
  <si>
    <t xml:space="preserve">(new)</t>
  </si>
  <si>
    <t xml:space="preserve">Madrid</t>
  </si>
  <si>
    <t xml:space="preserve">Dónde alojarse en Madrid: Salamanca, Centro y Retiro</t>
  </si>
  <si>
    <t xml:space="preserve">Guide</t>
  </si>
  <si>
    <t xml:space="preserve">dónde alojarse en Madrid</t>
  </si>
  <si>
    <t xml:space="preserve">Four Seasons vs. Ritz-Carlton</t>
  </si>
  <si>
    <t xml:space="preserve">Chains</t>
  </si>
  <si>
    <t xml:space="preserve">Comparison</t>
  </si>
  <si>
    <t xml:space="preserve">Four Seasons vs Ritz Carlton</t>
  </si>
  <si>
    <t xml:space="preserve">Hoteles de lujo en Islas Turcas y Caicos (Turks and Caicos)</t>
  </si>
  <si>
    <t xml:space="preserve">/hoteles-de-lujo/islas-turcas-y-caicos/</t>
  </si>
  <si>
    <t xml:space="preserve">Turks &amp; Caicos</t>
  </si>
  <si>
    <t xml:space="preserve">City/country hub</t>
  </si>
  <si>
    <t xml:space="preserve">hoteles en islas turcas y caicos</t>
  </si>
  <si>
    <t xml:space="preserve">Hoteles Four Seasons: 141 hoteles con desayuno para dos y crédito de hotel</t>
  </si>
  <si>
    <t xml:space="preserve">/hoteles-four-seasons/</t>
  </si>
  <si>
    <t xml:space="preserve">Chain page</t>
  </si>
  <si>
    <t xml:space="preserve">hoteles four seasons</t>
  </si>
  <si>
    <t xml:space="preserve">Four Seasons vs Ritz-Carlton: diferencias, beneficios y cuál elegir</t>
  </si>
  <si>
    <t xml:space="preserve">/guias/four-seasons-vs-ritz-carlton/ (new, after in-place fixes)</t>
  </si>
  <si>
    <t xml:space="preserve">four seasons vs ritz carlton</t>
  </si>
  <si>
    <t xml:space="preserve">Z22-Z23</t>
  </si>
  <si>
    <t xml:space="preserve">Hoteles de lujo en Londres</t>
  </si>
  <si>
    <t xml:space="preserve">/cities/150/london.html (in place)</t>
  </si>
  <si>
    <t xml:space="preserve">Destinations</t>
  </si>
  <si>
    <t xml:space="preserve">hoteles en londres</t>
  </si>
  <si>
    <t xml:space="preserve">Z32, Z34</t>
  </si>
  <si>
    <t xml:space="preserve">Hoteles Aman: 20 resorts con desayuno para dos y crédito de hotel</t>
  </si>
  <si>
    <t xml:space="preserve">/chains/21/Aman_Resorts.html (in place)</t>
  </si>
  <si>
    <t xml:space="preserve">hoteles aman</t>
  </si>
  <si>
    <t xml:space="preserve">Z31, Z35</t>
  </si>
  <si>
    <t xml:space="preserve">Hoteles de lujo en París</t>
  </si>
  <si>
    <t xml:space="preserve">/cities/207/paris.html (in place)</t>
  </si>
  <si>
    <t xml:space="preserve">hoteles en parís</t>
  </si>
  <si>
    <t xml:space="preserve">Hoteles Fairmont: 79 hoteles con desayuno para dos y crédito de hotel</t>
  </si>
  <si>
    <t xml:space="preserve">/collection/1/ (in place, clean slug)</t>
  </si>
  <si>
    <t xml:space="preserve">hoteles fairmont</t>
  </si>
  <si>
    <t xml:space="preserve">Z33, Z37, Z38</t>
  </si>
  <si>
    <t xml:space="preserve">Hoteles Raffles: 21 hoteles con desayuno para dos y crédito de hotel</t>
  </si>
  <si>
    <t xml:space="preserve">/collection/11/ (in place, clean slug)</t>
  </si>
  <si>
    <t xml:space="preserve">hoteles raffles</t>
  </si>
  <si>
    <t xml:space="preserve">Z37, Z39</t>
  </si>
  <si>
    <t xml:space="preserve">Hoteles Bulgari: 9 hoteles con desayuno para dos y crédito de hotel</t>
  </si>
  <si>
    <t xml:space="preserve">/collection/71/ (in place, clean slug)</t>
  </si>
  <si>
    <t xml:space="preserve">hoteles bulgari</t>
  </si>
  <si>
    <t xml:space="preserve">Z39, Z40</t>
  </si>
  <si>
    <t xml:space="preserve">Hoteles The Peninsula: 12 hoteles con desayuno para dos y crédito de hotel</t>
  </si>
  <si>
    <t xml:space="preserve">/collection/9/ (in place, clean slug)</t>
  </si>
  <si>
    <t xml:space="preserve">hoteles peninsula</t>
  </si>
  <si>
    <t xml:space="preserve">Z39, Z41</t>
  </si>
  <si>
    <t xml:space="preserve">Hoteles Kimpton: 28 hoteles con desayuno para dos y crédito de hotel</t>
  </si>
  <si>
    <t xml:space="preserve">/collection/87/ (in place, clean slug)</t>
  </si>
  <si>
    <t xml:space="preserve">hoteles kimpton</t>
  </si>
  <si>
    <t xml:space="preserve">Z39, Z43</t>
  </si>
  <si>
    <t xml:space="preserve">Hoteles Dorchester Collection: 9 hoteles con desayuno para dos y crédito de hotel</t>
  </si>
  <si>
    <t xml:space="preserve">/collection/37/ (in place, clean slug)</t>
  </si>
  <si>
    <t xml:space="preserve">dorchester collection</t>
  </si>
  <si>
    <t xml:space="preserve">Z39, Z42</t>
  </si>
  <si>
    <t xml:space="preserve">Hoteles Taj: 12 hoteles con desayuno para dos y crédito de hotel</t>
  </si>
  <si>
    <t xml:space="preserve">/collection/26/ (in place)</t>
  </si>
  <si>
    <t xml:space="preserve">hoteles taj</t>
  </si>
  <si>
    <t xml:space="preserve">Z39, Z44</t>
  </si>
  <si>
    <t xml:space="preserve">Hoteles InterContinental: 94 hoteles</t>
  </si>
  <si>
    <t xml:space="preserve">/collection/15/ (in place, clean slug)</t>
  </si>
  <si>
    <t xml:space="preserve">hoteles intercontinental</t>
  </si>
  <si>
    <t xml:space="preserve">Hoteles Renaissance: 29 hoteles</t>
  </si>
  <si>
    <t xml:space="preserve">/collection/70/ (in place, clean slug)</t>
  </si>
  <si>
    <t xml:space="preserve">hoteles renaissance</t>
  </si>
  <si>
    <t xml:space="preserve">Hoteles Rosewood: 42 hoteles</t>
  </si>
  <si>
    <t xml:space="preserve">/collection/10/ (in place)</t>
  </si>
  <si>
    <t xml:space="preserve">hoteles rosewood</t>
  </si>
  <si>
    <t xml:space="preserve">Hoteles Montage: 6 hoteles con desayuno para dos y crédito de hotel</t>
  </si>
  <si>
    <t xml:space="preserve">/collection/93/ (in place)</t>
  </si>
  <si>
    <t xml:space="preserve">hoteles montage</t>
  </si>
  <si>
    <t xml:space="preserve">Z39, Z46</t>
  </si>
  <si>
    <t xml:space="preserve">Hoteles EDITION: 22 hoteles con desayuno para dos y crédito de hotel</t>
  </si>
  <si>
    <t xml:space="preserve">/collection/74/ (in place, clean slug)</t>
  </si>
  <si>
    <t xml:space="preserve">hoteles edition</t>
  </si>
  <si>
    <t xml:space="preserve">Hoteles Oberoi: 4 hoteles con desayuno para dos y crédito de hotel</t>
  </si>
  <si>
    <t xml:space="preserve">/collection/6/ (in place, clean slug)</t>
  </si>
  <si>
    <t xml:space="preserve">hoteles oberoi</t>
  </si>
  <si>
    <t xml:space="preserve">Z39, Z47</t>
  </si>
  <si>
    <t xml:space="preserve">Hoteles Westin: 52 hoteles con desayuno para dos y crédito de hotel</t>
  </si>
  <si>
    <t xml:space="preserve">/collection/17/ (in place, clean slug)</t>
  </si>
  <si>
    <t xml:space="preserve">hoteles westin</t>
  </si>
  <si>
    <t xml:space="preserve">Z39, Z42, Z48</t>
  </si>
  <si>
    <t xml:space="preserve">Hoteles Autograph Collection: 158 hoteles con desayuno para dos y crédito de hotel</t>
  </si>
  <si>
    <t xml:space="preserve">/collection/68/ (in place, clean slug)</t>
  </si>
  <si>
    <t xml:space="preserve">hoteles autograph collection</t>
  </si>
  <si>
    <t xml:space="preserve">Z39, Z42, Z49</t>
  </si>
  <si>
    <t xml:space="preserve">Hoteles Preferred Hotels &amp; Resorts: 151 hoteles con desayuno para dos y crédito de hotel</t>
  </si>
  <si>
    <t xml:space="preserve">/collection/25/ (in place, clean slug)</t>
  </si>
  <si>
    <t xml:space="preserve">hoteles preferred hotels &amp; resorts</t>
  </si>
  <si>
    <t xml:space="preserve">Z39, Z55, Z56, Z57</t>
  </si>
  <si>
    <t xml:space="preserve">Hoteles Leading Hotels of the World: 136 hoteles con desayuno para dos y crédito de hotel</t>
  </si>
  <si>
    <t xml:space="preserve">/collection/38/ (in place, slug already clean)</t>
  </si>
  <si>
    <t xml:space="preserve">hoteles leading hotels of the world</t>
  </si>
  <si>
    <t xml:space="preserve">Z58, Z59</t>
  </si>
  <si>
    <t xml:space="preserve">Hoteles Small Luxury Hotels of the World: 287 hoteles con desayuno para dos y crédito de hotel</t>
  </si>
  <si>
    <t xml:space="preserve">/collection/47/ (in place, slug already clean)</t>
  </si>
  <si>
    <t xml:space="preserve">hoteles small luxury hotels of the world</t>
  </si>
  <si>
    <t xml:space="preserve">Z60, Z61</t>
  </si>
  <si>
    <t xml:space="preserve">Hoteles Relais &amp; Châteaux: 25 hoteles con desayuno para dos y crédito de hotel</t>
  </si>
  <si>
    <t xml:space="preserve">/collection/12/ (clean slug, 301 from relais-ch-teaux)</t>
  </si>
  <si>
    <t xml:space="preserve">relais &amp; châteaux hoteles</t>
  </si>
  <si>
    <t xml:space="preserve">Z62, Z63</t>
  </si>
  <si>
    <t xml:space="preserve">Hoteles Hyatt y Hyatt Privé: 285 hoteles con desayuno para dos y crédito de hotel</t>
  </si>
  <si>
    <t xml:space="preserve">/hoteles-hyatt/ (new URL)</t>
  </si>
  <si>
    <t xml:space="preserve">Chain hub</t>
  </si>
  <si>
    <t xml:space="preserve">hyatt prive</t>
  </si>
  <si>
    <t xml:space="preserve">Z64, Z65</t>
  </si>
  <si>
    <t xml:space="preserve">Hoteles Park Hyatt: 51 hoteles con desayuno para dos y crédito de hotel</t>
  </si>
  <si>
    <t xml:space="preserve">/collection/8/ (clean slug, 301 from the Hyatt Prive slug)</t>
  </si>
  <si>
    <t xml:space="preserve">park hyatt</t>
  </si>
  <si>
    <t xml:space="preserve">Z39, Z64, Z65, Z66</t>
  </si>
  <si>
    <t xml:space="preserve">Hoteles Grand Hyatt: 53 hoteles con desayuno para dos y crédito de hotel</t>
  </si>
  <si>
    <t xml:space="preserve">/collection/28/ (clean slug, 301 from the Hyatt Prive slug)</t>
  </si>
  <si>
    <t xml:space="preserve">grand hyatt</t>
  </si>
  <si>
    <t xml:space="preserve">Hoteles Hyatt Regency: 72 hoteles con desayuno para dos y crédito de hotel</t>
  </si>
  <si>
    <t xml:space="preserve">/collection/29/ (clean slug, 301 from the Hyatt Prive slug)</t>
  </si>
  <si>
    <t xml:space="preserve">hyatt regency</t>
  </si>
  <si>
    <t xml:space="preserve">Hoteles Andaz: 29 hoteles con desayuno para dos y crédito de hotel</t>
  </si>
  <si>
    <t xml:space="preserve">/collection/54/ (clean slug, 301 from the Hyatt Prive slug)</t>
  </si>
  <si>
    <t xml:space="preserve">andaz</t>
  </si>
  <si>
    <t xml:space="preserve">Hoteles Hyatt Centric: 22 hoteles con desayuno para dos y crédito de hotel</t>
  </si>
  <si>
    <t xml:space="preserve">/collection/77/ (clean slug, 301 from the Hyatt Prive slug)</t>
  </si>
  <si>
    <t xml:space="preserve">hyatt centric</t>
  </si>
  <si>
    <t xml:space="preserve">Hoteles Thompson Hotels: 16 hoteles con desayuno para dos y crédito de hotel</t>
  </si>
  <si>
    <t xml:space="preserve">/collection/75/ (clean slug, 301 from the Hyatt Prive slug)</t>
  </si>
  <si>
    <t xml:space="preserve">thompson hotels</t>
  </si>
  <si>
    <t xml:space="preserve">Hoteles Alila: 18 hoteles con desayuno para dos y crédito de hotel</t>
  </si>
  <si>
    <t xml:space="preserve">/collection/78/ (clean slug, 301 from the Hyatt Prive slug)</t>
  </si>
  <si>
    <t xml:space="preserve">alila</t>
  </si>
  <si>
    <t xml:space="preserve">Hoteles The Unbound Collection: 24 hoteles con desayuno para dos y crédito de hotel</t>
  </si>
  <si>
    <t xml:space="preserve">/collection/65/ (clean slug, 301 from the Hyatt Prive slug)</t>
  </si>
  <si>
    <t xml:space="preserve">the unbound collection</t>
  </si>
  <si>
    <t xml:space="preserve">Page Metadata (H1, SEO title, meta description)</t>
  </si>
  <si>
    <t xml:space="preserve">Drafts for pages we have written. Titles 60 characters or fewer; descriptions 155 or fewer (red = over). Lengths are formulas. Nothing is live. Source: content/page-metadata.csv</t>
  </si>
  <si>
    <t xml:space="preserve">Page</t>
  </si>
  <si>
    <t xml:space="preserve">SEO title (&lt;title&gt;)</t>
  </si>
  <si>
    <t xml:space="preserve">Title chars</t>
  </si>
  <si>
    <t xml:space="preserve">Meta description</t>
  </si>
  <si>
    <t xml:space="preserve">Desc chars</t>
  </si>
  <si>
    <t xml:space="preserve">Target query</t>
  </si>
  <si>
    <t xml:space="preserve">Home</t>
  </si>
  <si>
    <t xml:space="preserve">/</t>
  </si>
  <si>
    <t xml:space="preserve">(existing H1)</t>
  </si>
  <si>
    <t xml:space="preserve">Hoteles de lujo de 5 estrellas en el mundo | Solo5Estrellas</t>
  </si>
  <si>
    <t xml:space="preserve">Reserve hoteles de lujo en todo el mundo con desayuno para dos, crédito de hotel y mejora de categoría. Solo5Estrellas, de Lorraine Travel desde 1948.</t>
  </si>
  <si>
    <t xml:space="preserve">hoteles de lujo</t>
  </si>
  <si>
    <t xml:space="preserve">Existing page; new title via fix 7</t>
  </si>
  <si>
    <t xml:space="preserve">Country: Islas Turcas y Caicos</t>
  </si>
  <si>
    <t xml:space="preserve">/countries/64/{slug} (301 from browse_country.cfm?countryid=64)</t>
  </si>
  <si>
    <t xml:space="preserve">Hoteles de lujo en Islas Turcas y Caicos | Solo5Estrellas</t>
  </si>
  <si>
    <t xml:space="preserve">15 hoteles de lujo en Islas Turcas y Caicos (Turks and Caicos): Grace Bay, islas privadas y villas. Compare zonas y reserve con desayuno para dos.</t>
  </si>
  <si>
    <t xml:space="preserve">Needs fact check and developer</t>
  </si>
  <si>
    <t xml:space="preserve">City: Nueva York</t>
  </si>
  <si>
    <t xml:space="preserve">Hoteles de lujo en Nueva York</t>
  </si>
  <si>
    <t xml:space="preserve">Hoteles de lujo en Nueva York | Solo5Estrellas</t>
  </si>
  <si>
    <t xml:space="preserve">Compare hoteles de lujo en Nueva York por zona: Midtown, Upper East Side, Tribeca, Brooklyn. Reserve con beneficios exclusivos de Solo5Estrellas.</t>
  </si>
  <si>
    <t xml:space="preserve">hoteles en nueva york</t>
  </si>
  <si>
    <t xml:space="preserve">City: Miami</t>
  </si>
  <si>
    <t xml:space="preserve">Hoteles de lujo en Miami</t>
  </si>
  <si>
    <t xml:space="preserve">Hoteles de lujo en Miami | Solo5Estrellas</t>
  </si>
  <si>
    <t xml:space="preserve">Compare hoteles de lujo en Miami por zona: South Beach, Mid-Beach, Brickell, Coconut Grove y Coral Gables. Reserve con beneficios de Solo5Estrellas.</t>
  </si>
  <si>
    <t xml:space="preserve">hoteles en miami</t>
  </si>
  <si>
    <t xml:space="preserve">City: Londres</t>
  </si>
  <si>
    <t xml:space="preserve">/cities/150/london.html</t>
  </si>
  <si>
    <t xml:space="preserve">Hoteles de lujo en Londres | Solo5Estrellas</t>
  </si>
  <si>
    <t xml:space="preserve">Compare hoteles de lujo en Londres por zona: Mayfair, St James's, Knightsbridge, Covent Garden y la City. Reserve con beneficios de Solo5Estrellas.</t>
  </si>
  <si>
    <t xml:space="preserve">City: París</t>
  </si>
  <si>
    <t xml:space="preserve">Hoteles de lujo en París | Solo5Estrellas</t>
  </si>
  <si>
    <t xml:space="preserve">Compare hoteles de lujo en París por barrio: Triángulo de Oro, Tullerías, Saint-Germain y Torre Eiffel. Reserve con beneficios de Solo5Estrellas.</t>
  </si>
  <si>
    <t xml:space="preserve">Chain: Four Seasons</t>
  </si>
  <si>
    <t xml:space="preserve">/chains/2/four_seasons.html (one canonical; /hoteles-four-seasons/ only if the developer prefers a new URL)</t>
  </si>
  <si>
    <t xml:space="preserve">Hoteles Four Seasons: beneficios exclusivos | Solo5Estrellas</t>
  </si>
  <si>
    <t xml:space="preserve">Reserve 141 hoteles Four Seasons en 47 países y territorios con desayuno para dos, crédito de hotel y mejora de categoría, a la misma tarifa publicada.</t>
  </si>
  <si>
    <t xml:space="preserve">Chain: Aman</t>
  </si>
  <si>
    <t xml:space="preserve">/chains/21/Aman_Resorts.html (one canonical)</t>
  </si>
  <si>
    <t xml:space="preserve">Hoteles Aman: beneficios exclusivos | Solo5Estrellas</t>
  </si>
  <si>
    <t xml:space="preserve">Reserve 20 hoteles Aman en 14 países con desayuno para dos, crédito de hotel y mejora de categoría, a la misma tarifa publicada.</t>
  </si>
  <si>
    <t xml:space="preserve">Chain: Fairmont</t>
  </si>
  <si>
    <t xml:space="preserve">/collection/1/ (clean slug, 301 from the HERA-Program slugs)</t>
  </si>
  <si>
    <t xml:space="preserve">Hoteles Fairmont: beneficios exclusivos | Solo5Estrellas</t>
  </si>
  <si>
    <t xml:space="preserve">Reserve 79 hoteles Fairmont en 29 países y territorios con desayuno para dos, crédito de hotel y mejora de categoría, a la misma tarifa publicada.</t>
  </si>
  <si>
    <t xml:space="preserve">Chain: Raffles</t>
  </si>
  <si>
    <t xml:space="preserve">/collection/11/ (clean slug, 301 from the Accor-HERA slug)</t>
  </si>
  <si>
    <t xml:space="preserve">Hoteles Raffles: beneficios exclusivos | Solo5Estrellas</t>
  </si>
  <si>
    <t xml:space="preserve">Reserve 21 hoteles Raffles en 16 países con desayuno para dos, crédito de hotel y mejora de categoría, a la misma tarifa publicada.</t>
  </si>
  <si>
    <t xml:space="preserve">Chain: Bulgari</t>
  </si>
  <si>
    <t xml:space="preserve">/collection/71/ (clean slug, 301 from the Marriott-STARS-Program slugs)</t>
  </si>
  <si>
    <t xml:space="preserve">Hoteles Bulgari: beneficios exclusivos | Solo5Estrellas</t>
  </si>
  <si>
    <t xml:space="preserve">Reserve 9 hoteles Bulgari en 7 países con desayuno para dos, crédito de hotel y mejora de categoría, y siga sumando puntos Marriott Bonvoy.</t>
  </si>
  <si>
    <t xml:space="preserve">Chain: Peninsula</t>
  </si>
  <si>
    <t xml:space="preserve">/collection/9/ (clean slug, 301 from the Pen-Club-Program slugs)</t>
  </si>
  <si>
    <t xml:space="preserve">Hoteles Peninsula: beneficios exclusivos | Solo5Estrellas</t>
  </si>
  <si>
    <t xml:space="preserve">Reserve 12 hoteles The Peninsula en 8 países con desayuno para dos, crédito de hotel y mejora de categoría, a la misma tarifa publicada.</t>
  </si>
  <si>
    <t xml:space="preserve">Chain: Kimpton</t>
  </si>
  <si>
    <t xml:space="preserve">/collection/87/ (clean slug, 301 from the IHG-Destined slugs)</t>
  </si>
  <si>
    <t xml:space="preserve">Hoteles Kimpton: beneficios exclusivos | Solo5Estrellas</t>
  </si>
  <si>
    <t xml:space="preserve">Reserve 28 hoteles Kimpton en 11 países y territorios con desayuno para dos, crédito de hotel y mejora de categoría, a la misma tarifa publicada.</t>
  </si>
  <si>
    <t xml:space="preserve">Chain: Dorchester Collection</t>
  </si>
  <si>
    <t xml:space="preserve">/collection/37/ (clean slug, 301 from the Diamond-Club-Program slugs)</t>
  </si>
  <si>
    <t xml:space="preserve">Hoteles Dorchester Collection | Solo5Estrellas</t>
  </si>
  <si>
    <t xml:space="preserve">Reserve 9 hoteles Dorchester Collection en 5 países con desayuno para dos, crédito de hotel y mejora de categoría, a la misma tarifa publicada.</t>
  </si>
  <si>
    <t xml:space="preserve">Chain: Taj</t>
  </si>
  <si>
    <t xml:space="preserve">/collection/26/ (keep the ranking slug or 301 carefully)</t>
  </si>
  <si>
    <t xml:space="preserve">Hoteles Taj: beneficios exclusivos | Solo5Estrellas</t>
  </si>
  <si>
    <t xml:space="preserve">Reserve 12 hoteles Taj en 6 países con desayuno para dos, crédito de hotel y mejora de categoría, a la misma tarifa publicada.</t>
  </si>
  <si>
    <t xml:space="preserve">Chain: InterContinental</t>
  </si>
  <si>
    <t xml:space="preserve">/collection/15/ (clean slug, 301 from the IHG-Destined slugs)</t>
  </si>
  <si>
    <t xml:space="preserve">Hoteles InterContinental: 94 hoteles con desayuno para dos y crédito de hotel</t>
  </si>
  <si>
    <t xml:space="preserve">Hoteles InterContinental | Solo5Estrellas</t>
  </si>
  <si>
    <t xml:space="preserve">Reserve 94 hoteles InterContinental en 40 países con desayuno para dos, crédito de hotel y mejora de categoría, a la misma tarifa publicada.</t>
  </si>
  <si>
    <t xml:space="preserve">Chain: Renaissance</t>
  </si>
  <si>
    <t xml:space="preserve">/collection/70/ (clean slug, 301 from the Luminous slugs)</t>
  </si>
  <si>
    <t xml:space="preserve">Hoteles Renaissance: 29 hoteles con desayuno para dos y crédito de hotel</t>
  </si>
  <si>
    <t xml:space="preserve">Hoteles Renaissance: beneficios exclusivos | Solo5Estrellas</t>
  </si>
  <si>
    <t xml:space="preserve">Reserve 29 hoteles Renaissance en 16 países con desayuno para dos, crédito de hotel y mejora de categoría, a la misma tarifa publicada.</t>
  </si>
  <si>
    <t xml:space="preserve">Chain: Rosewood</t>
  </si>
  <si>
    <t xml:space="preserve">/collection/10/</t>
  </si>
  <si>
    <t xml:space="preserve">Hoteles Rosewood: 42 hoteles con desayuno para dos y crédito de hotel</t>
  </si>
  <si>
    <t xml:space="preserve">Hoteles Rosewood: beneficios exclusivos | Solo5Estrellas</t>
  </si>
  <si>
    <t xml:space="preserve">Reserve 42 hoteles Rosewood en 23 países con desayuno para dos, crédito de hotel y mejora de categoría, a la misma tarifa publicada.</t>
  </si>
  <si>
    <t xml:space="preserve">Chain: Montage</t>
  </si>
  <si>
    <t xml:space="preserve">/collection/93/</t>
  </si>
  <si>
    <t xml:space="preserve">Hoteles Montage: beneficios exclusivos | Solo5Estrellas</t>
  </si>
  <si>
    <t xml:space="preserve">Reserve 6 hoteles Montage en 2 países con desayuno para dos, crédito de hotel y mejora de categoría, a la misma tarifa publicada.</t>
  </si>
  <si>
    <t xml:space="preserve">Chain: EDITION</t>
  </si>
  <si>
    <t xml:space="preserve">/collection/74/ (clean slug, 301 from the Marriott-STARS slugs)</t>
  </si>
  <si>
    <t xml:space="preserve">Hoteles EDITION: beneficios exclusivos | Solo5Estrellas</t>
  </si>
  <si>
    <t xml:space="preserve">Reserve 22 hoteles EDITION en 12 países con desayuno para dos, crédito de hotel y mejora de categoría, a la misma tarifa publicada.</t>
  </si>
  <si>
    <t xml:space="preserve">Chain: Oberoi</t>
  </si>
  <si>
    <t xml:space="preserve">/collection/6/ (clean slug, 301 from the hyphen-ending slugs)</t>
  </si>
  <si>
    <t xml:space="preserve">Hoteles Oberoi: beneficios exclusivos | Solo5Estrellas</t>
  </si>
  <si>
    <t xml:space="preserve">Reserve 4 hoteles Oberoi en 2 países con desayuno para dos, crédito de hotel y mejora de categoría, a la misma tarifa publicada.</t>
  </si>
  <si>
    <t xml:space="preserve">Chain: Westin</t>
  </si>
  <si>
    <t xml:space="preserve">/collection/17/ (clean slug, 301 from the Luminous slugs)</t>
  </si>
  <si>
    <t xml:space="preserve">Hoteles Westin: beneficios exclusivos | Solo5Estrellas</t>
  </si>
  <si>
    <t xml:space="preserve">Reserve 52 hoteles Westin en 23 países con desayuno para dos, crédito de hotel y mejora de categoría, a la misma tarifa publicada.</t>
  </si>
  <si>
    <t xml:space="preserve">Chain: Autograph Collection</t>
  </si>
  <si>
    <t xml:space="preserve">/collection/68/ (clean slug, 301 from the Luminous slugs)</t>
  </si>
  <si>
    <t xml:space="preserve">Hoteles Autograph Collection | Solo5Estrellas</t>
  </si>
  <si>
    <t xml:space="preserve">Reserve 158 hoteles Autograph Collection en 35 países con desayuno para dos, crédito de hotel y mejora de categoría, a la misma tarifa publicada.</t>
  </si>
  <si>
    <t xml:space="preserve">Hotel: Four Seasons Hotel Madrid</t>
  </si>
  <si>
    <t xml:space="preserve">/hotels/3897/</t>
  </si>
  <si>
    <t xml:space="preserve">Four Seasons Hotel Madrid</t>
  </si>
  <si>
    <t xml:space="preserve">Four Seasons Hotel Madrid: beneficios | Solo5Estrellas</t>
  </si>
  <si>
    <t xml:space="preserve">Reserve el Four Seasons Hotel Madrid, en Centro Canalejas, con desayuno para dos, crédito de hotel y mejora de categoría. Solo5Estrellas.</t>
  </si>
  <si>
    <t xml:space="preserve">hotel four seasons madrid</t>
  </si>
  <si>
    <t xml:space="preserve">Hotel: Ambergris Cay</t>
  </si>
  <si>
    <t xml:space="preserve">Ambergris Cay - All Inclusive</t>
  </si>
  <si>
    <t xml:space="preserve">Ambergris Cay - All Inclusive | Solo5Estrellas</t>
  </si>
  <si>
    <t xml:space="preserve">Reserve Ambergris Cay - All Inclusive, isla privada en Islas Turcas y Caicos, con desayuno para dos, crédito de hotel y mejora de categoría.</t>
  </si>
  <si>
    <t xml:space="preserve">ambergris cay turks and caicos</t>
  </si>
  <si>
    <t xml:space="preserve">Guide (new page)</t>
  </si>
  <si>
    <t xml:space="preserve">/guias/four-seasons-vs-ritz-carlton/</t>
  </si>
  <si>
    <t xml:space="preserve">Four Seasons vs Ritz-Carlton: cuál elegir | Solo5Estrellas</t>
  </si>
  <si>
    <t xml:space="preserve">Compare Four Seasons y Ritz-Carlton: beneficios, puntos y hoteles en México, España y EE. UU. Reserve con las ventajas de Solo5Estrellas.</t>
  </si>
  <si>
    <t xml:space="preserve">Chain: Preferred Hotels &amp; Resorts</t>
  </si>
  <si>
    <t xml:space="preserve">/collection/25/ (clean slug, 301 from the Preferred Platinum slug)</t>
  </si>
  <si>
    <t xml:space="preserve">Hoteles Preferred Hotels &amp; Resorts | Solo5Estrellas</t>
  </si>
  <si>
    <t xml:space="preserve">Reserve 151 hoteles Preferred Hotels &amp; Resorts en 33 países con desayuno para dos, crédito de hotel y mejora de categoría, a la misma tarifa publicada.</t>
  </si>
  <si>
    <t xml:space="preserve">Chain: Leading Hotels of the World</t>
  </si>
  <si>
    <t xml:space="preserve">/collection/38/ (slug already clean)</t>
  </si>
  <si>
    <t xml:space="preserve">Hoteles Leading Hotels of the World | Solo5Estrellas</t>
  </si>
  <si>
    <t xml:space="preserve">Reserve 136 hoteles Leading Hotels of the World en 33 países con desayuno para dos, crédito de hotel y mejora de categoría, a la misma tarifa publicada.</t>
  </si>
  <si>
    <t xml:space="preserve">leading hotels of the world</t>
  </si>
  <si>
    <t xml:space="preserve">Chain: Small Luxury Hotels of the World</t>
  </si>
  <si>
    <t xml:space="preserve">/collection/47/ (slug already clean)</t>
  </si>
  <si>
    <t xml:space="preserve">Hoteles Small Luxury Hotels of the World | Solo5Estrellas</t>
  </si>
  <si>
    <t xml:space="preserve">Reserve 287 hoteles Small Luxury Hotels of the World en 60 países con desayuno para dos, crédito de hotel y mejora de categoría.</t>
  </si>
  <si>
    <t xml:space="preserve">small luxury hotels of the world</t>
  </si>
  <si>
    <t xml:space="preserve">Chain: Relais &amp; Châteaux</t>
  </si>
  <si>
    <t xml:space="preserve">Hoteles Relais &amp; Châteaux | Solo5Estrellas</t>
  </si>
  <si>
    <t xml:space="preserve">Reserve 25 hoteles Relais &amp; Châteaux en 14 países con desayuno para dos, crédito de hotel y mejora de categoría, a la misma tarifa publicada.</t>
  </si>
  <si>
    <t xml:space="preserve">Chain hub: Hyatt and Hyatt Privé</t>
  </si>
  <si>
    <t xml:space="preserve">/hoteles-hyatt/ (new URL; 8 brand pages stay in place)</t>
  </si>
  <si>
    <t xml:space="preserve">Hoteles Hyatt y Hyatt Privé | Solo5Estrellas</t>
  </si>
  <si>
    <t xml:space="preserve">Reserve 285 hoteles Hyatt en 63 países con desayuno para dos, crédito de hotel y mejora de categoría, a la misma tarifa publicada.</t>
  </si>
  <si>
    <t xml:space="preserve">Chain: Park Hyatt</t>
  </si>
  <si>
    <t xml:space="preserve">Hoteles Park Hyatt: beneficios exclusivos | Solo5Estrellas</t>
  </si>
  <si>
    <t xml:space="preserve">Reserve 51 hoteles Park Hyatt en 29 países con desayuno para dos, crédito de hotel y mejora de categoría, a la misma tarifa publicada.</t>
  </si>
  <si>
    <t xml:space="preserve">Chain: Grand Hyatt</t>
  </si>
  <si>
    <t xml:space="preserve">Hoteles Grand Hyatt: beneficios exclusivos | Solo5Estrellas</t>
  </si>
  <si>
    <t xml:space="preserve">Reserve 53 hoteles Grand Hyatt en 24 países con desayuno para dos, crédito de hotel y mejora de categoría, a la misma tarifa publicada.</t>
  </si>
  <si>
    <t xml:space="preserve">Chain: Hyatt Regency</t>
  </si>
  <si>
    <t xml:space="preserve">Hoteles Hyatt Regency | Solo5Estrellas</t>
  </si>
  <si>
    <t xml:space="preserve">Reserve 72 hoteles Hyatt Regency en 34 países con desayuno para dos, crédito de hotel y mejora de categoría, a la misma tarifa publicada.</t>
  </si>
  <si>
    <t xml:space="preserve">Chain: Andaz</t>
  </si>
  <si>
    <t xml:space="preserve">Hoteles Andaz: beneficios exclusivos | Solo5Estrellas</t>
  </si>
  <si>
    <t xml:space="preserve">Reserve 29 hoteles Andaz en 17 países con desayuno para dos, crédito de hotel y mejora de categoría, a la misma tarifa publicada.</t>
  </si>
  <si>
    <t xml:space="preserve">andaz hotels</t>
  </si>
  <si>
    <t xml:space="preserve">Chain: Hyatt Centric</t>
  </si>
  <si>
    <t xml:space="preserve">Hoteles Hyatt Centric | Solo5Estrellas</t>
  </si>
  <si>
    <t xml:space="preserve">Reserve 22 hoteles Hyatt Centric en 14 países con desayuno para dos, crédito de hotel y mejora de categoría, a la misma tarifa publicada.</t>
  </si>
  <si>
    <t xml:space="preserve">Chain: Thompson Hotels</t>
  </si>
  <si>
    <t xml:space="preserve">Hoteles Thompson Hotels | Solo5Estrellas</t>
  </si>
  <si>
    <t xml:space="preserve">Reserve 16 hoteles Thompson Hotels en 5 países con desayuno para dos, crédito de hotel y mejora de categoría, a la misma tarifa publicada.</t>
  </si>
  <si>
    <t xml:space="preserve">Chain: Alila</t>
  </si>
  <si>
    <t xml:space="preserve">Hoteles Alila: beneficios exclusivos | Solo5Estrellas</t>
  </si>
  <si>
    <t xml:space="preserve">Reserve 18 hoteles Alila en 8 países con desayuno para dos, crédito de hotel y mejora de categoría, a la misma tarifa publicada.</t>
  </si>
  <si>
    <t xml:space="preserve">alila hotels</t>
  </si>
  <si>
    <t xml:space="preserve">Chain: The Unbound Collection</t>
  </si>
  <si>
    <t xml:space="preserve">Hoteles The Unbound Collection | Solo5Estrellas</t>
  </si>
  <si>
    <t xml:space="preserve">Reserve 24 hoteles The Unbound Collection en 10 países con desayuno para dos, crédito de hotel y mejora de categoría, a la misma tarifa publicada.</t>
  </si>
  <si>
    <t xml:space="preserve">unbound collection</t>
  </si>
  <si>
    <t xml:space="preserve">Keyword to Page Map (Search Console, 29 Jan to 6 Oct 2026)</t>
  </si>
  <si>
    <t xml:space="preserve">Query families from the 6,953 exported queries, each assigned to one target page. First match wins (e.g. 'four seasons madrid' counts under Four Seasons). P1 = act first. Source: content/keyword-page-map.csv</t>
  </si>
  <si>
    <t xml:space="preserve">Family</t>
  </si>
  <si>
    <t xml:space="preserve">Queries</t>
  </si>
  <si>
    <t xml:space="preserve">Clicks</t>
  </si>
  <si>
    <t xml:space="preserve">Impressions</t>
  </si>
  <si>
    <t xml:space="preserve">Avg position</t>
  </si>
  <si>
    <t xml:space="preserve">Top queries</t>
  </si>
  <si>
    <t xml:space="preserve">Current state</t>
  </si>
  <si>
    <t xml:space="preserve">Action</t>
  </si>
  <si>
    <t xml:space="preserve">Ref</t>
  </si>
  <si>
    <t xml:space="preserve">Islas Turcas y Caicos</t>
  </si>
  <si>
    <t xml:space="preserve">hoteles en islas turcas y caicos; hoteles en turks and caicos; islas turcas y caicos hoteles</t>
  </si>
  <si>
    <t xml:space="preserve">/countries/64/{slug} (legacy: browse_country.cfm?countryid=64)</t>
  </si>
  <si>
    <t xml:space="preserve">Top landing page is on a legacy URL that serves home content</t>
  </si>
  <si>
    <t xml:space="preserve">301 the legacy URL, publish hub copy there, fix Ambergris Cay text</t>
  </si>
  <si>
    <t xml:space="preserve">P1</t>
  </si>
  <si>
    <t xml:space="preserve">Z1, Z28</t>
  </si>
  <si>
    <t xml:space="preserve">Londres</t>
  </si>
  <si>
    <t xml:space="preserve">habitaciones en the chesterfield mayfair; hoteles de 5 estrellas en londres; dorchester collection</t>
  </si>
  <si>
    <t xml:space="preserve">City page /cities/{id}/ (ID from CMS)</t>
  </si>
  <si>
    <t xml:space="preserve">Queries for Mayfair, Dorchester, Chesterfield; Spanish and English</t>
  </si>
  <si>
    <t xml:space="preserve">City hub copy; Spanish place name 'Londres'</t>
  </si>
  <si>
    <t xml:space="preserve">new</t>
  </si>
  <si>
    <t xml:space="preserve">Four Seasons</t>
  </si>
  <si>
    <t xml:space="preserve">four seasons madrid; four seasons puxi; four seasons</t>
  </si>
  <si>
    <t xml:space="preserve">/chains/2/four_seasons.html (and /collection/2/ variants)</t>
  </si>
  <si>
    <t xml:space="preserve">3 URL variants; English title; position 25</t>
  </si>
  <si>
    <t xml:space="preserve">One canonical, Spanish title, chain copy (141 hotels, 10 FAQ)</t>
  </si>
  <si>
    <t xml:space="preserve">Z2, Z14</t>
  </si>
  <si>
    <t xml:space="preserve">Aman</t>
  </si>
  <si>
    <t xml:space="preserve">aman hotels; hoteles aman en el mundo; aman resorts</t>
  </si>
  <si>
    <t xml:space="preserve">3 URL variants for ID 21 (812 + 331 + 47 impressions); position 17</t>
  </si>
  <si>
    <t xml:space="preserve">One canonical; chain page copy modelled on Four Seasons; Aman hotel pages link up</t>
  </si>
  <si>
    <t xml:space="preserve">Miami</t>
  </si>
  <si>
    <t xml:space="preserve">hotel the miami beach; hotel beaux arts miami; the edition miami</t>
  </si>
  <si>
    <t xml:space="preserve">Hub drafted; hotels split across city records</t>
  </si>
  <si>
    <t xml:space="preserve">Publish hub in place; related-areas block</t>
  </si>
  <si>
    <t xml:space="preserve">Nueva York</t>
  </si>
  <si>
    <t xml:space="preserve">hotel plaza new york; hotel plaza nueva york; casa cipriani new york</t>
  </si>
  <si>
    <t xml:space="preserve">Head term has 103 impressions; hub drafted</t>
  </si>
  <si>
    <t xml:space="preserve">Publish hub in place</t>
  </si>
  <si>
    <t xml:space="preserve">hesperia madrid; hotel thompson madrid; hotel exclusivo madrid</t>
  </si>
  <si>
    <t xml:space="preserve">/hotels/3897/ (Four Seasons Hotel Madrid) and a Madrid city page</t>
  </si>
  <si>
    <t xml:space="preserve">'four seasons madrid' is the top Four Seasons query; hotel page has no content</t>
  </si>
  <si>
    <t xml:space="preserve">Publish drafted hotel page; add Madrid city copy</t>
  </si>
  <si>
    <t xml:space="preserve">Fairmont</t>
  </si>
  <si>
    <t xml:space="preserve">fairmont hotels; fairmont hotels &amp; resorts; fairmont hotels and resorts</t>
  </si>
  <si>
    <t xml:space="preserve">/collection/1/ (slug names a loyalty program: Fairmont_Hotels_under_Accor's_HERA_Program)</t>
  </si>
  <si>
    <t xml:space="preserve">Slug carries a partner-program name; 2 variants; position 40</t>
  </si>
  <si>
    <t xml:space="preserve">Rename to a clean slug with a 301; chain copy; link from hotel pages</t>
  </si>
  <si>
    <t xml:space="preserve">P2</t>
  </si>
  <si>
    <t xml:space="preserve">París</t>
  </si>
  <si>
    <t xml:space="preserve">hoteles de 5 estrellas en parís; hotel san regis paris; hoteles 5 estrellas en paris</t>
  </si>
  <si>
    <t xml:space="preserve">Queries like 'hoteles de 5 estrellas en parís'; position 26</t>
  </si>
  <si>
    <t xml:space="preserve">City hub copy like Miami and New York</t>
  </si>
  <si>
    <t xml:space="preserve">Ritz-Carlton</t>
  </si>
  <si>
    <t xml:space="preserve">hotel ritz paris; nujuma a ritz-carlton reserve; mandarin oriental vs ritz carlton munich</t>
  </si>
  <si>
    <t xml:space="preserve">Position 28; Hotel Arts Barcelona listed under it</t>
  </si>
  <si>
    <t xml:space="preserve">Chain copy; fix chain membership (Z22)</t>
  </si>
  <si>
    <t xml:space="preserve">Hyatt</t>
  </si>
  <si>
    <t xml:space="preserve">hyatt prive; park hyatt busan; grand hyatt tokyo</t>
  </si>
  <si>
    <t xml:space="preserve">Chain page (ID from CMS)</t>
  </si>
  <si>
    <t xml:space="preserve">Position 19; brand terms (Prive, Park Hyatt, Grand Hyatt)</t>
  </si>
  <si>
    <t xml:space="preserve">Chain copy; one canonical per brand</t>
  </si>
  <si>
    <t xml:space="preserve">Marriott / Kimpton / Peninsula brands</t>
  </si>
  <si>
    <t xml:space="preserve">kimpton hotels; renaissance hotels; jw marriott guanacaste resort &amp; spa</t>
  </si>
  <si>
    <t xml:space="preserve">Chain pages (IDs from CMS)</t>
  </si>
  <si>
    <t xml:space="preserve">Brand and program queries, positions mostly deep</t>
  </si>
  <si>
    <t xml:space="preserve">Chain copy after the first three chains</t>
  </si>
  <si>
    <t xml:space="preserve">P3</t>
  </si>
  <si>
    <t xml:space="preserve">Necker Island</t>
  </si>
  <si>
    <t xml:space="preserve">necker island; isla necker hoteles; hoteles necker island</t>
  </si>
  <si>
    <t xml:space="preserve">/hotels/964/ (3 slug variants)</t>
  </si>
  <si>
    <t xml:space="preserve">333 impressions on 3 URLs</t>
  </si>
  <si>
    <t xml:space="preserve">Consolidate slugs; hotel copy</t>
  </si>
  <si>
    <t xml:space="preserve">Barcelona</t>
  </si>
  <si>
    <t xml:space="preserve">hotel arts barcelona; hotel palace barcelona; sls barcelona</t>
  </si>
  <si>
    <t xml:space="preserve">Position 34; Hotel Arts, Palace, SLS</t>
  </si>
  <si>
    <t xml:space="preserve">City hub copy</t>
  </si>
  <si>
    <t xml:space="preserve">Total</t>
  </si>
  <si>
    <t xml:space="preserve">Hotel Pages</t>
  </si>
  <si>
    <t xml:space="preserve">Hotel-level work. Revenue tier comes from the client's top-100 list.</t>
  </si>
  <si>
    <t xml:space="preserve">Hotel ID</t>
  </si>
  <si>
    <t xml:space="preserve">Revenue tier (A/B/C)</t>
  </si>
  <si>
    <t xml:space="preserve">Unique title</t>
  </si>
  <si>
    <t xml:space="preserve">Unique description</t>
  </si>
  <si>
    <t xml:space="preserve">Unique body (words)</t>
  </si>
  <si>
    <t xml:space="preserve">Verified perks block</t>
  </si>
  <si>
    <t xml:space="preserve">FAQ on page</t>
  </si>
  <si>
    <t xml:space="preserve">Hotel schema</t>
  </si>
  <si>
    <t xml:space="preserve">Inquiries (90d)</t>
  </si>
  <si>
    <t xml:space="preserve">1 Hotel Brooklyn Bridge</t>
  </si>
  <si>
    <t xml:space="preserve">New York</t>
  </si>
  <si>
    <t xml:space="preserve">Estados Unidos</t>
  </si>
  <si>
    <t xml:space="preserve">/hotels/6494/1-hotel-brooklyn-bridge.html</t>
  </si>
  <si>
    <t xml:space="preserve">No</t>
  </si>
  <si>
    <t xml:space="preserve">~1,400</t>
  </si>
  <si>
    <t xml:space="preserve">Yes (sales-line answers)</t>
  </si>
  <si>
    <t xml:space="preserve">Destination Pages</t>
  </si>
  <si>
    <t xml:space="preserve">City, country, region, chain and collection hubs.</t>
  </si>
  <si>
    <t xml:space="preserve">Type</t>
  </si>
  <si>
    <t xml:space="preserve">URL (current or planned)</t>
  </si>
  <si>
    <t xml:space="preserve">Market priority</t>
  </si>
  <si>
    <t xml:space="preserve">Direct answer</t>
  </si>
  <si>
    <t xml:space="preserve">Selection table</t>
  </si>
  <si>
    <t xml:space="preserve">Neighborhood guide</t>
  </si>
  <si>
    <t xml:space="preserve">FAQ (5-8)</t>
  </si>
  <si>
    <t xml:space="preserve">(new, Spanish path)</t>
  </si>
  <si>
    <t xml:space="preserve">Hoteles de lujo en Cancún</t>
  </si>
  <si>
    <t xml:space="preserve">Hoteles Four Seasons</t>
  </si>
  <si>
    <t xml:space="preserve">Hoteles de lujo en Europa</t>
  </si>
  <si>
    <t xml:space="preserve">Hoteles de lujo en Islas Turcas y Caicos</t>
  </si>
  <si>
    <t xml:space="preserve">/hoteles-de-lujo/islas-turcas-y-caicos/ (replaces browse_country.cfm?countryid=64)</t>
  </si>
  <si>
    <t xml:space="preserve">Yes</t>
  </si>
  <si>
    <t xml:space="preserve">Yes (15 hotels)</t>
  </si>
  <si>
    <t xml:space="preserve">Yes (6 zones)</t>
  </si>
  <si>
    <t xml:space="preserve">Yes (8)</t>
  </si>
  <si>
    <t xml:space="preserve">Drafted (BreadcrumbList, ItemList, FAQPage)</t>
  </si>
  <si>
    <t xml:space="preserve">Z1, X1</t>
  </si>
  <si>
    <t xml:space="preserve">/hoteles-four-seasons/ (replaces /chains/2/ and /collection/2/ variants)</t>
  </si>
  <si>
    <t xml:space="preserve">Yes (141 hotels)</t>
  </si>
  <si>
    <t xml:space="preserve">Destination blocks</t>
  </si>
  <si>
    <t xml:space="preserve">Yes (10)</t>
  </si>
  <si>
    <t xml:space="preserve">Z2, Z14-Z17</t>
  </si>
  <si>
    <t xml:space="preserve">/cities/192/new_york.html (in place)</t>
  </si>
  <si>
    <t xml:space="preserve">Yes (hotels by zone)</t>
  </si>
  <si>
    <t xml:space="preserve">Yes (zones)</t>
  </si>
  <si>
    <t xml:space="preserve">Z5, Z18-Z21</t>
  </si>
  <si>
    <t xml:space="preserve">/cities/168/Miami.html (in place)</t>
  </si>
  <si>
    <t xml:space="preserve">Spain / US - Spanish</t>
  </si>
  <si>
    <t xml:space="preserve">Yes (8 zones)</t>
  </si>
  <si>
    <t xml:space="preserve">Hoteles Aman</t>
  </si>
  <si>
    <t xml:space="preserve">Yes (20 hotels)</t>
  </si>
  <si>
    <t xml:space="preserve">Yes (9)</t>
  </si>
  <si>
    <t xml:space="preserve">Yes (7 groups)</t>
  </si>
  <si>
    <t xml:space="preserve">Hoteles Fairmont</t>
  </si>
  <si>
    <t xml:space="preserve">Yes (79 hotels)</t>
  </si>
  <si>
    <t xml:space="preserve">Hoteles Raffles</t>
  </si>
  <si>
    <t xml:space="preserve">Yes (21 hotels)</t>
  </si>
  <si>
    <t xml:space="preserve">Hoteles Bulgari</t>
  </si>
  <si>
    <t xml:space="preserve">Yes (9 hotels)</t>
  </si>
  <si>
    <t xml:space="preserve">Hoteles The Peninsula</t>
  </si>
  <si>
    <t xml:space="preserve">Yes (12 hotels)</t>
  </si>
  <si>
    <t xml:space="preserve">Hoteles Kimpton</t>
  </si>
  <si>
    <t xml:space="preserve">Yes (28 hotels)</t>
  </si>
  <si>
    <t xml:space="preserve">Hoteles Dorchester Collection</t>
  </si>
  <si>
    <t xml:space="preserve">Hoteles Taj</t>
  </si>
  <si>
    <t xml:space="preserve">Hoteles InterContinental</t>
  </si>
  <si>
    <t xml:space="preserve">Yes (by country)</t>
  </si>
  <si>
    <t xml:space="preserve">Hoteles Renaissance</t>
  </si>
  <si>
    <t xml:space="preserve">Hoteles Rosewood</t>
  </si>
  <si>
    <t xml:space="preserve">Hoteles Montage</t>
  </si>
  <si>
    <t xml:space="preserve">Yes (6 hotels)</t>
  </si>
  <si>
    <t xml:space="preserve">Hoteles EDITION</t>
  </si>
  <si>
    <t xml:space="preserve">Yes (22 hotels)</t>
  </si>
  <si>
    <t xml:space="preserve">Hoteles Oberoi</t>
  </si>
  <si>
    <t xml:space="preserve">US / Spain - Spanish</t>
  </si>
  <si>
    <t xml:space="preserve">Yes (4 hotels)</t>
  </si>
  <si>
    <t xml:space="preserve">Hoteles Westin</t>
  </si>
  <si>
    <t xml:space="preserve">Yes (52 hotels)</t>
  </si>
  <si>
    <t xml:space="preserve">Hoteles Autograph Collection</t>
  </si>
  <si>
    <t xml:space="preserve">Yes (158 hotels)</t>
  </si>
  <si>
    <t xml:space="preserve">Hoteles Preferred Hotels &amp; Resorts</t>
  </si>
  <si>
    <t xml:space="preserve">US / Italy / Spain - Spanish</t>
  </si>
  <si>
    <t xml:space="preserve">Yes (151 hotels)</t>
  </si>
  <si>
    <t xml:space="preserve">Hoteles Leading Hotels of the World</t>
  </si>
  <si>
    <t xml:space="preserve">Italy / US / Spain - Spanish</t>
  </si>
  <si>
    <t xml:space="preserve">Yes (136 hotels)</t>
  </si>
  <si>
    <t xml:space="preserve">Hoteles Small Luxury Hotels of the World</t>
  </si>
  <si>
    <t xml:space="preserve">Italy / Greece / Spain - Spanish</t>
  </si>
  <si>
    <t xml:space="preserve">Yes (287 hotels)</t>
  </si>
  <si>
    <t xml:space="preserve">Hoteles Relais &amp; Châteaux</t>
  </si>
  <si>
    <t xml:space="preserve">Yes (25 hotels)</t>
  </si>
  <si>
    <t xml:space="preserve">Hoteles Hyatt y Hyatt Privé</t>
  </si>
  <si>
    <t xml:space="preserve">US / China / Spain - Spanish</t>
  </si>
  <si>
    <t xml:space="preserve">Yes (285 hotels)</t>
  </si>
  <si>
    <t xml:space="preserve">Hoteles Park Hyatt</t>
  </si>
  <si>
    <t xml:space="preserve">US / China - Spanish</t>
  </si>
  <si>
    <t xml:space="preserve">Yes (51 hotels)</t>
  </si>
  <si>
    <t xml:space="preserve">Hoteles Grand Hyatt</t>
  </si>
  <si>
    <t xml:space="preserve">Yes (53 hotels)</t>
  </si>
  <si>
    <t xml:space="preserve">Hoteles Hyatt Regency</t>
  </si>
  <si>
    <t xml:space="preserve">Yes (72 hotels)</t>
  </si>
  <si>
    <t xml:space="preserve">Hoteles Andaz</t>
  </si>
  <si>
    <t xml:space="preserve">Yes (29 hotels)</t>
  </si>
  <si>
    <t xml:space="preserve">Hoteles Hyatt Centric</t>
  </si>
  <si>
    <t xml:space="preserve">Hoteles Thompson Hotels</t>
  </si>
  <si>
    <t xml:space="preserve">Yes (16 hotels)</t>
  </si>
  <si>
    <t xml:space="preserve">Hoteles Alila</t>
  </si>
  <si>
    <t xml:space="preserve">Yes (18 hotels)</t>
  </si>
  <si>
    <t xml:space="preserve">Hoteles The Unbound Collection</t>
  </si>
  <si>
    <t xml:space="preserve">Yes (24 hotels)</t>
  </si>
  <si>
    <t xml:space="preserve">U.S. Hispanic SEO</t>
  </si>
  <si>
    <t xml:space="preserve">U.S. Spanish performance by state/city. Isolate with GA4 language es* + country US; in GSC use country US + Spanish query classification.</t>
  </si>
  <si>
    <t xml:space="preserve">Metro</t>
  </si>
  <si>
    <t xml:space="preserve">Query / cluster</t>
  </si>
  <si>
    <t xml:space="preserve">Landing page</t>
  </si>
  <si>
    <t xml:space="preserve">Avg. position</t>
  </si>
  <si>
    <t xml:space="preserve">Inquiries</t>
  </si>
  <si>
    <t xml:space="preserve">Doorway-guardrail check (tools, own recs, distinct demand)</t>
  </si>
  <si>
    <t xml:space="preserve">FL</t>
  </si>
  <si>
    <t xml:space="preserve">Miami / South Florida</t>
  </si>
  <si>
    <t xml:space="preserve">NY</t>
  </si>
  <si>
    <t xml:space="preserve">NV</t>
  </si>
  <si>
    <t xml:space="preserve">Las Vegas</t>
  </si>
  <si>
    <t xml:space="preserve">hoteles de lujo Las Vegas</t>
  </si>
  <si>
    <t xml:space="preserve">Las Vegas hub</t>
  </si>
  <si>
    <t xml:space="preserve">TX</t>
  </si>
  <si>
    <t xml:space="preserve">Houston</t>
  </si>
  <si>
    <t xml:space="preserve">escapadas de lujo desde Houston</t>
  </si>
  <si>
    <t xml:space="preserve">(origin-city guide - validate demand first)</t>
  </si>
  <si>
    <t xml:space="preserve">Dallas</t>
  </si>
  <si>
    <t xml:space="preserve">hoteles de lujo cerca de Dallas</t>
  </si>
  <si>
    <t xml:space="preserve">International Markets (Market Dashboard)</t>
  </si>
  <si>
    <t xml:space="preserve">Baseline from GSC (29 Jan - 3 Oct 2026). Enter later months in new columns or copy the tab. CTR, share and growth are formulas. Tier = working decision, see Notes.</t>
  </si>
  <si>
    <t xml:space="preserve">Tier</t>
  </si>
  <si>
    <t xml:space="preserve">Share of impressions</t>
  </si>
  <si>
    <t xml:space="preserve">Share of clicks</t>
  </si>
  <si>
    <t xml:space="preserve">Ranking keywords</t>
  </si>
  <si>
    <t xml:space="preserve">Conversions</t>
  </si>
  <si>
    <t xml:space="preserve">Top destinations</t>
  </si>
  <si>
    <t xml:space="preserve">MoM growth in clicks</t>
  </si>
  <si>
    <t xml:space="preserve">Prior-month clicks</t>
  </si>
  <si>
    <t xml:space="preserve">Decision gate / notes</t>
  </si>
  <si>
    <t xml:space="preserve">Position 24.5: weakest ranking among large markets; Miami, New York, Las Vegas hubs are the priority.</t>
  </si>
  <si>
    <t xml:space="preserve">16.9% of impressions, 11.3% of clicks; Cancún and Los Cabos hubs.</t>
  </si>
  <si>
    <t xml:space="preserve">Largest market: 29.9% of impressions and clicks at position 18.3; Madrid, Barcelona, Europe hubs. Confirm EUR booking path.</t>
  </si>
  <si>
    <t xml:space="preserve">Argentina</t>
  </si>
  <si>
    <t xml:space="preserve">9.1% of impressions at position 11.3 passes the 8-10% gate; promote to Tier 1 once a booking path is confirmed (currency controls).</t>
  </si>
  <si>
    <t xml:space="preserve">Peru</t>
  </si>
  <si>
    <t xml:space="preserve">2.9% of impressions, 4.8% of clicks; high click share. Reuse hubs, add Machu Picchu / Sacred Valley hotel content.</t>
  </si>
  <si>
    <t xml:space="preserve">Colombia</t>
  </si>
  <si>
    <t xml:space="preserve">3.0% of impressions at position 11.7.</t>
  </si>
  <si>
    <t xml:space="preserve">Chile</t>
  </si>
  <si>
    <t xml:space="preserve">2.4% of impressions at position 11.7.</t>
  </si>
  <si>
    <t xml:space="preserve">Costa Rica</t>
  </si>
  <si>
    <t xml:space="preserve">1.8% of impressions; 3.2% of clicks. Monitor.</t>
  </si>
  <si>
    <t xml:space="preserve">Ecuador</t>
  </si>
  <si>
    <t xml:space="preserve">1.0% of impressions; 3.2% of clicks. Monitor.</t>
  </si>
  <si>
    <t xml:space="preserve">Puerto Rico</t>
  </si>
  <si>
    <t xml:space="preserve">0.5% of impressions; track within U.S. Spanish.</t>
  </si>
  <si>
    <t xml:space="preserve">All other countries</t>
  </si>
  <si>
    <t xml:space="preserve">Total from the Performance export minus listed markets (166 countries in export).</t>
  </si>
  <si>
    <t xml:space="preserve">Rule: dedicated pages, currency display or hreflang for a country only when it produces ~8-10% of Spanish organic impressions AND has a working booking/inquiry path.</t>
  </si>
  <si>
    <t xml:space="preserve">Question coverage: one owning page per question; answers 40-60 words with source and date.</t>
  </si>
  <si>
    <t xml:space="preserve">Question (Spanish)</t>
  </si>
  <si>
    <t xml:space="preserve">Owning page</t>
  </si>
  <si>
    <t xml:space="preserve">Answer written (Y/N)</t>
  </si>
  <si>
    <t xml:space="preserve">Words</t>
  </si>
  <si>
    <t xml:space="preserve">Source cited</t>
  </si>
  <si>
    <t xml:space="preserve">Verified date</t>
  </si>
  <si>
    <t xml:space="preserve">FAQ schema matches visible text</t>
  </si>
  <si>
    <t xml:space="preserve">Featured snippet / PAA</t>
  </si>
  <si>
    <t xml:space="preserve">¿Cuál es el mejor hotel de lujo en Madrid?</t>
  </si>
  <si>
    <t xml:space="preserve">N</t>
  </si>
  <si>
    <t xml:space="preserve">¿Cuál es el mejor Four Seasons en México?</t>
  </si>
  <si>
    <t xml:space="preserve">Four Seasons chain + México</t>
  </si>
  <si>
    <t xml:space="preserve">¿Qué hoteles incluyen desayuno gratis?</t>
  </si>
  <si>
    <t xml:space="preserve">Benefits hub</t>
  </si>
  <si>
    <t xml:space="preserve">Four Seasons chain</t>
  </si>
  <si>
    <t xml:space="preserve">¿Qué hotel es mejor para una luna de miel en Cancún?</t>
  </si>
  <si>
    <t xml:space="preserve">¿Dónde alojarse en Miami para unas vacaciones de lujo?</t>
  </si>
  <si>
    <t xml:space="preserve">¿Vale la pena reservar mediante una agencia de viajes de lujo?</t>
  </si>
  <si>
    <t xml:space="preserve">/company.cfm + FAQ</t>
  </si>
  <si>
    <t xml:space="preserve">GEO - AI Visibility</t>
  </si>
  <si>
    <t xml:space="preserve">Monthly prompt log. One row per prompt x AI system x month.</t>
  </si>
  <si>
    <t xml:space="preserve">Month</t>
  </si>
  <si>
    <t xml:space="preserve">Prompt (Spanish)</t>
  </si>
  <si>
    <t xml:space="preserve">Market phrasing</t>
  </si>
  <si>
    <t xml:space="preserve">AI system</t>
  </si>
  <si>
    <t xml:space="preserve">Solo5Estrellas appears (Y/N)</t>
  </si>
  <si>
    <t xml:space="preserve">Cited URL</t>
  </si>
  <si>
    <t xml:space="preserve">Position / order</t>
  </si>
  <si>
    <t xml:space="preserve">Competitors cited</t>
  </si>
  <si>
    <t xml:space="preserve">Claim accurate (Y/N)</t>
  </si>
  <si>
    <t xml:space="preserve">Citation rate (tracked prompts)</t>
  </si>
  <si>
    <t xml:space="preserve">¿Cuáles son los mejores hoteles de lujo en Miami?</t>
  </si>
  <si>
    <t xml:space="preserve">U.S.</t>
  </si>
  <si>
    <t xml:space="preserve">Google AI Overviews</t>
  </si>
  <si>
    <t xml:space="preserve">¿Cuál es el mejor hotel en Madrid para una luna de miel?</t>
  </si>
  <si>
    <t xml:space="preserve">ChatGPT Search</t>
  </si>
  <si>
    <t xml:space="preserve">¿Dónde puedo reservar Four Seasons con beneficios VIP?</t>
  </si>
  <si>
    <t xml:space="preserve">Perplexity</t>
  </si>
  <si>
    <t xml:space="preserve">¿Cuáles son los mejores hoteles cinco estrellas en Nueva York?</t>
  </si>
  <si>
    <t xml:space="preserve">Gemini</t>
  </si>
  <si>
    <t xml:space="preserve">Structured-data status by template. Markup must match visible content.</t>
  </si>
  <si>
    <t xml:space="preserve">Template / URL</t>
  </si>
  <si>
    <t xml:space="preserve">Schema type</t>
  </si>
  <si>
    <t xml:space="preserve">Present today</t>
  </si>
  <si>
    <t xml:space="preserve">Issue</t>
  </si>
  <si>
    <t xml:space="preserve">Recommendation</t>
  </si>
  <si>
    <t xml:space="preserve">Validation tool</t>
  </si>
  <si>
    <t xml:space="preserve">Errors</t>
  </si>
  <si>
    <t xml:space="preserve">Warnings</t>
  </si>
  <si>
    <t xml:space="preserve">All pages</t>
  </si>
  <si>
    <t xml:space="preserve">Organization</t>
  </si>
  <si>
    <t xml:space="preserve">sameAs points to WhataHotel profiles; no parent/address</t>
  </si>
  <si>
    <t xml:space="preserve">Rebuild with Lorraine Travel parentOrganization</t>
  </si>
  <si>
    <t xml:space="preserve">WebSite</t>
  </si>
  <si>
    <t xml:space="preserve">No inLanguage</t>
  </si>
  <si>
    <t xml:space="preserve">Add inLanguage es</t>
  </si>
  <si>
    <t xml:space="preserve">FAQPage</t>
  </si>
  <si>
    <t xml:space="preserve">Answers are sales copy</t>
  </si>
  <si>
    <t xml:space="preserve">Rewrite to match visible FAQ</t>
  </si>
  <si>
    <t xml:space="preserve">TravelAgency + Offer</t>
  </si>
  <si>
    <t xml:space="preserve">Zero-price OnlineOnly offers</t>
  </si>
  <si>
    <t xml:space="preserve">Remove; describe perks as text</t>
  </si>
  <si>
    <t xml:space="preserve">Missing</t>
  </si>
  <si>
    <t xml:space="preserve">Add address, geo, image; starRating only with visible source</t>
  </si>
  <si>
    <t xml:space="preserve">Hotel / City</t>
  </si>
  <si>
    <t xml:space="preserve">BreadcrumbList</t>
  </si>
  <si>
    <t xml:space="preserve">No visible breadcrumbs</t>
  </si>
  <si>
    <t xml:space="preserve">Add both</t>
  </si>
  <si>
    <t xml:space="preserve">Guides</t>
  </si>
  <si>
    <t xml:space="preserve">Article</t>
  </si>
  <si>
    <t xml:space="preserve">No guides yet</t>
  </si>
  <si>
    <t xml:space="preserve">Add with Person author and dates</t>
  </si>
  <si>
    <t xml:space="preserve">Link and mention targets. Spanish-language publishers and brand partner pages first.</t>
  </si>
  <si>
    <t xml:space="preserve">Target domain</t>
  </si>
  <si>
    <t xml:space="preserve">Authority (Semrush AS)</t>
  </si>
  <si>
    <t xml:space="preserve">Pitch/angle</t>
  </si>
  <si>
    <t xml:space="preserve">Contact</t>
  </si>
  <si>
    <t xml:space="preserve">Date contacted</t>
  </si>
  <si>
    <t xml:space="preserve">Link URL</t>
  </si>
  <si>
    <t xml:space="preserve">Date won</t>
  </si>
  <si>
    <t xml:space="preserve">Competitors</t>
  </si>
  <si>
    <t xml:space="preserve">Per market. Domains marked 'confirm' were named from general knowledge and must be verified in the SERP.</t>
  </si>
  <si>
    <t xml:space="preserve">Domain</t>
  </si>
  <si>
    <t xml:space="preserve">Group</t>
  </si>
  <si>
    <t xml:space="preserve">Seen in SERP</t>
  </si>
  <si>
    <t xml:space="preserve">Top keywords (count)</t>
  </si>
  <si>
    <t xml:space="preserve">Schema types used</t>
  </si>
  <si>
    <t xml:space="preserve">FAQ coverage</t>
  </si>
  <si>
    <t xml:space="preserve">Strengths</t>
  </si>
  <si>
    <t xml:space="preserve">Gap for Solo5Estrellas</t>
  </si>
  <si>
    <t xml:space="preserve">thehotelguru.com</t>
  </si>
  <si>
    <t xml:space="preserve">Hotel review / editorial</t>
  </si>
  <si>
    <t xml:space="preserve">oyster.com</t>
  </si>
  <si>
    <t xml:space="preserve">btravel.com</t>
  </si>
  <si>
    <t xml:space="preserve">Spanish agency / retail</t>
  </si>
  <si>
    <t xml:space="preserve">viajeselcorteingles.es</t>
  </si>
  <si>
    <t xml:space="preserve">booking.com</t>
  </si>
  <si>
    <t xml:space="preserve">OTA</t>
  </si>
  <si>
    <t xml:space="preserve">Confirm</t>
  </si>
  <si>
    <t xml:space="preserve">expedia.com</t>
  </si>
  <si>
    <t xml:space="preserve">hotels.com</t>
  </si>
  <si>
    <t xml:space="preserve">despegar.com</t>
  </si>
  <si>
    <t xml:space="preserve">fourseasons.com (Spanish pages)</t>
  </si>
  <si>
    <t xml:space="preserve">Hotel brand</t>
  </si>
  <si>
    <t xml:space="preserve">forbes.es</t>
  </si>
  <si>
    <t xml:space="preserve">Spanish travel publisher</t>
  </si>
  <si>
    <t xml:space="preserve">Completed Work</t>
  </si>
  <si>
    <t xml:space="preserve">Archive with before/after. Change is a formula.</t>
  </si>
  <si>
    <t xml:space="preserve">Task</t>
  </si>
  <si>
    <t xml:space="preserve">URL / template</t>
  </si>
  <si>
    <t xml:space="preserve">Change</t>
  </si>
  <si>
    <t xml:space="preserve">D1</t>
  </si>
  <si>
    <t xml:space="preserve">Site audit: sampled 17 templates, sitemap, robots, hreflang, schema, headers</t>
  </si>
  <si>
    <t xml:space="preserve">Findings logged</t>
  </si>
  <si>
    <t xml:space="preserve">T1-T12 in Master Tracker</t>
  </si>
  <si>
    <t xml:space="preserve">D2</t>
  </si>
  <si>
    <t xml:space="preserve">Search Console exports loaded: performance, page indexing, Google AI features</t>
  </si>
  <si>
    <t xml:space="preserve">GSC baseline captured</t>
  </si>
  <si>
    <t xml:space="preserve">29 Jan - 3 Oct 2026; 124 clicks, 45,837 impressions</t>
  </si>
  <si>
    <t xml:space="preserve">D3</t>
  </si>
  <si>
    <t xml:space="preserve">SEO/AEO/GEO proposal drafted (33 sections) and published</t>
  </si>
  <si>
    <t xml:space="preserve">Proposal doc</t>
  </si>
  <si>
    <t xml:space="preserve">Proposal sections</t>
  </si>
  <si>
    <t xml:space="preserve">Updated with GSC and crawl evidence</t>
  </si>
  <si>
    <t xml:space="preserve">D4</t>
  </si>
  <si>
    <t xml:space="preserve">Tracker workbook built (22 tabs) with dashboards, dropdowns and formulas</t>
  </si>
  <si>
    <t xml:space="preserve">Solo5Estrellas_SEO_Tracker.xlsx</t>
  </si>
  <si>
    <t xml:space="preserve">Tracker tabs</t>
  </si>
  <si>
    <t xml:space="preserve">Recalculated, 0 formula errors</t>
  </si>
  <si>
    <t xml:space="preserve">D5</t>
  </si>
  <si>
    <t xml:space="preserve">Extended crawl of 399 URLs using the claude-seo audit procedure; health score 39/100</t>
  </si>
  <si>
    <t xml:space="preserve">solo5estrellas.com-audit/</t>
  </si>
  <si>
    <t xml:space="preserve">Pages crawled</t>
  </si>
  <si>
    <t xml:space="preserve">Reports, action plan, audit-data.json</t>
  </si>
  <si>
    <t xml:space="preserve">D7</t>
  </si>
  <si>
    <t xml:space="preserve">SEO Gets connector verified against GSC exports; GA4 link status checked</t>
  </si>
  <si>
    <t xml:space="preserve">Search Console data</t>
  </si>
  <si>
    <t xml:space="preserve">Data sources connected</t>
  </si>
  <si>
    <t xml:space="preserve">Connector matches exports; no GA4 linked</t>
  </si>
  <si>
    <t xml:space="preserve">D6</t>
  </si>
  <si>
    <t xml:space="preserve">Search Console findings X1-X13 and crawl findings Y1-Y8 added to Master Tracker</t>
  </si>
  <si>
    <t xml:space="preserve">Includes legacy URL, head-markup and encoding defects</t>
  </si>
  <si>
    <t xml:space="preserve">D8</t>
  </si>
  <si>
    <t xml:space="preserve">Full Search Console pull via SEO Gets: 6,953 queries, 3,046 pages, 10,812 query x country rows</t>
  </si>
  <si>
    <t xml:space="preserve">Queries and pages available</t>
  </si>
  <si>
    <t xml:space="preserve">Removes the 1,000-row export cap; tabs GSC Queries, GSC Pages, GSC Query x Country, GSC Insights</t>
  </si>
  <si>
    <t xml:space="preserve">D9</t>
  </si>
  <si>
    <t xml:space="preserve">Turks &amp; Caicos hub drafted (copy, HTML, JSON-LD, notes)</t>
  </si>
  <si>
    <t xml:space="preserve">content/islas-turcas-y-caicos/</t>
  </si>
  <si>
    <t xml:space="preserve">Hub drafts</t>
  </si>
  <si>
    <t xml:space="preserve">15 hotels, 6 zones, 8 FAQ; awaiting fact check</t>
  </si>
  <si>
    <t xml:space="preserve">D10</t>
  </si>
  <si>
    <t xml:space="preserve">Four Seasons chain page drafted (copy, HTML, hreflang pair, JSON-LD, notes)</t>
  </si>
  <si>
    <t xml:space="preserve">content/four-seasons/</t>
  </si>
  <si>
    <t xml:space="preserve">Chain drafts</t>
  </si>
  <si>
    <t xml:space="preserve">141 hotels, 10 FAQ; awaiting perk and Amex verification</t>
  </si>
  <si>
    <t xml:space="preserve">D11</t>
  </si>
  <si>
    <t xml:space="preserve">Developer email draft to Matt (access request) and PDF attachments</t>
  </si>
  <si>
    <t xml:space="preserve">Developer brief</t>
  </si>
  <si>
    <t xml:space="preserve">Draft only; not sent. Needs Matt's address</t>
  </si>
  <si>
    <t xml:space="preserve">D12</t>
  </si>
  <si>
    <t xml:space="preserve">Developer spec for in-place fixes and verify.sh check script (baseline 6 of 44 pass)</t>
  </si>
  <si>
    <t xml:space="preserve">developer-spec/</t>
  </si>
  <si>
    <t xml:space="preserve">Verify checks passing</t>
  </si>
  <si>
    <t xml:space="preserve">Goal 44 of 44; run after each release step</t>
  </si>
  <si>
    <t xml:space="preserve">D13</t>
  </si>
  <si>
    <t xml:space="preserve">Four Seasons Hotel Madrid page drafted (copy, HTML, JSON-LD, notes)</t>
  </si>
  <si>
    <t xml:space="preserve">content/four-seasons-madrid/</t>
  </si>
  <si>
    <t xml:space="preserve">Hotel drafts</t>
  </si>
  <si>
    <t xml:space="preserve">Replaces an empty page that has 171 impressions</t>
  </si>
  <si>
    <t xml:space="preserve">D14</t>
  </si>
  <si>
    <t xml:space="preserve">Spanish editorial style guide v1 and place-name lookup (156 entries)</t>
  </si>
  <si>
    <t xml:space="preserve">style-guide/</t>
  </si>
  <si>
    <t xml:space="preserve">Style guide</t>
  </si>
  <si>
    <t xml:space="preserve">Closes W4.4</t>
  </si>
  <si>
    <t xml:space="preserve">D15</t>
  </si>
  <si>
    <t xml:space="preserve">Miami and New York city hubs drafted (copy, HTML, JSON-LD, notes)</t>
  </si>
  <si>
    <t xml:space="preserve">content/miami/, content/nueva-york/</t>
  </si>
  <si>
    <t xml:space="preserve">31 and 35 hotels by zone, 8 FAQ each; awaiting zone check and perks date</t>
  </si>
  <si>
    <t xml:space="preserve">D16</t>
  </si>
  <si>
    <t xml:space="preserve">Four Seasons vs Ritz-Carlton comparison page drafted (copy, HTML, JSON-LD, notes)</t>
  </si>
  <si>
    <t xml:space="preserve">content/four-seasons-vs-ritz-carlton/</t>
  </si>
  <si>
    <t xml:space="preserve">Comparison draft</t>
  </si>
  <si>
    <t xml:space="preserve">73-word answer, 10 FAQ, 141 vs 116 hotels; no ranking claims; awaiting perk verification</t>
  </si>
  <si>
    <t xml:space="preserve">D17</t>
  </si>
  <si>
    <t xml:space="preserve">Ambergris Cay corrected text drafted</t>
  </si>
  <si>
    <t xml:space="preserve">content/islas-turcas-y-caicos/ambergris-cay-corrected-text.md</t>
  </si>
  <si>
    <t xml:space="preserve">Copy accuracy</t>
  </si>
  <si>
    <t xml:space="preserve">Replaces the Belize text; facts from the resort site; verify counts and flights</t>
  </si>
  <si>
    <t xml:space="preserve">D18</t>
  </si>
  <si>
    <t xml:space="preserve">Title and description set for every template</t>
  </si>
  <si>
    <t xml:space="preserve">developer-spec/titles-descriptions.csv</t>
  </si>
  <si>
    <t xml:space="preserve">Title/description coverage</t>
  </si>
  <si>
    <t xml:space="preserve">21 rows, all titles 60 or fewer and descriptions 155 or fewer</t>
  </si>
  <si>
    <t xml:space="preserve">D19</t>
  </si>
  <si>
    <t xml:space="preserve">Search Console refreshed; GA4 link checked</t>
  </si>
  <si>
    <t xml:space="preserve">SEO Gets</t>
  </si>
  <si>
    <t xml:space="preserve">Data currency</t>
  </si>
  <si>
    <t xml:space="preserve">29 Jan-6 Oct: 124 clicks, 47,405 impressions, position 17.78; GA4 not linked</t>
  </si>
  <si>
    <t xml:space="preserve">D20</t>
  </si>
  <si>
    <t xml:space="preserve">Redirect maps built (duplicate slugs and legacy browse URLs)</t>
  </si>
  <si>
    <t xml:space="preserve">developer-spec/REDIRECT-MAPS.md and two CSVs</t>
  </si>
  <si>
    <t xml:space="preserve">Redirect test set</t>
  </si>
  <si>
    <t xml:space="preserve">949 and 48 rows; 16 targets need slugs from the database</t>
  </si>
  <si>
    <t xml:space="preserve">D21</t>
  </si>
  <si>
    <t xml:space="preserve">Page Metadata tab added</t>
  </si>
  <si>
    <t xml:space="preserve">Tracker tab 'Page Metadata'</t>
  </si>
  <si>
    <t xml:space="preserve">Metadata coverage</t>
  </si>
  <si>
    <t xml:space="preserve">8 pages: H1, SEO title, description, target query</t>
  </si>
  <si>
    <t xml:space="preserve">D22</t>
  </si>
  <si>
    <t xml:space="preserve">Hotel schema and social tag spec written</t>
  </si>
  <si>
    <t xml:space="preserve">developer-spec/SCHEMA-HOTEL.md</t>
  </si>
  <si>
    <t xml:space="preserve">Schema coverage</t>
  </si>
  <si>
    <t xml:space="preserve">Hotel + BreadcrumbList template; remove invalid offer block</t>
  </si>
  <si>
    <t xml:space="preserve">D23</t>
  </si>
  <si>
    <t xml:space="preserve">Keyword to page map built</t>
  </si>
  <si>
    <t xml:space="preserve">content/keyword-page-map.csv; tab 'Keyword Map'</t>
  </si>
  <si>
    <t xml:space="preserve">Query families mapped</t>
  </si>
  <si>
    <t xml:space="preserve">14 families, 14,056 impressions; London and Aman added as new targets</t>
  </si>
  <si>
    <t xml:space="preserve">D24</t>
  </si>
  <si>
    <t xml:space="preserve">Londres city hub drafted (copy, HTML, JSON-LD, notes)</t>
  </si>
  <si>
    <t xml:space="preserve">content/londres/</t>
  </si>
  <si>
    <t xml:space="preserve">Hub draft</t>
  </si>
  <si>
    <t xml:space="preserve">81 hotels in 8 zones, 8 FAQ; zones need a check</t>
  </si>
  <si>
    <t xml:space="preserve">D25</t>
  </si>
  <si>
    <t xml:space="preserve">Aman chain page drafted (copy, HTML, JSON-LD, notes)</t>
  </si>
  <si>
    <t xml:space="preserve">content/aman/</t>
  </si>
  <si>
    <t xml:space="preserve">Chain draft</t>
  </si>
  <si>
    <t xml:space="preserve">20 hotels, 14 countries, 9 FAQ; awaiting perk check</t>
  </si>
  <si>
    <t xml:space="preserve">D26</t>
  </si>
  <si>
    <t xml:space="preserve">París city hub drafted (copy, HTML, JSON-LD, notes)</t>
  </si>
  <si>
    <t xml:space="preserve">content/paris/</t>
  </si>
  <si>
    <t xml:space="preserve">55 hotels in 7 groups, 8 FAQ; zones need a check</t>
  </si>
  <si>
    <t xml:space="preserve">D27</t>
  </si>
  <si>
    <t xml:space="preserve">Fairmont chain page drafted (copy, HTML, JSON-LD, notes)</t>
  </si>
  <si>
    <t xml:space="preserve">content/fairmont/</t>
  </si>
  <si>
    <t xml:space="preserve">79 hotels, 29 countries, 9 FAQ; programme name to confirm</t>
  </si>
  <si>
    <t xml:space="preserve">D28</t>
  </si>
  <si>
    <t xml:space="preserve">Raffles chain page drafted (copy, HTML, JSON-LD, notes)</t>
  </si>
  <si>
    <t xml:space="preserve">content/raffles/</t>
  </si>
  <si>
    <t xml:space="preserve">21 hotels, 16 countries, 9 FAQ; low demand (about 50 impressions); mainly a link target</t>
  </si>
  <si>
    <t xml:space="preserve">D29</t>
  </si>
  <si>
    <t xml:space="preserve">Bulgari chain page drafted (copy, HTML, JSON-LD, notes)</t>
  </si>
  <si>
    <t xml:space="preserve">content/bvlgari/</t>
  </si>
  <si>
    <t xml:space="preserve">9 hotels, 7 countries, 9 FAQ; uses the Bulgari spelling searchers use</t>
  </si>
  <si>
    <t xml:space="preserve">D30</t>
  </si>
  <si>
    <t xml:space="preserve">Peninsula chain page drafted (copy, HTML, JSON-LD, notes)</t>
  </si>
  <si>
    <t xml:space="preserve">content/peninsula/</t>
  </si>
  <si>
    <t xml:space="preserve">12 hotels, 8 countries, 9 FAQ; demand mostly English</t>
  </si>
  <si>
    <t xml:space="preserve">D31</t>
  </si>
  <si>
    <t xml:space="preserve">Titles and descriptions for all 62 chain and collection pages</t>
  </si>
  <si>
    <t xml:space="preserve">developer-spec/titles-descriptions-chains.csv</t>
  </si>
  <si>
    <t xml:space="preserve">Lengths checked; 17 titles use a shorter variant; flags for programme names and count mismatches</t>
  </si>
  <si>
    <t xml:space="preserve">D32</t>
  </si>
  <si>
    <t xml:space="preserve">hreflang pattern confirmed from public pages; 7 Oct EOD merged into one note</t>
  </si>
  <si>
    <t xml:space="preserve">developer-spec/README.md; EOD/2026-10-07-EOD.md</t>
  </si>
  <si>
    <t xml:space="preserve">Hreflang readiness</t>
  </si>
  <si>
    <t xml:space="preserve">Pages already emit hreflang en to the same ID on WhataHotel; es self tag and x-default missing</t>
  </si>
  <si>
    <t xml:space="preserve">D33</t>
  </si>
  <si>
    <t xml:space="preserve">Kimpton chain page drafted (copy, HTML, JSON-LD, notes)</t>
  </si>
  <si>
    <t xml:space="preserve">content/kimpton/</t>
  </si>
  <si>
    <t xml:space="preserve">28 hotels, 11 countries, 9 FAQ; demand mostly English; Spanish block for the 2 Spain hotels</t>
  </si>
  <si>
    <t xml:space="preserve">D34</t>
  </si>
  <si>
    <t xml:space="preserve">Dorchester Collection chain page drafted; chain counts re-checked against lists</t>
  </si>
  <si>
    <t xml:space="preserve">content/dorchester-collection/; developer-spec/titles-descriptions-chains.csv</t>
  </si>
  <si>
    <t xml:space="preserve">9 hotels, 5 countries, 9 FAQ; Z42 corrected to 39 of 62 pages (text vs list) plus 23 header-count errors</t>
  </si>
  <si>
    <t xml:space="preserve">D35</t>
  </si>
  <si>
    <t xml:space="preserve">Taj chain page drafted (copy, HTML, JSON-LD, notes)</t>
  </si>
  <si>
    <t xml:space="preserve">content/taj/</t>
  </si>
  <si>
    <t xml:space="preserve">12 hotels, 6 countries, 9 FAQ; page already ranks at 7.6, so protect it</t>
  </si>
  <si>
    <t xml:space="preserve">D36</t>
  </si>
  <si>
    <t xml:space="preserve">Weekly Search Console check (29 Jan-12 Oct) and indexing overview</t>
  </si>
  <si>
    <t xml:space="preserve">128 clicks, 50,662 impressions (+3,257 since 6 Oct), position 17.52; verify.sh still 6 of 44; GA4 still not linked</t>
  </si>
  <si>
    <t xml:space="preserve">D37</t>
  </si>
  <si>
    <t xml:space="preserve">Developer package zip and Gmail draft to Matt</t>
  </si>
  <si>
    <t xml:space="preserve">dist/solo5estrellas-developer-package.zip; Gmail draft</t>
  </si>
  <si>
    <t xml:space="preserve">Package ready</t>
  </si>
  <si>
    <t xml:space="preserve">Draft has no recipient; zip to attach</t>
  </si>
  <si>
    <t xml:space="preserve">D38</t>
  </si>
  <si>
    <t xml:space="preserve">InterContinental chain page drafted</t>
  </si>
  <si>
    <t xml:space="preserve">content/intercontinental/</t>
  </si>
  <si>
    <t xml:space="preserve">94 hotels, 40 countries, 9 FAQ; IHG Destined verified</t>
  </si>
  <si>
    <t xml:space="preserve">D39</t>
  </si>
  <si>
    <t xml:space="preserve">Renaissance chain page drafted</t>
  </si>
  <si>
    <t xml:space="preserve">content/renaissance/</t>
  </si>
  <si>
    <t xml:space="preserve">29 hotels, 16 countries, 9 FAQ; Marriott Luminous verified, select hotels only</t>
  </si>
  <si>
    <t xml:space="preserve">D40</t>
  </si>
  <si>
    <t xml:space="preserve">Rosewood chain page drafted</t>
  </si>
  <si>
    <t xml:space="preserve">content/rosewood/</t>
  </si>
  <si>
    <t xml:space="preserve">42 hotels, 23 countries, 9 FAQ; Rosewood Elite verified</t>
  </si>
  <si>
    <t xml:space="preserve">D41</t>
  </si>
  <si>
    <t xml:space="preserve">Wymara and Grace Bay Club corrected text</t>
  </si>
  <si>
    <t xml:space="preserve">content/islas-turcas-y-caicos/wymara-grace-bay-club-corrected-text.md</t>
  </si>
  <si>
    <t xml:space="preserve">Fixes Z10 and Z11; needs resort confirmation</t>
  </si>
  <si>
    <t xml:space="preserve">D42</t>
  </si>
  <si>
    <t xml:space="preserve">Hreflang map for 22 drafted pages</t>
  </si>
  <si>
    <t xml:space="preserve">developer-spec/hreflang-map.csv</t>
  </si>
  <si>
    <t xml:space="preserve">21 English alternates return 200; es tag cut off; country page en points to the home page (Z45)</t>
  </si>
  <si>
    <t xml:space="preserve">D43</t>
  </si>
  <si>
    <t xml:space="preserve">Montage chain page drafted (copy, HTML, JSON-LD, notes)</t>
  </si>
  <si>
    <t xml:space="preserve">content/montage/</t>
  </si>
  <si>
    <t xml:space="preserve">6 hotels, 2 countries, 9 FAQ; programme name not public (Z46)</t>
  </si>
  <si>
    <t xml:space="preserve">D44</t>
  </si>
  <si>
    <t xml:space="preserve">EDITION chain page drafted (copy, HTML, JSON-LD, notes)</t>
  </si>
  <si>
    <t xml:space="preserve">content/edition/</t>
  </si>
  <si>
    <t xml:space="preserve">22 hotels, 12 countries, 9 FAQ; Marriott STARS verified; 2 hotels in Spain</t>
  </si>
  <si>
    <t xml:space="preserve">D45</t>
  </si>
  <si>
    <t xml:space="preserve">Oberoi chain page drafted (copy, HTML, JSON-LD, notes)</t>
  </si>
  <si>
    <t xml:space="preserve">content/oberoi/</t>
  </si>
  <si>
    <t xml:space="preserve">4 hotels, 2 countries, 9 FAQ; perks not publicly confirmed (Z47)</t>
  </si>
  <si>
    <t xml:space="preserve">D46</t>
  </si>
  <si>
    <t xml:space="preserve">Westin chain page drafted (copy, HTML, JSON-LD, notes)</t>
  </si>
  <si>
    <t xml:space="preserve">content/westin/</t>
  </si>
  <si>
    <t xml:space="preserve">52 hotels, 23 countries, 9 FAQ; credit 'hasta 200 USD' unverified (Z48); builder fixes applied to 4 earlier chain pages</t>
  </si>
  <si>
    <t xml:space="preserve">D47</t>
  </si>
  <si>
    <t xml:space="preserve">Autograph Collection chain page drafted (copy, HTML, JSON-LD, notes)</t>
  </si>
  <si>
    <t xml:space="preserve">content/autograph/</t>
  </si>
  <si>
    <t xml:space="preserve">158 hotels, 35 countries, 9 FAQ; 12 in Spain; per-chain step 4 option added to the builder</t>
  </si>
  <si>
    <t xml:space="preserve">D48</t>
  </si>
  <si>
    <t xml:space="preserve">Z12 factual blocks drafted for Amanyara, Ritz-Carlton Residences and Villa Mani</t>
  </si>
  <si>
    <t xml:space="preserve">content/z12-missing-content/</t>
  </si>
  <si>
    <t xml:space="preserve">Hotel content draft</t>
  </si>
  <si>
    <t xml:space="preserve">D49</t>
  </si>
  <si>
    <t xml:space="preserve">Preferred Hotels &amp; Resorts chain page drafted (copy, HTML, JSON-LD, notes)</t>
  </si>
  <si>
    <t xml:space="preserve">content/preferred/</t>
  </si>
  <si>
    <t xml:space="preserve">151 hotels, 33 countries, 9 FAQ; builder extended with 8 countries</t>
  </si>
  <si>
    <t xml:space="preserve">D50</t>
  </si>
  <si>
    <t xml:space="preserve">Leading Hotels of the World chain page drafted (copy, HTML, JSON-LD, notes)</t>
  </si>
  <si>
    <t xml:space="preserve">content/leading/</t>
  </si>
  <si>
    <t xml:space="preserve">136 hotels, 33 countries, 9 FAQ; builder extended with 6 countries</t>
  </si>
  <si>
    <t xml:space="preserve">D51</t>
  </si>
  <si>
    <t xml:space="preserve">Small Luxury Hotels of the World chain page drafted (copy, HTML, JSON-LD, notes)</t>
  </si>
  <si>
    <t xml:space="preserve">content/slh/</t>
  </si>
  <si>
    <t xml:space="preserve">287 hotels, 60 countries, 9 FAQ; builder extended with 15 countries</t>
  </si>
  <si>
    <t xml:space="preserve">D52</t>
  </si>
  <si>
    <t xml:space="preserve">Relais &amp; Châteaux chain page drafted (copy, HTML, JSON-LD, notes)</t>
  </si>
  <si>
    <t xml:space="preserve">content/relais/</t>
  </si>
  <si>
    <t xml:space="preserve">25 hotels, 14 countries and territories, 9 FAQ; builder extended with Dominica</t>
  </si>
  <si>
    <t xml:space="preserve">D53</t>
  </si>
  <si>
    <t xml:space="preserve">Hyatt and Hyatt Privé hub page drafted (copy, HTML, JSON-LD, notes)</t>
  </si>
  <si>
    <t xml:space="preserve">content/hyatt/</t>
  </si>
  <si>
    <t xml:space="preserve">285 hotels from 8 brand pages, 63 countries and territories, 9 FAQ; builder extended with 9 countries; needs a new URL</t>
  </si>
  <si>
    <t xml:space="preserve">D54</t>
  </si>
  <si>
    <t xml:space="preserve">Eight Hyatt brand pages drafted (Park Hyatt, Grand Hyatt, Hyatt Regency, Andaz, Hyatt Centric, Thompson, Alila, The Unbound Collection)</t>
  </si>
  <si>
    <t xml:space="preserve">content/park-hyatt/ and 7 sibling folders</t>
  </si>
  <si>
    <t xml:space="preserve">EOD Log</t>
  </si>
  <si>
    <t xml:space="preserve">One block per working day: what was done, what is blocked, what is next. Add a new block each day.</t>
  </si>
  <si>
    <t xml:space="preserve">Date</t>
  </si>
  <si>
    <t xml:space="preserve">Section</t>
  </si>
  <si>
    <t xml:space="preserve">Item</t>
  </si>
  <si>
    <t xml:space="preserve">Detail</t>
  </si>
  <si>
    <t xml:space="preserve">Owner / needs</t>
  </si>
  <si>
    <t xml:space="preserve">Tracker ID</t>
  </si>
  <si>
    <t xml:space="preserve">Proposal published</t>
  </si>
  <si>
    <t xml:space="preserve">33-section SEO/AEO/GEO/localization proposal, then updated with Search Console and crawl evidence</t>
  </si>
  <si>
    <t xml:space="preserve">Tracker workbook</t>
  </si>
  <si>
    <t xml:space="preserve">22 tabs, KPI baselines (clicks, impressions, CTR, position, brand split, indexed pages), market dashboard from GSC, 56 findings</t>
  </si>
  <si>
    <t xml:space="preserve">D4, D6</t>
  </si>
  <si>
    <t xml:space="preserve">Search Console baseline</t>
  </si>
  <si>
    <t xml:space="preserve">124 clicks, 45,837 impressions (CTR 0.27%, position 17.8); Spain 29.9%, Mexico 16.9%, U.S. 11.0% (position 24.5), Argentina 9.1%; 5,774 indexed / 5,221 not</t>
  </si>
  <si>
    <t xml:space="preserve">Audit (claude-seo procedure)</t>
  </si>
  <si>
    <t xml:space="preserve">399 URLs crawled; health score 39/100; reports in solo5estrellas.com-audit/</t>
  </si>
  <si>
    <t xml:space="preserve">Found today</t>
  </si>
  <si>
    <t xml:space="preserve">Head markup bug</t>
  </si>
  <si>
    <t xml:space="preserve">Unclosed meta title swallows meta description on 90% of crawled pages; hreflang tag cut off</t>
  </si>
  <si>
    <t xml:space="preserve">Duplicate hotel URLs</t>
  </si>
  <si>
    <t xml:space="preserve">3,080 of 3,235 hotel IDs linked under two slugs, both 200, no canonical</t>
  </si>
  <si>
    <t xml:space="preserve">Y2, X3</t>
  </si>
  <si>
    <t xml:space="preserve">Legacy URL carries traffic</t>
  </si>
  <si>
    <t xml:space="preserve">browse_country.cfm?countryid=64 (Turks &amp; Caicos): 29 of 124 clicks, title 'Bienvenido', no canonical</t>
  </si>
  <si>
    <t xml:space="preserve">JSON-LD encoding</t>
  </si>
  <si>
    <t xml:space="preserve">U+FFFD replaces accents inside JSON-LD on 206 pages</t>
  </si>
  <si>
    <t xml:space="preserve">SEO Gets connector check</t>
  </si>
  <si>
    <t xml:space="preserve">Connector lists solo5estrellas.com (priority, super site) and whatahotel.com; its country totals match the exports exactly (e.g. Spain 37 clicks, 13,720 impressions)</t>
  </si>
  <si>
    <t xml:space="preserve">Indexing sample (SEO Gets)</t>
  </si>
  <si>
    <t xml:space="preserve">Overview samples 5,000 URLs: 890 submitted and indexed, 119 discovered not indexed, 32 duplicate without canonical, 13 crawled not indexed, 6 redirects, 3,887 not inspected; 13 pages not crawled in 90+ days, mostly city pages (Aswan, Lima, Lviv, La Jolla)</t>
  </si>
  <si>
    <t xml:space="preserve">Market tiers</t>
  </si>
  <si>
    <t xml:space="preserve">Argentina (9.1% of impressions) passes the 8-10% gate; U.S. ranks worst (position 24.5)</t>
  </si>
  <si>
    <t xml:space="preserve">Blocked</t>
  </si>
  <si>
    <t xml:space="preserve">API units exhausted: no keyword volumes, competitor rankings or backlinks</t>
  </si>
  <si>
    <t xml:space="preserve">Search Console detail</t>
  </si>
  <si>
    <t xml:space="preserve">Need example URLs for robots-blocked (1,646), 404, redirect and duplicate lists; need Sitemaps status; export capped at 1,000 rows</t>
  </si>
  <si>
    <t xml:space="preserve">Client / run from client's computer</t>
  </si>
  <si>
    <t xml:space="preserve">X5, X8, X13</t>
  </si>
  <si>
    <t xml:space="preserve">No access yet: conversion events unverified</t>
  </si>
  <si>
    <t xml:space="preserve">GA4 not linked</t>
  </si>
  <si>
    <t xml:space="preserve">SEO Gets reports no GA4 property linked to the site, so sessions and key events are unavailable; link a GA4 property or grant access</t>
  </si>
  <si>
    <t xml:space="preserve">Robots-blocked examples</t>
  </si>
  <si>
    <t xml:space="preserve">SEO Gets indexing status for 'Blocked by robots.txt' returned 0 rows in its inspected sample, so the 1,646 blocked URLs are still unconfirmed</t>
  </si>
  <si>
    <t xml:space="preserve">SEO / Client</t>
  </si>
  <si>
    <t xml:space="preserve">Developer</t>
  </si>
  <si>
    <t xml:space="preserve">No developer or staging access: Y1, T1, T2, T3, T5 specified but not started</t>
  </si>
  <si>
    <t xml:space="preserve">Y1, T1-T5</t>
  </si>
  <si>
    <t xml:space="preserve">Core Web Vitals</t>
  </si>
  <si>
    <t xml:space="preserve">PageSpeed API quota exhausted; not measured</t>
  </si>
  <si>
    <t xml:space="preserve">SEO (run locally)</t>
  </si>
  <si>
    <t xml:space="preserve">Decision needed</t>
  </si>
  <si>
    <t xml:space="preserve">International architecture</t>
  </si>
  <si>
    <t xml:space="preserve">Approve one Spanish site with es only (no country versions yet)</t>
  </si>
  <si>
    <t xml:space="preserve">Section 12.1</t>
  </si>
  <si>
    <t xml:space="preserve">Spain / Argentina booking path</t>
  </si>
  <si>
    <t xml:space="preserve">Can Lorraine Travel serve EUR and Argentina bookings? Decides investment beyond content</t>
  </si>
  <si>
    <t xml:space="preserve">Top 100 hotels</t>
  </si>
  <si>
    <t xml:space="preserve">Send top 100 hotels by revenue and program documents</t>
  </si>
  <si>
    <t xml:space="preserve">W3.6</t>
  </si>
  <si>
    <t xml:space="preserve">Next (7 Oct)</t>
  </si>
  <si>
    <t xml:space="preserve">Access</t>
  </si>
  <si>
    <t xml:space="preserve">Request GSC owner, GA4, GTM, hosting/DNS, CMS, logs; restore Semrush units</t>
  </si>
  <si>
    <t xml:space="preserve">W1.1, K1</t>
  </si>
  <si>
    <t xml:space="preserve">Full GSC data via SEO Gets</t>
  </si>
  <si>
    <t xml:space="preserve">Page through list_site_queries and list_site_pages (1,000 rows a page) to remove the export cap; pull queries by country; refresh tabs GSC Queries and GSC Pages</t>
  </si>
  <si>
    <t xml:space="preserve">W1.11</t>
  </si>
  <si>
    <t xml:space="preserve">Send Y1, T1-T3, T5, X1-X3 as one specification with acceptance checks</t>
  </si>
  <si>
    <t xml:space="preserve">W1.4-W1.9</t>
  </si>
  <si>
    <t xml:space="preserve">Start Spanish style guide v1 and fix list L1-L5</t>
  </si>
  <si>
    <t xml:space="preserve">W4.4</t>
  </si>
  <si>
    <t xml:space="preserve">Full GSC pull (SEO Gets)</t>
  </si>
  <si>
    <t xml:space="preserve">6,953 queries, 3,046 pages, 10,812 query x country rows loaded into the workbook; new tab GSC Insights</t>
  </si>
  <si>
    <t xml:space="preserve">Turks &amp; Caicos dominates Latin America</t>
  </si>
  <si>
    <t xml:space="preserve">130 queries, 5,813 impressions; 42% of Mexico, 46% of Argentina, 43% of Chile query impressions</t>
  </si>
  <si>
    <t xml:space="preserve">Chain and city coverage</t>
  </si>
  <si>
    <t xml:space="preserve">Four Seasons 380 queries at position 25, Fairmont 260 at position 40; Miami 96, New York 105, Madrid 146, Barcelona 172 impressions</t>
  </si>
  <si>
    <t xml:space="preserve">Z2, Z5</t>
  </si>
  <si>
    <t xml:space="preserve">English queries on Spanish pages</t>
  </si>
  <si>
    <t xml:space="preserve">/states/ pages (Maine, Minnesota, West Virginia, Rhode Island) rank at positions 38-52 for English queries; hreflang should route them to whatahotel.com</t>
  </si>
  <si>
    <t xml:space="preserve">Duplicate URLs, full list</t>
  </si>
  <si>
    <t xml:space="preserve">Page-2 pool</t>
  </si>
  <si>
    <t xml:space="preserve">11,229 query impressions at positions 11-20; 41 queries (6,663 impressions) flagged as first rewrite targets</t>
  </si>
  <si>
    <t xml:space="preserve">Next</t>
  </si>
  <si>
    <t xml:space="preserve">Send Y1, T1-T3, T5, X1-X3, Z6 as one specification</t>
  </si>
  <si>
    <t xml:space="preserve">Turks &amp; Caicos hub drafted</t>
  </si>
  <si>
    <t xml:space="preserve">Copy, HTML with head tags, JSON-LD and implementation notes in content/islas-turcas-y-caicos/; 15 hotels, 6 zones, 8 FAQ</t>
  </si>
  <si>
    <t xml:space="preserve">Hotel data errors</t>
  </si>
  <si>
    <t xml:space="preserve">Ambergris Cay text describes Belize; Wymara and Grace Bay Club contradict themselves on adults-only; 3 hotel pages lack content or perks</t>
  </si>
  <si>
    <t xml:space="preserve">Z9-Z13</t>
  </si>
  <si>
    <t xml:space="preserve">Hub publication</t>
  </si>
  <si>
    <t xml:space="preserve">Needs fact check, reviewer name, perk verification date and the English hreflang URL</t>
  </si>
  <si>
    <t xml:space="preserve">Four Seasons chain page drafted</t>
  </si>
  <si>
    <t xml:space="preserve">Copy, HTML with head tags, hreflang pair with WhataHotel, JSON-LD and notes in content/four-seasons/; 141 hotels, 10 FAQ</t>
  </si>
  <si>
    <t xml:space="preserve">Four Seasons demand and URLs</t>
  </si>
  <si>
    <t xml:space="preserve">381 queries, 1,099 impressions, position 25, 60% from Spain; chain page indexed under 3 URL variants; Madrid hotel page has no content</t>
  </si>
  <si>
    <t xml:space="preserve">Editor / Dev</t>
  </si>
  <si>
    <t xml:space="preserve">Four Seasons publication</t>
  </si>
  <si>
    <t xml:space="preserve">Needs perk and Amex claim verification, reviewer name and date, developer for URL consolidation</t>
  </si>
  <si>
    <t xml:space="preserve">EOD 7 Oct</t>
  </si>
  <si>
    <t xml:space="preserve">Summary</t>
  </si>
  <si>
    <t xml:space="preserve">Full GSC pulled; Turks &amp; Caicos hub and Four Seasons chain page drafted; developer email drafted; 73 findings tracked (60 Identified, 7 Waiting for Client, 6 Waiting for Developer, 0 Completed)</t>
  </si>
  <si>
    <t xml:space="preserve">D8-D11</t>
  </si>
  <si>
    <t xml:space="preserve">Clarified</t>
  </si>
  <si>
    <t xml:space="preserve">Drafts vs live site</t>
  </si>
  <si>
    <t xml:space="preserve">Live check: Turks &amp; Caicos page has no guide content (hotel list only); Four Seasons page already had most of the facts. Drafts live in the repo, not on the site; new URLs return 404</t>
  </si>
  <si>
    <t xml:space="preserve">Z1, Z2</t>
  </si>
  <si>
    <t xml:space="preserve">Waiting</t>
  </si>
  <si>
    <t xml:space="preserve">Matt (web developer)</t>
  </si>
  <si>
    <t xml:space="preserve">Email drafted asking for staging, template, hosting, DNS, repo, GSC, GA4 and GTM access, or for him to apply the 8 fixes; not sent yet</t>
  </si>
  <si>
    <t xml:space="preserve">In-place fixes vs new URLs</t>
  </si>
  <si>
    <t xml:space="preserve">Recommended: in-place fixes first on current URLs, then the rewrites on the same URLs; avoid new URLs and redirects for now</t>
  </si>
  <si>
    <t xml:space="preserve">Send the email</t>
  </si>
  <si>
    <t xml:space="preserve">Confirm Matt's address, name and sign-off, and whether to attach PDFs only or the tracker too</t>
  </si>
  <si>
    <t xml:space="preserve">-</t>
  </si>
  <si>
    <t xml:space="preserve">Next (8 Oct)</t>
  </si>
  <si>
    <t xml:space="preserve">In-place spec</t>
  </si>
  <si>
    <t xml:space="preserve">Write Spanish title and description patterns and the exact head/canonical/redirect changes for Matt</t>
  </si>
  <si>
    <t xml:space="preserve">Y1, T1-T3</t>
  </si>
  <si>
    <t xml:space="preserve">Hotel pages</t>
  </si>
  <si>
    <t xml:space="preserve">Write the Four Seasons Hotel Madrid page (Spain demand) and fix Ambergris Cay text</t>
  </si>
  <si>
    <t xml:space="preserve">Z9, Z14</t>
  </si>
  <si>
    <t xml:space="preserve">Data</t>
  </si>
  <si>
    <t xml:space="preserve">Page through SEO Gets for monthly refresh; confirm GA4 link</t>
  </si>
  <si>
    <t xml:space="preserve">Completed (pm)</t>
  </si>
  <si>
    <t xml:space="preserve">Developer spec and check script</t>
  </si>
  <si>
    <t xml:space="preserve">developer-spec/IN-PLACE-FIXES.md (10 fixes in release order, Spanish title and description patterns) and verify.sh; baseline 6 of 44 checks pass</t>
  </si>
  <si>
    <t xml:space="preserve">Four Seasons Hotel Madrid page</t>
  </si>
  <si>
    <t xml:space="preserve">Draft with 7 FAQ, schema and sources; replaces a page with no content</t>
  </si>
  <si>
    <t xml:space="preserve">Z14, D13</t>
  </si>
  <si>
    <t xml:space="preserve">Spanish style guide v1</t>
  </si>
  <si>
    <t xml:space="preserve">Voice, capitalization, terms, money and date formats, approved wording blocks, checklist; place-name lookup CSV</t>
  </si>
  <si>
    <t xml:space="preserve">Found (pm)</t>
  </si>
  <si>
    <t xml:space="preserve">Madrid hotel page has no links to its city or country; Europe region page has no Madrid city link</t>
  </si>
  <si>
    <t xml:space="preserve">Breadcrumb for the hotel page limited to Home &gt; Europe &gt; hotel until city and country pages are linked</t>
  </si>
  <si>
    <t xml:space="preserve">Unknown hotel IDs answer 302 (not 404 or 200)</t>
  </si>
  <si>
    <t xml:space="preserve">Added to the spec: real 404 for unknown IDs</t>
  </si>
  <si>
    <t xml:space="preserve">Send the email to Matt with the spec and verify.sh attached</t>
  </si>
  <si>
    <t xml:space="preserve">Attach IN-PLACE-FIXES.md and verify.sh to the access request</t>
  </si>
  <si>
    <t xml:space="preserve">Miami and New York city hubs</t>
  </si>
  <si>
    <t xml:space="preserve">Drafts built on the existing city URLs; zones, when to go, getting there, 8 FAQ each, schema, notes</t>
  </si>
  <si>
    <t xml:space="preserve">D15, Z5</t>
  </si>
  <si>
    <t xml:space="preserve">Miami split across city records; collection claims 5 estrellas for non-5-star hotels</t>
  </si>
  <si>
    <t xml:space="preserve">Miami hotels sit under Miami, South Beach, Miami Beach and Coral Gables; spec updated to avoid the star claim</t>
  </si>
  <si>
    <t xml:space="preserve">Dev / Editor</t>
  </si>
  <si>
    <t xml:space="preserve">Z18, Z20</t>
  </si>
  <si>
    <t xml:space="preserve">Four Seasons vs Ritz-Carlton comparison</t>
  </si>
  <si>
    <t xml:space="preserve">Draft on a proposed /guias/ URL; answer block, 3 tables, 10 FAQ, schema, notes</t>
  </si>
  <si>
    <t xml:space="preserve">Data mismatches</t>
  </si>
  <si>
    <t xml:space="preserve">Hotel Arts Barcelona under Ritz-Carlton; country count differs on the Ritz page; Bal Harbour missing from Miami hub</t>
  </si>
  <si>
    <t xml:space="preserve">Z22-Z24</t>
  </si>
  <si>
    <t xml:space="preserve">Ambergris Cay corrected text</t>
  </si>
  <si>
    <t xml:space="preserve">Belize copy replaced with resort-sourced copy; city label and AI block flagged</t>
  </si>
  <si>
    <t xml:space="preserve">D17, Z9, Z25</t>
  </si>
  <si>
    <t xml:space="preserve">Spanish titles and descriptions for every template</t>
  </si>
  <si>
    <t xml:space="preserve">CSV of 21 rows plus rules; /collection/ title shortened</t>
  </si>
  <si>
    <t xml:space="preserve">Dev / SEO</t>
  </si>
  <si>
    <t xml:space="preserve">Search Console refresh</t>
  </si>
  <si>
    <t xml:space="preserve">29 Jan-6 Oct: 124 clicks, 47,405 impressions, position 17.78 (was 45,837 impressions to 3 Oct); indexing overview pulled</t>
  </si>
  <si>
    <t xml:space="preserve">D19, Z27</t>
  </si>
  <si>
    <t xml:space="preserve">Found</t>
  </si>
  <si>
    <t xml:space="preserve">SEO Gets returns no web metrics</t>
  </si>
  <si>
    <t xml:space="preserve">Redirect maps</t>
  </si>
  <si>
    <t xml:space="preserve">Duplicate-slug and legacy-URL maps with rules and checks</t>
  </si>
  <si>
    <t xml:space="preserve">Top landing page is the Turks &amp; Caicos country page on a legacy URL</t>
  </si>
  <si>
    <t xml:space="preserve">countryid=64 serves home content; 403 IDs indexed under several slugs</t>
  </si>
  <si>
    <t xml:space="preserve">Z28, Z29</t>
  </si>
  <si>
    <t xml:space="preserve">Londres city hub</t>
  </si>
  <si>
    <t xml:space="preserve">Draft on the existing city URL; 8 zones, 81 hotels, 8 FAQ, schema, notes</t>
  </si>
  <si>
    <t xml:space="preserve">D24, Z32</t>
  </si>
  <si>
    <t xml:space="preserve">Hanbury Manor listed under London</t>
  </si>
  <si>
    <t xml:space="preserve">Hotel is in Hertfordshire</t>
  </si>
  <si>
    <t xml:space="preserve">Aman chain page</t>
  </si>
  <si>
    <t xml:space="preserve">Draft on the existing chain URL; 20 hotels, 9 FAQ, schema, notes</t>
  </si>
  <si>
    <t xml:space="preserve">D25, Z31</t>
  </si>
  <si>
    <t xml:space="preserve">Aman page count mismatch</t>
  </si>
  <si>
    <t xml:space="preserve">Text says 19 hotels in 13 countries; list shows 20 in 14</t>
  </si>
  <si>
    <t xml:space="preserve">París city hub</t>
  </si>
  <si>
    <t xml:space="preserve">Draft on the existing city URL; 7 groups, 55 hotels, 8 FAQ, schema, notes</t>
  </si>
  <si>
    <t xml:space="preserve">París list issues</t>
  </si>
  <si>
    <t xml:space="preserve">Probable duplicate (Hotel de Berri); Le Parchamp is outside Paris</t>
  </si>
  <si>
    <t xml:space="preserve">Fairmont chain page</t>
  </si>
  <si>
    <t xml:space="preserve">Draft with clean slug; 79 hotels, 9 FAQ, schema, notes</t>
  </si>
  <si>
    <t xml:space="preserve">D27, Z33</t>
  </si>
  <si>
    <t xml:space="preserve">Accor programme name and Fairmont list issues</t>
  </si>
  <si>
    <t xml:space="preserve">'Accor Hera' vs 'Accor Preferred'; yachts in the list; count mismatch</t>
  </si>
  <si>
    <t xml:space="preserve">Client / Editor</t>
  </si>
  <si>
    <t xml:space="preserve">Z37, Z38</t>
  </si>
  <si>
    <t xml:space="preserve">Raffles chain page</t>
  </si>
  <si>
    <t xml:space="preserve">Draft with clean slug; 21 hotels, 9 FAQ, schema, notes</t>
  </si>
  <si>
    <t xml:space="preserve">Programme names in collection slugs</t>
  </si>
  <si>
    <t xml:space="preserve">About 40 collection URLs carry a partner-programme name</t>
  </si>
  <si>
    <t xml:space="preserve">Bulgari chain page</t>
  </si>
  <si>
    <t xml:space="preserve">Draft with clean slug and the Bulgari spelling; 9 hotels, 9 FAQ, schema, notes</t>
  </si>
  <si>
    <t xml:space="preserve">D29, Z40</t>
  </si>
  <si>
    <t xml:space="preserve">Bulgari vs Bvlgari spelling</t>
  </si>
  <si>
    <t xml:space="preserve">Searchers write Bulgari; the site says Bvlgari</t>
  </si>
  <si>
    <t xml:space="preserve">Peninsula chain page</t>
  </si>
  <si>
    <t xml:space="preserve">Draft with clean slug; 12 hotels, 9 FAQ, schema, notes</t>
  </si>
  <si>
    <t xml:space="preserve">D30, Z41</t>
  </si>
  <si>
    <t xml:space="preserve">Peninsula demand is English</t>
  </si>
  <si>
    <t xml:space="preserve">Most of the 474 impressions come from English queries</t>
  </si>
  <si>
    <t xml:space="preserve">Titles and descriptions for 62 chain pages; hreflang pattern; EOD merge</t>
  </si>
  <si>
    <t xml:space="preserve">CSV with flags; README answer for Matt's question 2; one 7 Oct note</t>
  </si>
  <si>
    <t xml:space="preserve">D31, D32</t>
  </si>
  <si>
    <t xml:space="preserve">Chain counts disagree with lists</t>
  </si>
  <si>
    <t xml:space="preserve">39 of 62 pages</t>
  </si>
  <si>
    <t xml:space="preserve">Kimpton chain page</t>
  </si>
  <si>
    <t xml:space="preserve">Draft with clean slug; 28 hotels, 9 FAQ, schema, notes</t>
  </si>
  <si>
    <t xml:space="preserve">D33, Z43</t>
  </si>
  <si>
    <t xml:space="preserve">Kimpton count mismatch and English demand</t>
  </si>
  <si>
    <t xml:space="preserve">Text 27/10 vs list 28/11; 554 impressions mostly English</t>
  </si>
  <si>
    <t xml:space="preserve">Dorchester Collection chain page</t>
  </si>
  <si>
    <t xml:space="preserve">Draft with clean slug; 9 hotels, 9 FAQ, schema, notes</t>
  </si>
  <si>
    <t xml:space="preserve">Corrected</t>
  </si>
  <si>
    <t xml:space="preserve">Z42 counts</t>
  </si>
  <si>
    <t xml:space="preserve">Header 'Hemos encontrado N' differs from the list on 23 pages; text vs list on 39 of 62 (not 44); titles CSV now uses list counts</t>
  </si>
  <si>
    <t xml:space="preserve">Taj chain page</t>
  </si>
  <si>
    <t xml:space="preserve">Draft; 12 hotels, 9 FAQ, schema, notes; protect-the-ranking note</t>
  </si>
  <si>
    <t xml:space="preserve">D35, Z44</t>
  </si>
  <si>
    <t xml:space="preserve">Taj loyalty name and ranking risk</t>
  </si>
  <si>
    <t xml:space="preserve">'NeuPass' is now Taj InnerCircle - NeuPass; page ranks at 7.6</t>
  </si>
  <si>
    <t xml:space="preserve">Client / Dev</t>
  </si>
  <si>
    <t xml:space="preserve">Plan (14 Oct)</t>
  </si>
  <si>
    <t xml:space="preserve">Weekly Search Console refresh; verify.sh run; Gmail draft to Matt and package zip</t>
  </si>
  <si>
    <t xml:space="preserve">Morning data and developer package</t>
  </si>
  <si>
    <t xml:space="preserve">A1-A4, B1-B3</t>
  </si>
  <si>
    <t xml:space="preserve">Drafts: InterContinental, Renaissance, Rosewood (Montage or EDITION if time); Wymara and Grace Bay Club text; hreflang map</t>
  </si>
  <si>
    <t xml:space="preserve">Chosen by impressions on undrafted pages</t>
  </si>
  <si>
    <t xml:space="preserve">SEO / Editor</t>
  </si>
  <si>
    <t xml:space="preserve">C1-C4, D1-D2, E1</t>
  </si>
  <si>
    <t xml:space="preserve">Weekly check; package zip; Gmail draft</t>
  </si>
  <si>
    <t xml:space="preserve">Impressions 50,662 (+3,257), position 17.52, indexed 2,477 (+378), verify.sh 6 of 44</t>
  </si>
  <si>
    <t xml:space="preserve">D36, D37</t>
  </si>
  <si>
    <t xml:space="preserve">InterContinental, Renaissance and Rosewood chain pages; Wymara and Grace Bay Club text; hreflang map</t>
  </si>
  <si>
    <t xml:space="preserve">Three drafts, corrected text for two hotels, English alternates checked</t>
  </si>
  <si>
    <t xml:space="preserve">D38-D42</t>
  </si>
  <si>
    <t xml:space="preserve">Hreflang tags</t>
  </si>
  <si>
    <t xml:space="preserve">es cut off on 21 of 22 pages; country page en points to the home page</t>
  </si>
  <si>
    <t xml:space="preserve">Montage chain page</t>
  </si>
  <si>
    <t xml:space="preserve">Draft; 6 hotels, 9 FAQ, schema, notes</t>
  </si>
  <si>
    <t xml:space="preserve">Montage programme not public; overlap with Preferred</t>
  </si>
  <si>
    <t xml:space="preserve">Possible contradiction with the Preferred page</t>
  </si>
  <si>
    <t xml:space="preserve">EDITION chain page</t>
  </si>
  <si>
    <t xml:space="preserve">Draft; 22 hotels, 9 FAQ, schema, notes; first-opening date left out as unverified</t>
  </si>
  <si>
    <t xml:space="preserve">Oberoi chain page</t>
  </si>
  <si>
    <t xml:space="preserve">Draft; 4 hotels, 9 FAQ, schema, notes</t>
  </si>
  <si>
    <t xml:space="preserve">Oberoi perks and list unverified</t>
  </si>
  <si>
    <t xml:space="preserve">Only our own listings describe the perks; hotels in 3 countries missing</t>
  </si>
  <si>
    <t xml:space="preserve">Westin chain page</t>
  </si>
  <si>
    <t xml:space="preserve">Draft; 52 hotels, 9 FAQ, schema, notes</t>
  </si>
  <si>
    <t xml:space="preserve">Westin credit unverified</t>
  </si>
  <si>
    <t xml:space="preserve">'hasta 200 USD' vs 100 USD in public sources</t>
  </si>
  <si>
    <t xml:space="preserve">Autograph Collection chain page</t>
  </si>
  <si>
    <t xml:space="preserve">Draft; 158 hotels, 9 FAQ, schema, notes; Spain block</t>
  </si>
  <si>
    <t xml:space="preserve">Autograph name typos and count mismatch</t>
  </si>
  <si>
    <t xml:space="preserve">'Valenica', double space; 152/33 vs 158/35</t>
  </si>
  <si>
    <t xml:space="preserve">Z12 factual blocks (3 hotels)</t>
  </si>
  <si>
    <t xml:space="preserve">Draft with verify list; Z12 to Waiting for Client</t>
  </si>
  <si>
    <t xml:space="preserve">Amanyara closed until 1 Nov 2026 per Aman; Residences and Villa Mani wording issues</t>
  </si>
  <si>
    <t xml:space="preserve">Z50 to Z53</t>
  </si>
  <si>
    <t xml:space="preserve">Decision</t>
  </si>
  <si>
    <t xml:space="preserve">Hide Amanyara booking until Aman confirms reopening</t>
  </si>
  <si>
    <t xml:space="preserve">Z50 Approved; fix 11 added to IN-PLACE-FIXES</t>
  </si>
  <si>
    <t xml:space="preserve">Get Amanyara reopening date from Aman</t>
  </si>
  <si>
    <t xml:space="preserve">Z54, Waiting for Client; unblocks Z50</t>
  </si>
  <si>
    <t xml:space="preserve">Preferred Hotels &amp; Resorts chain page</t>
  </si>
  <si>
    <t xml:space="preserve">Draft; 151 hotels, 9 FAQ, schema, notes</t>
  </si>
  <si>
    <t xml:space="preserve">Preferred count mismatch, duplicates, perks source</t>
  </si>
  <si>
    <t xml:space="preserve">143/146/153 counts; Pure Salt x4; Wi-Fi unconfirmed</t>
  </si>
  <si>
    <t xml:space="preserve">Editor / Client</t>
  </si>
  <si>
    <t xml:space="preserve">Z55-Z57</t>
  </si>
  <si>
    <t xml:space="preserve">Leading Hotels of the World chain page</t>
  </si>
  <si>
    <t xml:space="preserve">Draft; 136 hotels, 9 FAQ, schema, notes</t>
  </si>
  <si>
    <t xml:space="preserve">LHW count label and credit/programme name unconfirmed</t>
  </si>
  <si>
    <t xml:space="preserve">135/136 counts, Scotland label; 100 USD credit unconfirmed</t>
  </si>
  <si>
    <t xml:space="preserve">Z58-Z59</t>
  </si>
  <si>
    <t xml:space="preserve">Small Luxury Hotels of the World chain page</t>
  </si>
  <si>
    <t xml:space="preserve">Draft; 287 hotels, 9 FAQ, schema, notes</t>
  </si>
  <si>
    <t xml:space="preserve">SLH count label and programme/perks unconfirmed</t>
  </si>
  <si>
    <t xml:space="preserve">286/287 counts, Scotland label; no public advisor programme found</t>
  </si>
  <si>
    <t xml:space="preserve">Z60-Z61</t>
  </si>
  <si>
    <t xml:space="preserve">Relais &amp; Châteaux chain page</t>
  </si>
  <si>
    <t xml:space="preserve">Draft; 25 hotels, 9 FAQ, schema, notes</t>
  </si>
  <si>
    <t xml:space="preserve">R&amp;C counts, slug and credit unconfirmed</t>
  </si>
  <si>
    <t xml:space="preserve">27/25 counts; broken slug; credit may belong to Virtuoso</t>
  </si>
  <si>
    <t xml:space="preserve">Z62-Z63</t>
  </si>
  <si>
    <t xml:space="preserve">Hyatt and Hyatt Privé hub page</t>
  </si>
  <si>
    <t xml:space="preserve">Draft; 285 hotels, 8 brands, 9 FAQ, schema, notes</t>
  </si>
  <si>
    <t xml:space="preserve">Hyatt perk wording differs across 8 brand pages; duplicate hotel records</t>
  </si>
  <si>
    <t xml:space="preserve">Credit 25-200 USD; Centric 2 nights; Erawan and Dubai listed twice</t>
  </si>
  <si>
    <t xml:space="preserve">Z64-Z65</t>
  </si>
  <si>
    <t xml:space="preserve">Eight Hyatt brand pages</t>
  </si>
  <si>
    <t xml:space="preserve">Drafts with copy, HTML, JSON-LD, preview, notes; 285 hotels in total</t>
  </si>
  <si>
    <t xml:space="preserve">Hyatt brand-page count labels differ from the lists</t>
  </si>
  <si>
    <t xml:space="preserve">GSC Baseline (Search Console exports, 6 Oct 2026)</t>
  </si>
  <si>
    <t xml:space="preserve">Property solo5estrellas.com. Performance data covers 29 Jan - 3 Oct 2026 (248 days; web search). Query and page exports are capped at 1,000 rows, so they cover only part of total impressions.</t>
  </si>
  <si>
    <t xml:space="preserve">1. Totals (29 Jan - 3 Oct 2026)</t>
  </si>
  <si>
    <t xml:space="preserve">Metric</t>
  </si>
  <si>
    <t xml:space="preserve">Value</t>
  </si>
  <si>
    <t xml:space="preserve">Note</t>
  </si>
  <si>
    <t xml:space="preserve">Sum of daily chart</t>
  </si>
  <si>
    <t xml:space="preserve">Average position (impression-weighted)</t>
  </si>
  <si>
    <t xml:space="preserve">Weighted by daily impressions</t>
  </si>
  <si>
    <t xml:space="preserve">Brand-query clicks (top-1,000 queries only)</t>
  </si>
  <si>
    <t xml:space="preserve">Regex: solo 5/solo5, whatahotel, lorraine</t>
  </si>
  <si>
    <t xml:space="preserve">Brand-query impressions</t>
  </si>
  <si>
    <t xml:space="preserve">Non-brand clicks (approx.)</t>
  </si>
  <si>
    <t xml:space="preserve">Total minus brand; anonymized queries counted as non-brand</t>
  </si>
  <si>
    <t xml:space="preserve">Indexed pages (19 Sep 2026)</t>
  </si>
  <si>
    <t xml:space="preserve">Page indexing chart, latest point</t>
  </si>
  <si>
    <t xml:space="preserve">Not indexed pages (19 Sep 2026)</t>
  </si>
  <si>
    <t xml:space="preserve">Generative AI feature impressions (18 May - 3 Oct)</t>
  </si>
  <si>
    <t xml:space="preserve">Impressions of links shown in Google AI features, not citations counted by prompt</t>
  </si>
  <si>
    <t xml:space="preserve">2. Monthly trend</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</si>
  <si>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</si>
  <si>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</si>
  <si>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</si>
  <si>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</si>
  <si>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</si>
  <si>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</si>
  <si>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</si>
  <si>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</si>
  <si>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</si>
  <si>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</si>
  <si>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Note: 2026-01 and 2026-10 are partial months (3 days each). Impressions rose about 5x from June to July 2026.</t>
  </si>
  <si>
    <t xml:space="preserve">3. Countries (all rows in export)</t>
  </si>
  <si>
    <t xml:space="preserve">United Kingdom</t>
  </si>
  <si>
    <t xml:space="preserve">Italy</t>
  </si>
  <si>
    <t xml:space="preserve">Panama</t>
  </si>
  <si>
    <t xml:space="preserve">Uruguay</t>
  </si>
  <si>
    <t xml:space="preserve">Guatemala</t>
  </si>
  <si>
    <t xml:space="preserve">Venezuela</t>
  </si>
  <si>
    <t xml:space="preserve">France</t>
  </si>
  <si>
    <t xml:space="preserve">Philippines</t>
  </si>
  <si>
    <t xml:space="preserve">Thailand</t>
  </si>
  <si>
    <t xml:space="preserve">Bolivia</t>
  </si>
  <si>
    <t xml:space="preserve">4. Page types (top 1,000 pages)</t>
  </si>
  <si>
    <t xml:space="preserve">Pages in export</t>
  </si>
  <si>
    <t xml:space="preserve">Legacy browse_*.cfm?id (parameter URL)</t>
  </si>
  <si>
    <t xml:space="preserve">Chain pages /chains/</t>
  </si>
  <si>
    <t xml:space="preserve">Other</t>
  </si>
  <si>
    <t xml:space="preserve">Region pages /regions/</t>
  </si>
  <si>
    <t xml:space="preserve">Hotel pages /hotels/</t>
  </si>
  <si>
    <t xml:space="preserve">Collection pages /collection/</t>
  </si>
  <si>
    <t xml:space="preserve">Country pages /countries/</t>
  </si>
  <si>
    <t xml:space="preserve">City pages /cities/</t>
  </si>
  <si>
    <t xml:space="preserve">Destination /destination/</t>
  </si>
  <si>
    <t xml:space="preserve">Villas /homes/</t>
  </si>
  <si>
    <t xml:space="preserve">Specials</t>
  </si>
  <si>
    <t xml:space="preserve">5. Devices</t>
  </si>
  <si>
    <t xml:space="preserve">Device</t>
  </si>
  <si>
    <t xml:space="preserve">Mobile</t>
  </si>
  <si>
    <t xml:space="preserve">Desktop</t>
  </si>
  <si>
    <t xml:space="preserve">Tablet</t>
  </si>
  <si>
    <t xml:space="preserve">6. Page indexing (Coverage export, latest issue counts)</t>
  </si>
  <si>
    <t xml:space="preserve">Reason</t>
  </si>
  <si>
    <t xml:space="preserve">Validation</t>
  </si>
  <si>
    <t xml:space="preserve">Pages</t>
  </si>
  <si>
    <t xml:space="preserve">Blocked by robots.txt</t>
  </si>
  <si>
    <t xml:space="preserve">Website</t>
  </si>
  <si>
    <t xml:space="preserve">Not Started</t>
  </si>
  <si>
    <t xml:space="preserve">Duplicate without user-selected canonical</t>
  </si>
  <si>
    <t xml:space="preserve">Not found (404)</t>
  </si>
  <si>
    <t xml:space="preserve">Page with redirect</t>
  </si>
  <si>
    <t xml:space="preserve">Server error (5xx)</t>
  </si>
  <si>
    <t xml:space="preserve">Blocked due to access forbidden (403)</t>
  </si>
  <si>
    <t xml:space="preserve">Discovered – currently not indexed</t>
  </si>
  <si>
    <t xml:space="preserve">Google systems</t>
  </si>
  <si>
    <t xml:space="preserve">Crawled - currently not indexed</t>
  </si>
  <si>
    <t xml:space="preserve">Indexed, though blocked by robots.txt</t>
  </si>
  <si>
    <t xml:space="preserve">7. Generative AI features: impressions by country</t>
  </si>
  <si>
    <t xml:space="preserve">AI-feature impressions</t>
  </si>
  <si>
    <t xml:space="preserve">Share</t>
  </si>
  <si>
    <t xml:space="preserve">GSC Insights (full pull, 7 Oct 2026)</t>
  </si>
  <si>
    <t xml:space="preserve">Derived from GSC Queries, GSC Pages and GSC Query x Country. Values, not formulas; refresh with the monthly pull.</t>
  </si>
  <si>
    <t xml:space="preserve">1. Query language mix (by impressions, all 6,953 queries)</t>
  </si>
  <si>
    <t xml:space="preserve">Language marker</t>
  </si>
  <si>
    <t xml:space="preserve">Share of query impressions</t>
  </si>
  <si>
    <t xml:space="preserve">Brand / name (no language marker)</t>
  </si>
  <si>
    <t xml:space="preserve">Spanish</t>
  </si>
  <si>
    <t xml:space="preserve">English</t>
  </si>
  <si>
    <t xml:space="preserve">Arabic</t>
  </si>
  <si>
    <t xml:space="preserve">Hebrew</t>
  </si>
  <si>
    <t xml:space="preserve">Cyrillic</t>
  </si>
  <si>
    <t xml:space="preserve">2. Query families (brand, destination, intent)</t>
  </si>
  <si>
    <t xml:space="preserve">Reading</t>
  </si>
  <si>
    <t xml:space="preserve">21% of query impressions; position ~14; 6 clicks</t>
  </si>
  <si>
    <t xml:space="preserve">Brand demand, page 2</t>
  </si>
  <si>
    <t xml:space="preserve">380 queries, 0 clicks, position 25</t>
  </si>
  <si>
    <t xml:space="preserve">260 queries, position 40</t>
  </si>
  <si>
    <t xml:space="preserve">Kimpton</t>
  </si>
  <si>
    <t xml:space="preserve">Position 36</t>
  </si>
  <si>
    <t xml:space="preserve">Peninsula</t>
  </si>
  <si>
    <t xml:space="preserve">Position 33</t>
  </si>
  <si>
    <t xml:space="preserve">Ritz / Ritz-Carlton</t>
  </si>
  <si>
    <t xml:space="preserve">Position 28</t>
  </si>
  <si>
    <t xml:space="preserve">Mandarin Oriental</t>
  </si>
  <si>
    <t xml:space="preserve">Small</t>
  </si>
  <si>
    <t xml:space="preserve">Rosewood</t>
  </si>
  <si>
    <t xml:space="preserve">1 click</t>
  </si>
  <si>
    <t xml:space="preserve">Marriott / JW</t>
  </si>
  <si>
    <t xml:space="preserve">St Regis</t>
  </si>
  <si>
    <t xml:space="preserve">5 estrellas / 5 star (any language)</t>
  </si>
  <si>
    <t xml:space="preserve">310 queries, 0 clicks, position 27</t>
  </si>
  <si>
    <t xml:space="preserve">hoteles de lujo / luxury</t>
  </si>
  <si>
    <t xml:space="preserve">Head term barely present</t>
  </si>
  <si>
    <t xml:space="preserve">best hotels in &lt;US state&gt; (English)</t>
  </si>
  <si>
    <t xml:space="preserve">English queries on a Spanish page, position 40</t>
  </si>
  <si>
    <t xml:space="preserve">Paris</t>
  </si>
  <si>
    <t xml:space="preserve">London / Londres</t>
  </si>
  <si>
    <t xml:space="preserve">Head city: 146 impressions</t>
  </si>
  <si>
    <t xml:space="preserve">172 impressions</t>
  </si>
  <si>
    <t xml:space="preserve">96 impressions</t>
  </si>
  <si>
    <t xml:space="preserve">New York / Nueva York</t>
  </si>
  <si>
    <t xml:space="preserve">105 impressions</t>
  </si>
  <si>
    <t xml:space="preserve">Cancún</t>
  </si>
  <si>
    <t xml:space="preserve">2 impressions</t>
  </si>
  <si>
    <t xml:space="preserve">Punta Cana</t>
  </si>
  <si>
    <t xml:space="preserve">7 impressions</t>
  </si>
  <si>
    <t xml:space="preserve">Costa Rica / Guanacaste</t>
  </si>
  <si>
    <t xml:space="preserve">Mexico / Riviera Maya / Los Cabos</t>
  </si>
  <si>
    <t xml:space="preserve">luna de miel / honeymoon</t>
  </si>
  <si>
    <t xml:space="preserve">todo incluido / all inclusive</t>
  </si>
  <si>
    <t xml:space="preserve">question form</t>
  </si>
  <si>
    <t xml:space="preserve">37 queries</t>
  </si>
  <si>
    <t xml:space="preserve">3. Position profile (query impressions)</t>
  </si>
  <si>
    <t xml:space="preserve">1-3</t>
  </si>
  <si>
    <t xml:space="preserve">4-10</t>
  </si>
  <si>
    <t xml:space="preserve">11-20</t>
  </si>
  <si>
    <t xml:space="preserve">21-50</t>
  </si>
  <si>
    <t xml:space="preserve">51+</t>
  </si>
  <si>
    <t xml:space="preserve">4. Page types (all 3,046 pages with impressions)</t>
  </si>
  <si>
    <t xml:space="preserve">Legacy browse_*.cfm?id</t>
  </si>
  <si>
    <t xml:space="preserve">Destination</t>
  </si>
  <si>
    <t xml:space="preserve">Villas</t>
  </si>
  <si>
    <t xml:space="preserve">5. Market profile: what each market searches (query x country)</t>
  </si>
  <si>
    <t xml:space="preserve">Turks &amp; Caicos share</t>
  </si>
  <si>
    <t xml:space="preserve">Spanish-marker share</t>
  </si>
  <si>
    <t xml:space="preserve">Top query (impressions)</t>
  </si>
  <si>
    <t xml:space="preserve">taj hotels (80)</t>
  </si>
  <si>
    <t xml:space="preserve">best hotels in maine (83)</t>
  </si>
  <si>
    <t xml:space="preserve">hoteles en islas turcas y caicos (335)</t>
  </si>
  <si>
    <t xml:space="preserve">hoteles en islas turcas y caicos (313)</t>
  </si>
  <si>
    <t xml:space="preserve">w atlanta downtown (40)</t>
  </si>
  <si>
    <t xml:space="preserve">hoteles en islas turcas y caicos (59)</t>
  </si>
  <si>
    <t xml:space="preserve">hoteles en islas turcas y caicos (194)</t>
  </si>
  <si>
    <t xml:space="preserve">lorraine travel (16)</t>
  </si>
  <si>
    <t xml:space="preserve">jw marriott guanacaste resort &amp; spa (104)</t>
  </si>
  <si>
    <t xml:space="preserve">isla necker (7)</t>
  </si>
  <si>
    <t xml:space="preserve">GSC Queries (full: 6,953)</t>
  </si>
  <si>
    <t xml:space="preserve">Source: SEO Gets (Search Console), 29 Jan-3 Oct 2026, all rows returned. Pulled 7 Oct 2026. Query impressions sum to 27,253 of 45,837 total; the rest are anonymized by Google.</t>
  </si>
  <si>
    <t xml:space="preserve">Query</t>
  </si>
  <si>
    <t xml:space="preserve">Flag</t>
  </si>
  <si>
    <t xml:space="preserve">hoteles en turks and caicos</t>
  </si>
  <si>
    <t xml:space="preserve">islas turcas y caicos hoteles</t>
  </si>
  <si>
    <t xml:space="preserve">hoteles islas turcas y caicos</t>
  </si>
  <si>
    <t xml:space="preserve">hoteles turks and caicos</t>
  </si>
  <si>
    <t xml:space="preserve">hoteles en turcos y caicos</t>
  </si>
  <si>
    <t xml:space="preserve">hoteles turk and caicos</t>
  </si>
  <si>
    <t xml:space="preserve">condo hoteles en turks and caicos</t>
  </si>
  <si>
    <t xml:space="preserve">aman hotels</t>
  </si>
  <si>
    <t xml:space="preserve">turk and caicos hoteles</t>
  </si>
  <si>
    <t xml:space="preserve">hoteles en turk and caicos</t>
  </si>
  <si>
    <t xml:space="preserve">hoteles en islas turks y caicos</t>
  </si>
  <si>
    <t xml:space="preserve">fairmont hotels</t>
  </si>
  <si>
    <t xml:space="preserve">hoteles de 5 estrellas en parís</t>
  </si>
  <si>
    <t xml:space="preserve">best hoteles en turks and caicos</t>
  </si>
  <si>
    <t xml:space="preserve">habitaciones en the chesterfield mayfair</t>
  </si>
  <si>
    <t xml:space="preserve">hoteles de 5 estrellas en londres</t>
  </si>
  <si>
    <t xml:space="preserve">kimpton hotels</t>
  </si>
  <si>
    <t xml:space="preserve">hoteles aman en el mundo</t>
  </si>
  <si>
    <t xml:space="preserve">renaissance hotels</t>
  </si>
  <si>
    <t xml:space="preserve">hoteles todo incluido en islas turcas y caicos</t>
  </si>
  <si>
    <t xml:space="preserve">w atlanta downtown</t>
  </si>
  <si>
    <t xml:space="preserve">turks and caicos hoteles</t>
  </si>
  <si>
    <t xml:space="preserve">taj hotels</t>
  </si>
  <si>
    <t xml:space="preserve">jw marriott guanacaste resort &amp; spa</t>
  </si>
  <si>
    <t xml:space="preserve">le meridien hoteles</t>
  </si>
  <si>
    <t xml:space="preserve">mejores hoteles en turks and caicos</t>
  </si>
  <si>
    <t xml:space="preserve">paradisus playa del carmen la esmeralda</t>
  </si>
  <si>
    <t xml:space="preserve">best hotels in maine</t>
  </si>
  <si>
    <t xml:space="preserve">peninsula hotels</t>
  </si>
  <si>
    <t xml:space="preserve">lorraine travel</t>
  </si>
  <si>
    <t xml:space="preserve">hoteles para luna de miel en islas turcas y caicos</t>
  </si>
  <si>
    <t xml:space="preserve">aman resorts</t>
  </si>
  <si>
    <t xml:space="preserve">rosewoodhotels</t>
  </si>
  <si>
    <t xml:space="preserve">necker island</t>
  </si>
  <si>
    <t xml:space="preserve">san ysidro ranch</t>
  </si>
  <si>
    <t xml:space="preserve">فنادق 5 نجوم في لندن</t>
  </si>
  <si>
    <t xml:space="preserve">hotel islas turcas y caicos</t>
  </si>
  <si>
    <t xml:space="preserve">luxury hotels in pearl cays</t>
  </si>
  <si>
    <t xml:space="preserve">hoteles para luna de miel en turks and caicos</t>
  </si>
  <si>
    <t xml:space="preserve">hotel 5 estrellas londres</t>
  </si>
  <si>
    <t xml:space="preserve">piscina en paradisus playa del carmen la esmeralda</t>
  </si>
  <si>
    <t xml:space="preserve">st barts hoteles</t>
  </si>
  <si>
    <t xml:space="preserve">waterline marina resort beach club</t>
  </si>
  <si>
    <t xml:space="preserve">rocco forte hotels</t>
  </si>
  <si>
    <t xml:space="preserve">hoteles en turcas y caicos</t>
  </si>
  <si>
    <t xml:space="preserve">hotel xcaret arte</t>
  </si>
  <si>
    <t xml:space="preserve">5 sterren hotels in europa</t>
  </si>
  <si>
    <t xml:space="preserve">the peninsula hotels</t>
  </si>
  <si>
    <t xml:space="preserve">bulgari hotels</t>
  </si>
  <si>
    <t xml:space="preserve">resorts todo incluido en islas turcas y caicos</t>
  </si>
  <si>
    <t xml:space="preserve">peninsula hotel locations</t>
  </si>
  <si>
    <t xml:space="preserve">middle caicos hoteles</t>
  </si>
  <si>
    <t xml:space="preserve">vdara hotel &amp; spa</t>
  </si>
  <si>
    <t xml:space="preserve">isla necker hoteles</t>
  </si>
  <si>
    <t xml:space="preserve">jw marriott hotels</t>
  </si>
  <si>
    <t xml:space="preserve">5 star hotels in west virginia</t>
  </si>
  <si>
    <t xml:space="preserve">dorchester collection hotels</t>
  </si>
  <si>
    <t xml:space="preserve">hoteles le perouse</t>
  </si>
  <si>
    <t xml:space="preserve">hoteles necker island</t>
  </si>
  <si>
    <t xml:space="preserve">peninsula hotel</t>
  </si>
  <si>
    <t xml:space="preserve">hoteles en australia 5 estrellas</t>
  </si>
  <si>
    <t xml:space="preserve">mgm grand hotel and casino</t>
  </si>
  <si>
    <t xml:space="preserve">que hotel tiene en el lobby una escultura arco del triunfo</t>
  </si>
  <si>
    <t xml:space="preserve">dorchester hotels</t>
  </si>
  <si>
    <t xml:space="preserve">hotel bintang 5 di london</t>
  </si>
  <si>
    <t xml:space="preserve">turks and caicos luxury hoteles</t>
  </si>
  <si>
    <t xml:space="preserve">autograph collection hotel</t>
  </si>
  <si>
    <t xml:space="preserve">ladera resort</t>
  </si>
  <si>
    <t xml:space="preserve">aman hotel</t>
  </si>
  <si>
    <t xml:space="preserve">necker island hoteles</t>
  </si>
  <si>
    <t xml:space="preserve">four seasons madrid</t>
  </si>
  <si>
    <t xml:space="preserve">four seasons puxi</t>
  </si>
  <si>
    <t xml:space="preserve">renaissance hotels changsha</t>
  </si>
  <si>
    <t xml:space="preserve">isla necker</t>
  </si>
  <si>
    <t xml:space="preserve">bulgari hotel</t>
  </si>
  <si>
    <t xml:space="preserve">turcos y caicos hoteles</t>
  </si>
  <si>
    <t xml:space="preserve">hotel ritz paris</t>
  </si>
  <si>
    <t xml:space="preserve">the homestead hotel</t>
  </si>
  <si>
    <t xml:space="preserve">san isidro ranch</t>
  </si>
  <si>
    <t xml:space="preserve">bvlgari hotels</t>
  </si>
  <si>
    <t xml:space="preserve">four seasons</t>
  </si>
  <si>
    <t xml:space="preserve">carmel valley ranch</t>
  </si>
  <si>
    <t xml:space="preserve">list of kimpton hotels</t>
  </si>
  <si>
    <t xml:space="preserve">bulgary hoteles</t>
  </si>
  <si>
    <t xml:space="preserve">hoteles islas turcas y caicos:</t>
  </si>
  <si>
    <t xml:space="preserve">peninsula pen club</t>
  </si>
  <si>
    <t xml:space="preserve">best hotels in minnesota</t>
  </si>
  <si>
    <t xml:space="preserve">فنادق لندن خمس نجوم</t>
  </si>
  <si>
    <t xml:space="preserve">kimpton hotels usa</t>
  </si>
  <si>
    <t xml:space="preserve">resort necker island</t>
  </si>
  <si>
    <t xml:space="preserve">fairmont hotels &amp; resorts</t>
  </si>
  <si>
    <t xml:space="preserve">hotel en paracas 5 estrellas</t>
  </si>
  <si>
    <t xml:space="preserve">aman hoteles</t>
  </si>
  <si>
    <t xml:space="preserve">sacher luxushotel wien;brand &amp; property;;de,brand,general,p1</t>
  </si>
  <si>
    <t xml:space="preserve">autograph collection</t>
  </si>
  <si>
    <t xml:space="preserve">fouquet's mykonos</t>
  </si>
  <si>
    <t xml:space="preserve">hotel sacher official website;brand &amp; property;;en,brand,general,p1</t>
  </si>
  <si>
    <t xml:space="preserve">royal park hotel lima</t>
  </si>
  <si>
    <t xml:space="preserve">hotel turk and caicos</t>
  </si>
  <si>
    <t xml:space="preserve">fairmont hotels and resorts</t>
  </si>
  <si>
    <t xml:space="preserve">preferred hotels &amp; resorts</t>
  </si>
  <si>
    <t xml:space="preserve">grand velas riviera maya</t>
  </si>
  <si>
    <t xml:space="preserve">kimpton hotels locations</t>
  </si>
  <si>
    <t xml:space="preserve">hoteles turcos y caicos</t>
  </si>
  <si>
    <t xml:space="preserve">viceroy hotel</t>
  </si>
  <si>
    <t xml:space="preserve">resort miraval</t>
  </si>
  <si>
    <t xml:space="preserve">five star hotels in turks and caicos</t>
  </si>
  <si>
    <t xml:space="preserve">turcas y caicos hoteles</t>
  </si>
  <si>
    <t xml:space="preserve">whatahotel by lorraine travel</t>
  </si>
  <si>
    <t xml:space="preserve">sacher familie wien;brand &amp; property;;de,brand,general,p1</t>
  </si>
  <si>
    <t xml:space="preserve">hotel bulgari</t>
  </si>
  <si>
    <t xml:space="preserve">rocco forte house milan</t>
  </si>
  <si>
    <t xml:space="preserve">wellnesshotel golf panorama</t>
  </si>
  <si>
    <t xml:space="preserve">westin hotels</t>
  </si>
  <si>
    <t xml:space="preserve">hoteles st barts</t>
  </si>
  <si>
    <t xml:space="preserve">hotel renaissance</t>
  </si>
  <si>
    <t xml:space="preserve">original hotel sacher wien;brand &amp; property;;de,brand,general,p1</t>
  </si>
  <si>
    <t xml:space="preserve">w hotels</t>
  </si>
  <si>
    <t xml:space="preserve">preferred hotels</t>
  </si>
  <si>
    <t xml:space="preserve">best hotels in delaware</t>
  </si>
  <si>
    <t xml:space="preserve">four seasons mykonos</t>
  </si>
  <si>
    <t xml:space="preserve">casa delfino hotel</t>
  </si>
  <si>
    <t xml:space="preserve">taj hotel</t>
  </si>
  <si>
    <t xml:space="preserve">kimpton hotel locations</t>
  </si>
  <si>
    <t xml:space="preserve">canyon ranch</t>
  </si>
  <si>
    <t xml:space="preserve">intercontinental hotels usa</t>
  </si>
  <si>
    <t xml:space="preserve">kimpton locations</t>
  </si>
  <si>
    <t xml:space="preserve">son bunyola</t>
  </si>
  <si>
    <t xml:space="preserve">sacher luxury hotel salzburg;brand &amp; property;;en,brand,general,p1</t>
  </si>
  <si>
    <t xml:space="preserve">original sacher hotel vienna;brand &amp; property;;en,brand,general,p1</t>
  </si>
  <si>
    <t xml:space="preserve">فنادق 5 نجوم في باريس</t>
  </si>
  <si>
    <t xml:space="preserve">best hotels in kentucky</t>
  </si>
  <si>
    <t xml:space="preserve">hotel san regis paris</t>
  </si>
  <si>
    <t xml:space="preserve">hoteles londres 5 estrellas</t>
  </si>
  <si>
    <t xml:space="preserve">viceroy hotels</t>
  </si>
  <si>
    <t xml:space="preserve">casa cipriani</t>
  </si>
  <si>
    <t xml:space="preserve">best hotels in ohio</t>
  </si>
  <si>
    <t xml:space="preserve">preferred hotels and resorts</t>
  </si>
  <si>
    <t xml:space="preserve">montage hotels</t>
  </si>
  <si>
    <t xml:space="preserve">montage hotel</t>
  </si>
  <si>
    <t xml:space="preserve">hoteles kipton</t>
  </si>
  <si>
    <t xml:space="preserve">hotel peninsula</t>
  </si>
  <si>
    <t xml:space="preserve">the london edition</t>
  </si>
  <si>
    <t xml:space="preserve">resorts 5 estrellas en londres</t>
  </si>
  <si>
    <t xml:space="preserve">four seasons puerto rico</t>
  </si>
  <si>
    <t xml:space="preserve">belmond hotel rio sagrado</t>
  </si>
  <si>
    <t xml:space="preserve">yours truly dc</t>
  </si>
  <si>
    <t xml:space="preserve">hotel en turks y caicos</t>
  </si>
  <si>
    <t xml:space="preserve">best hotels in alberta</t>
  </si>
  <si>
    <t xml:space="preserve">regent hotels</t>
  </si>
  <si>
    <t xml:space="preserve">rancho santana nicaragua</t>
  </si>
  <si>
    <t xml:space="preserve">lorraine viena</t>
  </si>
  <si>
    <t xml:space="preserve">habitaciones en paradisus playa del carmen la esmeralda</t>
  </si>
  <si>
    <t xml:space="preserve">sofitel baru</t>
  </si>
  <si>
    <t xml:space="preserve">miraval austin</t>
  </si>
  <si>
    <t xml:space="preserve">hotel sacher österreich luxussuiten;brand &amp; property;;de,brand,general,p1</t>
  </si>
  <si>
    <t xml:space="preserve">sacher luxushotel salzburg;brand &amp; property;;de,brand,general,p1</t>
  </si>
  <si>
    <t xml:space="preserve">best hotels rhode island</t>
  </si>
  <si>
    <t xml:space="preserve">rosewood amaala</t>
  </si>
  <si>
    <t xml:space="preserve">5 star hotels in minneapolis</t>
  </si>
  <si>
    <t xml:space="preserve">resorts all inclusive en islas turcas y caicos</t>
  </si>
  <si>
    <t xml:space="preserve">savoy palace</t>
  </si>
  <si>
    <t xml:space="preserve">autograph collection hotels</t>
  </si>
  <si>
    <t xml:space="preserve">park hyatt busan</t>
  </si>
  <si>
    <t xml:space="preserve">dorchester diamond club</t>
  </si>
  <si>
    <t xml:space="preserve">hoteles bulgari en el mundo</t>
  </si>
  <si>
    <t xml:space="preserve">waldorf astoria costa rica</t>
  </si>
  <si>
    <t xml:space="preserve">horseshoe bay resort</t>
  </si>
  <si>
    <t xml:space="preserve">intercontinental hotels locations</t>
  </si>
  <si>
    <t xml:space="preserve">nujuma a ritz-carlton reserve</t>
  </si>
  <si>
    <t xml:space="preserve">verdura resort</t>
  </si>
  <si>
    <t xml:space="preserve">pulitzer amsterdam</t>
  </si>
  <si>
    <t xml:space="preserve">peninsula hotels locations</t>
  </si>
  <si>
    <t xml:space="preserve">the dylan amsterdam</t>
  </si>
  <si>
    <t xml:space="preserve">hoteles 5 estrellas en paris</t>
  </si>
  <si>
    <t xml:space="preserve">cadena de hoteles aman</t>
  </si>
  <si>
    <t xml:space="preserve">hoteles de mayakoba</t>
  </si>
  <si>
    <t xml:space="preserve">amangani</t>
  </si>
  <si>
    <t xml:space="preserve">best hotels in new hampshire</t>
  </si>
  <si>
    <t xml:space="preserve">bohemian hotel celebration</t>
  </si>
  <si>
    <t xml:space="preserve">"park tower" -site:reddit.com -site:twitter.com -site:x.com -site:wykop.pl -site:tripadvisor.com -site:youtube.com -site:yelp.com -site:booking.com -site:facebook.com -site:instagram.com -site:tiktok.com</t>
  </si>
  <si>
    <t xml:space="preserve">hotel bvlgari</t>
  </si>
  <si>
    <t xml:space="preserve">5 star hotels in minnesota</t>
  </si>
  <si>
    <t xml:space="preserve">maine hotels</t>
  </si>
  <si>
    <t xml:space="preserve">cavalta boutique hotel</t>
  </si>
  <si>
    <t xml:space="preserve">mandarin oriental vs ritz carlton munich</t>
  </si>
  <si>
    <t xml:space="preserve">yoga personalizado en formentera</t>
  </si>
  <si>
    <t xml:space="preserve">best hotel in turks and caicos</t>
  </si>
  <si>
    <t xml:space="preserve">kimpton hotels and resorts</t>
  </si>
  <si>
    <t xml:space="preserve">maine best hotels</t>
  </si>
  <si>
    <t xml:space="preserve">hotel brunelleschi florencia</t>
  </si>
  <si>
    <t xml:space="preserve">masseria torre maizza</t>
  </si>
  <si>
    <t xml:space="preserve">best resorts en turks and caicos</t>
  </si>
  <si>
    <t xml:space="preserve">brush creek ranch</t>
  </si>
  <si>
    <t xml:space="preserve">amanpuri</t>
  </si>
  <si>
    <t xml:space="preserve">ca sagrado hoteles</t>
  </si>
  <si>
    <t xml:space="preserve">orient express hotels</t>
  </si>
  <si>
    <t xml:space="preserve">xcaret arte</t>
  </si>
  <si>
    <t xml:space="preserve">oberoi hotel</t>
  </si>
  <si>
    <t xml:space="preserve">mejores hoteles en islas turcas y caicos</t>
  </si>
  <si>
    <t xml:space="preserve">hotel ercilla</t>
  </si>
  <si>
    <t xml:space="preserve">s hotels</t>
  </si>
  <si>
    <t xml:space="preserve">waldorf astoria</t>
  </si>
  <si>
    <t xml:space="preserve">turks and caicos hotels</t>
  </si>
  <si>
    <t xml:space="preserve">kilarney park hotel</t>
  </si>
  <si>
    <t xml:space="preserve">hotel sacher deals;brand &amp; property;;en,brand,general,p1</t>
  </si>
  <si>
    <t xml:space="preserve">perth crown hoteles</t>
  </si>
  <si>
    <t xml:space="preserve">mandarin oriental vs ritz carlton athens</t>
  </si>
  <si>
    <t xml:space="preserve">sacher family;brand &amp; property;;en,brand,general,p1</t>
  </si>
  <si>
    <t xml:space="preserve">hoteles four seasons en el mundo</t>
  </si>
  <si>
    <t xml:space="preserve">anantara vilamoura algarve resort</t>
  </si>
  <si>
    <t xml:space="preserve">fairmont windsor park</t>
  </si>
  <si>
    <t xml:space="preserve">hotel the miami beach</t>
  </si>
  <si>
    <t xml:space="preserve">four seasons seattle</t>
  </si>
  <si>
    <t xml:space="preserve">four seasons hotel</t>
  </si>
  <si>
    <t xml:space="preserve">best hotels in turks and caicos</t>
  </si>
  <si>
    <t xml:space="preserve">tour privado parque nacional yala desde shangri la hambantota</t>
  </si>
  <si>
    <t xml:space="preserve">hotels en el caribe</t>
  </si>
  <si>
    <t xml:space="preserve">hotel en islas turcas y caicos</t>
  </si>
  <si>
    <t xml:space="preserve">hotel majestic cannes</t>
  </si>
  <si>
    <t xml:space="preserve">necker island resort</t>
  </si>
  <si>
    <t xml:space="preserve">la peschiera</t>
  </si>
  <si>
    <t xml:space="preserve">hotel pulitzer amsterdam</t>
  </si>
  <si>
    <t xml:space="preserve">hotel turks and caicos</t>
  </si>
  <si>
    <t xml:space="preserve">hotel sacher wellness;brand &amp; property;;en,brand,general,p1</t>
  </si>
  <si>
    <t xml:space="preserve">fairmont chateau lake louise</t>
  </si>
  <si>
    <t xml:space="preserve">aman hotels and resorts</t>
  </si>
  <si>
    <t xml:space="preserve">best hotels in west virginia</t>
  </si>
  <si>
    <t xml:space="preserve">riggs hotel dc</t>
  </si>
  <si>
    <t xml:space="preserve">montage hotels &amp; resorts</t>
  </si>
  <si>
    <t xml:space="preserve">hotel four seasons</t>
  </si>
  <si>
    <t xml:space="preserve">four seasons hotel tokyo at marunouchi</t>
  </si>
  <si>
    <t xml:space="preserve">hotel arts barcelona</t>
  </si>
  <si>
    <t xml:space="preserve">hotel plaza new york</t>
  </si>
  <si>
    <t xml:space="preserve">koro sun resort</t>
  </si>
  <si>
    <t xml:space="preserve">san domenico palace</t>
  </si>
  <si>
    <t xml:space="preserve">five star hotels in europe</t>
  </si>
  <si>
    <t xml:space="preserve">four seasons bangkok</t>
  </si>
  <si>
    <t xml:space="preserve">imperial hotel</t>
  </si>
  <si>
    <t xml:space="preserve">honor resort yun shu dali</t>
  </si>
  <si>
    <t xml:space="preserve">intercontinental hotels list</t>
  </si>
  <si>
    <t xml:space="preserve">4 seasons hotel</t>
  </si>
  <si>
    <t xml:space="preserve">the beaumont</t>
  </si>
  <si>
    <t xml:space="preserve">hoteles amán</t>
  </si>
  <si>
    <t xml:space="preserve">فنادق خمس نجوم في أوروبا</t>
  </si>
  <si>
    <t xml:space="preserve">kempinski hotel bahía</t>
  </si>
  <si>
    <t xml:space="preserve">rhode island hotels</t>
  </si>
  <si>
    <t xml:space="preserve">grand pacific sovereign resort and spa</t>
  </si>
  <si>
    <t xml:space="preserve">intercontinental resorts</t>
  </si>
  <si>
    <t xml:space="preserve">dorchester collection hotel</t>
  </si>
  <si>
    <t xml:space="preserve">rosewood courchevel</t>
  </si>
  <si>
    <t xml:space="preserve">fairmont makati</t>
  </si>
  <si>
    <t xml:space="preserve">turk et caicos hotel</t>
  </si>
  <si>
    <t xml:space="preserve">palacio solecio malaga</t>
  </si>
  <si>
    <t xml:space="preserve">kimpton resorts</t>
  </si>
  <si>
    <t xml:space="preserve">four seasons chicago</t>
  </si>
  <si>
    <t xml:space="preserve">grand hyatt tokyo</t>
  </si>
  <si>
    <t xml:space="preserve">hoteles 5 estrellas en londres</t>
  </si>
  <si>
    <t xml:space="preserve">tokyo station hotel</t>
  </si>
  <si>
    <t xml:space="preserve">gaylord rockies resort &amp; convention center</t>
  </si>
  <si>
    <t xml:space="preserve">san regis paris</t>
  </si>
  <si>
    <t xml:space="preserve">sacher family offer;brand &amp; property;;en,brand,general,p1</t>
  </si>
  <si>
    <t xml:space="preserve">hotel u14 helsinki</t>
  </si>
  <si>
    <t xml:space="preserve">reservar fogo island inn</t>
  </si>
  <si>
    <t xml:space="preserve">mgallery</t>
  </si>
  <si>
    <t xml:space="preserve">hoteles en londres 5 estrellas</t>
  </si>
  <si>
    <t xml:space="preserve">imperial hotel kyoto</t>
  </si>
  <si>
    <t xml:space="preserve">hotel calala island</t>
  </si>
  <si>
    <t xml:space="preserve">waikoloa beach marriott resort &amp; spa</t>
  </si>
  <si>
    <t xml:space="preserve">mayflower hotel</t>
  </si>
  <si>
    <t xml:space="preserve">caicos hotels</t>
  </si>
  <si>
    <t xml:space="preserve">unplugged edition hotels</t>
  </si>
  <si>
    <t xml:space="preserve">hotel saint regis paris</t>
  </si>
  <si>
    <t xml:space="preserve">calala island</t>
  </si>
  <si>
    <t xml:space="preserve">boutique hotels in pearl cays</t>
  </si>
  <si>
    <t xml:space="preserve">melia orlando</t>
  </si>
  <si>
    <t xml:space="preserve">les chalets du mont d'arbois megève a four seasons hotel</t>
  </si>
  <si>
    <t xml:space="preserve">ritz madrid</t>
  </si>
  <si>
    <t xml:space="preserve">cordis hotel auckland</t>
  </si>
  <si>
    <t xml:space="preserve">hyatt regency maui resort and spa</t>
  </si>
  <si>
    <t xml:space="preserve">nantipa</t>
  </si>
  <si>
    <t xml:space="preserve">st regis hoteles</t>
  </si>
  <si>
    <t xml:space="preserve">5 star hotels in utah</t>
  </si>
  <si>
    <t xml:space="preserve">aman new york</t>
  </si>
  <si>
    <t xml:space="preserve">hoteles 5 estrellas en parís</t>
  </si>
  <si>
    <t xml:space="preserve">turks caicos hotels</t>
  </si>
  <si>
    <t xml:space="preserve">fairmont la hacienda costa del sol</t>
  </si>
  <si>
    <t xml:space="preserve">the peninsula hotel</t>
  </si>
  <si>
    <t xml:space="preserve">best hotels in wyoming</t>
  </si>
  <si>
    <t xml:space="preserve">dromoland castle</t>
  </si>
  <si>
    <t xml:space="preserve">hotel cavalta sevilla</t>
  </si>
  <si>
    <t xml:space="preserve">the silo hotel</t>
  </si>
  <si>
    <t xml:space="preserve">park hyatt sydney</t>
  </si>
  <si>
    <t xml:space="preserve">india best oberoi hotels</t>
  </si>
  <si>
    <t xml:space="preserve">turks en caicoseilanden hotels</t>
  </si>
  <si>
    <t xml:space="preserve">op oost</t>
  </si>
  <si>
    <t xml:space="preserve">killarney park hotel</t>
  </si>
  <si>
    <t xml:space="preserve">meliá orlando celebration</t>
  </si>
  <si>
    <t xml:space="preserve">oberoi hotels</t>
  </si>
  <si>
    <t xml:space="preserve">hoteles turcas y caicos</t>
  </si>
  <si>
    <t xml:space="preserve">cashback sofitel</t>
  </si>
  <si>
    <t xml:space="preserve">turks and caicos hotel</t>
  </si>
  <si>
    <t xml:space="preserve">hotel palace barcelona</t>
  </si>
  <si>
    <t xml:space="preserve">hotel el mangroove costa rica</t>
  </si>
  <si>
    <t xml:space="preserve">hotel caicos</t>
  </si>
  <si>
    <t xml:space="preserve">nobis hotel copenhagen</t>
  </si>
  <si>
    <t xml:space="preserve">vuelos a isla necker</t>
  </si>
  <si>
    <t xml:space="preserve">pulitzer hotel amsterdam</t>
  </si>
  <si>
    <t xml:space="preserve">four seasons shanghai</t>
  </si>
  <si>
    <t xml:space="preserve">hotel sacher rooms;brand &amp; property;;en,brand,general,p1</t>
  </si>
  <si>
    <t xml:space="preserve">hoteles 5 estrellas londres</t>
  </si>
  <si>
    <t xml:space="preserve">מלונות 5 כוכבים בלונדון</t>
  </si>
  <si>
    <t xml:space="preserve">porto cervo hoteles 5 estrellas</t>
  </si>
  <si>
    <t xml:space="preserve">hoteles de 5 estrellas en berlín</t>
  </si>
  <si>
    <t xml:space="preserve">london city 5 star hotels</t>
  </si>
  <si>
    <t xml:space="preserve">hotel saint barth isle de france st barts</t>
  </si>
  <si>
    <t xml:space="preserve">hotel st george helsinki</t>
  </si>
  <si>
    <t xml:space="preserve">best hotels maine</t>
  </si>
  <si>
    <t xml:space="preserve">best hotels in oregon</t>
  </si>
  <si>
    <t xml:space="preserve">grand hyatt grand cayman resort &amp; spa</t>
  </si>
  <si>
    <t xml:space="preserve">fairmont resorts</t>
  </si>
  <si>
    <t xml:space="preserve">hotel turk caicos</t>
  </si>
  <si>
    <t xml:space="preserve">fairmont hotel locations</t>
  </si>
  <si>
    <t xml:space="preserve">fairmont hotel</t>
  </si>
  <si>
    <t xml:space="preserve">london edition hotel</t>
  </si>
  <si>
    <t xml:space="preserve">carcassonne france hotel de la cite</t>
  </si>
  <si>
    <t xml:space="preserve">asia hotels</t>
  </si>
  <si>
    <t xml:space="preserve">sofitel phnom penh hotel</t>
  </si>
  <si>
    <t xml:space="preserve">hoteles cerca de museo de pérgamo</t>
  </si>
  <si>
    <t xml:space="preserve">rosewood hotels</t>
  </si>
  <si>
    <t xml:space="preserve">ritz carlton hotel chengdu</t>
  </si>
  <si>
    <t xml:space="preserve">beaumont hotel</t>
  </si>
  <si>
    <t xml:space="preserve">seasons hotel resorts</t>
  </si>
  <si>
    <t xml:space="preserve">hotel son bunyola</t>
  </si>
  <si>
    <t xml:space="preserve">majestic barriere hotel cannes</t>
  </si>
  <si>
    <t xml:space="preserve">hoteles conserje en auckland</t>
  </si>
  <si>
    <t xml:space="preserve">fouquets mykonos</t>
  </si>
  <si>
    <t xml:space="preserve">intercontinental locations</t>
  </si>
  <si>
    <t xml:space="preserve">mandarin oriental vs ritz carlton zurich</t>
  </si>
  <si>
    <t xml:space="preserve">so paris hotel</t>
  </si>
  <si>
    <t xml:space="preserve">rosewood</t>
  </si>
  <si>
    <t xml:space="preserve">aman resort</t>
  </si>
  <si>
    <t xml:space="preserve">mangroove hotel</t>
  </si>
  <si>
    <t xml:space="preserve">the dorchester collection</t>
  </si>
  <si>
    <t xml:space="preserve">son bunyola mallorca</t>
  </si>
  <si>
    <t xml:space="preserve">mayakoba hoteles</t>
  </si>
  <si>
    <t xml:space="preserve">jw marriott crete resort &amp; spa</t>
  </si>
  <si>
    <t xml:space="preserve">acerca de jw marriott guanacaste resort &amp; spa</t>
  </si>
  <si>
    <t xml:space="preserve">grand hotel tremezzo</t>
  </si>
  <si>
    <t xml:space="preserve">visita nocturna moscow</t>
  </si>
  <si>
    <t xml:space="preserve">intercontinental hotels resorts</t>
  </si>
  <si>
    <t xml:space="preserve">five seasons hotel</t>
  </si>
  <si>
    <t xml:space="preserve">hotel con centro de bienestar en sanremo</t>
  </si>
  <si>
    <t xml:space="preserve">marriott luminous</t>
  </si>
  <si>
    <t xml:space="preserve">the lodge and spa at brush creek ranch</t>
  </si>
  <si>
    <t xml:space="preserve">grand turk island hoteles</t>
  </si>
  <si>
    <t xml:space="preserve">bvlgari hotel</t>
  </si>
  <si>
    <t xml:space="preserve">"bluefields bay"</t>
  </si>
  <si>
    <t xml:space="preserve">trump hotels</t>
  </si>
  <si>
    <t xml:space="preserve">the lodge &amp; spa at brush creek ranch</t>
  </si>
  <si>
    <t xml:space="preserve">grand hotel du cap ferrat</t>
  </si>
  <si>
    <t xml:space="preserve">the kimpton hotel</t>
  </si>
  <si>
    <t xml:space="preserve">four seasons hotel cairo</t>
  </si>
  <si>
    <t xml:space="preserve">intercontinental hotels weltweit</t>
  </si>
  <si>
    <t xml:space="preserve">oberoi villas</t>
  </si>
  <si>
    <t xml:space="preserve">chablé yucatán</t>
  </si>
  <si>
    <t xml:space="preserve">grand hyatt taipei</t>
  </si>
  <si>
    <t xml:space="preserve">chable yucatan</t>
  </si>
  <si>
    <t xml:space="preserve">majestic barriere cannes</t>
  </si>
  <si>
    <t xml:space="preserve">top hotels in turks and caicos</t>
  </si>
  <si>
    <t xml:space="preserve">best hotels in new jersey</t>
  </si>
  <si>
    <t xml:space="preserve">prince waikiki</t>
  </si>
  <si>
    <t xml:space="preserve">فنادق خمس نجوم في لندن</t>
  </si>
  <si>
    <t xml:space="preserve">four seasons costa rica</t>
  </si>
  <si>
    <t xml:space="preserve">belmond grand hotel europe</t>
  </si>
  <si>
    <t xml:space="preserve">فنادق خمس نجوم لندن</t>
  </si>
  <si>
    <t xml:space="preserve">barracuda hotel &amp; villas</t>
  </si>
  <si>
    <t xml:space="preserve">hotéis amã</t>
  </si>
  <si>
    <t xml:space="preserve">hotel amansara resort siem reap</t>
  </si>
  <si>
    <t xml:space="preserve">necker island habitacion rates</t>
  </si>
  <si>
    <t xml:space="preserve">kimpton inn</t>
  </si>
  <si>
    <t xml:space="preserve">risorgimento resort</t>
  </si>
  <si>
    <t xml:space="preserve">hotel san regis</t>
  </si>
  <si>
    <t xml:space="preserve">hotel nantipa</t>
  </si>
  <si>
    <t xml:space="preserve">andaz delhi</t>
  </si>
  <si>
    <t xml:space="preserve">hoteles sofitel en el mundo</t>
  </si>
  <si>
    <t xml:space="preserve">tribute portfolio</t>
  </si>
  <si>
    <t xml:space="preserve">fouquet mykonos</t>
  </si>
  <si>
    <t xml:space="preserve">resort aman</t>
  </si>
  <si>
    <t xml:space="preserve">sheraton grand hotel &amp; spa</t>
  </si>
  <si>
    <t xml:space="preserve">cordis auckland</t>
  </si>
  <si>
    <t xml:space="preserve">majestic cannes</t>
  </si>
  <si>
    <t xml:space="preserve">jw marriott hotel frankfurt</t>
  </si>
  <si>
    <t xml:space="preserve">the slaak rotterdam a tribute portfolio hotel</t>
  </si>
  <si>
    <t xml:space="preserve">hoteles grand turk</t>
  </si>
  <si>
    <t xml:space="preserve">verdura golf &amp; spa resort</t>
  </si>
  <si>
    <t xml:space="preserve">hotel casa palmela</t>
  </si>
  <si>
    <t xml:space="preserve">sofitel phnom penh phokeethra</t>
  </si>
  <si>
    <t xml:space="preserve">best hotels in rhode island</t>
  </si>
  <si>
    <t xml:space="preserve">fairmont century plaza</t>
  </si>
  <si>
    <t xml:space="preserve">rosewood hotel</t>
  </si>
  <si>
    <t xml:space="preserve">andaz hotel india</t>
  </si>
  <si>
    <t xml:space="preserve">kimpton hotel locations usa</t>
  </si>
  <si>
    <t xml:space="preserve">hotel la peschiera monopoli</t>
  </si>
  <si>
    <t xml:space="preserve">turks and caicos five star hotels</t>
  </si>
  <si>
    <t xml:space="preserve">hoteles 5 estrellas en el caribe</t>
  </si>
  <si>
    <t xml:space="preserve">pendry west hollywood</t>
  </si>
  <si>
    <t xml:space="preserve">explora atacama</t>
  </si>
  <si>
    <t xml:space="preserve">sls barcelona</t>
  </si>
  <si>
    <t xml:space="preserve">a mandria di murtoli</t>
  </si>
  <si>
    <t xml:space="preserve">shangri la chiang mai</t>
  </si>
  <si>
    <t xml:space="preserve">hotels aman</t>
  </si>
  <si>
    <t xml:space="preserve">four seasons tokyo</t>
  </si>
  <si>
    <t xml:space="preserve">grand hotel continental</t>
  </si>
  <si>
    <t xml:space="preserve">hotel el palace barcelona</t>
  </si>
  <si>
    <t xml:space="preserve">andaz costa rica</t>
  </si>
  <si>
    <t xml:space="preserve">casa delfino</t>
  </si>
  <si>
    <t xml:space="preserve">baglioni masseria muzza</t>
  </si>
  <si>
    <t xml:space="preserve">castillo hotel son vida</t>
  </si>
  <si>
    <t xml:space="preserve">5 star hotels in turks and caicos</t>
  </si>
  <si>
    <t xml:space="preserve">hotel vilamoura anantara</t>
  </si>
  <si>
    <t xml:space="preserve">hotel chable yucatan</t>
  </si>
  <si>
    <t xml:space="preserve">four seasons washington dc</t>
  </si>
  <si>
    <t xml:space="preserve">le meridien bali jimbaran</t>
  </si>
  <si>
    <t xml:space="preserve">sina palazzo sant'angelo</t>
  </si>
  <si>
    <t xml:space="preserve">north caicos hoteles</t>
  </si>
  <si>
    <t xml:space="preserve">villa le blanc gran meliá</t>
  </si>
  <si>
    <t xml:space="preserve">casa cipriani milano</t>
  </si>
  <si>
    <t xml:space="preserve">four seasons hotel mykonos</t>
  </si>
  <si>
    <t xml:space="preserve">four seasons nile plaza</t>
  </si>
  <si>
    <t xml:space="preserve">list of intercontinental hotels</t>
  </si>
  <si>
    <t xml:space="preserve">best hotels turks caicos</t>
  </si>
  <si>
    <t xml:space="preserve">tajhotels</t>
  </si>
  <si>
    <t xml:space="preserve">le sereno st barths</t>
  </si>
  <si>
    <t xml:space="preserve">raffles makati</t>
  </si>
  <si>
    <t xml:space="preserve">waldorf astoria kuwait</t>
  </si>
  <si>
    <t xml:space="preserve">vdara</t>
  </si>
  <si>
    <t xml:space="preserve">resorts aman</t>
  </si>
  <si>
    <t xml:space="preserve">ritz carlton madrid</t>
  </si>
  <si>
    <t xml:space="preserve">palace barcelona</t>
  </si>
  <si>
    <t xml:space="preserve">ritz hotel paris</t>
  </si>
  <si>
    <t xml:space="preserve">four seasons taormina</t>
  </si>
  <si>
    <t xml:space="preserve">fairmont marrakech</t>
  </si>
  <si>
    <t xml:space="preserve">mandarin oriental vs ritz carlton prague</t>
  </si>
  <si>
    <t xml:space="preserve">andronis minois</t>
  </si>
  <si>
    <t xml:space="preserve">four seasons hotel tokyo</t>
  </si>
  <si>
    <t xml:space="preserve">six senses hotels</t>
  </si>
  <si>
    <t xml:space="preserve">turks and caicos best hoteles</t>
  </si>
  <si>
    <t xml:space="preserve">best hotels oregon</t>
  </si>
  <si>
    <t xml:space="preserve">petit sacher wien;brand &amp; property;;de,brand,general,p1</t>
  </si>
  <si>
    <t xml:space="preserve">taha a island resort spa polynésie</t>
  </si>
  <si>
    <t xml:space="preserve">hotel chable merida</t>
  </si>
  <si>
    <t xml:space="preserve">hotel ca sagredo venecia</t>
  </si>
  <si>
    <t xml:space="preserve">regent hotel</t>
  </si>
  <si>
    <t xml:space="preserve">khách sạn 5 sao tại paris</t>
  </si>
  <si>
    <t xml:space="preserve">four seasons bora bora</t>
  </si>
  <si>
    <t xml:space="preserve">hoteles en paris 5 estrellas</t>
  </si>
  <si>
    <t xml:space="preserve">spg hotels colombia</t>
  </si>
  <si>
    <t xml:space="preserve">hoteles de 5 estrellas en jamaica</t>
  </si>
  <si>
    <t xml:space="preserve">principessa forte dei marmi</t>
  </si>
  <si>
    <t xml:space="preserve">nobu ibiza</t>
  </si>
  <si>
    <t xml:space="preserve">tabacon thermal resort &amp; spa</t>
  </si>
  <si>
    <t xml:space="preserve">the beaumont hotel</t>
  </si>
  <si>
    <t xml:space="preserve">grand hotel royal</t>
  </si>
  <si>
    <t xml:space="preserve">st regis sarasota</t>
  </si>
  <si>
    <t xml:space="preserve">sakura torre de tokio</t>
  </si>
  <si>
    <t xml:space="preserve">aman hoteles wyoming</t>
  </si>
  <si>
    <t xml:space="preserve">mandarin oriental vs ritz carlton milan</t>
  </si>
  <si>
    <t xml:space="preserve">hoteles trump</t>
  </si>
  <si>
    <t xml:space="preserve">st regis hotel astana</t>
  </si>
  <si>
    <t xml:space="preserve">the homestead resort</t>
  </si>
  <si>
    <t xml:space="preserve">palmaia the house of aia</t>
  </si>
  <si>
    <t xml:space="preserve">westin edina galleria</t>
  </si>
  <si>
    <t xml:space="preserve">homestead resort</t>
  </si>
  <si>
    <t xml:space="preserve">four seasons baku hotel</t>
  </si>
  <si>
    <t xml:space="preserve">four seasons baku</t>
  </si>
  <si>
    <t xml:space="preserve">victoria jungfrau grand hotel &amp; spa</t>
  </si>
  <si>
    <t xml:space="preserve">l hotel</t>
  </si>
  <si>
    <t xml:space="preserve">dromoland castle hotel</t>
  </si>
  <si>
    <t xml:space="preserve">jw marriott hotel marina</t>
  </si>
  <si>
    <t xml:space="preserve">fairmont taghazout bay</t>
  </si>
  <si>
    <t xml:space="preserve">whatahotel</t>
  </si>
  <si>
    <t xml:space="preserve">peninsula penthouse</t>
  </si>
  <si>
    <t xml:space="preserve">grand hotel villa serbelloni</t>
  </si>
  <si>
    <t xml:space="preserve">under prive</t>
  </si>
  <si>
    <t xml:space="preserve">park hyatt london river thames residences</t>
  </si>
  <si>
    <t xml:space="preserve">hotel san regis paris france</t>
  </si>
  <si>
    <t xml:space="preserve">kimpton</t>
  </si>
  <si>
    <t xml:space="preserve">palacio solecio</t>
  </si>
  <si>
    <t xml:space="preserve">four seasons hotel shanghai</t>
  </si>
  <si>
    <t xml:space="preserve">hotel barriere le majestic cannes</t>
  </si>
  <si>
    <t xml:space="preserve">bairro alto hotel</t>
  </si>
  <si>
    <t xml:space="preserve">jw marriott phoenix desert ridge resort &amp; spa</t>
  </si>
  <si>
    <t xml:space="preserve">the peninsula locations</t>
  </si>
  <si>
    <t xml:space="preserve">unico 20°87° hotel riviera maya</t>
  </si>
  <si>
    <t xml:space="preserve">ritz puerto rico</t>
  </si>
  <si>
    <t xml:space="preserve">jade mountain</t>
  </si>
  <si>
    <t xml:space="preserve">hyatt centric waikiki</t>
  </si>
  <si>
    <t xml:space="preserve">edition london</t>
  </si>
  <si>
    <t xml:space="preserve">la peschiera monopoli</t>
  </si>
  <si>
    <t xml:space="preserve">aria hotel budapest</t>
  </si>
  <si>
    <t xml:space="preserve">four seasons resort bora bora</t>
  </si>
  <si>
    <t xml:space="preserve">grand hotel royal sorrento</t>
  </si>
  <si>
    <t xml:space="preserve">hoteles 5 estrellas caribe</t>
  </si>
  <si>
    <t xml:space="preserve">hotel the peninsula</t>
  </si>
  <si>
    <t xml:space="preserve">hotel plaza nueva york</t>
  </si>
  <si>
    <t xml:space="preserve">the tokyo edition ginza</t>
  </si>
  <si>
    <t xml:space="preserve">best hotels in tennessee</t>
  </si>
  <si>
    <t xml:space="preserve">park hyatt zurich</t>
  </si>
  <si>
    <t xml:space="preserve">ulusaba</t>
  </si>
  <si>
    <t xml:space="preserve">point grace</t>
  </si>
  <si>
    <t xml:space="preserve">ararat park hyatt moscow</t>
  </si>
  <si>
    <t xml:space="preserve">the dylan</t>
  </si>
  <si>
    <t xml:space="preserve">el mangroove autograph collection</t>
  </si>
  <si>
    <t xml:space="preserve">the ampersand</t>
  </si>
  <si>
    <t xml:space="preserve">fs mykonos</t>
  </si>
  <si>
    <t xml:space="preserve">"jw marriott los cabos beach resort"</t>
  </si>
  <si>
    <t xml:space="preserve">hotel four seasons costa rica</t>
  </si>
  <si>
    <t xml:space="preserve">canyon ranch lenox</t>
  </si>
  <si>
    <t xml:space="preserve">perry lane hotel</t>
  </si>
  <si>
    <t xml:space="preserve">ihg kimpton hotels</t>
  </si>
  <si>
    <t xml:space="preserve">hotels nebraska</t>
  </si>
  <si>
    <t xml:space="preserve">molitor paris</t>
  </si>
  <si>
    <t xml:space="preserve">fairmont tremblant</t>
  </si>
  <si>
    <t xml:space="preserve">grand hotel du palais royal</t>
  </si>
  <si>
    <t xml:space="preserve">hoteles 5 estrellas london</t>
  </si>
  <si>
    <t xml:space="preserve">majestic hotel cannes</t>
  </si>
  <si>
    <t xml:space="preserve">imperial hotel tokyo</t>
  </si>
  <si>
    <t xml:space="preserve">the dylan hotel amsterdam</t>
  </si>
  <si>
    <t xml:space="preserve">5 star hotels in ohio</t>
  </si>
  <si>
    <t xml:space="preserve">alila napa valley</t>
  </si>
  <si>
    <t xml:space="preserve">miraval austin resort &amp; spa</t>
  </si>
  <si>
    <t xml:space="preserve">boscolo hotel budapest</t>
  </si>
  <si>
    <t xml:space="preserve">kimpton hotel las vegas</t>
  </si>
  <si>
    <t xml:space="preserve">mangroove costa rica</t>
  </si>
  <si>
    <t xml:space="preserve">hotel aman</t>
  </si>
  <si>
    <t xml:space="preserve">list of fairmont hotels</t>
  </si>
  <si>
    <t xml:space="preserve">the ritz carlton yacht collection</t>
  </si>
  <si>
    <t xml:space="preserve">il san pietro di positano</t>
  </si>
  <si>
    <t xml:space="preserve">paradisus la esmeralda</t>
  </si>
  <si>
    <t xml:space="preserve">5 star hotels in new jersey</t>
  </si>
  <si>
    <t xml:space="preserve">new mexico hotels</t>
  </si>
  <si>
    <t xml:space="preserve">hoteles la perouse</t>
  </si>
  <si>
    <t xml:space="preserve">the artist grand hotel of art</t>
  </si>
  <si>
    <t xml:space="preserve">montage resorts</t>
  </si>
  <si>
    <t xml:space="preserve">the peninsula</t>
  </si>
  <si>
    <t xml:space="preserve">casa delfino hotel &amp; spa</t>
  </si>
  <si>
    <t xml:space="preserve">hotel el palace</t>
  </si>
  <si>
    <t xml:space="preserve">la peschiera hotel</t>
  </si>
  <si>
    <t xml:space="preserve">st regis kanai</t>
  </si>
  <si>
    <t xml:space="preserve">the ampersand hotel</t>
  </si>
  <si>
    <t xml:space="preserve">on the rocks santorini</t>
  </si>
  <si>
    <t xml:space="preserve">bulgari marriott</t>
  </si>
  <si>
    <t xml:space="preserve">hutton hotel</t>
  </si>
  <si>
    <t xml:space="preserve">the alhambra palace hotel</t>
  </si>
  <si>
    <t xml:space="preserve">melia orlando celebration</t>
  </si>
  <si>
    <t xml:space="preserve">four seasons resort</t>
  </si>
  <si>
    <t xml:space="preserve">the charles hotel</t>
  </si>
  <si>
    <t xml:space="preserve">el corazón del shura</t>
  </si>
  <si>
    <t xml:space="preserve">estoy en méxico. yo soy un viajero de lujo buscando alojamientos premium, servicio excepcional, y una experiencia de alta gama, exclusiva. ¿qué comodidades ofrece hilton en sus hoteles de estadía prolongada para hacer las estadías a largo plazo más cómodas?</t>
  </si>
  <si>
    <t xml:space="preserve">hotel ritz parís</t>
  </si>
  <si>
    <t xml:space="preserve">peninsula tokyo</t>
  </si>
  <si>
    <t xml:space="preserve">hotel villa padierna</t>
  </si>
  <si>
    <t xml:space="preserve">tabacon resort</t>
  </si>
  <si>
    <t xml:space="preserve">baru calablanca beach resort</t>
  </si>
  <si>
    <t xml:space="preserve">w atlanta midtown</t>
  </si>
  <si>
    <t xml:space="preserve">sanasaryan han a luxury collection hotel istanbul</t>
  </si>
  <si>
    <t xml:space="preserve">aman hotels &amp; resorts</t>
  </si>
  <si>
    <t xml:space="preserve">four seasons hotel hampshire</t>
  </si>
  <si>
    <t xml:space="preserve">the plaza</t>
  </si>
  <si>
    <t xml:space="preserve">sofitel baru todo incluido</t>
  </si>
  <si>
    <t xml:space="preserve">cupón mandarinoriental</t>
  </si>
  <si>
    <t xml:space="preserve">shutters hotel</t>
  </si>
  <si>
    <t xml:space="preserve">la quinta resort &amp; club</t>
  </si>
  <si>
    <t xml:space="preserve">ac santa paula</t>
  </si>
  <si>
    <t xml:space="preserve">nantipa costa rica</t>
  </si>
  <si>
    <t xml:space="preserve">one and only the palm</t>
  </si>
  <si>
    <t xml:space="preserve">viceroy hotels &amp; resorts</t>
  </si>
  <si>
    <t xml:space="preserve">hoteles de 5 estrellas en valle sagrado</t>
  </si>
  <si>
    <t xml:space="preserve">gaylord national resort &amp; convention center</t>
  </si>
  <si>
    <t xml:space="preserve">hotel turks</t>
  </si>
  <si>
    <t xml:space="preserve">islas caicos hotels</t>
  </si>
  <si>
    <t xml:space="preserve">bvlgari hotels &amp; resorts</t>
  </si>
  <si>
    <t xml:space="preserve">fairmont hotel luxe</t>
  </si>
  <si>
    <t xml:space="preserve">andaz lisboa</t>
  </si>
  <si>
    <t xml:space="preserve">hotel beaux arts miami</t>
  </si>
  <si>
    <t xml:space="preserve">nyhavn 71</t>
  </si>
  <si>
    <t xml:space="preserve">six senses yao noi</t>
  </si>
  <si>
    <t xml:space="preserve">the ranch at laguna beach</t>
  </si>
  <si>
    <t xml:space="preserve">grand turk hoteles</t>
  </si>
  <si>
    <t xml:space="preserve">canaves oia epitome</t>
  </si>
  <si>
    <t xml:space="preserve">the edition miami</t>
  </si>
  <si>
    <t xml:space="preserve">park hyatt guangzhou</t>
  </si>
  <si>
    <t xml:space="preserve">the ritz london</t>
  </si>
  <si>
    <t xml:space="preserve">the fish hotel</t>
  </si>
  <si>
    <t xml:space="preserve">conrad shanghai</t>
  </si>
  <si>
    <t xml:space="preserve">the dorchester collection hotels</t>
  </si>
  <si>
    <t xml:space="preserve">oberoi hotels &amp; resorts</t>
  </si>
  <si>
    <t xml:space="preserve">preferred hotels resorts</t>
  </si>
  <si>
    <t xml:space="preserve">hotel wittmore</t>
  </si>
  <si>
    <t xml:space="preserve">best hotels in michigan</t>
  </si>
  <si>
    <t xml:space="preserve">best hotels in wisconsin</t>
  </si>
  <si>
    <t xml:space="preserve">فنادق 5 نجوم في روما</t>
  </si>
  <si>
    <t xml:space="preserve">hoteles de 5 estrellas en hong kong</t>
  </si>
  <si>
    <t xml:space="preserve">the wittmore</t>
  </si>
  <si>
    <t xml:space="preserve">hoteis turks and caicos</t>
  </si>
  <si>
    <t xml:space="preserve">st regis moscow</t>
  </si>
  <si>
    <t xml:space="preserve">hotel london 5 star</t>
  </si>
  <si>
    <t xml:space="preserve">hotel westin playa conchal</t>
  </si>
  <si>
    <t xml:space="preserve">the plaza hotel</t>
  </si>
  <si>
    <t xml:space="preserve">hotel four seasons shanghai</t>
  </si>
  <si>
    <t xml:space="preserve">hoteles de 5 estrellas en sídney</t>
  </si>
  <si>
    <t xml:space="preserve">hotel tiara park</t>
  </si>
  <si>
    <t xml:space="preserve">best hotels in nebraska</t>
  </si>
  <si>
    <t xml:space="preserve">precios fogo island inn</t>
  </si>
  <si>
    <t xml:space="preserve">how many 5 star hotels in london</t>
  </si>
  <si>
    <t xml:space="preserve">hoteles paris 5 estrellas</t>
  </si>
  <si>
    <t xml:space="preserve">preferred+hotels</t>
  </si>
  <si>
    <t xml:space="preserve">four seasons cap ferrat</t>
  </si>
  <si>
    <t xml:space="preserve">fairmont san antonio</t>
  </si>
  <si>
    <t xml:space="preserve">peninsula hoteles</t>
  </si>
  <si>
    <t xml:space="preserve">¿qué servicios exclusivos ofrecen los hoteles mandarin oriental en estas ciudades?</t>
  </si>
  <si>
    <t xml:space="preserve">four seasons hong kong</t>
  </si>
  <si>
    <t xml:space="preserve">anantara siam bangkok</t>
  </si>
  <si>
    <t xml:space="preserve">torre maizza</t>
  </si>
  <si>
    <t xml:space="preserve">westin hotels &amp; resorts</t>
  </si>
  <si>
    <t xml:space="preserve">hoteles en turk and caicos all inclusive</t>
  </si>
  <si>
    <t xml:space="preserve">villa le blanc</t>
  </si>
  <si>
    <t xml:space="preserve">hotel u14 autograph collection</t>
  </si>
  <si>
    <t xml:space="preserve">fairmont hotel vancouver</t>
  </si>
  <si>
    <t xml:space="preserve">hotel nacional moscu</t>
  </si>
  <si>
    <t xml:space="preserve">tambo del inka</t>
  </si>
  <si>
    <t xml:space="preserve">ritz carlton hotels portugal</t>
  </si>
  <si>
    <t xml:space="preserve">lodge &amp; spa at brush creek ranch</t>
  </si>
  <si>
    <t xml:space="preserve">hoteles ashdown</t>
  </si>
  <si>
    <t xml:space="preserve">koro sun resort fiji</t>
  </si>
  <si>
    <t xml:space="preserve">aman hotel logo png</t>
  </si>
  <si>
    <t xml:space="preserve">sofitel hotels</t>
  </si>
  <si>
    <t xml:space="preserve">fairmont riyadh</t>
  </si>
  <si>
    <t xml:space="preserve">wedgewood hotel &amp; spa</t>
  </si>
  <si>
    <t xml:space="preserve">ampersand hotel</t>
  </si>
  <si>
    <t xml:space="preserve">one and only cape town</t>
  </si>
  <si>
    <t xml:space="preserve">ca sagredo hotel</t>
  </si>
  <si>
    <t xml:space="preserve">banyan tree phuket</t>
  </si>
  <si>
    <t xml:space="preserve">cannes majestic hotel</t>
  </si>
  <si>
    <t xml:space="preserve">palladio hotel buenos aires</t>
  </si>
  <si>
    <t xml:space="preserve">kempinski bali</t>
  </si>
  <si>
    <t xml:space="preserve">villa gallici</t>
  </si>
  <si>
    <t xml:space="preserve">six senses</t>
  </si>
  <si>
    <t xml:space="preserve">top hotels in new mexico</t>
  </si>
  <si>
    <t xml:space="preserve">barriere le majestic cannes</t>
  </si>
  <si>
    <t xml:space="preserve">roseworthy hoteles</t>
  </si>
  <si>
    <t xml:space="preserve">el palace hotel</t>
  </si>
  <si>
    <t xml:space="preserve">cavalta boutique hotel seville</t>
  </si>
  <si>
    <t xml:space="preserve">best hotels in alabama</t>
  </si>
  <si>
    <t xml:space="preserve">hoteles de 5 estrellas en la magdalena contreras</t>
  </si>
  <si>
    <t xml:space="preserve">hotel isole turks e caicos</t>
  </si>
  <si>
    <t xml:space="preserve">5 star hotel solo</t>
  </si>
  <si>
    <t xml:space="preserve">oceana beach club hotel</t>
  </si>
  <si>
    <t xml:space="preserve">fourseasons</t>
  </si>
  <si>
    <t xml:space="preserve">piscina en mgm grand hotel and casino</t>
  </si>
  <si>
    <t xml:space="preserve">crown towers perth</t>
  </si>
  <si>
    <t xml:space="preserve">riggs washington dc</t>
  </si>
  <si>
    <t xml:space="preserve">bohemian hotel celebration fl</t>
  </si>
  <si>
    <t xml:space="preserve">best hotels new mexico</t>
  </si>
  <si>
    <t xml:space="preserve">sls baha mar</t>
  </si>
  <si>
    <t xml:space="preserve">four seasons hotel bangkok</t>
  </si>
  <si>
    <t xml:space="preserve">ashford castle</t>
  </si>
  <si>
    <t xml:space="preserve">the peninsula tokyo</t>
  </si>
  <si>
    <t xml:space="preserve">anantara vilamoura</t>
  </si>
  <si>
    <t xml:space="preserve">the talbott hotel</t>
  </si>
  <si>
    <t xml:space="preserve">cap juluca</t>
  </si>
  <si>
    <t xml:space="preserve">5 star hotels turks and caicos</t>
  </si>
  <si>
    <t xml:space="preserve">5 star hotels in pennsylvania</t>
  </si>
  <si>
    <t xml:space="preserve">park hyatt ningbo</t>
  </si>
  <si>
    <t xml:space="preserve">cosmopolitan suites</t>
  </si>
  <si>
    <t xml:space="preserve">hotel en turk and caicos</t>
  </si>
  <si>
    <t xml:space="preserve">fairmont nile city</t>
  </si>
  <si>
    <t xml:space="preserve">estoy en méxico. yo soy un viajero de lujo buscando alojamientos premium, servicio excepcional, y una experiencia de alta gama, exclusiva. ¿cuál es el proceso para alcanzar estatus élite dentro del programa hilton honors?</t>
  </si>
  <si>
    <t xml:space="preserve">four seasons florencia</t>
  </si>
  <si>
    <t xml:space="preserve">pendry chicago</t>
  </si>
  <si>
    <t xml:space="preserve">jw marriott san antonio</t>
  </si>
  <si>
    <t xml:space="preserve">san regis</t>
  </si>
  <si>
    <t xml:space="preserve">son bunyola hotel</t>
  </si>
  <si>
    <t xml:space="preserve">alexandria escocia</t>
  </si>
  <si>
    <t xml:space="preserve">park hotel kenmare</t>
  </si>
  <si>
    <t xml:space="preserve">fairmont doha</t>
  </si>
  <si>
    <t xml:space="preserve">hotel waldorf astoria costa rica</t>
  </si>
  <si>
    <t xml:space="preserve">gleneagles hotel</t>
  </si>
  <si>
    <t xml:space="preserve">rocco forte milano hotel</t>
  </si>
  <si>
    <t xml:space="preserve">hotel sacher österreich luxus;brand &amp; property;;de,brand,general,p1</t>
  </si>
  <si>
    <t xml:space="preserve">hotel ritz madrid</t>
  </si>
  <si>
    <t xml:space="preserve">park hyatt istanbul</t>
  </si>
  <si>
    <t xml:space="preserve">archipelagos hotel mykonos</t>
  </si>
  <si>
    <t xml:space="preserve">four season mykonos</t>
  </si>
  <si>
    <t xml:space="preserve">casa cipriani new york</t>
  </si>
  <si>
    <t xml:space="preserve">amangani resorts</t>
  </si>
  <si>
    <t xml:space="preserve">gran melia</t>
  </si>
  <si>
    <t xml:space="preserve">hotel anantara vilamoura</t>
  </si>
  <si>
    <t xml:space="preserve">sheraton istanbul levent</t>
  </si>
  <si>
    <t xml:space="preserve">four seasons marunouchi</t>
  </si>
  <si>
    <t xml:space="preserve">paris marriott opera ambassador hotel</t>
  </si>
  <si>
    <t xml:space="preserve">the westin lake las vegas resort &amp; spa</t>
  </si>
  <si>
    <t xml:space="preserve">castel monastero</t>
  </si>
  <si>
    <t xml:space="preserve">four seasons rabat</t>
  </si>
  <si>
    <t xml:space="preserve">hotel tambo del inka</t>
  </si>
  <si>
    <t xml:space="preserve">w chicago lakeshore</t>
  </si>
  <si>
    <t xml:space="preserve">hotel la perouse</t>
  </si>
  <si>
    <t xml:space="preserve">four seasons hk</t>
  </si>
  <si>
    <t xml:space="preserve">hotel four seasons nile plaza</t>
  </si>
  <si>
    <t xml:space="preserve">el palace barcelona</t>
  </si>
  <si>
    <t xml:space="preserve">omni homestead resort</t>
  </si>
  <si>
    <t xml:space="preserve">four seasons hotel houston</t>
  </si>
  <si>
    <t xml:space="preserve">la reserve geneve</t>
  </si>
  <si>
    <t xml:space="preserve">villa le blanc minorca</t>
  </si>
  <si>
    <t xml:space="preserve">ritz paris hotel</t>
  </si>
  <si>
    <t xml:space="preserve">hotel villa franca</t>
  </si>
  <si>
    <t xml:space="preserve">jw marriott cannes</t>
  </si>
  <si>
    <t xml:space="preserve">four seasons hotel tokyo at otemachi</t>
  </si>
  <si>
    <t xml:space="preserve">alila jabal akhdar</t>
  </si>
  <si>
    <t xml:space="preserve">chateau lake louise hotel</t>
  </si>
  <si>
    <t xml:space="preserve">mandarin oriental shenzhen</t>
  </si>
  <si>
    <t xml:space="preserve">hotel 5 estrellas en guanacaste</t>
  </si>
  <si>
    <t xml:space="preserve">rosewood miyakojima</t>
  </si>
  <si>
    <t xml:space="preserve">cuantos four seasons hay en el mundo</t>
  </si>
  <si>
    <t xml:space="preserve">westin hotels resorts</t>
  </si>
  <si>
    <t xml:space="preserve">hotel renaissance barcelona hotel</t>
  </si>
  <si>
    <t xml:space="preserve">fairmont</t>
  </si>
  <si>
    <t xml:space="preserve">hotel villa serbelloni</t>
  </si>
  <si>
    <t xml:space="preserve">muu bangkok hotel</t>
  </si>
  <si>
    <t xml:space="preserve">best hotels in new mexico</t>
  </si>
  <si>
    <t xml:space="preserve">intercontinental hotel &amp; resorts</t>
  </si>
  <si>
    <t xml:space="preserve">the westin marbella</t>
  </si>
  <si>
    <t xml:space="preserve">renaissance tuscany il ciocco resort &amp; spa</t>
  </si>
  <si>
    <t xml:space="preserve">فنادق مركزية في أوروبا</t>
  </si>
  <si>
    <t xml:space="preserve">sanctuary cap cana by alsol</t>
  </si>
  <si>
    <t xml:space="preserve">ritz parís</t>
  </si>
  <si>
    <t xml:space="preserve">etereo kanai</t>
  </si>
  <si>
    <t xml:space="preserve">the lodge and spa at brush creek ranch wyoming</t>
  </si>
  <si>
    <t xml:space="preserve">hotel ca sagredo</t>
  </si>
  <si>
    <t xml:space="preserve">bellevue palace</t>
  </si>
  <si>
    <t xml:space="preserve">chable resort</t>
  </si>
  <si>
    <t xml:space="preserve">park hyatt washington</t>
  </si>
  <si>
    <t xml:space="preserve">saint regis</t>
  </si>
  <si>
    <t xml:space="preserve">arts hotel</t>
  </si>
  <si>
    <t xml:space="preserve">st regis amman</t>
  </si>
  <si>
    <t xml:space="preserve">edition hotel locations</t>
  </si>
  <si>
    <t xml:space="preserve">omni nashville</t>
  </si>
  <si>
    <t xml:space="preserve">hoteles en st barts</t>
  </si>
  <si>
    <t xml:space="preserve">verdura resort sicily</t>
  </si>
  <si>
    <t xml:space="preserve">hotel viceroy</t>
  </si>
  <si>
    <t xml:space="preserve">nantipa santa teresa</t>
  </si>
  <si>
    <t xml:space="preserve">le grand bellevue</t>
  </si>
  <si>
    <t xml:space="preserve">fairmont château laurier</t>
  </si>
  <si>
    <t xml:space="preserve">koro sun resort and rainforest spa fiji</t>
  </si>
  <si>
    <t xml:space="preserve">the lodge mallorca</t>
  </si>
  <si>
    <t xml:space="preserve">jw marriott tokyo</t>
  </si>
  <si>
    <t xml:space="preserve">kimpton properties</t>
  </si>
  <si>
    <t xml:space="preserve">ritz dorado residences</t>
  </si>
  <si>
    <t xml:space="preserve">hotel st barts</t>
  </si>
  <si>
    <t xml:space="preserve">four seasons orlando</t>
  </si>
  <si>
    <t xml:space="preserve">preferred resorts</t>
  </si>
  <si>
    <t xml:space="preserve">ladera hotel</t>
  </si>
  <si>
    <t xml:space="preserve">montage hotels locations</t>
  </si>
  <si>
    <t xml:space="preserve">ambiente sedona</t>
  </si>
  <si>
    <t xml:space="preserve">la reserve paris</t>
  </si>
  <si>
    <t xml:space="preserve">palmaia</t>
  </si>
  <si>
    <t xml:space="preserve">andaz méxico city condesa</t>
  </si>
  <si>
    <t xml:space="preserve">hotel palacio de santa paula</t>
  </si>
  <si>
    <t xml:space="preserve">best hoteles en the caribbean</t>
  </si>
  <si>
    <t xml:space="preserve">el.palace hotel</t>
  </si>
  <si>
    <t xml:space="preserve">trump international hotel and tower</t>
  </si>
  <si>
    <t xml:space="preserve">viceroy boutique hotel</t>
  </si>
  <si>
    <t xml:space="preserve">slaak</t>
  </si>
  <si>
    <t xml:space="preserve">queridosecreto.com</t>
  </si>
  <si>
    <t xml:space="preserve">radisson collection seville</t>
  </si>
  <si>
    <t xml:space="preserve">siam kempinski hotel bangkok</t>
  </si>
  <si>
    <t xml:space="preserve">sheraton krakow</t>
  </si>
  <si>
    <t xml:space="preserve">necker island richard branson</t>
  </si>
  <si>
    <t xml:space="preserve">mandarin oriental canouan</t>
  </si>
  <si>
    <t xml:space="preserve">castello di casole</t>
  </si>
  <si>
    <t xml:space="preserve">hotel st regis paris</t>
  </si>
  <si>
    <t xml:space="preserve">four seasons tunis</t>
  </si>
  <si>
    <t xml:space="preserve">fairmont quasar istanbul</t>
  </si>
  <si>
    <t xml:space="preserve">hotel londres 5 estrellas</t>
  </si>
  <si>
    <t xml:space="preserve">mgm hotel</t>
  </si>
  <si>
    <t xml:space="preserve">hotel fairmont</t>
  </si>
  <si>
    <t xml:space="preserve">four seasons houston</t>
  </si>
  <si>
    <t xml:space="preserve">bulgari hotels marriott</t>
  </si>
  <si>
    <t xml:space="preserve">peace hotel shanghai porque es famoso</t>
  </si>
  <si>
    <t xml:space="preserve">hotel amsterdam pulitzer</t>
  </si>
  <si>
    <t xml:space="preserve">cape town one and only</t>
  </si>
  <si>
    <t xml:space="preserve">fairmont marbella</t>
  </si>
  <si>
    <t xml:space="preserve">krabey island</t>
  </si>
  <si>
    <t xml:space="preserve">gran hotel royal sorrento</t>
  </si>
  <si>
    <t xml:space="preserve">fairmont waterfront</t>
  </si>
  <si>
    <t xml:space="preserve">kanai collection</t>
  </si>
  <si>
    <t xml:space="preserve">four seasons napa</t>
  </si>
  <si>
    <t xml:space="preserve">hotel westin lima</t>
  </si>
  <si>
    <t xml:space="preserve">intercontinental hotel locations</t>
  </si>
  <si>
    <t xml:space="preserve">the santa maria hotel &amp; golf resort</t>
  </si>
  <si>
    <t xml:space="preserve">estancias de lujo en fairmont la hacienda costa del sol</t>
  </si>
  <si>
    <t xml:space="preserve">four season españa</t>
  </si>
  <si>
    <t xml:space="preserve">selman marrakech</t>
  </si>
  <si>
    <t xml:space="preserve">hotel savoy madeira</t>
  </si>
  <si>
    <t xml:space="preserve">majestic cannes hotel</t>
  </si>
  <si>
    <t xml:space="preserve">melia celebration</t>
  </si>
  <si>
    <t xml:space="preserve">miraval austin resort and spa</t>
  </si>
  <si>
    <t xml:space="preserve">explora valle sagrado</t>
  </si>
  <si>
    <t xml:space="preserve">fairmont la hacienda</t>
  </si>
  <si>
    <t xml:space="preserve">estoy en méxico. estoy viajando solo por placer y quiero un hotel que se sienta seguro, cómodo y acogedor para huéspedes que viajan solos. ¿hay ofertas o paquetes exclusivos disponibles para los hoteles de lujo de hilton?</t>
  </si>
  <si>
    <t xml:space="preserve">fogo island inn</t>
  </si>
  <si>
    <t xml:space="preserve">hotel sacher offers;brand &amp; property;;en,brand,general,p1</t>
  </si>
  <si>
    <t xml:space="preserve">four seasons miami</t>
  </si>
  <si>
    <t xml:space="preserve">khwai river lodge</t>
  </si>
  <si>
    <t xml:space="preserve">turks and caicos top hotels</t>
  </si>
  <si>
    <t xml:space="preserve">habitaciones en hyatt regency maui resort and spa</t>
  </si>
  <si>
    <t xml:space="preserve">sun gardens dubrovnik</t>
  </si>
  <si>
    <t xml:space="preserve">miami beach edition</t>
  </si>
  <si>
    <t xml:space="preserve">st paul hotel</t>
  </si>
  <si>
    <t xml:space="preserve">savoy palace madeira</t>
  </si>
  <si>
    <t xml:space="preserve">hotel saint regis</t>
  </si>
  <si>
    <t xml:space="preserve">fairmont hotels and resorts locations</t>
  </si>
  <si>
    <t xml:space="preserve">six senses southern dunes</t>
  </si>
  <si>
    <t xml:space="preserve">raffles bali</t>
  </si>
  <si>
    <t xml:space="preserve">byblos st tropez</t>
  </si>
  <si>
    <t xml:space="preserve">heritage le telfair</t>
  </si>
  <si>
    <t xml:space="preserve">amanyara</t>
  </si>
  <si>
    <t xml:space="preserve">homestead resort omni</t>
  </si>
  <si>
    <t xml:space="preserve">four seasons resort mykonos</t>
  </si>
  <si>
    <t xml:space="preserve">great fosters</t>
  </si>
  <si>
    <t xml:space="preserve">hotel savoy palace</t>
  </si>
  <si>
    <t xml:space="preserve">langham hotel</t>
  </si>
  <si>
    <t xml:space="preserve">cap ferrat four seasons</t>
  </si>
  <si>
    <t xml:space="preserve">anantara bazaruto</t>
  </si>
  <si>
    <t xml:space="preserve">vestibul palace split</t>
  </si>
  <si>
    <t xml:space="preserve">hotel la reserve geneve</t>
  </si>
  <si>
    <t xml:space="preserve">the langham hong kong</t>
  </si>
  <si>
    <t xml:space="preserve">hotel arts</t>
  </si>
  <si>
    <t xml:space="preserve">four seasons amman</t>
  </si>
  <si>
    <t xml:space="preserve">four seasons in costa rica</t>
  </si>
  <si>
    <t xml:space="preserve">kimpton hotels las vegas</t>
  </si>
  <si>
    <t xml:space="preserve">castille paris</t>
  </si>
  <si>
    <t xml:space="preserve">london marriott hotel grosvenor square</t>
  </si>
  <si>
    <t xml:space="preserve">أفضل فنادق خمس نجوم في أوروبا</t>
  </si>
  <si>
    <t xml:space="preserve">byblos hotel</t>
  </si>
  <si>
    <t xml:space="preserve">camby.es</t>
  </si>
  <si>
    <t xml:space="preserve">hoteles en indian wells</t>
  </si>
  <si>
    <t xml:space="preserve">one and only dubai</t>
  </si>
  <si>
    <t xml:space="preserve">sanasaryan han, a luxury collection hotel, istanbul</t>
  </si>
  <si>
    <t xml:space="preserve">rocco forte house</t>
  </si>
  <si>
    <t xml:space="preserve">the westin carlsbad resort &amp; spa</t>
  </si>
  <si>
    <t xml:space="preserve">hotel augustine praga</t>
  </si>
  <si>
    <t xml:space="preserve">hotel four seasons nile plaza el cairo</t>
  </si>
  <si>
    <t xml:space="preserve">viceroy at ombria algarve</t>
  </si>
  <si>
    <t xml:space="preserve">hotel unico 20 87 riviera maya</t>
  </si>
  <si>
    <t xml:space="preserve">grand hyatt tokyo roppongi</t>
  </si>
  <si>
    <t xml:space="preserve">mejores hoteles de europa</t>
  </si>
  <si>
    <t xml:space="preserve">enchantment resort</t>
  </si>
  <si>
    <t xml:space="preserve">marriott paris opera</t>
  </si>
  <si>
    <t xml:space="preserve">hotel en portals nous mallorca</t>
  </si>
  <si>
    <t xml:space="preserve">taj hotel locations</t>
  </si>
  <si>
    <t xml:space="preserve">1 hotel mayfair</t>
  </si>
  <si>
    <t xml:space="preserve">hotels in maine</t>
  </si>
  <si>
    <t xml:space="preserve">chateau hotel &amp; spa grand barrail</t>
  </si>
  <si>
    <t xml:space="preserve">hotel rabat 5 estrellas</t>
  </si>
  <si>
    <t xml:space="preserve">hotel u14</t>
  </si>
  <si>
    <t xml:space="preserve">four seasons estambul</t>
  </si>
  <si>
    <t xml:space="preserve">renaissance bali uluwatu resort &amp; spa</t>
  </si>
  <si>
    <t xml:space="preserve">hotel alida</t>
  </si>
  <si>
    <t xml:space="preserve">5 star hotels in caribbean</t>
  </si>
  <si>
    <t xml:space="preserve">فنادق ذات تقييم عالي في أوروبا</t>
  </si>
  <si>
    <t xml:space="preserve">sofitel saigon plaza</t>
  </si>
  <si>
    <t xml:space="preserve">hotel kia ora resort &amp; spa</t>
  </si>
  <si>
    <t xml:space="preserve">hoteles de 5 estrellas en shanghái</t>
  </si>
  <si>
    <t xml:space="preserve">anantara al jabal al akhdar</t>
  </si>
  <si>
    <t xml:space="preserve">cape cadogan boutique hotel</t>
  </si>
  <si>
    <t xml:space="preserve">baglioni resort sardinia</t>
  </si>
  <si>
    <t xml:space="preserve">hotel de bourgtheroulde autograph collection</t>
  </si>
  <si>
    <t xml:space="preserve">acerca de delta hotels riviera nayarit, an all-inclusive resort</t>
  </si>
  <si>
    <t xml:space="preserve">la cheneviere hotel</t>
  </si>
  <si>
    <t xml:space="preserve">almanac x alcron prague</t>
  </si>
  <si>
    <t xml:space="preserve">grotta giusti hoteles</t>
  </si>
  <si>
    <t xml:space="preserve">viceroy resorts</t>
  </si>
  <si>
    <t xml:space="preserve">le meridien</t>
  </si>
  <si>
    <t xml:space="preserve">fairmount san antonio</t>
  </si>
  <si>
    <t xml:space="preserve">le pavillon de la reine</t>
  </si>
  <si>
    <t xml:space="preserve">peninsula locations</t>
  </si>
  <si>
    <t xml:space="preserve">fairmont hotels resorts</t>
  </si>
  <si>
    <t xml:space="preserve">fairmont royal york</t>
  </si>
  <si>
    <t xml:space="preserve">tabacon resort costa rica</t>
  </si>
  <si>
    <t xml:space="preserve">palace hotel barcelona</t>
  </si>
  <si>
    <t xml:space="preserve">hotels asia</t>
  </si>
  <si>
    <t xml:space="preserve">hotel gabrielli venecia</t>
  </si>
  <si>
    <t xml:space="preserve">5 estrellas warehouse</t>
  </si>
  <si>
    <t xml:space="preserve">sublime samana hotel &amp; residences</t>
  </si>
  <si>
    <t xml:space="preserve">6 senses resort</t>
  </si>
  <si>
    <t xml:space="preserve">nobu ibiza bay</t>
  </si>
  <si>
    <t xml:space="preserve">aurora anguilla resort &amp; golf club</t>
  </si>
  <si>
    <t xml:space="preserve">hoteles fairmont en el mundo</t>
  </si>
  <si>
    <t xml:space="preserve">bulgari hotels &amp; resorts</t>
  </si>
  <si>
    <t xml:space="preserve">hotel boscolo budapest</t>
  </si>
  <si>
    <t xml:space="preserve">kimpton hotel</t>
  </si>
  <si>
    <t xml:space="preserve">paris marriott opera ambassador</t>
  </si>
  <si>
    <t xml:space="preserve">trump hotel</t>
  </si>
  <si>
    <t xml:space="preserve">archipelagos hotel</t>
  </si>
  <si>
    <t xml:space="preserve">duo milan porta nuova</t>
  </si>
  <si>
    <t xml:space="preserve">hotel byblos saint tropez</t>
  </si>
  <si>
    <t xml:space="preserve">ritz carlton hotel paris</t>
  </si>
  <si>
    <t xml:space="preserve">grand hotel du cap ferrat a four seasons</t>
  </si>
  <si>
    <t xml:space="preserve">london marriott hotel park lane</t>
  </si>
  <si>
    <t xml:space="preserve">mykonos four seasons</t>
  </si>
  <si>
    <t xml:space="preserve">5 star hotels in north carolina</t>
  </si>
  <si>
    <t xml:space="preserve">hotel imperial tokio</t>
  </si>
  <si>
    <t xml:space="preserve">amman hotels</t>
  </si>
  <si>
    <t xml:space="preserve">edition hotels locations</t>
  </si>
  <si>
    <t xml:space="preserve">el rich hotel</t>
  </si>
  <si>
    <t xml:space="preserve">intercontinental hotels group locations</t>
  </si>
  <si>
    <t xml:space="preserve">100 princess street</t>
  </si>
  <si>
    <t xml:space="preserve">anantara vilamoura resort</t>
  </si>
  <si>
    <t xml:space="preserve">hoteles de lujo en valle sagrado</t>
  </si>
  <si>
    <t xml:space="preserve">dorchester collection logo</t>
  </si>
  <si>
    <t xml:space="preserve">koro sun resort &amp; rainforest spa</t>
  </si>
  <si>
    <t xml:space="preserve">espacio waikiki</t>
  </si>
  <si>
    <t xml:space="preserve">fairmont hotels worldwide</t>
  </si>
  <si>
    <t xml:space="preserve">cape cadogan</t>
  </si>
  <si>
    <t xml:space="preserve">nujuma a ritz carlton reserve</t>
  </si>
  <si>
    <t xml:space="preserve">one&amp;only the palm</t>
  </si>
  <si>
    <t xml:space="preserve">langham hong kong</t>
  </si>
  <si>
    <t xml:space="preserve">hotel villapadierna</t>
  </si>
  <si>
    <t xml:space="preserve">andaz resorts</t>
  </si>
  <si>
    <t xml:space="preserve">hoteles de 5 estrellas en são paulo</t>
  </si>
  <si>
    <t xml:space="preserve">dorado ritz carlton residences</t>
  </si>
  <si>
    <t xml:space="preserve">four seasons hangzhou</t>
  </si>
  <si>
    <t xml:space="preserve">el palace</t>
  </si>
  <si>
    <t xml:space="preserve">astoria</t>
  </si>
  <si>
    <t xml:space="preserve">talbott hotel</t>
  </si>
  <si>
    <t xml:space="preserve">sls hotels</t>
  </si>
  <si>
    <t xml:space="preserve">the ritz</t>
  </si>
  <si>
    <t xml:space="preserve">hotel con centro de binestar en sanremo</t>
  </si>
  <si>
    <t xml:space="preserve">accor hera</t>
  </si>
  <si>
    <t xml:space="preserve">hotel villa carlotta taormina</t>
  </si>
  <si>
    <t xml:space="preserve">hotel de la cite</t>
  </si>
  <si>
    <t xml:space="preserve">fairmont peace hotel</t>
  </si>
  <si>
    <t xml:space="preserve">hotel fouquet's mykonos</t>
  </si>
  <si>
    <t xml:space="preserve">jw marriott crete</t>
  </si>
  <si>
    <t xml:space="preserve">أفضل فنادق خمس نجوم في مطار لندن ستانستد</t>
  </si>
  <si>
    <t xml:space="preserve">villa le blanc gran meliá menorca</t>
  </si>
  <si>
    <t xml:space="preserve">gambang resort</t>
  </si>
  <si>
    <t xml:space="preserve">st regis houston</t>
  </si>
  <si>
    <t xml:space="preserve">wildflower farms</t>
  </si>
  <si>
    <t xml:space="preserve">sensei lanai</t>
  </si>
  <si>
    <t xml:space="preserve">anantara stanley &amp; livingstone victoria falls hotel</t>
  </si>
  <si>
    <t xml:space="preserve">فنادق خمس نجوم في باريس</t>
  </si>
  <si>
    <t xml:space="preserve">jade mountain resort</t>
  </si>
  <si>
    <t xml:space="preserve">westin nashville</t>
  </si>
  <si>
    <t xml:space="preserve">grand turk resorts</t>
  </si>
  <si>
    <t xml:space="preserve">ritz carlton hotels jeddah</t>
  </si>
  <si>
    <t xml:space="preserve">four seasons hotel cairo at nile plaza</t>
  </si>
  <si>
    <t xml:space="preserve">hoteles en el caribe</t>
  </si>
  <si>
    <t xml:space="preserve">bali renaissance hotel</t>
  </si>
  <si>
    <t xml:space="preserve">kipton hotels</t>
  </si>
  <si>
    <t xml:space="preserve">hotel four season cairo</t>
  </si>
  <si>
    <t xml:space="preserve">hotel ac santa paula</t>
  </si>
  <si>
    <t xml:space="preserve">turks and caicos 5 star</t>
  </si>
  <si>
    <t xml:space="preserve">four seasons cairo</t>
  </si>
  <si>
    <t xml:space="preserve">the artist grand hotel of art bilbao</t>
  </si>
  <si>
    <t xml:space="preserve">fairmont hotel destinations</t>
  </si>
  <si>
    <t xml:space="preserve">montage hotels and resorts</t>
  </si>
  <si>
    <t xml:space="preserve">sheraton park lane</t>
  </si>
  <si>
    <t xml:space="preserve">risorgimento resort lecce</t>
  </si>
  <si>
    <t xml:space="preserve">westin reserva conchal</t>
  </si>
  <si>
    <t xml:space="preserve">westin hotel auckland</t>
  </si>
  <si>
    <t xml:space="preserve">st regis paris starwood</t>
  </si>
  <si>
    <t xml:space="preserve">فنادق بتقييم جيد في أوروبا</t>
  </si>
  <si>
    <t xml:space="preserve">five star hotels in paris</t>
  </si>
  <si>
    <t xml:space="preserve">four seasons españa</t>
  </si>
  <si>
    <t xml:space="preserve">four season</t>
  </si>
  <si>
    <t xml:space="preserve">st barts hotels</t>
  </si>
  <si>
    <t xml:space="preserve">fairmont lake louise</t>
  </si>
  <si>
    <t xml:space="preserve">mandarin oriental vs ritz carlton manila</t>
  </si>
  <si>
    <t xml:space="preserve">fairmont hotels locations</t>
  </si>
  <si>
    <t xml:space="preserve">anantara siam bangkok hotel</t>
  </si>
  <si>
    <t xml:space="preserve">espacio the jewel of waikiki</t>
  </si>
  <si>
    <t xml:space="preserve">four seasons sicilia</t>
  </si>
  <si>
    <t xml:space="preserve">caicos resorts</t>
  </si>
  <si>
    <t xml:space="preserve">grand velas</t>
  </si>
  <si>
    <t xml:space="preserve">habitas alula</t>
  </si>
  <si>
    <t xml:space="preserve">hacienda zorita organic farm</t>
  </si>
  <si>
    <t xml:space="preserve">four seasons punta mita</t>
  </si>
  <si>
    <t xml:space="preserve">montage hotels usa</t>
  </si>
  <si>
    <t xml:space="preserve">zermatterhof hotel zermatt</t>
  </si>
  <si>
    <t xml:space="preserve">5 star hotels minneapolis</t>
  </si>
  <si>
    <t xml:space="preserve">saint barth hoteles</t>
  </si>
  <si>
    <t xml:space="preserve">hesperia madrid</t>
  </si>
  <si>
    <t xml:space="preserve">shangri la dubai</t>
  </si>
  <si>
    <t xml:space="preserve">hotel paris 5 estrellas</t>
  </si>
  <si>
    <t xml:space="preserve">hoteles de 5 estrellas en miami beach</t>
  </si>
  <si>
    <t xml:space="preserve">fairmont costa del sol</t>
  </si>
  <si>
    <t xml:space="preserve">st regis saadiyat</t>
  </si>
  <si>
    <t xml:space="preserve">ritz bachelor gulch</t>
  </si>
  <si>
    <t xml:space="preserve">anantara al jabal al akhdar resort</t>
  </si>
  <si>
    <t xml:space="preserve">andronis luxury suites hotel santorini</t>
  </si>
  <si>
    <t xml:space="preserve">palazzo sant angelo venice</t>
  </si>
  <si>
    <t xml:space="preserve">mayakoba resorts</t>
  </si>
  <si>
    <t xml:space="preserve">jw marriott</t>
  </si>
  <si>
    <t xml:space="preserve">rocco forte milan</t>
  </si>
  <si>
    <t xml:space="preserve">st barts</t>
  </si>
  <si>
    <t xml:space="preserve">four season hotel chicago</t>
  </si>
  <si>
    <t xml:space="preserve">grand hotel estocolmo</t>
  </si>
  <si>
    <t xml:space="preserve">aman</t>
  </si>
  <si>
    <t xml:space="preserve">jw marriott hotel nara</t>
  </si>
  <si>
    <t xml:space="preserve">hoteles st barth</t>
  </si>
  <si>
    <t xml:space="preserve">hotel st. george helsinki</t>
  </si>
  <si>
    <t xml:space="preserve">one and only capetown</t>
  </si>
  <si>
    <t xml:space="preserve">six senses amaala</t>
  </si>
  <si>
    <t xml:space="preserve">westin reservas</t>
  </si>
  <si>
    <t xml:space="preserve">hotel aman resort</t>
  </si>
  <si>
    <t xml:space="preserve">lefay resort &amp; spa dolomiti</t>
  </si>
  <si>
    <t xml:space="preserve">four seasons chiang mai</t>
  </si>
  <si>
    <t xml:space="preserve">movenpick sousse</t>
  </si>
  <si>
    <t xml:space="preserve">kempinski estepona</t>
  </si>
  <si>
    <t xml:space="preserve">hotel gran melia colon</t>
  </si>
  <si>
    <t xml:space="preserve">hotel sahrai</t>
  </si>
  <si>
    <t xml:space="preserve">radisson magdalena</t>
  </si>
  <si>
    <t xml:space="preserve">turks hotels</t>
  </si>
  <si>
    <t xml:space="preserve">renaissance bali uluwatu</t>
  </si>
  <si>
    <t xml:space="preserve">villa serbelloni</t>
  </si>
  <si>
    <t xml:space="preserve">renaissance atlanta downtown hotel</t>
  </si>
  <si>
    <t xml:space="preserve">orient express hotel</t>
  </si>
  <si>
    <t xml:space="preserve">tokyo hotel station</t>
  </si>
  <si>
    <t xml:space="preserve">quinta da casa branca</t>
  </si>
  <si>
    <t xml:space="preserve">sheraton grand london park lane</t>
  </si>
  <si>
    <t xml:space="preserve">sofitel hotel locations</t>
  </si>
  <si>
    <t xml:space="preserve">claris hotel</t>
  </si>
  <si>
    <t xml:space="preserve">como hotel turk and caicos</t>
  </si>
  <si>
    <t xml:space="preserve">the edition tampa</t>
  </si>
  <si>
    <t xml:space="preserve">st regis paris</t>
  </si>
  <si>
    <t xml:space="preserve">grand hotel central barcelona</t>
  </si>
  <si>
    <t xml:space="preserve">top resorts in maine</t>
  </si>
  <si>
    <t xml:space="preserve">the camby</t>
  </si>
  <si>
    <t xml:space="preserve">puerto rico four seasons</t>
  </si>
  <si>
    <t xml:space="preserve">فنادق خمس نجوم في مطار لندن ستانستد</t>
  </si>
  <si>
    <t xml:space="preserve">me cabo</t>
  </si>
  <si>
    <t xml:space="preserve">four seasons hotel macau</t>
  </si>
  <si>
    <t xml:space="preserve">hoteles four seasons madrid</t>
  </si>
  <si>
    <t xml:space="preserve">villapadierna hotel</t>
  </si>
  <si>
    <t xml:space="preserve">so/ paris</t>
  </si>
  <si>
    <t xml:space="preserve">hotel four season hong kong</t>
  </si>
  <si>
    <t xml:space="preserve">fairmont tazi palace tangier</t>
  </si>
  <si>
    <t xml:space="preserve">anantara vilamoura algarve</t>
  </si>
  <si>
    <t xml:space="preserve">hotel six senses</t>
  </si>
  <si>
    <t xml:space="preserve">resorts 5 estrellas en parís</t>
  </si>
  <si>
    <t xml:space="preserve">domes noruz chania</t>
  </si>
  <si>
    <t xml:space="preserve">asia hotel solo</t>
  </si>
  <si>
    <t xml:space="preserve">fairmont hotels in usa</t>
  </si>
  <si>
    <t xml:space="preserve">hoteles nicaragua 5 estrellas</t>
  </si>
  <si>
    <t xml:space="preserve">crown towers sydney</t>
  </si>
  <si>
    <t xml:space="preserve">regina hotel baglioni</t>
  </si>
  <si>
    <t xml:space="preserve">فنادق لإقامة ليلة واحدة في أوروبا</t>
  </si>
  <si>
    <t xml:space="preserve">mangroove hotel costa rica</t>
  </si>
  <si>
    <t xml:space="preserve">hotel 5 stelle roma centro</t>
  </si>
  <si>
    <t xml:space="preserve">muu hotel</t>
  </si>
  <si>
    <t xml:space="preserve">the ritz carlton berlin</t>
  </si>
  <si>
    <t xml:space="preserve">four seasons florence</t>
  </si>
  <si>
    <t xml:space="preserve">victoria jungfrau</t>
  </si>
  <si>
    <t xml:space="preserve">petaling jaya 5 star hotels</t>
  </si>
  <si>
    <t xml:space="preserve">turk and caicos hotel</t>
  </si>
  <si>
    <t xml:space="preserve">rimondi boutique hotel</t>
  </si>
  <si>
    <t xml:space="preserve">the palazzo</t>
  </si>
  <si>
    <t xml:space="preserve">kivotos mykonos</t>
  </si>
  <si>
    <t xml:space="preserve">jw marriott hotel tokyo</t>
  </si>
  <si>
    <t xml:space="preserve">5-star hotel in europe</t>
  </si>
  <si>
    <t xml:space="preserve">masseria torre maizza puglia</t>
  </si>
  <si>
    <t xml:space="preserve">sublime samana hotel</t>
  </si>
  <si>
    <t xml:space="preserve">intercontinental locations usa</t>
  </si>
  <si>
    <t xml:space="preserve">hotel molitor</t>
  </si>
  <si>
    <t xml:space="preserve">st james conrad</t>
  </si>
  <si>
    <t xml:space="preserve">four seasons hotel bangkok at chao phraya river</t>
  </si>
  <si>
    <t xml:space="preserve">four seasons megeve</t>
  </si>
  <si>
    <t xml:space="preserve">five star hotels north carolina</t>
  </si>
  <si>
    <t xml:space="preserve">the peninsula hotels locations</t>
  </si>
  <si>
    <t xml:space="preserve">fairmont brand hotels</t>
  </si>
  <si>
    <t xml:space="preserve">aria hotel praga</t>
  </si>
  <si>
    <t xml:space="preserve">andaz india</t>
  </si>
  <si>
    <t xml:space="preserve">resorts todo incluido en islas turks y caicos</t>
  </si>
  <si>
    <t xml:space="preserve">hotel san régis paris</t>
  </si>
  <si>
    <t xml:space="preserve">myconian ambassador</t>
  </si>
  <si>
    <t xml:space="preserve">nujuma, a ritz-carlton reserve</t>
  </si>
  <si>
    <t xml:space="preserve">turks i caicos luksusowe hotele</t>
  </si>
  <si>
    <t xml:space="preserve">sofitel baru casablanca</t>
  </si>
  <si>
    <t xml:space="preserve">four seasons lanai</t>
  </si>
  <si>
    <t xml:space="preserve">s hotel jamaica</t>
  </si>
  <si>
    <t xml:space="preserve">andaz xintiandi</t>
  </si>
  <si>
    <t xml:space="preserve">le fouquet's parís</t>
  </si>
  <si>
    <t xml:space="preserve">moorea lagoon</t>
  </si>
  <si>
    <t xml:space="preserve">tabacon thermal resort costa rica</t>
  </si>
  <si>
    <t xml:space="preserve">pendry west hollywood hotel</t>
  </si>
  <si>
    <t xml:space="preserve">sonnenalp hotel</t>
  </si>
  <si>
    <t xml:space="preserve">pangkor laut resort</t>
  </si>
  <si>
    <t xml:space="preserve">trump hotel locations</t>
  </si>
  <si>
    <t xml:space="preserve">crown towers</t>
  </si>
  <si>
    <t xml:space="preserve">domes of corfu</t>
  </si>
  <si>
    <t xml:space="preserve">omni homestead</t>
  </si>
  <si>
    <t xml:space="preserve">grand hyatt berlin</t>
  </si>
  <si>
    <t xml:space="preserve">sheraton bratislava hotel</t>
  </si>
  <si>
    <t xml:space="preserve">the ivens</t>
  </si>
  <si>
    <t xml:space="preserve">hotel ambassador paris boulevard haussmann</t>
  </si>
  <si>
    <t xml:space="preserve">hotels taj</t>
  </si>
  <si>
    <t xml:space="preserve">boscolo hotel budapest new york palace</t>
  </si>
  <si>
    <t xml:space="preserve">caicos hotel</t>
  </si>
  <si>
    <t xml:space="preserve">cadillac hotel &amp; beach club autograph collection</t>
  </si>
  <si>
    <t xml:space="preserve">the upper house</t>
  </si>
  <si>
    <t xml:space="preserve">tokyo the peninsula</t>
  </si>
  <si>
    <t xml:space="preserve">5 sterne hotels in europa</t>
  </si>
  <si>
    <t xml:space="preserve">jw marriott disney</t>
  </si>
  <si>
    <t xml:space="preserve">four season hotel cairo</t>
  </si>
  <si>
    <t xml:space="preserve">hoteles 5 estrellas parís</t>
  </si>
  <si>
    <t xml:space="preserve">ritz de madrid</t>
  </si>
  <si>
    <t xml:space="preserve">aman resorts and hotels</t>
  </si>
  <si>
    <t xml:space="preserve">hoteles de 5 estrellas en dubái</t>
  </si>
  <si>
    <t xml:space="preserve">four seasons hoteles</t>
  </si>
  <si>
    <t xml:space="preserve">nujuma</t>
  </si>
  <si>
    <t xml:space="preserve">four seasons nile plaza cairo</t>
  </si>
  <si>
    <t xml:space="preserve">hotel rocco forte milano</t>
  </si>
  <si>
    <t xml:space="preserve">nantipa hotel</t>
  </si>
  <si>
    <t xml:space="preserve">hotel bintang 5 solo</t>
  </si>
  <si>
    <t xml:space="preserve">hotéis em turks e caicos</t>
  </si>
  <si>
    <t xml:space="preserve">cosmopolitan las vegas</t>
  </si>
  <si>
    <t xml:space="preserve">hotel st barths</t>
  </si>
  <si>
    <t xml:space="preserve">hotel majestic cannes france</t>
  </si>
  <si>
    <t xml:space="preserve">langham chicago</t>
  </si>
  <si>
    <t xml:space="preserve">dolder grand</t>
  </si>
  <si>
    <t xml:space="preserve">edition london hotel</t>
  </si>
  <si>
    <t xml:space="preserve">hotels st barts</t>
  </si>
  <si>
    <t xml:space="preserve">the leading hotels in the world</t>
  </si>
  <si>
    <t xml:space="preserve">central hotel barcelona</t>
  </si>
  <si>
    <t xml:space="preserve">plaza hotel new york</t>
  </si>
  <si>
    <t xml:space="preserve">hotel chateau saint martin</t>
  </si>
  <si>
    <t xml:space="preserve">hotel dorchester collection</t>
  </si>
  <si>
    <t xml:space="preserve">luminary hotel</t>
  </si>
  <si>
    <t xml:space="preserve">oregon best hotels</t>
  </si>
  <si>
    <t xml:space="preserve">four seasons hotel chicago</t>
  </si>
  <si>
    <t xml:space="preserve">hotel ritz carlton osaka</t>
  </si>
  <si>
    <t xml:space="preserve">izmir marriot hotel</t>
  </si>
  <si>
    <t xml:space="preserve">hotel villa carlotta</t>
  </si>
  <si>
    <t xml:space="preserve">ritz barcelona</t>
  </si>
  <si>
    <t xml:space="preserve">aman hotel and resorts</t>
  </si>
  <si>
    <t xml:space="preserve">kimpton hotels europe</t>
  </si>
  <si>
    <t xml:space="preserve">71 nyhavn hotel</t>
  </si>
  <si>
    <t xml:space="preserve">jw marriott disney world</t>
  </si>
  <si>
    <t xml:space="preserve">ulusaba private game reserve</t>
  </si>
  <si>
    <t xml:space="preserve">andaz lisbon</t>
  </si>
  <si>
    <t xml:space="preserve">turks and caicos best hotels</t>
  </si>
  <si>
    <t xml:space="preserve">sonnenalp</t>
  </si>
  <si>
    <t xml:space="preserve">four seasons elite</t>
  </si>
  <si>
    <t xml:space="preserve">itzana</t>
  </si>
  <si>
    <t xml:space="preserve">the ritz hotel paris</t>
  </si>
  <si>
    <t xml:space="preserve">hotel shangri la putrajaya</t>
  </si>
  <si>
    <t xml:space="preserve">lefay resort</t>
  </si>
  <si>
    <t xml:space="preserve">rosewood elite</t>
  </si>
  <si>
    <t xml:space="preserve">aria budapest</t>
  </si>
  <si>
    <t xml:space="preserve">crown sydney</t>
  </si>
  <si>
    <t xml:space="preserve">rancho san ysidro</t>
  </si>
  <si>
    <t xml:space="preserve">anantara hotel algarve</t>
  </si>
  <si>
    <t xml:space="preserve">four seasons egipto</t>
  </si>
  <si>
    <t xml:space="preserve">fairmont hotels canada</t>
  </si>
  <si>
    <t xml:space="preserve">villa orselina locarno</t>
  </si>
  <si>
    <t xml:space="preserve">hyatt busan hotel</t>
  </si>
  <si>
    <t xml:space="preserve">sheraton grand krakow</t>
  </si>
  <si>
    <t xml:space="preserve">barriere majestic cannes</t>
  </si>
  <si>
    <t xml:space="preserve">melia palacio de isora</t>
  </si>
  <si>
    <t xml:space="preserve">playhouse disney autorizacion</t>
  </si>
  <si>
    <t xml:space="preserve">fairmont canada locations</t>
  </si>
  <si>
    <t xml:space="preserve">best hotel in oregon</t>
  </si>
  <si>
    <t xml:space="preserve">paquetes de lujo en hotel fairmont costa del sol</t>
  </si>
  <si>
    <t xml:space="preserve">hotel serbelloni</t>
  </si>
  <si>
    <t xml:space="preserve">ritz carlton masai mara</t>
  </si>
  <si>
    <t xml:space="preserve">union house lukang</t>
  </si>
  <si>
    <t xml:space="preserve">belmond grand hotel timeo</t>
  </si>
  <si>
    <t xml:space="preserve">four seasons spain</t>
  </si>
  <si>
    <t xml:space="preserve">four seasons santa barbara</t>
  </si>
  <si>
    <t xml:space="preserve">hoteles en kauai hawaii</t>
  </si>
  <si>
    <t xml:space="preserve">verdura golf spa resort</t>
  </si>
  <si>
    <t xml:space="preserve">hotel reisen</t>
  </si>
  <si>
    <t xml:space="preserve">grotta giusti</t>
  </si>
  <si>
    <t xml:space="preserve">hotel olissippo lapa palace</t>
  </si>
  <si>
    <t xml:space="preserve">hapuku lodge</t>
  </si>
  <si>
    <t xml:space="preserve">calala island hotel</t>
  </si>
  <si>
    <t xml:space="preserve">san regis hotel</t>
  </si>
  <si>
    <t xml:space="preserve">park hyatt jeddah</t>
  </si>
  <si>
    <t xml:space="preserve">fairmont vancouver airport</t>
  </si>
  <si>
    <t xml:space="preserve">rosewood rosewood</t>
  </si>
  <si>
    <t xml:space="preserve">st barths hotels</t>
  </si>
  <si>
    <t xml:space="preserve">so hotels</t>
  </si>
  <si>
    <t xml:space="preserve">marriott bilbao</t>
  </si>
  <si>
    <t xml:space="preserve">best hotels in montana</t>
  </si>
  <si>
    <t xml:space="preserve">i am in the caribbean i am traveling alone for leisure and want a hotel that feels safe, comfortable, and welcoming for solo guests. i'm looking for hotel parent brands that provide the best cleanliness, hygiene &amp; safety. list some brands, and tell me for each why would you, or wouldn't you, recommend them; keep your rationale in the context of cleanliness, hygiene &amp; safety.</t>
  </si>
  <si>
    <t xml:space="preserve">san ysidro ranch hotel</t>
  </si>
  <si>
    <t xml:space="preserve">hoteles guanacaste 5 estrellas</t>
  </si>
  <si>
    <t xml:space="preserve">la taha resort</t>
  </si>
  <si>
    <t xml:space="preserve">hoteles en jamaica 5 estrellas</t>
  </si>
  <si>
    <t xml:space="preserve">byblos art hotel</t>
  </si>
  <si>
    <t xml:space="preserve">rosewood san miguel de allende</t>
  </si>
  <si>
    <t xml:space="preserve">5 star hotels in melrose arch</t>
  </si>
  <si>
    <t xml:space="preserve">hotel ritz barcelona</t>
  </si>
  <si>
    <t xml:space="preserve">hoteles rocco forte</t>
  </si>
  <si>
    <t xml:space="preserve">four seasons istanbul</t>
  </si>
  <si>
    <t xml:space="preserve">hotel meridien jimbaran</t>
  </si>
  <si>
    <t xml:space="preserve">montana hotels</t>
  </si>
  <si>
    <t xml:space="preserve">marriott bulgari</t>
  </si>
  <si>
    <t xml:space="preserve">peschiera hotel</t>
  </si>
  <si>
    <t xml:space="preserve">waldorf astoria beijing</t>
  </si>
  <si>
    <t xml:space="preserve">hotels kimpton</t>
  </si>
  <si>
    <t xml:space="preserve">the dylan hotel</t>
  </si>
  <si>
    <t xml:space="preserve">gaylord rocky resort</t>
  </si>
  <si>
    <t xml:space="preserve">saint barths hotels</t>
  </si>
  <si>
    <t xml:space="preserve">hotel s jamaica</t>
  </si>
  <si>
    <t xml:space="preserve">the river lee hotel</t>
  </si>
  <si>
    <t xml:space="preserve">the tokyo edition hotel ginza</t>
  </si>
  <si>
    <t xml:space="preserve">indigo hotels locations</t>
  </si>
  <si>
    <t xml:space="preserve">turks and caicos 5 star hotels</t>
  </si>
  <si>
    <t xml:space="preserve">hotel icon houston</t>
  </si>
  <si>
    <t xml:space="preserve">hyatt park centric</t>
  </si>
  <si>
    <t xml:space="preserve">hoteles de 5 estrellas en barcelona</t>
  </si>
  <si>
    <t xml:space="preserve">فنادق 5 نجوم لندن</t>
  </si>
  <si>
    <t xml:space="preserve">dorothea hotel budapest</t>
  </si>
  <si>
    <t xml:space="preserve">hotel ritz madrid madrid spain</t>
  </si>
  <si>
    <t xml:space="preserve">augustine hotel praga</t>
  </si>
  <si>
    <t xml:space="preserve">el mangroove hotel costa rica</t>
  </si>
  <si>
    <t xml:space="preserve">hotels turks and caicos</t>
  </si>
  <si>
    <t xml:space="preserve">westin playa conchal</t>
  </si>
  <si>
    <t xml:space="preserve">byblos saint tropez</t>
  </si>
  <si>
    <t xml:space="preserve">taj hotels locations</t>
  </si>
  <si>
    <t xml:space="preserve">hotel four season</t>
  </si>
  <si>
    <t xml:space="preserve">hotel four seasons chicago</t>
  </si>
  <si>
    <t xml:space="preserve">5 star hotels europe</t>
  </si>
  <si>
    <t xml:space="preserve">vdara hotel</t>
  </si>
  <si>
    <t xml:space="preserve">roco forte milan</t>
  </si>
  <si>
    <t xml:space="preserve">best hotels turks and caicos</t>
  </si>
  <si>
    <t xml:space="preserve">maizza torre masseria</t>
  </si>
  <si>
    <t xml:space="preserve">grand hotel.continental</t>
  </si>
  <si>
    <t xml:space="preserve">danang sun peninsula resort</t>
  </si>
  <si>
    <t xml:space="preserve">tci hotels</t>
  </si>
  <si>
    <t xml:space="preserve">hotel edition miami</t>
  </si>
  <si>
    <t xml:space="preserve">andaz locations</t>
  </si>
  <si>
    <t xml:space="preserve">four seasons beijing</t>
  </si>
  <si>
    <t xml:space="preserve">fairmont quasar istanbul hotel</t>
  </si>
  <si>
    <t xml:space="preserve">hotel the serras</t>
  </si>
  <si>
    <t xml:space="preserve">hotel splendide royal lugano</t>
  </si>
  <si>
    <t xml:space="preserve">hera accor</t>
  </si>
  <si>
    <t xml:space="preserve">belmond napasai</t>
  </si>
  <si>
    <t xml:space="preserve">فنادق مع إنترنت قوي في أوروبا</t>
  </si>
  <si>
    <t xml:space="preserve">grand hotel central barcelona via laietana</t>
  </si>
  <si>
    <t xml:space="preserve">hotel vestibul palace split</t>
  </si>
  <si>
    <t xml:space="preserve">mr c hotel</t>
  </si>
  <si>
    <t xml:space="preserve">kimpton hotels &amp; restaurants</t>
  </si>
  <si>
    <t xml:space="preserve">hotel the wittmore</t>
  </si>
  <si>
    <t xml:space="preserve">elounda gulf villas &amp; suites</t>
  </si>
  <si>
    <t xml:space="preserve">wedgewood hotel and spa</t>
  </si>
  <si>
    <t xml:space="preserve">villa di piazzano</t>
  </si>
  <si>
    <t xml:space="preserve">westin kierland resort &amp; spa</t>
  </si>
  <si>
    <t xml:space="preserve">the westin nashville</t>
  </si>
  <si>
    <t xml:space="preserve">victoria-jungfrau grand hotel &amp; spa interlaken</t>
  </si>
  <si>
    <t xml:space="preserve">the ranch laguna beach</t>
  </si>
  <si>
    <t xml:space="preserve">the house of aia</t>
  </si>
  <si>
    <t xml:space="preserve">veranda chiangmai the high resort</t>
  </si>
  <si>
    <t xml:space="preserve">domes aulus zante</t>
  </si>
  <si>
    <t xml:space="preserve">gran melia colon sevilla</t>
  </si>
  <si>
    <t xml:space="preserve">royal york hotel</t>
  </si>
  <si>
    <t xml:space="preserve">relais de chambord</t>
  </si>
  <si>
    <t xml:space="preserve">raffles makkah palace</t>
  </si>
  <si>
    <t xml:space="preserve">raffles istanbul</t>
  </si>
  <si>
    <t xml:space="preserve">park hyatt maldives</t>
  </si>
  <si>
    <t xml:space="preserve">the westin paris vendome</t>
  </si>
  <si>
    <t xml:space="preserve">four seasons hotel locations</t>
  </si>
  <si>
    <t xml:space="preserve">fairmont beijing</t>
  </si>
  <si>
    <t xml:space="preserve">four seasons casablanca</t>
  </si>
  <si>
    <t xml:space="preserve">eau palm beach resort &amp; spa</t>
  </si>
  <si>
    <t xml:space="preserve">barriere majestic hotel</t>
  </si>
  <si>
    <t xml:space="preserve">chateau st martin hotel</t>
  </si>
  <si>
    <t xml:space="preserve">kenmare hotel</t>
  </si>
  <si>
    <t xml:space="preserve">hotel cordis auckland</t>
  </si>
  <si>
    <t xml:space="preserve">edition riviera maya</t>
  </si>
  <si>
    <t xml:space="preserve">st regis punta mita</t>
  </si>
  <si>
    <t xml:space="preserve">domes zeen chania</t>
  </si>
  <si>
    <t xml:space="preserve">jw marriott nara japan</t>
  </si>
  <si>
    <t xml:space="preserve">hotel ac granada</t>
  </si>
  <si>
    <t xml:space="preserve">hotel ai reali venezia</t>
  </si>
  <si>
    <t xml:space="preserve">hacienda zorita wine hotel &amp; organic farm</t>
  </si>
  <si>
    <t xml:space="preserve">fairmont locations</t>
  </si>
  <si>
    <t xml:space="preserve">hospes infante sagres porto</t>
  </si>
  <si>
    <t xml:space="preserve">bvlgari marriott</t>
  </si>
  <si>
    <t xml:space="preserve">velaa private</t>
  </si>
  <si>
    <t xml:space="preserve">the st. regis moscow nikolskaya</t>
  </si>
  <si>
    <t xml:space="preserve">palacio tondon</t>
  </si>
  <si>
    <t xml:space="preserve">mondrian cannes</t>
  </si>
  <si>
    <t xml:space="preserve">sls bcn</t>
  </si>
  <si>
    <t xml:space="preserve">the oberoi hotels</t>
  </si>
  <si>
    <t xml:space="preserve">grand hyatt playa del carmen</t>
  </si>
  <si>
    <t xml:space="preserve">bilbao the artist hotel</t>
  </si>
  <si>
    <t xml:space="preserve">solo 5 estrellas</t>
  </si>
  <si>
    <t xml:space="preserve">"jw marriott" "los cabos beach resort"</t>
  </si>
  <si>
    <t xml:space="preserve">hyatt regency kaanapali</t>
  </si>
  <si>
    <t xml:space="preserve">anantara hotel vilamoura</t>
  </si>
  <si>
    <t xml:space="preserve">the may fair</t>
  </si>
  <si>
    <t xml:space="preserve">gritti palace</t>
  </si>
  <si>
    <t xml:space="preserve">hotel cavalta</t>
  </si>
  <si>
    <t xml:space="preserve">hotel melia orlando</t>
  </si>
  <si>
    <t xml:space="preserve">park hyatt dubai</t>
  </si>
  <si>
    <t xml:space="preserve">hotel timeo</t>
  </si>
  <si>
    <t xml:space="preserve">nobu hotel ibiza bay</t>
  </si>
  <si>
    <t xml:space="preserve">mr c hotels</t>
  </si>
  <si>
    <t xml:space="preserve">intercontinental jakarta pondok indah</t>
  </si>
  <si>
    <t xml:space="preserve">marriott grosvenor square</t>
  </si>
  <si>
    <t xml:space="preserve">hotel cite carcassonne france</t>
  </si>
  <si>
    <t xml:space="preserve">jw marriot tokyo</t>
  </si>
  <si>
    <t xml:space="preserve">فنادق في عواصم إيطاليا</t>
  </si>
  <si>
    <t xml:space="preserve">conrad rabat arzana</t>
  </si>
  <si>
    <t xml:space="preserve">jw marriott houston galleria</t>
  </si>
  <si>
    <t xml:space="preserve">fairmont austin</t>
  </si>
  <si>
    <t xml:space="preserve">5 star maine</t>
  </si>
  <si>
    <t xml:space="preserve">park hyatt istanbul macka palas</t>
  </si>
  <si>
    <t xml:space="preserve">villa le blanc menorca</t>
  </si>
  <si>
    <t xml:space="preserve">renaissance hotels locations</t>
  </si>
  <si>
    <t xml:space="preserve">fairmont mara safari club</t>
  </si>
  <si>
    <t xml:space="preserve">hoteles en budapest 5 estrellas</t>
  </si>
  <si>
    <t xml:space="preserve">hyatt istanbul atakoy</t>
  </si>
  <si>
    <t xml:space="preserve">castillo de ashford</t>
  </si>
  <si>
    <t xml:space="preserve">le fontanelle hotel</t>
  </si>
  <si>
    <t xml:space="preserve">lesante blu exclusive beach resort</t>
  </si>
  <si>
    <t xml:space="preserve">hotel majestic barriere</t>
  </si>
  <si>
    <t xml:space="preserve">amangani hotel</t>
  </si>
  <si>
    <t xml:space="preserve">tambo del inka luxury</t>
  </si>
  <si>
    <t xml:space="preserve">marriott ambassador paris</t>
  </si>
  <si>
    <t xml:space="preserve">sls dubai</t>
  </si>
  <si>
    <t xml:space="preserve">charlotte square</t>
  </si>
  <si>
    <t xml:space="preserve">hoteles w en el mundo</t>
  </si>
  <si>
    <t xml:space="preserve">villa soligo hotel</t>
  </si>
  <si>
    <t xml:space="preserve">hoteles de 5 estrellas en algarve</t>
  </si>
  <si>
    <t xml:space="preserve">adero scottsdale</t>
  </si>
  <si>
    <t xml:space="preserve">renaissance barcelona hotel</t>
  </si>
  <si>
    <t xml:space="preserve">the riviera maya edition at kanai</t>
  </si>
  <si>
    <t xml:space="preserve">the global ambassador</t>
  </si>
  <si>
    <t xml:space="preserve">hyatt on the bund shanghai</t>
  </si>
  <si>
    <t xml:space="preserve">park hyatt seoul</t>
  </si>
  <si>
    <t xml:space="preserve">maison metier</t>
  </si>
  <si>
    <t xml:space="preserve">hotel 5 etoiles paris</t>
  </si>
  <si>
    <t xml:space="preserve">preferred hotels list</t>
  </si>
  <si>
    <t xml:space="preserve">four seasons hotel seattle</t>
  </si>
  <si>
    <t xml:space="preserve">paris hoteles 5 estrellas</t>
  </si>
  <si>
    <t xml:space="preserve">hotel le meridien jimbaran</t>
  </si>
  <si>
    <t xml:space="preserve">hotel lesante blu exclusive beach resort</t>
  </si>
  <si>
    <t xml:space="preserve">regent hotels &amp; resorts</t>
  </si>
  <si>
    <t xml:space="preserve">commune by the great wall kempinski</t>
  </si>
  <si>
    <t xml:space="preserve">hotel 5 estrellas en paris</t>
  </si>
  <si>
    <t xml:space="preserve">montage locations</t>
  </si>
  <si>
    <t xml:space="preserve">4 seasons puerto rico</t>
  </si>
  <si>
    <t xml:space="preserve">jumeirah lowndes hotel</t>
  </si>
  <si>
    <t xml:space="preserve">the four seasons</t>
  </si>
  <si>
    <t xml:space="preserve">miraval arizona</t>
  </si>
  <si>
    <t xml:space="preserve">royal savoy hotel madeira</t>
  </si>
  <si>
    <t xml:space="preserve">hotel shangri la chiang mai</t>
  </si>
  <si>
    <t xml:space="preserve">rosewood courchevel le jardin alpin</t>
  </si>
  <si>
    <t xml:space="preserve">bulgari hotels and resorts</t>
  </si>
  <si>
    <t xml:space="preserve">hotel six senses yao noi</t>
  </si>
  <si>
    <t xml:space="preserve">1 hotel nashville</t>
  </si>
  <si>
    <t xml:space="preserve">hotel tabacon costa rica</t>
  </si>
  <si>
    <t xml:space="preserve">the miami beach edition</t>
  </si>
  <si>
    <t xml:space="preserve">bulgari resort</t>
  </si>
  <si>
    <t xml:space="preserve">hotel europa san petersburgo</t>
  </si>
  <si>
    <t xml:space="preserve">six sense hotels</t>
  </si>
  <si>
    <t xml:space="preserve">four seasons hotel casa medina bogota</t>
  </si>
  <si>
    <t xml:space="preserve">grand-hôtel du cap-ferrat</t>
  </si>
  <si>
    <t xml:space="preserve">marriott hutchinson</t>
  </si>
  <si>
    <t xml:space="preserve">alhambra palace</t>
  </si>
  <si>
    <t xml:space="preserve">jw marriott hotel kl</t>
  </si>
  <si>
    <t xml:space="preserve">andaz bali</t>
  </si>
  <si>
    <t xml:space="preserve">sofitel barú calablanca</t>
  </si>
  <si>
    <t xml:space="preserve">kimpton hotel list</t>
  </si>
  <si>
    <t xml:space="preserve">the dolder grand</t>
  </si>
  <si>
    <t xml:space="preserve">belmond bellini club</t>
  </si>
  <si>
    <t xml:space="preserve">"corinthia hotels" -"windsor" -"epstein"</t>
  </si>
  <si>
    <t xml:space="preserve">castello banfi wine resort</t>
  </si>
  <si>
    <t xml:space="preserve">hotel grand velas riviera maya</t>
  </si>
  <si>
    <t xml:space="preserve">westin bora bora</t>
  </si>
  <si>
    <t xml:space="preserve">amani boutique hotel zanzibar</t>
  </si>
  <si>
    <t xml:space="preserve">hyatt centric park city</t>
  </si>
  <si>
    <t xml:space="preserve">fairmont hotel company</t>
  </si>
  <si>
    <t xml:space="preserve">le meridien grand hotel nuremberg</t>
  </si>
  <si>
    <t xml:space="preserve">bvlgari hotel locations</t>
  </si>
  <si>
    <t xml:space="preserve">four seasons nile plaza hotel</t>
  </si>
  <si>
    <t xml:space="preserve">zemi beach house hotel</t>
  </si>
  <si>
    <t xml:space="preserve">domes miramare corfu</t>
  </si>
  <si>
    <t xml:space="preserve">arts hotel barcelona</t>
  </si>
  <si>
    <t xml:space="preserve">fairmont chateau lake louise hotel</t>
  </si>
  <si>
    <t xml:space="preserve">sheraton bratislava</t>
  </si>
  <si>
    <t xml:space="preserve">grace santorini</t>
  </si>
  <si>
    <t xml:space="preserve">four seasons naples</t>
  </si>
  <si>
    <t xml:space="preserve">the middle house</t>
  </si>
  <si>
    <t xml:space="preserve">thompson hotel savannah</t>
  </si>
  <si>
    <t xml:space="preserve">preferred hotel</t>
  </si>
  <si>
    <t xml:space="preserve">hôtel ritz parís</t>
  </si>
  <si>
    <t xml:space="preserve">aman hotel resorts</t>
  </si>
  <si>
    <t xml:space="preserve">montage hotel locations</t>
  </si>
  <si>
    <t xml:space="preserve">labtwentytwo</t>
  </si>
  <si>
    <t xml:space="preserve">hotel trump miami</t>
  </si>
  <si>
    <t xml:space="preserve">gaya island resort</t>
  </si>
  <si>
    <t xml:space="preserve">w koh samui</t>
  </si>
  <si>
    <t xml:space="preserve">belmond reid's palace</t>
  </si>
  <si>
    <t xml:space="preserve">hotel ritz carlton almaty</t>
  </si>
  <si>
    <t xml:space="preserve">londra 5 yıldızlı otelleri</t>
  </si>
  <si>
    <t xml:space="preserve">hotel london 5 stars</t>
  </si>
  <si>
    <t xml:space="preserve">fairmont ambassador seoul</t>
  </si>
  <si>
    <t xml:space="preserve">hotel amanyara</t>
  </si>
  <si>
    <t xml:space="preserve">pen club peninsula</t>
  </si>
  <si>
    <t xml:space="preserve">mgm grand hotel &amp; casino</t>
  </si>
  <si>
    <t xml:space="preserve">fairmont palliser</t>
  </si>
  <si>
    <t xml:space="preserve">"thepierrenewyork.com" -site:thepierrenewyork.com -site:ihcltata.com -site:facebook.com -site:instagram.com -site:threads.com -site:threads.net -site:linkedin.com -site:x.com -site:twitter.com -site:tiktok.com -site:youtube.com -site:youtu.be -site:reddit.com -site:t.me -site:telegram.me -site:telegram.org -site:pinterest.com -site:vimeo.com</t>
  </si>
  <si>
    <t xml:space="preserve">hotel exclusivo madrid</t>
  </si>
  <si>
    <t xml:space="preserve">unico hotel riviera maya</t>
  </si>
  <si>
    <t xml:space="preserve">hotel plaza de nueva york</t>
  </si>
  <si>
    <t xml:space="preserve">the zeppelin hotel</t>
  </si>
  <si>
    <t xml:space="preserve">ai reali venezia</t>
  </si>
  <si>
    <t xml:space="preserve">tokyo edition ginza</t>
  </si>
  <si>
    <t xml:space="preserve">royal park hotel</t>
  </si>
  <si>
    <t xml:space="preserve">the tokyo station hotel</t>
  </si>
  <si>
    <t xml:space="preserve">the singular patagonia hotel</t>
  </si>
  <si>
    <t xml:space="preserve">andaz 5th avenue</t>
  </si>
  <si>
    <t xml:space="preserve">hotel bintang 5 di paris</t>
  </si>
  <si>
    <t xml:space="preserve">intercontinental hotel locations usa</t>
  </si>
  <si>
    <t xml:space="preserve">shangri-la luxury circle</t>
  </si>
  <si>
    <t xml:space="preserve">westin reservations</t>
  </si>
  <si>
    <t xml:space="preserve">best hoteles tuscany</t>
  </si>
  <si>
    <t xml:space="preserve">teranka formentera</t>
  </si>
  <si>
    <t xml:space="preserve">eau palm beach resort</t>
  </si>
  <si>
    <t xml:space="preserve">the kimpton hotels</t>
  </si>
  <si>
    <t xml:space="preserve">st regis hotel paris</t>
  </si>
  <si>
    <t xml:space="preserve">the alexander, a luxury collection hotel</t>
  </si>
  <si>
    <t xml:space="preserve">shangri la tokyo</t>
  </si>
  <si>
    <t xml:space="preserve">hotel ac palacio santa paula</t>
  </si>
  <si>
    <t xml:space="preserve">hotel carlotta taormina</t>
  </si>
  <si>
    <t xml:space="preserve">starwood hotels in london</t>
  </si>
  <si>
    <t xml:space="preserve">el mangroove costa rica</t>
  </si>
  <si>
    <t xml:space="preserve">aman hotels logo</t>
  </si>
  <si>
    <t xml:space="preserve">le majestic hotel cannes</t>
  </si>
  <si>
    <t xml:space="preserve">park hyatt melbourne</t>
  </si>
  <si>
    <t xml:space="preserve">hotel la peschiera</t>
  </si>
  <si>
    <t xml:space="preserve">molitor paris france</t>
  </si>
  <si>
    <t xml:space="preserve">hyatt regency zadar</t>
  </si>
  <si>
    <t xml:space="preserve">hotels in rhode island</t>
  </si>
  <si>
    <t xml:space="preserve">hotel sandy lane</t>
  </si>
  <si>
    <t xml:space="preserve">park hyatt washington dc</t>
  </si>
  <si>
    <t xml:space="preserve">st regis aspen</t>
  </si>
  <si>
    <t xml:space="preserve">four season mykonos hotel</t>
  </si>
  <si>
    <t xml:space="preserve">four season madrid</t>
  </si>
  <si>
    <t xml:space="preserve">hotel spa austin</t>
  </si>
  <si>
    <t xml:space="preserve">peace hotel shanghai</t>
  </si>
  <si>
    <t xml:space="preserve">hotel vila vita</t>
  </si>
  <si>
    <t xml:space="preserve">hotel saint tropez byblos</t>
  </si>
  <si>
    <t xml:space="preserve">hotel teatro</t>
  </si>
  <si>
    <t xml:space="preserve">"las colinas" "ritz" -"ritz paris" -"ritz theater" -site:reddit.com -site:twitter.com -site:x.com -site:wykop.pl -site:tripadvisor.com -site:youtube.com -site:yelp.com -site:booking.com -site:facebook.com -site:instagram.com -site:tiktok.com</t>
  </si>
  <si>
    <t xml:space="preserve">best hotels in north carolina</t>
  </si>
  <si>
    <t xml:space="preserve">alberta hotels</t>
  </si>
  <si>
    <t xml:space="preserve">5 star hotels in europe</t>
  </si>
  <si>
    <t xml:space="preserve">klimpton hotels</t>
  </si>
  <si>
    <t xml:space="preserve">park hyatt paris</t>
  </si>
  <si>
    <t xml:space="preserve">hotel rosewood resort</t>
  </si>
  <si>
    <t xml:space="preserve">rocco forte hotel savoy</t>
  </si>
  <si>
    <t xml:space="preserve">belmond hotel das cataratas</t>
  </si>
  <si>
    <t xml:space="preserve">aman hotels resorts</t>
  </si>
  <si>
    <t xml:space="preserve">royal beaumont</t>
  </si>
  <si>
    <t xml:space="preserve">mangroove</t>
  </si>
  <si>
    <t xml:space="preserve">s o hotels</t>
  </si>
  <si>
    <t xml:space="preserve">horseshoe bay</t>
  </si>
  <si>
    <t xml:space="preserve">milano four seasons</t>
  </si>
  <si>
    <t xml:space="preserve">the industrialist hotel</t>
  </si>
  <si>
    <t xml:space="preserve">alchymist hotel and spa</t>
  </si>
  <si>
    <t xml:space="preserve">alojamiento en inverness escocia</t>
  </si>
  <si>
    <t xml:space="preserve">chabel maroma</t>
  </si>
  <si>
    <t xml:space="preserve">esmeralda hotel indian wells</t>
  </si>
  <si>
    <t xml:space="preserve">fairmont heritage place mayakoba</t>
  </si>
  <si>
    <t xml:space="preserve">so/ paris hotel</t>
  </si>
  <si>
    <t xml:space="preserve">hoteles de 5 estrellas en moscú</t>
  </si>
  <si>
    <t xml:space="preserve">cap maison resort &amp; spa</t>
  </si>
  <si>
    <t xml:space="preserve">the pendry west hollywood</t>
  </si>
  <si>
    <t xml:space="preserve">sofitel phnom penh phokeethra hotel</t>
  </si>
  <si>
    <t xml:space="preserve">rissai</t>
  </si>
  <si>
    <t xml:space="preserve">fable auckland - colección mgallery</t>
  </si>
  <si>
    <t xml:space="preserve">press hotel</t>
  </si>
  <si>
    <t xml:space="preserve">rand hotel</t>
  </si>
  <si>
    <t xml:space="preserve">rissai valley a ritz carlton reserve</t>
  </si>
  <si>
    <t xml:space="preserve">the artisan hotel istanbul - mgallery collection</t>
  </si>
  <si>
    <t xml:space="preserve">hoteles en mitcham</t>
  </si>
  <si>
    <t xml:space="preserve">furore grand hotel</t>
  </si>
  <si>
    <t xml:space="preserve">hotel ac palacio de santa paula</t>
  </si>
  <si>
    <t xml:space="preserve">grand hyatt guangzhou</t>
  </si>
  <si>
    <t xml:space="preserve">5 star hotels in new mexico</t>
  </si>
  <si>
    <t xml:space="preserve">"marriott" "los cabos"</t>
  </si>
  <si>
    <t xml:space="preserve">el palace hotel barcelona</t>
  </si>
  <si>
    <t xml:space="preserve">hotel bintang 5 di roma</t>
  </si>
  <si>
    <t xml:space="preserve">cph pevero hotel</t>
  </si>
  <si>
    <t xml:space="preserve">diamond club dorchester</t>
  </si>
  <si>
    <t xml:space="preserve">petaling jaya hotel 5 star</t>
  </si>
  <si>
    <t xml:space="preserve">belmond casa de sierra nevada</t>
  </si>
  <si>
    <t xml:space="preserve">hotel mgm grand hotel &amp; casino</t>
  </si>
  <si>
    <t xml:space="preserve">5 sterne hotel london city</t>
  </si>
  <si>
    <t xml:space="preserve">anantara golden triangle elephant camp &amp; resort</t>
  </si>
  <si>
    <t xml:space="preserve">augustine luxury collection hotel</t>
  </si>
  <si>
    <t xml:space="preserve">delta hotels riviera nayarit</t>
  </si>
  <si>
    <t xml:space="preserve">turks and caicos five star</t>
  </si>
  <si>
    <t xml:space="preserve">four season chicago</t>
  </si>
  <si>
    <t xml:space="preserve">rhode island 5 star hotels</t>
  </si>
  <si>
    <t xml:space="preserve">fairmont la marina rabat-sale</t>
  </si>
  <si>
    <t xml:space="preserve">verona byblos art hotel</t>
  </si>
  <si>
    <t xml:space="preserve">the upper house hotel</t>
  </si>
  <si>
    <t xml:space="preserve">marriott resort phoenix</t>
  </si>
  <si>
    <t xml:space="preserve">hotel sublime samana</t>
  </si>
  <si>
    <t xml:space="preserve">peschiera hotel puglia</t>
  </si>
  <si>
    <t xml:space="preserve">rosewood hotel san miguel de allende</t>
  </si>
  <si>
    <t xml:space="preserve">nyhavn hotel</t>
  </si>
  <si>
    <t xml:space="preserve">gran melia villa le blanc</t>
  </si>
  <si>
    <t xml:space="preserve">trianon palace hotel</t>
  </si>
  <si>
    <t xml:space="preserve">gaylord rockies resort and convention center</t>
  </si>
  <si>
    <t xml:space="preserve">splendide royal lugano</t>
  </si>
  <si>
    <t xml:space="preserve">kimpton hotels in charleston sc</t>
  </si>
  <si>
    <t xml:space="preserve">mgm grand</t>
  </si>
  <si>
    <t xml:space="preserve">hotel vdara</t>
  </si>
  <si>
    <t xml:space="preserve">roomers munich</t>
  </si>
  <si>
    <t xml:space="preserve">la réserve genève hotel spa and villa</t>
  </si>
  <si>
    <t xml:space="preserve">5-star hotels in europe</t>
  </si>
  <si>
    <t xml:space="preserve">la peschiera hotel monopoli</t>
  </si>
  <si>
    <t xml:space="preserve">paris ritz carlton hotel</t>
  </si>
  <si>
    <t xml:space="preserve">cannes majestic</t>
  </si>
  <si>
    <t xml:space="preserve">meridien oakbrook</t>
  </si>
  <si>
    <t xml:space="preserve">rocco forte milan house</t>
  </si>
  <si>
    <t xml:space="preserve">archipelagos mykonos</t>
  </si>
  <si>
    <t xml:space="preserve">hotel 5 estrellas buenos aires</t>
  </si>
  <si>
    <t xml:space="preserve">melia cabo real</t>
  </si>
  <si>
    <t xml:space="preserve">providenciales turks and caicos hotels</t>
  </si>
  <si>
    <t xml:space="preserve">fairmont tanger</t>
  </si>
  <si>
    <t xml:space="preserve">so spa</t>
  </si>
  <si>
    <t xml:space="preserve">epicurean hotel</t>
  </si>
  <si>
    <t xml:space="preserve">nantipa beach resort</t>
  </si>
  <si>
    <t xml:space="preserve">villa eden the leading park retreat specials</t>
  </si>
  <si>
    <t xml:space="preserve">áman</t>
  </si>
  <si>
    <t xml:space="preserve">grand hotel victoria jungfrau</t>
  </si>
  <si>
    <t xml:space="preserve">hotel palacio de santa paula granada</t>
  </si>
  <si>
    <t xml:space="preserve">the vinoy hotel</t>
  </si>
  <si>
    <t xml:space="preserve">waldorf astoria collection</t>
  </si>
  <si>
    <t xml:space="preserve">brunch hotel ercilla</t>
  </si>
  <si>
    <t xml:space="preserve">aman locations</t>
  </si>
  <si>
    <t xml:space="preserve">six senses laamu maldivas</t>
  </si>
  <si>
    <t xml:space="preserve">hotel la compañía del valle</t>
  </si>
  <si>
    <t xml:space="preserve">san régis paris</t>
  </si>
  <si>
    <t xml:space="preserve">hotel plaza a new york</t>
  </si>
  <si>
    <t xml:space="preserve">hotel pulitzer in amsterdam</t>
  </si>
  <si>
    <t xml:space="preserve">majestic hotel spa</t>
  </si>
  <si>
    <t xml:space="preserve">chateau lake louise</t>
  </si>
  <si>
    <t xml:space="preserve">hoteles six senses en el mundo</t>
  </si>
  <si>
    <t xml:space="preserve">reservar hapuku lodge</t>
  </si>
  <si>
    <t xml:space="preserve">ladera resort santa lucia</t>
  </si>
  <si>
    <t xml:space="preserve">hotel vilavita</t>
  </si>
  <si>
    <t xml:space="preserve">فندق دورشيستر</t>
  </si>
  <si>
    <t xml:space="preserve">villa padierna spa</t>
  </si>
  <si>
    <t xml:space="preserve">best hotels in pennsylvania</t>
  </si>
  <si>
    <t xml:space="preserve">hotel teranka formentera</t>
  </si>
  <si>
    <t xml:space="preserve">gran central barcelona</t>
  </si>
  <si>
    <t xml:space="preserve">melia colon</t>
  </si>
  <si>
    <t xml:space="preserve">so paris</t>
  </si>
  <si>
    <t xml:space="preserve">majestic hotel &amp; spa</t>
  </si>
  <si>
    <t xml:space="preserve">st regis bahia beach</t>
  </si>
  <si>
    <t xml:space="preserve">victoria-jungfrau grand hotel &amp; spa</t>
  </si>
  <si>
    <t xml:space="preserve">hoteles morley</t>
  </si>
  <si>
    <t xml:space="preserve">hoteles en grand turk</t>
  </si>
  <si>
    <t xml:space="preserve">hotel colonnade coral gables</t>
  </si>
  <si>
    <t xml:space="preserve">fourseason</t>
  </si>
  <si>
    <t xml:space="preserve">four seasons madrid spain</t>
  </si>
  <si>
    <t xml:space="preserve">best hotel montana</t>
  </si>
  <si>
    <t xml:space="preserve">brush creek spa</t>
  </si>
  <si>
    <t xml:space="preserve">fairmont royal palm marrakech</t>
  </si>
  <si>
    <t xml:space="preserve">keemala phuket</t>
  </si>
  <si>
    <t xml:space="preserve">jw marriott hotel</t>
  </si>
  <si>
    <t xml:space="preserve">andronis minois paros</t>
  </si>
  <si>
    <t xml:space="preserve">("samhi" or "chalet hotels" or "eih" or "oberoi hotels") and ("hospitality" or "luxury hotels" or "travel" or "leisure" or "experiential holidays")</t>
  </si>
  <si>
    <t xml:space="preserve">hotel thompson madrid</t>
  </si>
  <si>
    <t xml:space="preserve">mandarin oriental qianmen</t>
  </si>
  <si>
    <t xml:space="preserve">fairmont amman</t>
  </si>
  <si>
    <t xml:space="preserve">hotel the dylan amsterdam</t>
  </si>
  <si>
    <t xml:space="preserve">"conrad nashville"</t>
  </si>
  <si>
    <t xml:space="preserve">hotel chable</t>
  </si>
  <si>
    <t xml:space="preserve">thompson miami beach</t>
  </si>
  <si>
    <t xml:space="preserve">the chateau lake louise</t>
  </si>
  <si>
    <t xml:space="preserve">texas hill country marriott</t>
  </si>
  <si>
    <t xml:space="preserve">rosewood hotels &amp; resorts official website</t>
  </si>
  <si>
    <t xml:space="preserve">mayakoba resort</t>
  </si>
  <si>
    <t xml:space="preserve">starwood alfonso xiii hotel</t>
  </si>
  <si>
    <t xml:space="preserve">woodstock inn &amp; resort</t>
  </si>
  <si>
    <t xml:space="preserve">ritz carlton paris</t>
  </si>
  <si>
    <t xml:space="preserve">rubens at the palace</t>
  </si>
  <si>
    <t xml:space="preserve">altstadt hotel vienna</t>
  </si>
  <si>
    <t xml:space="preserve">stadthotels in europa</t>
  </si>
  <si>
    <t xml:space="preserve">altstadt vienna</t>
  </si>
  <si>
    <t xml:space="preserve">ritz-carlton yacht collection</t>
  </si>
  <si>
    <t xml:space="preserve">duo milan porta nuova, a tribute portfolio hotel</t>
  </si>
  <si>
    <t xml:space="preserve">m gallery nusa dua</t>
  </si>
  <si>
    <t xml:space="preserve">hotel calablanca</t>
  </si>
  <si>
    <t xml:space="preserve">horseshoe bay resort texas</t>
  </si>
  <si>
    <t xml:space="preserve">preferred hotel and resort</t>
  </si>
  <si>
    <t xml:space="preserve">punta mita st regis</t>
  </si>
  <si>
    <t xml:space="preserve">top-rated turks and caicos hotels</t>
  </si>
  <si>
    <t xml:space="preserve">hoteles de 5 estrellas en paris</t>
  </si>
  <si>
    <t xml:space="preserve">westin hills</t>
  </si>
  <si>
    <t xml:space="preserve">ritz-carlton a four seasons htl</t>
  </si>
  <si>
    <t xml:space="preserve">kimpton hotels east coast</t>
  </si>
  <si>
    <t xml:space="preserve">conrad athens the ilisian</t>
  </si>
  <si>
    <t xml:space="preserve">the cove eleuthera</t>
  </si>
  <si>
    <t xml:space="preserve">chateau laurier</t>
  </si>
  <si>
    <t xml:space="preserve">hyatt regency grand reserve puerto rico</t>
  </si>
  <si>
    <t xml:space="preserve">piscina en belmond hotel rio sagrado</t>
  </si>
  <si>
    <t xml:space="preserve">lesante blu exclusive beach</t>
  </si>
  <si>
    <t xml:space="preserve">the 5 seasons hotel</t>
  </si>
  <si>
    <t xml:space="preserve">me cabo hotel</t>
  </si>
  <si>
    <t xml:space="preserve">montage resort locations</t>
  </si>
  <si>
    <t xml:space="preserve">sls hoteles</t>
  </si>
  <si>
    <t xml:space="preserve">sheraton bratislava hotel bratislava</t>
  </si>
  <si>
    <t xml:space="preserve">grand hotel du cap ferrat a four seasons hotel</t>
  </si>
  <si>
    <t xml:space="preserve">dorchester collection number of hotels</t>
  </si>
  <si>
    <t xml:space="preserve">edition miami beach</t>
  </si>
  <si>
    <t xml:space="preserve">jw marriott hotel chengdu</t>
  </si>
  <si>
    <t xml:space="preserve">finca son bunyola</t>
  </si>
  <si>
    <t xml:space="preserve">sofitel bangkok sukhumvit</t>
  </si>
  <si>
    <t xml:space="preserve">la cantera resort</t>
  </si>
  <si>
    <t xml:space="preserve">hotel president wilson ginebra</t>
  </si>
  <si>
    <t xml:space="preserve">le sereno hotel</t>
  </si>
  <si>
    <t xml:space="preserve">cheeca lodge and spa</t>
  </si>
  <si>
    <t xml:space="preserve">cavalta</t>
  </si>
  <si>
    <t xml:space="preserve">hotel versailles waldorf</t>
  </si>
  <si>
    <t xml:space="preserve">omni frisco</t>
  </si>
  <si>
    <t xml:space="preserve">pan pacific hotel seattle</t>
  </si>
  <si>
    <t xml:space="preserve">mauna kea beach hotel</t>
  </si>
  <si>
    <t xml:space="preserve">sheraton danang</t>
  </si>
  <si>
    <t xml:space="preserve">solage</t>
  </si>
  <si>
    <t xml:space="preserve">four season shanghai</t>
  </si>
  <si>
    <t xml:space="preserve">scottsdale jw marriott</t>
  </si>
  <si>
    <t xml:space="preserve">augustine hotel prague</t>
  </si>
  <si>
    <t xml:space="preserve">fairmont chateau laurier</t>
  </si>
  <si>
    <t xml:space="preserve">four seasons resort costa rica</t>
  </si>
  <si>
    <t xml:space="preserve">fairmont sanya haitang bay</t>
  </si>
  <si>
    <t xml:space="preserve">four season resort costa rica</t>
  </si>
  <si>
    <t xml:space="preserve">casablanca four seasons</t>
  </si>
  <si>
    <t xml:space="preserve">hotel ritz valencia</t>
  </si>
  <si>
    <t xml:space="preserve">grand velas hotel riviera maya</t>
  </si>
  <si>
    <t xml:space="preserve">biltmore santa barbara</t>
  </si>
  <si>
    <t xml:space="preserve">paris hotel 5 estrellas</t>
  </si>
  <si>
    <t xml:space="preserve">hyatt regency hotels</t>
  </si>
  <si>
    <t xml:space="preserve">london marriott grosvenor square</t>
  </si>
  <si>
    <t xml:space="preserve">fairmont whistler</t>
  </si>
  <si>
    <t xml:space="preserve">reservar the silo hotel</t>
  </si>
  <si>
    <t xml:space="preserve">anantara vilamoura resort algarve</t>
  </si>
  <si>
    <t xml:space="preserve">grand hyatt tokyo japan</t>
  </si>
  <si>
    <t xml:space="preserve">hotel rich paris</t>
  </si>
  <si>
    <t xml:space="preserve">grandvelas riviera maya</t>
  </si>
  <si>
    <t xml:space="preserve">château la chenevière</t>
  </si>
  <si>
    <t xml:space="preserve">hotel four seasons sultanahmet estambul</t>
  </si>
  <si>
    <t xml:space="preserve">palacio gritti venecia</t>
  </si>
  <si>
    <t xml:space="preserve">oberoi</t>
  </si>
  <si>
    <t xml:space="preserve">kimoton hotels</t>
  </si>
  <si>
    <t xml:space="preserve">fairmont chateau whistler</t>
  </si>
  <si>
    <t xml:space="preserve">fairmont grand hotel kyiv</t>
  </si>
  <si>
    <t xml:space="preserve">four seasons hotel hong kong</t>
  </si>
  <si>
    <t xml:space="preserve">sofitel ambassador seoul hotel</t>
  </si>
  <si>
    <t xml:space="preserve">grand hotel zermatterhof</t>
  </si>
  <si>
    <t xml:space="preserve">the artisan istanbul mgallery</t>
  </si>
  <si>
    <t xml:space="preserve">hamilton princess &amp; beach club a fairmont managed hotel</t>
  </si>
  <si>
    <t xml:space="preserve">hotel anantara vilamoura algarve resort</t>
  </si>
  <si>
    <t xml:space="preserve">hotel byblos saint-tropez</t>
  </si>
  <si>
    <t xml:space="preserve">hotel cité carcassonne</t>
  </si>
  <si>
    <t xml:space="preserve">ca sagredo</t>
  </si>
  <si>
    <t xml:space="preserve">hotel on the rocks santorini</t>
  </si>
  <si>
    <t xml:space="preserve">sukhothai bangkok</t>
  </si>
  <si>
    <t xml:space="preserve">the westin bora bora resort &amp; spa</t>
  </si>
  <si>
    <t xml:space="preserve">hotel victoria jungfrau</t>
  </si>
  <si>
    <t xml:space="preserve">hoteles 4 diamantes houston</t>
  </si>
  <si>
    <t xml:space="preserve">grand hyatt tampa</t>
  </si>
  <si>
    <t xml:space="preserve">hotel aka boston</t>
  </si>
  <si>
    <t xml:space="preserve">one and only portonovi</t>
  </si>
  <si>
    <t xml:space="preserve">kimpton group hotels</t>
  </si>
  <si>
    <t xml:space="preserve">amanresorts</t>
  </si>
  <si>
    <t xml:space="preserve">mejores hoteles turks and caicos</t>
  </si>
  <si>
    <t xml:space="preserve">rancho santana</t>
  </si>
  <si>
    <t xml:space="preserve">cuantos hoteles intercontinental hay en el mundo</t>
  </si>
  <si>
    <t xml:space="preserve">palacio de isora</t>
  </si>
  <si>
    <t xml:space="preserve">casa de campo punta cana</t>
  </si>
  <si>
    <t xml:space="preserve">intercontinental hotels and resorts locations</t>
  </si>
  <si>
    <t xml:space="preserve">"hôtel de crillon"</t>
  </si>
  <si>
    <t xml:space="preserve">shangri la hotel dubai</t>
  </si>
  <si>
    <t xml:space="preserve">i am in the caribbean i am traveling alone for leisure and want a hotel that feels safe, comfortable, and welcoming for solo guests. i'm looking for recommendations for hotel parent brands. list some brands, and tell me for each why would you, or wouldn't you, recommend them.</t>
  </si>
  <si>
    <t xml:space="preserve">shangri la kuala lumpur</t>
  </si>
  <si>
    <t xml:space="preserve">sofitel baru calablanca</t>
  </si>
  <si>
    <t xml:space="preserve">the artist bilbao</t>
  </si>
  <si>
    <t xml:space="preserve">the edition london</t>
  </si>
  <si>
    <t xml:space="preserve">meliá orlando celebration hotel</t>
  </si>
  <si>
    <t xml:space="preserve">hotel melia colon</t>
  </si>
  <si>
    <t xml:space="preserve">hotel four seasons florencia</t>
  </si>
  <si>
    <t xml:space="preserve">hoteles asia</t>
  </si>
  <si>
    <t xml:space="preserve">mazagan beach resort</t>
  </si>
  <si>
    <t xml:space="preserve">shangri la hotel xian</t>
  </si>
  <si>
    <t xml:space="preserve">the homestead va</t>
  </si>
  <si>
    <t xml:space="preserve">hoteles cerca del santuario de erawan</t>
  </si>
  <si>
    <t xml:space="preserve">pink sands resort</t>
  </si>
  <si>
    <t xml:space="preserve">hotel sofitel montreal</t>
  </si>
  <si>
    <t xml:space="preserve">four season costa rica</t>
  </si>
  <si>
    <t xml:space="preserve">kempinski hotel bahia</t>
  </si>
  <si>
    <t xml:space="preserve">paris marriott opera hotel</t>
  </si>
  <si>
    <t xml:space="preserve">jw marriott hotel tashkent</t>
  </si>
  <si>
    <t xml:space="preserve">hotel ritz de paris</t>
  </si>
  <si>
    <t xml:space="preserve">st regis longboat key resort</t>
  </si>
  <si>
    <t xml:space="preserve">caesars palace</t>
  </si>
  <si>
    <t xml:space="preserve">park hyatt doha</t>
  </si>
  <si>
    <t xml:space="preserve">fotos de hotel the artist</t>
  </si>
  <si>
    <t xml:space="preserve">ksar char bagh</t>
  </si>
  <si>
    <t xml:space="preserve">conrad hotel hamburg</t>
  </si>
  <si>
    <t xml:space="preserve">vila vita parc resort &amp; spa portugal</t>
  </si>
  <si>
    <t xml:space="preserve">one &amp; only the palm</t>
  </si>
  <si>
    <t xml:space="preserve">delta hotel riviera nayarit</t>
  </si>
  <si>
    <t xml:space="preserve">mount washington hotel</t>
  </si>
  <si>
    <t xml:space="preserve">palace the</t>
  </si>
  <si>
    <t xml:space="preserve">mgm casino and hotel</t>
  </si>
  <si>
    <t xml:space="preserve">ladara resort and spa</t>
  </si>
  <si>
    <t xml:space="preserve">grand hotel river park</t>
  </si>
  <si>
    <t xml:space="preserve">eau palm beach</t>
  </si>
  <si>
    <t xml:space="preserve">molitor hotel paris</t>
  </si>
  <si>
    <t xml:space="preserve">fairmont wuhan</t>
  </si>
  <si>
    <t xml:space="preserve">sheraton park lane london</t>
  </si>
  <si>
    <t xml:space="preserve">rancho santana resort nicaragua</t>
  </si>
  <si>
    <t xml:space="preserve">nuba ibiza</t>
  </si>
  <si>
    <t xml:space="preserve">sun gardens dubrovnik croatia</t>
  </si>
  <si>
    <t xml:space="preserve">meridien bali jimbaran</t>
  </si>
  <si>
    <t xml:space="preserve">copley plaza new york</t>
  </si>
  <si>
    <t xml:space="preserve">the cosmopolitan of las vegas</t>
  </si>
  <si>
    <t xml:space="preserve">al hamra palace</t>
  </si>
  <si>
    <t xml:space="preserve">mykonos fouquets</t>
  </si>
  <si>
    <t xml:space="preserve">isla de richard branson</t>
  </si>
  <si>
    <t xml:space="preserve">claridge’s</t>
  </si>
  <si>
    <t xml:space="preserve">hotel conrad hamburg</t>
  </si>
  <si>
    <t xml:space="preserve">hotel peninsula tokyo japan</t>
  </si>
  <si>
    <t xml:space="preserve">"hyatt regency phuket resort"</t>
  </si>
  <si>
    <t xml:space="preserve">the westin conchal</t>
  </si>
  <si>
    <t xml:space="preserve">the shanghai edition</t>
  </si>
  <si>
    <t xml:space="preserve">the shilla seoul</t>
  </si>
  <si>
    <t xml:space="preserve">château des fleurs</t>
  </si>
  <si>
    <t xml:space="preserve">muu bangkok</t>
  </si>
  <si>
    <t xml:space="preserve">thompson austin</t>
  </si>
  <si>
    <t xml:space="preserve">thompson denver</t>
  </si>
  <si>
    <t xml:space="preserve">hyatt ataköy</t>
  </si>
  <si>
    <t xml:space="preserve">hotel st regis houston</t>
  </si>
  <si>
    <t xml:space="preserve">lennox hotel miami beach</t>
  </si>
  <si>
    <t xml:space="preserve">villa athena resort</t>
  </si>
  <si>
    <t xml:space="preserve">majestic kuala lumpur</t>
  </si>
  <si>
    <t xml:space="preserve">hyatt centric park</t>
  </si>
  <si>
    <t xml:space="preserve">hotel madame rêve</t>
  </si>
  <si>
    <t xml:space="preserve">waikoloa beach marriott resort</t>
  </si>
  <si>
    <t xml:space="preserve">hotel brando</t>
  </si>
  <si>
    <t xml:space="preserve">four seasons hotel cairo nile plaza</t>
  </si>
  <si>
    <t xml:space="preserve">grand hotel minerva florencia</t>
  </si>
  <si>
    <t xml:space="preserve">grand continental siena</t>
  </si>
  <si>
    <t xml:space="preserve">shangri la luxury circle</t>
  </si>
  <si>
    <t xml:space="preserve">southern dunes</t>
  </si>
  <si>
    <t xml:space="preserve">andaz xintiandi shanghai</t>
  </si>
  <si>
    <t xml:space="preserve">fairmont château lake louise</t>
  </si>
  <si>
    <t xml:space="preserve">castell hotel son vida</t>
  </si>
  <si>
    <t xml:space="preserve">hoteles st florent</t>
  </si>
  <si>
    <t xml:space="preserve">hotel casa palmela setubal</t>
  </si>
  <si>
    <t xml:space="preserve">5 star hotels minnesota</t>
  </si>
  <si>
    <t xml:space="preserve">four seasons hotel yacht</t>
  </si>
  <si>
    <t xml:space="preserve">jw desert ridge</t>
  </si>
  <si>
    <t xml:space="preserve">jw khao lak</t>
  </si>
  <si>
    <t xml:space="preserve">hotel.aka boston</t>
  </si>
  <si>
    <t xml:space="preserve">marriott opera paris hotel</t>
  </si>
  <si>
    <t xml:space="preserve">park hyatt maldivas</t>
  </si>
  <si>
    <t xml:space="preserve">necker island hotel</t>
  </si>
  <si>
    <t xml:space="preserve">how many peninsula hotels are there</t>
  </si>
  <si>
    <t xml:space="preserve">westin lake las vegas</t>
  </si>
  <si>
    <t xml:space="preserve">"las colinas" "ritz-carlton" -site:reddit.com -site:twitter.com -site:x.com -site:wykop.pl -site:tripadvisor.com -site:youtube.com -site:yelp.com -site:booking.com -site:facebook.com -site:instagram.com -site:tiktok.com</t>
  </si>
  <si>
    <t xml:space="preserve">four seasons hotel florence</t>
  </si>
  <si>
    <t xml:space="preserve">victoria jungfrau spa</t>
  </si>
  <si>
    <t xml:space="preserve">waldorf astoria versailles trianon palace</t>
  </si>
  <si>
    <t xml:space="preserve">5 star hotels in wisconsin</t>
  </si>
  <si>
    <t xml:space="preserve">fairmont bab al bahr</t>
  </si>
  <si>
    <t xml:space="preserve">فنادق يسهل الوصول إليها في أوروبا</t>
  </si>
  <si>
    <t xml:space="preserve">crillon le brave</t>
  </si>
  <si>
    <t xml:space="preserve">miraval austin resort</t>
  </si>
  <si>
    <t xml:space="preserve">desert ridge marriott</t>
  </si>
  <si>
    <t xml:space="preserve">edition miami</t>
  </si>
  <si>
    <t xml:space="preserve">hotel la reserve</t>
  </si>
  <si>
    <t xml:space="preserve">hoteles en belice 5 estrellas</t>
  </si>
  <si>
    <t xml:space="preserve">palm beach marriott singer island beach resort and spa</t>
  </si>
  <si>
    <t xml:space="preserve">hotel hong kong langham</t>
  </si>
  <si>
    <t xml:space="preserve">hotel ritz barcelona spain</t>
  </si>
  <si>
    <t xml:space="preserve">hotel lorane los angeles</t>
  </si>
  <si>
    <t xml:space="preserve">brunelleschi hotel florencia</t>
  </si>
  <si>
    <t xml:space="preserve">best hotel turk and caicos</t>
  </si>
  <si>
    <t xml:space="preserve">shilla korea</t>
  </si>
  <si>
    <t xml:space="preserve">hotel villa le blanc</t>
  </si>
  <si>
    <t xml:space="preserve">hotel villa le blanc menorca</t>
  </si>
  <si>
    <t xml:space="preserve">jw marriott camelback inn resort spa</t>
  </si>
  <si>
    <t xml:space="preserve">hotelmajestic</t>
  </si>
  <si>
    <t xml:space="preserve">four seasons philadelphia</t>
  </si>
  <si>
    <t xml:space="preserve">hotel central via laietana</t>
  </si>
  <si>
    <t xml:space="preserve">w hotels locations</t>
  </si>
  <si>
    <t xml:space="preserve">majestic hotel spa barcelona</t>
  </si>
  <si>
    <t xml:space="preserve">starwood hotels in london uk</t>
  </si>
  <si>
    <t xml:space="preserve">turk caicos hotels</t>
  </si>
  <si>
    <t xml:space="preserve">melia oviedo suites hotel at celebration</t>
  </si>
  <si>
    <t xml:space="preserve">5 star hotels city of london</t>
  </si>
  <si>
    <t xml:space="preserve">marriott clearwater beach on sand key</t>
  </si>
  <si>
    <t xml:space="preserve">palace bcn</t>
  </si>
  <si>
    <t xml:space="preserve">shangri la oman</t>
  </si>
  <si>
    <t xml:space="preserve">"raffles istanbul" "hotel cafe royal" "ritz paris" "st. regis florence"</t>
  </si>
  <si>
    <t xml:space="preserve">hotel molitor paris</t>
  </si>
  <si>
    <t xml:space="preserve">chateau la cheneviere</t>
  </si>
  <si>
    <t xml:space="preserve">aman resorts locations</t>
  </si>
  <si>
    <t xml:space="preserve">tambo inka hotel</t>
  </si>
  <si>
    <t xml:space="preserve">carmel valley ranch hotel</t>
  </si>
  <si>
    <t xml:space="preserve">the vinoy</t>
  </si>
  <si>
    <t xml:space="preserve">velaa hotel</t>
  </si>
  <si>
    <t xml:space="preserve">the peninsula hotel locations</t>
  </si>
  <si>
    <t xml:space="preserve">hyatt dublin</t>
  </si>
  <si>
    <t xml:space="preserve">marriott hotel bilbao</t>
  </si>
  <si>
    <t xml:space="preserve">aman hotel locations</t>
  </si>
  <si>
    <t xml:space="preserve">sheraton hong kong tsim sha tsui</t>
  </si>
  <si>
    <t xml:space="preserve">the intercontinental hotel</t>
  </si>
  <si>
    <t xml:space="preserve">fairmont locations usa</t>
  </si>
  <si>
    <t xml:space="preserve">"st regis" "mardavall"</t>
  </si>
  <si>
    <t xml:space="preserve">ritz stars</t>
  </si>
  <si>
    <t xml:space="preserve">hotel barrière le majestic cannes</t>
  </si>
  <si>
    <t xml:space="preserve">baglioni sardinia</t>
  </si>
  <si>
    <t xml:space="preserve">velaa private island</t>
  </si>
  <si>
    <t xml:space="preserve">on the rocks santorini hotel</t>
  </si>
  <si>
    <t xml:space="preserve">crown towers melbourne</t>
  </si>
  <si>
    <t xml:space="preserve">waikoloa beach marriott</t>
  </si>
  <si>
    <t xml:space="preserve">flemings hotel mayfair</t>
  </si>
  <si>
    <t xml:space="preserve">lodge and spa at brush creek ranch</t>
  </si>
  <si>
    <t xml:space="preserve">best hotels minnesota</t>
  </si>
  <si>
    <t xml:space="preserve">hotel bristol wien</t>
  </si>
  <si>
    <t xml:space="preserve">san regis hotel paris</t>
  </si>
  <si>
    <t xml:space="preserve">hotel 5 estrellas</t>
  </si>
  <si>
    <t xml:space="preserve">movenpick resort &amp; marine spa 5*</t>
  </si>
  <si>
    <t xml:space="preserve">fontainebleau miami beach</t>
  </si>
  <si>
    <t xml:space="preserve">hong kong langham hotel</t>
  </si>
  <si>
    <t xml:space="preserve">four seasons des bergues</t>
  </si>
  <si>
    <t xml:space="preserve">فنادق خمس نجوم قريبة من قلعة سانت أنجلو</t>
  </si>
  <si>
    <t xml:space="preserve">great fosters hotel</t>
  </si>
  <si>
    <t xml:space="preserve">tivoli la caleta tenerife resort</t>
  </si>
  <si>
    <t xml:space="preserve">hotel peninsula tokyo</t>
  </si>
  <si>
    <t xml:space="preserve">grand cayman marriott beach resort</t>
  </si>
  <si>
    <t xml:space="preserve">six senses españa</t>
  </si>
  <si>
    <t xml:space="preserve">waldorf astoria costa rica punta cacique</t>
  </si>
  <si>
    <t xml:space="preserve">canyon ranch woodside</t>
  </si>
  <si>
    <t xml:space="preserve">hotel casa de campo</t>
  </si>
  <si>
    <t xml:space="preserve">the red sea edition hotel</t>
  </si>
  <si>
    <t xml:space="preserve">hoteles bangkok 5 estrellas</t>
  </si>
  <si>
    <t xml:space="preserve">grace la margna</t>
  </si>
  <si>
    <t xml:space="preserve">grand-hotel du cap-ferrat a four seasons hotel</t>
  </si>
  <si>
    <t xml:space="preserve">waldorf astoria shanghai on the bund</t>
  </si>
  <si>
    <t xml:space="preserve">rocco forte house milano</t>
  </si>
  <si>
    <t xml:space="preserve">hoteles en “mayfair”</t>
  </si>
  <si>
    <t xml:space="preserve">tommy bahama miramonte resort &amp; spa</t>
  </si>
  <si>
    <t xml:space="preserve">anantara bazaruto island resort</t>
  </si>
  <si>
    <t xml:space="preserve">kimton hotels</t>
  </si>
  <si>
    <t xml:space="preserve">hotel sofitel bangkok</t>
  </si>
  <si>
    <t xml:space="preserve">belmond ritz madrid</t>
  </si>
  <si>
    <t xml:space="preserve">melia le blanc</t>
  </si>
  <si>
    <t xml:space="preserve">new mexico hotels and resorts</t>
  </si>
  <si>
    <t xml:space="preserve">ny plaza</t>
  </si>
  <si>
    <t xml:space="preserve">hotel risorgimento</t>
  </si>
  <si>
    <t xml:space="preserve">peninsula beijing</t>
  </si>
  <si>
    <t xml:space="preserve">four seasons sultanahmet</t>
  </si>
  <si>
    <t xml:space="preserve">grand hotel central via laietana barcelona spain</t>
  </si>
  <si>
    <t xml:space="preserve">four seasons resort sayan</t>
  </si>
  <si>
    <t xml:space="preserve">four seasons casa medina</t>
  </si>
  <si>
    <t xml:space="preserve">one&amp;only desaru coast</t>
  </si>
  <si>
    <t xml:space="preserve">four season desroches</t>
  </si>
  <si>
    <t xml:space="preserve">sofitel saigon</t>
  </si>
  <si>
    <t xml:space="preserve">london hotel 5 stars</t>
  </si>
  <si>
    <t xml:space="preserve">château saint-martin &amp; spa</t>
  </si>
  <si>
    <t xml:space="preserve">park hyatt los cabos</t>
  </si>
  <si>
    <t xml:space="preserve">lemeridian.com</t>
  </si>
  <si>
    <t xml:space="preserve">park hyatt sydney sydney</t>
  </si>
  <si>
    <t xml:space="preserve">peninsula manila</t>
  </si>
  <si>
    <t xml:space="preserve">pudong shangri la east shanghai</t>
  </si>
  <si>
    <t xml:space="preserve">zoetry resorts punta cana</t>
  </si>
  <si>
    <t xml:space="preserve">ritz carlton kenia</t>
  </si>
  <si>
    <t xml:space="preserve">hotel marrakech 5 estrellas</t>
  </si>
  <si>
    <t xml:space="preserve">sheraton krakow hotel</t>
  </si>
  <si>
    <t xml:space="preserve">mykonos grand hotel</t>
  </si>
  <si>
    <t xml:space="preserve">hotel mangroove</t>
  </si>
  <si>
    <t xml:space="preserve">top hotels in wisconsin</t>
  </si>
  <si>
    <t xml:space="preserve">regent phu quoc</t>
  </si>
  <si>
    <t xml:space="preserve">marriott opera hotel paris</t>
  </si>
  <si>
    <t xml:space="preserve">edition hotels</t>
  </si>
  <si>
    <t xml:space="preserve">waldorf astoria punta cacique</t>
  </si>
  <si>
    <t xml:space="preserve">hyatt regency lisbon</t>
  </si>
  <si>
    <t xml:space="preserve">the fairmont chateau lake louise hotel</t>
  </si>
  <si>
    <t xml:space="preserve">"the miami beach edition"</t>
  </si>
  <si>
    <t xml:space="preserve">shangri-la circle official website</t>
  </si>
  <si>
    <t xml:space="preserve">the nines hotel</t>
  </si>
  <si>
    <t xml:space="preserve">rosewood existe</t>
  </si>
  <si>
    <t xml:space="preserve">sanasaryan han a luxury collection hotel</t>
  </si>
  <si>
    <t xml:space="preserve">golf sicilia verdura</t>
  </si>
  <si>
    <t xml:space="preserve">stars marriott</t>
  </si>
  <si>
    <t xml:space="preserve">upper house hotel</t>
  </si>
  <si>
    <t xml:space="preserve">waldorf astoria guanacaste</t>
  </si>
  <si>
    <t xml:space="preserve">verdura resort hotel</t>
  </si>
  <si>
    <t xml:space="preserve">hyatt regency hotel</t>
  </si>
  <si>
    <t xml:space="preserve">edition hotels marriott</t>
  </si>
  <si>
    <t xml:space="preserve">baros the maldives</t>
  </si>
  <si>
    <t xml:space="preserve">yiu teung mansion</t>
  </si>
  <si>
    <t xml:space="preserve">ca' sagredo hotel</t>
  </si>
  <si>
    <t xml:space="preserve">jw marriott desert ridge resort and spa</t>
  </si>
  <si>
    <t xml:space="preserve">montage properties</t>
  </si>
  <si>
    <t xml:space="preserve">5 star hotel europe</t>
  </si>
  <si>
    <t xml:space="preserve">fairmont hotel locations usa</t>
  </si>
  <si>
    <t xml:space="preserve">four seasons hotel madrid</t>
  </si>
  <si>
    <t xml:space="preserve">halepuna waikiki by halekulani</t>
  </si>
  <si>
    <t xml:space="preserve">first &amp; last hotel</t>
  </si>
  <si>
    <t xml:space="preserve">ritz chengdu</t>
  </si>
  <si>
    <t xml:space="preserve">4 season costa rica</t>
  </si>
  <si>
    <t xml:space="preserve">angsana corfu resort &amp; spa</t>
  </si>
  <si>
    <t xml:space="preserve">ritz carlton jeddah</t>
  </si>
  <si>
    <t xml:space="preserve">intercontinental paris le grand</t>
  </si>
  <si>
    <t xml:space="preserve">jw marriott houston by the galleria</t>
  </si>
  <si>
    <t xml:space="preserve">montage healdsburg</t>
  </si>
  <si>
    <t xml:space="preserve">jw marriott frankfurt</t>
  </si>
  <si>
    <t xml:space="preserve">hoteles punta de mita 5 estrellas</t>
  </si>
  <si>
    <t xml:space="preserve">el mangroove</t>
  </si>
  <si>
    <t xml:space="preserve">anantara hotel vilamoura portugal</t>
  </si>
  <si>
    <t xml:space="preserve">splendid venice</t>
  </si>
  <si>
    <t xml:space="preserve">resorts 5 estrellas en doha</t>
  </si>
  <si>
    <t xml:space="preserve">five star hotel north carolina</t>
  </si>
  <si>
    <t xml:space="preserve">the current hotel</t>
  </si>
  <si>
    <t xml:space="preserve">hotel san pietro positano italy</t>
  </si>
  <si>
    <t xml:space="preserve">waldorf astoria versailles - trianon palace</t>
  </si>
  <si>
    <t xml:space="preserve">washington marriott capitol hill</t>
  </si>
  <si>
    <t xml:space="preserve">fourquet mykonos</t>
  </si>
  <si>
    <t xml:space="preserve">waikoloa beach resort marriott</t>
  </si>
  <si>
    <t xml:space="preserve">belmond hotel grand timeo</t>
  </si>
  <si>
    <t xml:space="preserve">jw marriott san antonio hill country resort &amp; spa</t>
  </si>
  <si>
    <t xml:space="preserve">grand hotel minerva</t>
  </si>
  <si>
    <t xml:space="preserve">decamondo galata</t>
  </si>
  <si>
    <t xml:space="preserve">fleming mayfair</t>
  </si>
  <si>
    <t xml:space="preserve">bvlgari resorts</t>
  </si>
  <si>
    <t xml:space="preserve">four season the pearl</t>
  </si>
  <si>
    <t xml:space="preserve">hotel edition miami beach</t>
  </si>
  <si>
    <t xml:space="preserve">french leave resort</t>
  </si>
  <si>
    <t xml:space="preserve">westin lake las vegas resort &amp; spa</t>
  </si>
  <si>
    <t xml:space="preserve">le meridien angkor</t>
  </si>
  <si>
    <t xml:space="preserve">kivotos</t>
  </si>
  <si>
    <t xml:space="preserve">hotels st barth</t>
  </si>
  <si>
    <t xml:space="preserve">jw marriott phoenix</t>
  </si>
  <si>
    <t xml:space="preserve">maui regency hyatt</t>
  </si>
  <si>
    <t xml:space="preserve">hoteles en rabat marruecos 5 estrellas</t>
  </si>
  <si>
    <t xml:space="preserve">wittmore hotel</t>
  </si>
  <si>
    <t xml:space="preserve">marriott sand key</t>
  </si>
  <si>
    <t xml:space="preserve">le sirenuse</t>
  </si>
  <si>
    <t xml:space="preserve">castello banfi</t>
  </si>
  <si>
    <t xml:space="preserve">best resorts new mexico</t>
  </si>
  <si>
    <t xml:space="preserve">w hotel dubai</t>
  </si>
  <si>
    <t xml:space="preserve">hotel the rebello</t>
  </si>
  <si>
    <t xml:space="preserve">the pallazzo</t>
  </si>
  <si>
    <t xml:space="preserve">palmaïa the house of aïa</t>
  </si>
  <si>
    <t xml:space="preserve">harborview</t>
  </si>
  <si>
    <t xml:space="preserve">the one and only palm</t>
  </si>
  <si>
    <t xml:space="preserve">fairmont hotel macdonald</t>
  </si>
  <si>
    <t xml:space="preserve">hotel season</t>
  </si>
  <si>
    <t xml:space="preserve">alila anji</t>
  </si>
  <si>
    <t xml:space="preserve">four season mikonos</t>
  </si>
  <si>
    <t xml:space="preserve">1 hotel south beach</t>
  </si>
  <si>
    <t xml:space="preserve">the savoy</t>
  </si>
  <si>
    <t xml:space="preserve">barrio alto hotel lisboa</t>
  </si>
  <si>
    <t xml:space="preserve">amanyara hotel</t>
  </si>
  <si>
    <t xml:space="preserve">rand hotel tremezzo</t>
  </si>
  <si>
    <t xml:space="preserve">david intercontinental tel aviv</t>
  </si>
  <si>
    <t xml:space="preserve">edition kanai</t>
  </si>
  <si>
    <t xml:space="preserve">resorts 5 estrellas en yakarta</t>
  </si>
  <si>
    <t xml:space="preserve">aman tokyo</t>
  </si>
  <si>
    <t xml:space="preserve">fairmont government rate</t>
  </si>
  <si>
    <t xml:space="preserve">lorraine hotels</t>
  </si>
  <si>
    <t xml:space="preserve">taranka formentera</t>
  </si>
  <si>
    <t xml:space="preserve">the tampa edition</t>
  </si>
  <si>
    <t xml:space="preserve">hotels grand turk</t>
  </si>
  <si>
    <t xml:space="preserve">hotel le fontanelle</t>
  </si>
  <si>
    <t xml:space="preserve">hotel juana antibes</t>
  </si>
  <si>
    <t xml:space="preserve">grand turk hotels</t>
  </si>
  <si>
    <t xml:space="preserve">turks and caicos best resorts</t>
  </si>
  <si>
    <t xml:space="preserve">turks e caicos hotel</t>
  </si>
  <si>
    <t xml:space="preserve">the st regis osaka</t>
  </si>
  <si>
    <t xml:space="preserve">5 star hotels in maine</t>
  </si>
  <si>
    <t xml:space="preserve">5 star hotels in oregon</t>
  </si>
  <si>
    <t xml:space="preserve">5 star resorts in montana</t>
  </si>
  <si>
    <t xml:space="preserve">hotel aleenta phuket resort</t>
  </si>
  <si>
    <t xml:space="preserve">أفضل فنادق خمس نجوم في إيطاليا</t>
  </si>
  <si>
    <t xml:space="preserve">best hotels</t>
  </si>
  <si>
    <t xml:space="preserve">4 seasons hotel chicago</t>
  </si>
  <si>
    <t xml:space="preserve">empresa 5 estrellas</t>
  </si>
  <si>
    <t xml:space="preserve">hotel 5 estrellas cerca de mi</t>
  </si>
  <si>
    <t xml:space="preserve">u14 helsinki</t>
  </si>
  <si>
    <t xml:space="preserve">four seasons ginebra</t>
  </si>
  <si>
    <t xml:space="preserve">rocco forte milano</t>
  </si>
  <si>
    <t xml:space="preserve">andaz dubai the palm</t>
  </si>
  <si>
    <t xml:space="preserve">ihg six senses</t>
  </si>
  <si>
    <t xml:space="preserve">hoteles en asia</t>
  </si>
  <si>
    <t xml:space="preserve">hôtel molitor paris</t>
  </si>
  <si>
    <t xml:space="preserve">necker hotel</t>
  </si>
  <si>
    <t xml:space="preserve">bohemian hotel celebration autograph collection</t>
  </si>
  <si>
    <t xml:space="preserve">asia pacific hotels</t>
  </si>
  <si>
    <t xml:space="preserve">one and only cape town hotel</t>
  </si>
  <si>
    <t xml:space="preserve">meadowstone manor</t>
  </si>
  <si>
    <t xml:space="preserve">hoteles en mayakoba</t>
  </si>
  <si>
    <t xml:space="preserve">four seasons palm beach</t>
  </si>
  <si>
    <t xml:space="preserve">hotel ac palacio de santa paula granada spain</t>
  </si>
  <si>
    <t xml:space="preserve">edition ginza</t>
  </si>
  <si>
    <t xml:space="preserve">فندق شانغريلا</t>
  </si>
  <si>
    <t xml:space="preserve">homestead virginia</t>
  </si>
  <si>
    <t xml:space="preserve">four seasons guangzhou</t>
  </si>
  <si>
    <t xml:space="preserve">four season tokyo</t>
  </si>
  <si>
    <t xml:space="preserve">kimpton era midtown</t>
  </si>
  <si>
    <t xml:space="preserve">hotel de la cite carcassonne</t>
  </si>
  <si>
    <t xml:space="preserve">estoy en méxico. viajo a menudo y valoro la consistencia, los beneficios de lealtad y las marcas que hacen que las estancias repetidas sean fáciles y gratificantes. ¿qué instalaciones de bienestar y fitness están disponibles en las propiedades hilton?</t>
  </si>
  <si>
    <t xml:space="preserve">grand hotel river park bratislava</t>
  </si>
  <si>
    <t xml:space="preserve">hotel ritz de madrid</t>
  </si>
  <si>
    <t xml:space="preserve">villa caldera</t>
  </si>
  <si>
    <t xml:space="preserve">grand hyatt hotel barcelona</t>
  </si>
  <si>
    <t xml:space="preserve">five star hotels in caribbean</t>
  </si>
  <si>
    <t xml:space="preserve">opus vancouver</t>
  </si>
  <si>
    <t xml:space="preserve">rubens at the palace hotel</t>
  </si>
  <si>
    <t xml:space="preserve">jw marriott khao lak resort</t>
  </si>
  <si>
    <t xml:space="preserve">selman hotel marrakech</t>
  </si>
  <si>
    <t xml:space="preserve">grand hyatt muscat</t>
  </si>
  <si>
    <t xml:space="preserve">alila ubud</t>
  </si>
  <si>
    <t xml:space="preserve">hoteles en shenzhen china</t>
  </si>
  <si>
    <t xml:space="preserve">marriott opera paris</t>
  </si>
  <si>
    <t xml:space="preserve">intercontinental hotels &amp; resorts</t>
  </si>
  <si>
    <t xml:space="preserve">5 star hotels in london</t>
  </si>
  <si>
    <t xml:space="preserve">fairmont quasar</t>
  </si>
  <si>
    <t xml:space="preserve">kimpton kitalay samui</t>
  </si>
  <si>
    <t xml:space="preserve">four seasons hotel baltimore</t>
  </si>
  <si>
    <t xml:space="preserve">langham hotels</t>
  </si>
  <si>
    <t xml:space="preserve">kimptonhotels</t>
  </si>
  <si>
    <t xml:space="preserve">fairmont istanbul</t>
  </si>
  <si>
    <t xml:space="preserve">the ranch at laguna beach laguna beach</t>
  </si>
  <si>
    <t xml:space="preserve">hoteles en varsovia 5 estrellas</t>
  </si>
  <si>
    <t xml:space="preserve">crucero ritz carlton</t>
  </si>
  <si>
    <t xml:space="preserve">marriott opera hotel</t>
  </si>
  <si>
    <t xml:space="preserve">rebello hotel porto</t>
  </si>
  <si>
    <t xml:space="preserve">marriott desert ridge phoenix</t>
  </si>
  <si>
    <t xml:space="preserve">crans montana six senses</t>
  </si>
  <si>
    <t xml:space="preserve">salamanca resorts</t>
  </si>
  <si>
    <t xml:space="preserve">st regis kanai riviera maya</t>
  </si>
  <si>
    <t xml:space="preserve">sydney wentworth hotel</t>
  </si>
  <si>
    <t xml:space="preserve">hoteles en whistler canada</t>
  </si>
  <si>
    <t xml:space="preserve">map of kimpton hotels</t>
  </si>
  <si>
    <t xml:space="preserve">whatahotel official website</t>
  </si>
  <si>
    <t xml:space="preserve">cheval blanc st barth</t>
  </si>
  <si>
    <t xml:space="preserve">hotel de bourgtheroulde, autograph collection</t>
  </si>
  <si>
    <t xml:space="preserve">le meridien bali jimbaran hotel</t>
  </si>
  <si>
    <t xml:space="preserve">the cadogan hotel</t>
  </si>
  <si>
    <t xml:space="preserve">le fontanelle</t>
  </si>
  <si>
    <t xml:space="preserve">ritz carlton berlin</t>
  </si>
  <si>
    <t xml:space="preserve">baglioni hotel regina</t>
  </si>
  <si>
    <t xml:space="preserve">hotel in alberta</t>
  </si>
  <si>
    <t xml:space="preserve">5 star hotel washington</t>
  </si>
  <si>
    <t xml:space="preserve">sheraton grand london park lane mayfair</t>
  </si>
  <si>
    <t xml:space="preserve">nujuma hotel</t>
  </si>
  <si>
    <t xml:space="preserve">hotel u 14</t>
  </si>
  <si>
    <t xml:space="preserve">hotel central barcelona</t>
  </si>
  <si>
    <t xml:space="preserve">kierland westin resort</t>
  </si>
  <si>
    <t xml:space="preserve">tambo del inka marriott</t>
  </si>
  <si>
    <t xml:space="preserve">st barts hotel</t>
  </si>
  <si>
    <t xml:space="preserve">new york palace boscolo budapest</t>
  </si>
  <si>
    <t xml:space="preserve">grosvenor hotel dubai</t>
  </si>
  <si>
    <t xml:space="preserve">victoria jungfrau grand hotel &amp; spa interlaken</t>
  </si>
  <si>
    <t xml:space="preserve">5 estrellas</t>
  </si>
  <si>
    <t xml:space="preserve">sofitel montreal</t>
  </si>
  <si>
    <t xml:space="preserve">fairmont destinations</t>
  </si>
  <si>
    <t xml:space="preserve">canaves epitome</t>
  </si>
  <si>
    <t xml:space="preserve">suites de lujo en houston</t>
  </si>
  <si>
    <t xml:space="preserve">cala di volpe cerdeña</t>
  </si>
  <si>
    <t xml:space="preserve">isla calala precio</t>
  </si>
  <si>
    <t xml:space="preserve">sheraton resort hotel</t>
  </si>
  <si>
    <t xml:space="preserve">isla calala nicaragua precios</t>
  </si>
  <si>
    <t xml:space="preserve">standard highline</t>
  </si>
  <si>
    <t xml:space="preserve">four season costa rica resort</t>
  </si>
  <si>
    <t xml:space="preserve">fogo inn hotel</t>
  </si>
  <si>
    <t xml:space="preserve">alpengold hotel davos</t>
  </si>
  <si>
    <t xml:space="preserve">137 pillars suites &amp; residences</t>
  </si>
  <si>
    <t xml:space="preserve">arts barcelona</t>
  </si>
  <si>
    <t xml:space="preserve">four season hampshire</t>
  </si>
  <si>
    <t xml:space="preserve">grand villa serbelloni</t>
  </si>
  <si>
    <t xml:space="preserve">the cove eleuthera resort</t>
  </si>
  <si>
    <t xml:space="preserve">hotel zermatterhof</t>
  </si>
  <si>
    <t xml:space="preserve">hoteles chable</t>
  </si>
  <si>
    <t xml:space="preserve">fogo inn</t>
  </si>
  <si>
    <t xml:space="preserve">hotel gabrielli in venedig</t>
  </si>
  <si>
    <t xml:space="preserve">le jardin rosewood</t>
  </si>
  <si>
    <t xml:space="preserve">hotel miami beach edition</t>
  </si>
  <si>
    <t xml:space="preserve">mandarin oriental shop</t>
  </si>
  <si>
    <t xml:space="preserve">hotel anantara vilamoura resort</t>
  </si>
  <si>
    <t xml:space="preserve">hotel banyan tree phuket</t>
  </si>
  <si>
    <t xml:space="preserve">hyatt park dc</t>
  </si>
  <si>
    <t xml:space="preserve">the oberoi</t>
  </si>
  <si>
    <t xml:space="preserve">four seasons turks and caicos</t>
  </si>
  <si>
    <t xml:space="preserve">kenmare park hotel</t>
  </si>
  <si>
    <t xml:space="preserve">só hotels</t>
  </si>
  <si>
    <t xml:space="preserve">hotel six senses koh yao noi</t>
  </si>
  <si>
    <t xml:space="preserve">hotel de luxe les îles turques et caïques</t>
  </si>
  <si>
    <t xml:space="preserve">walt disney world swan reserve</t>
  </si>
  <si>
    <t xml:space="preserve">anya resort hotel tagaytay</t>
  </si>
  <si>
    <t xml:space="preserve">rosewood hoteles</t>
  </si>
  <si>
    <t xml:space="preserve">san domenico palace hotel taormina</t>
  </si>
  <si>
    <t xml:space="preserve">mayakoba mexico hotels</t>
  </si>
  <si>
    <t xml:space="preserve">hotel savoy palace madeira</t>
  </si>
  <si>
    <t xml:space="preserve">kimpton ihg</t>
  </si>
  <si>
    <t xml:space="preserve">taj exotica resort &amp; spa the palm dubai</t>
  </si>
  <si>
    <t xml:space="preserve">verdura resort sicilia</t>
  </si>
  <si>
    <t xml:space="preserve">sls barcelona hotel</t>
  </si>
  <si>
    <t xml:space="preserve">st george helsinki</t>
  </si>
  <si>
    <t xml:space="preserve">mandarin oriental</t>
  </si>
  <si>
    <t xml:space="preserve">hotel four seasons cairo</t>
  </si>
  <si>
    <t xml:space="preserve">hotel barriere majestic cannes</t>
  </si>
  <si>
    <t xml:space="preserve">dolli acropolis hotel</t>
  </si>
  <si>
    <t xml:space="preserve">four seasons hotel shanghai puxi</t>
  </si>
  <si>
    <t xml:space="preserve">hoteles mayakoba</t>
  </si>
  <si>
    <t xml:space="preserve">perks montage</t>
  </si>
  <si>
    <t xml:space="preserve">hotel ritz de barcelona</t>
  </si>
  <si>
    <t xml:space="preserve">hotel reserve geneve</t>
  </si>
  <si>
    <t xml:space="preserve">zurich park hyatt</t>
  </si>
  <si>
    <t xml:space="preserve">mandarin oriental vs ritz carlton bodrum</t>
  </si>
  <si>
    <t xml:space="preserve">hotel regency florencia</t>
  </si>
  <si>
    <t xml:space="preserve">du cap ferrat</t>
  </si>
  <si>
    <t xml:space="preserve">gaya island</t>
  </si>
  <si>
    <t xml:space="preserve">hoteles cerca de bodegas marques de riscal</t>
  </si>
  <si>
    <t xml:space="preserve">hotel duo milan porta nuova</t>
  </si>
  <si>
    <t xml:space="preserve">villa gallici aix en provence</t>
  </si>
  <si>
    <t xml:space="preserve">gaylords rockies resort</t>
  </si>
  <si>
    <t xml:space="preserve">hill country marriott</t>
  </si>
  <si>
    <t xml:space="preserve">royal lancaster london</t>
  </si>
  <si>
    <t xml:space="preserve">5 star hotel london</t>
  </si>
  <si>
    <t xml:space="preserve">hotel marriott opera paris</t>
  </si>
  <si>
    <t xml:space="preserve">autograph collection by marriott</t>
  </si>
  <si>
    <t xml:space="preserve">jw marriot hotel nara</t>
  </si>
  <si>
    <t xml:space="preserve">grand hotel timeo</t>
  </si>
  <si>
    <t xml:space="preserve">mandarin oriental vs ritz carlton lake como</t>
  </si>
  <si>
    <t xml:space="preserve">hotel intercontinental tel aviv</t>
  </si>
  <si>
    <t xml:space="preserve">casa de campo hotel</t>
  </si>
  <si>
    <t xml:space="preserve">hotel fish</t>
  </si>
  <si>
    <t xml:space="preserve">gaylord texan</t>
  </si>
  <si>
    <t xml:space="preserve">aman hotesl</t>
  </si>
  <si>
    <t xml:space="preserve">imperial kyoto hotel</t>
  </si>
  <si>
    <t xml:space="preserve">kimpton hotel group</t>
  </si>
  <si>
    <t xml:space="preserve">hotel keemala</t>
  </si>
  <si>
    <t xml:space="preserve">sea palms estate</t>
  </si>
  <si>
    <t xml:space="preserve">andronis luxury suites</t>
  </si>
  <si>
    <t xml:space="preserve">hotels grand</t>
  </si>
  <si>
    <t xml:space="preserve">kempinski hotel estepona</t>
  </si>
  <si>
    <t xml:space="preserve">ac palacio de santa paula</t>
  </si>
  <si>
    <t xml:space="preserve">hotel zeppelin</t>
  </si>
  <si>
    <t xml:space="preserve">thompson hotel miami</t>
  </si>
  <si>
    <t xml:space="preserve">spain alhambra palace</t>
  </si>
  <si>
    <t xml:space="preserve">hotel w dubai</t>
  </si>
  <si>
    <t xml:space="preserve">hotel sirenuse</t>
  </si>
  <si>
    <t xml:space="preserve">hyatt regency maui</t>
  </si>
  <si>
    <t xml:space="preserve">majestic</t>
  </si>
  <si>
    <t xml:space="preserve">izmir marriott hotel</t>
  </si>
  <si>
    <t xml:space="preserve">hotel querencia sevilla</t>
  </si>
  <si>
    <t xml:space="preserve">majestic cannes france</t>
  </si>
  <si>
    <t xml:space="preserve">schloss roxburghe</t>
  </si>
  <si>
    <t xml:space="preserve">ritz carlton barcelona</t>
  </si>
  <si>
    <t xml:space="preserve">hotel imperial kyoto</t>
  </si>
  <si>
    <t xml:space="preserve">art hotel barcelona</t>
  </si>
  <si>
    <t xml:space="preserve">ritz carlton</t>
  </si>
  <si>
    <t xml:space="preserve">grand hyatt barcelona</t>
  </si>
  <si>
    <t xml:space="preserve">melia orlando celebration hotel</t>
  </si>
  <si>
    <t xml:space="preserve">four seasons oahu</t>
  </si>
  <si>
    <t xml:space="preserve">on the rocks hotel santorini</t>
  </si>
  <si>
    <t xml:space="preserve">chable hotels</t>
  </si>
  <si>
    <t xml:space="preserve">park hyatt toronto</t>
  </si>
  <si>
    <t xml:space="preserve">velaa private island republic of maldives maldives</t>
  </si>
  <si>
    <t xml:space="preserve">grand hotel bilbao</t>
  </si>
  <si>
    <t xml:space="preserve">hotel kempinski estepona</t>
  </si>
  <si>
    <t xml:space="preserve">hotel fairmont saint andrews</t>
  </si>
  <si>
    <t xml:space="preserve">hotel de paris saint tropez</t>
  </si>
  <si>
    <t xml:space="preserve">hotel de la cité</t>
  </si>
  <si>
    <t xml:space="preserve">marriott resort clearwater beach</t>
  </si>
  <si>
    <t xml:space="preserve">ritz hotel paris france</t>
  </si>
  <si>
    <t xml:space="preserve">ritz new orleans</t>
  </si>
  <si>
    <t xml:space="preserve">cruceros ritz carlton</t>
  </si>
  <si>
    <t xml:space="preserve">palazzo avino</t>
  </si>
  <si>
    <t xml:space="preserve">5 star hotels virginia</t>
  </si>
  <si>
    <t xml:space="preserve">horse shoe bay resort</t>
  </si>
  <si>
    <t xml:space="preserve">palm beach marriott singer island beach resort &amp; spa</t>
  </si>
  <si>
    <t xml:space="preserve">grand hotel savoia</t>
  </si>
  <si>
    <t xml:space="preserve">sublime samana</t>
  </si>
  <si>
    <t xml:space="preserve">five star hotels in ontario</t>
  </si>
  <si>
    <t xml:space="preserve">gleneagles resort</t>
  </si>
  <si>
    <t xml:space="preserve">hotel libertador tambo del inka</t>
  </si>
  <si>
    <t xml:space="preserve">hyatt regency maui resort &amp; spa</t>
  </si>
  <si>
    <t xml:space="preserve">the diplomat beach resort hollywood</t>
  </si>
  <si>
    <t xml:space="preserve">four seasons tokyo marunouchi</t>
  </si>
  <si>
    <t xml:space="preserve">the london edition hotel london</t>
  </si>
  <si>
    <t xml:space="preserve">langham hk</t>
  </si>
  <si>
    <t xml:space="preserve">the rebello an slh hotel</t>
  </si>
  <si>
    <t xml:space="preserve">the ritz carlton osaka</t>
  </si>
  <si>
    <t xml:space="preserve">the singular patagonia</t>
  </si>
  <si>
    <t xml:space="preserve">four seasons nile</t>
  </si>
  <si>
    <t xml:space="preserve">hotel turk e caicos</t>
  </si>
  <si>
    <t xml:space="preserve">melia hotel orlando</t>
  </si>
  <si>
    <t xml:space="preserve">plaza athenee paris france</t>
  </si>
  <si>
    <t xml:space="preserve">best hotel in ohio</t>
  </si>
  <si>
    <t xml:space="preserve">four seasons disney</t>
  </si>
  <si>
    <t xml:space="preserve">chateau saint martin hotel</t>
  </si>
  <si>
    <t xml:space="preserve">sofitel bangkok</t>
  </si>
  <si>
    <t xml:space="preserve">hotel gran central barcelona</t>
  </si>
  <si>
    <t xml:space="preserve">hotel four seasons cap ferrat</t>
  </si>
  <si>
    <t xml:space="preserve">archipelagos mykonos hotel</t>
  </si>
  <si>
    <t xml:space="preserve">barcelona central hotel</t>
  </si>
  <si>
    <t xml:space="preserve">breakers hotel</t>
  </si>
  <si>
    <t xml:space="preserve">hoteles ritz madrid</t>
  </si>
  <si>
    <t xml:space="preserve">finca zorita</t>
  </si>
  <si>
    <t xml:space="preserve">miraval austin texas</t>
  </si>
  <si>
    <t xml:space="preserve">hotels sandy lane</t>
  </si>
  <si>
    <t xml:space="preserve">gleneagles</t>
  </si>
  <si>
    <t xml:space="preserve">hotel 5 stelle saturnia</t>
  </si>
  <si>
    <t xml:space="preserve">luxury hotels in monastero bormida</t>
  </si>
  <si>
    <t xml:space="preserve">one&amp;only cape town</t>
  </si>
  <si>
    <t xml:space="preserve">ritz carlton hotel madrid spain</t>
  </si>
  <si>
    <t xml:space="preserve">intercontinental paris le gran</t>
  </si>
  <si>
    <t xml:space="preserve">amanyara turk and caicos</t>
  </si>
  <si>
    <t xml:space="preserve">best hotel in north carolina</t>
  </si>
  <si>
    <t xml:space="preserve">fairmont hotel resorts</t>
  </si>
  <si>
    <t xml:space="preserve">verdura golf</t>
  </si>
  <si>
    <t xml:space="preserve">banyan tree samui</t>
  </si>
  <si>
    <t xml:space="preserve">conrad hamburg</t>
  </si>
  <si>
    <t xml:space="preserve">six senses destinations</t>
  </si>
  <si>
    <t xml:space="preserve">fogo island inn hotel</t>
  </si>
  <si>
    <t xml:space="preserve">rocco forte masseria torre maizza</t>
  </si>
  <si>
    <t xml:space="preserve">six senses hotels and resorts</t>
  </si>
  <si>
    <t xml:space="preserve">teranka</t>
  </si>
  <si>
    <t xml:space="preserve">dylan hotel amsterdam</t>
  </si>
  <si>
    <t xml:space="preserve">hotel san pietro positano</t>
  </si>
  <si>
    <t xml:space="preserve">the aman hotel</t>
  </si>
  <si>
    <t xml:space="preserve">wynn las vegas encore</t>
  </si>
  <si>
    <t xml:space="preserve">conrad hotel orlando</t>
  </si>
  <si>
    <t xml:space="preserve">baglioni hotel luna</t>
  </si>
  <si>
    <t xml:space="preserve">belmond grand timeo</t>
  </si>
  <si>
    <t xml:space="preserve">hotel sheraton bratislava</t>
  </si>
  <si>
    <t xml:space="preserve">hoteles providenciales islas turcas y caicos</t>
  </si>
  <si>
    <t xml:space="preserve">radisson collection hotel, magdalena plaza sevilla</t>
  </si>
  <si>
    <t xml:space="preserve">hacienda altagracia</t>
  </si>
  <si>
    <t xml:space="preserve">four season santa barbara</t>
  </si>
  <si>
    <t xml:space="preserve">chable maroma</t>
  </si>
  <si>
    <t xml:space="preserve">hyatt centric la rosiere</t>
  </si>
  <si>
    <t xml:space="preserve">for season</t>
  </si>
  <si>
    <t xml:space="preserve">kimpton hotels list</t>
  </si>
  <si>
    <t xml:space="preserve">kimpton fitzroy london</t>
  </si>
  <si>
    <t xml:space="preserve">san pietro positano</t>
  </si>
  <si>
    <t xml:space="preserve">canaves oia</t>
  </si>
  <si>
    <t xml:space="preserve">plaza 3 estrellas</t>
  </si>
  <si>
    <t xml:space="preserve">hospes infante sagres</t>
  </si>
  <si>
    <t xml:space="preserve">hotel alexander armenia</t>
  </si>
  <si>
    <t xml:space="preserve">amanera</t>
  </si>
  <si>
    <t xml:space="preserve">villa padierna hotels</t>
  </si>
  <si>
    <t xml:space="preserve">hotel infante sagres</t>
  </si>
  <si>
    <t xml:space="preserve">oberoi resort</t>
  </si>
  <si>
    <t xml:space="preserve">belmond iguazu</t>
  </si>
  <si>
    <t xml:space="preserve">best hotels in arkansas</t>
  </si>
  <si>
    <t xml:space="preserve">hotel marriott playa dormida</t>
  </si>
  <si>
    <t xml:space="preserve">isle de france st barts</t>
  </si>
  <si>
    <t xml:space="preserve">marriott edition hotels</t>
  </si>
  <si>
    <t xml:space="preserve">dorchestercollection</t>
  </si>
  <si>
    <t xml:space="preserve">jw marriott hotel guanacaste resort &amp; spa</t>
  </si>
  <si>
    <t xml:space="preserve">hayat hotel yiwu</t>
  </si>
  <si>
    <t xml:space="preserve">mandapa hotel bali</t>
  </si>
  <si>
    <t xml:space="preserve">montage resorts locations</t>
  </si>
  <si>
    <t xml:space="preserve">hyatt tokyo grand</t>
  </si>
  <si>
    <t xml:space="preserve">magdalena hotel sevilla</t>
  </si>
  <si>
    <t xml:space="preserve">marriott hotel london grosvenor square</t>
  </si>
  <si>
    <t xml:space="preserve">hoteles en lugano</t>
  </si>
  <si>
    <t xml:space="preserve">soho house mexico city</t>
  </si>
  <si>
    <t xml:space="preserve">the+langham+hong+kong</t>
  </si>
  <si>
    <t xml:space="preserve">resort four seasons</t>
  </si>
  <si>
    <t xml:space="preserve">boscolo hotel</t>
  </si>
  <si>
    <t xml:space="preserve">rocco forte balmoral hotel</t>
  </si>
  <si>
    <t xml:space="preserve">ritz carlton hotel portland</t>
  </si>
  <si>
    <t xml:space="preserve">the one and only the palm</t>
  </si>
  <si>
    <t xml:space="preserve">four seasons macau grand suites</t>
  </si>
  <si>
    <t xml:space="preserve">prenota hapuku lodge</t>
  </si>
  <si>
    <t xml:space="preserve">"jw marriott edmonton"</t>
  </si>
  <si>
    <t xml:space="preserve">westin lima hotel &amp; convention center lima peru</t>
  </si>
  <si>
    <t xml:space="preserve">st regis longboat key</t>
  </si>
  <si>
    <t xml:space="preserve">melia orlando at celebration</t>
  </si>
  <si>
    <t xml:space="preserve">best maine hotels</t>
  </si>
  <si>
    <t xml:space="preserve">melia celebration hotel</t>
  </si>
  <si>
    <t xml:space="preserve">mc gallery hotel</t>
  </si>
  <si>
    <t xml:space="preserve">fairmont accor</t>
  </si>
  <si>
    <t xml:space="preserve">four season hotel</t>
  </si>
  <si>
    <t xml:space="preserve">4 seasons madrid</t>
  </si>
  <si>
    <t xml:space="preserve">horseshoe austin</t>
  </si>
  <si>
    <t xml:space="preserve">anya resort tagaytay</t>
  </si>
  <si>
    <t xml:space="preserve">mandarin oriental vs ritz carlton vienna</t>
  </si>
  <si>
    <t xml:space="preserve">lodge and spa at brush creek</t>
  </si>
  <si>
    <t xml:space="preserve">mayfair house hotel &amp; garden</t>
  </si>
  <si>
    <t xml:space="preserve">pavillon de la reine</t>
  </si>
  <si>
    <t xml:space="preserve">5 star hotels in louisiana</t>
  </si>
  <si>
    <t xml:space="preserve">hoteles unico</t>
  </si>
  <si>
    <t xml:space="preserve">estoy en méxico. soy un viajero de negocios que prioriza la conveniencia, la confiabilidad, las amenidades aptas para trabajar y el servicio eficiente. ¿hay ofertas o paquetes exclusivos disponibles para los hoteles de lujo de hilton?</t>
  </si>
  <si>
    <t xml:space="preserve">aman hotel chains</t>
  </si>
  <si>
    <t xml:space="preserve">four seasons istanbul sultanahmet</t>
  </si>
  <si>
    <t xml:space="preserve">iberostar portals nous</t>
  </si>
  <si>
    <t xml:space="preserve">holmes point resort</t>
  </si>
  <si>
    <t xml:space="preserve">waikoloa beach marriott resort and spa</t>
  </si>
  <si>
    <t xml:space="preserve">five star resorts in pennsylvania</t>
  </si>
  <si>
    <t xml:space="preserve">lech hotel kristiania</t>
  </si>
  <si>
    <t xml:space="preserve">seasons costa rica</t>
  </si>
  <si>
    <t xml:space="preserve">fairmont ajman</t>
  </si>
  <si>
    <t xml:space="preserve">everline resort &amp; spa</t>
  </si>
  <si>
    <t xml:space="preserve">miami beach edition hotel</t>
  </si>
  <si>
    <t xml:space="preserve">palacio de solecio</t>
  </si>
  <si>
    <t xml:space="preserve">sheraton grand hotel krakow</t>
  </si>
  <si>
    <t xml:space="preserve">laplaya beach &amp; golf resort</t>
  </si>
  <si>
    <t xml:space="preserve">park hyatt hotel sydney</t>
  </si>
  <si>
    <t xml:space="preserve">marriott tambo del inka</t>
  </si>
  <si>
    <t xml:space="preserve">marriott desert ridge resort</t>
  </si>
  <si>
    <t xml:space="preserve">hotel ambassador paris</t>
  </si>
  <si>
    <t xml:space="preserve">esmeralda indian wells</t>
  </si>
  <si>
    <t xml:space="preserve">l'hotel hotel</t>
  </si>
  <si>
    <t xml:space="preserve">5 star hotels in texas</t>
  </si>
  <si>
    <t xml:space="preserve">kempton hotels</t>
  </si>
  <si>
    <t xml:space="preserve">ritz carlton osaka</t>
  </si>
  <si>
    <t xml:space="preserve">fairmonth hotels</t>
  </si>
  <si>
    <t xml:space="preserve">camelback inn scottsdale</t>
  </si>
  <si>
    <t xml:space="preserve">shangri la sentosa</t>
  </si>
  <si>
    <t xml:space="preserve">camelback inn resort spa</t>
  </si>
  <si>
    <t xml:space="preserve">the homestead virginia</t>
  </si>
  <si>
    <t xml:space="preserve">jw marriot nara</t>
  </si>
  <si>
    <t xml:space="preserve">hoteles palace</t>
  </si>
  <si>
    <t xml:space="preserve">one &amp; only dubai</t>
  </si>
  <si>
    <t xml:space="preserve">hotel the royal at atlantis</t>
  </si>
  <si>
    <t xml:space="preserve">hyatt regency riyadh olaya</t>
  </si>
  <si>
    <t xml:space="preserve">fourseasons mykonos</t>
  </si>
  <si>
    <t xml:space="preserve">hyatt centric waikiki beach</t>
  </si>
  <si>
    <t xml:space="preserve">celebration hotel bohemian</t>
  </si>
  <si>
    <t xml:space="preserve">auberge de cassagne</t>
  </si>
  <si>
    <t xml:space="preserve">hotel 5 estrellas en puerto rico</t>
  </si>
  <si>
    <t xml:space="preserve">hotel 5 estrellas malaga</t>
  </si>
  <si>
    <t xml:space="preserve">the danna</t>
  </si>
  <si>
    <t xml:space="preserve">veranda high resort chiang mai - mgallery collection</t>
  </si>
  <si>
    <t xml:space="preserve">querencia de sevilla autograph collection</t>
  </si>
  <si>
    <t xml:space="preserve">hotel the singular patagonia</t>
  </si>
  <si>
    <t xml:space="preserve">hotel splendid lugano</t>
  </si>
  <si>
    <t xml:space="preserve">lisboa four seasons</t>
  </si>
  <si>
    <t xml:space="preserve">four seasons hotel firenze</t>
  </si>
  <si>
    <t xml:space="preserve">siam kempinski hotel</t>
  </si>
  <si>
    <t xml:space="preserve">the st. regis sanya yalong bay resort</t>
  </si>
  <si>
    <t xml:space="preserve">triple creek ranch all inclusive</t>
  </si>
  <si>
    <t xml:space="preserve">jw marriott grande lakes</t>
  </si>
  <si>
    <t xml:space="preserve">hotel risorgimento resort</t>
  </si>
  <si>
    <t xml:space="preserve">san ysidro ranch (montecito)</t>
  </si>
  <si>
    <t xml:space="preserve">aspen meadows</t>
  </si>
  <si>
    <t xml:space="preserve">aman resorts international</t>
  </si>
  <si>
    <t xml:space="preserve">bazaruto anantara</t>
  </si>
  <si>
    <t xml:space="preserve">cala di volpe</t>
  </si>
  <si>
    <t xml:space="preserve">miramonte indian wells resort</t>
  </si>
  <si>
    <t xml:space="preserve">hotel emeline</t>
  </si>
  <si>
    <t xml:space="preserve">dromoland castle ireland</t>
  </si>
  <si>
    <t xml:space="preserve">fairmont le montreux palace</t>
  </si>
  <si>
    <t xml:space="preserve">five star hotels in maine</t>
  </si>
  <si>
    <t xml:space="preserve">hotel peninsula manila</t>
  </si>
  <si>
    <t xml:space="preserve">is fairmont 5 star</t>
  </si>
  <si>
    <t xml:space="preserve">archipelagos hotel mykonos greece</t>
  </si>
  <si>
    <t xml:space="preserve">fairmont olympic hotel</t>
  </si>
  <si>
    <t xml:space="preserve">woodstock inn and resort</t>
  </si>
  <si>
    <t xml:space="preserve">andazdelhi</t>
  </si>
  <si>
    <t xml:space="preserve">hotel magdalena plaza</t>
  </si>
  <si>
    <t xml:space="preserve">athens capital center hotel</t>
  </si>
  <si>
    <t xml:space="preserve">amanoi</t>
  </si>
  <si>
    <t xml:space="preserve">hotel le meridien bali jimbaran</t>
  </si>
  <si>
    <t xml:space="preserve">san.ysidro ranch</t>
  </si>
  <si>
    <t xml:space="preserve">oberoi hotels and resorts</t>
  </si>
  <si>
    <t xml:space="preserve">137 pillars suites &amp; residences bangkok</t>
  </si>
  <si>
    <t xml:space="preserve">viesca toscana</t>
  </si>
  <si>
    <t xml:space="preserve">augustine a luxury collection hotel prague</t>
  </si>
  <si>
    <t xml:space="preserve">kimpton angler's hotel</t>
  </si>
  <si>
    <t xml:space="preserve">mandarin oriental turks and caicos</t>
  </si>
  <si>
    <t xml:space="preserve">hotel adlon berlin</t>
  </si>
  <si>
    <t xml:space="preserve">"maldives" "oaga"</t>
  </si>
  <si>
    <t xml:space="preserve">heritage le telfair golf &amp; wellness resort mauritius</t>
  </si>
  <si>
    <t xml:space="preserve">four seasons sicily</t>
  </si>
  <si>
    <t xml:space="preserve">"las colinas" "ritz carlton" -site:reddit.com -site:twitter.com -site:x.com -site:wykop.pl -site:tripadvisor.com -site:youtube.com -site:yelp.com -site:booking.com -site:facebook.com -site:instagram.com -site:tiktok.com</t>
  </si>
  <si>
    <t xml:space="preserve">grand hôtel du cap ferrat</t>
  </si>
  <si>
    <t xml:space="preserve">precios de the riviera maya edition at kanai</t>
  </si>
  <si>
    <t xml:space="preserve">best hotels washington</t>
  </si>
  <si>
    <t xml:space="preserve">hotel park hyatt sydney</t>
  </si>
  <si>
    <t xml:space="preserve">hotel 5 stelle roma</t>
  </si>
  <si>
    <t xml:space="preserve">hotel san domenico taormina</t>
  </si>
  <si>
    <t xml:space="preserve">sls hotel</t>
  </si>
  <si>
    <t xml:space="preserve">intercontinental 5 star hotel</t>
  </si>
  <si>
    <t xml:space="preserve">andaz hotels usa</t>
  </si>
  <si>
    <t xml:space="preserve">shangri la circle</t>
  </si>
  <si>
    <t xml:space="preserve">four seasons estados unidos</t>
  </si>
  <si>
    <t xml:space="preserve">grand hyatt tokyo hotel</t>
  </si>
  <si>
    <t xml:space="preserve">hotel waldorf astoria</t>
  </si>
  <si>
    <t xml:space="preserve">hotel alchymist praga</t>
  </si>
  <si>
    <t xml:space="preserve">san yisidro ranch</t>
  </si>
  <si>
    <t xml:space="preserve">serbelloni hotel</t>
  </si>
  <si>
    <t xml:space="preserve">sanasaryan hotel istanbul</t>
  </si>
  <si>
    <t xml:space="preserve">"fairmont tazi palace tangier"</t>
  </si>
  <si>
    <t xml:space="preserve">hera fairmont</t>
  </si>
  <si>
    <t xml:space="preserve">hyatt regency barcelona tower</t>
  </si>
  <si>
    <t xml:space="preserve">hotel sacher spa;brand &amp; property;;en,brand,general,p1</t>
  </si>
  <si>
    <t xml:space="preserve">miramonte resort</t>
  </si>
  <si>
    <t xml:space="preserve">list of fairmont hotels in usa</t>
  </si>
  <si>
    <t xml:space="preserve">trianon palace versailles</t>
  </si>
  <si>
    <t xml:space="preserve">zeppelin hotel</t>
  </si>
  <si>
    <t xml:space="preserve">fairmont hotels in canada</t>
  </si>
  <si>
    <t xml:space="preserve">imperial riding school</t>
  </si>
  <si>
    <t xml:space="preserve">four seasons hotel megeve</t>
  </si>
  <si>
    <t xml:space="preserve">dorchester collection diamond club</t>
  </si>
  <si>
    <t xml:space="preserve">anantara akhdar</t>
  </si>
  <si>
    <t xml:space="preserve">andaz hotel costa rica</t>
  </si>
  <si>
    <t xml:space="preserve">precios hotel marqués de riscal</t>
  </si>
  <si>
    <t xml:space="preserve">the prince gallery tokyo kioicho</t>
  </si>
  <si>
    <t xml:space="preserve">fish hotel</t>
  </si>
  <si>
    <t xml:space="preserve">casa de campo resort and villas</t>
  </si>
  <si>
    <t xml:space="preserve">cap maison</t>
  </si>
  <si>
    <t xml:space="preserve">under privé</t>
  </si>
  <si>
    <t xml:space="preserve">six senses kaplankaya</t>
  </si>
  <si>
    <t xml:space="preserve">new mexico best resorts</t>
  </si>
  <si>
    <t xml:space="preserve">oberoihotels</t>
  </si>
  <si>
    <t xml:space="preserve">new york boscolo hotel budapest</t>
  </si>
  <si>
    <t xml:space="preserve">hoteles 5 estrellas paris</t>
  </si>
  <si>
    <t xml:space="preserve">hotel eliza jane</t>
  </si>
  <si>
    <t xml:space="preserve">hyatt maui</t>
  </si>
  <si>
    <t xml:space="preserve">turks &amp; caicos hotels</t>
  </si>
  <si>
    <t xml:space="preserve">intercontinentals</t>
  </si>
  <si>
    <t xml:space="preserve">turks e caicos hoteis</t>
  </si>
  <si>
    <t xml:space="preserve">st barth hotel</t>
  </si>
  <si>
    <t xml:space="preserve">hotel península</t>
  </si>
  <si>
    <t xml:space="preserve">mauna hotel</t>
  </si>
  <si>
    <t xml:space="preserve">5 star hotel paris</t>
  </si>
  <si>
    <t xml:space="preserve">breakers hotel palm beach</t>
  </si>
  <si>
    <t xml:space="preserve">santa marta marriott resort playa dormida</t>
  </si>
  <si>
    <t xml:space="preserve">westin kierland</t>
  </si>
  <si>
    <t xml:space="preserve">itzana resort</t>
  </si>
  <si>
    <t xml:space="preserve">hotel unico</t>
  </si>
  <si>
    <t xml:space="preserve">hotel 5 estrellas en paracas</t>
  </si>
  <si>
    <t xml:space="preserve">the ritz pentagon city</t>
  </si>
  <si>
    <t xml:space="preserve">kimpton charleston sc</t>
  </si>
  <si>
    <t xml:space="preserve">ca sagrado hoteis</t>
  </si>
  <si>
    <t xml:space="preserve">hotel westin paris</t>
  </si>
  <si>
    <t xml:space="preserve">unico 20 87 hotel riviera maya</t>
  </si>
  <si>
    <t xml:space="preserve">viceroy resort</t>
  </si>
  <si>
    <t xml:space="preserve">park hyatt chennai</t>
  </si>
  <si>
    <t xml:space="preserve">park hyatt hangzhou</t>
  </si>
  <si>
    <t xml:space="preserve">ambassador hotel paris</t>
  </si>
  <si>
    <t xml:space="preserve">hotel s pietro positano</t>
  </si>
  <si>
    <t xml:space="preserve">hoteles de asia</t>
  </si>
  <si>
    <t xml:space="preserve">ac palacio de santa paula hotel</t>
  </si>
  <si>
    <t xml:space="preserve">hotel woodstock inn</t>
  </si>
  <si>
    <t xml:space="preserve">ritz cairo</t>
  </si>
  <si>
    <t xml:space="preserve">ritz paris paris</t>
  </si>
  <si>
    <t xml:space="preserve">piscina en unico 20 87 hotel riviera maya</t>
  </si>
  <si>
    <t xml:space="preserve">selman marrakech hotel</t>
  </si>
  <si>
    <t xml:space="preserve">the ritz-carlton berlin</t>
  </si>
  <si>
    <t xml:space="preserve">westin la quinta marbella</t>
  </si>
  <si>
    <t xml:space="preserve">shangri la rasa sentosa resort</t>
  </si>
  <si>
    <t xml:space="preserve">horseshoe beach florida hoteles</t>
  </si>
  <si>
    <t xml:space="preserve">muu hotel bangkok</t>
  </si>
  <si>
    <t xml:space="preserve">grand hyatt shenzhen</t>
  </si>
  <si>
    <t xml:space="preserve">4 season madrid</t>
  </si>
  <si>
    <t xml:space="preserve">sowaka kyoto</t>
  </si>
  <si>
    <t xml:space="preserve">virgin hotel new orleans</t>
  </si>
  <si>
    <t xml:space="preserve">jw marriott khao lak resort &amp; spa</t>
  </si>
  <si>
    <t xml:space="preserve">tabacon aguas termales</t>
  </si>
  <si>
    <t xml:space="preserve">mejores hoteles en el caribe</t>
  </si>
  <si>
    <t xml:space="preserve">top maine resorts</t>
  </si>
  <si>
    <t xml:space="preserve">thepalace</t>
  </si>
  <si>
    <t xml:space="preserve">rosewood san miguel</t>
  </si>
  <si>
    <t xml:space="preserve">hotel meliá orlando celebration</t>
  </si>
  <si>
    <t xml:space="preserve">"sofitel" -site:reddit.com -site:twitter.com -site:x.com -site:wykop.pl -site:tripadvisor.com -site:youtube.com -site:yelp.com -site:booking.com -site:facebook.com -site:instagram.com -site:tiktok.com</t>
  </si>
  <si>
    <t xml:space="preserve">bellevue palace bern</t>
  </si>
  <si>
    <t xml:space="preserve">the palace hotel barcelona</t>
  </si>
  <si>
    <t xml:space="preserve">jw marriott clearwater</t>
  </si>
  <si>
    <t xml:space="preserve">hoteles caribe</t>
  </si>
  <si>
    <t xml:space="preserve">"marriott"</t>
  </si>
  <si>
    <t xml:space="preserve">san pietro di positano</t>
  </si>
  <si>
    <t xml:space="preserve">carpe diem santorini</t>
  </si>
  <si>
    <t xml:space="preserve">lesante blu zakynthos</t>
  </si>
  <si>
    <t xml:space="preserve">domes zeen chania a luxury collection resort crete</t>
  </si>
  <si>
    <t xml:space="preserve">fairmont princess bermuda</t>
  </si>
  <si>
    <t xml:space="preserve">4 seasons hotels locations</t>
  </si>
  <si>
    <t xml:space="preserve">melia cabo</t>
  </si>
  <si>
    <t xml:space="preserve">masseria maizza</t>
  </si>
  <si>
    <t xml:space="preserve">zakynthos lesante blu</t>
  </si>
  <si>
    <t xml:space="preserve">le méridien grand hotel nuremberg</t>
  </si>
  <si>
    <t xml:space="preserve">fairmont chengdu</t>
  </si>
  <si>
    <t xml:space="preserve">"blanca miró x reserved"</t>
  </si>
  <si>
    <t xml:space="preserve">hotel de paris st tropez</t>
  </si>
  <si>
    <t xml:space="preserve">four seasons praga</t>
  </si>
  <si>
    <t xml:space="preserve">hotel archipelagos</t>
  </si>
  <si>
    <t xml:space="preserve">halepuna waikiki</t>
  </si>
  <si>
    <t xml:space="preserve">hotel des indes</t>
  </si>
  <si>
    <t xml:space="preserve">hotel distill</t>
  </si>
  <si>
    <t xml:space="preserve">jw marriott san antonio hill country resort</t>
  </si>
  <si>
    <t xml:space="preserve">four seasons in bangkok thailand</t>
  </si>
  <si>
    <t xml:space="preserve">jw marriott desert ridge</t>
  </si>
  <si>
    <t xml:space="preserve">jw hill country resort</t>
  </si>
  <si>
    <t xml:space="preserve">list of intercontinental hotels in usa</t>
  </si>
  <si>
    <t xml:space="preserve">banyan tree phuket phuket</t>
  </si>
  <si>
    <t xml:space="preserve">hotel in zona il museo del grattacielo</t>
  </si>
  <si>
    <t xml:space="preserve">best hotel in alberta</t>
  </si>
  <si>
    <t xml:space="preserve">venetian palazzo</t>
  </si>
  <si>
    <t xml:space="preserve">hotel edition london</t>
  </si>
  <si>
    <t xml:space="preserve">hotel gleneagles</t>
  </si>
  <si>
    <t xml:space="preserve">san ysidro ranch santa barbara</t>
  </si>
  <si>
    <t xml:space="preserve">cipriani hotel nyc</t>
  </si>
  <si>
    <t xml:space="preserve">hoteles trump en el mundo</t>
  </si>
  <si>
    <t xml:space="preserve">le sereno hotel st barths</t>
  </si>
  <si>
    <t xml:space="preserve">the westin kierland resort &amp; spa</t>
  </si>
  <si>
    <t xml:space="preserve">hotel valley ho</t>
  </si>
  <si>
    <t xml:space="preserve">hyatt regency maui kaanapali</t>
  </si>
  <si>
    <t xml:space="preserve">hotel the langham hong kong</t>
  </si>
  <si>
    <t xml:space="preserve">la reserve spa geneve</t>
  </si>
  <si>
    <t xml:space="preserve">raiwasa resort</t>
  </si>
  <si>
    <t xml:space="preserve">kimpton st honoré paris</t>
  </si>
  <si>
    <t xml:space="preserve">jw marriott monterrey</t>
  </si>
  <si>
    <t xml:space="preserve">luxury hotels in nebraska</t>
  </si>
  <si>
    <t xml:space="preserve">duo milan</t>
  </si>
  <si>
    <t xml:space="preserve">xcaret artes</t>
  </si>
  <si>
    <t xml:space="preserve">hoteles con conserje en auckland</t>
  </si>
  <si>
    <t xml:space="preserve">preferred hotels and resort</t>
  </si>
  <si>
    <t xml:space="preserve">conrad beijing</t>
  </si>
  <si>
    <t xml:space="preserve">brown hotels</t>
  </si>
  <si>
    <t xml:space="preserve">rancho san ysidro santa barbara</t>
  </si>
  <si>
    <t xml:space="preserve">gran melia menorca</t>
  </si>
  <si>
    <t xml:space="preserve">hotel fairmont royal palm marrakech</t>
  </si>
  <si>
    <t xml:space="preserve">domaine de manville</t>
  </si>
  <si>
    <t xml:space="preserve">"st regis mardavall mallorca resort"</t>
  </si>
  <si>
    <t xml:space="preserve">fairmont heritage place mayakoba 5 estrelas</t>
  </si>
  <si>
    <t xml:space="preserve">hotel peninsula nueva york</t>
  </si>
  <si>
    <t xml:space="preserve">hotel majestic barriere cannes</t>
  </si>
  <si>
    <t xml:space="preserve">أفضل فنادق في مراكز المدن في أوروبا</t>
  </si>
  <si>
    <t xml:space="preserve">hyatt jeddah</t>
  </si>
  <si>
    <t xml:space="preserve">taj locations</t>
  </si>
  <si>
    <t xml:space="preserve">miami edition hotel</t>
  </si>
  <si>
    <t xml:space="preserve">miami the edition</t>
  </si>
  <si>
    <t xml:space="preserve">jw marriott scottsdale camelback inn resort &amp; spa</t>
  </si>
  <si>
    <t xml:space="preserve">marriott desert phoenix</t>
  </si>
  <si>
    <t xml:space="preserve">one and only palm</t>
  </si>
  <si>
    <t xml:space="preserve">raffles hotel istanbul</t>
  </si>
  <si>
    <t xml:space="preserve">castel monastero chianti</t>
  </si>
  <si>
    <t xml:space="preserve">best hotels in puerto rico</t>
  </si>
  <si>
    <t xml:space="preserve">hotel four seasons amman</t>
  </si>
  <si>
    <t xml:space="preserve">marriott maldives resort &amp; spa</t>
  </si>
  <si>
    <t xml:space="preserve">bellustar tokyo</t>
  </si>
  <si>
    <t xml:space="preserve">oakbrook the drake</t>
  </si>
  <si>
    <t xml:space="preserve">canaves oia epitome santorini</t>
  </si>
  <si>
    <t xml:space="preserve">brown place</t>
  </si>
  <si>
    <t xml:space="preserve">best oregon hotels</t>
  </si>
  <si>
    <t xml:space="preserve">marriott playa dormida</t>
  </si>
  <si>
    <t xml:space="preserve">the palace barcelona</t>
  </si>
  <si>
    <t xml:space="preserve">aman resorts hotels</t>
  </si>
  <si>
    <t xml:space="preserve">hotel bellevue palace</t>
  </si>
  <si>
    <t xml:space="preserve">the westin lima hotel &amp; convention center</t>
  </si>
  <si>
    <t xml:space="preserve">hoteles de trump</t>
  </si>
  <si>
    <t xml:space="preserve">villa dorothéa lisbon</t>
  </si>
  <si>
    <t xml:space="preserve">omni rancho las palmas resort</t>
  </si>
  <si>
    <t xml:space="preserve">prezzi the silo hotel</t>
  </si>
  <si>
    <t xml:space="preserve">hotel trump</t>
  </si>
  <si>
    <t xml:space="preserve">the nare hotel</t>
  </si>
  <si>
    <t xml:space="preserve">ritz carlton hotels ras al khaimah</t>
  </si>
  <si>
    <t xml:space="preserve">sofitel montevideo casino carrasco &amp; spa</t>
  </si>
  <si>
    <t xml:space="preserve">the edition hotel london</t>
  </si>
  <si>
    <t xml:space="preserve">delano puglia</t>
  </si>
  <si>
    <t xml:space="preserve">how many kimpton hotels are there</t>
  </si>
  <si>
    <t xml:space="preserve">where to stay in rhode island</t>
  </si>
  <si>
    <t xml:space="preserve">priority hotels</t>
  </si>
  <si>
    <t xml:space="preserve">la peschiera hotel puglia</t>
  </si>
  <si>
    <t xml:space="preserve">nomad london hotel</t>
  </si>
  <si>
    <t xml:space="preserve">london hilton park lane</t>
  </si>
  <si>
    <t xml:space="preserve">homestead hotel</t>
  </si>
  <si>
    <t xml:space="preserve">hotel bennet</t>
  </si>
  <si>
    <t xml:space="preserve">hotel exclusivo barrio salamanca</t>
  </si>
  <si>
    <t xml:space="preserve">grand hotel portovenere</t>
  </si>
  <si>
    <t xml:space="preserve">andaz shenzhen</t>
  </si>
  <si>
    <t xml:space="preserve">hotel rio sagrado</t>
  </si>
  <si>
    <t xml:space="preserve">best hotel turks and caicos</t>
  </si>
  <si>
    <t xml:space="preserve">four seasons georgetown</t>
  </si>
  <si>
    <t xml:space="preserve">hoteles iver</t>
  </si>
  <si>
    <t xml:space="preserve">hotels europa</t>
  </si>
  <si>
    <t xml:space="preserve">hotel sacher österreich suiten;brand &amp; property;;de,brand,general,p1</t>
  </si>
  <si>
    <t xml:space="preserve">hotel so bangkok</t>
  </si>
  <si>
    <t xml:space="preserve">rosewood france</t>
  </si>
  <si>
    <t xml:space="preserve">new york boscolo budapest</t>
  </si>
  <si>
    <t xml:space="preserve">hotel the joule dallas</t>
  </si>
  <si>
    <t xml:space="preserve">amani hotel</t>
  </si>
  <si>
    <t xml:space="preserve">the pierre hotel new york</t>
  </si>
  <si>
    <t xml:space="preserve">shangri la hotel jeddah</t>
  </si>
  <si>
    <t xml:space="preserve">hotel andronis luxury suites</t>
  </si>
  <si>
    <t xml:space="preserve">amankila</t>
  </si>
  <si>
    <t xml:space="preserve">san domenico palace taormina</t>
  </si>
  <si>
    <t xml:space="preserve">napasai belmond hotel</t>
  </si>
  <si>
    <t xml:space="preserve">serras collection</t>
  </si>
  <si>
    <t xml:space="preserve">westin costa navarino</t>
  </si>
  <si>
    <t xml:space="preserve">best kimpton hotels</t>
  </si>
  <si>
    <t xml:space="preserve">amanemu</t>
  </si>
  <si>
    <t xml:space="preserve">carcassonne hotel de la cite</t>
  </si>
  <si>
    <t xml:space="preserve">park hyatt macka</t>
  </si>
  <si>
    <t xml:space="preserve">anantara bazaruto resort</t>
  </si>
  <si>
    <t xml:space="preserve">bless hotel madrid</t>
  </si>
  <si>
    <t xml:space="preserve">great hotels in connecticut</t>
  </si>
  <si>
    <t xml:space="preserve">villa piazzano</t>
  </si>
  <si>
    <t xml:space="preserve">verdura golf &amp; spa resort sicily</t>
  </si>
  <si>
    <t xml:space="preserve">sofitel sydney wentworth hotel</t>
  </si>
  <si>
    <t xml:space="preserve">sofitel hoteles</t>
  </si>
  <si>
    <t xml:space="preserve">kimpton brand hotels</t>
  </si>
  <si>
    <t xml:space="preserve">w dubai</t>
  </si>
  <si>
    <t xml:space="preserve">valley ho resort</t>
  </si>
  <si>
    <t xml:space="preserve">hotel byblos in st tropez</t>
  </si>
  <si>
    <t xml:space="preserve">aman hotel new york</t>
  </si>
  <si>
    <t xml:space="preserve">dorchester hotel collection</t>
  </si>
  <si>
    <t xml:space="preserve">hotel fogo island inn</t>
  </si>
  <si>
    <t xml:space="preserve">shangri la jeddah</t>
  </si>
  <si>
    <t xml:space="preserve">park hyatt changsha</t>
  </si>
  <si>
    <t xml:space="preserve">the iroquois new york</t>
  </si>
  <si>
    <t xml:space="preserve">the lodge and spa at brush creek</t>
  </si>
  <si>
    <t xml:space="preserve">lesante blu</t>
  </si>
  <si>
    <t xml:space="preserve">lefay resort spa</t>
  </si>
  <si>
    <t xml:space="preserve">lefay resort &amp; spa</t>
  </si>
  <si>
    <t xml:space="preserve">lake louise hotel fairmont chateau</t>
  </si>
  <si>
    <t xml:space="preserve">rosewood doha</t>
  </si>
  <si>
    <t xml:space="preserve">mandarin mallorca</t>
  </si>
  <si>
    <t xml:space="preserve">la reserve hotel and spa</t>
  </si>
  <si>
    <t xml:space="preserve">banyan tree koh samui</t>
  </si>
  <si>
    <t xml:space="preserve">the london edition hotel londres</t>
  </si>
  <si>
    <t xml:space="preserve">hotel miramalfi</t>
  </si>
  <si>
    <t xml:space="preserve">the connaught</t>
  </si>
  <si>
    <t xml:space="preserve">the bank hotel</t>
  </si>
  <si>
    <t xml:space="preserve">jw marriott desert ridge arizona</t>
  </si>
  <si>
    <t xml:space="preserve">four seasons hotel in cairo</t>
  </si>
  <si>
    <t xml:space="preserve">tokyo station hotel tokyo</t>
  </si>
  <si>
    <t xml:space="preserve">tanjong jara resort</t>
  </si>
  <si>
    <t xml:space="preserve">la reserve geneve hotel</t>
  </si>
  <si>
    <t xml:space="preserve">isla calala</t>
  </si>
  <si>
    <t xml:space="preserve">fairmont la reine elizabeth</t>
  </si>
  <si>
    <t xml:space="preserve">sofitel barú calablanca beach resort</t>
  </si>
  <si>
    <t xml:space="preserve">hyatt zurich</t>
  </si>
  <si>
    <t xml:space="preserve">savoy hotel madeira portugal</t>
  </si>
  <si>
    <t xml:space="preserve">santorini canaves oia</t>
  </si>
  <si>
    <t xml:space="preserve">hotel royal park</t>
  </si>
  <si>
    <t xml:space="preserve">gran melia palacio de isora</t>
  </si>
  <si>
    <t xml:space="preserve">marriott hotels resorts</t>
  </si>
  <si>
    <t xml:space="preserve">hotel victoria jungfrau grand hotel &amp; spa</t>
  </si>
  <si>
    <t xml:space="preserve">the breakers palm beach</t>
  </si>
  <si>
    <t xml:space="preserve">viajes cinco estrellas personalizados</t>
  </si>
  <si>
    <t xml:space="preserve">sofitel baru playa</t>
  </si>
  <si>
    <t xml:space="preserve">hotel reisen estocolmo</t>
  </si>
  <si>
    <t xml:space="preserve">park hyatt sydney hotel</t>
  </si>
  <si>
    <t xml:space="preserve">fairmont baku</t>
  </si>
  <si>
    <t xml:space="preserve">park hyatt shenzhen</t>
  </si>
  <si>
    <t xml:space="preserve">reservations company surabaya</t>
  </si>
  <si>
    <t xml:space="preserve">park hyatt macka palas</t>
  </si>
  <si>
    <t xml:space="preserve">tambo del inka valle sagrado</t>
  </si>
  <si>
    <t xml:space="preserve">bulgari hotels resorts</t>
  </si>
  <si>
    <t xml:space="preserve">hotel kempinski brazzaville</t>
  </si>
  <si>
    <t xml:space="preserve">hotel la reserve paris</t>
  </si>
  <si>
    <t xml:space="preserve">palazzo luxury suite</t>
  </si>
  <si>
    <t xml:space="preserve">st regis hotels</t>
  </si>
  <si>
    <t xml:space="preserve">masseria torre maizza rocco forte hotel</t>
  </si>
  <si>
    <t xml:space="preserve">canyon ranch california</t>
  </si>
  <si>
    <t xml:space="preserve">the majestic barcelona</t>
  </si>
  <si>
    <t xml:space="preserve">kimptom hotels</t>
  </si>
  <si>
    <t xml:space="preserve">hotel heritage le telfair</t>
  </si>
  <si>
    <t xml:space="preserve">la cheneviere</t>
  </si>
  <si>
    <t xml:space="preserve">the serra</t>
  </si>
  <si>
    <t xml:space="preserve">president wilson</t>
  </si>
  <si>
    <t xml:space="preserve">kimpton hotel charleston sc</t>
  </si>
  <si>
    <t xml:space="preserve">chable merida</t>
  </si>
  <si>
    <t xml:space="preserve">fairmont hotels in europe</t>
  </si>
  <si>
    <t xml:space="preserve">four season bora bora</t>
  </si>
  <si>
    <t xml:space="preserve">westin edina</t>
  </si>
  <si>
    <t xml:space="preserve">jw marriott camelback inn</t>
  </si>
  <si>
    <t xml:space="preserve">ritz carlton yacht collection</t>
  </si>
  <si>
    <t xml:space="preserve">st regis bermuda resort</t>
  </si>
  <si>
    <t xml:space="preserve">saint tropez hotel byblos</t>
  </si>
  <si>
    <t xml:space="preserve">hotel villa athena</t>
  </si>
  <si>
    <t xml:space="preserve">savoy hotels</t>
  </si>
  <si>
    <t xml:space="preserve">the blackstone hotel</t>
  </si>
  <si>
    <t xml:space="preserve">dc legends dorchester collection</t>
  </si>
  <si>
    <t xml:space="preserve">hotel st tropez byblos</t>
  </si>
  <si>
    <t xml:space="preserve">so/ hotels</t>
  </si>
  <si>
    <t xml:space="preserve">hotel sheraton london park lane</t>
  </si>
  <si>
    <t xml:space="preserve">aman resorts logo png</t>
  </si>
  <si>
    <t xml:space="preserve">hotel de la cité carcassonne</t>
  </si>
  <si>
    <t xml:space="preserve">hotel le meridien jimbaran bali</t>
  </si>
  <si>
    <t xml:space="preserve">hotel westin la quinta</t>
  </si>
  <si>
    <t xml:space="preserve">hotel de cite carcassonne france</t>
  </si>
  <si>
    <t xml:space="preserve">hotel juana</t>
  </si>
  <si>
    <t xml:space="preserve">hotel grand roatan</t>
  </si>
  <si>
    <t xml:space="preserve">st pancras london</t>
  </si>
  <si>
    <t xml:space="preserve">faisanela</t>
  </si>
  <si>
    <t xml:space="preserve">tamuda bay</t>
  </si>
  <si>
    <t xml:space="preserve">the breakers hotel</t>
  </si>
  <si>
    <t xml:space="preserve">belmond das cataratas</t>
  </si>
  <si>
    <t xml:space="preserve">dylan hotel</t>
  </si>
  <si>
    <t xml:space="preserve">foxhill manor</t>
  </si>
  <si>
    <t xml:space="preserve">vdara hotel and spa</t>
  </si>
  <si>
    <t xml:space="preserve">hotel bristol vienna</t>
  </si>
  <si>
    <t xml:space="preserve">pendry hotel spa</t>
  </si>
  <si>
    <t xml:space="preserve">bellevue palace berlin</t>
  </si>
  <si>
    <t xml:space="preserve">hammock beach resort</t>
  </si>
  <si>
    <t xml:space="preserve">the edition tokyo ginza</t>
  </si>
  <si>
    <t xml:space="preserve">best hotels in nc</t>
  </si>
  <si>
    <t xml:space="preserve">westin auckland</t>
  </si>
  <si>
    <t xml:space="preserve">amanpuri phuket</t>
  </si>
  <si>
    <t xml:space="preserve">fairmont golden prague</t>
  </si>
  <si>
    <t xml:space="preserve">four seasons cap-ferrat</t>
  </si>
  <si>
    <t xml:space="preserve">fouquet’s mykonos</t>
  </si>
  <si>
    <t xml:space="preserve">delta hotels by marriott riviera nayarit</t>
  </si>
  <si>
    <t xml:space="preserve">four seasons hotel rabat</t>
  </si>
  <si>
    <t xml:space="preserve">fairmont hotel and resort canada</t>
  </si>
  <si>
    <t xml:space="preserve">kimpton seafire</t>
  </si>
  <si>
    <t xml:space="preserve">byblos hotel saint tropez</t>
  </si>
  <si>
    <t xml:space="preserve">canyon ranch lenox ma</t>
  </si>
  <si>
    <t xml:space="preserve">bürgenstock resort</t>
  </si>
  <si>
    <t xml:space="preserve">byblos art hotel villa amistà</t>
  </si>
  <si>
    <t xml:space="preserve">barcelona palace hotel</t>
  </si>
  <si>
    <t xml:space="preserve">bankside autograph collection</t>
  </si>
  <si>
    <t xml:space="preserve">aria hotel prague</t>
  </si>
  <si>
    <t xml:space="preserve">amanoi resort</t>
  </si>
  <si>
    <t xml:space="preserve">hotel mr c</t>
  </si>
  <si>
    <t xml:space="preserve">andaz shanghai xintiandi</t>
  </si>
  <si>
    <t xml:space="preserve">marriott cannes hotel</t>
  </si>
  <si>
    <t xml:space="preserve">sofitel adelaide</t>
  </si>
  <si>
    <t xml:space="preserve">grand hotel zermatterhof switzerland</t>
  </si>
  <si>
    <t xml:space="preserve">андазз</t>
  </si>
  <si>
    <t xml:space="preserve">kempinski hotel brazzaville</t>
  </si>
  <si>
    <t xml:space="preserve">grand hotel leveque</t>
  </si>
  <si>
    <t xml:space="preserve">gran melia sevilla</t>
  </si>
  <si>
    <t xml:space="preserve">mazagan golf resort</t>
  </si>
  <si>
    <t xml:space="preserve">grace la margna st moritz</t>
  </si>
  <si>
    <t xml:space="preserve">amsterdam hotel pulitzer</t>
  </si>
  <si>
    <t xml:space="preserve">hoteles 5 estrellas algarve</t>
  </si>
  <si>
    <t xml:space="preserve">the wittmore hotel</t>
  </si>
  <si>
    <t xml:space="preserve">five star utah</t>
  </si>
  <si>
    <t xml:space="preserve">hoteles dubai 5 estrellas</t>
  </si>
  <si>
    <t xml:space="preserve">st barths hotel</t>
  </si>
  <si>
    <t xml:space="preserve">gran meliá arusha</t>
  </si>
  <si>
    <t xml:space="preserve">wyoming best hotels</t>
  </si>
  <si>
    <t xml:space="preserve">saint barth hotels</t>
  </si>
  <si>
    <t xml:space="preserve">5 star hotel new hampshire</t>
  </si>
  <si>
    <t xml:space="preserve">one and only in dubai</t>
  </si>
  <si>
    <t xml:space="preserve">fairmont quasar hotel istanbul</t>
  </si>
  <si>
    <t xml:space="preserve">olissippo lapa palace</t>
  </si>
  <si>
    <t xml:space="preserve">sofitel baru calablanca beach resort</t>
  </si>
  <si>
    <t xml:space="preserve">one only palm</t>
  </si>
  <si>
    <t xml:space="preserve">four seasons hotel washington dc</t>
  </si>
  <si>
    <t xml:space="preserve">david intercontinental hotel tel aviv</t>
  </si>
  <si>
    <t xml:space="preserve">is intercontinental a 5 star hotel</t>
  </si>
  <si>
    <t xml:space="preserve">dubrovnik sun gardens</t>
  </si>
  <si>
    <t xml:space="preserve">fouquets mikonos</t>
  </si>
  <si>
    <t xml:space="preserve">5 star minneapolis hotels</t>
  </si>
  <si>
    <t xml:space="preserve">five star hotels in north carolina</t>
  </si>
  <si>
    <t xml:space="preserve">fairmont tremblant hotel</t>
  </si>
  <si>
    <t xml:space="preserve">hemingway nairobi</t>
  </si>
  <si>
    <t xml:space="preserve">byblos hotel st tropez</t>
  </si>
  <si>
    <t xml:space="preserve">omni hotel boston</t>
  </si>
  <si>
    <t xml:space="preserve">أفضل فنادق فاخرة في أوروبا</t>
  </si>
  <si>
    <t xml:space="preserve">5 star hotels in michigan</t>
  </si>
  <si>
    <t xml:space="preserve">meliá orlando hotel at celebration</t>
  </si>
  <si>
    <t xml:space="preserve">anantara vilamoura algarve resort portugal</t>
  </si>
  <si>
    <t xml:space="preserve">hotel torre maizza</t>
  </si>
  <si>
    <t xml:space="preserve">hotel de bourgtheroulde</t>
  </si>
  <si>
    <t xml:space="preserve">5 star hotels in colorado</t>
  </si>
  <si>
    <t xml:space="preserve">the ritz carlton</t>
  </si>
  <si>
    <t xml:space="preserve">top hotels in pennsylvania</t>
  </si>
  <si>
    <t xml:space="preserve">tokyo station hotel japan</t>
  </si>
  <si>
    <t xml:space="preserve">the gleneagles hotel</t>
  </si>
  <si>
    <t xml:space="preserve">137 pillars bangkok</t>
  </si>
  <si>
    <t xml:space="preserve">hotel intercontinental locations</t>
  </si>
  <si>
    <t xml:space="preserve">villa blanc menorca</t>
  </si>
  <si>
    <t xml:space="preserve">hotel london edition</t>
  </si>
  <si>
    <t xml:space="preserve">the peninsula beijing</t>
  </si>
  <si>
    <t xml:space="preserve">hotels fairmont</t>
  </si>
  <si>
    <t xml:space="preserve">casa monica resort and spa</t>
  </si>
  <si>
    <t xml:space="preserve">hotel arte xcaret</t>
  </si>
  <si>
    <t xml:space="preserve">st regis moscow nikolskaya</t>
  </si>
  <si>
    <t xml:space="preserve">flemings mayfair</t>
  </si>
  <si>
    <t xml:space="preserve">foxhill manor hotel</t>
  </si>
  <si>
    <t xml:space="preserve">hotel muu</t>
  </si>
  <si>
    <t xml:space="preserve">vila vita parc resort &amp; spa</t>
  </si>
  <si>
    <t xml:space="preserve">il sereno st barths</t>
  </si>
  <si>
    <t xml:space="preserve">hyatt centric locations</t>
  </si>
  <si>
    <t xml:space="preserve">"pier one" "marriott" "sydney"</t>
  </si>
  <si>
    <t xml:space="preserve">the tale of aia</t>
  </si>
  <si>
    <t xml:space="preserve">cheeca lodge</t>
  </si>
  <si>
    <t xml:space="preserve">breakfree peninsula hotel</t>
  </si>
  <si>
    <t xml:space="preserve">dorchester collection locations</t>
  </si>
  <si>
    <t xml:space="preserve">jw marriott tampa</t>
  </si>
  <si>
    <t xml:space="preserve">ritz carlton ritz</t>
  </si>
  <si>
    <t xml:space="preserve">rand tower</t>
  </si>
  <si>
    <t xml:space="preserve">shangri-la dubai</t>
  </si>
  <si>
    <t xml:space="preserve">palazzo cordusio gran meliá</t>
  </si>
  <si>
    <t xml:space="preserve">hotel kamp</t>
  </si>
  <si>
    <t xml:space="preserve">amanyara turks and caicos</t>
  </si>
  <si>
    <t xml:space="preserve">gran colon melia</t>
  </si>
  <si>
    <t xml:space="preserve">best places to stay in rhode island</t>
  </si>
  <si>
    <t xml:space="preserve">hotel sheraton grand london park lane</t>
  </si>
  <si>
    <t xml:space="preserve">four seasons hotel casablanca morocco</t>
  </si>
  <si>
    <t xml:space="preserve">jw marriott az</t>
  </si>
  <si>
    <t xml:space="preserve">westin hotels &amp; resorts official website</t>
  </si>
  <si>
    <t xml:space="preserve">stein eriksen residences</t>
  </si>
  <si>
    <t xml:space="preserve">hoteles boutique 5 estrellas madrid</t>
  </si>
  <si>
    <t xml:space="preserve">hotel waldorf astoria panamá</t>
  </si>
  <si>
    <t xml:space="preserve">hotel bella grande copenhagen</t>
  </si>
  <si>
    <t xml:space="preserve">four seasons londres</t>
  </si>
  <si>
    <t xml:space="preserve">oregon 5 star hotels</t>
  </si>
  <si>
    <t xml:space="preserve">san domenico palace taormina a four seasons hotel</t>
  </si>
  <si>
    <t xml:space="preserve">hotel magdalena sevilla</t>
  </si>
  <si>
    <t xml:space="preserve">mayakoba</t>
  </si>
  <si>
    <t xml:space="preserve">sungarden dubrovnik</t>
  </si>
  <si>
    <t xml:space="preserve">lareserve geneve</t>
  </si>
  <si>
    <t xml:space="preserve">intitle:"taj hotels" -site:ihcltata.com -site:facebook.com -site:instagram.com -site:threads.com -site:threads.net -site:linkedin.com -site:x.com -site:twitter.com -site:tiktok.com -site:youtube.com -site:youtu.be -site:reddit.com -site:t.me -site:telegram.me -site:telegram.org -site:pinterest.com -site:vimeo.com</t>
  </si>
  <si>
    <t xml:space="preserve">ercilla hotel</t>
  </si>
  <si>
    <t xml:space="preserve">tivoli president milano hotel</t>
  </si>
  <si>
    <t xml:space="preserve">santo mauro a luxury collection hotel madrid</t>
  </si>
  <si>
    <t xml:space="preserve">imperial hotel, kyoto</t>
  </si>
  <si>
    <t xml:space="preserve">hotel faena miami</t>
  </si>
  <si>
    <t xml:space="preserve">clio hotel</t>
  </si>
  <si>
    <t xml:space="preserve">coconut beach resort kauai</t>
  </si>
  <si>
    <t xml:space="preserve">the peninsula hotel group</t>
  </si>
  <si>
    <t xml:space="preserve">majestic barriere</t>
  </si>
  <si>
    <t xml:space="preserve">hotels rhode island</t>
  </si>
  <si>
    <t xml:space="preserve">esmeralda resort indian wells</t>
  </si>
  <si>
    <t xml:space="preserve">aria hotels</t>
  </si>
  <si>
    <t xml:space="preserve">marriott marquis houston</t>
  </si>
  <si>
    <t xml:space="preserve">hoteles costa rica 5 estrellas</t>
  </si>
  <si>
    <t xml:space="preserve">all seasons paris</t>
  </si>
  <si>
    <t xml:space="preserve">hotel the artist bilbao</t>
  </si>
  <si>
    <t xml:space="preserve">four season resort puerto rico</t>
  </si>
  <si>
    <t xml:space="preserve">schwabinger loch</t>
  </si>
  <si>
    <t xml:space="preserve">dongfengyun hotel mi'le - mgallery collection</t>
  </si>
  <si>
    <t xml:space="preserve">palma real resort</t>
  </si>
  <si>
    <t xml:space="preserve">senses hotels</t>
  </si>
  <si>
    <t xml:space="preserve">jw marriott marco island</t>
  </si>
  <si>
    <t xml:space="preserve">hotel hyatt playa del carmen</t>
  </si>
  <si>
    <t xml:space="preserve">hyatt privee</t>
  </si>
  <si>
    <t xml:space="preserve">grand bohemian hotel</t>
  </si>
  <si>
    <t xml:space="preserve">hotel oberoi</t>
  </si>
  <si>
    <t xml:space="preserve">taj hoyel</t>
  </si>
  <si>
    <t xml:space="preserve">grand hotel central</t>
  </si>
  <si>
    <t xml:space="preserve">intercontinental hotel brands</t>
  </si>
  <si>
    <t xml:space="preserve">5 star hotel minneapolis</t>
  </si>
  <si>
    <t xml:space="preserve">le grand paris hotel</t>
  </si>
  <si>
    <t xml:space="preserve">auberge collection</t>
  </si>
  <si>
    <t xml:space="preserve">trump hotel new york</t>
  </si>
  <si>
    <t xml:space="preserve">the belgrove hotel</t>
  </si>
  <si>
    <t xml:space="preserve">wedgewood hotel</t>
  </si>
  <si>
    <t xml:space="preserve">sls</t>
  </si>
  <si>
    <t xml:space="preserve">5 star hotels in south dakota</t>
  </si>
  <si>
    <t xml:space="preserve">casa de campo resort</t>
  </si>
  <si>
    <t xml:space="preserve">the langham</t>
  </si>
  <si>
    <t xml:space="preserve">autograph collection black friday</t>
  </si>
  <si>
    <t xml:space="preserve">tabacon thermal</t>
  </si>
  <si>
    <t xml:space="preserve">hyatt regency rome central</t>
  </si>
  <si>
    <t xml:space="preserve">hotel masseria torre maizza</t>
  </si>
  <si>
    <t xml:space="preserve">alojamiento en islas turcas y caicos</t>
  </si>
  <si>
    <t xml:space="preserve">mgm vdara hotel &amp; spa</t>
  </si>
  <si>
    <t xml:space="preserve">arkansas hotel</t>
  </si>
  <si>
    <t xml:space="preserve">viceroy hotel locations</t>
  </si>
  <si>
    <t xml:space="preserve">aman resort hotels</t>
  </si>
  <si>
    <t xml:space="preserve">yao noi six senses</t>
  </si>
  <si>
    <t xml:space="preserve">hotel u14, autograph collection</t>
  </si>
  <si>
    <t xml:space="preserve">the+peninsula+hotel</t>
  </si>
  <si>
    <t xml:space="preserve">shutter hotel</t>
  </si>
  <si>
    <t xml:space="preserve">london hotels five star</t>
  </si>
  <si>
    <t xml:space="preserve">dorchester collection hotels list</t>
  </si>
  <si>
    <t xml:space="preserve">grand central barcelona</t>
  </si>
  <si>
    <t xml:space="preserve">el tambo del inca</t>
  </si>
  <si>
    <t xml:space="preserve">the anam mui ne</t>
  </si>
  <si>
    <t xml:space="preserve">prince gallery tokyo kioicho</t>
  </si>
  <si>
    <t xml:space="preserve">heritage le telfair golf &amp; wellness resort</t>
  </si>
  <si>
    <t xml:space="preserve">hoteles 5 estrellas quito</t>
  </si>
  <si>
    <t xml:space="preserve">فنادق 4 نجوم في أوروبا</t>
  </si>
  <si>
    <t xml:space="preserve">dromoland castle county clare</t>
  </si>
  <si>
    <t xml:space="preserve">hotel sacher österreich offizielle website;brand &amp; property;;de,brand,general,p1</t>
  </si>
  <si>
    <t xml:space="preserve">plaza athenee paris</t>
  </si>
  <si>
    <t xml:space="preserve">nyhavn 71 hotel</t>
  </si>
  <si>
    <t xml:space="preserve">hoteles de 5 estrellas en tel aviv</t>
  </si>
  <si>
    <t xml:space="preserve">gran melia colon</t>
  </si>
  <si>
    <t xml:space="preserve">how many montage hotels are there</t>
  </si>
  <si>
    <t xml:space="preserve">trump national doral</t>
  </si>
  <si>
    <t xml:space="preserve">yate four seasons</t>
  </si>
  <si>
    <t xml:space="preserve">mangroove guanacaste</t>
  </si>
  <si>
    <t xml:space="preserve">four seasons hampshire hotel</t>
  </si>
  <si>
    <t xml:space="preserve">fairmont hotels usa</t>
  </si>
  <si>
    <t xml:space="preserve">mgm hotel grand</t>
  </si>
  <si>
    <t xml:space="preserve">resort pangkor laut</t>
  </si>
  <si>
    <t xml:space="preserve">hotel hong kong four seasons</t>
  </si>
  <si>
    <t xml:space="preserve">hyatt regency tamaya</t>
  </si>
  <si>
    <t xml:space="preserve">the sukhothai shanghai hotel</t>
  </si>
  <si>
    <t xml:space="preserve">majestic hotel cannes barriere</t>
  </si>
  <si>
    <t xml:space="preserve">vivo en españa. viajo solo por placer y quiero un hotel que se sienta seguro, cómodo y acogedor para huéspedes que viajan solos. ¿qué comodidades únicas ofrecen los hoteles de lujo de hilton para mejorar la experiencia del huésped?</t>
  </si>
  <si>
    <t xml:space="preserve">sheraton maui</t>
  </si>
  <si>
    <t xml:space="preserve">andaz guanacaste</t>
  </si>
  <si>
    <t xml:space="preserve">edition hotel los angeles</t>
  </si>
  <si>
    <t xml:space="preserve">indigo bali seminyak beach hotel</t>
  </si>
  <si>
    <t xml:space="preserve">orlando 4 seasons</t>
  </si>
  <si>
    <t xml:space="preserve">riggs hotel</t>
  </si>
  <si>
    <t xml:space="preserve">ritz-carlton almaty</t>
  </si>
  <si>
    <t xml:space="preserve">the peninsula shanghai 5*</t>
  </si>
  <si>
    <t xml:space="preserve">vestibul palace hotel</t>
  </si>
  <si>
    <t xml:space="preserve">wave hotel</t>
  </si>
  <si>
    <t xml:space="preserve">anantara bazaruto island</t>
  </si>
  <si>
    <t xml:space="preserve">i am in the caribbean i am traveling alone for leisure and want a hotel that feels safe, comfortable, and welcoming for solo guests. i'm looking for hotel parent brands that provide the best location &amp; inclusive accessibility. list some brands, and tell me for each why would you, or wouldn't you, recommend them; keep your rationale in the context of location &amp; inclusive accessibility.</t>
  </si>
  <si>
    <t xml:space="preserve">the st. regis punta mita resort</t>
  </si>
  <si>
    <t xml:space="preserve">viceroy hotels and resorts</t>
  </si>
  <si>
    <t xml:space="preserve">four seasons hotel tower bridge</t>
  </si>
  <si>
    <t xml:space="preserve">quito</t>
  </si>
  <si>
    <t xml:space="preserve">reservations company louisville</t>
  </si>
  <si>
    <t xml:space="preserve">hoteles en paracas 5 estrellas</t>
  </si>
  <si>
    <t xml:space="preserve">hoteles 5 estrellas en paracas</t>
  </si>
  <si>
    <t xml:space="preserve">hoteles en francia 5 estrellas</t>
  </si>
  <si>
    <t xml:space="preserve">intercontinental properties</t>
  </si>
  <si>
    <t xml:space="preserve">one &amp; only rwanda</t>
  </si>
  <si>
    <t xml:space="preserve">viceroy hotels locations</t>
  </si>
  <si>
    <t xml:space="preserve">equinox hotel</t>
  </si>
  <si>
    <t xml:space="preserve">opiniones de the ritz carlton masai mara safari camp</t>
  </si>
  <si>
    <t xml:space="preserve">fairmont nile city hotel</t>
  </si>
  <si>
    <t xml:space="preserve">the alexander a luxury collection hotel</t>
  </si>
  <si>
    <t xml:space="preserve">trump hotel miami doral</t>
  </si>
  <si>
    <t xml:space="preserve">alma san juan</t>
  </si>
  <si>
    <t xml:space="preserve">four seasons san juan</t>
  </si>
  <si>
    <t xml:space="preserve">san antonio the fairmount</t>
  </si>
  <si>
    <t xml:space="preserve">chable resort &amp; spa yucatan</t>
  </si>
  <si>
    <t xml:space="preserve">the feathers hotel</t>
  </si>
  <si>
    <t xml:space="preserve">sowaka</t>
  </si>
  <si>
    <t xml:space="preserve">savory palace</t>
  </si>
  <si>
    <t xml:space="preserve">palazzo vecchietti suites and studios</t>
  </si>
  <si>
    <t xml:space="preserve">villa soligo</t>
  </si>
  <si>
    <t xml:space="preserve">one &amp; only cape town</t>
  </si>
  <si>
    <t xml:space="preserve">ritz carlton peru</t>
  </si>
  <si>
    <t xml:space="preserve">hotel renaissance hamburg</t>
  </si>
  <si>
    <t xml:space="preserve">hôtel sls barcelona</t>
  </si>
  <si>
    <t xml:space="preserve">hotel zepellin</t>
  </si>
  <si>
    <t xml:space="preserve">fountainbleu hotel vegas</t>
  </si>
  <si>
    <t xml:space="preserve">fairmont ajman hotel</t>
  </si>
  <si>
    <t xml:space="preserve">5 star lodge</t>
  </si>
  <si>
    <t xml:space="preserve">grand hyatt resort kauai</t>
  </si>
  <si>
    <t xml:space="preserve">the four season hotel</t>
  </si>
  <si>
    <t xml:space="preserve">kauai grand hyatt</t>
  </si>
  <si>
    <t xml:space="preserve">little kulala</t>
  </si>
  <si>
    <t xml:space="preserve">le parchamp paris boulogne</t>
  </si>
  <si>
    <t xml:space="preserve">nujuma ritz</t>
  </si>
  <si>
    <t xml:space="preserve">cipriano milano</t>
  </si>
  <si>
    <t xml:space="preserve">four seasons disney world</t>
  </si>
  <si>
    <t xml:space="preserve">alila koh russey</t>
  </si>
  <si>
    <t xml:space="preserve">5 star hotels in nc</t>
  </si>
  <si>
    <t xml:space="preserve">trump hotels locations</t>
  </si>
  <si>
    <t xml:space="preserve">anantara stanley &amp; livingstone</t>
  </si>
  <si>
    <t xml:space="preserve">best hotels in nj</t>
  </si>
  <si>
    <t xml:space="preserve">four season cairo hotel</t>
  </si>
  <si>
    <t xml:space="preserve">schloss lieser hotel</t>
  </si>
  <si>
    <t xml:space="preserve">sun garden resort croatia</t>
  </si>
  <si>
    <t xml:space="preserve">travelzoo fairmont mayakoba</t>
  </si>
  <si>
    <t xml:space="preserve">top hotels in new jersey</t>
  </si>
  <si>
    <t xml:space="preserve">timeo belmond</t>
  </si>
  <si>
    <t xml:space="preserve">hoteles six senses</t>
  </si>
  <si>
    <t xml:space="preserve">trump hoteles</t>
  </si>
  <si>
    <t xml:space="preserve">the langham hotel tst</t>
  </si>
  <si>
    <t xml:space="preserve">tamuda bay marruecos</t>
  </si>
  <si>
    <t xml:space="preserve">best hotels in wv</t>
  </si>
  <si>
    <t xml:space="preserve">tabacon hotel in costa rica</t>
  </si>
  <si>
    <t xml:space="preserve">spa villa padierna</t>
  </si>
  <si>
    <t xml:space="preserve">london 5 star</t>
  </si>
  <si>
    <t xml:space="preserve">sofitel chadstone</t>
  </si>
  <si>
    <t xml:space="preserve">shangri-la chiang mai</t>
  </si>
  <si>
    <t xml:space="preserve">hotel providenciales turk and caicos</t>
  </si>
  <si>
    <t xml:space="preserve">reine elizabeth hotel</t>
  </si>
  <si>
    <t xml:space="preserve">nobu hotel ibiza</t>
  </si>
  <si>
    <t xml:space="preserve">paris 5 star hotel</t>
  </si>
  <si>
    <t xml:space="preserve">peninsula hotels 5 star</t>
  </si>
  <si>
    <t xml:space="preserve">mayfair visista villas</t>
  </si>
  <si>
    <t xml:space="preserve">dolcester</t>
  </si>
  <si>
    <t xml:space="preserve">langham hotels &amp; resorts</t>
  </si>
  <si>
    <t xml:space="preserve">majestic spas</t>
  </si>
  <si>
    <t xml:space="preserve">majestic hotel and spa</t>
  </si>
  <si>
    <t xml:space="preserve">grand plaza hotel new york</t>
  </si>
  <si>
    <t xml:space="preserve">lesante blu resort zakynthos</t>
  </si>
  <si>
    <t xml:space="preserve">hotel sonnenalp</t>
  </si>
  <si>
    <t xml:space="preserve">hotel grand plaza nueva york</t>
  </si>
  <si>
    <t xml:space="preserve">savoy londres</t>
  </si>
  <si>
    <t xml:space="preserve">hotel palacio solecio malaga</t>
  </si>
  <si>
    <t xml:space="preserve">shangri la hotel branches</t>
  </si>
  <si>
    <t xml:space="preserve">hotel infante de sagres</t>
  </si>
  <si>
    <t xml:space="preserve">bali raffles hotel</t>
  </si>
  <si>
    <t xml:space="preserve">hotel amanpulo resort</t>
  </si>
  <si>
    <t xml:space="preserve">grosvenor house west marina beach</t>
  </si>
  <si>
    <t xml:space="preserve">kimpton maine</t>
  </si>
  <si>
    <t xml:space="preserve">duniway hotel</t>
  </si>
  <si>
    <t xml:space="preserve">domenico palace taormina</t>
  </si>
  <si>
    <t xml:space="preserve">banff rimrock</t>
  </si>
  <si>
    <t xml:space="preserve">amanoi triprality .com</t>
  </si>
  <si>
    <t xml:space="preserve">the peninsula shanghai hotel</t>
  </si>
  <si>
    <t xml:space="preserve">four seasons kuala lumpur</t>
  </si>
  <si>
    <t xml:space="preserve">hyatt hotel barcelona</t>
  </si>
  <si>
    <t xml:space="preserve">rocco forte hotels milan</t>
  </si>
  <si>
    <t xml:space="preserve">martinez hotel 4</t>
  </si>
  <si>
    <t xml:space="preserve">westin bora bora resort &amp; spa</t>
  </si>
  <si>
    <t xml:space="preserve">westin phoenix</t>
  </si>
  <si>
    <t xml:space="preserve">hotel xcaret artes</t>
  </si>
  <si>
    <t xml:space="preserve">hotel gran colon melia</t>
  </si>
  <si>
    <t xml:space="preserve">four seasons bora bora all inclusive</t>
  </si>
  <si>
    <t xml:space="preserve">hotel arts en barcelona</t>
  </si>
  <si>
    <t xml:space="preserve">kempinski hotel corvinus</t>
  </si>
  <si>
    <t xml:space="preserve">khách sạn 5 sao tại rome</t>
  </si>
  <si>
    <t xml:space="preserve">four seasons kimin</t>
  </si>
  <si>
    <t xml:space="preserve">taj hotrls</t>
  </si>
  <si>
    <t xml:space="preserve">westin carlsbad spa</t>
  </si>
  <si>
    <t xml:space="preserve">amauris</t>
  </si>
  <si>
    <t xml:space="preserve">fairmont hotels resorts locations</t>
  </si>
  <si>
    <t xml:space="preserve">anantara world islands dubai resort</t>
  </si>
  <si>
    <t xml:space="preserve">so / paris</t>
  </si>
  <si>
    <t xml:space="preserve">5 star hotels utah</t>
  </si>
  <si>
    <t xml:space="preserve">amanoi spa norblin</t>
  </si>
  <si>
    <t xml:space="preserve">fairmont hotel and resorts</t>
  </si>
  <si>
    <t xml:space="preserve">fairmont hotels list</t>
  </si>
  <si>
    <t xml:space="preserve">westin conchal</t>
  </si>
  <si>
    <t xml:space="preserve">waikoloa marriott resort and spa</t>
  </si>
  <si>
    <t xml:space="preserve">vinpearl landmark 81</t>
  </si>
  <si>
    <t xml:space="preserve">relais country</t>
  </si>
  <si>
    <t xml:space="preserve">the westin charlotte hotel</t>
  </si>
  <si>
    <t xml:space="preserve">vedema resort</t>
  </si>
  <si>
    <t xml:space="preserve">the twelve apostles hotel and spa</t>
  </si>
  <si>
    <t xml:space="preserve">south of fifth miami hotels</t>
  </si>
  <si>
    <t xml:space="preserve">4 seasons hotel riyadh</t>
  </si>
  <si>
    <t xml:space="preserve">four seasons resort bora bora tahiti</t>
  </si>
  <si>
    <t xml:space="preserve">hoteles en captiva island</t>
  </si>
  <si>
    <t xml:space="preserve">la quinta westin</t>
  </si>
  <si>
    <t xml:space="preserve">sofitel brisbane central 5 estrelas</t>
  </si>
  <si>
    <t xml:space="preserve">jw marriott madrid</t>
  </si>
  <si>
    <t xml:space="preserve">kimpton hoteles</t>
  </si>
  <si>
    <t xml:space="preserve">mazagan resort</t>
  </si>
  <si>
    <t xml:space="preserve">ritz lisboa</t>
  </si>
  <si>
    <t xml:space="preserve">the ritz barcelona</t>
  </si>
  <si>
    <t xml:space="preserve">alchymist grand hotel spa</t>
  </si>
  <si>
    <t xml:space="preserve">bora bora westin</t>
  </si>
  <si>
    <t xml:space="preserve">kimpton hotel brand</t>
  </si>
  <si>
    <t xml:space="preserve">the ritz-carlton, turks &amp; caicos</t>
  </si>
  <si>
    <t xml:space="preserve">westin carlsbad resort &amp; spa</t>
  </si>
  <si>
    <t xml:space="preserve">middle eight hotel london</t>
  </si>
  <si>
    <t xml:space="preserve">paramount hotel times square</t>
  </si>
  <si>
    <t xml:space="preserve">hotel alila ubud</t>
  </si>
  <si>
    <t xml:space="preserve">the rebello</t>
  </si>
  <si>
    <t xml:space="preserve">park hyatt new york hotel</t>
  </si>
  <si>
    <t xml:space="preserve">the ritz carlton barcelona</t>
  </si>
  <si>
    <t xml:space="preserve">andaz lisbon hotel</t>
  </si>
  <si>
    <t xml:space="preserve">prince waikiki honolulu</t>
  </si>
  <si>
    <t xml:space="preserve">5 star hotel in rhode island</t>
  </si>
  <si>
    <t xml:space="preserve">the killarney park hotel</t>
  </si>
  <si>
    <t xml:space="preserve">the diplomat resort</t>
  </si>
  <si>
    <t xml:space="preserve">villa le blanc a gran meliá hotel</t>
  </si>
  <si>
    <t xml:space="preserve">atlantis royal towers</t>
  </si>
  <si>
    <t xml:space="preserve">the danna hotel</t>
  </si>
  <si>
    <t xml:space="preserve">fairmont pan pacific</t>
  </si>
  <si>
    <t xml:space="preserve">hotel athena resort sicily</t>
  </si>
  <si>
    <t xml:space="preserve">hotel ca' sagredo</t>
  </si>
  <si>
    <t xml:space="preserve">the artist hotel bilbao</t>
  </si>
  <si>
    <t xml:space="preserve">sofitel bkk sukhumvit</t>
  </si>
  <si>
    <t xml:space="preserve">ritz-carlton residences, waikiki beach</t>
  </si>
  <si>
    <t xml:space="preserve">1. toronto</t>
  </si>
  <si>
    <t xml:space="preserve">5 star hotels ontario</t>
  </si>
  <si>
    <t xml:space="preserve">aressana spa hotel &amp; suites</t>
  </si>
  <si>
    <t xml:space="preserve">best hotel in monastero bormida</t>
  </si>
  <si>
    <t xml:space="preserve">coconut point hotel</t>
  </si>
  <si>
    <t xml:space="preserve">fairmont hoteles</t>
  </si>
  <si>
    <t xml:space="preserve">so sofitel bkk</t>
  </si>
  <si>
    <t xml:space="preserve">shangri la sri lanka hambantota</t>
  </si>
  <si>
    <t xml:space="preserve">hyatt cayman</t>
  </si>
  <si>
    <t xml:space="preserve">jw marriot tashkent</t>
  </si>
  <si>
    <t xml:space="preserve">shangri la rasa sentosa</t>
  </si>
  <si>
    <t xml:space="preserve">marriott beach resort hutchinson island</t>
  </si>
  <si>
    <t xml:space="preserve">riviera maya grand velas</t>
  </si>
  <si>
    <t xml:space="preserve">the dolder</t>
  </si>
  <si>
    <t xml:space="preserve">renaissance bali uluwatu resort spa</t>
  </si>
  <si>
    <t xml:space="preserve">washington state 5 star hotels</t>
  </si>
  <si>
    <t xml:space="preserve">anguilla, bwi</t>
  </si>
  <si>
    <t xml:space="preserve">ararat park moscow</t>
  </si>
  <si>
    <t xml:space="preserve">auberge st antoine quebec city</t>
  </si>
  <si>
    <t xml:space="preserve">baglioni resort cala del porto punta ala</t>
  </si>
  <si>
    <t xml:space="preserve">baros maldives</t>
  </si>
  <si>
    <t xml:space="preserve">le meridien jimbaran bali</t>
  </si>
  <si>
    <t xml:space="preserve">canaves oia boutique hotel</t>
  </si>
  <si>
    <t xml:space="preserve">paradisus esmeralda playa del carmen</t>
  </si>
  <si>
    <t xml:space="preserve">one and only the palm dubai</t>
  </si>
  <si>
    <t xml:space="preserve">douglas autograph hotel</t>
  </si>
  <si>
    <t xml:space="preserve">fairmont palais tazi</t>
  </si>
  <si>
    <t xml:space="preserve">fontainebleau las vegas</t>
  </si>
  <si>
    <t xml:space="preserve">four season hotel mykonos</t>
  </si>
  <si>
    <t xml:space="preserve">gran meliá palacio de isora precios</t>
  </si>
  <si>
    <t xml:space="preserve">mykonos grand resort</t>
  </si>
  <si>
    <t xml:space="preserve">hoteis ca sagrado</t>
  </si>
  <si>
    <t xml:space="preserve">mondrian hong kong</t>
  </si>
  <si>
    <t xml:space="preserve">hotel grace st moritz</t>
  </si>
  <si>
    <t xml:space="preserve">melia orlando hotel</t>
  </si>
  <si>
    <t xml:space="preserve">me los cabos</t>
  </si>
  <si>
    <t xml:space="preserve">marriott hotel park lane</t>
  </si>
  <si>
    <t xml:space="preserve">luxury hotels montana</t>
  </si>
  <si>
    <t xml:space="preserve">megève four seasons</t>
  </si>
  <si>
    <t xml:space="preserve">miraval resorts</t>
  </si>
  <si>
    <t xml:space="preserve">mykonos grand</t>
  </si>
  <si>
    <t xml:space="preserve">regent shanghai on the bund</t>
  </si>
  <si>
    <t xml:space="preserve">ritz lake oconee</t>
  </si>
  <si>
    <t xml:space="preserve">shangri la far eastern taipei</t>
  </si>
  <si>
    <t xml:space="preserve">the gild hotel</t>
  </si>
  <si>
    <t xml:space="preserve">the one mayfair hotel</t>
  </si>
  <si>
    <t xml:space="preserve">marriott desert ridge phoenix arizona</t>
  </si>
  <si>
    <t xml:space="preserve">le méridien vienna</t>
  </si>
  <si>
    <t xml:space="preserve">city north sunrise ranch</t>
  </si>
  <si>
    <t xml:space="preserve">four season amman</t>
  </si>
  <si>
    <t xml:space="preserve">hotel new york palace budapest</t>
  </si>
  <si>
    <t xml:space="preserve">hotel 4 season</t>
  </si>
  <si>
    <t xml:space="preserve">hotel ararat park hyatt moscow</t>
  </si>
  <si>
    <t xml:space="preserve">hotel de artist bilbao</t>
  </si>
  <si>
    <t xml:space="preserve">hotel grand palace tokyo</t>
  </si>
  <si>
    <t xml:space="preserve">hotel sheraton edimburgo</t>
  </si>
  <si>
    <t xml:space="preserve">hotel vila vita parc</t>
  </si>
  <si>
    <t xml:space="preserve">la playa beach &amp; golf resort naples</t>
  </si>
  <si>
    <t xml:space="preserve">hyatt shenzhen</t>
  </si>
  <si>
    <t xml:space="preserve">imperial palace hotel tokyo</t>
  </si>
  <si>
    <t xml:space="preserve">marriott hotel clearwater beach</t>
  </si>
  <si>
    <t xml:space="preserve">marriott hutchinson island beach resort</t>
  </si>
  <si>
    <t xml:space="preserve">hôtel byblos saint tropez</t>
  </si>
  <si>
    <t xml:space="preserve">pimalai resort</t>
  </si>
  <si>
    <t xml:space="preserve">portfolio hotels</t>
  </si>
  <si>
    <t xml:space="preserve">royal york evans</t>
  </si>
  <si>
    <t xml:space="preserve">saint regis saadiyat</t>
  </si>
  <si>
    <t xml:space="preserve">sharq village &amp; spa a ritz-carlton hotel</t>
  </si>
  <si>
    <t xml:space="preserve">the global ambassador hotel</t>
  </si>
  <si>
    <t xml:space="preserve">the grand reserve at the meritage</t>
  </si>
  <si>
    <t xml:space="preserve">w montreal hotel</t>
  </si>
  <si>
    <t xml:space="preserve">saint regis sarasota</t>
  </si>
  <si>
    <t xml:space="preserve">منتج مازاكان بيتش ريزورت</t>
  </si>
  <si>
    <t xml:space="preserve">alaia belice</t>
  </si>
  <si>
    <t xml:space="preserve">aressana hotel santorini</t>
  </si>
  <si>
    <t xml:space="preserve">camelback inn and resort</t>
  </si>
  <si>
    <t xml:space="preserve">camelback inn hotel</t>
  </si>
  <si>
    <t xml:space="preserve">carpe diem exclusive boutique resort santorini</t>
  </si>
  <si>
    <t xml:space="preserve">casale panayiotis</t>
  </si>
  <si>
    <t xml:space="preserve">delta by marriott riviera nayarit</t>
  </si>
  <si>
    <t xml:space="preserve">hotel unico riviera maya</t>
  </si>
  <si>
    <t xml:space="preserve">fairmont 5</t>
  </si>
  <si>
    <t xml:space="preserve">fairmont lake luise</t>
  </si>
  <si>
    <t xml:space="preserve">hotel 4 season jakarta</t>
  </si>
  <si>
    <t xml:space="preserve">hotel aviara</t>
  </si>
  <si>
    <t xml:space="preserve">hotel trianon palace versailles</t>
  </si>
  <si>
    <t xml:space="preserve">hotel splendid royal lugano</t>
  </si>
  <si>
    <t xml:space="preserve">hyatt maui resort and spa</t>
  </si>
  <si>
    <t xml:space="preserve">hyatt regency hotel maui</t>
  </si>
  <si>
    <t xml:space="preserve">is kimpton a 5 star hotel</t>
  </si>
  <si>
    <t xml:space="preserve">jw desert ridge resort</t>
  </si>
  <si>
    <t xml:space="preserve">jw marriott camelback inn resort and spa</t>
  </si>
  <si>
    <t xml:space="preserve">hotel river lee</t>
  </si>
  <si>
    <t xml:space="preserve">jw marriott galleria houston</t>
  </si>
  <si>
    <t xml:space="preserve">jw marriott marco island resort</t>
  </si>
  <si>
    <t xml:space="preserve">jw marriott ridge</t>
  </si>
  <si>
    <t xml:space="preserve">kirini</t>
  </si>
  <si>
    <t xml:space="preserve">kochi hyatt</t>
  </si>
  <si>
    <t xml:space="preserve">la quinta estrella</t>
  </si>
  <si>
    <t xml:space="preserve">london conrad</t>
  </si>
  <si>
    <t xml:space="preserve">marriott clearwater beach</t>
  </si>
  <si>
    <t xml:space="preserve">hotel reine elizabeth</t>
  </si>
  <si>
    <t xml:space="preserve">marriott five star hotels</t>
  </si>
  <si>
    <t xml:space="preserve">marriott hill country resort and spa</t>
  </si>
  <si>
    <t xml:space="preserve">marriott scottsdale camelback</t>
  </si>
  <si>
    <t xml:space="preserve">marriott suites clearwater</t>
  </si>
  <si>
    <t xml:space="preserve">maui hyatt</t>
  </si>
  <si>
    <t xml:space="preserve">park hyatt aviara resort</t>
  </si>
  <si>
    <t xml:space="preserve">salamander inn</t>
  </si>
  <si>
    <t xml:space="preserve">san antonio marriott resort</t>
  </si>
  <si>
    <t xml:space="preserve">hotel one &amp; only the palm</t>
  </si>
  <si>
    <t xml:space="preserve">st. barths hotels</t>
  </si>
  <si>
    <t xml:space="preserve">tamuda overland</t>
  </si>
  <si>
    <t xml:space="preserve">four seasons yachts</t>
  </si>
  <si>
    <t xml:space="preserve">vakko estambul</t>
  </si>
  <si>
    <t xml:space="preserve">hotel marriott opera ambassador</t>
  </si>
  <si>
    <t xml:space="preserve">hotel la cite carcassonne</t>
  </si>
  <si>
    <t xml:space="preserve">hotel gran melia sevilla</t>
  </si>
  <si>
    <t xml:space="preserve">velaa private island maldives</t>
  </si>
  <si>
    <t xml:space="preserve">hotel de la cité de carcassonne</t>
  </si>
  <si>
    <t xml:space="preserve">5 star resorts in new hampshire</t>
  </si>
  <si>
    <t xml:space="preserve">ararat park hyatt hotel moscow</t>
  </si>
  <si>
    <t xml:space="preserve">banyan tree\</t>
  </si>
  <si>
    <t xml:space="preserve">coral moon langham</t>
  </si>
  <si>
    <t xml:space="preserve">fairmont olympia</t>
  </si>
  <si>
    <t xml:space="preserve">fairmont olympic hotel seattle</t>
  </si>
  <si>
    <t xml:space="preserve">five star resorts in new hampshire</t>
  </si>
  <si>
    <t xml:space="preserve">hotel delta marriott nayarit</t>
  </si>
  <si>
    <t xml:space="preserve">hotel luminary fort myers</t>
  </si>
  <si>
    <t xml:space="preserve">hoteles en tenerife 5 estrellas</t>
  </si>
  <si>
    <t xml:space="preserve">loews hotel in coral gables florida</t>
  </si>
  <si>
    <t xml:space="preserve">marriott washington capitol hill</t>
  </si>
  <si>
    <t xml:space="preserve">ritz carlton london</t>
  </si>
  <si>
    <t xml:space="preserve">riverview ranch and resort</t>
  </si>
  <si>
    <t xml:space="preserve">santorini grace</t>
  </si>
  <si>
    <t xml:space="preserve">shilla hotel seoul</t>
  </si>
  <si>
    <t xml:space="preserve">tambo del inka urubamba</t>
  </si>
  <si>
    <t xml:space="preserve">the homestead resort spa</t>
  </si>
  <si>
    <t xml:space="preserve">5 star wyoming</t>
  </si>
  <si>
    <t xml:space="preserve">chicago athletic hotel</t>
  </si>
  <si>
    <t xml:space="preserve">hotel chateau la cheneviere</t>
  </si>
  <si>
    <t xml:space="preserve">hotel monasterio benedictino</t>
  </si>
  <si>
    <t xml:space="preserve">st paul hotel st paul</t>
  </si>
  <si>
    <t xml:space="preserve">the palms turks caicos</t>
  </si>
  <si>
    <t xml:space="preserve">tivoli lisboa lisbon</t>
  </si>
  <si>
    <t xml:space="preserve">hotel chateau grand barrail</t>
  </si>
  <si>
    <t xml:space="preserve">hotel la compania del valle panama</t>
  </si>
  <si>
    <t xml:space="preserve">sheraton towers hong kong</t>
  </si>
  <si>
    <t xml:space="preserve">hotel cervo costa smeralda resort</t>
  </si>
  <si>
    <t xml:space="preserve">mandarin palma</t>
  </si>
  <si>
    <t xml:space="preserve">hotel carpe diem santorini</t>
  </si>
  <si>
    <t xml:space="preserve">nice hotel perouse</t>
  </si>
  <si>
    <t xml:space="preserve">rissai valley</t>
  </si>
  <si>
    <t xml:space="preserve">benjamin royal sonesta hotel</t>
  </si>
  <si>
    <t xml:space="preserve">hotel alcron praga</t>
  </si>
  <si>
    <t xml:space="preserve">hotel ai reali</t>
  </si>
  <si>
    <t xml:space="preserve">anantara al jabal oman</t>
  </si>
  <si>
    <t xml:space="preserve">cannes majestic barriere</t>
  </si>
  <si>
    <t xml:space="preserve">grand bohemian hotel orlando</t>
  </si>
  <si>
    <t xml:space="preserve">hotel four seasons hong kong</t>
  </si>
  <si>
    <t xml:space="preserve">hotel rosewood san miguel</t>
  </si>
  <si>
    <t xml:space="preserve">jinmao lijiang</t>
  </si>
  <si>
    <t xml:space="preserve">ritz hotel madrid</t>
  </si>
  <si>
    <t xml:space="preserve">gaylord rockies resort</t>
  </si>
  <si>
    <t xml:space="preserve">san pietro in positano</t>
  </si>
  <si>
    <t xml:space="preserve">four seasons hotel washington</t>
  </si>
  <si>
    <t xml:space="preserve">four seasons macau</t>
  </si>
  <si>
    <t xml:space="preserve">fairmont grand hotel kiev</t>
  </si>
  <si>
    <t xml:space="preserve">hotel four seasons estambul</t>
  </si>
  <si>
    <t xml:space="preserve">hotel ladera resort st lucia</t>
  </si>
  <si>
    <t xml:space="preserve">four seasons hotel megève</t>
  </si>
  <si>
    <t xml:space="preserve">hôtel du cap-ferrat</t>
  </si>
  <si>
    <t xml:space="preserve">four seasons bergues</t>
  </si>
  <si>
    <t xml:space="preserve">mandarin oriental, canouan</t>
  </si>
  <si>
    <t xml:space="preserve">four season megeve</t>
  </si>
  <si>
    <t xml:space="preserve">rhodes sheraton resort</t>
  </si>
  <si>
    <t xml:space="preserve">sofitel legend hotel</t>
  </si>
  <si>
    <t xml:space="preserve">5 star resorts in ontario canada</t>
  </si>
  <si>
    <t xml:space="preserve">fairmont fallas</t>
  </si>
  <si>
    <t xml:space="preserve">hotel u14 autograph collection helsinki</t>
  </si>
  <si>
    <t xml:space="preserve">the one and only dubai</t>
  </si>
  <si>
    <t xml:space="preserve">anantara algarve resort</t>
  </si>
  <si>
    <t xml:space="preserve">eau palm beach resort &amp; spa palm beach</t>
  </si>
  <si>
    <t xml:space="preserve">crown resort sydney</t>
  </si>
  <si>
    <t xml:space="preserve">middle eight hotel</t>
  </si>
  <si>
    <t xml:space="preserve">château hôtel grand barrail</t>
  </si>
  <si>
    <t xml:space="preserve">is ritz a marriott hotel</t>
  </si>
  <si>
    <t xml:space="preserve">chateau laurier hotel</t>
  </si>
  <si>
    <t xml:space="preserve">camelback inn resort &amp; spa</t>
  </si>
  <si>
    <t xml:space="preserve">vagabond club</t>
  </si>
  <si>
    <t xml:space="preserve">four seasons danielli</t>
  </si>
  <si>
    <t xml:space="preserve">brown palace hotel</t>
  </si>
  <si>
    <t xml:space="preserve">biblos hotel st tropez</t>
  </si>
  <si>
    <t xml:space="preserve">hoteles royal</t>
  </si>
  <si>
    <t xml:space="preserve">oberai hotel</t>
  </si>
  <si>
    <t xml:space="preserve">best hotel in indiana</t>
  </si>
  <si>
    <t xml:space="preserve">santorini cosmopolitan suites</t>
  </si>
  <si>
    <t xml:space="preserve">villa lorraine</t>
  </si>
  <si>
    <t xml:space="preserve">"las colinas" "ritz-carlton"</t>
  </si>
  <si>
    <t xml:space="preserve">grand hyatt nashville</t>
  </si>
  <si>
    <t xml:space="preserve">hotel anantara algarve</t>
  </si>
  <si>
    <t xml:space="preserve">hyatt bund hotel shanghai china</t>
  </si>
  <si>
    <t xml:space="preserve">le meridien minneapolis</t>
  </si>
  <si>
    <t xml:space="preserve">berlin jw marriott</t>
  </si>
  <si>
    <t xml:space="preserve">anantara vilamoura resort portugal</t>
  </si>
  <si>
    <t xml:space="preserve">intercontinental hotels in usa</t>
  </si>
  <si>
    <t xml:space="preserve">miraval hotel</t>
  </si>
  <si>
    <t xml:space="preserve">anantara palais hansen vienna hotel</t>
  </si>
  <si>
    <t xml:space="preserve">crockfords</t>
  </si>
  <si>
    <t xml:space="preserve">estoy en méxico. estoy viajando solo por placer y quiero un hotel que se sienta seguro, cómodo y acogedor para huéspedes que viajan solos. ¿cuáles son los mejores hoteles hilton de lujo alrededor del mundo?</t>
  </si>
  <si>
    <t xml:space="preserve">hotel alchymist prague</t>
  </si>
  <si>
    <t xml:space="preserve">hotel asia solo</t>
  </si>
  <si>
    <t xml:space="preserve">rosewood hotels &amp; resorts</t>
  </si>
  <si>
    <t xml:space="preserve">park hyatt johannesburg</t>
  </si>
  <si>
    <t xml:space="preserve">lasalle chicago</t>
  </si>
  <si>
    <t xml:space="preserve">"marriott" "loscabos"</t>
  </si>
  <si>
    <t xml:space="preserve">canadian fairmont hotels</t>
  </si>
  <si>
    <t xml:space="preserve">hotel mangroove costa rica</t>
  </si>
  <si>
    <t xml:space="preserve">vivo en españa. me quedo en algún lugar por un período prolongado por trabajo o reubicación y necesito un hotel cómodo y práctico que se sienta como en casa. ¿existen beneficios exclusivos o programas de fidelización ofrecidos por los hoteles de lujo de hilton que mejoren la experiencia global de la estancia?</t>
  </si>
  <si>
    <t xml:space="preserve">hera accord</t>
  </si>
  <si>
    <t xml:space="preserve">hotel fairmont la hacienda</t>
  </si>
  <si>
    <t xml:space="preserve">hotel anantara bazaruto island</t>
  </si>
  <si>
    <t xml:space="preserve">5 star hotel</t>
  </si>
  <si>
    <t xml:space="preserve">conrad tokyo</t>
  </si>
  <si>
    <t xml:space="preserve">hotel oberoi hotel</t>
  </si>
  <si>
    <t xml:space="preserve">luz-arte.com hotel ladera 36 habitaciones 5 niveles</t>
  </si>
  <si>
    <t xml:space="preserve">muzza masseria</t>
  </si>
  <si>
    <t xml:space="preserve">the oberoi group</t>
  </si>
  <si>
    <t xml:space="preserve">grand hotel resort mykonos</t>
  </si>
  <si>
    <t xml:space="preserve">estoy en méxico. estoy viajando solo por placer y quiero un hotel que se sienta seguro, cómodo y acogedor para huéspedes que viajan solos. ¿qué amenidades únicas ofrecen los hoteles de lujo de hilton para mejorar la experiencia del huésped?</t>
  </si>
  <si>
    <t xml:space="preserve">etereo mexico</t>
  </si>
  <si>
    <t xml:space="preserve">casa palmela setúbal</t>
  </si>
  <si>
    <t xml:space="preserve">madeline telluride</t>
  </si>
  <si>
    <t xml:space="preserve">bern hotel bellevue</t>
  </si>
  <si>
    <t xml:space="preserve">spain</t>
  </si>
  <si>
    <t xml:space="preserve">the ritz-carlton, mexico city</t>
  </si>
  <si>
    <t xml:space="preserve">nicest hotel in ohio</t>
  </si>
  <si>
    <t xml:space="preserve">"the new york edition"</t>
  </si>
  <si>
    <t xml:space="preserve">the miami beach edition hotel</t>
  </si>
  <si>
    <t xml:space="preserve">nekker island</t>
  </si>
  <si>
    <t xml:space="preserve">rosewood hotel &amp; resorts</t>
  </si>
  <si>
    <t xml:space="preserve">gran hotels</t>
  </si>
  <si>
    <t xml:space="preserve">hotel unico restaurante ramon freixa</t>
  </si>
  <si>
    <t xml:space="preserve">amen hotels</t>
  </si>
  <si>
    <t xml:space="preserve">mayakoba hotel</t>
  </si>
  <si>
    <t xml:space="preserve">four seasons i</t>
  </si>
  <si>
    <t xml:space="preserve">sitios originales para dormir en escocia</t>
  </si>
  <si>
    <t xml:space="preserve">hotel aria praga</t>
  </si>
  <si>
    <t xml:space="preserve">four seasons hotel tokyo at marunouchi japan</t>
  </si>
  <si>
    <t xml:space="preserve">hyatt regency san juan pr</t>
  </si>
  <si>
    <t xml:space="preserve">the roseate villa bath</t>
  </si>
  <si>
    <t xml:space="preserve">athenaeum hotel mayfair</t>
  </si>
  <si>
    <t xml:space="preserve">four seasons walt disney world</t>
  </si>
  <si>
    <t xml:space="preserve">grand hotel du cap ferrat spa</t>
  </si>
  <si>
    <t xml:space="preserve">fairmont hacienda del sol</t>
  </si>
  <si>
    <t xml:space="preserve">hotel fairmont chateau lake louise canada</t>
  </si>
  <si>
    <t xml:space="preserve">brown palace</t>
  </si>
  <si>
    <t xml:space="preserve">hotel renaissance sao paulo brasil</t>
  </si>
  <si>
    <t xml:space="preserve">hotels in wisconsin</t>
  </si>
  <si>
    <t xml:space="preserve">4 seasons</t>
  </si>
  <si>
    <t xml:space="preserve">hyatt regency duesseldorf</t>
  </si>
  <si>
    <t xml:space="preserve">hyatt zilara cap cana</t>
  </si>
  <si>
    <t xml:space="preserve">kempinski siam bangkok</t>
  </si>
  <si>
    <t xml:space="preserve">langham hotel hong kong</t>
  </si>
  <si>
    <t xml:space="preserve">marriott harbor resort and spa</t>
  </si>
  <si>
    <t xml:space="preserve">mcgallery</t>
  </si>
  <si>
    <t xml:space="preserve">regent a</t>
  </si>
  <si>
    <t xml:space="preserve">hotel ercilla de bilbao autograph collection</t>
  </si>
  <si>
    <t xml:space="preserve">tenerife hotel 5 estrellas</t>
  </si>
  <si>
    <t xml:space="preserve">the dunlin kiawah</t>
  </si>
  <si>
    <t xml:space="preserve">does auberge have a loyalty program</t>
  </si>
  <si>
    <t xml:space="preserve">hoteles internacionales</t>
  </si>
  <si>
    <t xml:space="preserve">edition hotel logo png</t>
  </si>
  <si>
    <t xml:space="preserve">hamilton beach club</t>
  </si>
  <si>
    <t xml:space="preserve">starwood preferred hotels list</t>
  </si>
  <si>
    <t xml:space="preserve">la piscina austin proper hotel</t>
  </si>
  <si>
    <t xml:space="preserve">nimb hotel copenhagen</t>
  </si>
  <si>
    <t xml:space="preserve">st regis bahia</t>
  </si>
  <si>
    <t xml:space="preserve">waldorf astoria in panama</t>
  </si>
  <si>
    <t xml:space="preserve">sofitel montevideo casino</t>
  </si>
  <si>
    <t xml:space="preserve">hyatt regency puerto rico</t>
  </si>
  <si>
    <t xml:space="preserve">aman hotels maldives</t>
  </si>
  <si>
    <t xml:space="preserve">amangani hotels</t>
  </si>
  <si>
    <t xml:space="preserve">nha trang marriott resort &amp; spa</t>
  </si>
  <si>
    <t xml:space="preserve">paris 5-star hotel</t>
  </si>
  <si>
    <t xml:space="preserve">5-star hotels in london</t>
  </si>
  <si>
    <t xml:space="preserve">baglioni hotel</t>
  </si>
  <si>
    <t xml:space="preserve">baglioni hotels</t>
  </si>
  <si>
    <t xml:space="preserve">preferred hotels &amp; resorts official website</t>
  </si>
  <si>
    <t xml:space="preserve">turks and caicos islands hotels</t>
  </si>
  <si>
    <t xml:space="preserve">european 5 star hotels</t>
  </si>
  <si>
    <t xml:space="preserve">four seasons hotel miami brickell</t>
  </si>
  <si>
    <t xml:space="preserve">hotel mandarin oriental munich</t>
  </si>
  <si>
    <t xml:space="preserve">le méridien ra beach hotel &amp; spa precios</t>
  </si>
  <si>
    <t xml:space="preserve">luxury hotels providenciales</t>
  </si>
  <si>
    <t xml:space="preserve">marriott santa marta playa dormida</t>
  </si>
  <si>
    <t xml:space="preserve">plaza hotel nyc</t>
  </si>
  <si>
    <t xml:space="preserve">renaissance hotel</t>
  </si>
  <si>
    <t xml:space="preserve">ritz carlton hotels</t>
  </si>
  <si>
    <t xml:space="preserve">so hotel</t>
  </si>
  <si>
    <t xml:space="preserve">tag hotel</t>
  </si>
  <si>
    <t xml:space="preserve">the new york palace hotel</t>
  </si>
  <si>
    <t xml:space="preserve">central barcelona hotel</t>
  </si>
  <si>
    <t xml:space="preserve">conrad hotel los angeles</t>
  </si>
  <si>
    <t xml:space="preserve">starwood hotels paris</t>
  </si>
  <si>
    <t xml:space="preserve">hotel cinco estrellas valladolid</t>
  </si>
  <si>
    <t xml:space="preserve">hotel four season jakarta</t>
  </si>
  <si>
    <t xml:space="preserve">hotel jamaica montego bay</t>
  </si>
  <si>
    <t xml:space="preserve">radisson blu resort split</t>
  </si>
  <si>
    <t xml:space="preserve">hyatt maldives hadahaa</t>
  </si>
  <si>
    <t xml:space="preserve">seda club hotel</t>
  </si>
  <si>
    <t xml:space="preserve">w shanghai hotel</t>
  </si>
  <si>
    <t xml:space="preserve">hotel 5 estrellas lecce</t>
  </si>
  <si>
    <t xml:space="preserve">grand hyatt hangzhou</t>
  </si>
  <si>
    <t xml:space="preserve">ritz-carlton nomad</t>
  </si>
  <si>
    <t xml:space="preserve">san pietro hotel taormina</t>
  </si>
  <si>
    <t xml:space="preserve">four seasons hotel sultanahmet</t>
  </si>
  <si>
    <t xml:space="preserve">termas de tabacon</t>
  </si>
  <si>
    <t xml:space="preserve">grand hyatt indian wells resort &amp; villas official website</t>
  </si>
  <si>
    <t xml:space="preserve">four seasons hotel nile plaza cairo</t>
  </si>
  <si>
    <t xml:space="preserve">itz'ana resort and residences</t>
  </si>
  <si>
    <t xml:space="preserve">made in louise hotel bruxelles</t>
  </si>
  <si>
    <t xml:space="preserve">ritz athens</t>
  </si>
  <si>
    <t xml:space="preserve">san domenico palace taormina italy</t>
  </si>
  <si>
    <t xml:space="preserve">ihg intercontinental locations</t>
  </si>
  <si>
    <t xml:space="preserve">andronis suites hotel santorini</t>
  </si>
  <si>
    <t xml:space="preserve">four seasons hotel bkk</t>
  </si>
  <si>
    <t xml:space="preserve">what are kimpton hotels</t>
  </si>
  <si>
    <t xml:space="preserve">hoteles saint arcons d allier</t>
  </si>
  <si>
    <t xml:space="preserve">four seasons de madrid</t>
  </si>
  <si>
    <t xml:space="preserve">tambo del inka hotel</t>
  </si>
  <si>
    <t xml:space="preserve">four seasons bkk</t>
  </si>
  <si>
    <t xml:space="preserve">hotel jacquard</t>
  </si>
  <si>
    <t xml:space="preserve">fairmont quasar hotel</t>
  </si>
  <si>
    <t xml:space="preserve">harborview resort</t>
  </si>
  <si>
    <t xml:space="preserve">fairmont hotel vancouver vancouver</t>
  </si>
  <si>
    <t xml:space="preserve">crete marriott resort</t>
  </si>
  <si>
    <t xml:space="preserve">eaupalmbeach</t>
  </si>
  <si>
    <t xml:space="preserve">driscoll hotel</t>
  </si>
  <si>
    <t xml:space="preserve">biltmore hotel santa barbara</t>
  </si>
  <si>
    <t xml:space="preserve">bottle creek lodge</t>
  </si>
  <si>
    <t xml:space="preserve">casa delfino hotel &amp; spa chania</t>
  </si>
  <si>
    <t xml:space="preserve">a77 suites by andronis</t>
  </si>
  <si>
    <t xml:space="preserve">crown sydney australia</t>
  </si>
  <si>
    <t xml:space="preserve">rocco forte frankfurt</t>
  </si>
  <si>
    <t xml:space="preserve">what hotels does trump own</t>
  </si>
  <si>
    <t xml:space="preserve">bergwelt grindelwald</t>
  </si>
  <si>
    <t xml:space="preserve">5 star hotels nc</t>
  </si>
  <si>
    <t xml:space="preserve">suiran, a luxury collection hotel</t>
  </si>
  <si>
    <t xml:space="preserve">chateau laurier hotel ottawa</t>
  </si>
  <si>
    <t xml:space="preserve">fairmont kea lani maui</t>
  </si>
  <si>
    <t xml:space="preserve">grand hyatt hotel kauai</t>
  </si>
  <si>
    <t xml:space="preserve">chateau hotel grand barrail</t>
  </si>
  <si>
    <t xml:space="preserve">son bunyola hotel and villas</t>
  </si>
  <si>
    <t xml:space="preserve">baglioni regina</t>
  </si>
  <si>
    <t xml:space="preserve">hotel aka boston common</t>
  </si>
  <si>
    <t xml:space="preserve">hotel de cite</t>
  </si>
  <si>
    <t xml:space="preserve">best hotels michigan</t>
  </si>
  <si>
    <t xml:space="preserve">best hotel in minnesota</t>
  </si>
  <si>
    <t xml:space="preserve">nujuma ritz carlton</t>
  </si>
  <si>
    <t xml:space="preserve">rocco.forte hotels</t>
  </si>
  <si>
    <t xml:space="preserve">paris hotel ritz</t>
  </si>
  <si>
    <t xml:space="preserve">saint regis atlanta</t>
  </si>
  <si>
    <t xml:space="preserve">colonnade coral gables</t>
  </si>
  <si>
    <t xml:space="preserve">barton omni creek</t>
  </si>
  <si>
    <t xml:space="preserve">grand hotel cap ferrat four seasons</t>
  </si>
  <si>
    <t xml:space="preserve">oost</t>
  </si>
  <si>
    <t xml:space="preserve">le dokhan's a tribute portfolio hotel</t>
  </si>
  <si>
    <t xml:space="preserve">athena resort</t>
  </si>
  <si>
    <t xml:space="preserve">jr tower hotel nagoya</t>
  </si>
  <si>
    <t xml:space="preserve">royal park</t>
  </si>
  <si>
    <t xml:space="preserve">anantara bazaruto mozambique</t>
  </si>
  <si>
    <t xml:space="preserve">adare manor</t>
  </si>
  <si>
    <t xml:space="preserve">porto cervo hoteles</t>
  </si>
  <si>
    <t xml:space="preserve">infante sagres hotel</t>
  </si>
  <si>
    <t xml:space="preserve">hotel la pérouse</t>
  </si>
  <si>
    <t xml:space="preserve">ac santa paula granada</t>
  </si>
  <si>
    <t xml:space="preserve">hotel el mangroove</t>
  </si>
  <si>
    <t xml:space="preserve">five star hotel georgia</t>
  </si>
  <si>
    <t xml:space="preserve">homstead resort</t>
  </si>
  <si>
    <t xml:space="preserve">hotel 5 estrellas en dallas</t>
  </si>
  <si>
    <t xml:space="preserve">hotel in taj</t>
  </si>
  <si>
    <t xml:space="preserve">equinox hotel hudson</t>
  </si>
  <si>
    <t xml:space="preserve">para una pareja</t>
  </si>
  <si>
    <t xml:space="preserve">33 seaport hotel</t>
  </si>
  <si>
    <t xml:space="preserve">thebeaumont</t>
  </si>
  <si>
    <t xml:space="preserve">best resorts in nebraska</t>
  </si>
  <si>
    <t xml:space="preserve">berlin confidencial</t>
  </si>
  <si>
    <t xml:space="preserve">s resort jamaica</t>
  </si>
  <si>
    <t xml:space="preserve">andronis luxury suites hotel</t>
  </si>
  <si>
    <t xml:space="preserve">aman hotela</t>
  </si>
  <si>
    <t xml:space="preserve">hotel el tabacon costa rica</t>
  </si>
  <si>
    <t xml:space="preserve">resort turks</t>
  </si>
  <si>
    <t xml:space="preserve">sofitel victoria regia</t>
  </si>
  <si>
    <t xml:space="preserve">pga frisco stay and play</t>
  </si>
  <si>
    <t xml:space="preserve">la playa beach &amp; golf resort</t>
  </si>
  <si>
    <t xml:space="preserve">hotels st barths</t>
  </si>
  <si>
    <t xml:space="preserve">nine orchad</t>
  </si>
  <si>
    <t xml:space="preserve">gaylor texan</t>
  </si>
  <si>
    <t xml:space="preserve">the lodge &amp; spa at brush creek ranch photos</t>
  </si>
  <si>
    <t xml:space="preserve">forseason</t>
  </si>
  <si>
    <t xml:space="preserve">hyatt danang</t>
  </si>
  <si>
    <t xml:space="preserve">four season hotels locations</t>
  </si>
  <si>
    <t xml:space="preserve">sthala bali</t>
  </si>
  <si>
    <t xml:space="preserve">four seasons hotels and resorts locations</t>
  </si>
  <si>
    <t xml:space="preserve">hotel chains in new york</t>
  </si>
  <si>
    <t xml:space="preserve">melia copenhague</t>
  </si>
  <si>
    <t xml:space="preserve">nine orchard</t>
  </si>
  <si>
    <t xml:space="preserve">savoy palace hotel augusta</t>
  </si>
  <si>
    <t xml:space="preserve">hotel a 5 stelle roma</t>
  </si>
  <si>
    <t xml:space="preserve">hotel londra cargill roma</t>
  </si>
  <si>
    <t xml:space="preserve">epitome canaves</t>
  </si>
  <si>
    <t xml:space="preserve">5 star hotels in rome</t>
  </si>
  <si>
    <t xml:space="preserve">hotel taj</t>
  </si>
  <si>
    <t xml:space="preserve">robelle hotel</t>
  </si>
  <si>
    <t xml:space="preserve">www.fairmont hotel</t>
  </si>
  <si>
    <t xml:space="preserve">"diners club" -site:reddit.com -site:twitter.com -site:x.com -site:wykop.pl -site:tripadvisor.com -site:youtube.com -site:yelp.com -site:booking.com -site:facebook.com -site:instagram.com -site:tiktok.com</t>
  </si>
  <si>
    <t xml:space="preserve">national doral</t>
  </si>
  <si>
    <t xml:space="preserve">enchantment.com</t>
  </si>
  <si>
    <t xml:space="preserve">four seasons bryne</t>
  </si>
  <si>
    <t xml:space="preserve">four seasons world</t>
  </si>
  <si>
    <t xml:space="preserve">4 season hotel kl</t>
  </si>
  <si>
    <t xml:space="preserve">brown palace address</t>
  </si>
  <si>
    <t xml:space="preserve">villathena hotel</t>
  </si>
  <si>
    <t xml:space="preserve">cuantas estrellas tiene?</t>
  </si>
  <si>
    <t xml:space="preserve">hotel one and only the palm</t>
  </si>
  <si>
    <t xml:space="preserve">hotel victoria jungfrau interlaken</t>
  </si>
  <si>
    <t xml:space="preserve">five star hotel maine</t>
  </si>
  <si>
    <t xml:space="preserve">raffles makati hotel</t>
  </si>
  <si>
    <t xml:space="preserve">grand velas los cabos</t>
  </si>
  <si>
    <t xml:space="preserve">hotel bulgarie 5 etoiles</t>
  </si>
  <si>
    <t xml:space="preserve">kimpton hotels hawaii</t>
  </si>
  <si>
    <t xml:space="preserve">park hyatt moscow</t>
  </si>
  <si>
    <t xml:space="preserve">the edition riviera maya</t>
  </si>
  <si>
    <t xml:space="preserve">turks &amp; caicos 5 star hotels</t>
  </si>
  <si>
    <t xml:space="preserve">hotel peace shanghai</t>
  </si>
  <si>
    <t xml:space="preserve">amanyara resort</t>
  </si>
  <si>
    <t xml:space="preserve">hotel s domenico taormina</t>
  </si>
  <si>
    <t xml:space="preserve">bab al bahr fairmont</t>
  </si>
  <si>
    <t xml:space="preserve">sagamore pendry baltimore</t>
  </si>
  <si>
    <t xml:space="preserve">westin crazy daisy</t>
  </si>
  <si>
    <t xml:space="preserve">4 seasons riyadh</t>
  </si>
  <si>
    <t xml:space="preserve">four seasons cabo san lucas</t>
  </si>
  <si>
    <t xml:space="preserve">alila hotel napa</t>
  </si>
  <si>
    <t xml:space="preserve">amantaka</t>
  </si>
  <si>
    <t xml:space="preserve">beijing grand hyatt</t>
  </si>
  <si>
    <t xml:space="preserve">grand hotel d angkor</t>
  </si>
  <si>
    <t xml:space="preserve">hotel w</t>
  </si>
  <si>
    <t xml:space="preserve">the westin la quinta golf &amp; spa</t>
  </si>
  <si>
    <t xml:space="preserve">four seasons resort tamarindo</t>
  </si>
  <si>
    <t xml:space="preserve">jw marriott rhino reserve</t>
  </si>
  <si>
    <t xml:space="preserve">hotel bless velázquez</t>
  </si>
  <si>
    <t xml:space="preserve">myconian utopia resort</t>
  </si>
  <si>
    <t xml:space="preserve">the westin la quinta golf resort and spa</t>
  </si>
  <si>
    <t xml:space="preserve">the ritz osaka</t>
  </si>
  <si>
    <t xml:space="preserve">el hotel regis</t>
  </si>
  <si>
    <t xml:space="preserve">fouquest mykonos</t>
  </si>
  <si>
    <t xml:space="preserve">la 5 estrellas</t>
  </si>
  <si>
    <t xml:space="preserve">tabacon thermal resort</t>
  </si>
  <si>
    <t xml:space="preserve">chable yucatan hotel</t>
  </si>
  <si>
    <t xml:space="preserve">hotel ars</t>
  </si>
  <si>
    <t xml:space="preserve">kapalua bay</t>
  </si>
  <si>
    <t xml:space="preserve">kimpton hotels and restaurants</t>
  </si>
  <si>
    <t xml:space="preserve">pangkor laut beach resort</t>
  </si>
  <si>
    <t xml:space="preserve">serrano jover 5 madrid</t>
  </si>
  <si>
    <t xml:space="preserve">the ritz-carlton, laguna niguel</t>
  </si>
  <si>
    <t xml:space="preserve">westin marbella</t>
  </si>
  <si>
    <t xml:space="preserve">5 stelle caraibi</t>
  </si>
  <si>
    <t xml:space="preserve">dove mountain</t>
  </si>
  <si>
    <t xml:space="preserve">rosewood resorts</t>
  </si>
  <si>
    <t xml:space="preserve">starwood hotels london uk</t>
  </si>
  <si>
    <t xml:space="preserve">the westin la quinta golf resort</t>
  </si>
  <si>
    <t xml:space="preserve">may mayfair</t>
  </si>
  <si>
    <t xml:space="preserve">shutters on the beach</t>
  </si>
  <si>
    <t xml:space="preserve">hoteles ethiopia</t>
  </si>
  <si>
    <t xml:space="preserve">new york the peninsula</t>
  </si>
  <si>
    <t xml:space="preserve">sls barcelona 5*</t>
  </si>
  <si>
    <t xml:space="preserve">cala beach resort tuscany</t>
  </si>
  <si>
    <t xml:space="preserve">delta hotels by marriott riviera nayarit an all inclusive resort</t>
  </si>
  <si>
    <t xml:space="preserve">wellness refugium &amp; resort hotel alpin royal - small luxury hotels of the world</t>
  </si>
  <si>
    <t xml:space="preserve">hotel beau rivage ginebra</t>
  </si>
  <si>
    <t xml:space="preserve">hôtel 5 étoiles barrière</t>
  </si>
  <si>
    <t xml:space="preserve">six sense crans montana</t>
  </si>
  <si>
    <t xml:space="preserve">park hyat chennai</t>
  </si>
  <si>
    <t xml:space="preserve">riveria maya edition</t>
  </si>
  <si>
    <t xml:space="preserve">san antonio hotel santorini</t>
  </si>
  <si>
    <t xml:space="preserve">solage.</t>
  </si>
  <si>
    <t xml:space="preserve">relais chambord</t>
  </si>
  <si>
    <t xml:space="preserve">rand tower hotel</t>
  </si>
  <si>
    <t xml:space="preserve">hotel peninsula shanghai</t>
  </si>
  <si>
    <t xml:space="preserve">hotel shangrila surabaya</t>
  </si>
  <si>
    <t xml:space="preserve">palace barcelona hotel</t>
  </si>
  <si>
    <t xml:space="preserve">las vegas strip cosmopolitan</t>
  </si>
  <si>
    <t xml:space="preserve">list of marriott resorts</t>
  </si>
  <si>
    <t xml:space="preserve">praia art resort</t>
  </si>
  <si>
    <t xml:space="preserve">vegas cosmo</t>
  </si>
  <si>
    <t xml:space="preserve">villa neri resort spa</t>
  </si>
  <si>
    <t xml:space="preserve">andaz mayakoba resort riviera maya</t>
  </si>
  <si>
    <t xml:space="preserve">banyan tree</t>
  </si>
  <si>
    <t xml:space="preserve">cantera resort</t>
  </si>
  <si>
    <t xml:space="preserve">naxos collection</t>
  </si>
  <si>
    <t xml:space="preserve">fairmont empress</t>
  </si>
  <si>
    <t xml:space="preserve">villa franca hotel</t>
  </si>
  <si>
    <t xml:space="preserve">naxian collection luxury villas naxos</t>
  </si>
  <si>
    <t xml:space="preserve">tiara hotels and resorts</t>
  </si>
  <si>
    <t xml:space="preserve">loews hotel</t>
  </si>
  <si>
    <t xml:space="preserve">jw marriott hill country resort &amp; spa</t>
  </si>
  <si>
    <t xml:space="preserve">le chateau frontenac hotel quebec</t>
  </si>
  <si>
    <t xml:space="preserve">hotel sthala bali</t>
  </si>
  <si>
    <t xml:space="preserve">st regis lhasa</t>
  </si>
  <si>
    <t xml:space="preserve">thedanna</t>
  </si>
  <si>
    <t xml:space="preserve">hotel the palazzo</t>
  </si>
  <si>
    <t xml:space="preserve">auberge punta mita</t>
  </si>
  <si>
    <t xml:space="preserve">princess hotel bermuda</t>
  </si>
  <si>
    <t xml:space="preserve">castell son vida</t>
  </si>
  <si>
    <t xml:space="preserve">hyatt auckland</t>
  </si>
  <si>
    <t xml:space="preserve">chateau hotel lake louise</t>
  </si>
  <si>
    <t xml:space="preserve">intercontinental hoteles</t>
  </si>
  <si>
    <t xml:space="preserve">hotel beau rivage</t>
  </si>
  <si>
    <t xml:space="preserve">hotel claris barcelona</t>
  </si>
  <si>
    <t xml:space="preserve">hotel maria cristina bilbao</t>
  </si>
  <si>
    <t xml:space="preserve">hotel raphael kansas city</t>
  </si>
  <si>
    <t xml:space="preserve">infante sagres porto hotel</t>
  </si>
  <si>
    <t xml:space="preserve">kempinski drezno</t>
  </si>
  <si>
    <t xml:space="preserve">domes noves santorini</t>
  </si>
  <si>
    <t xml:space="preserve">lodge at st edward</t>
  </si>
  <si>
    <t xml:space="preserve">hyatt maui resort</t>
  </si>
  <si>
    <t xml:space="preserve">tanjung aru resort</t>
  </si>
  <si>
    <t xml:space="preserve">teranka hotel formentera</t>
  </si>
  <si>
    <t xml:space="preserve">vala hua hin</t>
  </si>
  <si>
    <t xml:space="preserve">new orleans hotel roosevelt</t>
  </si>
  <si>
    <t xml:space="preserve">5 star hotels in ontario canada</t>
  </si>
  <si>
    <t xml:space="preserve">alai crete hotel</t>
  </si>
  <si>
    <t xml:space="preserve">fairmont jakarta</t>
  </si>
  <si>
    <t xml:space="preserve">fitzwilliam hotel</t>
  </si>
  <si>
    <t xml:space="preserve">grand hyatt kochi bolgatty</t>
  </si>
  <si>
    <t xml:space="preserve">gwen chicago</t>
  </si>
  <si>
    <t xml:space="preserve">hill country jw marriott</t>
  </si>
  <si>
    <t xml:space="preserve">hotel de la poste - french quarter, a renaissance hotel</t>
  </si>
  <si>
    <t xml:space="preserve">hôtel san régis</t>
  </si>
  <si>
    <t xml:space="preserve">hyatt taipei</t>
  </si>
  <si>
    <t xml:space="preserve">imperial tokyo</t>
  </si>
  <si>
    <t xml:space="preserve">jw marriott hotel surabaya</t>
  </si>
  <si>
    <t xml:space="preserve">mauritius hotel heritage le telfair</t>
  </si>
  <si>
    <t xml:space="preserve">isla calala nicaragua</t>
  </si>
  <si>
    <t xml:space="preserve">la hacienda 5 estrellas</t>
  </si>
  <si>
    <t xml:space="preserve">hotel wynn</t>
  </si>
  <si>
    <t xml:space="preserve">le meridien grand hotel nurnberg</t>
  </si>
  <si>
    <t xml:space="preserve">our habitas alula</t>
  </si>
  <si>
    <t xml:space="preserve">palace 5</t>
  </si>
  <si>
    <t xml:space="preserve">paradisus los cabos oyster</t>
  </si>
  <si>
    <t xml:space="preserve">hotel dylan</t>
  </si>
  <si>
    <t xml:space="preserve">shangrila hotel dubai</t>
  </si>
  <si>
    <t xml:space="preserve">sheraton edimburgo</t>
  </si>
  <si>
    <t xml:space="preserve">sheraton rhodos</t>
  </si>
  <si>
    <t xml:space="preserve">the brown palace hotel and spa</t>
  </si>
  <si>
    <t xml:space="preserve">the joule hotel dallas</t>
  </si>
  <si>
    <t xml:space="preserve">tree spa at hidden pond</t>
  </si>
  <si>
    <t xml:space="preserve">jungfrau victoria hotel</t>
  </si>
  <si>
    <t xml:space="preserve">hotel sacher salzburg</t>
  </si>
  <si>
    <t xml:space="preserve">aressana santorini</t>
  </si>
  <si>
    <t xml:space="preserve">hotel majestic and spa</t>
  </si>
  <si>
    <t xml:space="preserve">camelback inn resort</t>
  </si>
  <si>
    <t xml:space="preserve">cipriani italy</t>
  </si>
  <si>
    <t xml:space="preserve">grand hyatt hotel tokyo roppongi</t>
  </si>
  <si>
    <t xml:space="preserve">desert ridge resort spa</t>
  </si>
  <si>
    <t xml:space="preserve">emmeline hotel</t>
  </si>
  <si>
    <t xml:space="preserve">fairmont hotel montreux</t>
  </si>
  <si>
    <t xml:space="preserve">global ambassador hotel</t>
  </si>
  <si>
    <t xml:space="preserve">fairmont hotel vancouver downtown</t>
  </si>
  <si>
    <t xml:space="preserve">grand hotel minerva in florence</t>
  </si>
  <si>
    <t xml:space="preserve">hotel leveque</t>
  </si>
  <si>
    <t xml:space="preserve">hyatt aviara resort</t>
  </si>
  <si>
    <t xml:space="preserve">hyatt regency chantilly</t>
  </si>
  <si>
    <t xml:space="preserve">hyatt resort maui</t>
  </si>
  <si>
    <t xml:space="preserve">intercontinental locations worldwide</t>
  </si>
  <si>
    <t xml:space="preserve">jw camelback resort</t>
  </si>
  <si>
    <t xml:space="preserve">jw marriott desert ridge resort &amp; spa</t>
  </si>
  <si>
    <t xml:space="preserve">jw marriott desert ridge resort spa</t>
  </si>
  <si>
    <t xml:space="preserve">kimpton brand</t>
  </si>
  <si>
    <t xml:space="preserve">kimpton hotels subsidiaries</t>
  </si>
  <si>
    <t xml:space="preserve">marcos island jw marriott</t>
  </si>
  <si>
    <t xml:space="preserve">marriott at camelback</t>
  </si>
  <si>
    <t xml:space="preserve">marriott in clearwater beach</t>
  </si>
  <si>
    <t xml:space="preserve">marriott opera ambassador</t>
  </si>
  <si>
    <t xml:space="preserve">miraval resort arizona</t>
  </si>
  <si>
    <t xml:space="preserve">raffles instanbul</t>
  </si>
  <si>
    <t xml:space="preserve">san domenico palace hotel in taormina</t>
  </si>
  <si>
    <t xml:space="preserve">sheraton coconut beach resort</t>
  </si>
  <si>
    <t xml:space="preserve">tabacon resort arenal</t>
  </si>
  <si>
    <t xml:space="preserve">the corwn sydney</t>
  </si>
  <si>
    <t xml:space="preserve">the gwen hotel</t>
  </si>
  <si>
    <t xml:space="preserve">hotel tambo del inka urubamba</t>
  </si>
  <si>
    <t xml:space="preserve">kauai coconut beach resort</t>
  </si>
  <si>
    <t xml:space="preserve">wynn encore hotel las vegas</t>
  </si>
  <si>
    <t xml:space="preserve">5 star hotel in tennessee</t>
  </si>
  <si>
    <t xml:space="preserve">fairmont seattle hotel</t>
  </si>
  <si>
    <t xml:space="preserve">fairmont sonoma mission inn and spa</t>
  </si>
  <si>
    <t xml:space="preserve">gaylord convention center hotel</t>
  </si>
  <si>
    <t xml:space="preserve">gran hotel minerva florencia</t>
  </si>
  <si>
    <t xml:space="preserve">hon tre island resort</t>
  </si>
  <si>
    <t xml:space="preserve">hotel artist bilbao</t>
  </si>
  <si>
    <t xml:space="preserve">hotel nassau breda</t>
  </si>
  <si>
    <t xml:space="preserve">hotel san domenico palace</t>
  </si>
  <si>
    <t xml:space="preserve">hotel infante de sagres oporto</t>
  </si>
  <si>
    <t xml:space="preserve">mahali mzuri mara</t>
  </si>
  <si>
    <t xml:space="preserve">the limings bequia</t>
  </si>
  <si>
    <t xml:space="preserve">tropica island resort</t>
  </si>
  <si>
    <t xml:space="preserve">carlton milano hotel</t>
  </si>
  <si>
    <t xml:space="preserve">fairmont breakers long beach spa</t>
  </si>
  <si>
    <t xml:space="preserve">fairmont windsor park hotel</t>
  </si>
  <si>
    <t xml:space="preserve">fouquet's mykonos hotel</t>
  </si>
  <si>
    <t xml:space="preserve">hotel megeve</t>
  </si>
  <si>
    <t xml:space="preserve">hotel powers</t>
  </si>
  <si>
    <t xml:space="preserve">hotel quebec chateau frontenac</t>
  </si>
  <si>
    <t xml:space="preserve">inbal hotel jerusalem</t>
  </si>
  <si>
    <t xml:space="preserve">tambo del inka machu picchu</t>
  </si>
  <si>
    <t xml:space="preserve">the nines marriott</t>
  </si>
  <si>
    <t xml:space="preserve">el mangroove in costa rica</t>
  </si>
  <si>
    <t xml:space="preserve">u14 helsinki hotel</t>
  </si>
  <si>
    <t xml:space="preserve">westin salgados beach resort</t>
  </si>
  <si>
    <t xml:space="preserve">arkansas hotels</t>
  </si>
  <si>
    <t xml:space="preserve">luxury hotels in west virginia</t>
  </si>
  <si>
    <t xml:space="preserve">north carolina top hotels</t>
  </si>
  <si>
    <t xml:space="preserve">edition ginza tokyo</t>
  </si>
  <si>
    <t xml:space="preserve">good hotels in nj</t>
  </si>
  <si>
    <t xml:space="preserve">jw marriott sg</t>
  </si>
  <si>
    <t xml:space="preserve">anantara oman</t>
  </si>
  <si>
    <t xml:space="preserve">four seasons hotel des bergues</t>
  </si>
  <si>
    <t xml:space="preserve">four seasons hotels</t>
  </si>
  <si>
    <t xml:space="preserve">hotel rich madrid</t>
  </si>
  <si>
    <t xml:space="preserve">kimpton turks &amp; caicos</t>
  </si>
  <si>
    <t xml:space="preserve">kunming intercontinental</t>
  </si>
  <si>
    <t xml:space="preserve">resort amanyara</t>
  </si>
  <si>
    <t xml:space="preserve">thane fish hotel</t>
  </si>
  <si>
    <t xml:space="preserve">thailand phuket banyan tree</t>
  </si>
  <si>
    <t xml:space="preserve">amansara hotel in siem reap</t>
  </si>
  <si>
    <t xml:space="preserve">tabacon hotel costa rica</t>
  </si>
  <si>
    <t xml:space="preserve">anantara portugal</t>
  </si>
  <si>
    <t xml:space="preserve">edition sanya</t>
  </si>
  <si>
    <t xml:space="preserve">spa arizona miraval</t>
  </si>
  <si>
    <t xml:space="preserve">hotel four seasons istanbul</t>
  </si>
  <si>
    <t xml:space="preserve">hotel il san pietro di positano</t>
  </si>
  <si>
    <t xml:space="preserve">hoteles baratos con conserje en auckland</t>
  </si>
  <si>
    <t xml:space="preserve">hoteles en jackson hole</t>
  </si>
  <si>
    <t xml:space="preserve">silo hotel</t>
  </si>
  <si>
    <t xml:space="preserve">il santo pietro positano</t>
  </si>
  <si>
    <t xml:space="preserve">l'hotel l'hotel</t>
  </si>
  <si>
    <t xml:space="preserve">fairmont la chateau frontenac</t>
  </si>
  <si>
    <t xml:space="preserve">miramonte resort &amp; spa indian wells</t>
  </si>
  <si>
    <t xml:space="preserve">la réserve genève hotel</t>
  </si>
  <si>
    <t xml:space="preserve">nice hotel la perouse</t>
  </si>
  <si>
    <t xml:space="preserve">resort costa rica</t>
  </si>
  <si>
    <t xml:space="preserve">monasty autograph collection</t>
  </si>
  <si>
    <t xml:space="preserve">sanya edition</t>
  </si>
  <si>
    <t xml:space="preserve">the montage resort</t>
  </si>
  <si>
    <t xml:space="preserve">the prince gallery tokyo kioicho a luxury collection hotel</t>
  </si>
  <si>
    <t xml:space="preserve">best hotels ohio</t>
  </si>
  <si>
    <t xml:space="preserve">hoteles xcaret arte</t>
  </si>
  <si>
    <t xml:space="preserve">carmel valley ranch carmel by the sea</t>
  </si>
  <si>
    <t xml:space="preserve">gran hotel continental siena</t>
  </si>
  <si>
    <t xml:space="preserve">hotel cerca golf club panamá</t>
  </si>
  <si>
    <t xml:space="preserve">hotel joseph nashville</t>
  </si>
  <si>
    <t xml:space="preserve">hoteles de lujo en portals nous mallorca</t>
  </si>
  <si>
    <t xml:space="preserve">hotel valley</t>
  </si>
  <si>
    <t xml:space="preserve">plaza athenee hotel</t>
  </si>
  <si>
    <t xml:space="preserve">hotel marriott opera ambassador paris</t>
  </si>
  <si>
    <t xml:space="preserve">ritz españa</t>
  </si>
  <si>
    <t xml:space="preserve">hotel mariotte cannes</t>
  </si>
  <si>
    <t xml:space="preserve">st regis riviera maya</t>
  </si>
  <si>
    <t xml:space="preserve">lab twenty two</t>
  </si>
  <si>
    <t xml:space="preserve">hotel 5 estrellas puerto rico</t>
  </si>
  <si>
    <t xml:space="preserve">hyatt hoteles en el mundo</t>
  </si>
  <si>
    <t xml:space="preserve">fairmont vancouver downtown hotel</t>
  </si>
  <si>
    <t xml:space="preserve">lake louis chateau</t>
  </si>
  <si>
    <t xml:space="preserve">taj group of hotels</t>
  </si>
  <si>
    <t xml:space="preserve">hotel ercilla brunch</t>
  </si>
  <si>
    <t xml:space="preserve">hotel st georges helsinki</t>
  </si>
  <si>
    <t xml:space="preserve">islas turcas y caicos all inclusive</t>
  </si>
  <si>
    <t xml:space="preserve">condé bar regent shanghai</t>
  </si>
  <si>
    <t xml:space="preserve">the oberoi hotel</t>
  </si>
  <si>
    <t xml:space="preserve">bosque canyon ranch</t>
  </si>
  <si>
    <t xml:space="preserve">one &amp; only reethi rah maldives resort hotel</t>
  </si>
  <si>
    <t xml:space="preserve">westin algarve</t>
  </si>
  <si>
    <t xml:space="preserve">hotel hercilla</t>
  </si>
  <si>
    <t xml:space="preserve">villa la madonna</t>
  </si>
  <si>
    <t xml:space="preserve">viceroy locations</t>
  </si>
  <si>
    <t xml:space="preserve">shanghai hyatt on the bund</t>
  </si>
  <si>
    <t xml:space="preserve">hoteles 5 estrellas bogota</t>
  </si>
  <si>
    <t xml:space="preserve">vdara hotels</t>
  </si>
  <si>
    <t xml:space="preserve">unico riviera maya</t>
  </si>
  <si>
    <t xml:space="preserve">la ama aminta</t>
  </si>
  <si>
    <t xml:space="preserve">hotel rio caribe estados unidos</t>
  </si>
  <si>
    <t xml:space="preserve">oberoi resorts in india</t>
  </si>
  <si>
    <t xml:space="preserve">the ritz madrid</t>
  </si>
  <si>
    <t xml:space="preserve">w hotel atlanta midtown</t>
  </si>
  <si>
    <t xml:space="preserve">best hotels with free cancellation deals</t>
  </si>
  <si>
    <t xml:space="preserve">trump hotels europe</t>
  </si>
  <si>
    <t xml:space="preserve">the shilla hotel seoul</t>
  </si>
  <si>
    <t xml:space="preserve">the palm one and only</t>
  </si>
  <si>
    <t xml:space="preserve">the joule</t>
  </si>
  <si>
    <t xml:space="preserve">cambridge house auberge</t>
  </si>
  <si>
    <t xml:space="preserve">hotel baglioni masseria muzza</t>
  </si>
  <si>
    <t xml:space="preserve">the fairmont hotel san antonio</t>
  </si>
  <si>
    <t xml:space="preserve">the fairmont chateau lake louise</t>
  </si>
  <si>
    <t xml:space="preserve">marriott stars</t>
  </si>
  <si>
    <t xml:space="preserve">manila peninsula</t>
  </si>
  <si>
    <t xml:space="preserve">hotel the langham</t>
  </si>
  <si>
    <t xml:space="preserve">marriott tang plaza</t>
  </si>
  <si>
    <t xml:space="preserve">tanjung jara resort</t>
  </si>
  <si>
    <t xml:space="preserve">regis sanya yalong bay resort</t>
  </si>
  <si>
    <t xml:space="preserve">rosewood existe?</t>
  </si>
  <si>
    <t xml:space="preserve">st regis hotel houston</t>
  </si>
  <si>
    <t xml:space="preserve">the oberoi, marrakech</t>
  </si>
  <si>
    <t xml:space="preserve">six senses ibiza</t>
  </si>
  <si>
    <t xml:space="preserve">sofitel wentworth hotel</t>
  </si>
  <si>
    <t xml:space="preserve">omni nashville hotel</t>
  </si>
  <si>
    <t xml:space="preserve">melia athens</t>
  </si>
  <si>
    <t xml:space="preserve">oberoi group</t>
  </si>
  <si>
    <t xml:space="preserve">slh salamanca</t>
  </si>
  <si>
    <t xml:space="preserve">5 star resorts in new mexico</t>
  </si>
  <si>
    <t xml:space="preserve">hotels 5 étoiles europe</t>
  </si>
  <si>
    <t xml:space="preserve">resort 5 estrellas tenerife cerca de la playa</t>
  </si>
  <si>
    <t xml:space="preserve">four season buenos aires</t>
  </si>
  <si>
    <t xml:space="preserve">hotel gran barcelona</t>
  </si>
  <si>
    <t xml:space="preserve">six senses spain</t>
  </si>
  <si>
    <t xml:space="preserve">hotel palma real resort</t>
  </si>
  <si>
    <t xml:space="preserve">shangri-la chiang mai hotel</t>
  </si>
  <si>
    <t xml:space="preserve">ritz carlton pentagon city spa</t>
  </si>
  <si>
    <t xml:space="preserve">ritz carlton stars</t>
  </si>
  <si>
    <t xml:space="preserve">san domenico palace di taormina</t>
  </si>
  <si>
    <t xml:space="preserve"># role positioning you are an evidence-first image knowledge assistant. extract useful background only when the image clearly identifies the relevant entity. # grounding rules 1. use visible identifiers: readable text, logos, labels, signatures, symbols, seals, distinctive designs, unique features. 2. provide only objective facts tied to the visually identified entity. 3. do not include unsupported speculation, broad context, weak associations, unrelated facts. 4. keep reasoning internal. # output format - start from key visual evidence. - then add relevant verified background. - keep statements concise, accurate, verifiable. - avoid "maybe," "likely," "possibly," "appears to be," "i think," "perhaps," "probably." - exclude anything not confirmable. # strict limits - no opening/closing remarks, emojis, meta-commentary. - end immediately when content is complete.</t>
  </si>
  <si>
    <t xml:space="preserve">hoteles costa adeje 5 estrellas</t>
  </si>
  <si>
    <t xml:space="preserve">hoteles en sveti stefan</t>
  </si>
  <si>
    <t xml:space="preserve">naples ritz tiburon</t>
  </si>
  <si>
    <t xml:space="preserve">a mandria de murtoli</t>
  </si>
  <si>
    <t xml:space="preserve">barracuda el salvador</t>
  </si>
  <si>
    <t xml:space="preserve">new york palace budapest hotel</t>
  </si>
  <si>
    <t xml:space="preserve">estoy en méxico. viajo a menudo y valoro la consistencia, los beneficios de lealtad y las marcas que hacen que las estancias repetidas sean fáciles y gratificantes. ¿hay ofertas exclusivas o paquetes disponibles para los hoteles 5 estrellas de hilton?</t>
  </si>
  <si>
    <t xml:space="preserve">four seasons casa medina hotel</t>
  </si>
  <si>
    <t xml:space="preserve">grand hotel barcelona central</t>
  </si>
  <si>
    <t xml:space="preserve">hotel central barcelona via laietana</t>
  </si>
  <si>
    <t xml:space="preserve">hotel grand hotel central barcelona</t>
  </si>
  <si>
    <t xml:space="preserve">london marriott park lane</t>
  </si>
  <si>
    <t xml:space="preserve">hyatt ziva cap cana</t>
  </si>
  <si>
    <t xml:space="preserve">jw marriott beijing chaoyang</t>
  </si>
  <si>
    <t xml:space="preserve">le sirenuse hotel positano</t>
  </si>
  <si>
    <t xml:space="preserve">marriott residences salgados resort</t>
  </si>
  <si>
    <t xml:space="preserve">movenpick sousse hotel</t>
  </si>
  <si>
    <t xml:space="preserve">prive hyatt</t>
  </si>
  <si>
    <t xml:space="preserve">park hyatt canberra</t>
  </si>
  <si>
    <t xml:space="preserve">the balmoral rocco forte</t>
  </si>
  <si>
    <t xml:space="preserve">hotel lujo barrio salamanca</t>
  </si>
  <si>
    <t xml:space="preserve">jw marriott miami</t>
  </si>
  <si>
    <t xml:space="preserve">the royal senses crete</t>
  </si>
  <si>
    <t xml:space="preserve">laguna beach ranch hotel</t>
  </si>
  <si>
    <t xml:space="preserve">waldorf astoria hotels &amp; resorts</t>
  </si>
  <si>
    <t xml:space="preserve">leading hotels paris</t>
  </si>
  <si>
    <t xml:space="preserve">radisson collection sevilla</t>
  </si>
  <si>
    <t xml:space="preserve">fifth avenue hotel the</t>
  </si>
  <si>
    <t xml:space="preserve">mandarin oriental vs aman shanghai</t>
  </si>
  <si>
    <t xml:space="preserve">منتجعات فاخرة في برج لندن</t>
  </si>
  <si>
    <t xml:space="preserve">caicos island hotels</t>
  </si>
  <si>
    <t xml:space="preserve">peninsula hotel location</t>
  </si>
  <si>
    <t xml:space="preserve">westen hotels</t>
  </si>
  <si>
    <t xml:space="preserve">europe 5 star hotel</t>
  </si>
  <si>
    <t xml:space="preserve">gran hotel central barcelona</t>
  </si>
  <si>
    <t xml:space="preserve">hotel sacher österreich spa;brand &amp; property;;de,brand,general,p1</t>
  </si>
  <si>
    <t xml:space="preserve">sacher family package;brand &amp; property;;en,brand,general,p1</t>
  </si>
  <si>
    <t xml:space="preserve">w atlanta midtown hotel</t>
  </si>
  <si>
    <t xml:space="preserve">eden roc cap cana</t>
  </si>
  <si>
    <t xml:space="preserve">four season casablanca</t>
  </si>
  <si>
    <t xml:space="preserve">habitaciones en grand hyatt playa del carmen resort</t>
  </si>
  <si>
    <t xml:space="preserve">one and only royal mirage dubai</t>
  </si>
  <si>
    <t xml:space="preserve">5 star resort</t>
  </si>
  <si>
    <t xml:space="preserve">alohilani resort waikiki beach</t>
  </si>
  <si>
    <t xml:space="preserve">eleuthera the cove</t>
  </si>
  <si>
    <t xml:space="preserve">ottawa chateau laurier</t>
  </si>
  <si>
    <t xml:space="preserve">opiniones de ritz carlton masai mara</t>
  </si>
  <si>
    <t xml:space="preserve">one and only resort desaru</t>
  </si>
  <si>
    <t xml:space="preserve">olissippo lapa palace hotel</t>
  </si>
  <si>
    <t xml:space="preserve">hotel four seasons bogotá dirección</t>
  </si>
  <si>
    <t xml:space="preserve">hotel mandapa bali</t>
  </si>
  <si>
    <t xml:space="preserve">jw marriott dubai</t>
  </si>
  <si>
    <t xml:space="preserve">kempinski st moritz</t>
  </si>
  <si>
    <t xml:space="preserve">mariana islands</t>
  </si>
  <si>
    <t xml:space="preserve">one and only reethi rah maldives</t>
  </si>
  <si>
    <t xml:space="preserve">pearl qatar</t>
  </si>
  <si>
    <t xml:space="preserve">restaurante la ladera</t>
  </si>
  <si>
    <t xml:space="preserve">rosewood in san miguel de allende</t>
  </si>
  <si>
    <t xml:space="preserve">taj hote</t>
  </si>
  <si>
    <t xml:space="preserve">shangrila dubai</t>
  </si>
  <si>
    <t xml:space="preserve">hotel aman grand canal venice</t>
  </si>
  <si>
    <t xml:space="preserve">the wellesley</t>
  </si>
  <si>
    <t xml:space="preserve">corinthia brussels hotel</t>
  </si>
  <si>
    <t xml:space="preserve">triple creek ranch</t>
  </si>
  <si>
    <t xml:space="preserve">andronis luxury suites oia</t>
  </si>
  <si>
    <t xml:space="preserve">cheeca lodge &amp; spa</t>
  </si>
  <si>
    <t xml:space="preserve">hotelclaris</t>
  </si>
  <si>
    <t xml:space="preserve">jw marriott crete resort</t>
  </si>
  <si>
    <t xml:space="preserve">kimpton hotels.com</t>
  </si>
  <si>
    <t xml:space="preserve">son bunyola hotel &amp; villas</t>
  </si>
  <si>
    <t xml:space="preserve">ritz carlton fukuoka</t>
  </si>
  <si>
    <t xml:space="preserve">baros resort maldives</t>
  </si>
  <si>
    <t xml:space="preserve">four seasons hotel georgetown</t>
  </si>
  <si>
    <t xml:space="preserve">hôtel san régis paris</t>
  </si>
  <si>
    <t xml:space="preserve">fairmont istanbul hotel</t>
  </si>
  <si>
    <t xml:space="preserve">nh 5 star hotels</t>
  </si>
  <si>
    <t xml:space="preserve">jw marriott hangzhou in chinese</t>
  </si>
  <si>
    <t xml:space="preserve">hotel leveque in columbus</t>
  </si>
  <si>
    <t xml:space="preserve">sensei lanai,</t>
  </si>
  <si>
    <t xml:space="preserve">taj hotels resorts and palaces</t>
  </si>
  <si>
    <t xml:space="preserve">edition lago di como</t>
  </si>
  <si>
    <t xml:space="preserve">palazzo sant angelo sul canal grande</t>
  </si>
  <si>
    <t xml:space="preserve">hotel new york plaza</t>
  </si>
  <si>
    <t xml:space="preserve">hoteles taormina 5 estrellas</t>
  </si>
  <si>
    <t xml:space="preserve">how do credit cards work for all-inclusive stays?</t>
  </si>
  <si>
    <t xml:space="preserve">hotel chase park plaza</t>
  </si>
  <si>
    <t xml:space="preserve">canon ranch</t>
  </si>
  <si>
    <t xml:space="preserve">cordis horizontes</t>
  </si>
  <si>
    <t xml:space="preserve">anya hotel</t>
  </si>
  <si>
    <t xml:space="preserve">st regis punta de mita</t>
  </si>
  <si>
    <t xml:space="preserve">park hyatt hotel jeddah</t>
  </si>
  <si>
    <t xml:space="preserve">hotel 5 estrellas paris</t>
  </si>
  <si>
    <t xml:space="preserve">hotel rich barcelona</t>
  </si>
  <si>
    <t xml:space="preserve">hotel hutton</t>
  </si>
  <si>
    <t xml:space="preserve">5 star hotels in ontario</t>
  </si>
  <si>
    <t xml:space="preserve">5 star hotels north carolina</t>
  </si>
  <si>
    <t xml:space="preserve">westin hotel tamarindo costa rica</t>
  </si>
  <si>
    <t xml:space="preserve">the charles munich</t>
  </si>
  <si>
    <t xml:space="preserve">itz ana</t>
  </si>
  <si>
    <t xml:space="preserve">termas tabacon</t>
  </si>
  <si>
    <t xml:space="preserve">six sense</t>
  </si>
  <si>
    <t xml:space="preserve">savannah thompson hotel</t>
  </si>
  <si>
    <t xml:space="preserve">peninsula manila hotel</t>
  </si>
  <si>
    <t xml:space="preserve">omni boston hotel</t>
  </si>
  <si>
    <t xml:space="preserve">viceroy hoteles</t>
  </si>
  <si>
    <t xml:space="preserve">miraval arizona resort &amp; spa</t>
  </si>
  <si>
    <t xml:space="preserve">hotel imperial hotel tokyo</t>
  </si>
  <si>
    <t xml:space="preserve">hotel l'orologio florencia</t>
  </si>
  <si>
    <t xml:space="preserve">marriott waters</t>
  </si>
  <si>
    <t xml:space="preserve">majestic spa</t>
  </si>
  <si>
    <t xml:space="preserve">adero</t>
  </si>
  <si>
    <t xml:space="preserve">laplaya beach club</t>
  </si>
  <si>
    <t xml:space="preserve">le meridien sheraton</t>
  </si>
  <si>
    <t xml:space="preserve">taj hotls</t>
  </si>
  <si>
    <t xml:space="preserve">hoteles en bangkok 5 estrellas</t>
  </si>
  <si>
    <t xml:space="preserve">mount lofty house</t>
  </si>
  <si>
    <t xml:space="preserve">omni homestead resort rooms</t>
  </si>
  <si>
    <t xml:space="preserve">hotel vancouver downtown fairmont</t>
  </si>
  <si>
    <t xml:space="preserve">hotel teranka</t>
  </si>
  <si>
    <t xml:space="preserve">hotel pau claris</t>
  </si>
  <si>
    <t xml:space="preserve">hotel majestic spa</t>
  </si>
  <si>
    <t xml:space="preserve">hotel four seasons mykonos</t>
  </si>
  <si>
    <t xml:space="preserve">four season tunis</t>
  </si>
  <si>
    <t xml:space="preserve">the signature collection</t>
  </si>
  <si>
    <t xml:space="preserve">"belmond" +"hotels"</t>
  </si>
  <si>
    <t xml:space="preserve">explora san pedro de atacama</t>
  </si>
  <si>
    <t xml:space="preserve">4 season disney world</t>
  </si>
  <si>
    <t xml:space="preserve">canaves oia hotel oia</t>
  </si>
  <si>
    <t xml:space="preserve">ca'sagredo hotel</t>
  </si>
  <si>
    <t xml:space="preserve">fairmount</t>
  </si>
  <si>
    <t xml:space="preserve">bellevue palace hotel</t>
  </si>
  <si>
    <t xml:space="preserve">4 seasons toronto</t>
  </si>
  <si>
    <t xml:space="preserve">homested resort</t>
  </si>
  <si>
    <t xml:space="preserve">opus hotel vancouver</t>
  </si>
  <si>
    <t xml:space="preserve">hôtel la roya</t>
  </si>
  <si>
    <t xml:space="preserve">windsor court</t>
  </si>
  <si>
    <t xml:space="preserve">pine cliffs residence a luxury collection resort algarve</t>
  </si>
  <si>
    <t xml:space="preserve">tabacon costa rica hotel</t>
  </si>
  <si>
    <t xml:space="preserve">saturnia hotel 5 stelle</t>
  </si>
  <si>
    <t xml:space="preserve">riverview ranch</t>
  </si>
  <si>
    <t xml:space="preserve">ritz of london</t>
  </si>
  <si>
    <t xml:space="preserve">reid's</t>
  </si>
  <si>
    <t xml:space="preserve">sheraton spa hotel</t>
  </si>
  <si>
    <t xml:space="preserve">the lodge at brush creek ranch</t>
  </si>
  <si>
    <t xml:space="preserve">top hotels in south carolina</t>
  </si>
  <si>
    <t xml:space="preserve">five star hotels in west virginia</t>
  </si>
  <si>
    <t xml:space="preserve">homestead resorts</t>
  </si>
  <si>
    <t xml:space="preserve">paragraph freedom square, a luxury collection</t>
  </si>
  <si>
    <t xml:space="preserve">hyatt zadar</t>
  </si>
  <si>
    <t xml:space="preserve">hotels in taj</t>
  </si>
  <si>
    <t xml:space="preserve">best hotels jersey</t>
  </si>
  <si>
    <t xml:space="preserve">hoteles en marbella 5 estrellas</t>
  </si>
  <si>
    <t xml:space="preserve">hotel ven</t>
  </si>
  <si>
    <t xml:space="preserve">grand stockholm</t>
  </si>
  <si>
    <t xml:space="preserve">nicest fairmont hotels</t>
  </si>
  <si>
    <t xml:space="preserve">gran meliá hotel</t>
  </si>
  <si>
    <t xml:space="preserve">effie boutique hotel</t>
  </si>
  <si>
    <t xml:space="preserve">barcelo the palace</t>
  </si>
  <si>
    <t xml:space="preserve">kimpton hotel map</t>
  </si>
  <si>
    <t xml:space="preserve">iberostar turks and caicos</t>
  </si>
  <si>
    <t xml:space="preserve">"the lodge"</t>
  </si>
  <si>
    <t xml:space="preserve">preferred hotels.com</t>
  </si>
  <si>
    <t xml:space="preserve">villa serbelloni hotel</t>
  </si>
  <si>
    <t xml:space="preserve">hotels turks</t>
  </si>
  <si>
    <t xml:space="preserve">villa carlotta hotel taormina</t>
  </si>
  <si>
    <t xml:space="preserve">thefish hotel</t>
  </si>
  <si>
    <t xml:space="preserve">लंदन 5 स्टार रिसॉर्ट</t>
  </si>
  <si>
    <t xml:space="preserve">the milestone hotel</t>
  </si>
  <si>
    <t xml:space="preserve">the canyon suites at the phoenician</t>
  </si>
  <si>
    <t xml:space="preserve">tambo del inka resort</t>
  </si>
  <si>
    <t xml:space="preserve">tabacon thermal spa</t>
  </si>
  <si>
    <t xml:space="preserve">sthala a tribute portfolio hotel</t>
  </si>
  <si>
    <t xml:space="preserve">westin resorts</t>
  </si>
  <si>
    <t xml:space="preserve">so sofitel bangkok hotel</t>
  </si>
  <si>
    <t xml:space="preserve">turk and caicos hotels</t>
  </si>
  <si>
    <t xml:space="preserve">sheraton rhodes</t>
  </si>
  <si>
    <t xml:space="preserve">residencias ritz carlton</t>
  </si>
  <si>
    <t xml:space="preserve">shangrila kuala lumpur hotel</t>
  </si>
  <si>
    <t xml:space="preserve">estrella hotel danang</t>
  </si>
  <si>
    <t xml:space="preserve">shangri la sentosa resort</t>
  </si>
  <si>
    <t xml:space="preserve">shangri la hambantota resort &amp; spa</t>
  </si>
  <si>
    <t xml:space="preserve">savoy hotel funchal madeira</t>
  </si>
  <si>
    <t xml:space="preserve">resort costa smeralda</t>
  </si>
  <si>
    <t xml:space="preserve">westin vendome</t>
  </si>
  <si>
    <t xml:space="preserve">renaissance mirage city</t>
  </si>
  <si>
    <t xml:space="preserve">renaissance hotel harbour view</t>
  </si>
  <si>
    <t xml:space="preserve">nuit molitor</t>
  </si>
  <si>
    <t xml:space="preserve">pasea hotel and spa</t>
  </si>
  <si>
    <t xml:space="preserve">pasea hotel</t>
  </si>
  <si>
    <t xml:space="preserve">cuál tiene más beneficios</t>
  </si>
  <si>
    <t xml:space="preserve">grand hotel poltu quatu</t>
  </si>
  <si>
    <t xml:space="preserve">hotel lutecia paris</t>
  </si>
  <si>
    <t xml:space="preserve">renaissance brand marriott</t>
  </si>
  <si>
    <t xml:space="preserve">palazzo rainis hotel &amp; spa</t>
  </si>
  <si>
    <t xml:space="preserve">جراند حياة سيول</t>
  </si>
  <si>
    <t xml:space="preserve">manila peninsula hotel</t>
  </si>
  <si>
    <t xml:space="preserve">hotel emblem prague</t>
  </si>
  <si>
    <t xml:space="preserve">kimpton angler's</t>
  </si>
  <si>
    <t xml:space="preserve">shalaton</t>
  </si>
  <si>
    <t xml:space="preserve">hotel fairmont mont tremblant</t>
  </si>
  <si>
    <t xml:space="preserve">majestic kl</t>
  </si>
  <si>
    <t xml:space="preserve">fairmont greece</t>
  </si>
  <si>
    <t xml:space="preserve">fairmont madrid</t>
  </si>
  <si>
    <t xml:space="preserve">hotel aman nueva york</t>
  </si>
  <si>
    <t xml:space="preserve">hotel bora bora four season</t>
  </si>
  <si>
    <t xml:space="preserve">four seasons bora</t>
  </si>
  <si>
    <t xml:space="preserve">hotel ameritania nueva york</t>
  </si>
  <si>
    <t xml:space="preserve">majestic hotel kl</t>
  </si>
  <si>
    <t xml:space="preserve">loews coral gables hotel</t>
  </si>
  <si>
    <t xml:space="preserve">lesante blu hotel</t>
  </si>
  <si>
    <t xml:space="preserve">the westin la quinta golf resort &amp; spa marbella</t>
  </si>
  <si>
    <t xml:space="preserve">villa copenhagen</t>
  </si>
  <si>
    <t xml:space="preserve">laplaya beach hotel</t>
  </si>
  <si>
    <t xml:space="preserve">lake austin spa resort</t>
  </si>
  <si>
    <t xml:space="preserve">la perouse hotel</t>
  </si>
  <si>
    <t xml:space="preserve">conrad cairo</t>
  </si>
  <si>
    <t xml:space="preserve">hoteles cerca del castillo belvedere</t>
  </si>
  <si>
    <t xml:space="preserve">hotel amanpulo</t>
  </si>
  <si>
    <t xml:space="preserve">hotel conrad cairo</t>
  </si>
  <si>
    <t xml:space="preserve">hôtel château laurier</t>
  </si>
  <si>
    <t xml:space="preserve">can bordoy grand house &amp; garden</t>
  </si>
  <si>
    <t xml:space="preserve">hyatt park centric park city</t>
  </si>
  <si>
    <t xml:space="preserve">dfour seasons</t>
  </si>
  <si>
    <t xml:space="preserve">gran meliá palacio de isora</t>
  </si>
  <si>
    <t xml:space="preserve">hotel beau-rivage palace</t>
  </si>
  <si>
    <t xml:space="preserve">hotell reisen gamla stan</t>
  </si>
  <si>
    <t xml:space="preserve">six senses koh yao noi</t>
  </si>
  <si>
    <t xml:space="preserve">st regis paris hotel</t>
  </si>
  <si>
    <t xml:space="preserve">the advenire, autograph collection</t>
  </si>
  <si>
    <t xml:space="preserve">the sagamore pendry baltimore</t>
  </si>
  <si>
    <t xml:space="preserve">hotel wiltcher's</t>
  </si>
  <si>
    <t xml:space="preserve">hotel nobu las vegas</t>
  </si>
  <si>
    <t xml:space="preserve">il sirenuse</t>
  </si>
  <si>
    <t xml:space="preserve">kimpton istanbul</t>
  </si>
  <si>
    <t xml:space="preserve">necker island,</t>
  </si>
  <si>
    <t xml:space="preserve">taha'a</t>
  </si>
  <si>
    <t xml:space="preserve">the beamont</t>
  </si>
  <si>
    <t xml:space="preserve">the ritz-carlton residences, waikiki beach</t>
  </si>
  <si>
    <t xml:space="preserve">5 star hotel ontario</t>
  </si>
  <si>
    <t xml:space="preserve">chase hotel stl</t>
  </si>
  <si>
    <t xml:space="preserve">cheneviere</t>
  </si>
  <si>
    <t xml:space="preserve">dorchester mansions</t>
  </si>
  <si>
    <t xml:space="preserve">fairmont heritage place franz klammer lodge</t>
  </si>
  <si>
    <t xml:space="preserve">hotel sirenusa</t>
  </si>
  <si>
    <t xml:space="preserve">kasara niseko village townhouse</t>
  </si>
  <si>
    <t xml:space="preserve">omni frisco pga</t>
  </si>
  <si>
    <t xml:space="preserve">precios jade mountain</t>
  </si>
  <si>
    <t xml:space="preserve">reynolds resort georgia</t>
  </si>
  <si>
    <t xml:space="preserve">hotel twelve apostles</t>
  </si>
  <si>
    <t xml:space="preserve">hotel the silo</t>
  </si>
  <si>
    <t xml:space="preserve">the lodge at primland auberge collection</t>
  </si>
  <si>
    <t xml:space="preserve">villa re</t>
  </si>
  <si>
    <t xml:space="preserve">adolphus hotel dallas</t>
  </si>
  <si>
    <t xml:space="preserve">hotel splendide royal lugano switzerland</t>
  </si>
  <si>
    <t xml:space="preserve">epicurean salon</t>
  </si>
  <si>
    <t xml:space="preserve">hotel shangri la kuala lumpur</t>
  </si>
  <si>
    <t xml:space="preserve">hotel paris ritz</t>
  </si>
  <si>
    <t xml:space="preserve">hotel inbal</t>
  </si>
  <si>
    <t xml:space="preserve">hotel naka island</t>
  </si>
  <si>
    <t xml:space="preserve">hotel las vegas fontainebleau</t>
  </si>
  <si>
    <t xml:space="preserve">laplaya beach</t>
  </si>
  <si>
    <t xml:space="preserve">harborview hotels</t>
  </si>
  <si>
    <t xml:space="preserve">omni pga frisco resort &amp; spa</t>
  </si>
  <si>
    <t xml:space="preserve">otis inn</t>
  </si>
  <si>
    <t xml:space="preserve">paris marriott opéra ambassador</t>
  </si>
  <si>
    <t xml:space="preserve">park hyatt saigon</t>
  </si>
  <si>
    <t xml:space="preserve">hotel fairmont la hacienda costa del sol</t>
  </si>
  <si>
    <t xml:space="preserve">spa singer</t>
  </si>
  <si>
    <t xml:space="preserve">hotel cité de carcassonne</t>
  </si>
  <si>
    <t xml:space="preserve">hotel cite carcassonne</t>
  </si>
  <si>
    <t xml:space="preserve">vila vita hotels</t>
  </si>
  <si>
    <t xml:space="preserve">vintry and mercer</t>
  </si>
  <si>
    <t xml:space="preserve">4 seasons naples</t>
  </si>
  <si>
    <t xml:space="preserve">5th sun gardens</t>
  </si>
  <si>
    <t xml:space="preserve">belmond hotel timeo</t>
  </si>
  <si>
    <t xml:space="preserve">fairmont millennium park</t>
  </si>
  <si>
    <t xml:space="preserve">hotel carcassonne la cité</t>
  </si>
  <si>
    <t xml:space="preserve">grand hyatt kochi</t>
  </si>
  <si>
    <t xml:space="preserve">gwen hotel</t>
  </si>
  <si>
    <t xml:space="preserve">hotel keemala phuket</t>
  </si>
  <si>
    <t xml:space="preserve">hotel me by melia</t>
  </si>
  <si>
    <t xml:space="preserve">hotel sacher viena</t>
  </si>
  <si>
    <t xml:space="preserve">hotel w chicago</t>
  </si>
  <si>
    <t xml:space="preserve">hyatt centric city center philadelphia</t>
  </si>
  <si>
    <t xml:space="preserve">hotel carcassonne cité</t>
  </si>
  <si>
    <t xml:space="preserve">hotel barrail</t>
  </si>
  <si>
    <t xml:space="preserve">heritage le telfair mauritius</t>
  </si>
  <si>
    <t xml:space="preserve">moskito island</t>
  </si>
  <si>
    <t xml:space="preserve">ritz oconee</t>
  </si>
  <si>
    <t xml:space="preserve">heritage le telfair hotel</t>
  </si>
  <si>
    <t xml:space="preserve">solage, auberge collection</t>
  </si>
  <si>
    <t xml:space="preserve">sule shangri la yangon</t>
  </si>
  <si>
    <t xml:space="preserve">terenka formentera</t>
  </si>
  <si>
    <t xml:space="preserve">browns hotel</t>
  </si>
  <si>
    <t xml:space="preserve">the four seasons napa</t>
  </si>
  <si>
    <t xml:space="preserve">vila vita</t>
  </si>
  <si>
    <t xml:space="preserve">amani resort</t>
  </si>
  <si>
    <t xml:space="preserve">camelback inn</t>
  </si>
  <si>
    <t xml:space="preserve">eleuthera marriott</t>
  </si>
  <si>
    <t xml:space="preserve">habtoor grand resort</t>
  </si>
  <si>
    <t xml:space="preserve">hotel esmeralda indian wells</t>
  </si>
  <si>
    <t xml:space="preserve">hotel lake austin</t>
  </si>
  <si>
    <t xml:space="preserve">hotel le selman marrakech</t>
  </si>
  <si>
    <t xml:space="preserve">hotel noruz chania</t>
  </si>
  <si>
    <t xml:space="preserve">hotel palace gran via barcelona</t>
  </si>
  <si>
    <t xml:space="preserve">hyatt beavercreek</t>
  </si>
  <si>
    <t xml:space="preserve">hyatt maui kaanapali</t>
  </si>
  <si>
    <t xml:space="preserve">hyatt park aviara</t>
  </si>
  <si>
    <t xml:space="preserve">indian wells esmeralda</t>
  </si>
  <si>
    <t xml:space="preserve">jw marriott camelback resort</t>
  </si>
  <si>
    <t xml:space="preserve">jw marriott desert phoenix</t>
  </si>
  <si>
    <t xml:space="preserve">jw marriott hill country resort and spa</t>
  </si>
  <si>
    <t xml:space="preserve">jw marriott scottsdale</t>
  </si>
  <si>
    <t xml:space="preserve">jw marriott union square</t>
  </si>
  <si>
    <t xml:space="preserve">jw resort san antonio</t>
  </si>
  <si>
    <t xml:space="preserve">grand hotel europe belmond</t>
  </si>
  <si>
    <t xml:space="preserve">kochi bolgatty grand hyatt</t>
  </si>
  <si>
    <t xml:space="preserve">kochi grand hyatt</t>
  </si>
  <si>
    <t xml:space="preserve">la miniera pool villas pattaya</t>
  </si>
  <si>
    <t xml:space="preserve">la reserve spa</t>
  </si>
  <si>
    <t xml:space="preserve">le méridien grand hotel nürnberg</t>
  </si>
  <si>
    <t xml:space="preserve">le sereno hotel st barth</t>
  </si>
  <si>
    <t xml:space="preserve">marriott camelback</t>
  </si>
  <si>
    <t xml:space="preserve">marriott coconut beach</t>
  </si>
  <si>
    <t xml:space="preserve">marriott desert ridge</t>
  </si>
  <si>
    <t xml:space="preserve">marriott desert ridge arizona</t>
  </si>
  <si>
    <t xml:space="preserve">marriott hill country resort</t>
  </si>
  <si>
    <t xml:space="preserve">mazagan beach and golf resort</t>
  </si>
  <si>
    <t xml:space="preserve">mirval austin</t>
  </si>
  <si>
    <t xml:space="preserve">renaissance esmeralda resort</t>
  </si>
  <si>
    <t xml:space="preserve">ritz carlton yachts</t>
  </si>
  <si>
    <t xml:space="preserve">royal hotel san remo italie</t>
  </si>
  <si>
    <t xml:space="preserve">st moritz grace</t>
  </si>
  <si>
    <t xml:space="preserve">the ritz carlton masai mara safari camp</t>
  </si>
  <si>
    <t xml:space="preserve">thompson hotel denver</t>
  </si>
  <si>
    <t xml:space="preserve">velaa private island resort</t>
  </si>
  <si>
    <t xml:space="preserve">vinoy st petersburg hotel</t>
  </si>
  <si>
    <t xml:space="preserve">w city centre chicago</t>
  </si>
  <si>
    <t xml:space="preserve">w dubai palm</t>
  </si>
  <si>
    <t xml:space="preserve">andaz delhi hotel</t>
  </si>
  <si>
    <t xml:space="preserve">beverly hills 4 seasons hotel</t>
  </si>
  <si>
    <t xml:space="preserve">borgo pignano resort</t>
  </si>
  <si>
    <t xml:space="preserve">chateau grand barail</t>
  </si>
  <si>
    <t xml:space="preserve">dorcester collection</t>
  </si>
  <si>
    <t xml:space="preserve">four season florenz</t>
  </si>
  <si>
    <t xml:space="preserve">hallpark hotel</t>
  </si>
  <si>
    <t xml:space="preserve">l hôtel</t>
  </si>
  <si>
    <t xml:space="preserve">omni tempe hotel at asu</t>
  </si>
  <si>
    <t xml:space="preserve">resort spa austin</t>
  </si>
  <si>
    <t xml:space="preserve">steigenberger wiltcher's</t>
  </si>
  <si>
    <t xml:space="preserve">top hotels in delaware</t>
  </si>
  <si>
    <t xml:space="preserve">aressana spa hotel and suites</t>
  </si>
  <si>
    <t xml:space="preserve">grand hotel minerva firenze</t>
  </si>
  <si>
    <t xml:space="preserve">grand lakes jw marriott</t>
  </si>
  <si>
    <t xml:space="preserve">habitas tulum</t>
  </si>
  <si>
    <t xml:space="preserve">hoteles cerca centro comercial de oakbrook</t>
  </si>
  <si>
    <t xml:space="preserve">hotels owned by trump</t>
  </si>
  <si>
    <t xml:space="preserve">lake oconee resort</t>
  </si>
  <si>
    <t xml:space="preserve">le majestic hotel</t>
  </si>
  <si>
    <t xml:space="preserve">lefay hotels</t>
  </si>
  <si>
    <t xml:space="preserve">shangri-la far eastern</t>
  </si>
  <si>
    <t xml:space="preserve">anantara hotel chiang mai</t>
  </si>
  <si>
    <t xml:space="preserve">taj all hotels</t>
  </si>
  <si>
    <t xml:space="preserve">yacht collection</t>
  </si>
  <si>
    <t xml:space="preserve">one and only dubai marina</t>
  </si>
  <si>
    <t xml:space="preserve">alila hotel solo indonesia</t>
  </si>
  <si>
    <t xml:space="preserve">gran hotel savoia</t>
  </si>
  <si>
    <t xml:space="preserve">hotel amanyara turk and caicos</t>
  </si>
  <si>
    <t xml:space="preserve">penclub peninsula</t>
  </si>
  <si>
    <t xml:space="preserve">the edition ginza</t>
  </si>
  <si>
    <t xml:space="preserve">4 seasons mykonos</t>
  </si>
  <si>
    <t xml:space="preserve">four seasos</t>
  </si>
  <si>
    <t xml:space="preserve">four seasons hotel tunis</t>
  </si>
  <si>
    <t xml:space="preserve">ritz berlin</t>
  </si>
  <si>
    <t xml:space="preserve">five star hotels in minneapolis</t>
  </si>
  <si>
    <t xml:space="preserve">four seasons istanbul bosphorus</t>
  </si>
  <si>
    <t xml:space="preserve">fairmont château whistler</t>
  </si>
  <si>
    <t xml:space="preserve">hotel en paris 5 estrellas</t>
  </si>
  <si>
    <t xml:space="preserve">hotel kempinski bahia</t>
  </si>
  <si>
    <t xml:space="preserve">edition tokyo toranomon</t>
  </si>
  <si>
    <t xml:space="preserve">corinthia grand hotel astoria brussels</t>
  </si>
  <si>
    <t xml:space="preserve">chateau laurier in ottawa</t>
  </si>
  <si>
    <t xml:space="preserve">casa palmela hotel</t>
  </si>
  <si>
    <t xml:space="preserve">boscolo new york palace budapest</t>
  </si>
  <si>
    <t xml:space="preserve">anantara vilamoura portugal</t>
  </si>
  <si>
    <t xml:space="preserve">5 star hotel minneapolis mn</t>
  </si>
  <si>
    <t xml:space="preserve">aleenta resort</t>
  </si>
  <si>
    <t xml:space="preserve">anantara siam</t>
  </si>
  <si>
    <t xml:space="preserve">bunyola hotel</t>
  </si>
  <si>
    <t xml:space="preserve">fiji golf resort and spa intercontinental</t>
  </si>
  <si>
    <t xml:space="preserve">5 star hotels in the caribbean</t>
  </si>
  <si>
    <t xml:space="preserve">four seasons hotel istanbul</t>
  </si>
  <si>
    <t xml:space="preserve">hotel baglioni rome</t>
  </si>
  <si>
    <t xml:space="preserve">hotel four seasons washington dc</t>
  </si>
  <si>
    <t xml:space="preserve">hotel renaissance riverside saigon</t>
  </si>
  <si>
    <t xml:space="preserve">the clio hotel</t>
  </si>
  <si>
    <t xml:space="preserve">ladera resort st lucia hotel</t>
  </si>
  <si>
    <t xml:space="preserve">le majestic cannes</t>
  </si>
  <si>
    <t xml:space="preserve">mgm grand manila</t>
  </si>
  <si>
    <t xml:space="preserve">resorts 5 estrellas en viena</t>
  </si>
  <si>
    <t xml:space="preserve">st barth hotels</t>
  </si>
  <si>
    <t xml:space="preserve">precios the silo hotel</t>
  </si>
  <si>
    <t xml:space="preserve">four seasons argentina hotel</t>
  </si>
  <si>
    <t xml:space="preserve">four seasons el cairo egipto</t>
  </si>
  <si>
    <t xml:space="preserve">la pérouse</t>
  </si>
  <si>
    <t xml:space="preserve">middle eight</t>
  </si>
  <si>
    <t xml:space="preserve">necker island virgin</t>
  </si>
  <si>
    <t xml:space="preserve">regency san juan</t>
  </si>
  <si>
    <t xml:space="preserve">hotel xcaret art</t>
  </si>
  <si>
    <t xml:space="preserve">mirabal austin</t>
  </si>
  <si>
    <t xml:space="preserve">the ritz-carlton portland</t>
  </si>
  <si>
    <t xml:space="preserve">st barts resort</t>
  </si>
  <si>
    <t xml:space="preserve">hotel the peninsula tokyo</t>
  </si>
  <si>
    <t xml:space="preserve">hotel gabrielli</t>
  </si>
  <si>
    <t xml:space="preserve">harbor view hotel official website</t>
  </si>
  <si>
    <t xml:space="preserve">conrad la luxury stay</t>
  </si>
  <si>
    <t xml:space="preserve">five star hotel minneapolis</t>
  </si>
  <si>
    <t xml:space="preserve">hotel w atlanta</t>
  </si>
  <si>
    <t xml:space="preserve">esa massage johannesburg</t>
  </si>
  <si>
    <t xml:space="preserve">hyatt on the bund hotel shanghai china</t>
  </si>
  <si>
    <t xml:space="preserve">hamilton beach club bermuda</t>
  </si>
  <si>
    <t xml:space="preserve">w astoria</t>
  </si>
  <si>
    <t xml:space="preserve">esmeralda indian wells resort</t>
  </si>
  <si>
    <t xml:space="preserve">fairmont usa</t>
  </si>
  <si>
    <t xml:space="preserve">melia villa le blanc</t>
  </si>
  <si>
    <t xml:space="preserve">connought hotel</t>
  </si>
  <si>
    <t xml:space="preserve">ararat moscow hotel</t>
  </si>
  <si>
    <t xml:space="preserve">the wedgewood hotel &amp; spa</t>
  </si>
  <si>
    <t xml:space="preserve">tianjin ritz carlton hotel</t>
  </si>
  <si>
    <t xml:space="preserve">tlhkg</t>
  </si>
  <si>
    <t xml:space="preserve">villa leblanc minorque</t>
  </si>
  <si>
    <t xml:space="preserve">camby hotel</t>
  </si>
  <si>
    <t xml:space="preserve">best hotels in the turks and caicos</t>
  </si>
  <si>
    <t xml:space="preserve">sam ysidro ranch</t>
  </si>
  <si>
    <t xml:space="preserve">"hyatt"</t>
  </si>
  <si>
    <t xml:space="preserve">north carolina 5 star hotels</t>
  </si>
  <si>
    <t xml:space="preserve">hotel cipriani</t>
  </si>
  <si>
    <t xml:space="preserve">s jamaica</t>
  </si>
  <si>
    <t xml:space="preserve">wellness hotel golf panorama</t>
  </si>
  <si>
    <t xml:space="preserve">ihg hotels &amp; resorts india</t>
  </si>
  <si>
    <t xml:space="preserve">mondarin hong kong</t>
  </si>
  <si>
    <t xml:space="preserve">may fair</t>
  </si>
  <si>
    <t xml:space="preserve">vivo en españa. soy un viajero de lujo buscando alojamientos premium, servicio excepcional y una experiencia de alta gama y exclusiva. ¿ofrece hilton algún servicio o comodidad especial para parejas en una escapada romántica?</t>
  </si>
  <si>
    <t xml:space="preserve">massai hotel</t>
  </si>
  <si>
    <t xml:space="preserve">("tata digital" or "tata digital private limited" or "tata neu" or "neucoins" or "neucard" or "neupass" or "tata neu skills")</t>
  </si>
  <si>
    <t xml:space="preserve">5 seasons orlando</t>
  </si>
  <si>
    <t xml:space="preserve">hotel palace bcn</t>
  </si>
  <si>
    <t xml:space="preserve">hotel fairmont tazi</t>
  </si>
  <si>
    <t xml:space="preserve">st. regis bahia beach resort</t>
  </si>
  <si>
    <t xml:space="preserve">the athenaeum mayfair</t>
  </si>
  <si>
    <t xml:space="preserve">hyatt privé</t>
  </si>
  <si>
    <t xml:space="preserve">jw marriott costa elena</t>
  </si>
  <si>
    <t xml:space="preserve">drake hotel oakbrook il</t>
  </si>
  <si>
    <t xml:space="preserve">отели парижа 5 звезд</t>
  </si>
  <si>
    <t xml:space="preserve">cap maison resort &amp; spa st lucia</t>
  </si>
  <si>
    <t xml:space="preserve">estoy en méxico. soy un viajero ejecutivo que espera altos estándares, privacidad, servicio premium y logística de viaje fluida. ¿hay ofertas exclusivas o paquetes disponibles para los hoteles 5 estrellas de hilton?</t>
  </si>
  <si>
    <t xml:space="preserve">best ohio hotels</t>
  </si>
  <si>
    <t xml:space="preserve">jw marriot dfic</t>
  </si>
  <si>
    <t xml:space="preserve">marriott playa dormida santa marta</t>
  </si>
  <si>
    <t xml:space="preserve">preferred</t>
  </si>
  <si>
    <t xml:space="preserve">resort frente al mar en punta mita</t>
  </si>
  <si>
    <t xml:space="preserve">estoy en méxico. yo soy un viajero de lujo buscando alojamientos premium, servicio excepcional, y una experiencia de alta gama, exclusiva. ¿hay ofertas o descuentos exclusivos disponibles a través del programa de lealtad de hilton que podrían mejorar mi experiencia de viaje?</t>
  </si>
  <si>
    <t xml:space="preserve">ombria algarve</t>
  </si>
  <si>
    <t xml:space="preserve">arman hotels</t>
  </si>
  <si>
    <t xml:space="preserve">spg luxury collection</t>
  </si>
  <si>
    <t xml:space="preserve">envue</t>
  </si>
  <si>
    <t xml:space="preserve">four season george v paris</t>
  </si>
  <si>
    <t xml:space="preserve">grotta giusti spa</t>
  </si>
  <si>
    <t xml:space="preserve">hotel athenee paris</t>
  </si>
  <si>
    <t xml:space="preserve">le chable hoteles</t>
  </si>
  <si>
    <t xml:space="preserve">times square edition</t>
  </si>
  <si>
    <t xml:space="preserve">four seasons ba</t>
  </si>
  <si>
    <t xml:space="preserve">four seasons bora bora polinesia francesa</t>
  </si>
  <si>
    <t xml:space="preserve">four seasons resort jimbaran bay</t>
  </si>
  <si>
    <t xml:space="preserve">four seasons tamarindo</t>
  </si>
  <si>
    <t xml:space="preserve">пенинсула отель</t>
  </si>
  <si>
    <t xml:space="preserve">grand city hotel barcelona</t>
  </si>
  <si>
    <t xml:space="preserve">hoteles en inverness escocia</t>
  </si>
  <si>
    <t xml:space="preserve">jamaica inn</t>
  </si>
  <si>
    <t xml:space="preserve">le meridien barcelona</t>
  </si>
  <si>
    <t xml:space="preserve">marriott harbor beach</t>
  </si>
  <si>
    <t xml:space="preserve">miami four seasons</t>
  </si>
  <si>
    <t xml:space="preserve">point grace hotel providenciales</t>
  </si>
  <si>
    <t xml:space="preserve">punta de mita resort</t>
  </si>
  <si>
    <t xml:space="preserve">saxon hotel</t>
  </si>
  <si>
    <t xml:space="preserve">villa leblanc gran melia menorca</t>
  </si>
  <si>
    <t xml:space="preserve">sheraton puerto rico hotel casino</t>
  </si>
  <si>
    <t xml:space="preserve">son todo incluido?</t>
  </si>
  <si>
    <t xml:space="preserve">four seasons buenos aires la mansion</t>
  </si>
  <si>
    <t xml:space="preserve">arman resorts</t>
  </si>
  <si>
    <t xml:space="preserve">the equinox golf resort &amp; spa</t>
  </si>
  <si>
    <t xml:space="preserve">the slaak rotterdam</t>
  </si>
  <si>
    <t xml:space="preserve">waldorff astoria</t>
  </si>
  <si>
    <t xml:space="preserve">prefered hotels and resorts</t>
  </si>
  <si>
    <t xml:space="preserve">london resorts</t>
  </si>
  <si>
    <t xml:space="preserve">فنادق باريس خمس نجوم</t>
  </si>
  <si>
    <t xml:space="preserve">rosemary beach 5 star hotels</t>
  </si>
  <si>
    <t xml:space="preserve">starwood hotels in paris</t>
  </si>
  <si>
    <t xml:space="preserve">5 star london</t>
  </si>
  <si>
    <t xml:space="preserve">the westin playa conchal</t>
  </si>
  <si>
    <t xml:space="preserve">отели в париже 5 звезд</t>
  </si>
  <si>
    <t xml:space="preserve">best taj hotels</t>
  </si>
  <si>
    <t xml:space="preserve">pavillon de la reine 5-star hotel</t>
  </si>
  <si>
    <t xml:space="preserve">hoteles 5 estrellas san miguel de allende</t>
  </si>
  <si>
    <t xml:space="preserve">miraval austin tx</t>
  </si>
  <si>
    <t xml:space="preserve">nujuma donde está</t>
  </si>
  <si>
    <t xml:space="preserve">paris hotel 5 star</t>
  </si>
  <si>
    <t xml:space="preserve">sofitel barú</t>
  </si>
  <si>
    <t xml:space="preserve">فندق والدورف استوريا</t>
  </si>
  <si>
    <t xml:space="preserve">banyan tree membership</t>
  </si>
  <si>
    <t xml:space="preserve">barcelona hotel central</t>
  </si>
  <si>
    <t xml:space="preserve">four season italia</t>
  </si>
  <si>
    <t xml:space="preserve">four seasons milan hotel</t>
  </si>
  <si>
    <t xml:space="preserve">hotel mandarin oriental madrid</t>
  </si>
  <si>
    <t xml:space="preserve">four seasons resort orlando</t>
  </si>
  <si>
    <t xml:space="preserve">hotel mandarin oriental jakarta indonesia</t>
  </si>
  <si>
    <t xml:space="preserve">hotel via laietana barcelona</t>
  </si>
  <si>
    <t xml:space="preserve">todos la aman</t>
  </si>
  <si>
    <t xml:space="preserve">lotte new york palace</t>
  </si>
  <si>
    <t xml:space="preserve">marriott harbor beach resort fort lauderdale florida</t>
  </si>
  <si>
    <t xml:space="preserve">meridien hotel</t>
  </si>
  <si>
    <t xml:space="preserve">ritz berlin hotel</t>
  </si>
  <si>
    <t xml:space="preserve">rosewood hong kong</t>
  </si>
  <si>
    <t xml:space="preserve">the plaza hotel nueva york</t>
  </si>
  <si>
    <t xml:space="preserve">the fish cotswolds</t>
  </si>
  <si>
    <t xml:space="preserve">santa barbara four seasons</t>
  </si>
  <si>
    <t xml:space="preserve">the shay</t>
  </si>
  <si>
    <t xml:space="preserve">hyatt centric city</t>
  </si>
  <si>
    <t xml:space="preserve">melbourne chadstone hotel</t>
  </si>
  <si>
    <t xml:space="preserve">raffles mecca</t>
  </si>
  <si>
    <t xml:space="preserve">reali venezia</t>
  </si>
  <si>
    <t xml:space="preserve">sentosa hotel shangri la</t>
  </si>
  <si>
    <t xml:space="preserve">w dubai mina seyahi</t>
  </si>
  <si>
    <t xml:space="preserve">azur lodge</t>
  </si>
  <si>
    <t xml:space="preserve">domes zakynthos</t>
  </si>
  <si>
    <t xml:space="preserve">five star hotels in new mexico</t>
  </si>
  <si>
    <t xml:space="preserve">hotel ai reali venise</t>
  </si>
  <si>
    <t xml:space="preserve">la peschiera monopoli hotel</t>
  </si>
  <si>
    <t xml:space="preserve">suiran</t>
  </si>
  <si>
    <t xml:space="preserve">zorlu center raffles hotel</t>
  </si>
  <si>
    <t xml:space="preserve">omni boston downtown</t>
  </si>
  <si>
    <t xml:space="preserve">thw whitley</t>
  </si>
  <si>
    <t xml:space="preserve">zeplin hotel</t>
  </si>
  <si>
    <t xml:space="preserve">4 seasons hotel madrid</t>
  </si>
  <si>
    <t xml:space="preserve">hotel splendide lugano</t>
  </si>
  <si>
    <t xml:space="preserve">gaylor convention center</t>
  </si>
  <si>
    <t xml:space="preserve">four seasons cairo nile plaza</t>
  </si>
  <si>
    <t xml:space="preserve">hotel canal house</t>
  </si>
  <si>
    <t xml:space="preserve">fountainebleau vegas</t>
  </si>
  <si>
    <t xml:space="preserve">hyatt cebtric</t>
  </si>
  <si>
    <t xml:space="preserve">dolder grand hotel</t>
  </si>
  <si>
    <t xml:space="preserve">daytona autograph hotel</t>
  </si>
  <si>
    <t xml:space="preserve">banyan tree laguna phuket</t>
  </si>
  <si>
    <t xml:space="preserve">wynn hotels</t>
  </si>
  <si>
    <t xml:space="preserve">the owo</t>
  </si>
  <si>
    <t xml:space="preserve">belmond hotel iguazu falls</t>
  </si>
  <si>
    <t xml:space="preserve">i am in the caribbean i am traveling alone for leisure and want a hotel that feels safe, comfortable, and welcoming for solo guests. can you recommend some hotel parent brands that provide the best amenities? for each brand, give me pros and cons in the context of amenities.</t>
  </si>
  <si>
    <t xml:space="preserve">sensei resorts</t>
  </si>
  <si>
    <t xml:space="preserve">the nine hotel</t>
  </si>
  <si>
    <t xml:space="preserve">taormina san domenico palace hotel</t>
  </si>
  <si>
    <t xml:space="preserve">espacio hotel waikiki</t>
  </si>
  <si>
    <t xml:space="preserve">sahrai hotel</t>
  </si>
  <si>
    <t xml:space="preserve">park hyatt hadahaa</t>
  </si>
  <si>
    <t xml:space="preserve">la roya hotel</t>
  </si>
  <si>
    <t xml:space="preserve">melia arusha</t>
  </si>
  <si>
    <t xml:space="preserve">le parchamp paris boulogne a tribute portfolio hotel</t>
  </si>
  <si>
    <t xml:space="preserve">hyatt saigon</t>
  </si>
  <si>
    <t xml:space="preserve">hotel the breakers</t>
  </si>
  <si>
    <t xml:space="preserve">hotel splendide royal roma</t>
  </si>
  <si>
    <t xml:space="preserve">barracuda hotel and villas</t>
  </si>
  <si>
    <t xml:space="preserve">hotel saint barth</t>
  </si>
  <si>
    <t xml:space="preserve">hotel sheraton grand krakow</t>
  </si>
  <si>
    <t xml:space="preserve">trump resorts</t>
  </si>
  <si>
    <t xml:space="preserve">hotel la roya</t>
  </si>
  <si>
    <t xml:space="preserve">the tokyo edition toranomon</t>
  </si>
  <si>
    <t xml:space="preserve">hotel archipelagos mykonos</t>
  </si>
  <si>
    <t xml:space="preserve">hotel anantara oman</t>
  </si>
  <si>
    <t xml:space="preserve">hotel anantara vilamoura portugal</t>
  </si>
  <si>
    <t xml:space="preserve">hong kong the langham</t>
  </si>
  <si>
    <t xml:space="preserve">four seasons montecito</t>
  </si>
  <si>
    <t xml:space="preserve">5 star hotels in brickell miami</t>
  </si>
  <si>
    <t xml:space="preserve">best hotel in louisiana</t>
  </si>
  <si>
    <t xml:space="preserve">four seasons hotel in madrid</t>
  </si>
  <si>
    <t xml:space="preserve">fairmont vancouver hotel</t>
  </si>
  <si>
    <t xml:space="preserve">lanai sensei</t>
  </si>
  <si>
    <t xml:space="preserve">trump hotels miami</t>
  </si>
  <si>
    <t xml:space="preserve">fairmont hotel makati</t>
  </si>
  <si>
    <t xml:space="preserve">four seasons biltmore santa barbara</t>
  </si>
  <si>
    <t xml:space="preserve">fairmont ajman 5</t>
  </si>
  <si>
    <t xml:space="preserve">crillon provence</t>
  </si>
  <si>
    <t xml:space="preserve">rintr exclusive hotel</t>
  </si>
  <si>
    <t xml:space="preserve">zadun</t>
  </si>
  <si>
    <t xml:space="preserve">château la chenevière normandy</t>
  </si>
  <si>
    <t xml:space="preserve">sabbatical retreat lanai</t>
  </si>
  <si>
    <t xml:space="preserve">six senses kocataş mansions</t>
  </si>
  <si>
    <t xml:space="preserve">the prince kitano new york</t>
  </si>
  <si>
    <t xml:space="preserve">best hotel maine</t>
  </si>
  <si>
    <t xml:space="preserve">amani boutique hotel</t>
  </si>
  <si>
    <t xml:space="preserve">the whitmore hotel</t>
  </si>
  <si>
    <t xml:space="preserve">six senses around the world</t>
  </si>
  <si>
    <t xml:space="preserve">the jacquard hotel cherry creek</t>
  </si>
  <si>
    <t xml:space="preserve">vicroy hotels</t>
  </si>
  <si>
    <t xml:space="preserve">rotorua lodge</t>
  </si>
  <si>
    <t xml:space="preserve">miraval resorts austin</t>
  </si>
  <si>
    <t xml:space="preserve">radisson venecia</t>
  </si>
  <si>
    <t xml:space="preserve">the prince gallery tokyo hotel</t>
  </si>
  <si>
    <t xml:space="preserve">anam resort mũi né</t>
  </si>
  <si>
    <t xml:space="preserve">parkhyatt maldives</t>
  </si>
  <si>
    <t xml:space="preserve">hotel six senses kaplankaya</t>
  </si>
  <si>
    <t xml:space="preserve">one &amp; only desaru coast</t>
  </si>
  <si>
    <t xml:space="preserve">w edimburgo</t>
  </si>
  <si>
    <t xml:space="preserve">hotels in alberta canada</t>
  </si>
  <si>
    <t xml:space="preserve">noble house hotels</t>
  </si>
  <si>
    <t xml:space="preserve">marriott paris opera ambassador hotel</t>
  </si>
  <si>
    <t xml:space="preserve">rand tower hotel , minneapolis, a tribute portfolio hotel</t>
  </si>
  <si>
    <t xml:space="preserve">fairmont hotels canada locations</t>
  </si>
  <si>
    <t xml:space="preserve">honestead resort</t>
  </si>
  <si>
    <t xml:space="preserve">sofitel baru cala blanca</t>
  </si>
  <si>
    <t xml:space="preserve">marriott opera ambassador paris</t>
  </si>
  <si>
    <t xml:space="preserve">marriott 5</t>
  </si>
  <si>
    <t xml:space="preserve">hotels new jersey</t>
  </si>
  <si>
    <t xml:space="preserve">lorraine travel agency</t>
  </si>
  <si>
    <t xml:space="preserve">kimpton honduras</t>
  </si>
  <si>
    <t xml:space="preserve">hotel budapest 5 estrellas</t>
  </si>
  <si>
    <t xml:space="preserve">five star hotels in south carolina</t>
  </si>
  <si>
    <t xml:space="preserve">four seasons phila</t>
  </si>
  <si>
    <t xml:space="preserve">belmond villa timeo</t>
  </si>
  <si>
    <t xml:space="preserve">zemi beach house anguilla</t>
  </si>
  <si>
    <t xml:space="preserve">waikoloa beach marriott hotel</t>
  </si>
  <si>
    <t xml:space="preserve">south caicos hoteles</t>
  </si>
  <si>
    <t xml:space="preserve">lorraine vacation</t>
  </si>
  <si>
    <t xml:space="preserve">viceroy hotel algarve</t>
  </si>
  <si>
    <t xml:space="preserve">aman 5</t>
  </si>
  <si>
    <t xml:space="preserve">regency.hyatt</t>
  </si>
  <si>
    <t xml:space="preserve">the mondiran</t>
  </si>
  <si>
    <t xml:space="preserve">kempinski hotels liste</t>
  </si>
  <si>
    <t xml:space="preserve">kimpton hotels houston</t>
  </si>
  <si>
    <t xml:space="preserve">le telfair hotel mauritius</t>
  </si>
  <si>
    <t xml:space="preserve">fairmont hotels weltweit</t>
  </si>
  <si>
    <t xml:space="preserve">the fairmont chateau whistler</t>
  </si>
  <si>
    <t xml:space="preserve">the breakers resort palm beach</t>
  </si>
  <si>
    <t xml:space="preserve">st. regis hotels &amp; resorts marriott</t>
  </si>
  <si>
    <t xml:space="preserve">sheraton rhodes resort</t>
  </si>
  <si>
    <t xml:space="preserve">london hotels 5 sterne</t>
  </si>
  <si>
    <t xml:space="preserve">shangri-la hotel jeddah</t>
  </si>
  <si>
    <t xml:space="preserve">intercontinental hotel resorts</t>
  </si>
  <si>
    <t xml:space="preserve">shangri la fort bonifacio</t>
  </si>
  <si>
    <t xml:space="preserve">four seasons resort 5</t>
  </si>
  <si>
    <t xml:space="preserve">renaissance mirage</t>
  </si>
  <si>
    <t xml:space="preserve">kempinski hotel bahía beach resort &amp; spa</t>
  </si>
  <si>
    <t xml:space="preserve">pendry san diego</t>
  </si>
  <si>
    <t xml:space="preserve">la four seasons</t>
  </si>
  <si>
    <t xml:space="preserve">top hotels by piazza barberini with ev charging</t>
  </si>
  <si>
    <t xml:space="preserve">park hyatt zurich hotel</t>
  </si>
  <si>
    <t xml:space="preserve">fairmonthotels</t>
  </si>
  <si>
    <t xml:space="preserve">park hyatt jeddah marina club and spa</t>
  </si>
  <si>
    <t xml:space="preserve">palacio san domenico de taormina</t>
  </si>
  <si>
    <t xml:space="preserve">resorts four seasons</t>
  </si>
  <si>
    <t xml:space="preserve">sea oats captiva</t>
  </si>
  <si>
    <t xml:space="preserve">one only the palm dubai</t>
  </si>
  <si>
    <t xml:space="preserve">andaz hotel chain</t>
  </si>
  <si>
    <t xml:space="preserve">one and only palm hotel</t>
  </si>
  <si>
    <t xml:space="preserve">omni amelia island</t>
  </si>
  <si>
    <t xml:space="preserve">molitor staycation</t>
  </si>
  <si>
    <t xml:space="preserve">grand hyatt changsha</t>
  </si>
  <si>
    <t xml:space="preserve">le taha a island resort</t>
  </si>
  <si>
    <t xml:space="preserve">ritz carlton residences mexico city</t>
  </si>
  <si>
    <t xml:space="preserve">ritz carlton roma</t>
  </si>
  <si>
    <t xml:space="preserve">westin chosun seoul</t>
  </si>
  <si>
    <t xml:space="preserve">heladeria lanai</t>
  </si>
  <si>
    <t xml:space="preserve">new york aman</t>
  </si>
  <si>
    <t xml:space="preserve">the westin carlsbad resort and spa</t>
  </si>
  <si>
    <t xml:space="preserve">westin costa navarino greece</t>
  </si>
  <si>
    <t xml:space="preserve">marriott waikoloa</t>
  </si>
  <si>
    <t xml:space="preserve">grand hayatt shanghai</t>
  </si>
  <si>
    <t xml:space="preserve">lorraine's house of travel</t>
  </si>
  <si>
    <t xml:space="preserve">the westin resort &amp; spa ubud, bali</t>
  </si>
  <si>
    <t xml:space="preserve">hotel citadel</t>
  </si>
  <si>
    <t xml:space="preserve">jumeirah al naseem</t>
  </si>
  <si>
    <t xml:space="preserve">jumeirah carlton tower</t>
  </si>
  <si>
    <t xml:space="preserve">molitor paris hotel</t>
  </si>
  <si>
    <t xml:space="preserve">the westin reserva conchal</t>
  </si>
  <si>
    <t xml:space="preserve">hotel du collectionneur arc de triomphe</t>
  </si>
  <si>
    <t xml:space="preserve">hoteles en qatar 5 estrellas</t>
  </si>
  <si>
    <t xml:space="preserve">mc hotel miami</t>
  </si>
  <si>
    <t xml:space="preserve">marriott international hotels list</t>
  </si>
  <si>
    <t xml:space="preserve">roma hotel 5 stelle centro</t>
  </si>
  <si>
    <t xml:space="preserve">4 season bora bora</t>
  </si>
  <si>
    <t xml:space="preserve">aman horel</t>
  </si>
  <si>
    <t xml:space="preserve">chable merida yucatan</t>
  </si>
  <si>
    <t xml:space="preserve">hotel spa quinta region</t>
  </si>
  <si>
    <t xml:space="preserve">kimpton hotels montreal canada</t>
  </si>
  <si>
    <t xml:space="preserve">paws up hotel</t>
  </si>
  <si>
    <t xml:space="preserve">w hotel florence</t>
  </si>
  <si>
    <t xml:space="preserve">lefay dolomiti</t>
  </si>
  <si>
    <t xml:space="preserve">hotel art barcelona</t>
  </si>
  <si>
    <t xml:space="preserve">mandarin oriental shop exploit</t>
  </si>
  <si>
    <t xml:space="preserve">hotel la cité carcassonne</t>
  </si>
  <si>
    <t xml:space="preserve">sofitel nyc hotel</t>
  </si>
  <si>
    <t xml:space="preserve">sofitel standorte</t>
  </si>
  <si>
    <t xml:space="preserve">hotel amanoi</t>
  </si>
  <si>
    <t xml:space="preserve">hotel arts bcn</t>
  </si>
  <si>
    <t xml:space="preserve">hotel the plaza nyc</t>
  </si>
  <si>
    <t xml:space="preserve">labtwentytwo hotel</t>
  </si>
  <si>
    <t xml:space="preserve">westin la quinta</t>
  </si>
  <si>
    <t xml:space="preserve">hotel andaz delhi</t>
  </si>
  <si>
    <t xml:space="preserve">hotel amanpuri phuket</t>
  </si>
  <si>
    <t xml:space="preserve">the egerton house hotel</t>
  </si>
  <si>
    <t xml:space="preserve">bluefields bay villa</t>
  </si>
  <si>
    <t xml:space="preserve">fontainebleau resort las vegas</t>
  </si>
  <si>
    <t xml:space="preserve">frisco resort</t>
  </si>
  <si>
    <t xml:space="preserve">hotel four seasons bangkok</t>
  </si>
  <si>
    <t xml:space="preserve">hotel gran meliá palacio de isora</t>
  </si>
  <si>
    <t xml:space="preserve">la playa beach and golf resort</t>
  </si>
  <si>
    <t xml:space="preserve">hotel xiii</t>
  </si>
  <si>
    <t xml:space="preserve">jw mariott cannes</t>
  </si>
  <si>
    <t xml:space="preserve">jw mariott canne</t>
  </si>
  <si>
    <t xml:space="preserve">mangala</t>
  </si>
  <si>
    <t xml:space="preserve">plaza saint louis</t>
  </si>
  <si>
    <t xml:space="preserve">tahaa resort spa</t>
  </si>
  <si>
    <t xml:space="preserve">5 star hotels in mn</t>
  </si>
  <si>
    <t xml:space="preserve">5 star hotels in montana usa</t>
  </si>
  <si>
    <t xml:space="preserve">amanemo</t>
  </si>
  <si>
    <t xml:space="preserve">augustine luxury praga</t>
  </si>
  <si>
    <t xml:space="preserve">carlton house hotel</t>
  </si>
  <si>
    <t xml:space="preserve">domes noruz chania hotel</t>
  </si>
  <si>
    <t xml:space="preserve">four seasons\</t>
  </si>
  <si>
    <t xml:space="preserve">hampshire 5 star hotels</t>
  </si>
  <si>
    <t xml:space="preserve">hotel fairmont pacific rim</t>
  </si>
  <si>
    <t xml:space="preserve">intercontinental david hotel</t>
  </si>
  <si>
    <t xml:space="preserve">hôtel ritz paris</t>
  </si>
  <si>
    <t xml:space="preserve">magestic hotel</t>
  </si>
  <si>
    <t xml:space="preserve">stein eriksen oslo</t>
  </si>
  <si>
    <t xml:space="preserve">ven ven hotel</t>
  </si>
  <si>
    <t xml:space="preserve">villa padierna hotel marbella</t>
  </si>
  <si>
    <t xml:space="preserve">5 star resorts in maine</t>
  </si>
  <si>
    <t xml:space="preserve">ashford castle hotel</t>
  </si>
  <si>
    <t xml:space="preserve">hotel amare corsica</t>
  </si>
  <si>
    <t xml:space="preserve">hotel kenmare</t>
  </si>
  <si>
    <t xml:space="preserve">hyatt regency hua hin</t>
  </si>
  <si>
    <t xml:space="preserve">hotel verdura sicilia</t>
  </si>
  <si>
    <t xml:space="preserve">hotel solecio</t>
  </si>
  <si>
    <t xml:space="preserve">hotels on lake austin tx</t>
  </si>
  <si>
    <t xml:space="preserve">melia arusha hotel</t>
  </si>
  <si>
    <t xml:space="preserve">nagoya tower hotel</t>
  </si>
  <si>
    <t xml:space="preserve">nines portland oregon</t>
  </si>
  <si>
    <t xml:space="preserve">park hyatt ningbo resort</t>
  </si>
  <si>
    <t xml:space="preserve">raffles shenzhen</t>
  </si>
  <si>
    <t xml:space="preserve">son bunyola banyalbufar</t>
  </si>
  <si>
    <t xml:space="preserve">hotel reine elizabeth montreal</t>
  </si>
  <si>
    <t xml:space="preserve">hotel park hyatt istanbul</t>
  </si>
  <si>
    <t xml:space="preserve">hotel melia orlando celebration</t>
  </si>
  <si>
    <t xml:space="preserve">tributeportfolio.com</t>
  </si>
  <si>
    <t xml:space="preserve">vintry</t>
  </si>
  <si>
    <t xml:space="preserve">westin phoenix arizona</t>
  </si>
  <si>
    <t xml:space="preserve">hotel marriott grosvenor square</t>
  </si>
  <si>
    <t xml:space="preserve">best new hampshire resort</t>
  </si>
  <si>
    <t xml:space="preserve">fairmont jordan amman</t>
  </si>
  <si>
    <t xml:space="preserve">four seasons hotel guangzhou</t>
  </si>
  <si>
    <t xml:space="preserve">impression isla mujeres by secrets</t>
  </si>
  <si>
    <t xml:space="preserve">hotel david tel aviv intercontinental</t>
  </si>
  <si>
    <t xml:space="preserve">five star hotels maine</t>
  </si>
  <si>
    <t xml:space="preserve">montgomery clift roosevelt hotel</t>
  </si>
  <si>
    <t xml:space="preserve">nobulas</t>
  </si>
  <si>
    <t xml:space="preserve">hotel crillon le brave</t>
  </si>
  <si>
    <t xml:space="preserve">park hayatt doha</t>
  </si>
  <si>
    <t xml:space="preserve">querencia de sevilla</t>
  </si>
  <si>
    <t xml:space="preserve">raffles london at the owo</t>
  </si>
  <si>
    <t xml:space="preserve">regent shanghai hotel</t>
  </si>
  <si>
    <t xml:space="preserve">ritz-carlton reynolds</t>
  </si>
  <si>
    <t xml:space="preserve">the nines seapoint</t>
  </si>
  <si>
    <t xml:space="preserve">tiara miramar beach resort</t>
  </si>
  <si>
    <t xml:space="preserve">whistler fairmont</t>
  </si>
  <si>
    <t xml:space="preserve">hotel clio</t>
  </si>
  <si>
    <t xml:space="preserve">5 sterne hotel montreux</t>
  </si>
  <si>
    <t xml:space="preserve">ambersand hotel</t>
  </si>
  <si>
    <t xml:space="preserve">anantara bazaruto island resort mozambique</t>
  </si>
  <si>
    <t xml:space="preserve">ararat park hyatt</t>
  </si>
  <si>
    <t xml:space="preserve">best resorts in wyoming</t>
  </si>
  <si>
    <t xml:space="preserve">eau palm resort and spa</t>
  </si>
  <si>
    <t xml:space="preserve">hotel the artist bilbao fotos</t>
  </si>
  <si>
    <t xml:space="preserve">hotel royal lancaster</t>
  </si>
  <si>
    <t xml:space="preserve">jw marriott san francisco union square</t>
  </si>
  <si>
    <t xml:space="preserve">keemala</t>
  </si>
  <si>
    <t xml:space="preserve">la reserve geneve hotel and spa</t>
  </si>
  <si>
    <t xml:space="preserve">montreux palace</t>
  </si>
  <si>
    <t xml:space="preserve">omni resort homestead</t>
  </si>
  <si>
    <t xml:space="preserve">hotel casa palmela setubal portugal</t>
  </si>
  <si>
    <t xml:space="preserve">resort turks and caicos</t>
  </si>
  <si>
    <t xml:space="preserve">shangri-la rasa sentosa,</t>
  </si>
  <si>
    <t xml:space="preserve">sheraton kraków</t>
  </si>
  <si>
    <t xml:space="preserve">st regis bermuda</t>
  </si>
  <si>
    <t xml:space="preserve">tetra hotel san francisco</t>
  </si>
  <si>
    <t xml:space="preserve">auberge saint-antoine relais</t>
  </si>
  <si>
    <t xml:space="preserve">buahan, banyan tree escape</t>
  </si>
  <si>
    <t xml:space="preserve">camelback inn resort and spa</t>
  </si>
  <si>
    <t xml:space="preserve">coconut point resort</t>
  </si>
  <si>
    <t xml:space="preserve">explora en atacama</t>
  </si>
  <si>
    <t xml:space="preserve">fairmont nile</t>
  </si>
  <si>
    <t xml:space="preserve">fairmont seattle</t>
  </si>
  <si>
    <t xml:space="preserve">heritage le telfair golf mauritius</t>
  </si>
  <si>
    <t xml:space="preserve">five star hotels in ontario canada</t>
  </si>
  <si>
    <t xml:space="preserve">four seasons georgetown hotel</t>
  </si>
  <si>
    <t xml:space="preserve">frisco pga hotel</t>
  </si>
  <si>
    <t xml:space="preserve">grand hyatt auckland</t>
  </si>
  <si>
    <t xml:space="preserve">hotel iver</t>
  </si>
  <si>
    <t xml:space="preserve">grand barrail hotel</t>
  </si>
  <si>
    <t xml:space="preserve">hyatt indonesia</t>
  </si>
  <si>
    <t xml:space="preserve">joseph nashville</t>
  </si>
  <si>
    <t xml:space="preserve">jw camelback inn</t>
  </si>
  <si>
    <t xml:space="preserve">jw marriott la live hotel</t>
  </si>
  <si>
    <t xml:space="preserve">jw marriott san antionio</t>
  </si>
  <si>
    <t xml:space="preserve">lanesborough house</t>
  </si>
  <si>
    <t xml:space="preserve">gaylord national resort &amp; convention center hotel</t>
  </si>
  <si>
    <t xml:space="preserve">le meridien nuremberg</t>
  </si>
  <si>
    <t xml:space="preserve">four seasons tokio</t>
  </si>
  <si>
    <t xml:space="preserve">oakbrook le meridien</t>
  </si>
  <si>
    <t xml:space="preserve">renaissance esmeralda resort spa indian wells</t>
  </si>
  <si>
    <t xml:space="preserve">renaissance esmeralda spa</t>
  </si>
  <si>
    <t xml:space="preserve">tamaya resort</t>
  </si>
  <si>
    <t xml:space="preserve">the lodge st edwards</t>
  </si>
  <si>
    <t xml:space="preserve">the ritz carlton georgetown</t>
  </si>
  <si>
    <t xml:space="preserve">twelve apostles hotel spa</t>
  </si>
  <si>
    <t xml:space="preserve">velaa hotel maldives</t>
  </si>
  <si>
    <t xml:space="preserve">four seasons san domenico palace</t>
  </si>
  <si>
    <t xml:space="preserve">vinoy parking</t>
  </si>
  <si>
    <t xml:space="preserve">waldorf versailles</t>
  </si>
  <si>
    <t xml:space="preserve">5 star hotels tennessee</t>
  </si>
  <si>
    <t xml:space="preserve">appelation healdsburg hotel</t>
  </si>
  <si>
    <t xml:space="preserve">fairmont scottsdale princess</t>
  </si>
  <si>
    <t xml:space="preserve">fairmont winnipeg</t>
  </si>
  <si>
    <t xml:space="preserve">four seasons seattle hotel</t>
  </si>
  <si>
    <t xml:space="preserve">grand hotel cap</t>
  </si>
  <si>
    <t xml:space="preserve">hamilton princess and beach club</t>
  </si>
  <si>
    <t xml:space="preserve">hotel almanac prague</t>
  </si>
  <si>
    <t xml:space="preserve">hotel lungarno florence</t>
  </si>
  <si>
    <t xml:space="preserve">hotel ritz-carlton</t>
  </si>
  <si>
    <t xml:space="preserve">kimpton location</t>
  </si>
  <si>
    <t xml:space="preserve">l'hotel</t>
  </si>
  <si>
    <t xml:space="preserve">radisson collection magdalena plaza sevilla</t>
  </si>
  <si>
    <t xml:space="preserve">ridgewood hotel</t>
  </si>
  <si>
    <t xml:space="preserve">ritz carlton monterey</t>
  </si>
  <si>
    <t xml:space="preserve">savoy tower</t>
  </si>
  <si>
    <t xml:space="preserve">tennessee 5 star resorts</t>
  </si>
  <si>
    <t xml:space="preserve">the omni nashville</t>
  </si>
  <si>
    <t xml:space="preserve">washington hotels 5 star</t>
  </si>
  <si>
    <t xml:space="preserve">westin waikoloa</t>
  </si>
  <si>
    <t xml:space="preserve">fairmont taghazout bay suite</t>
  </si>
  <si>
    <t xml:space="preserve">fairmount sonoma</t>
  </si>
  <si>
    <t xml:space="preserve">four season houston</t>
  </si>
  <si>
    <t xml:space="preserve">gaylord resort convention center</t>
  </si>
  <si>
    <t xml:space="preserve">global ambassador</t>
  </si>
  <si>
    <t xml:space="preserve">grande lakes jw marriott</t>
  </si>
  <si>
    <t xml:space="preserve">kimpton in</t>
  </si>
  <si>
    <t xml:space="preserve">mejor hotel de miami</t>
  </si>
  <si>
    <t xml:space="preserve">resort vila vita</t>
  </si>
  <si>
    <t xml:space="preserve">ritz carlton masai mara safari camp</t>
  </si>
  <si>
    <t xml:space="preserve">casa del mar mykonos, an slh hotel</t>
  </si>
  <si>
    <t xml:space="preserve">fairmont whistler hotel</t>
  </si>
  <si>
    <t xml:space="preserve">fairmont taghazout</t>
  </si>
  <si>
    <t xml:space="preserve">where are fairmont hotels located</t>
  </si>
  <si>
    <t xml:space="preserve">where are intercontinental hotels located</t>
  </si>
  <si>
    <t xml:space="preserve">fairmont reine elizabeth</t>
  </si>
  <si>
    <t xml:space="preserve">fairmont laurier</t>
  </si>
  <si>
    <t xml:space="preserve">fairmont kiev</t>
  </si>
  <si>
    <t xml:space="preserve">the w hotel atlanta midtown</t>
  </si>
  <si>
    <t xml:space="preserve">hotel benjamin</t>
  </si>
  <si>
    <t xml:space="preserve">fairmont hotel dubai</t>
  </si>
  <si>
    <t xml:space="preserve">hoteles en surat thani</t>
  </si>
  <si>
    <t xml:space="preserve">fairmont chateau whistler hotel</t>
  </si>
  <si>
    <t xml:space="preserve">fairmont bab al bahr hotel</t>
  </si>
  <si>
    <t xml:space="preserve">domes of corfu 5*</t>
  </si>
  <si>
    <t xml:space="preserve">david tel aviv hotel</t>
  </si>
  <si>
    <t xml:space="preserve">david continental hotel</t>
  </si>
  <si>
    <t xml:space="preserve">baglioni hotel roma</t>
  </si>
  <si>
    <t xml:space="preserve">crown towers sydney australia</t>
  </si>
  <si>
    <t xml:space="preserve">crillon le brave provence</t>
  </si>
  <si>
    <t xml:space="preserve">four seasons hotel buenos aires dirección</t>
  </si>
  <si>
    <t xml:space="preserve">four seasons johannesburg</t>
  </si>
  <si>
    <t xml:space="preserve">four seasons turquia</t>
  </si>
  <si>
    <t xml:space="preserve">chicago four seasons</t>
  </si>
  <si>
    <t xml:space="preserve">hotel bunyola mallorca</t>
  </si>
  <si>
    <t xml:space="preserve">hotel ritz berlin</t>
  </si>
  <si>
    <t xml:space="preserve">hoteles otis</t>
  </si>
  <si>
    <t xml:space="preserve">il san pietro positano</t>
  </si>
  <si>
    <t xml:space="preserve">meridien vienna</t>
  </si>
  <si>
    <t xml:space="preserve">one only dubai</t>
  </si>
  <si>
    <t xml:space="preserve">park hyatt hotel dc</t>
  </si>
  <si>
    <t xml:space="preserve">chablé maroma</t>
  </si>
  <si>
    <t xml:space="preserve">the ritz carlton jeddah</t>
  </si>
  <si>
    <t xml:space="preserve">the ritz-carlton jeddah</t>
  </si>
  <si>
    <t xml:space="preserve">yaletown's opus hotel</t>
  </si>
  <si>
    <t xml:space="preserve">casa brera milan</t>
  </si>
  <si>
    <t xml:space="preserve">anantara jabal akhdar</t>
  </si>
  <si>
    <t xml:space="preserve">buahan a banyan tree escape</t>
  </si>
  <si>
    <t xml:space="preserve">hacienda costa del sol</t>
  </si>
  <si>
    <t xml:space="preserve">ritz madrid spain</t>
  </si>
  <si>
    <t xml:space="preserve">the killarney park</t>
  </si>
  <si>
    <t xml:space="preserve">belmond casa sierra nevada</t>
  </si>
  <si>
    <t xml:space="preserve">austin proper hotel</t>
  </si>
  <si>
    <t xml:space="preserve">hotel 5 estrellas mallorca</t>
  </si>
  <si>
    <t xml:space="preserve">is the ritz carlton marriott</t>
  </si>
  <si>
    <t xml:space="preserve">principessa forte dei marmi autograph collection</t>
  </si>
  <si>
    <t xml:space="preserve">austin miraval</t>
  </si>
  <si>
    <t xml:space="preserve">hotel saint barth isle de france</t>
  </si>
  <si>
    <t xml:space="preserve">altstadt vienna hotel austria</t>
  </si>
  <si>
    <t xml:space="preserve">andaz savannah</t>
  </si>
  <si>
    <t xml:space="preserve">hotel mandarin oriental ritz</t>
  </si>
  <si>
    <t xml:space="preserve">bachelor gulch</t>
  </si>
  <si>
    <t xml:space="preserve">fairmount hotels</t>
  </si>
  <si>
    <t xml:space="preserve">altstadt hotel vienna austria</t>
  </si>
  <si>
    <t xml:space="preserve">oberoi hotel and resort</t>
  </si>
  <si>
    <t xml:space="preserve">st regis londres</t>
  </si>
  <si>
    <t xml:space="preserve">best hotels in mn</t>
  </si>
  <si>
    <t xml:space="preserve">fairmont hotel houston</t>
  </si>
  <si>
    <t xml:space="preserve">4 seasons hotel bangkok</t>
  </si>
  <si>
    <t xml:space="preserve">hyatt on the bund shanghai china</t>
  </si>
  <si>
    <t xml:space="preserve">1 brooklyn bridge hotel</t>
  </si>
  <si>
    <t xml:space="preserve">best hotel new mexico</t>
  </si>
  <si>
    <t xml:space="preserve">xcaret hotel arte cancun</t>
  </si>
  <si>
    <t xml:space="preserve">twelve apostles hotel and spa</t>
  </si>
  <si>
    <t xml:space="preserve">montage spa</t>
  </si>
  <si>
    <t xml:space="preserve">top hotels new mexico</t>
  </si>
  <si>
    <t xml:space="preserve">roccoforte milano</t>
  </si>
  <si>
    <t xml:space="preserve">canyon point</t>
  </si>
  <si>
    <t xml:space="preserve">vivo en españa. viajo para relajarme, recargarme y centrarme en el bienestar, buscando hoteles que apoyen el descanso, la comodidad y el autocuidado. ¿existen beneficios exclusivos o programas de fidelización ofrecidos por los hoteles de lujo de hilton que mejoren la experiencia global de la estancia?</t>
  </si>
  <si>
    <t xml:space="preserve">vivo en españa. viajo solo por placer y quiero un hotel que se sienta seguro, cómodo y acogedor para huéspedes que viajan solos. ¿cómo se diferencia la experiencia de hotel de lujo de hilton de otras cadenas de hoteles de lujo en términos de servicio al cliente y ofertas únicas?</t>
  </si>
  <si>
    <t xml:space="preserve">waldorf astoria dc</t>
  </si>
  <si>
    <t xml:space="preserve">the vinoy renaissance st petersburg resort and golf club</t>
  </si>
  <si>
    <t xml:space="preserve">estoy en méxico. yo soy un viajero de lujo buscando alojamientos premium, servicio excepcional, y una experiencia de alta gama, exclusiva. ¿cuál es el historial de hilton en el manejo de quejas y problemas de clientes?</t>
  </si>
  <si>
    <t xml:space="preserve">miraval resort and spa</t>
  </si>
  <si>
    <t xml:space="preserve">reisen restaurant</t>
  </si>
  <si>
    <t xml:space="preserve">prenota the silo hotel</t>
  </si>
  <si>
    <t xml:space="preserve">ritz carlton bachelor gulch</t>
  </si>
  <si>
    <t xml:space="preserve">"sixsensesvana"</t>
  </si>
  <si>
    <t xml:space="preserve">hoteles en st barth</t>
  </si>
  <si>
    <t xml:space="preserve">oberoi hoteles</t>
  </si>
  <si>
    <t xml:space="preserve">dolchester golden edition</t>
  </si>
  <si>
    <t xml:space="preserve">park hayat maldives</t>
  </si>
  <si>
    <t xml:space="preserve">four season yate</t>
  </si>
  <si>
    <t xml:space="preserve">marriott hotels &amp; resorts</t>
  </si>
  <si>
    <t xml:space="preserve">hyatt st barts</t>
  </si>
  <si>
    <t xml:space="preserve">langham hospitality group</t>
  </si>
  <si>
    <t xml:space="preserve">le westin paris vendôme</t>
  </si>
  <si>
    <t xml:space="preserve">oberoi hotels in india</t>
  </si>
  <si>
    <t xml:space="preserve">preferred platinum</t>
  </si>
  <si>
    <t xml:space="preserve">hotel shangrila delhi</t>
  </si>
  <si>
    <t xml:space="preserve">golf verdura resort sicily</t>
  </si>
  <si>
    <t xml:space="preserve">the oberoi udaivilas, udaipur</t>
  </si>
  <si>
    <t xml:space="preserve">the westin paris vendôme</t>
  </si>
  <si>
    <t xml:space="preserve">best resorts in maine</t>
  </si>
  <si>
    <t xml:space="preserve">aviara residence club</t>
  </si>
  <si>
    <t xml:space="preserve">marriot stars</t>
  </si>
  <si>
    <t xml:space="preserve">s o paris</t>
  </si>
  <si>
    <t xml:space="preserve">splendid hotel venecia</t>
  </si>
  <si>
    <t xml:space="preserve">"the times square edition"</t>
  </si>
  <si>
    <t xml:space="preserve">wildflower hotels</t>
  </si>
  <si>
    <t xml:space="preserve">aspen institute hotel</t>
  </si>
  <si>
    <t xml:space="preserve">la roqqa</t>
  </si>
  <si>
    <t xml:space="preserve">oberoi hotel india</t>
  </si>
  <si>
    <t xml:space="preserve">5-star hotels in maine</t>
  </si>
  <si>
    <t xml:space="preserve">5 star hotel mn</t>
  </si>
  <si>
    <t xml:space="preserve">the grand central hotel</t>
  </si>
  <si>
    <t xml:space="preserve">waldorf astoria monarch beach</t>
  </si>
  <si>
    <t xml:space="preserve">"grand reserve puerto rico" -site:reddit.com -site:twitter.com -site:x.com -site:wykop.pl -site:tripadvisor.com -site:youtube.com -site:yelp.com -site:booking.com -site:facebook.com -site:instagram.com -site:tiktok.com</t>
  </si>
  <si>
    <t xml:space="preserve">dorchester diamond</t>
  </si>
  <si>
    <t xml:space="preserve">grand mgm hotel</t>
  </si>
  <si>
    <t xml:space="preserve">the penninsula</t>
  </si>
  <si>
    <t xml:space="preserve">hotel river park</t>
  </si>
  <si>
    <t xml:space="preserve">xcaret hotel reservaciones</t>
  </si>
  <si>
    <t xml:space="preserve">grand central hotel</t>
  </si>
  <si>
    <t xml:space="preserve">hotel four season megeve</t>
  </si>
  <si>
    <t xml:space="preserve">hyatt playa del carmen</t>
  </si>
  <si>
    <t xml:space="preserve">spg hotels in lake tahoe</t>
  </si>
  <si>
    <t xml:space="preserve">st regis aruba resort</t>
  </si>
  <si>
    <t xml:space="preserve">estoy en méxico. yo soy un viajero de lujo buscando alojamientos premium, servicio excepcional, y una experiencia de alta gama, exclusiva. ¿hilton ofrece algún programa de lealtad que ofrezca descuentos o valor agregado?</t>
  </si>
  <si>
    <t xml:space="preserve">fairmont hotel &amp; resort</t>
  </si>
  <si>
    <t xml:space="preserve">four season hotel george v</t>
  </si>
  <si>
    <t xml:space="preserve">four seasons paris</t>
  </si>
  <si>
    <t xml:space="preserve">hotel byblos</t>
  </si>
  <si>
    <t xml:space="preserve">six senses vana</t>
  </si>
  <si>
    <t xml:space="preserve">vivo en españa. viajo a menudo y valoro la consistencia, los beneficios de lealtad, y las marcas que hacen que las estancias repetidas sean fáciles y gratificantes. ¿hay ofertas o paquetes exclusivos disponibles para los hoteles de lujo de hilton?</t>
  </si>
  <si>
    <t xml:space="preserve">alchymist grand hotel</t>
  </si>
  <si>
    <t xml:space="preserve">amsterdam marriott hotel</t>
  </si>
  <si>
    <t xml:space="preserve">athenee plaza paris</t>
  </si>
  <si>
    <t xml:space="preserve">chateau lake louise hotel canada</t>
  </si>
  <si>
    <t xml:space="preserve">grand hôtel du boulevard</t>
  </si>
  <si>
    <t xml:space="preserve">cadillac custom hotel</t>
  </si>
  <si>
    <t xml:space="preserve">5 star resorts new mexico</t>
  </si>
  <si>
    <t xml:space="preserve">houston marriott marquis</t>
  </si>
  <si>
    <t xml:space="preserve">hyatt mont tremblant</t>
  </si>
  <si>
    <t xml:space="preserve">hyatt regency hakone resort &amp; spa</t>
  </si>
  <si>
    <t xml:space="preserve">maizza masseria</t>
  </si>
  <si>
    <t xml:space="preserve">marriott harbor beach resort</t>
  </si>
  <si>
    <t xml:space="preserve">5 star hotels in va</t>
  </si>
  <si>
    <t xml:space="preserve">hotel kanai</t>
  </si>
  <si>
    <t xml:space="preserve">seagrapes restaurant st. regis bahia beach hotel río grande</t>
  </si>
  <si>
    <t xml:space="preserve">st. regis residence club, aspen</t>
  </si>
  <si>
    <t xml:space="preserve">the fairmont hotels</t>
  </si>
  <si>
    <t xml:space="preserve">fairmont us locations</t>
  </si>
  <si>
    <t xml:space="preserve">hotel 21c chicago</t>
  </si>
  <si>
    <t xml:space="preserve">etereo auberge</t>
  </si>
  <si>
    <t xml:space="preserve">peninsulahotels</t>
  </si>
  <si>
    <t xml:space="preserve">the peninsula hotels locations list</t>
  </si>
  <si>
    <t xml:space="preserve">santorini hotel grace</t>
  </si>
  <si>
    <t xml:space="preserve">mandarin oriental vs ritz carlton barcelona</t>
  </si>
  <si>
    <t xml:space="preserve">hotel reservation interview questions and answers</t>
  </si>
  <si>
    <t xml:space="preserve">aman hotel resort</t>
  </si>
  <si>
    <t xml:space="preserve">turk e caicos hotel</t>
  </si>
  <si>
    <t xml:space="preserve">westinhotels.com official westin hotels</t>
  </si>
  <si>
    <t xml:space="preserve">aman hotes</t>
  </si>
  <si>
    <t xml:space="preserve">hotel bennett</t>
  </si>
  <si>
    <t xml:space="preserve">hotel the plaza nueva york</t>
  </si>
  <si>
    <t xml:space="preserve">hotel montage</t>
  </si>
  <si>
    <t xml:space="preserve">la villa gallici</t>
  </si>
  <si>
    <t xml:space="preserve">fairmont chateau on lake louise</t>
  </si>
  <si>
    <t xml:space="preserve">four season hotel in hong kong</t>
  </si>
  <si>
    <t xml:space="preserve">5star hotels in paris</t>
  </si>
  <si>
    <t xml:space="preserve">new york new york hotels times square</t>
  </si>
  <si>
    <t xml:space="preserve">precios de sofitel legend casco viejo</t>
  </si>
  <si>
    <t xml:space="preserve">puerto rico dorado beach</t>
  </si>
  <si>
    <t xml:space="preserve">st regis cap cana residences</t>
  </si>
  <si>
    <t xml:space="preserve">chateau saint martin</t>
  </si>
  <si>
    <t xml:space="preserve">four season maui wailea</t>
  </si>
  <si>
    <t xml:space="preserve">hotel 5 estrellas bangkok</t>
  </si>
  <si>
    <t xml:space="preserve">hotel rosewood san miguel allende</t>
  </si>
  <si>
    <t xml:space="preserve">hotels in nova scotia</t>
  </si>
  <si>
    <t xml:space="preserve">lindner hotel bendinat</t>
  </si>
  <si>
    <t xml:space="preserve">marriott khao lak</t>
  </si>
  <si>
    <t xml:space="preserve">maybourne hotel</t>
  </si>
  <si>
    <t xml:space="preserve">new york palace</t>
  </si>
  <si>
    <t xml:space="preserve">ritz-carlton koh samui</t>
  </si>
  <si>
    <t xml:space="preserve">siray</t>
  </si>
  <si>
    <t xml:space="preserve">five star hotels wisconsin</t>
  </si>
  <si>
    <t xml:space="preserve">hyatt hotel grand cayman</t>
  </si>
  <si>
    <t xml:space="preserve">villa leblanc</t>
  </si>
  <si>
    <t xml:space="preserve">ritz londres</t>
  </si>
  <si>
    <t xml:space="preserve">andronis luxury suites oia santorini</t>
  </si>
  <si>
    <t xml:space="preserve">four seasons du cap ferrat</t>
  </si>
  <si>
    <t xml:space="preserve">japan edition hotel</t>
  </si>
  <si>
    <t xml:space="preserve">kristiana lech</t>
  </si>
  <si>
    <t xml:space="preserve">me cabo by meliá</t>
  </si>
  <si>
    <t xml:space="preserve">tylney hall</t>
  </si>
  <si>
    <t xml:space="preserve">hotel conrad arzana rabat</t>
  </si>
  <si>
    <t xml:space="preserve">i am in the caribbean i am traveling alone for leisure and want a hotel that feels safe, comfortable, and welcoming for solo guests. i'm looking for hotel parent brands that provide the best food &amp; beverage experience. list some brands, and tell me for each why would you, or wouldn't you, recommend them; keep your rationale in the context of food &amp; beverage experience.</t>
  </si>
  <si>
    <t xml:space="preserve">hotel taormina villa ducale</t>
  </si>
  <si>
    <t xml:space="preserve">shilla</t>
  </si>
  <si>
    <t xml:space="preserve">ritz-carlton tysons corner</t>
  </si>
  <si>
    <t xml:space="preserve">rocco forte apartments milan</t>
  </si>
  <si>
    <t xml:space="preserve">tipo de habitacion</t>
  </si>
  <si>
    <t xml:space="preserve">where are kimpton hotels located</t>
  </si>
  <si>
    <t xml:space="preserve">hotel hyatt centric</t>
  </si>
  <si>
    <t xml:space="preserve">shangri-la barr al jissah</t>
  </si>
  <si>
    <t xml:space="preserve">sofitel hotels in usa</t>
  </si>
  <si>
    <t xml:space="preserve">casa monica marriott</t>
  </si>
  <si>
    <t xml:space="preserve">rocco forte hotel milano</t>
  </si>
  <si>
    <t xml:space="preserve">six senses branded resort</t>
  </si>
  <si>
    <t xml:space="preserve">nobis hotel københavn</t>
  </si>
  <si>
    <t xml:space="preserve">the st regis astana</t>
  </si>
  <si>
    <t xml:space="preserve">100 rizes resort</t>
  </si>
  <si>
    <t xml:space="preserve">valley ho</t>
  </si>
  <si>
    <t xml:space="preserve">crown sydney hotel</t>
  </si>
  <si>
    <t xml:space="preserve">four seasons santa barbara biltmore</t>
  </si>
  <si>
    <t xml:space="preserve">how many trump hotels are there</t>
  </si>
  <si>
    <t xml:space="preserve">paradisus la esmeralda riviera maya</t>
  </si>
  <si>
    <t xml:space="preserve">the biltmore santa barbara</t>
  </si>
  <si>
    <t xml:space="preserve">the jacquard hotel</t>
  </si>
  <si>
    <t xml:space="preserve">como metropolitan</t>
  </si>
  <si>
    <t xml:space="preserve">gran hotel du cap ferrat</t>
  </si>
  <si>
    <t xml:space="preserve">ledomaine</t>
  </si>
  <si>
    <t xml:space="preserve">marriott london hotel grosvenor square</t>
  </si>
  <si>
    <t xml:space="preserve">victoria jungfrau grand hotel and spa</t>
  </si>
  <si>
    <t xml:space="preserve">le méridien bali jimbaran</t>
  </si>
  <si>
    <t xml:space="preserve">new delhi shangri la hotel</t>
  </si>
  <si>
    <t xml:space="preserve">six senses hotels &amp; resorts</t>
  </si>
  <si>
    <t xml:space="preserve">starpass resort</t>
  </si>
  <si>
    <t xml:space="preserve">hotel versailles 5 etoiles</t>
  </si>
  <si>
    <t xml:space="preserve">hotel necker island</t>
  </si>
  <si>
    <t xml:space="preserve">six senses hotel brand</t>
  </si>
  <si>
    <t xml:space="preserve">5 star hotels in minneapolis st paul</t>
  </si>
  <si>
    <t xml:space="preserve">hotel strani toscana</t>
  </si>
  <si>
    <t xml:space="preserve">shangri la xian</t>
  </si>
  <si>
    <t xml:space="preserve">the lodge and spa at brush creek ranch saratoga wyoming</t>
  </si>
  <si>
    <t xml:space="preserve">carmel valley ranch corral</t>
  </si>
  <si>
    <t xml:space="preserve">the w hotel</t>
  </si>
  <si>
    <t xml:space="preserve">5 sterne hotel karibik</t>
  </si>
  <si>
    <t xml:space="preserve">best rhode island hotels</t>
  </si>
  <si>
    <t xml:space="preserve">casa delfina</t>
  </si>
  <si>
    <t xml:space="preserve">llyndir hall hotel</t>
  </si>
  <si>
    <t xml:space="preserve">thompson riverwalk san antonio</t>
  </si>
  <si>
    <t xml:space="preserve">koh naka</t>
  </si>
  <si>
    <t xml:space="preserve">le vallon de valrugues</t>
  </si>
  <si>
    <t xml:space="preserve">shangri-la xian</t>
  </si>
  <si>
    <t xml:space="preserve">16 boulevard haussmann, 75009 paris</t>
  </si>
  <si>
    <t xml:space="preserve">wittmore</t>
  </si>
  <si>
    <t xml:space="preserve">rosewood miramar hotel</t>
  </si>
  <si>
    <t xml:space="preserve">six senses part of which group</t>
  </si>
  <si>
    <t xml:space="preserve">hoteles marbella 5 estrellas</t>
  </si>
  <si>
    <t xml:space="preserve">villa geba</t>
  </si>
  <si>
    <t xml:space="preserve">hotel orient express</t>
  </si>
  <si>
    <t xml:space="preserve">villa carlotta taormina</t>
  </si>
  <si>
    <t xml:space="preserve">top florida hotels</t>
  </si>
  <si>
    <t xml:space="preserve">roccoforte hotels</t>
  </si>
  <si>
    <t xml:space="preserve">fairmont hotels around the world</t>
  </si>
  <si>
    <t xml:space="preserve">lorrain valley</t>
  </si>
  <si>
    <t xml:space="preserve">the st. regis longboat key resort</t>
  </si>
  <si>
    <t xml:space="preserve">the peninsula shanghai shanghai</t>
  </si>
  <si>
    <t xml:space="preserve">the majestic hotel cannes</t>
  </si>
  <si>
    <t xml:space="preserve">tambo del inka resort &amp; spa</t>
  </si>
  <si>
    <t xml:space="preserve">sheraton edinburgh</t>
  </si>
  <si>
    <t xml:space="preserve">shangri la manila</t>
  </si>
  <si>
    <t xml:space="preserve">sheraton hong kong hotel &amp; towers</t>
  </si>
  <si>
    <t xml:space="preserve">fairmont tazi tangier</t>
  </si>
  <si>
    <t xml:space="preserve">savoy ritz</t>
  </si>
  <si>
    <t xml:space="preserve">hotel luna baglioni</t>
  </si>
  <si>
    <t xml:space="preserve">mykonos kivotos</t>
  </si>
  <si>
    <t xml:space="preserve">kanai riviera maya</t>
  </si>
  <si>
    <t xml:space="preserve">5 star hotel in london</t>
  </si>
  <si>
    <t xml:space="preserve">waldorf hilton</t>
  </si>
  <si>
    <t xml:space="preserve">langham locations</t>
  </si>
  <si>
    <t xml:space="preserve">w hotel worldwide</t>
  </si>
  <si>
    <t xml:space="preserve">فنادق خمس نجوم في برج لندن</t>
  </si>
  <si>
    <t xml:space="preserve">four seasons hotels and resorts</t>
  </si>
  <si>
    <t xml:space="preserve">marriott opera ambassador hotel paris</t>
  </si>
  <si>
    <t xml:space="preserve">marriott hotel grosvenor square london</t>
  </si>
  <si>
    <t xml:space="preserve">four seasons locations</t>
  </si>
  <si>
    <t xml:space="preserve">hoteles westin en el mundo</t>
  </si>
  <si>
    <t xml:space="preserve">lorraine uruguay</t>
  </si>
  <si>
    <t xml:space="preserve">majestic spa and hotel</t>
  </si>
  <si>
    <t xml:space="preserve">kimpton hotels charleston sc</t>
  </si>
  <si>
    <t xml:space="preserve">turks and caicos best hotel</t>
  </si>
  <si>
    <t xml:space="preserve">hyatt regenecy maui</t>
  </si>
  <si>
    <t xml:space="preserve">hotel victoria-jungfrau</t>
  </si>
  <si>
    <t xml:space="preserve">hotel royal sorrento</t>
  </si>
  <si>
    <t xml:space="preserve">hotel chable resort</t>
  </si>
  <si>
    <t xml:space="preserve">hotel four season chicago</t>
  </si>
  <si>
    <t xml:space="preserve">grand sheraton sukhumvit</t>
  </si>
  <si>
    <t xml:space="preserve">aman kyoto</t>
  </si>
  <si>
    <t xml:space="preserve">four seasons malasia</t>
  </si>
  <si>
    <t xml:space="preserve">gran meliá villa le blanc</t>
  </si>
  <si>
    <t xml:space="preserve">fairmont sonoma</t>
  </si>
  <si>
    <t xml:space="preserve">le narcisse blanc hôtel &amp; spa</t>
  </si>
  <si>
    <t xml:space="preserve">spa andaz</t>
  </si>
  <si>
    <t xml:space="preserve">eau spa palm beach</t>
  </si>
  <si>
    <t xml:space="preserve">bishop's lodge auberge collection</t>
  </si>
  <si>
    <t xml:space="preserve">four seasons beijing hotel</t>
  </si>
  <si>
    <t xml:space="preserve">hotel brand roma</t>
  </si>
  <si>
    <t xml:space="preserve">radisson collection hotel magdalena plaza sevilla</t>
  </si>
  <si>
    <t xml:space="preserve">the westin costa navarino</t>
  </si>
  <si>
    <t xml:space="preserve">grand hotel como</t>
  </si>
  <si>
    <t xml:space="preserve">dubrovnik sun garden</t>
  </si>
  <si>
    <t xml:space="preserve">budapest hotel aria</t>
  </si>
  <si>
    <t xml:space="preserve">leading hotels of the world europa</t>
  </si>
  <si>
    <t xml:space="preserve">marriot fairmont</t>
  </si>
  <si>
    <t xml:space="preserve">peninsula hotel seoul</t>
  </si>
  <si>
    <t xml:space="preserve">hotel four seasons chiang mai</t>
  </si>
  <si>
    <t xml:space="preserve">jumeirah bali</t>
  </si>
  <si>
    <t xml:space="preserve">brushy creek lodge &amp; resort</t>
  </si>
  <si>
    <t xml:space="preserve">lareserveparis</t>
  </si>
  <si>
    <t xml:space="preserve">seasons riyadh</t>
  </si>
  <si>
    <t xml:space="preserve">brown's hotel</t>
  </si>
  <si>
    <t xml:space="preserve">hotel de crillon</t>
  </si>
  <si>
    <t xml:space="preserve">anantara vilamoura hotel</t>
  </si>
  <si>
    <t xml:space="preserve">biltmore resort phoenix</t>
  </si>
  <si>
    <t xml:space="preserve">le metropole hotel</t>
  </si>
  <si>
    <t xml:space="preserve">best hotels in indiana</t>
  </si>
  <si>
    <t xml:space="preserve">alila villas koh russey</t>
  </si>
  <si>
    <t xml:space="preserve">st regis tamuda bay</t>
  </si>
  <si>
    <t xml:space="preserve">bora bora four season resort</t>
  </si>
  <si>
    <t xml:space="preserve">chable resort merida</t>
  </si>
  <si>
    <t xml:space="preserve">hotel stein</t>
  </si>
  <si>
    <t xml:space="preserve">the ritz-carlton london</t>
  </si>
  <si>
    <t xml:space="preserve">aria prague</t>
  </si>
  <si>
    <t xml:space="preserve">best hotel minnesota</t>
  </si>
  <si>
    <t xml:space="preserve">the st. regis official website</t>
  </si>
  <si>
    <t xml:space="preserve">ritz yacht</t>
  </si>
  <si>
    <t xml:space="preserve">rhode island 5 star hotel</t>
  </si>
  <si>
    <t xml:space="preserve">hotel ritz carlton atlanta</t>
  </si>
  <si>
    <t xml:space="preserve">pier 1 sydney harbour</t>
  </si>
  <si>
    <t xml:space="preserve">the ritz-carlton, charlotte</t>
  </si>
  <si>
    <t xml:space="preserve">omni amelia island resort</t>
  </si>
  <si>
    <t xml:space="preserve">four seasons nueva york</t>
  </si>
  <si>
    <t xml:space="preserve">fairmmont</t>
  </si>
  <si>
    <t xml:space="preserve">amanpulo hotel</t>
  </si>
  <si>
    <t xml:space="preserve">andaz prague hotel</t>
  </si>
  <si>
    <t xml:space="preserve">sed hotel</t>
  </si>
  <si>
    <t xml:space="preserve">tokyo edition ginza hotel</t>
  </si>
  <si>
    <t xml:space="preserve">toscana resort castelfalfi</t>
  </si>
  <si>
    <t xml:space="preserve">hotel opera ambassador paris</t>
  </si>
  <si>
    <t xml:space="preserve">hotel due torri roma</t>
  </si>
  <si>
    <t xml:space="preserve">hotel terra</t>
  </si>
  <si>
    <t xml:space="preserve">la samanna</t>
  </si>
  <si>
    <t xml:space="preserve">5-star hotels in minnesota</t>
  </si>
  <si>
    <t xml:space="preserve">best hotels wyoming</t>
  </si>
  <si>
    <t xml:space="preserve">kimpton group</t>
  </si>
  <si>
    <t xml:space="preserve">tabacon resort &amp; spa</t>
  </si>
  <si>
    <t xml:space="preserve">fairmont hotel nile city</t>
  </si>
  <si>
    <t xml:space="preserve">milestone hotel</t>
  </si>
  <si>
    <t xml:space="preserve">casagredo</t>
  </si>
  <si>
    <t xml:space="preserve">barcelona ritz</t>
  </si>
  <si>
    <t xml:space="preserve">the 1 south beach</t>
  </si>
  <si>
    <t xml:space="preserve">astana kazakhstan ritz carlton</t>
  </si>
  <si>
    <t xml:space="preserve">cadena palace</t>
  </si>
  <si>
    <t xml:space="preserve">currant hotel</t>
  </si>
  <si>
    <t xml:space="preserve">zorlu raffles hotel</t>
  </si>
  <si>
    <t xml:space="preserve">hoteles 5 estrellas en hong kong</t>
  </si>
  <si>
    <t xml:space="preserve">hue la residence hotel</t>
  </si>
  <si>
    <t xml:space="preserve">waikoloa beach marriott resort &amp; spa waikoloa</t>
  </si>
  <si>
    <t xml:space="preserve">kimpton hotel born</t>
  </si>
  <si>
    <t xml:space="preserve">mamounia</t>
  </si>
  <si>
    <t xml:space="preserve">vinoy reservations</t>
  </si>
  <si>
    <t xml:space="preserve">bulgarie hotel all inclusive</t>
  </si>
  <si>
    <t xml:space="preserve">carton house</t>
  </si>
  <si>
    <t xml:space="preserve">domes zeen chania, a luxury collection resort, crete</t>
  </si>
  <si>
    <t xml:space="preserve">villa la massa</t>
  </si>
  <si>
    <t xml:space="preserve">villa gallici hotel</t>
  </si>
  <si>
    <t xml:space="preserve">hidden pond resort &amp; tree spa kennebunkport maine</t>
  </si>
  <si>
    <t xml:space="preserve">hotel melia colon sevilla</t>
  </si>
  <si>
    <t xml:space="preserve">hotel palace gl</t>
  </si>
  <si>
    <t xml:space="preserve">hotel san cristobal</t>
  </si>
  <si>
    <t xml:space="preserve">hotel torre del marques</t>
  </si>
  <si>
    <t xml:space="preserve">hyatt cin</t>
  </si>
  <si>
    <t xml:space="preserve">kamp hotels</t>
  </si>
  <si>
    <t xml:space="preserve">vdara las</t>
  </si>
  <si>
    <t xml:space="preserve">vdara hotel spa</t>
  </si>
  <si>
    <t xml:space="preserve">mayfair astral</t>
  </si>
  <si>
    <t xml:space="preserve">melrose marriott</t>
  </si>
  <si>
    <t xml:space="preserve">the great fosters hotel</t>
  </si>
  <si>
    <t xml:space="preserve">montage location</t>
  </si>
  <si>
    <t xml:space="preserve">the alhambra palace</t>
  </si>
  <si>
    <t xml:space="preserve">the outpost sentosa</t>
  </si>
  <si>
    <t xml:space="preserve">trump tower las vegas</t>
  </si>
  <si>
    <t xml:space="preserve">the fairmont waterfront</t>
  </si>
  <si>
    <t xml:space="preserve">the diplomat hotel florida</t>
  </si>
  <si>
    <t xml:space="preserve">aressana hotel</t>
  </si>
  <si>
    <t xml:space="preserve">the ampersand hotel londres</t>
  </si>
  <si>
    <t xml:space="preserve">baglioni hotel cala del porto</t>
  </si>
  <si>
    <t xml:space="preserve">best hotel in maine</t>
  </si>
  <si>
    <t xml:space="preserve">aman hotel logo</t>
  </si>
  <si>
    <t xml:space="preserve">the adolphus hotel</t>
  </si>
  <si>
    <t xml:space="preserve">crown direct sydney</t>
  </si>
  <si>
    <t xml:space="preserve">emeline hotel charleston</t>
  </si>
  <si>
    <t xml:space="preserve">gran melia palacio isora tenerife</t>
  </si>
  <si>
    <t xml:space="preserve">grand hotel centenari valencia</t>
  </si>
  <si>
    <t xml:space="preserve">grand hyatt manila</t>
  </si>
  <si>
    <t xml:space="preserve">hotel icon</t>
  </si>
  <si>
    <t xml:space="preserve">hotel leveque columbus oh</t>
  </si>
  <si>
    <t xml:space="preserve">hotel melia isora</t>
  </si>
  <si>
    <t xml:space="preserve">hotel milestone</t>
  </si>
  <si>
    <t xml:space="preserve">hotel soligo</t>
  </si>
  <si>
    <t xml:space="preserve">lanesboroug</t>
  </si>
  <si>
    <t xml:space="preserve">miraval in austin</t>
  </si>
  <si>
    <t xml:space="preserve">one&amp;only portonovi</t>
  </si>
  <si>
    <t xml:space="preserve">six senses crans montana</t>
  </si>
  <si>
    <t xml:space="preserve">prezzi fogo island inn</t>
  </si>
  <si>
    <t xml:space="preserve">villa vita parc</t>
  </si>
  <si>
    <t xml:space="preserve">villaathena</t>
  </si>
  <si>
    <t xml:space="preserve">5 star hotels washington state</t>
  </si>
  <si>
    <t xml:space="preserve">cape solo</t>
  </si>
  <si>
    <t xml:space="preserve">duo milan porta nuova hotel</t>
  </si>
  <si>
    <t xml:space="preserve">four seasons monaco</t>
  </si>
  <si>
    <t xml:space="preserve">hotel adolphus</t>
  </si>
  <si>
    <t xml:space="preserve">hotel celebration orlando</t>
  </si>
  <si>
    <t xml:space="preserve">grand hotel villa medici</t>
  </si>
  <si>
    <t xml:space="preserve">grand hyatt riyadh</t>
  </si>
  <si>
    <t xml:space="preserve">hotel artist</t>
  </si>
  <si>
    <t xml:space="preserve">hotel cristallo cortina</t>
  </si>
  <si>
    <t xml:space="preserve">hotel renaissance cairo</t>
  </si>
  <si>
    <t xml:space="preserve">sthala a tribute portfolio</t>
  </si>
  <si>
    <t xml:space="preserve">hotel vedema</t>
  </si>
  <si>
    <t xml:space="preserve">hotel westdrift manhattan beach</t>
  </si>
  <si>
    <t xml:space="preserve">st regis abu dhabi saadiyat</t>
  </si>
  <si>
    <t xml:space="preserve">son bunyola villas</t>
  </si>
  <si>
    <t xml:space="preserve">minnesota 5 star hotels</t>
  </si>
  <si>
    <t xml:space="preserve">nice hotels in wisconsin</t>
  </si>
  <si>
    <t xml:space="preserve">nines hotel portland</t>
  </si>
  <si>
    <t xml:space="preserve">palace hotel san francisco</t>
  </si>
  <si>
    <t xml:space="preserve">perry lane hotel savannah</t>
  </si>
  <si>
    <t xml:space="preserve">resorts rhode island</t>
  </si>
  <si>
    <t xml:space="preserve">hotel claris bcn</t>
  </si>
  <si>
    <t xml:space="preserve">westin lima htl conv ctr</t>
  </si>
  <si>
    <t xml:space="preserve">baros maldives.</t>
  </si>
  <si>
    <t xml:space="preserve">camel valley ranch</t>
  </si>
  <si>
    <t xml:space="preserve">hotel me cabo</t>
  </si>
  <si>
    <t xml:space="preserve">sheraton hotel krakow</t>
  </si>
  <si>
    <t xml:space="preserve">cristallo luxury collection resort &amp; spa</t>
  </si>
  <si>
    <t xml:space="preserve">sensei lanai hotel</t>
  </si>
  <si>
    <t xml:space="preserve">fairmont montreux palace</t>
  </si>
  <si>
    <t xml:space="preserve">four seasons mykons</t>
  </si>
  <si>
    <t xml:space="preserve">hyatt centric goa candolim</t>
  </si>
  <si>
    <t xml:space="preserve">hyatt regency resort maui</t>
  </si>
  <si>
    <t xml:space="preserve">imperial vienna</t>
  </si>
  <si>
    <t xml:space="preserve">jw marriott desert ridge phoenix arizona</t>
  </si>
  <si>
    <t xml:space="preserve">jw marriott san antonio hill country</t>
  </si>
  <si>
    <t xml:space="preserve">jw marriott scottsdale desert ridge</t>
  </si>
  <si>
    <t xml:space="preserve">raffles makkah</t>
  </si>
  <si>
    <t xml:space="preserve">marriott coconut beach kauai</t>
  </si>
  <si>
    <t xml:space="preserve">pier one sydney harbour</t>
  </si>
  <si>
    <t xml:space="preserve">marriott hill country resort san antonio</t>
  </si>
  <si>
    <t xml:space="preserve">pendry hotel gaslamp</t>
  </si>
  <si>
    <t xml:space="preserve">mauna beach</t>
  </si>
  <si>
    <t xml:space="preserve">mazagan golf resort morocco</t>
  </si>
  <si>
    <t xml:space="preserve">me by melia</t>
  </si>
  <si>
    <t xml:space="preserve">melia celebration florida</t>
  </si>
  <si>
    <t xml:space="preserve">omni rancho las palmas</t>
  </si>
  <si>
    <t xml:space="preserve">park hyatt tokio</t>
  </si>
  <si>
    <t xml:space="preserve">phoenix desert ridge resort</t>
  </si>
  <si>
    <t xml:space="preserve">renaissance esmeralda indian wells</t>
  </si>
  <si>
    <t xml:space="preserve">renaissance hotel crystal city</t>
  </si>
  <si>
    <t xml:space="preserve">scottsdale fairmount</t>
  </si>
  <si>
    <t xml:space="preserve">shangri-la far eastern taipei</t>
  </si>
  <si>
    <t xml:space="preserve">pendry gaslamp</t>
  </si>
  <si>
    <t xml:space="preserve">tambo del inka luxury collection</t>
  </si>
  <si>
    <t xml:space="preserve">the romanos a luxury collection resort costa navarino</t>
  </si>
  <si>
    <t xml:space="preserve">the vdara las vegas</t>
  </si>
  <si>
    <t xml:space="preserve">tilney hall</t>
  </si>
  <si>
    <t xml:space="preserve">viesca toscana hotel</t>
  </si>
  <si>
    <t xml:space="preserve">5 star resort in montana</t>
  </si>
  <si>
    <t xml:space="preserve">alexander yerevan</t>
  </si>
  <si>
    <t xml:space="preserve">barangaroo hotel crown</t>
  </si>
  <si>
    <t xml:space="preserve">belmond reid</t>
  </si>
  <si>
    <t xml:space="preserve">cannes jw marriott</t>
  </si>
  <si>
    <t xml:space="preserve">chase park plaza rooms</t>
  </si>
  <si>
    <t xml:space="preserve">corinthia hotel budapest 5*</t>
  </si>
  <si>
    <t xml:space="preserve">the ritz-carlton, chengdu</t>
  </si>
  <si>
    <t xml:space="preserve">marriott park lane</t>
  </si>
  <si>
    <t xml:space="preserve">four seasons en madrid</t>
  </si>
  <si>
    <t xml:space="preserve">hotel fairmont bab al bahr</t>
  </si>
  <si>
    <t xml:space="preserve">hotel tabacon arenal costa rica</t>
  </si>
  <si>
    <t xml:space="preserve">hotel tabacon costa rica arenal volcano</t>
  </si>
  <si>
    <t xml:space="preserve">impressions playa mujeres</t>
  </si>
  <si>
    <t xml:space="preserve">is taj a 5 star hotel</t>
  </si>
  <si>
    <t xml:space="preserve">marriott resort grand cayman</t>
  </si>
  <si>
    <t xml:space="preserve">meliá serengeti lodge</t>
  </si>
  <si>
    <t xml:space="preserve">palladio hotel buenos aires - mgallery collection</t>
  </si>
  <si>
    <t xml:space="preserve">radisson collection hotel, magdalena plaza</t>
  </si>
  <si>
    <t xml:space="preserve">the ben west palm</t>
  </si>
  <si>
    <t xml:space="preserve">treehouse spa kennebunkport</t>
  </si>
  <si>
    <t xml:space="preserve">vincent banderos</t>
  </si>
  <si>
    <t xml:space="preserve">marriott marina hotel</t>
  </si>
  <si>
    <t xml:space="preserve">5 star hotels in rhode island</t>
  </si>
  <si>
    <t xml:space="preserve">auberge wildflower</t>
  </si>
  <si>
    <t xml:space="preserve">swell80 george 5</t>
  </si>
  <si>
    <t xml:space="preserve">lesante blu exclusive beach resort zakynthos</t>
  </si>
  <si>
    <t xml:space="preserve">fourseasons madrid</t>
  </si>
  <si>
    <t xml:space="preserve">hotel de la poste new orleans</t>
  </si>
  <si>
    <t xml:space="preserve">hotel vila vita parc resort</t>
  </si>
  <si>
    <t xml:space="preserve">hotels under marriott umbrella</t>
  </si>
  <si>
    <t xml:space="preserve">ritz carlton half moon bay</t>
  </si>
  <si>
    <t xml:space="preserve">the st. regis saadiyat island resort 5*</t>
  </si>
  <si>
    <t xml:space="preserve">ummahat islands</t>
  </si>
  <si>
    <t xml:space="preserve">le meridien bali jimbaran bali</t>
  </si>
  <si>
    <t xml:space="preserve">"copacabana palace" -"rio de janeiro"</t>
  </si>
  <si>
    <t xml:space="preserve">le jardin alpin</t>
  </si>
  <si>
    <t xml:space="preserve">aman resort hotel</t>
  </si>
  <si>
    <t xml:space="preserve">hotels in ohio</t>
  </si>
  <si>
    <t xml:space="preserve">hotel ketens europa</t>
  </si>
  <si>
    <t xml:space="preserve">intercontinental hotel resort</t>
  </si>
  <si>
    <t xml:space="preserve">jw marriott scottsdale camelback resort</t>
  </si>
  <si>
    <t xml:space="preserve">top hotels new hampshire</t>
  </si>
  <si>
    <t xml:space="preserve">nice hotels in nj</t>
  </si>
  <si>
    <t xml:space="preserve">joule hotel dallas</t>
  </si>
  <si>
    <t xml:space="preserve">westin papagayo</t>
  </si>
  <si>
    <t xml:space="preserve">cordis auckland hotel</t>
  </si>
  <si>
    <t xml:space="preserve">intercontinental melbourne the rialto hotel</t>
  </si>
  <si>
    <t xml:space="preserve">hyatt canberra</t>
  </si>
  <si>
    <t xml:space="preserve">kimpton hotels in chicago</t>
  </si>
  <si>
    <t xml:space="preserve">hyatt busan</t>
  </si>
  <si>
    <t xml:space="preserve">u14 hotel</t>
  </si>
  <si>
    <t xml:space="preserve">four season bosphorus</t>
  </si>
  <si>
    <t xml:space="preserve">four season istanbul</t>
  </si>
  <si>
    <t xml:space="preserve">hotel nyhavn copenhague</t>
  </si>
  <si>
    <t xml:space="preserve">pulitzer amsterdam hotel</t>
  </si>
  <si>
    <t xml:space="preserve">prefered hotels</t>
  </si>
  <si>
    <t xml:space="preserve">hotel 4 seasons istanbul</t>
  </si>
  <si>
    <t xml:space="preserve">hotel famoso en singapur</t>
  </si>
  <si>
    <t xml:space="preserve">hotel kempinski bangkok</t>
  </si>
  <si>
    <t xml:space="preserve">hotel mangroove guanacaste</t>
  </si>
  <si>
    <t xml:space="preserve">hotel siam kempinski bangkok</t>
  </si>
  <si>
    <t xml:space="preserve">hotel son bunyola mallorca</t>
  </si>
  <si>
    <t xml:space="preserve">four seasons marunouchi hotel</t>
  </si>
  <si>
    <t xml:space="preserve">saint regis paris</t>
  </si>
  <si>
    <t xml:space="preserve">trump hotel room</t>
  </si>
  <si>
    <t xml:space="preserve">the plaza hotel new york</t>
  </si>
  <si>
    <t xml:space="preserve">the sanya edition</t>
  </si>
  <si>
    <t xml:space="preserve">hotel so sofitel bangkok</t>
  </si>
  <si>
    <t xml:space="preserve">tokyo prince gallery hotel</t>
  </si>
  <si>
    <t xml:space="preserve">athenaeum hotel</t>
  </si>
  <si>
    <t xml:space="preserve">city of london hotels 5-star</t>
  </si>
  <si>
    <t xml:space="preserve">location 5 etoiles caraibes</t>
  </si>
  <si>
    <t xml:space="preserve">ritz carlton almaty</t>
  </si>
  <si>
    <t xml:space="preserve">hotel la perouse nice</t>
  </si>
  <si>
    <t xml:space="preserve">how many fairmonts are there</t>
  </si>
  <si>
    <t xml:space="preserve">hotel serbelloni lake como</t>
  </si>
  <si>
    <t xml:space="preserve">أفضل فندق في إيطاليا</t>
  </si>
  <si>
    <t xml:space="preserve">12 twelve apostles</t>
  </si>
  <si>
    <t xml:space="preserve">5 star hotel nc</t>
  </si>
  <si>
    <t xml:space="preserve">top hotels turks and caicos</t>
  </si>
  <si>
    <t xml:space="preserve">four seasons tokyo/marunouchi</t>
  </si>
  <si>
    <t xml:space="preserve">hotel 5 estrellas en mallorca</t>
  </si>
  <si>
    <t xml:space="preserve">hoteles de lujo portals nous</t>
  </si>
  <si>
    <t xml:space="preserve">shutter on the beach</t>
  </si>
  <si>
    <t xml:space="preserve">top 10 oberoi hotels in india</t>
  </si>
  <si>
    <t xml:space="preserve">kimpton era midtown new york</t>
  </si>
  <si>
    <t xml:space="preserve">vilamoura anantara</t>
  </si>
  <si>
    <t xml:space="preserve">w hotel midtown atlanta</t>
  </si>
  <si>
    <t xml:space="preserve">hotel infante sagres oporto</t>
  </si>
  <si>
    <t xml:space="preserve">hotel de cite carcassonne</t>
  </si>
  <si>
    <t xml:space="preserve">oberoi hotels.com</t>
  </si>
  <si>
    <t xml:space="preserve">homestead resort hotel</t>
  </si>
  <si>
    <t xml:space="preserve">"las colinas" "ritz carlton"</t>
  </si>
  <si>
    <t xml:space="preserve">hotel aria prague</t>
  </si>
  <si>
    <t xml:space="preserve">aman otelleri</t>
  </si>
  <si>
    <t xml:space="preserve">st george helsinki hotel</t>
  </si>
  <si>
    <t xml:space="preserve">hotel rand</t>
  </si>
  <si>
    <t xml:space="preserve">ritz carlton madrid spain</t>
  </si>
  <si>
    <t xml:space="preserve">conrad hangzhou tonglu</t>
  </si>
  <si>
    <t xml:space="preserve">hotel &amp; spa grand barrail</t>
  </si>
  <si>
    <t xml:space="preserve">hospes infantes sagres</t>
  </si>
  <si>
    <t xml:space="preserve">amans hotel</t>
  </si>
  <si>
    <t xml:space="preserve">sanasaryan</t>
  </si>
  <si>
    <t xml:space="preserve">the oberoi hotels &amp; resorts</t>
  </si>
  <si>
    <t xml:space="preserve">the westin</t>
  </si>
  <si>
    <t xml:space="preserve">theplaza</t>
  </si>
  <si>
    <t xml:space="preserve">hana lima maui</t>
  </si>
  <si>
    <t xml:space="preserve">halekulani waikiki</t>
  </si>
  <si>
    <t xml:space="preserve">grand barrail chateau</t>
  </si>
  <si>
    <t xml:space="preserve">marunouchi four seasons</t>
  </si>
  <si>
    <t xml:space="preserve">fullerton bay hotel</t>
  </si>
  <si>
    <t xml:space="preserve">fiarmont hotels</t>
  </si>
  <si>
    <t xml:space="preserve">four seasons george v</t>
  </si>
  <si>
    <t xml:space="preserve">5 stars hotel in paris france</t>
  </si>
  <si>
    <t xml:space="preserve">hotel 5 etoiles caraibes</t>
  </si>
  <si>
    <t xml:space="preserve">four sesons</t>
  </si>
  <si>
    <t xml:space="preserve">four seasons tokyo otemachi</t>
  </si>
  <si>
    <t xml:space="preserve">"esencia mandarin oriental"</t>
  </si>
  <si>
    <t xml:space="preserve">fourseasonsyacht</t>
  </si>
  <si>
    <t xml:space="preserve">hotel intercontinental jakarta</t>
  </si>
  <si>
    <t xml:space="preserve">ac palacio santa paula</t>
  </si>
  <si>
    <t xml:space="preserve">the montage hotels</t>
  </si>
  <si>
    <t xml:space="preserve">the oberoi rajvilas, jaipur</t>
  </si>
  <si>
    <t xml:space="preserve">the ritz carlton marina del rey ca</t>
  </si>
  <si>
    <t xml:space="preserve">¿me puedes hablar sobre el servicio 5 estrellas del hotel fairmont en la zona de solidaridad?</t>
  </si>
  <si>
    <t xml:space="preserve">estoy en méxico. soy un viajero internacional visitando un país extranjero y quiero una marca de hotel en la que pueda confiar para comodidad, seguridad y consistencia. ¿hay ofertas o paquetes exclusivos disponibles para los hoteles de lujo de hilton?</t>
  </si>
  <si>
    <t xml:space="preserve">grace hotel santorini</t>
  </si>
  <si>
    <t xml:space="preserve">regis houston</t>
  </si>
  <si>
    <t xml:space="preserve">the dylan amsterdam hotel</t>
  </si>
  <si>
    <t xml:space="preserve">vivo en españa. soy un viajero de lujo buscando alojamientos premium, servicio excepcional y una experiencia de alta gama y exclusiva. ¿ofrece hilton descuentos especiales o promociones durante el proceso de reserva?</t>
  </si>
  <si>
    <t xml:space="preserve">vivo en españa. soy un viajero ejecutivo que espera altos estándares, privacidad, servicio premium y una logística de viaje impecable. ¿qué paquetes de escapada romántica ofrece hilton para parejas?</t>
  </si>
  <si>
    <t xml:space="preserve">"edition hotels"</t>
  </si>
  <si>
    <t xml:space="preserve">belmond cataratas iguazu</t>
  </si>
  <si>
    <t xml:space="preserve">four seasons hotel baku</t>
  </si>
  <si>
    <t xml:space="preserve">fairmont mara safari</t>
  </si>
  <si>
    <t xml:space="preserve">fairmont makati hotel</t>
  </si>
  <si>
    <t xml:space="preserve">fairmont hotel kiev</t>
  </si>
  <si>
    <t xml:space="preserve">dokhan's hotel</t>
  </si>
  <si>
    <t xml:space="preserve">casablanca playa &amp; suites hotel</t>
  </si>
  <si>
    <t xml:space="preserve">hyatt hotel kiev</t>
  </si>
  <si>
    <t xml:space="preserve">opus bankside</t>
  </si>
  <si>
    <t xml:space="preserve">rica travel hotel</t>
  </si>
  <si>
    <t xml:space="preserve">david tel aviv</t>
  </si>
  <si>
    <t xml:space="preserve">hotel 5 estrellas mallorca para adultos solo</t>
  </si>
  <si>
    <t xml:space="preserve">david continental tel aviv</t>
  </si>
  <si>
    <t xml:space="preserve">hoteles marrakech 5 estrellas</t>
  </si>
  <si>
    <t xml:space="preserve">london 5 star hotels</t>
  </si>
  <si>
    <t xml:space="preserve">château frontenac</t>
  </si>
  <si>
    <t xml:space="preserve">roseate house london</t>
  </si>
  <si>
    <t xml:space="preserve">the roseate edinburgh</t>
  </si>
  <si>
    <t xml:space="preserve">belmond cap juluca anguilla</t>
  </si>
  <si>
    <t xml:space="preserve">best hotels in yucatan</t>
  </si>
  <si>
    <t xml:space="preserve">chateau saint martin spa</t>
  </si>
  <si>
    <t xml:space="preserve">chateu laurier</t>
  </si>
  <si>
    <t xml:space="preserve">carpe diem hotel santorini</t>
  </si>
  <si>
    <t xml:space="preserve">le méridien chicago oakbrook center</t>
  </si>
  <si>
    <t xml:space="preserve">lodge park megeve</t>
  </si>
  <si>
    <t xml:space="preserve">mejores hoteles</t>
  </si>
  <si>
    <t xml:space="preserve">cape town the silo</t>
  </si>
  <si>
    <t xml:space="preserve">the st regis bahia beach</t>
  </si>
  <si>
    <t xml:space="preserve">roccoforte milan</t>
  </si>
  <si>
    <t xml:space="preserve">hotels 5 star london</t>
  </si>
  <si>
    <t xml:space="preserve">hoteles budapest 5 estrellas</t>
  </si>
  <si>
    <t xml:space="preserve">jw guanacaste</t>
  </si>
  <si>
    <t xml:space="preserve">villa dorothea lisbon</t>
  </si>
  <si>
    <t xml:space="preserve">nicest hotels turks and caicos</t>
  </si>
  <si>
    <t xml:space="preserve">boscolo hotel budapest hungary</t>
  </si>
  <si>
    <t xml:space="preserve">waldorf astoria panama hotel</t>
  </si>
  <si>
    <t xml:space="preserve">sofitel casino carrasco montevideo</t>
  </si>
  <si>
    <t xml:space="preserve">kimpton las vegas</t>
  </si>
  <si>
    <t xml:space="preserve">faena hotel miami</t>
  </si>
  <si>
    <t xml:space="preserve">penisula hotel</t>
  </si>
  <si>
    <t xml:space="preserve">hotel sanctuary cap cana by playa</t>
  </si>
  <si>
    <t xml:space="preserve">paris hotels5 star</t>
  </si>
  <si>
    <t xml:space="preserve">hotel en londres 5 estrellas</t>
  </si>
  <si>
    <t xml:space="preserve">resort baglioni</t>
  </si>
  <si>
    <t xml:space="preserve">فنادق خمس نجوم قريبة من برج شارد</t>
  </si>
  <si>
    <t xml:space="preserve">أفضل فنادق خمس نجوم في برج لندن</t>
  </si>
  <si>
    <t xml:space="preserve">ritz carlton santo domingo</t>
  </si>
  <si>
    <t xml:space="preserve">hotel icon autograph</t>
  </si>
  <si>
    <t xml:space="preserve">hotel sacher österreich arrangements;brand &amp; property;;de,brand,general,p1</t>
  </si>
  <si>
    <t xml:space="preserve">hotel sacher österreich wellness;brand &amp; property;;de,brand,general,p1</t>
  </si>
  <si>
    <t xml:space="preserve">belmond reid's</t>
  </si>
  <si>
    <t xml:space="preserve">montagehotels</t>
  </si>
  <si>
    <t xml:space="preserve">villamani</t>
  </si>
  <si>
    <t xml:space="preserve">where is horseshoe bay resort</t>
  </si>
  <si>
    <t xml:space="preserve">archipelagos mykonos greece</t>
  </si>
  <si>
    <t xml:space="preserve">oberoi resorts</t>
  </si>
  <si>
    <t xml:space="preserve">one and only dubai royal mirage</t>
  </si>
  <si>
    <t xml:space="preserve">the dorchester</t>
  </si>
  <si>
    <t xml:space="preserve">w new york - times square</t>
  </si>
  <si>
    <t xml:space="preserve">apurva kempinski bali</t>
  </si>
  <si>
    <t xml:space="preserve">can estrellas</t>
  </si>
  <si>
    <t xml:space="preserve">fairmont inns</t>
  </si>
  <si>
    <t xml:space="preserve">four seasons el tamarindo</t>
  </si>
  <si>
    <t xml:space="preserve">grand hotel central barcelona spanien</t>
  </si>
  <si>
    <t xml:space="preserve">hotel 5 estrellas barcelona</t>
  </si>
  <si>
    <t xml:space="preserve">hotel san pietro di positano</t>
  </si>
  <si>
    <t xml:space="preserve">hotel secrets papagayo costa rica</t>
  </si>
  <si>
    <t xml:space="preserve">hotel st barth</t>
  </si>
  <si>
    <t xml:space="preserve">hoteles jw marriott</t>
  </si>
  <si>
    <t xml:space="preserve">ritz carlton koh samui</t>
  </si>
  <si>
    <t xml:space="preserve">ritz madrid hotel</t>
  </si>
  <si>
    <t xml:space="preserve">the siam bangkok hotel</t>
  </si>
  <si>
    <t xml:space="preserve">sofitel sukhumvit hotel</t>
  </si>
  <si>
    <t xml:space="preserve">homestead west virginia</t>
  </si>
  <si>
    <t xml:space="preserve">villa igiea a rocco forte hotel</t>
  </si>
  <si>
    <t xml:space="preserve">on residence</t>
  </si>
  <si>
    <t xml:space="preserve">princess bermuda</t>
  </si>
  <si>
    <t xml:space="preserve">fourseasons shanghai</t>
  </si>
  <si>
    <t xml:space="preserve">rimondi grand resort &amp; spa</t>
  </si>
  <si>
    <t xml:space="preserve">adar manor</t>
  </si>
  <si>
    <t xml:space="preserve">four seasons hote</t>
  </si>
  <si>
    <t xml:space="preserve">hotel jw marriott guanacaste</t>
  </si>
  <si>
    <t xml:space="preserve">hotel zeplin</t>
  </si>
  <si>
    <t xml:space="preserve">west lake four seasons</t>
  </si>
  <si>
    <t xml:space="preserve">boutique hotels in oosterend</t>
  </si>
  <si>
    <t xml:space="preserve">paracas 9.5</t>
  </si>
  <si>
    <t xml:space="preserve">ritz hotel orlando</t>
  </si>
  <si>
    <t xml:space="preserve">silo hotel cape town</t>
  </si>
  <si>
    <t xml:space="preserve">st regis sarasota florida</t>
  </si>
  <si>
    <t xml:space="preserve">ummahat island</t>
  </si>
  <si>
    <t xml:space="preserve">conrad rabat</t>
  </si>
  <si>
    <t xml:space="preserve">hotel delta by marriott riviera nayarit</t>
  </si>
  <si>
    <t xml:space="preserve">delano hotel south beach</t>
  </si>
  <si>
    <t xml:space="preserve">espacio jewel of waikiki</t>
  </si>
  <si>
    <t xml:space="preserve">5 estrella hoteles en hawaii</t>
  </si>
  <si>
    <t xml:space="preserve">mayakoba riviera maya mexico</t>
  </si>
  <si>
    <t xml:space="preserve">westin lima hotel &amp; convention center</t>
  </si>
  <si>
    <t xml:space="preserve">sofitel cala blanca baru</t>
  </si>
  <si>
    <t xml:space="preserve">virgin hotels only</t>
  </si>
  <si>
    <t xml:space="preserve">tivoli hotels tenerife</t>
  </si>
  <si>
    <t xml:space="preserve">the ritz carlton crucero</t>
  </si>
  <si>
    <t xml:space="preserve">star hotel saturnia</t>
  </si>
  <si>
    <t xml:space="preserve">ritz-carlton herzliya</t>
  </si>
  <si>
    <t xml:space="preserve">st. regis longboat key resort</t>
  </si>
  <si>
    <t xml:space="preserve">bulgary hotel</t>
  </si>
  <si>
    <t xml:space="preserve">langham hotel chicago</t>
  </si>
  <si>
    <t xml:space="preserve">l'hôtel</t>
  </si>
  <si>
    <t xml:space="preserve">impressions isla mujeres by secrets</t>
  </si>
  <si>
    <t xml:space="preserve">hotel royal york</t>
  </si>
  <si>
    <t xml:space="preserve">thompson shanghai expo</t>
  </si>
  <si>
    <t xml:space="preserve">are kimpton hotels luxury</t>
  </si>
  <si>
    <t xml:space="preserve">rimondi grand resort spa</t>
  </si>
  <si>
    <t xml:space="preserve">hotel aria budapest</t>
  </si>
  <si>
    <t xml:space="preserve">waldorf astoria chengdu</t>
  </si>
  <si>
    <t xml:space="preserve">kipton hotel</t>
  </si>
  <si>
    <t xml:space="preserve">majestic barriere hotel</t>
  </si>
  <si>
    <t xml:space="preserve">solo at fairmount</t>
  </si>
  <si>
    <t xml:space="preserve">victoria-jungfrau spa</t>
  </si>
  <si>
    <t xml:space="preserve">turks and caicos hotels 5 star</t>
  </si>
  <si>
    <t xml:space="preserve">the peninsula shanghai shanghai china</t>
  </si>
  <si>
    <t xml:space="preserve">hotel chains in turkey</t>
  </si>
  <si>
    <t xml:space="preserve">spa six senses crans montana</t>
  </si>
  <si>
    <t xml:space="preserve">shangri-la tokyo</t>
  </si>
  <si>
    <t xml:space="preserve">saint pancreas</t>
  </si>
  <si>
    <t xml:space="preserve">savoy hotel florencia</t>
  </si>
  <si>
    <t xml:space="preserve">roomers baden baden</t>
  </si>
  <si>
    <t xml:space="preserve">four seasons santa barbara ca</t>
  </si>
  <si>
    <t xml:space="preserve">gaylord of rockies</t>
  </si>
  <si>
    <t xml:space="preserve">one and only hotel</t>
  </si>
  <si>
    <t xml:space="preserve">is kimpton a luxury hotel</t>
  </si>
  <si>
    <t xml:space="preserve">rancho las palmas resort</t>
  </si>
  <si>
    <t xml:space="preserve">taj hotels in world</t>
  </si>
  <si>
    <t xml:space="preserve">new york palace budapest</t>
  </si>
  <si>
    <t xml:space="preserve">the four seasons santa barbara</t>
  </si>
  <si>
    <t xml:space="preserve">mangroove resort</t>
  </si>
  <si>
    <t xml:space="preserve">peninsula hotels worldwide</t>
  </si>
  <si>
    <t xml:space="preserve">the homestead wv</t>
  </si>
  <si>
    <t xml:space="preserve">the imperial hotel tokyo</t>
  </si>
  <si>
    <t xml:space="preserve">best trump hotels</t>
  </si>
  <si>
    <t xml:space="preserve">hôtel paris marriott opera ambassador</t>
  </si>
  <si>
    <t xml:space="preserve">hotel selman marrakech</t>
  </si>
  <si>
    <t xml:space="preserve">hotel alexander yerevan</t>
  </si>
  <si>
    <t xml:space="preserve">hoteles 5 estrellas francia</t>
  </si>
  <si>
    <t xml:space="preserve">hotel for seasons</t>
  </si>
  <si>
    <t xml:space="preserve">hotel ducale taormina</t>
  </si>
  <si>
    <t xml:space="preserve">hotel 5 estrellas bogota</t>
  </si>
  <si>
    <t xml:space="preserve">hotel bairro alto</t>
  </si>
  <si>
    <t xml:space="preserve">palacio solecio malaga spain</t>
  </si>
  <si>
    <t xml:space="preserve">hotel 4 seasons madrid</t>
  </si>
  <si>
    <t xml:space="preserve">fairmontt</t>
  </si>
  <si>
    <t xml:space="preserve">6 senses resorts</t>
  </si>
  <si>
    <t xml:space="preserve">aleenta phuket</t>
  </si>
  <si>
    <t xml:space="preserve">bishangarh fort alila</t>
  </si>
  <si>
    <t xml:space="preserve">hotel regina rome</t>
  </si>
  <si>
    <t xml:space="preserve">banyan tree hotels</t>
  </si>
  <si>
    <t xml:space="preserve">5 star hotel indiana</t>
  </si>
  <si>
    <t xml:space="preserve">trianon palace</t>
  </si>
  <si>
    <t xml:space="preserve">hotels barth</t>
  </si>
  <si>
    <t xml:space="preserve">west virginia luxury hotel</t>
  </si>
  <si>
    <t xml:space="preserve">tabacon termal resort</t>
  </si>
  <si>
    <t xml:space="preserve">luxury hotel in west virginia</t>
  </si>
  <si>
    <t xml:space="preserve">six senses hotel resort and spa</t>
  </si>
  <si>
    <t xml:space="preserve">tokyo edition ginza address</t>
  </si>
  <si>
    <t xml:space="preserve">tabacon costa rica resort</t>
  </si>
  <si>
    <t xml:space="preserve">marriott opera ambassador hotel</t>
  </si>
  <si>
    <t xml:space="preserve">edition hotel tokyo ginza</t>
  </si>
  <si>
    <t xml:space="preserve">lulu hyatt kochi</t>
  </si>
  <si>
    <t xml:space="preserve">jw mariott tampa water street</t>
  </si>
  <si>
    <t xml:space="preserve">imperial hotel vienna</t>
  </si>
  <si>
    <t xml:space="preserve">ajman saray</t>
  </si>
  <si>
    <t xml:space="preserve">hotel palacio solecio</t>
  </si>
  <si>
    <t xml:space="preserve">hammock resort wokha</t>
  </si>
  <si>
    <t xml:space="preserve">glen eagles</t>
  </si>
  <si>
    <t xml:space="preserve">viceroy at ombria</t>
  </si>
  <si>
    <t xml:space="preserve">four season hotel bangkok</t>
  </si>
  <si>
    <t xml:space="preserve">hotel kanai riviera maya</t>
  </si>
  <si>
    <t xml:space="preserve">ehp resort and marina</t>
  </si>
  <si>
    <t xml:space="preserve">taj hotel properties</t>
  </si>
  <si>
    <t xml:space="preserve">dorchester residences</t>
  </si>
  <si>
    <t xml:space="preserve">coral gables loews</t>
  </si>
  <si>
    <t xml:space="preserve">w hotels weltweit</t>
  </si>
  <si>
    <t xml:space="preserve">4seasons hotel</t>
  </si>
  <si>
    <t xml:space="preserve">fairmont banff lake louise</t>
  </si>
  <si>
    <t xml:space="preserve">chateau fairmont lake louise</t>
  </si>
  <si>
    <t xml:space="preserve">four seasons hotel and resorts</t>
  </si>
  <si>
    <t xml:space="preserve">grand turk inn</t>
  </si>
  <si>
    <t xml:space="preserve">luxury collection hotels</t>
  </si>
  <si>
    <t xml:space="preserve">st regis hotels in usa</t>
  </si>
  <si>
    <t xml:space="preserve">hotel cinquantatre rome italy</t>
  </si>
  <si>
    <t xml:space="preserve">best new hampshire hotels</t>
  </si>
  <si>
    <t xml:space="preserve">bvlgari horel</t>
  </si>
  <si>
    <t xml:space="preserve">waikoloa beach marriott resort &amp; spa waikoloa village hi</t>
  </si>
  <si>
    <t xml:space="preserve">hotel near four seasons</t>
  </si>
  <si>
    <t xml:space="preserve">indigo bali</t>
  </si>
  <si>
    <t xml:space="preserve">kimpton hotels in hawaii</t>
  </si>
  <si>
    <t xml:space="preserve">phu quoc jw marriott</t>
  </si>
  <si>
    <t xml:space="preserve">victoria jungfrau grand hotel spa</t>
  </si>
  <si>
    <t xml:space="preserve">chable hotel</t>
  </si>
  <si>
    <t xml:space="preserve">four season resort bora bora</t>
  </si>
  <si>
    <t xml:space="preserve">victoria grand hotel interlaken</t>
  </si>
  <si>
    <t xml:space="preserve">st tropez hotel de paris</t>
  </si>
  <si>
    <t xml:space="preserve">hotel indigo bali seminyak beach</t>
  </si>
  <si>
    <t xml:space="preserve">hotel serras</t>
  </si>
  <si>
    <t xml:space="preserve">hoteles en roma 5 estrellas</t>
  </si>
  <si>
    <t xml:space="preserve">thompson savannah</t>
  </si>
  <si>
    <t xml:space="preserve">the peninsula manila hotel</t>
  </si>
  <si>
    <t xml:space="preserve">belmond villa san michele</t>
  </si>
  <si>
    <t xml:space="preserve">the edition shanghai</t>
  </si>
  <si>
    <t xml:space="preserve">hotel martinez cannes</t>
  </si>
  <si>
    <t xml:space="preserve">tabacón thermal resort</t>
  </si>
  <si>
    <t xml:space="preserve">kimpton hotels in usa</t>
  </si>
  <si>
    <t xml:space="preserve">sublime samana hotel &amp; residence</t>
  </si>
  <si>
    <t xml:space="preserve">the westin beach resort</t>
  </si>
  <si>
    <t xml:space="preserve">5 star edmonton hotels</t>
  </si>
  <si>
    <t xml:space="preserve">aman lodge</t>
  </si>
  <si>
    <t xml:space="preserve">grand hyatt grand cayman</t>
  </si>
  <si>
    <t xml:space="preserve">grand hyatt melbourne</t>
  </si>
  <si>
    <t xml:space="preserve">hotel chable merida yucatan</t>
  </si>
  <si>
    <t xml:space="preserve">hyatt paris vendome</t>
  </si>
  <si>
    <t xml:space="preserve">kimptom gray</t>
  </si>
  <si>
    <t xml:space="preserve">middle house shanghai</t>
  </si>
  <si>
    <t xml:space="preserve">sol paris hotel</t>
  </si>
  <si>
    <t xml:space="preserve">the emblem hotel</t>
  </si>
  <si>
    <t xml:space="preserve">the westin london city</t>
  </si>
  <si>
    <t xml:space="preserve">the westin resort costa navarino</t>
  </si>
  <si>
    <t xml:space="preserve">four seasons saudi</t>
  </si>
  <si>
    <t xml:space="preserve">kimpton - st honoré paris</t>
  </si>
  <si>
    <t xml:space="preserve">list of taj hotels</t>
  </si>
  <si>
    <t xml:space="preserve">renaissance hotels and resorts deals</t>
  </si>
  <si>
    <t xml:space="preserve">the middle house shanghai</t>
  </si>
  <si>
    <t xml:space="preserve">ambleside school of san angelo</t>
  </si>
  <si>
    <t xml:space="preserve">fairmont hotels europe</t>
  </si>
  <si>
    <t xml:space="preserve">grand hyatt grand cayman hotel &amp; residences</t>
  </si>
  <si>
    <t xml:space="preserve">hotel four season londres</t>
  </si>
  <si>
    <t xml:space="preserve">houston st regis</t>
  </si>
  <si>
    <t xml:space="preserve">mandarin paris</t>
  </si>
  <si>
    <t xml:space="preserve">four seasons at tower bridge</t>
  </si>
  <si>
    <t xml:space="preserve">grand hyatt shanghai shanghai china</t>
  </si>
  <si>
    <t xml:space="preserve">the serras</t>
  </si>
  <si>
    <t xml:space="preserve">la pérouse hotel</t>
  </si>
  <si>
    <t xml:space="preserve">w dubai the palm 5</t>
  </si>
  <si>
    <t xml:space="preserve">sofitel hotel sukhumvit</t>
  </si>
  <si>
    <t xml:space="preserve">sheraton grand park lane</t>
  </si>
  <si>
    <t xml:space="preserve">hyatt regency grand cayman resort and villas</t>
  </si>
  <si>
    <t xml:space="preserve">sofitel resorts</t>
  </si>
  <si>
    <t xml:space="preserve">the westin la quinta marbella</t>
  </si>
  <si>
    <t xml:space="preserve">shangri la's rasa sentosa resort &amp; spa</t>
  </si>
  <si>
    <t xml:space="preserve">shangri la kuala</t>
  </si>
  <si>
    <t xml:space="preserve">amanoi hotel</t>
  </si>
  <si>
    <t xml:space="preserve">hayman island resort</t>
  </si>
  <si>
    <t xml:space="preserve">jumby island resort</t>
  </si>
  <si>
    <t xml:space="preserve">westin carlsbad resort</t>
  </si>
  <si>
    <t xml:space="preserve">westin resort</t>
  </si>
  <si>
    <t xml:space="preserve">hotel ritz carlton vienna</t>
  </si>
  <si>
    <t xml:space="preserve">shangri la hambantota</t>
  </si>
  <si>
    <t xml:space="preserve">kimpton hotel brands</t>
  </si>
  <si>
    <t xml:space="preserve">westin charlotte</t>
  </si>
  <si>
    <t xml:space="preserve">andaz amsterdam</t>
  </si>
  <si>
    <t xml:space="preserve">hotel conrad el cairo</t>
  </si>
  <si>
    <t xml:space="preserve">how many bulgari hotels are there</t>
  </si>
  <si>
    <t xml:space="preserve">punta mita hoteles 5 estrellas</t>
  </si>
  <si>
    <t xml:space="preserve">four seasons dalian china</t>
  </si>
  <si>
    <t xml:space="preserve">aman canal grande</t>
  </si>
  <si>
    <t xml:space="preserve">pudong shangri la east shanghai hotel</t>
  </si>
  <si>
    <t xml:space="preserve">hoteles ablon</t>
  </si>
  <si>
    <t xml:space="preserve">park hyatt hotel istanbul</t>
  </si>
  <si>
    <t xml:space="preserve">park hyat zurich</t>
  </si>
  <si>
    <t xml:space="preserve">ritz carlton laguna niguel</t>
  </si>
  <si>
    <t xml:space="preserve">ningbo park hyatt</t>
  </si>
  <si>
    <t xml:space="preserve">nantipa hotel costa rica</t>
  </si>
  <si>
    <t xml:space="preserve">vila vita hotel</t>
  </si>
  <si>
    <t xml:space="preserve">arquitecto</t>
  </si>
  <si>
    <t xml:space="preserve">carton house a fairmont managed hotel</t>
  </si>
  <si>
    <t xml:space="preserve">marriott waikoloa resort</t>
  </si>
  <si>
    <t xml:space="preserve">jw marriott gangnam</t>
  </si>
  <si>
    <t xml:space="preserve">la traye</t>
  </si>
  <si>
    <t xml:space="preserve">mejores hoteles del mundo 2026</t>
  </si>
  <si>
    <t xml:space="preserve">safari ritz carlton</t>
  </si>
  <si>
    <t xml:space="preserve">tabacon grand spa</t>
  </si>
  <si>
    <t xml:space="preserve">marriott 5 star resorts</t>
  </si>
  <si>
    <t xml:space="preserve">trump tower in vegas</t>
  </si>
  <si>
    <t xml:space="preserve">villa medici florence italy</t>
  </si>
  <si>
    <t xml:space="preserve">5 star hotels in florida</t>
  </si>
  <si>
    <t xml:space="preserve">banyan tree resorts</t>
  </si>
  <si>
    <t xml:space="preserve">magma resort santorini</t>
  </si>
  <si>
    <t xml:space="preserve">lesante blu the leading hotels of the world</t>
  </si>
  <si>
    <t xml:space="preserve">hotel chocolat st pancras</t>
  </si>
  <si>
    <t xml:space="preserve">lodge at edgewood</t>
  </si>
  <si>
    <t xml:space="preserve">marriot melrose</t>
  </si>
  <si>
    <t xml:space="preserve">miraval wellness resort arizona</t>
  </si>
  <si>
    <t xml:space="preserve">le méridien chicago - oakbrook center</t>
  </si>
  <si>
    <t xml:space="preserve">pimalai hotel</t>
  </si>
  <si>
    <t xml:space="preserve">sacher salzburg</t>
  </si>
  <si>
    <t xml:space="preserve">the chase hotel st louis</t>
  </si>
  <si>
    <t xml:space="preserve">the sevoy</t>
  </si>
  <si>
    <t xml:space="preserve">burgen stock resort</t>
  </si>
  <si>
    <t xml:space="preserve">fairmont breakers long beach</t>
  </si>
  <si>
    <t xml:space="preserve">fairmont oman</t>
  </si>
  <si>
    <t xml:space="preserve">grand cayman hyatt</t>
  </si>
  <si>
    <t xml:space="preserve">grand hotel majestic</t>
  </si>
  <si>
    <t xml:space="preserve">ladera all inclusive</t>
  </si>
  <si>
    <t xml:space="preserve">hôtel byblos</t>
  </si>
  <si>
    <t xml:space="preserve">hotel melia palacio de isora</t>
  </si>
  <si>
    <t xml:space="preserve">hotel palas barcelona</t>
  </si>
  <si>
    <t xml:space="preserve">hotel ranga</t>
  </si>
  <si>
    <t xml:space="preserve">hotel sacher</t>
  </si>
  <si>
    <t xml:space="preserve">hotel susurros del corazon</t>
  </si>
  <si>
    <t xml:space="preserve">hotel tabacon resort costa rica</t>
  </si>
  <si>
    <t xml:space="preserve">hoteles famosos del mundo</t>
  </si>
  <si>
    <t xml:space="preserve">la playa beach and golf resort naples</t>
  </si>
  <si>
    <t xml:space="preserve">la hacienda costa del sol</t>
  </si>
  <si>
    <t xml:space="preserve">la reserve geneve hotel spa</t>
  </si>
  <si>
    <t xml:space="preserve">le negresco</t>
  </si>
  <si>
    <t xml:space="preserve">kia ora rangiroa</t>
  </si>
  <si>
    <t xml:space="preserve">maine 5 star hotels</t>
  </si>
  <si>
    <t xml:space="preserve">nobu las vegas</t>
  </si>
  <si>
    <t xml:space="preserve">palazzo cordusio</t>
  </si>
  <si>
    <t xml:space="preserve">shangri la's mactan resort and spa</t>
  </si>
  <si>
    <t xml:space="preserve">the sofitel wentworth</t>
  </si>
  <si>
    <t xml:space="preserve">vila vita parc</t>
  </si>
  <si>
    <t xml:space="preserve">villa padierna palace hotel</t>
  </si>
  <si>
    <t xml:space="preserve">waldorf astoria china</t>
  </si>
  <si>
    <t xml:space="preserve">westdrift manhattan beach marriott</t>
  </si>
  <si>
    <t xml:space="preserve">westin lake resort</t>
  </si>
  <si>
    <t xml:space="preserve">alhambra palace spain</t>
  </si>
  <si>
    <t xml:space="preserve">amaala arabia saudita</t>
  </si>
  <si>
    <t xml:space="preserve">istanbul fairmont</t>
  </si>
  <si>
    <t xml:space="preserve">casa delfino creta</t>
  </si>
  <si>
    <t xml:space="preserve">driscol hotel</t>
  </si>
  <si>
    <t xml:space="preserve">five star hotel in north carolina</t>
  </si>
  <si>
    <t xml:space="preserve">four seasons cozumel</t>
  </si>
  <si>
    <t xml:space="preserve">grand hayatt jakarta</t>
  </si>
  <si>
    <t xml:space="preserve">hollywood roosevelt hotel</t>
  </si>
  <si>
    <t xml:space="preserve">hotel chadstone melbourne - mgallery by sofitel</t>
  </si>
  <si>
    <t xml:space="preserve">hotel seasons madrid</t>
  </si>
  <si>
    <t xml:space="preserve">hotel in nebraska</t>
  </si>
  <si>
    <t xml:space="preserve">hyatt ningbo</t>
  </si>
  <si>
    <t xml:space="preserve">hotel sthala ubud</t>
  </si>
  <si>
    <t xml:space="preserve">hoteles anantara triangulo de oro</t>
  </si>
  <si>
    <t xml:space="preserve">hotel x caret arte</t>
  </si>
  <si>
    <t xml:space="preserve">hyatt regency tamaya resort</t>
  </si>
  <si>
    <t xml:space="preserve">hotel the peninsula manila</t>
  </si>
  <si>
    <t xml:space="preserve">kimpton hotels locations worldwide</t>
  </si>
  <si>
    <t xml:space="preserve">kimpton italy</t>
  </si>
  <si>
    <t xml:space="preserve">le meridien bali</t>
  </si>
  <si>
    <t xml:space="preserve">marriott creta</t>
  </si>
  <si>
    <t xml:space="preserve">marriott jw desert ridge</t>
  </si>
  <si>
    <t xml:space="preserve">meridien jimbaran</t>
  </si>
  <si>
    <t xml:space="preserve">mystique marriott</t>
  </si>
  <si>
    <t xml:space="preserve">how many peninsula hotels are there in the world</t>
  </si>
  <si>
    <t xml:space="preserve">renaissance cairo mirage city</t>
  </si>
  <si>
    <t xml:space="preserve">reno luxury hotel</t>
  </si>
  <si>
    <t xml:space="preserve">shangri la abu dhabi</t>
  </si>
  <si>
    <t xml:space="preserve">sheraton cracovia</t>
  </si>
  <si>
    <t xml:space="preserve">sheraton grand hotel</t>
  </si>
  <si>
    <t xml:space="preserve">sheraton krakow poland</t>
  </si>
  <si>
    <t xml:space="preserve">the douglas hotel</t>
  </si>
  <si>
    <t xml:space="preserve">the twelve apostles hotel &amp; spa</t>
  </si>
  <si>
    <t xml:space="preserve">vana belle hotel</t>
  </si>
  <si>
    <t xml:space="preserve">villa di piazzano tuscany</t>
  </si>
  <si>
    <t xml:space="preserve">w bali hotel</t>
  </si>
  <si>
    <t xml:space="preserve">westin kierland resort</t>
  </si>
  <si>
    <t xml:space="preserve">anya resort</t>
  </si>
  <si>
    <t xml:space="preserve">aviara resort</t>
  </si>
  <si>
    <t xml:space="preserve">hotel the breakers palm beach</t>
  </si>
  <si>
    <t xml:space="preserve">cala beach resort</t>
  </si>
  <si>
    <t xml:space="preserve">descuentos en reservas fairmont la hacienda costa del sol</t>
  </si>
  <si>
    <t xml:space="preserve">desert ridge resort and spa</t>
  </si>
  <si>
    <t xml:space="preserve">donde esta ubicado rancho santana</t>
  </si>
  <si>
    <t xml:space="preserve">grand hyatt maui</t>
  </si>
  <si>
    <t xml:space="preserve">hotel fairmont chateau laurier ottawa</t>
  </si>
  <si>
    <t xml:space="preserve">hotel in ri</t>
  </si>
  <si>
    <t xml:space="preserve">hotel velaa private island maldives</t>
  </si>
  <si>
    <t xml:space="preserve">grand velas riviera maya resort</t>
  </si>
  <si>
    <t xml:space="preserve">hoteles con conserje en georgetown</t>
  </si>
  <si>
    <t xml:space="preserve">hyatt bolgatty</t>
  </si>
  <si>
    <t xml:space="preserve">hotel raffles istanbul</t>
  </si>
  <si>
    <t xml:space="preserve">hyatt regency olaya</t>
  </si>
  <si>
    <t xml:space="preserve">jw hill country resort and spa</t>
  </si>
  <si>
    <t xml:space="preserve">jw marriott camelback inn resort</t>
  </si>
  <si>
    <t xml:space="preserve">jw marriott hill country resort</t>
  </si>
  <si>
    <t xml:space="preserve">jw marriott marco island beach resort</t>
  </si>
  <si>
    <t xml:space="preserve">jw marriott phoenix desert ridge</t>
  </si>
  <si>
    <t xml:space="preserve">jw marriott resort san antonio</t>
  </si>
  <si>
    <t xml:space="preserve">jw marriott san antonio hill country resort spa</t>
  </si>
  <si>
    <t xml:space="preserve">jw marriott san marco island</t>
  </si>
  <si>
    <t xml:space="preserve">hotel imperial osaka</t>
  </si>
  <si>
    <t xml:space="preserve">keemala thailand</t>
  </si>
  <si>
    <t xml:space="preserve">kierland resort arizona</t>
  </si>
  <si>
    <t xml:space="preserve">kimpton donovan hotel</t>
  </si>
  <si>
    <t xml:space="preserve">kimpton suites</t>
  </si>
  <si>
    <t xml:space="preserve">le meridien chicago oakbrook center</t>
  </si>
  <si>
    <t xml:space="preserve">mahali mzuri masai mara kenya</t>
  </si>
  <si>
    <t xml:space="preserve">marriott camelback inn</t>
  </si>
  <si>
    <t xml:space="preserve">marriott clearwater sand key</t>
  </si>
  <si>
    <t xml:space="preserve">hotel heritage telfair</t>
  </si>
  <si>
    <t xml:space="preserve">hotel grand hyatt tokyo</t>
  </si>
  <si>
    <t xml:space="preserve">naxian collection</t>
  </si>
  <si>
    <t xml:space="preserve">hotel explora atacama</t>
  </si>
  <si>
    <t xml:space="preserve">hotel david tel aviv</t>
  </si>
  <si>
    <t xml:space="preserve">perry inn cabin</t>
  </si>
  <si>
    <t xml:space="preserve">phoenix desert ridge resort and spa</t>
  </si>
  <si>
    <t xml:space="preserve">heritage place mayakoba</t>
  </si>
  <si>
    <t xml:space="preserve">renaissance esmeralda resort &amp; spa</t>
  </si>
  <si>
    <t xml:space="preserve">renaissance esmeralda resort spa</t>
  </si>
  <si>
    <t xml:space="preserve">heritage le telfair golf &amp; spa resort mauritius</t>
  </si>
  <si>
    <t xml:space="preserve">saint barth hotel 5 stelle</t>
  </si>
  <si>
    <t xml:space="preserve">saint barths hotel</t>
  </si>
  <si>
    <t xml:space="preserve">sheraton hotel kauai coconut beach resort</t>
  </si>
  <si>
    <t xml:space="preserve">spa la reserve</t>
  </si>
  <si>
    <t xml:space="preserve">the esmeralda indian wells</t>
  </si>
  <si>
    <t xml:space="preserve">the jw marriott marco island</t>
  </si>
  <si>
    <t xml:space="preserve">the palazzo rooms</t>
  </si>
  <si>
    <t xml:space="preserve">the st regis saadiyat</t>
  </si>
  <si>
    <t xml:space="preserve">grand villa hotel serbelloni</t>
  </si>
  <si>
    <t xml:space="preserve">tokyo edition hotel toranomon</t>
  </si>
  <si>
    <t xml:space="preserve">vedema hotel santorini</t>
  </si>
  <si>
    <t xml:space="preserve">atmosphere sedona</t>
  </si>
  <si>
    <t xml:space="preserve">carlton milano</t>
  </si>
  <si>
    <t xml:space="preserve">fairmont dallas</t>
  </si>
  <si>
    <t xml:space="preserve">gaylord rockies website</t>
  </si>
  <si>
    <t xml:space="preserve">hoteles masai mara</t>
  </si>
  <si>
    <t xml:space="preserve">langham sydney</t>
  </si>
  <si>
    <t xml:space="preserve">mondrian hotel soho</t>
  </si>
  <si>
    <t xml:space="preserve">romanos costa navarino</t>
  </si>
  <si>
    <t xml:space="preserve">shangri la taipei far eastern</t>
  </si>
  <si>
    <t xml:space="preserve">solage hotel</t>
  </si>
  <si>
    <t xml:space="preserve">stein residences</t>
  </si>
  <si>
    <t xml:space="preserve">top hotels in oregon</t>
  </si>
  <si>
    <t xml:space="preserve">trump hotel chicago</t>
  </si>
  <si>
    <t xml:space="preserve">barcelona palace</t>
  </si>
  <si>
    <t xml:space="preserve">grand hôtel stockholm</t>
  </si>
  <si>
    <t xml:space="preserve">wynn las vegas las vegas</t>
  </si>
  <si>
    <t xml:space="preserve">grand hotel zermatterhof zermatt</t>
  </si>
  <si>
    <t xml:space="preserve">babyan tree</t>
  </si>
  <si>
    <t xml:space="preserve">best hotel oregon</t>
  </si>
  <si>
    <t xml:space="preserve">dubai sls</t>
  </si>
  <si>
    <t xml:space="preserve">four sessons</t>
  </si>
  <si>
    <t xml:space="preserve">fontainebleau resort hotel</t>
  </si>
  <si>
    <t xml:space="preserve">fouquet mikonos</t>
  </si>
  <si>
    <t xml:space="preserve">hotel vila vita parc resort algarve</t>
  </si>
  <si>
    <t xml:space="preserve">laplaya resort naples</t>
  </si>
  <si>
    <t xml:space="preserve">louisville omni</t>
  </si>
  <si>
    <t xml:space="preserve">resort tabacon costa rica</t>
  </si>
  <si>
    <t xml:space="preserve">san domenico palace, taormina, a four seasons hotel</t>
  </si>
  <si>
    <t xml:space="preserve">the chase st louis</t>
  </si>
  <si>
    <t xml:space="preserve">westin lima</t>
  </si>
  <si>
    <t xml:space="preserve">four seasons chicago hotel</t>
  </si>
  <si>
    <t xml:space="preserve">four seasons bangkok at chao phraya river</t>
  </si>
  <si>
    <t xml:space="preserve">best hotels west virginia</t>
  </si>
  <si>
    <t xml:space="preserve">four seasons crucero</t>
  </si>
  <si>
    <t xml:space="preserve">hotels in new jersey</t>
  </si>
  <si>
    <t xml:space="preserve">fairmont rabat</t>
  </si>
  <si>
    <t xml:space="preserve">nebraska best hotels</t>
  </si>
  <si>
    <t xml:space="preserve">hotel ladera resort santa lucia</t>
  </si>
  <si>
    <t xml:space="preserve">miravel austin</t>
  </si>
  <si>
    <t xml:space="preserve">s hotel</t>
  </si>
  <si>
    <t xml:space="preserve">signature suite riyadh</t>
  </si>
  <si>
    <t xml:space="preserve">sofitel baru hotel</t>
  </si>
  <si>
    <t xml:space="preserve">west florence hotel</t>
  </si>
  <si>
    <t xml:space="preserve">fairmont heritage mayakoba</t>
  </si>
  <si>
    <t xml:space="preserve">hotel bangkok 5 estrellas</t>
  </si>
  <si>
    <t xml:space="preserve">hotel ritz en madrid</t>
  </si>
  <si>
    <t xml:space="preserve">fairmont franz klammer</t>
  </si>
  <si>
    <t xml:space="preserve">david intercontinental</t>
  </si>
  <si>
    <t xml:space="preserve">david continental hotel tel aviv</t>
  </si>
  <si>
    <t xml:space="preserve">crillon le brave hotel</t>
  </si>
  <si>
    <t xml:space="preserve">colombo shangri la hotel</t>
  </si>
  <si>
    <t xml:space="preserve">best hotels in lipperswil</t>
  </si>
  <si>
    <t xml:space="preserve">best nc hotels</t>
  </si>
  <si>
    <t xml:space="preserve">chicago fairmont hotel millennium park</t>
  </si>
  <si>
    <t xml:space="preserve">grand hotel ritz</t>
  </si>
  <si>
    <t xml:space="preserve">hotel 5 estrellas marbella</t>
  </si>
  <si>
    <t xml:space="preserve">hôtel de bourgtheroulde autograph collection</t>
  </si>
  <si>
    <t xml:space="preserve">rich madrid</t>
  </si>
  <si>
    <t xml:space="preserve">rosewood hotel san miguel</t>
  </si>
  <si>
    <t xml:space="preserve">cheval blanc st barts</t>
  </si>
  <si>
    <t xml:space="preserve">brown's hotel londres</t>
  </si>
  <si>
    <t xml:space="preserve">the ritz carlton madrid</t>
  </si>
  <si>
    <t xml:space="preserve">top leading hotels of the world</t>
  </si>
  <si>
    <t xml:space="preserve">bisha hotel</t>
  </si>
  <si>
    <t xml:space="preserve">best rhode island resorts</t>
  </si>
  <si>
    <t xml:space="preserve">anantara hotel portugal</t>
  </si>
  <si>
    <t xml:space="preserve">anantara jebel akhdar</t>
  </si>
  <si>
    <t xml:space="preserve">hotel castel monastero</t>
  </si>
  <si>
    <t xml:space="preserve">adolphus hotel</t>
  </si>
  <si>
    <t xml:space="preserve">resorts 5 estrellas en taipéi</t>
  </si>
  <si>
    <t xml:space="preserve">bank side hotel</t>
  </si>
  <si>
    <t xml:space="preserve">augustine a luxury collection hotel</t>
  </si>
  <si>
    <t xml:space="preserve">hoteles bergues</t>
  </si>
  <si>
    <t xml:space="preserve">andaz shenzhen bay</t>
  </si>
  <si>
    <t xml:space="preserve">anantara siam hotel</t>
  </si>
  <si>
    <t xml:space="preserve">hotel ritz madrid madrid</t>
  </si>
  <si>
    <t xml:space="preserve">que significa nizuc</t>
  </si>
  <si>
    <t xml:space="preserve">cala blanca baru</t>
  </si>
  <si>
    <t xml:space="preserve">hotel barracuda bahia</t>
  </si>
  <si>
    <t xml:space="preserve">top hotels in rhode island</t>
  </si>
  <si>
    <t xml:space="preserve">fairmont jakarta 5 estrelas</t>
  </si>
  <si>
    <t xml:space="preserve">hotel barriere majestic</t>
  </si>
  <si>
    <t xml:space="preserve">hotel nobis copenhagen</t>
  </si>
  <si>
    <t xml:space="preserve">5 star hotel north carolina</t>
  </si>
  <si>
    <t xml:space="preserve">hotelkæder europa</t>
  </si>
  <si>
    <t xml:space="preserve">"four seasons hotel boston"</t>
  </si>
  <si>
    <t xml:space="preserve">12 apostles hotel &amp; spa</t>
  </si>
  <si>
    <t xml:space="preserve">hotelu14</t>
  </si>
  <si>
    <t xml:space="preserve">فنادق خمس نجوم قريبة من جسر البرج</t>
  </si>
  <si>
    <t xml:space="preserve">grand ritz</t>
  </si>
  <si>
    <t xml:space="preserve">فنادق خمس نجوم في إيطاليا</t>
  </si>
  <si>
    <t xml:space="preserve">trump doral</t>
  </si>
  <si>
    <t xml:space="preserve">the wynn vegas</t>
  </si>
  <si>
    <t xml:space="preserve">the st regis sanya yalong bay resort</t>
  </si>
  <si>
    <t xml:space="preserve">six snese</t>
  </si>
  <si>
    <t xml:space="preserve">cairo festival city mall</t>
  </si>
  <si>
    <t xml:space="preserve">queen elisabeth hotel</t>
  </si>
  <si>
    <t xml:space="preserve">"signature travel network"</t>
  </si>
  <si>
    <t xml:space="preserve">park hyatt ningbo resort and spa</t>
  </si>
  <si>
    <t xml:space="preserve">dupont circle</t>
  </si>
  <si>
    <t xml:space="preserve">l´hotel</t>
  </si>
  <si>
    <t xml:space="preserve">hyatt calgary</t>
  </si>
  <si>
    <t xml:space="preserve">"tod hammock"</t>
  </si>
  <si>
    <t xml:space="preserve">hotels maine</t>
  </si>
  <si>
    <t xml:space="preserve">hotel de paris saint-tropez</t>
  </si>
  <si>
    <t xml:space="preserve">four seasons hotel rabat kasr al bahr</t>
  </si>
  <si>
    <t xml:space="preserve">the westin resorts</t>
  </si>
  <si>
    <t xml:space="preserve">kimpton vegas</t>
  </si>
  <si>
    <t xml:space="preserve">hotel jerome</t>
  </si>
  <si>
    <t xml:space="preserve">sofitel</t>
  </si>
  <si>
    <t xml:space="preserve">hotel strato</t>
  </si>
  <si>
    <t xml:space="preserve">taj hotels usa</t>
  </si>
  <si>
    <t xml:space="preserve">hotel sofitel</t>
  </si>
  <si>
    <t xml:space="preserve">"the west hollywood edition"</t>
  </si>
  <si>
    <t xml:space="preserve">best hotels north carolina</t>
  </si>
  <si>
    <t xml:space="preserve">grand hyatt playa del carmen telefono</t>
  </si>
  <si>
    <t xml:space="preserve">luminous hotel</t>
  </si>
  <si>
    <t xml:space="preserve">great fosters - a small luxury hotel</t>
  </si>
  <si>
    <t xml:space="preserve">gaylord resort and convention center</t>
  </si>
  <si>
    <t xml:space="preserve">costa rica papagayo</t>
  </si>
  <si>
    <t xml:space="preserve">fairmont hotels &amp; resorts locations</t>
  </si>
  <si>
    <t xml:space="preserve">le meridien deals</t>
  </si>
  <si>
    <t xml:space="preserve">one&amp;only</t>
  </si>
  <si>
    <t xml:space="preserve">tai hotels</t>
  </si>
  <si>
    <t xml:space="preserve">dorchestercollection.com</t>
  </si>
  <si>
    <t xml:space="preserve">celeste lanesborough</t>
  </si>
  <si>
    <t xml:space="preserve">hotel renaissance official website</t>
  </si>
  <si>
    <t xml:space="preserve">jakarta mandarin oriental jakarta</t>
  </si>
  <si>
    <t xml:space="preserve">canyon suites</t>
  </si>
  <si>
    <t xml:space="preserve">sofitel budapest</t>
  </si>
  <si>
    <t xml:space="preserve">fairmont royal pavilion</t>
  </si>
  <si>
    <t xml:space="preserve">hoteles 5 estrellas edimburgo</t>
  </si>
  <si>
    <t xml:space="preserve">cannes barriere</t>
  </si>
  <si>
    <t xml:space="preserve">so sofitel</t>
  </si>
  <si>
    <t xml:space="preserve">andaz mexico city condesa</t>
  </si>
  <si>
    <t xml:space="preserve">andaz sd</t>
  </si>
  <si>
    <t xml:space="preserve">four season sayan</t>
  </si>
  <si>
    <t xml:space="preserve">hotel 5 estrellas bilbao</t>
  </si>
  <si>
    <t xml:space="preserve">hotel langham</t>
  </si>
  <si>
    <t xml:space="preserve">hotels in montego</t>
  </si>
  <si>
    <t xml:space="preserve">las alcobas hotel mexico city</t>
  </si>
  <si>
    <t xml:space="preserve">mandarin oriental mallorca</t>
  </si>
  <si>
    <t xml:space="preserve">monastero santa rosa</t>
  </si>
  <si>
    <t xml:space="preserve">rocco forte the balmoral</t>
  </si>
  <si>
    <t xml:space="preserve">secrets impression moxché</t>
  </si>
  <si>
    <t xml:space="preserve">st regis punta mita telefono</t>
  </si>
  <si>
    <t xml:space="preserve">sugar beach a viceroy resort en santa lucía</t>
  </si>
  <si>
    <t xml:space="preserve">the blackstone marriott autograph collection</t>
  </si>
  <si>
    <t xml:space="preserve">buscar</t>
  </si>
  <si>
    <t xml:space="preserve">ararat hyatt</t>
  </si>
  <si>
    <t xml:space="preserve">clima herzliya</t>
  </si>
  <si>
    <t xml:space="preserve">autograph collection bilbao</t>
  </si>
  <si>
    <t xml:space="preserve">dorchester collection diamond club id</t>
  </si>
  <si>
    <t xml:space="preserve">horseshoe bay resort austin</t>
  </si>
  <si>
    <t xml:space="preserve">langham's</t>
  </si>
  <si>
    <t xml:space="preserve">st regis</t>
  </si>
  <si>
    <t xml:space="preserve">the pierre new york</t>
  </si>
  <si>
    <t xml:space="preserve">vivo en españa. soy un viajero de lujo buscando alojamientos premium, servicio excepcional y una experiencia de alta gama y exclusiva. ¿cuáles hoteles hilton de 5 estrellas están situados en destinos privilegiados que ofrecen instalaciones tanto de ocio como de negocios?</t>
  </si>
  <si>
    <t xml:space="preserve">peninsula beverly</t>
  </si>
  <si>
    <t xml:space="preserve">belmond cadogan hotel</t>
  </si>
  <si>
    <t xml:space="preserve">etéreo auberge</t>
  </si>
  <si>
    <t xml:space="preserve">mejores hoteles all inclusive aruba</t>
  </si>
  <si>
    <t xml:space="preserve">the edition hotel locations</t>
  </si>
  <si>
    <t xml:space="preserve">jw marriott guanacaste resort &amp; spa costa rica</t>
  </si>
  <si>
    <t xml:space="preserve">maison eisa</t>
  </si>
  <si>
    <t xml:space="preserve">masseria</t>
  </si>
  <si>
    <t xml:space="preserve">palacio can marqués</t>
  </si>
  <si>
    <t xml:space="preserve">aman islas</t>
  </si>
  <si>
    <t xml:space="preserve">hotel westin punta cana</t>
  </si>
  <si>
    <t xml:space="preserve">hotel plaza nueva york precios</t>
  </si>
  <si>
    <t xml:space="preserve">pointe plaza hotel</t>
  </si>
  <si>
    <t xml:space="preserve">list of waldorf astoria hotels</t>
  </si>
  <si>
    <t xml:space="preserve">hyat prive</t>
  </si>
  <si>
    <t xml:space="preserve">hotel turks e caicos</t>
  </si>
  <si>
    <t xml:space="preserve">5 star hotels london</t>
  </si>
  <si>
    <t xml:space="preserve">baglioni resorts</t>
  </si>
  <si>
    <t xml:space="preserve">hotels london 5 star</t>
  </si>
  <si>
    <t xml:space="preserve">mandarin oriental vs aman shenzhen</t>
  </si>
  <si>
    <t xml:space="preserve">hyatt bologna</t>
  </si>
  <si>
    <t xml:space="preserve">hôtel 5 étoiles paris 12</t>
  </si>
  <si>
    <t xml:space="preserve">hotel fogo island inn newfoundland</t>
  </si>
  <si>
    <t xml:space="preserve">"miraval austin"</t>
  </si>
  <si>
    <t xml:space="preserve">.sls</t>
  </si>
  <si>
    <t xml:space="preserve">carolina hotel</t>
  </si>
  <si>
    <t xml:space="preserve">cadenas hoteleras en londres</t>
  </si>
  <si>
    <t xml:space="preserve">le meridien lav</t>
  </si>
  <si>
    <t xml:space="preserve">hotel turks caicos</t>
  </si>
  <si>
    <t xml:space="preserve">oetker hotels</t>
  </si>
  <si>
    <t xml:space="preserve">the saint regis hotel</t>
  </si>
  <si>
    <t xml:space="preserve">cadena hotelera que transmite una sensación acogedora desde la llegada</t>
  </si>
  <si>
    <t xml:space="preserve">dolder grand hotel zurich</t>
  </si>
  <si>
    <t xml:space="preserve">epic sana marquês</t>
  </si>
  <si>
    <t xml:space="preserve">four seasons new york</t>
  </si>
  <si>
    <t xml:space="preserve">gran hotel central</t>
  </si>
  <si>
    <t xml:space="preserve">hotel caicos island</t>
  </si>
  <si>
    <t xml:space="preserve">hotel gran central</t>
  </si>
  <si>
    <t xml:space="preserve">hotel radisson sevilla</t>
  </si>
  <si>
    <t xml:space="preserve">hoteles so</t>
  </si>
  <si>
    <t xml:space="preserve">palazzo nani venezia</t>
  </si>
  <si>
    <t xml:space="preserve">peninsula penclub</t>
  </si>
  <si>
    <t xml:space="preserve">bahía de yalong</t>
  </si>
  <si>
    <t xml:space="preserve">chateau de la cheneviere</t>
  </si>
  <si>
    <t xml:space="preserve">hotel amanera</t>
  </si>
  <si>
    <t xml:space="preserve">hotel claudio coello madrid</t>
  </si>
  <si>
    <t xml:space="preserve">hoteis aman</t>
  </si>
  <si>
    <t xml:space="preserve">sheraton levent istanbul</t>
  </si>
  <si>
    <t xml:space="preserve">the maybourne beverly hills</t>
  </si>
  <si>
    <t xml:space="preserve">the plaza new york</t>
  </si>
  <si>
    <t xml:space="preserve">raiwasa</t>
  </si>
  <si>
    <t xml:space="preserve">hoteles ama</t>
  </si>
  <si>
    <t xml:space="preserve">فنادق وسط المدينة في براتيسلافا</t>
  </si>
  <si>
    <t xml:space="preserve">hotel san pietro positano italia</t>
  </si>
  <si>
    <t xml:space="preserve">la historia del grand hotel &amp; des anglais</t>
  </si>
  <si>
    <t xml:space="preserve">baglioni hotel regina rome</t>
  </si>
  <si>
    <t xml:space="preserve">el mangroove hotel</t>
  </si>
  <si>
    <t xml:space="preserve">omni boston harbor</t>
  </si>
  <si>
    <t xml:space="preserve">four seasons hotel washington dc washington</t>
  </si>
  <si>
    <t xml:space="preserve">grand roatan</t>
  </si>
  <si>
    <t xml:space="preserve">hotel ampersand</t>
  </si>
  <si>
    <t xml:space="preserve">hotel du cap ferrat</t>
  </si>
  <si>
    <t xml:space="preserve">hotel en mallorca 5 estrellas</t>
  </si>
  <si>
    <t xml:space="preserve">hotel four season estambul</t>
  </si>
  <si>
    <t xml:space="preserve">hotel regina roma</t>
  </si>
  <si>
    <t xml:space="preserve">hotel st regis paris france</t>
  </si>
  <si>
    <t xml:space="preserve">lindner mallorca</t>
  </si>
  <si>
    <t xml:space="preserve">y cuanto cuesta</t>
  </si>
  <si>
    <t xml:space="preserve">mo ritz madrid</t>
  </si>
  <si>
    <t xml:space="preserve">montage international</t>
  </si>
  <si>
    <t xml:space="preserve">europe 5 star hotels</t>
  </si>
  <si>
    <t xml:space="preserve">athenaeum personal hotel</t>
  </si>
  <si>
    <t xml:space="preserve">ritz-carlton jeddah</t>
  </si>
  <si>
    <t xml:space="preserve">top hotels in lipperswil</t>
  </si>
  <si>
    <t xml:space="preserve">verdura resort a rocco forte hotel</t>
  </si>
  <si>
    <t xml:space="preserve">one &amp; only kapstadt</t>
  </si>
  <si>
    <t xml:space="preserve">5 diamond hotels canada</t>
  </si>
  <si>
    <t xml:space="preserve">best hotels mn</t>
  </si>
  <si>
    <t xml:space="preserve">top hotels in west virginia</t>
  </si>
  <si>
    <t xml:space="preserve">nicest hotels in new jersey</t>
  </si>
  <si>
    <t xml:space="preserve">mandarin oriental marbella</t>
  </si>
  <si>
    <t xml:space="preserve">portals nous hoteles</t>
  </si>
  <si>
    <t xml:space="preserve">cuanto costaria</t>
  </si>
  <si>
    <t xml:space="preserve">the pendry</t>
  </si>
  <si>
    <t xml:space="preserve">the grand four seasons</t>
  </si>
  <si>
    <t xml:space="preserve">paros andronis minois</t>
  </si>
  <si>
    <t xml:space="preserve">st regis sanya yalong bay resort</t>
  </si>
  <si>
    <t xml:space="preserve">mariott camelback</t>
  </si>
  <si>
    <t xml:space="preserve">jw marriott new orlean</t>
  </si>
  <si>
    <t xml:space="preserve">grand hotel minerva florence italy</t>
  </si>
  <si>
    <t xml:space="preserve">leading resorts of the world</t>
  </si>
  <si>
    <t xml:space="preserve">los mejores hoteles del caribe</t>
  </si>
  <si>
    <t xml:space="preserve">four season san domenico</t>
  </si>
  <si>
    <t xml:space="preserve">anantara algarve</t>
  </si>
  <si>
    <t xml:space="preserve">amangiri hotel &amp; spa</t>
  </si>
  <si>
    <t xml:space="preserve">hotel san régis</t>
  </si>
  <si>
    <t xml:space="preserve">amaala rosewood</t>
  </si>
  <si>
    <t xml:space="preserve">adolphus dallas hotel</t>
  </si>
  <si>
    <t xml:space="preserve">v villas phuket - mgallery collection</t>
  </si>
  <si>
    <t xml:space="preserve">best turks and caicos hotel</t>
  </si>
  <si>
    <t xml:space="preserve">langham hotel accommodation</t>
  </si>
  <si>
    <t xml:space="preserve">cinco hotel punta mita</t>
  </si>
  <si>
    <t xml:space="preserve">mandarin oriental ritz madrid</t>
  </si>
  <si>
    <t xml:space="preserve">oberoi hotel goa</t>
  </si>
  <si>
    <t xml:space="preserve">starwood bora bora</t>
  </si>
  <si>
    <t xml:space="preserve">gabrielli venezia</t>
  </si>
  <si>
    <t xml:space="preserve">hotel il san pietro positano</t>
  </si>
  <si>
    <t xml:space="preserve">sofitel legend</t>
  </si>
  <si>
    <t xml:space="preserve">hoteles all inclusive islas turcas y caicos</t>
  </si>
  <si>
    <t xml:space="preserve">sheraton grand tbilisi metechi</t>
  </si>
  <si>
    <t xml:space="preserve">ritz carlton baku</t>
  </si>
  <si>
    <t xml:space="preserve">fairmont fujairah beach resort</t>
  </si>
  <si>
    <t xml:space="preserve">lake louise fairmont chateau</t>
  </si>
  <si>
    <t xml:space="preserve">hotel chateau frontenac quebec</t>
  </si>
  <si>
    <t xml:space="preserve">فنادق لوغانو</t>
  </si>
  <si>
    <t xml:space="preserve">casa de campo resort &amp; villas</t>
  </si>
  <si>
    <t xml:space="preserve">grand park auckland</t>
  </si>
  <si>
    <t xml:space="preserve">fairmont hotel san antonio</t>
  </si>
  <si>
    <t xml:space="preserve">the langham hk</t>
  </si>
  <si>
    <t xml:space="preserve">the pierre</t>
  </si>
  <si>
    <t xml:space="preserve">estoy en méxico. yo soy un viajero de lujo buscando alojamientos premium, servicio excepcional, y una experiencia de alta gama, exclusiva. ¿hilton ofrece algún descuento o promoción especial durante el proceso de reserva?</t>
  </si>
  <si>
    <t xml:space="preserve">hotel amanyara turks and caicos</t>
  </si>
  <si>
    <t xml:space="preserve">list of andaz hotels</t>
  </si>
  <si>
    <t xml:space="preserve">rosewood official website</t>
  </si>
  <si>
    <t xml:space="preserve">best hotel brands for solo travelers canada</t>
  </si>
  <si>
    <t xml:space="preserve">desert ridge resort arizona</t>
  </si>
  <si>
    <t xml:space="preserve">chateau de lake louise</t>
  </si>
  <si>
    <t xml:space="preserve">westin lake</t>
  </si>
  <si>
    <t xml:space="preserve">velaa private islands</t>
  </si>
  <si>
    <t xml:space="preserve">w hotel lakeshore</t>
  </si>
  <si>
    <t xml:space="preserve">the wittmore hotel barcelona</t>
  </si>
  <si>
    <t xml:space="preserve">baglioni roma</t>
  </si>
  <si>
    <t xml:space="preserve">the pendry spa</t>
  </si>
  <si>
    <t xml:space="preserve">national doral miami</t>
  </si>
  <si>
    <t xml:space="preserve">waldorf astoria loyalty</t>
  </si>
  <si>
    <t xml:space="preserve">estoy en méxico. viajo a menudo y valoro la consistencia, los beneficios de lealtad y las marcas que hacen que las estancias repetidas sean fáciles y gratificantes. ¿hay ofertas o paquetes exclusivos disponibles para los hoteles de lujo de hilton?</t>
  </si>
  <si>
    <t xml:space="preserve">the jw marriott marco island beach resort</t>
  </si>
  <si>
    <t xml:space="preserve">hoteles del caribe</t>
  </si>
  <si>
    <t xml:space="preserve">peninsula blue</t>
  </si>
  <si>
    <t xml:space="preserve">sofitel barú todo incluido</t>
  </si>
  <si>
    <t xml:space="preserve">viewline resort snowmass</t>
  </si>
  <si>
    <t xml:space="preserve">autograph marriott</t>
  </si>
  <si>
    <t xml:space="preserve">the camelback inn</t>
  </si>
  <si>
    <t xml:space="preserve">st regis saadiyat hotel</t>
  </si>
  <si>
    <t xml:space="preserve">renaissance esmeralda resort &amp; spa indian wells</t>
  </si>
  <si>
    <t xml:space="preserve">cuantas habitaciones tiene el mgm grand las vegas</t>
  </si>
  <si>
    <t xml:space="preserve">marriott resort san antonio</t>
  </si>
  <si>
    <t xml:space="preserve">marriott clear water</t>
  </si>
  <si>
    <t xml:space="preserve">la quinta resort &amp; spa</t>
  </si>
  <si>
    <t xml:space="preserve">jw marriott phoenix arizona</t>
  </si>
  <si>
    <t xml:space="preserve">impression isla mujeres</t>
  </si>
  <si>
    <t xml:space="preserve">jw marriott hill country resort spa</t>
  </si>
  <si>
    <t xml:space="preserve">phulay bay, a ritz-carlton reserve</t>
  </si>
  <si>
    <t xml:space="preserve">reservar hotel marqués de riscal</t>
  </si>
  <si>
    <t xml:space="preserve">s/o paris</t>
  </si>
  <si>
    <t xml:space="preserve">café boheme london</t>
  </si>
  <si>
    <t xml:space="preserve">grand hotel central barcelona spain</t>
  </si>
  <si>
    <t xml:space="preserve">hotel gritti venecia</t>
  </si>
  <si>
    <t xml:space="preserve">lxr hotel bratislava</t>
  </si>
  <si>
    <t xml:space="preserve">jw marriott at marco island</t>
  </si>
  <si>
    <t xml:space="preserve">ihg destined</t>
  </si>
  <si>
    <t xml:space="preserve">oberoi goa</t>
  </si>
  <si>
    <t xml:space="preserve">hotel plaza lucca</t>
  </si>
  <si>
    <t xml:space="preserve">grand hyatt playa del carmen resort</t>
  </si>
  <si>
    <t xml:space="preserve">san pietro positano hotel</t>
  </si>
  <si>
    <t xml:space="preserve">hotel ambassador paris france</t>
  </si>
  <si>
    <t xml:space="preserve">sonnealp</t>
  </si>
  <si>
    <t xml:space="preserve">5 stars hotel new york</t>
  </si>
  <si>
    <t xml:space="preserve">hotel 5 etoile quebec</t>
  </si>
  <si>
    <t xml:space="preserve">château saint martin &amp; spa vence</t>
  </si>
  <si>
    <t xml:space="preserve">el taj hotel</t>
  </si>
  <si>
    <t xml:space="preserve">four seasons jakarta</t>
  </si>
  <si>
    <t xml:space="preserve">hotel four seasons casablanca</t>
  </si>
  <si>
    <t xml:space="preserve">gaylord of the rockies resort</t>
  </si>
  <si>
    <t xml:space="preserve">hotels luxembourg</t>
  </si>
  <si>
    <t xml:space="preserve">le sirenuse beach club</t>
  </si>
  <si>
    <t xml:space="preserve">four season bangkok hotel</t>
  </si>
  <si>
    <t xml:space="preserve">peninsula hotel tst</t>
  </si>
  <si>
    <t xml:space="preserve">taj retreat</t>
  </si>
  <si>
    <t xml:space="preserve">fairmont residences rabat</t>
  </si>
  <si>
    <t xml:space="preserve">fairmont kenya</t>
  </si>
  <si>
    <t xml:space="preserve">hotel principal barcelona</t>
  </si>
  <si>
    <t xml:space="preserve">hoteles 5 estrellas hawaii</t>
  </si>
  <si>
    <t xml:space="preserve">jumeirah capri palace</t>
  </si>
  <si>
    <t xml:space="preserve">leaders club hotels</t>
  </si>
  <si>
    <t xml:space="preserve">the joule hotel</t>
  </si>
  <si>
    <t xml:space="preserve">vivo en españa. estoy viajando con mi familia y necesito hoteles que sean cómodos, seguros y adecuados tanto para adultos como para niños. ¿existen beneficios exclusivos o programas de fidelización ofrecidos por los hoteles de lujo de hilton que mejoren la experiencia global de la estancia?</t>
  </si>
  <si>
    <t xml:space="preserve">el diario de hera</t>
  </si>
  <si>
    <t xml:space="preserve">grand hotel belvedere</t>
  </si>
  <si>
    <t xml:space="preserve">mister c hotel</t>
  </si>
  <si>
    <t xml:space="preserve">tyson corner hyatt</t>
  </si>
  <si>
    <t xml:space="preserve">plaza hotel new york city ny</t>
  </si>
  <si>
    <t xml:space="preserve">hotel astoria panama</t>
  </si>
  <si>
    <t xml:space="preserve">desert ridge resort</t>
  </si>
  <si>
    <t xml:space="preserve">corinthia budapest 5*</t>
  </si>
  <si>
    <t xml:space="preserve">faena hotels</t>
  </si>
  <si>
    <t xml:space="preserve">mandarin oriental vs ritz carlton costa navarino</t>
  </si>
  <si>
    <t xml:space="preserve">the westin paris</t>
  </si>
  <si>
    <t xml:space="preserve">aman hotels locations</t>
  </si>
  <si>
    <t xml:space="preserve">hotel 5 estrelas londres</t>
  </si>
  <si>
    <t xml:space="preserve">clearwater beach marriott suites on sand key</t>
  </si>
  <si>
    <t xml:space="preserve">"l'ermitage beverly hills"</t>
  </si>
  <si>
    <t xml:space="preserve">estoy en méxico. viajo en grupo y necesito hoteles que puedan acomodar a varias personas y coordinar estancias de grupo fácilmente. ¿hay ofertas o paquetes exclusivos disponibles para los hoteles de lujo de hilton?</t>
  </si>
  <si>
    <t xml:space="preserve">hotel mgm</t>
  </si>
  <si>
    <t xml:space="preserve">resort 5 estrellas</t>
  </si>
  <si>
    <t xml:space="preserve">cap-ferrat four seasons</t>
  </si>
  <si>
    <t xml:space="preserve">dorado beach</t>
  </si>
  <si>
    <t xml:space="preserve">hotel edimburgo 5 estrellas</t>
  </si>
  <si>
    <t xml:space="preserve">hotel mandarin madrid</t>
  </si>
  <si>
    <t xml:space="preserve">knightsbridge hotel londres</t>
  </si>
  <si>
    <t xml:space="preserve">oberoi hotels locations</t>
  </si>
  <si>
    <t xml:space="preserve">peninsula hotel loyalty program</t>
  </si>
  <si>
    <t xml:space="preserve">puerto rico st regis bahia beach resort</t>
  </si>
  <si>
    <t xml:space="preserve">ritz</t>
  </si>
  <si>
    <t xml:space="preserve">ritz dorado beach</t>
  </si>
  <si>
    <t xml:space="preserve">s/o hotel</t>
  </si>
  <si>
    <t xml:space="preserve">cantera resort and spa</t>
  </si>
  <si>
    <t xml:space="preserve">amanera hotel dominican republic</t>
  </si>
  <si>
    <t xml:space="preserve">belmond khwai river lodge</t>
  </si>
  <si>
    <t xml:space="preserve">berlin marriott hotel berlin alemania</t>
  </si>
  <si>
    <t xml:space="preserve">four seasons hotel in casablanca</t>
  </si>
  <si>
    <t xml:space="preserve">four seasons marruecos</t>
  </si>
  <si>
    <t xml:space="preserve">four seasons new orleans</t>
  </si>
  <si>
    <t xml:space="preserve">hotel alfonso trece sevilla</t>
  </si>
  <si>
    <t xml:space="preserve">hotel ercilla bilbao telefono</t>
  </si>
  <si>
    <t xml:space="preserve">hotel sharm el sheikh egypt</t>
  </si>
  <si>
    <t xml:space="preserve">hotels in horseshoe bay texas</t>
  </si>
  <si>
    <t xml:space="preserve">los angeles four seasons</t>
  </si>
  <si>
    <t xml:space="preserve">marriott fort lauderdale harbor beach</t>
  </si>
  <si>
    <t xml:space="preserve">marriott marquis in dubai</t>
  </si>
  <si>
    <t xml:space="preserve">melbourne beverly hills</t>
  </si>
  <si>
    <t xml:space="preserve">oetker collection</t>
  </si>
  <si>
    <t xml:space="preserve">singita sasakwa</t>
  </si>
  <si>
    <t xml:space="preserve">sofitel legend hotels</t>
  </si>
  <si>
    <t xml:space="preserve">thaynes</t>
  </si>
  <si>
    <t xml:space="preserve">the langham hotel</t>
  </si>
  <si>
    <t xml:space="preserve">w new york times square</t>
  </si>
  <si>
    <t xml:space="preserve">brussels juliana hotel</t>
  </si>
  <si>
    <t xml:space="preserve">islas caicas</t>
  </si>
  <si>
    <t xml:space="preserve">autograph collection hotels kl</t>
  </si>
  <si>
    <t xml:space="preserve">aman resort turks and caicos</t>
  </si>
  <si>
    <t xml:space="preserve">providenciales hotels</t>
  </si>
  <si>
    <t xml:space="preserve">alquilerdepeliculasdvd</t>
  </si>
  <si>
    <t xml:space="preserve">w bali</t>
  </si>
  <si>
    <t xml:space="preserve">vinoy st petersburg</t>
  </si>
  <si>
    <t xml:space="preserve">villadipiazzano</t>
  </si>
  <si>
    <t xml:space="preserve">vermont 5 star hotels</t>
  </si>
  <si>
    <t xml:space="preserve">top hotels washington</t>
  </si>
  <si>
    <t xml:space="preserve">amar hotels</t>
  </si>
  <si>
    <t xml:space="preserve">edition hotels logo</t>
  </si>
  <si>
    <t xml:space="preserve">hotel op texel</t>
  </si>
  <si>
    <t xml:space="preserve">six sense yao noi</t>
  </si>
  <si>
    <t xml:space="preserve">paris opera marriott</t>
  </si>
  <si>
    <t xml:space="preserve">a man hotel</t>
  </si>
  <si>
    <t xml:space="preserve">hotel bristol panamá</t>
  </si>
  <si>
    <t xml:space="preserve">omni boston</t>
  </si>
  <si>
    <t xml:space="preserve">grand hotel peninsula</t>
  </si>
  <si>
    <t xml:space="preserve">luxury collection prague</t>
  </si>
  <si>
    <t xml:space="preserve">kimpton hawaii</t>
  </si>
  <si>
    <t xml:space="preserve">hyatt regency resorts</t>
  </si>
  <si>
    <t xml:space="preserve">karen blixen camp</t>
  </si>
  <si>
    <t xml:space="preserve">hyatt guangzhou</t>
  </si>
  <si>
    <t xml:space="preserve">hotel sheraton cracovia</t>
  </si>
  <si>
    <t xml:space="preserve">villa seaclusion st maarten</t>
  </si>
  <si>
    <t xml:space="preserve">4 seasons resort costa rica</t>
  </si>
  <si>
    <t xml:space="preserve">hotel renaissance hong kong</t>
  </si>
  <si>
    <t xml:space="preserve">hotel park hyatt saigon</t>
  </si>
  <si>
    <t xml:space="preserve">bohemian celebration hotel</t>
  </si>
  <si>
    <t xml:space="preserve">chateau hotel</t>
  </si>
  <si>
    <t xml:space="preserve">hotel gran melia colon sevilla</t>
  </si>
  <si>
    <t xml:space="preserve">hotel byblos verona</t>
  </si>
  <si>
    <t xml:space="preserve">fairmont chateau laurier spa</t>
  </si>
  <si>
    <t xml:space="preserve">hotel alaia belize</t>
  </si>
  <si>
    <t xml:space="preserve">hampshire four season</t>
  </si>
  <si>
    <t xml:space="preserve">grand stafford</t>
  </si>
  <si>
    <t xml:space="preserve">hotel in turks and caicos</t>
  </si>
  <si>
    <t xml:space="preserve">hotel mangrove</t>
  </si>
  <si>
    <t xml:space="preserve">grand reserve napa</t>
  </si>
  <si>
    <t xml:space="preserve">fairmont chateau laurier hotel</t>
  </si>
  <si>
    <t xml:space="preserve">conrad hotel st james</t>
  </si>
  <si>
    <t xml:space="preserve">claris hotel bcn</t>
  </si>
  <si>
    <t xml:space="preserve">acerca de the ritz-carlton, mexico city</t>
  </si>
  <si>
    <t xml:space="preserve">zepplin hotel</t>
  </si>
  <si>
    <t xml:space="preserve">ivy hotel mpls</t>
  </si>
  <si>
    <t xml:space="preserve">jacquard hotel</t>
  </si>
  <si>
    <t xml:space="preserve">westin lake las vegas resort</t>
  </si>
  <si>
    <t xml:space="preserve">mangrove</t>
  </si>
  <si>
    <t xml:space="preserve">the westin las vegas lake</t>
  </si>
  <si>
    <t xml:space="preserve">palacio santa paula</t>
  </si>
  <si>
    <t xml:space="preserve">naxian collection luxury villas &amp; suites</t>
  </si>
  <si>
    <t xml:space="preserve">oost?</t>
  </si>
  <si>
    <t xml:space="preserve">marriott edition tampa</t>
  </si>
  <si>
    <t xml:space="preserve">jw marriott nola</t>
  </si>
  <si>
    <t xml:space="preserve">hyatt park seoul</t>
  </si>
  <si>
    <t xml:space="preserve">fitzwilliam park hotel</t>
  </si>
  <si>
    <t xml:space="preserve">fairmont hotel istanbul</t>
  </si>
  <si>
    <t xml:space="preserve">spa majestic</t>
  </si>
  <si>
    <t xml:space="preserve">tabacon grand spa thermal resort</t>
  </si>
  <si>
    <t xml:space="preserve">the aldolphus</t>
  </si>
  <si>
    <t xml:space="preserve">dewberry inn</t>
  </si>
  <si>
    <t xml:space="preserve">castillo son vida</t>
  </si>
  <si>
    <t xml:space="preserve">byblos art hotel villa amista</t>
  </si>
  <si>
    <t xml:space="preserve">asford castle</t>
  </si>
  <si>
    <t xml:space="preserve">andaz the palm dubai</t>
  </si>
  <si>
    <t xml:space="preserve">albergo pietrasanta</t>
  </si>
  <si>
    <t xml:space="preserve">belize hotel alaia</t>
  </si>
  <si>
    <t xml:space="preserve">sagamore pendry baltimore hotel</t>
  </si>
  <si>
    <t xml:space="preserve">reservar jade mountain</t>
  </si>
  <si>
    <t xml:space="preserve">crown hotel sydney barangaroo</t>
  </si>
  <si>
    <t xml:space="preserve">maui wailea marriott</t>
  </si>
  <si>
    <t xml:space="preserve">la quinta resorts</t>
  </si>
  <si>
    <t xml:space="preserve">hotel sls barcelona</t>
  </si>
  <si>
    <t xml:space="preserve">melia tenerife palacio de isora</t>
  </si>
  <si>
    <t xml:space="preserve">grant hyatt deer valley</t>
  </si>
  <si>
    <t xml:space="preserve">four seasons nashville</t>
  </si>
  <si>
    <t xml:space="preserve">fairmont le manoir richelieu</t>
  </si>
  <si>
    <t xml:space="preserve">edition hotel south beach</t>
  </si>
  <si>
    <t xml:space="preserve">gaya resorts</t>
  </si>
  <si>
    <t xml:space="preserve">gaylord convention center</t>
  </si>
  <si>
    <t xml:space="preserve">boutique hotels in lipperswil</t>
  </si>
  <si>
    <t xml:space="preserve">ashford north</t>
  </si>
  <si>
    <t xml:space="preserve">villa paderna</t>
  </si>
  <si>
    <t xml:space="preserve">hotel 5 estrellas el cairo</t>
  </si>
  <si>
    <t xml:space="preserve">tokyo imperial hotel</t>
  </si>
  <si>
    <t xml:space="preserve">shangri-la toronto</t>
  </si>
  <si>
    <t xml:space="preserve">hotel majestic barrière</t>
  </si>
  <si>
    <t xml:space="preserve">park hyatt seul</t>
  </si>
  <si>
    <t xml:space="preserve">hotel park hyatt zurich</t>
  </si>
  <si>
    <t xml:space="preserve">hotel sls</t>
  </si>
  <si>
    <t xml:space="preserve">hotel solo bintang 5</t>
  </si>
  <si>
    <t xml:space="preserve">nh best hotel</t>
  </si>
  <si>
    <t xml:space="preserve">marriot chengdu</t>
  </si>
  <si>
    <t xml:space="preserve">4seasons costa rica</t>
  </si>
  <si>
    <t xml:space="preserve">the connaugh</t>
  </si>
  <si>
    <t xml:space="preserve">mirage city new cairo</t>
  </si>
  <si>
    <t xml:space="preserve">ritzcarlton charlotte</t>
  </si>
  <si>
    <t xml:space="preserve">new hampshire luxury hotels</t>
  </si>
  <si>
    <t xml:space="preserve">paradisus playa del carmen la esmeralda by meliá</t>
  </si>
  <si>
    <t xml:space="preserve">park lane marriott london</t>
  </si>
  <si>
    <t xml:space="preserve">prenota fogo island inn</t>
  </si>
  <si>
    <t xml:space="preserve">renaissance hong kong</t>
  </si>
  <si>
    <t xml:space="preserve">raffle grand hotel d angkor</t>
  </si>
  <si>
    <t xml:space="preserve">six senses hotel</t>
  </si>
  <si>
    <t xml:space="preserve">the brush creek ranch</t>
  </si>
  <si>
    <t xml:space="preserve">the prince akatoki london</t>
  </si>
  <si>
    <t xml:space="preserve">ph tokyo</t>
  </si>
  <si>
    <t xml:space="preserve">verdura spa</t>
  </si>
  <si>
    <t xml:space="preserve">park hyatt vendome</t>
  </si>
  <si>
    <t xml:space="preserve">marriott sandkey</t>
  </si>
  <si>
    <t xml:space="preserve">kirini hotel santorini</t>
  </si>
  <si>
    <t xml:space="preserve">4 season hotel</t>
  </si>
  <si>
    <t xml:space="preserve">alila marea beach resort encinitas</t>
  </si>
  <si>
    <t xml:space="preserve">anantara golden triangle hotel</t>
  </si>
  <si>
    <t xml:space="preserve">vila vita parc resort spa</t>
  </si>
  <si>
    <t xml:space="preserve">la mamounia</t>
  </si>
  <si>
    <t xml:space="preserve">kimpton hotels &amp; resorts</t>
  </si>
  <si>
    <t xml:space="preserve">casa baglioni milan</t>
  </si>
  <si>
    <t xml:space="preserve">baglioni resort cala del porto</t>
  </si>
  <si>
    <t xml:space="preserve">baha mar sls</t>
  </si>
  <si>
    <t xml:space="preserve">bali kuta resort bali indonesia</t>
  </si>
  <si>
    <t xml:space="preserve">the woodstock inn &amp; resort woodstock</t>
  </si>
  <si>
    <t xml:space="preserve">hôtel les terrasses d'eze</t>
  </si>
  <si>
    <t xml:space="preserve">belmond la residence d angkor</t>
  </si>
  <si>
    <t xml:space="preserve">habitaciones hotel ritz carlton abama</t>
  </si>
  <si>
    <t xml:space="preserve">bernini palace hotel florence italy</t>
  </si>
  <si>
    <t xml:space="preserve">meneghetti wine hotel &amp; winery</t>
  </si>
  <si>
    <t xml:space="preserve">luxury hotels nicaragua</t>
  </si>
  <si>
    <t xml:space="preserve">chase park hotel st louis</t>
  </si>
  <si>
    <t xml:space="preserve">chateau grand barrail</t>
  </si>
  <si>
    <t xml:space="preserve">chateau spa</t>
  </si>
  <si>
    <t xml:space="preserve">la aman</t>
  </si>
  <si>
    <t xml:space="preserve">claris hotel barcelona</t>
  </si>
  <si>
    <t xml:space="preserve">conrad hotel shanghai</t>
  </si>
  <si>
    <t xml:space="preserve">hotel broadway ny</t>
  </si>
  <si>
    <t xml:space="preserve">ritz lisbon</t>
  </si>
  <si>
    <t xml:space="preserve">domes miramare</t>
  </si>
  <si>
    <t xml:space="preserve">el silencio lodge and spa costa rica</t>
  </si>
  <si>
    <t xml:space="preserve">best kimpton hotels in us</t>
  </si>
  <si>
    <t xml:space="preserve">fairmont chateau whistler resort</t>
  </si>
  <si>
    <t xml:space="preserve">kimpton ashbel</t>
  </si>
  <si>
    <t xml:space="preserve">intercontinental paris marceau</t>
  </si>
  <si>
    <t xml:space="preserve">fairmont hotel vancouver canada</t>
  </si>
  <si>
    <t xml:space="preserve">westin paris</t>
  </si>
  <si>
    <t xml:space="preserve">fairmont saint andrews</t>
  </si>
  <si>
    <t xml:space="preserve">fairmont waterfront hotel</t>
  </si>
  <si>
    <t xml:space="preserve">fairmont yvr</t>
  </si>
  <si>
    <t xml:space="preserve">fouquet paris</t>
  </si>
  <si>
    <t xml:space="preserve">four seasons hotel hangzhou</t>
  </si>
  <si>
    <t xml:space="preserve">the one hotel south beach</t>
  </si>
  <si>
    <t xml:space="preserve">sofitel st petersburg</t>
  </si>
  <si>
    <t xml:space="preserve">4 season resort bora bora</t>
  </si>
  <si>
    <t xml:space="preserve">hotel roma 5 stelle centro</t>
  </si>
  <si>
    <t xml:space="preserve">four seasons.orlando</t>
  </si>
  <si>
    <t xml:space="preserve">w chicago city center</t>
  </si>
  <si>
    <t xml:space="preserve">furore grand</t>
  </si>
  <si>
    <t xml:space="preserve">peninsula paris</t>
  </si>
  <si>
    <t xml:space="preserve">kempinski adriatic</t>
  </si>
  <si>
    <t xml:space="preserve">heritage le telfair resort</t>
  </si>
  <si>
    <t xml:space="preserve">hotel kempinski istra</t>
  </si>
  <si>
    <t xml:space="preserve">four seasons oahi</t>
  </si>
  <si>
    <t xml:space="preserve">hotel carcassonne de la cite</t>
  </si>
  <si>
    <t xml:space="preserve">hotel chateau laurier</t>
  </si>
  <si>
    <t xml:space="preserve">cottonwood hotel</t>
  </si>
  <si>
    <t xml:space="preserve">hotel david intercontinental tel aviv</t>
  </si>
  <si>
    <t xml:space="preserve">hotel fairmont makati</t>
  </si>
  <si>
    <t xml:space="preserve">westin pasadena hotel</t>
  </si>
  <si>
    <t xml:space="preserve">hotel four seasons sultanahmet istanbul</t>
  </si>
  <si>
    <t xml:space="preserve">hotel grand barrail</t>
  </si>
  <si>
    <t xml:space="preserve">westin pasadena california</t>
  </si>
  <si>
    <t xml:space="preserve">hotel helvetia and bristol</t>
  </si>
  <si>
    <t xml:space="preserve">viajes 5 estrellas</t>
  </si>
  <si>
    <t xml:space="preserve">hotel l hotel</t>
  </si>
  <si>
    <t xml:space="preserve">jumeirah saadiyat resort</t>
  </si>
  <si>
    <t xml:space="preserve">is renaissance hotel a marriott</t>
  </si>
  <si>
    <t xml:space="preserve">hotel lefay</t>
  </si>
  <si>
    <t xml:space="preserve">hotel marriott ambassador paris</t>
  </si>
  <si>
    <t xml:space="preserve">hotel 7 stelle roma</t>
  </si>
  <si>
    <t xml:space="preserve">chateau des fleurs</t>
  </si>
  <si>
    <t xml:space="preserve">hotel one&amp;only the palm</t>
  </si>
  <si>
    <t xml:space="preserve">hotel ottawa chateau laurier</t>
  </si>
  <si>
    <t xml:space="preserve">hotel park hyatt maldives</t>
  </si>
  <si>
    <t xml:space="preserve">hotel shangri la kl</t>
  </si>
  <si>
    <t xml:space="preserve">aman nyc</t>
  </si>
  <si>
    <t xml:space="preserve">hotel splendide royal switzerland</t>
  </si>
  <si>
    <t xml:space="preserve">westin resort costa navarino</t>
  </si>
  <si>
    <t xml:space="preserve">hotel tambo del inka cusco</t>
  </si>
  <si>
    <t xml:space="preserve">hotel vestibul palace split croatia</t>
  </si>
  <si>
    <t xml:space="preserve">kimpton era</t>
  </si>
  <si>
    <t xml:space="preserve">the serras hotel</t>
  </si>
  <si>
    <t xml:space="preserve">hotel villa ducale taormina</t>
  </si>
  <si>
    <t xml:space="preserve">the little inn at washington</t>
  </si>
  <si>
    <t xml:space="preserve">hotell ritz paris</t>
  </si>
  <si>
    <t xml:space="preserve">hôtel des bergues</t>
  </si>
  <si>
    <t xml:space="preserve">imperial hotel osaka</t>
  </si>
  <si>
    <t xml:space="preserve">imperial osaka</t>
  </si>
  <si>
    <t xml:space="preserve">nyc plaza hotel</t>
  </si>
  <si>
    <t xml:space="preserve">jw marriot khao lak</t>
  </si>
  <si>
    <t xml:space="preserve">four seasons maui duo</t>
  </si>
  <si>
    <t xml:space="preserve">the ritz-carlton dallas las colinas</t>
  </si>
  <si>
    <t xml:space="preserve">la playa beach golf resort</t>
  </si>
  <si>
    <t xml:space="preserve">la playa hotel naples fl</t>
  </si>
  <si>
    <t xml:space="preserve">la reserve hotel geneve</t>
  </si>
  <si>
    <t xml:space="preserve">lesante blu zante</t>
  </si>
  <si>
    <t xml:space="preserve">loews coral gables</t>
  </si>
  <si>
    <t xml:space="preserve">madrid 4 seasons</t>
  </si>
  <si>
    <t xml:space="preserve">mariott grand cayman</t>
  </si>
  <si>
    <t xml:space="preserve">marriott crete greece</t>
  </si>
  <si>
    <t xml:space="preserve">jw marriott desert springs resort &amp; spa</t>
  </si>
  <si>
    <t xml:space="preserve">marriott park lane hotel</t>
  </si>
  <si>
    <t xml:space="preserve">fairmont rome</t>
  </si>
  <si>
    <t xml:space="preserve">movenpick sousse tunisia</t>
  </si>
  <si>
    <t xml:space="preserve">kimpton hotels in las vegas</t>
  </si>
  <si>
    <t xml:space="preserve">four seasons hotels &amp; resorts</t>
  </si>
  <si>
    <t xml:space="preserve">rome 5 star hotel</t>
  </si>
  <si>
    <t xml:space="preserve">hotel 5 seasons</t>
  </si>
  <si>
    <t xml:space="preserve">shangri la hotel golden circle</t>
  </si>
  <si>
    <t xml:space="preserve">5 star city hotels london</t>
  </si>
  <si>
    <t xml:space="preserve">raffles hotel makkah</t>
  </si>
  <si>
    <t xml:space="preserve">the tokyo edition ginza hotel</t>
  </si>
  <si>
    <t xml:space="preserve">hoteis du collectionneur arc de triomphe paris</t>
  </si>
  <si>
    <t xml:space="preserve">canada fairmont hotels vacation</t>
  </si>
  <si>
    <t xml:space="preserve">bellini club</t>
  </si>
  <si>
    <t xml:space="preserve">trump hotel spa</t>
  </si>
  <si>
    <t xml:space="preserve">hoteles</t>
  </si>
  <si>
    <t xml:space="preserve">hotel six sense</t>
  </si>
  <si>
    <t xml:space="preserve">shangri la's far eastern plaza hotel taipei</t>
  </si>
  <si>
    <t xml:space="preserve">st pancras grand hotel</t>
  </si>
  <si>
    <t xml:space="preserve">six senses shaharut</t>
  </si>
  <si>
    <t xml:space="preserve">sthala ubud bali</t>
  </si>
  <si>
    <t xml:space="preserve">sensei retreats</t>
  </si>
  <si>
    <t xml:space="preserve">six senses resort</t>
  </si>
  <si>
    <t xml:space="preserve">grand toscana resort</t>
  </si>
  <si>
    <t xml:space="preserve">club bellini</t>
  </si>
  <si>
    <t xml:space="preserve">the connaught londres</t>
  </si>
  <si>
    <t xml:space="preserve">the diplomat beach resort</t>
  </si>
  <si>
    <t xml:space="preserve">best hotels new jersey</t>
  </si>
  <si>
    <t xml:space="preserve">the fairmont palliser</t>
  </si>
  <si>
    <t xml:space="preserve">the four seasons hotel madrid</t>
  </si>
  <si>
    <t xml:space="preserve">the lana dubai</t>
  </si>
  <si>
    <t xml:space="preserve">the london edition hotel</t>
  </si>
  <si>
    <t xml:space="preserve">taj hotel location</t>
  </si>
  <si>
    <t xml:space="preserve">the london hollywood</t>
  </si>
  <si>
    <t xml:space="preserve">six senses resorts locations</t>
  </si>
  <si>
    <t xml:space="preserve">the ritz carlton masai mara</t>
  </si>
  <si>
    <t xml:space="preserve">the river lee</t>
  </si>
  <si>
    <t xml:space="preserve">homestead resort west virginia</t>
  </si>
  <si>
    <t xml:space="preserve">thompson miami</t>
  </si>
  <si>
    <t xml:space="preserve">shell travel</t>
  </si>
  <si>
    <t xml:space="preserve">casadelfino</t>
  </si>
  <si>
    <t xml:space="preserve">list of six senses hotels</t>
  </si>
  <si>
    <t xml:space="preserve">villa athena</t>
  </si>
  <si>
    <t xml:space="preserve">villa la massa florence</t>
  </si>
  <si>
    <t xml:space="preserve">mayakoba hotels</t>
  </si>
  <si>
    <t xml:space="preserve">voyage milestone hotel</t>
  </si>
  <si>
    <t xml:space="preserve">i am in the caribbean i am traveling alone for leisure and want a hotel that feels safe, comfortable, and welcoming for solo guests. can you recommend some hotel parent brands that provide the best cleanliness, hygiene &amp; safety? for each brand, give me pros and cons in the context of cleanliness, hygiene &amp; safety.</t>
  </si>
  <si>
    <t xml:space="preserve">viceroyhotels</t>
  </si>
  <si>
    <t xml:space="preserve">la peschiera puglia</t>
  </si>
  <si>
    <t xml:space="preserve">château hotel grand barrail</t>
  </si>
  <si>
    <t xml:space="preserve">costa rica hotel tabacon</t>
  </si>
  <si>
    <t xml:space="preserve">four seasons lintel</t>
  </si>
  <si>
    <t xml:space="preserve">santa barbara four seasons hotel</t>
  </si>
  <si>
    <t xml:space="preserve">tarifas</t>
  </si>
  <si>
    <t xml:space="preserve">hyatt quito</t>
  </si>
  <si>
    <t xml:space="preserve">71 nyhavn</t>
  </si>
  <si>
    <t xml:space="preserve">four seasons in tokyo</t>
  </si>
  <si>
    <t xml:space="preserve">nashville virgin hotel</t>
  </si>
  <si>
    <t xml:space="preserve">hotel ai reali di venezia</t>
  </si>
  <si>
    <t xml:space="preserve">hotel landry</t>
  </si>
  <si>
    <t xml:space="preserve">hotel fairmont sonoma mission inn</t>
  </si>
  <si>
    <t xml:space="preserve">hotels near brooklyn bridge park</t>
  </si>
  <si>
    <t xml:space="preserve">hotel marriott opera</t>
  </si>
  <si>
    <t xml:space="preserve">sofitel calablanca baru</t>
  </si>
  <si>
    <t xml:space="preserve">shangirla</t>
  </si>
  <si>
    <t xml:space="preserve">hotel paris marriott opera ambassador</t>
  </si>
  <si>
    <t xml:space="preserve">hotel santa paula ca</t>
  </si>
  <si>
    <t xml:space="preserve">hotels santa paula</t>
  </si>
  <si>
    <t xml:space="preserve">hyatt centric montevideo</t>
  </si>
  <si>
    <t xml:space="preserve">hyattprive</t>
  </si>
  <si>
    <t xml:space="preserve">le meridian dania beach</t>
  </si>
  <si>
    <t xml:space="preserve">hotel san pietro taormina</t>
  </si>
  <si>
    <t xml:space="preserve">marriott star</t>
  </si>
  <si>
    <t xml:space="preserve">four seasons kasr al bahr</t>
  </si>
  <si>
    <t xml:space="preserve">renaissance cairo mirage city hotel</t>
  </si>
  <si>
    <t xml:space="preserve">the whitley group</t>
  </si>
  <si>
    <t xml:space="preserve">ritz london</t>
  </si>
  <si>
    <t xml:space="preserve">roosevelt new orleans bar</t>
  </si>
  <si>
    <t xml:space="preserve">rosewood miyako</t>
  </si>
  <si>
    <t xml:space="preserve">royal sonesta chase park plaza st. louis</t>
  </si>
  <si>
    <t xml:space="preserve">saint emilion grand barrail</t>
  </si>
  <si>
    <t xml:space="preserve">jw marriot marina</t>
  </si>
  <si>
    <t xml:space="preserve">hotel gran meliá</t>
  </si>
  <si>
    <t xml:space="preserve">chateau de cheneviere normandy</t>
  </si>
  <si>
    <t xml:space="preserve">carlton collection</t>
  </si>
  <si>
    <t xml:space="preserve">villa.athena</t>
  </si>
  <si>
    <t xml:space="preserve">tabacon resort in costa rica</t>
  </si>
  <si>
    <t xml:space="preserve">list of kimpton hotel locations</t>
  </si>
  <si>
    <t xml:space="preserve">hyatt centric lima</t>
  </si>
  <si>
    <t xml:space="preserve">vanabelle</t>
  </si>
  <si>
    <t xml:space="preserve">5 star hotels in british columbia</t>
  </si>
  <si>
    <t xml:space="preserve">hotel four season mykonos</t>
  </si>
  <si>
    <t xml:space="preserve">andaz aero city</t>
  </si>
  <si>
    <t xml:space="preserve">danang marriott resort and spa</t>
  </si>
  <si>
    <t xml:space="preserve">barracuda hotel villas</t>
  </si>
  <si>
    <t xml:space="preserve">cheeca resort and spa</t>
  </si>
  <si>
    <t xml:space="preserve">casa palmela</t>
  </si>
  <si>
    <t xml:space="preserve">best hotel in kentucky</t>
  </si>
  <si>
    <t xml:space="preserve">edificio quasar</t>
  </si>
  <si>
    <t xml:space="preserve">sheraton luxury</t>
  </si>
  <si>
    <t xml:space="preserve">four seasons landaa giraavaru baa atoll</t>
  </si>
  <si>
    <t xml:space="preserve">grand barrail</t>
  </si>
  <si>
    <t xml:space="preserve">hotel diplomat miami</t>
  </si>
  <si>
    <t xml:space="preserve">auberge kanai</t>
  </si>
  <si>
    <t xml:space="preserve">hotel grosvenor dubai</t>
  </si>
  <si>
    <t xml:space="preserve">andaz costa rica resort</t>
  </si>
  <si>
    <t xml:space="preserve">hotel queen elizabeth</t>
  </si>
  <si>
    <t xml:space="preserve">rosewood le jardin alpin</t>
  </si>
  <si>
    <t xml:space="preserve">hotel sheraton edinburgh</t>
  </si>
  <si>
    <t xml:space="preserve">hotel solecio malaga</t>
  </si>
  <si>
    <t xml:space="preserve">hoteles en cape cod</t>
  </si>
  <si>
    <t xml:space="preserve">la reserve hotel spa geneve</t>
  </si>
  <si>
    <t xml:space="preserve">le meridian</t>
  </si>
  <si>
    <t xml:space="preserve">lesante blu hotel zakynthos</t>
  </si>
  <si>
    <t xml:space="preserve">alila hotel san diego</t>
  </si>
  <si>
    <t xml:space="preserve">nile ritz</t>
  </si>
  <si>
    <t xml:space="preserve">whistler castle</t>
  </si>
  <si>
    <t xml:space="preserve">is kimpton a marriott property</t>
  </si>
  <si>
    <t xml:space="preserve">drake hotel oakbrook</t>
  </si>
  <si>
    <t xml:space="preserve">reno 5 star hotels</t>
  </si>
  <si>
    <t xml:space="preserve">renaissance hamburg hotel</t>
  </si>
  <si>
    <t xml:space="preserve">sun bunyola</t>
  </si>
  <si>
    <t xml:space="preserve">season hotel</t>
  </si>
  <si>
    <t xml:space="preserve">sixsense</t>
  </si>
  <si>
    <t xml:space="preserve">1 noche</t>
  </si>
  <si>
    <t xml:space="preserve">tilney hall hotel</t>
  </si>
  <si>
    <t xml:space="preserve">shilla seoul</t>
  </si>
  <si>
    <t xml:space="preserve">wynn vegas</t>
  </si>
  <si>
    <t xml:space="preserve">mariott paris opera</t>
  </si>
  <si>
    <t xml:space="preserve">austin resorts and spa</t>
  </si>
  <si>
    <t xml:space="preserve">la villa del re</t>
  </si>
  <si>
    <t xml:space="preserve">best hotels in north dakota</t>
  </si>
  <si>
    <t xml:space="preserve">isla calala nicaragua precio</t>
  </si>
  <si>
    <t xml:space="preserve">hotel spa lorraine</t>
  </si>
  <si>
    <t xml:space="preserve">hotel molini</t>
  </si>
  <si>
    <t xml:space="preserve">grand hotel domine bilbao</t>
  </si>
  <si>
    <t xml:space="preserve">wynn hotel</t>
  </si>
  <si>
    <t xml:space="preserve">jw marriott dongdaemun</t>
  </si>
  <si>
    <t xml:space="preserve">pier 1 sydney hotel</t>
  </si>
  <si>
    <t xml:space="preserve">regency maui</t>
  </si>
  <si>
    <t xml:space="preserve">waikaloa marriot</t>
  </si>
  <si>
    <t xml:space="preserve">casa cipriani location</t>
  </si>
  <si>
    <t xml:space="preserve">conrad relais</t>
  </si>
  <si>
    <t xml:space="preserve">phoenixian hotel</t>
  </si>
  <si>
    <t xml:space="preserve">raffles zorlu</t>
  </si>
  <si>
    <t xml:space="preserve">the majestic hotel kuala</t>
  </si>
  <si>
    <t xml:space="preserve">victoria-jungfrau grand hotel &amp; spa.</t>
  </si>
  <si>
    <t xml:space="preserve">hotel distil</t>
  </si>
  <si>
    <t xml:space="preserve">hotel wedgewood</t>
  </si>
  <si>
    <t xml:space="preserve">unico 20o 87o hotel riviera maya</t>
  </si>
  <si>
    <t xml:space="preserve">the ritz-carlton yacht collection</t>
  </si>
  <si>
    <t xml:space="preserve">the peninsula shanghai</t>
  </si>
  <si>
    <t xml:space="preserve">the peninsula manila</t>
  </si>
  <si>
    <t xml:space="preserve">fairmont grand hotel ukraine</t>
  </si>
  <si>
    <t xml:space="preserve">five star resorts in maine</t>
  </si>
  <si>
    <t xml:space="preserve">hotel shangri la rasa sayang resort penang</t>
  </si>
  <si>
    <t xml:space="preserve">the kimpton apartments</t>
  </si>
  <si>
    <t xml:space="preserve">nice hotels in ohio</t>
  </si>
  <si>
    <t xml:space="preserve">nicest hotels in minnesota</t>
  </si>
  <si>
    <t xml:space="preserve">tempe omni hotel</t>
  </si>
  <si>
    <t xml:space="preserve">taormina san domenico palace</t>
  </si>
  <si>
    <t xml:space="preserve">top rated hotels in maine</t>
  </si>
  <si>
    <t xml:space="preserve">aulles</t>
  </si>
  <si>
    <t xml:space="preserve">bisha marriott</t>
  </si>
  <si>
    <t xml:space="preserve">cheeca lodg</t>
  </si>
  <si>
    <t xml:space="preserve">sydney the crown</t>
  </si>
  <si>
    <t xml:space="preserve">four seasons baltimore</t>
  </si>
  <si>
    <t xml:space="preserve">siam bangkok anantara</t>
  </si>
  <si>
    <t xml:space="preserve">kimpton hotels official website</t>
  </si>
  <si>
    <t xml:space="preserve">madeira savoy palace</t>
  </si>
  <si>
    <t xml:space="preserve">shangri-la kuala lumpur</t>
  </si>
  <si>
    <t xml:space="preserve">savoy palace hotel</t>
  </si>
  <si>
    <t xml:space="preserve">renaissance indian wells resort &amp; spa</t>
  </si>
  <si>
    <t xml:space="preserve">son bunyola hotel mallorca</t>
  </si>
  <si>
    <t xml:space="preserve">sana marques de pombal</t>
  </si>
  <si>
    <t xml:space="preserve">five star hotels in michigan</t>
  </si>
  <si>
    <t xml:space="preserve">grand solo hotel</t>
  </si>
  <si>
    <t xml:space="preserve">ritz yatch</t>
  </si>
  <si>
    <t xml:space="preserve">i am in the caribbean i am traveling alone for leisure and want a hotel that feels safe, comfortable, and welcoming for solo guests. i'm looking for hotel parent brands that provide the best room quality &amp; comfort. list some brands, and tell me for each why would you, or wouldn't you, recommend them; keep your rationale in the context of room quality &amp; comfort.</t>
  </si>
  <si>
    <t xml:space="preserve">four seasons hotel macao, cotai strip</t>
  </si>
  <si>
    <t xml:space="preserve">four seasons toronto</t>
  </si>
  <si>
    <t xml:space="preserve">hotel masai</t>
  </si>
  <si>
    <t xml:space="preserve">hoteles en cape town</t>
  </si>
  <si>
    <t xml:space="preserve">precios de casa de campo resort &amp; villas</t>
  </si>
  <si>
    <t xml:space="preserve">gran hotel estocolmo</t>
  </si>
  <si>
    <t xml:space="preserve">delano south beach hotel miami</t>
  </si>
  <si>
    <t xml:space="preserve">hoteles en shanghai 5 estrellas</t>
  </si>
  <si>
    <t xml:space="preserve">relais cognac 1888</t>
  </si>
  <si>
    <t xml:space="preserve">canyon ran h</t>
  </si>
  <si>
    <t xml:space="preserve">queen elizabeth hotel</t>
  </si>
  <si>
    <t xml:space="preserve">park hyatt maldives resort</t>
  </si>
  <si>
    <t xml:space="preserve">mövenpick resort &amp; marine spa sousse</t>
  </si>
  <si>
    <t xml:space="preserve">sofitel barú cala blanca</t>
  </si>
  <si>
    <t xml:space="preserve">st regis longboat</t>
  </si>
  <si>
    <t xml:space="preserve">mile stone hotel</t>
  </si>
  <si>
    <t xml:space="preserve">l hotel france</t>
  </si>
  <si>
    <t xml:space="preserve">hotel tambo del inka peru</t>
  </si>
  <si>
    <t xml:space="preserve">kimpton ihg hotels</t>
  </si>
  <si>
    <t xml:space="preserve">innisfree hotels locations</t>
  </si>
  <si>
    <t xml:space="preserve">hotel seasons</t>
  </si>
  <si>
    <t xml:space="preserve">hotel palace en barcelona</t>
  </si>
  <si>
    <t xml:space="preserve">hotel imperial de tokio</t>
  </si>
  <si>
    <t xml:space="preserve">one and only rawanda</t>
  </si>
  <si>
    <t xml:space="preserve">hotel miami edition</t>
  </si>
  <si>
    <t xml:space="preserve">imperial hotel in tokyo</t>
  </si>
  <si>
    <t xml:space="preserve">la sls hotel</t>
  </si>
  <si>
    <t xml:space="preserve">5 star hotel in washington</t>
  </si>
  <si>
    <t xml:space="preserve">domes resorts</t>
  </si>
  <si>
    <t xml:space="preserve">cipriani nyc hotel</t>
  </si>
  <si>
    <t xml:space="preserve">4 season taormina</t>
  </si>
  <si>
    <t xml:space="preserve">westin uptown charlotte</t>
  </si>
  <si>
    <t xml:space="preserve">fairmont san antonio riverwalk</t>
  </si>
  <si>
    <t xml:space="preserve">four seaons cap ferrat</t>
  </si>
  <si>
    <t xml:space="preserve">gimnasio en park lane hotel</t>
  </si>
  <si>
    <t xml:space="preserve">vestibul palace hotel split</t>
  </si>
  <si>
    <t xml:space="preserve">tylney hall hotel and gardens</t>
  </si>
  <si>
    <t xml:space="preserve">hotel diplomat stockholm</t>
  </si>
  <si>
    <t xml:space="preserve">top resorts in new mexico</t>
  </si>
  <si>
    <t xml:space="preserve">the tower hotel nagoya</t>
  </si>
  <si>
    <t xml:space="preserve">conrad 5</t>
  </si>
  <si>
    <t xml:space="preserve">equinox fitness hotel</t>
  </si>
  <si>
    <t xml:space="preserve">intercontinental hotel usa</t>
  </si>
  <si>
    <t xml:space="preserve">the sheraton grand hotel</t>
  </si>
  <si>
    <t xml:space="preserve">tabacon thermal spa costa rica</t>
  </si>
  <si>
    <t xml:space="preserve">54 seasons</t>
  </si>
  <si>
    <t xml:space="preserve">hyatt centric san isidro lima</t>
  </si>
  <si>
    <t xml:space="preserve">miraval hotel austin</t>
  </si>
  <si>
    <t xml:space="preserve">tabacon spa resort</t>
  </si>
  <si>
    <t xml:space="preserve">six senses number of properties</t>
  </si>
  <si>
    <t xml:space="preserve">grand lakes marriott</t>
  </si>
  <si>
    <t xml:space="preserve">shoteljamaica</t>
  </si>
  <si>
    <t xml:space="preserve">six senses southern dunes the red sea</t>
  </si>
  <si>
    <t xml:space="preserve">shangri-la's rasa sayang resort</t>
  </si>
  <si>
    <t xml:space="preserve">the homestead hotel virginia</t>
  </si>
  <si>
    <t xml:space="preserve">the lodge and spa at brush creek ranch photos</t>
  </si>
  <si>
    <t xml:space="preserve">saint barts hotel</t>
  </si>
  <si>
    <t xml:space="preserve">ritz carlton hotel new orleans</t>
  </si>
  <si>
    <t xml:space="preserve">ritz bcn</t>
  </si>
  <si>
    <t xml:space="preserve">leveque hotel</t>
  </si>
  <si>
    <t xml:space="preserve">waldorf astoria orlando</t>
  </si>
  <si>
    <t xml:space="preserve">5 star new jersey hotels</t>
  </si>
  <si>
    <t xml:space="preserve">best hotels nj</t>
  </si>
  <si>
    <t xml:space="preserve">hotel paris ambassador</t>
  </si>
  <si>
    <t xml:space="preserve">hotel grand stockholm</t>
  </si>
  <si>
    <t xml:space="preserve">casa de campo república dominicana</t>
  </si>
  <si>
    <t xml:space="preserve">apakah shangri-la's rasa sayang resort &amp; spa, penang cocok untuk liburan romantis?</t>
  </si>
  <si>
    <t xml:space="preserve">ambassador paris</t>
  </si>
  <si>
    <t xml:space="preserve">ladera resort and spa</t>
  </si>
  <si>
    <t xml:space="preserve">cuántos hoteles tiene donald trump</t>
  </si>
  <si>
    <t xml:space="preserve">the fairmont palliser hotel</t>
  </si>
  <si>
    <t xml:space="preserve">whistler fairmont chateau hotel</t>
  </si>
  <si>
    <t xml:space="preserve">wedgewood hotel &amp; spa vancouver</t>
  </si>
  <si>
    <t xml:space="preserve">vista verona</t>
  </si>
  <si>
    <t xml:space="preserve">villa gallici - relais &amp; châteaux</t>
  </si>
  <si>
    <t xml:space="preserve">hotel 5 estrellas en honduras</t>
  </si>
  <si>
    <t xml:space="preserve">viceroy ombria algarve</t>
  </si>
  <si>
    <t xml:space="preserve">viceroy ombria</t>
  </si>
  <si>
    <t xml:space="preserve">unico 20 87 riviera maya</t>
  </si>
  <si>
    <t xml:space="preserve">sanctuary cap cana punta cana</t>
  </si>
  <si>
    <t xml:space="preserve">hotel st regis riviera maya</t>
  </si>
  <si>
    <t xml:space="preserve">5-stjärniga hotell - london</t>
  </si>
  <si>
    <t xml:space="preserve">tivoli lisboa</t>
  </si>
  <si>
    <t xml:space="preserve">فنادق خمس نجوم في فرنسا</t>
  </si>
  <si>
    <t xml:space="preserve">langham paris</t>
  </si>
  <si>
    <t xml:space="preserve">the five oscar inn</t>
  </si>
  <si>
    <t xml:space="preserve">fairmont hotel list</t>
  </si>
  <si>
    <t xml:space="preserve">the rebello hotel</t>
  </si>
  <si>
    <t xml:space="preserve">renaissance hotels marriott</t>
  </si>
  <si>
    <t xml:space="preserve">shangri-la circle</t>
  </si>
  <si>
    <t xml:space="preserve">the phoenician canyon suites</t>
  </si>
  <si>
    <t xml:space="preserve">hoteles de 5 estrellas en roma</t>
  </si>
  <si>
    <t xml:space="preserve">four season locations</t>
  </si>
  <si>
    <t xml:space="preserve">four seasons hotels and</t>
  </si>
  <si>
    <t xml:space="preserve">the london edition fitzrovia</t>
  </si>
  <si>
    <t xml:space="preserve">bvlgari hotels and resorts</t>
  </si>
  <si>
    <t xml:space="preserve">5 star hotels central london</t>
  </si>
  <si>
    <t xml:space="preserve">1 south</t>
  </si>
  <si>
    <t xml:space="preserve">the langham hotel hong kong</t>
  </si>
  <si>
    <t xml:space="preserve">the fairmont whistler</t>
  </si>
  <si>
    <t xml:space="preserve">paséa hotel &amp; spa</t>
  </si>
  <si>
    <t xml:space="preserve">anantara maia seychelles villas</t>
  </si>
  <si>
    <t xml:space="preserve">tabacon thermal resort spa</t>
  </si>
  <si>
    <t xml:space="preserve">bora bora four seasons</t>
  </si>
  <si>
    <t xml:space="preserve">chable yucatán</t>
  </si>
  <si>
    <t xml:space="preserve">fseasons</t>
  </si>
  <si>
    <t xml:space="preserve">so sofitel bangkok</t>
  </si>
  <si>
    <t xml:space="preserve">shangri la taipei</t>
  </si>
  <si>
    <t xml:space="preserve">hyatt muscat</t>
  </si>
  <si>
    <t xml:space="preserve">shangri la hotel ulaanbaatar</t>
  </si>
  <si>
    <t xml:space="preserve">aman hotel wyoming</t>
  </si>
  <si>
    <t xml:space="preserve">secrets impression isla mujeres</t>
  </si>
  <si>
    <t xml:space="preserve">ambassador mykonos hotel</t>
  </si>
  <si>
    <t xml:space="preserve">astoria jerusalem</t>
  </si>
  <si>
    <t xml:space="preserve">eagles villas 5</t>
  </si>
  <si>
    <t xml:space="preserve">fairmont miami</t>
  </si>
  <si>
    <t xml:space="preserve">schlosshotel kronberg</t>
  </si>
  <si>
    <t xml:space="preserve">kimpton hotels near me</t>
  </si>
  <si>
    <t xml:space="preserve">namsan grand hyatt seoul hotel</t>
  </si>
  <si>
    <t xml:space="preserve">renaissance harbour view hotel</t>
  </si>
  <si>
    <t xml:space="preserve">renaissance bali</t>
  </si>
  <si>
    <t xml:space="preserve">st regis istanbul</t>
  </si>
  <si>
    <t xml:space="preserve">st regis osaka</t>
  </si>
  <si>
    <t xml:space="preserve">the westin la quinta golf resort and spa marbella</t>
  </si>
  <si>
    <t xml:space="preserve">rangiroa kia ora resort</t>
  </si>
  <si>
    <t xml:space="preserve">amansanu</t>
  </si>
  <si>
    <t xml:space="preserve">peninsula tokio</t>
  </si>
  <si>
    <t xml:space="preserve">estrellas por</t>
  </si>
  <si>
    <t xml:space="preserve">four seasons hotel dalian</t>
  </si>
  <si>
    <t xml:space="preserve">hotel westin pasadena</t>
  </si>
  <si>
    <t xml:space="preserve">hotels four seasons</t>
  </si>
  <si>
    <t xml:space="preserve">hôtel ritz</t>
  </si>
  <si>
    <t xml:space="preserve">maia seychelles</t>
  </si>
  <si>
    <t xml:space="preserve">palace la reserve paris</t>
  </si>
  <si>
    <t xml:space="preserve">riviera maya edition at kanai</t>
  </si>
  <si>
    <t xml:space="preserve">hotel ritz barcelona precios</t>
  </si>
  <si>
    <t xml:space="preserve">hotel bela vista</t>
  </si>
  <si>
    <t xml:space="preserve">park hyatt hadahaa resort</t>
  </si>
  <si>
    <t xml:space="preserve">hotel vincci seleccion posada del patio</t>
  </si>
  <si>
    <t xml:space="preserve">istria kempinski</t>
  </si>
  <si>
    <t xml:space="preserve">paris marriott opera</t>
  </si>
  <si>
    <t xml:space="preserve">bulgari hotel paris</t>
  </si>
  <si>
    <t xml:space="preserve">palazzo sant'angelo</t>
  </si>
  <si>
    <t xml:space="preserve">palazzo resort hotel</t>
  </si>
  <si>
    <t xml:space="preserve">one and only the palm hotel</t>
  </si>
  <si>
    <t xml:space="preserve">westin hotels weltweit</t>
  </si>
  <si>
    <t xml:space="preserve">hotel ars bcn</t>
  </si>
  <si>
    <t xml:space="preserve">mykonos grand hotel &amp; resort</t>
  </si>
  <si>
    <t xml:space="preserve">mykonos ammos hotel</t>
  </si>
  <si>
    <t xml:space="preserve">hotel hilton ny times square</t>
  </si>
  <si>
    <t xml:space="preserve">sailrock resort</t>
  </si>
  <si>
    <t xml:space="preserve">monasty hotel thessaloniki</t>
  </si>
  <si>
    <t xml:space="preserve">the penninsula hotels</t>
  </si>
  <si>
    <t xml:space="preserve">majestic hotel kuala lumpur</t>
  </si>
  <si>
    <t xml:space="preserve">luna hotel baglioni</t>
  </si>
  <si>
    <t xml:space="preserve">lesante blu exclusive</t>
  </si>
  <si>
    <t xml:space="preserve">the ritz-carlton, berlin</t>
  </si>
  <si>
    <t xml:space="preserve">andaz hotel delhi</t>
  </si>
  <si>
    <t xml:space="preserve">le méridien jimbaran</t>
  </si>
  <si>
    <t xml:space="preserve">french hotel chains list</t>
  </si>
  <si>
    <t xml:space="preserve">hotel ritz en paris</t>
  </si>
  <si>
    <t xml:space="preserve">5 star hotels montana</t>
  </si>
  <si>
    <t xml:space="preserve">la réserve genève - hotel and spa</t>
  </si>
  <si>
    <t xml:space="preserve">best hotels washington state</t>
  </si>
  <si>
    <t xml:space="preserve">best wyoming resorts</t>
  </si>
  <si>
    <t xml:space="preserve">isla calala en nicaragua</t>
  </si>
  <si>
    <t xml:space="preserve">intercontinental tel aviv</t>
  </si>
  <si>
    <t xml:space="preserve">hotel trianon palace</t>
  </si>
  <si>
    <t xml:space="preserve">melia isora</t>
  </si>
  <si>
    <t xml:space="preserve">hotel zermatterhof zermatt</t>
  </si>
  <si>
    <t xml:space="preserve">montana 5 star hotels</t>
  </si>
  <si>
    <t xml:space="preserve">hotel sun gardens dubrovnik</t>
  </si>
  <si>
    <t xml:space="preserve">vana belle koh samui</t>
  </si>
  <si>
    <t xml:space="preserve">vdara book</t>
  </si>
  <si>
    <t xml:space="preserve">banyan tree escape buahan</t>
  </si>
  <si>
    <t xml:space="preserve">chable merida hotel</t>
  </si>
  <si>
    <t xml:space="preserve">five star hotels in wisconsin</t>
  </si>
  <si>
    <t xml:space="preserve">four seasoms</t>
  </si>
  <si>
    <t xml:space="preserve">four seasons mikonos</t>
  </si>
  <si>
    <t xml:space="preserve">hotel sun garden dubrovnik</t>
  </si>
  <si>
    <t xml:space="preserve">nasrid palace alhambra</t>
  </si>
  <si>
    <t xml:space="preserve">hotel shangri la colombo sri lanka</t>
  </si>
  <si>
    <t xml:space="preserve">alberni hotel</t>
  </si>
  <si>
    <t xml:space="preserve">hotel rosewood miyakojima</t>
  </si>
  <si>
    <t xml:space="preserve">caesars palace hotel</t>
  </si>
  <si>
    <t xml:space="preserve">emline hotel</t>
  </si>
  <si>
    <t xml:space="preserve">hotel mont tremblant fairmont</t>
  </si>
  <si>
    <t xml:space="preserve">finca hotels mallorca</t>
  </si>
  <si>
    <t xml:space="preserve">hotel fontanelle siena</t>
  </si>
  <si>
    <t xml:space="preserve">hotel regis paris</t>
  </si>
  <si>
    <t xml:space="preserve">hotel opus xvi</t>
  </si>
  <si>
    <t xml:space="preserve">huemul hotel</t>
  </si>
  <si>
    <t xml:space="preserve">lodge at st. edward state park</t>
  </si>
  <si>
    <t xml:space="preserve">meliá arusha</t>
  </si>
  <si>
    <t xml:space="preserve">reserve hotel geneve</t>
  </si>
  <si>
    <t xml:space="preserve">so/ berlin das stue</t>
  </si>
  <si>
    <t xml:space="preserve">the alhambra palace spain</t>
  </si>
  <si>
    <t xml:space="preserve">hotel fairmont tremblant</t>
  </si>
  <si>
    <t xml:space="preserve">beau rivage palace lausanne</t>
  </si>
  <si>
    <t xml:space="preserve">dewberry hotel sc</t>
  </si>
  <si>
    <t xml:space="preserve">edgewood golf resort</t>
  </si>
  <si>
    <t xml:space="preserve">four seasons san domenico palace, taormina</t>
  </si>
  <si>
    <t xml:space="preserve">hotel &amp; spa des pecheurs</t>
  </si>
  <si>
    <t xml:space="preserve">hotel lefay resort</t>
  </si>
  <si>
    <t xml:space="preserve">hotel pietrasanta 5 stelle</t>
  </si>
  <si>
    <t xml:space="preserve">intercontinental hua hin</t>
  </si>
  <si>
    <t xml:space="preserve">kasara village</t>
  </si>
  <si>
    <t xml:space="preserve">hotel le telfair</t>
  </si>
  <si>
    <t xml:space="preserve">palacio de isora tenerife</t>
  </si>
  <si>
    <t xml:space="preserve">hotel la reserve geneve switzerland</t>
  </si>
  <si>
    <t xml:space="preserve">park hyatt jeddah hotel</t>
  </si>
  <si>
    <t xml:space="preserve">rosewood le jardin</t>
  </si>
  <si>
    <t xml:space="preserve">symbol hoteles</t>
  </si>
  <si>
    <t xml:space="preserve">the westin charlotte</t>
  </si>
  <si>
    <t xml:space="preserve">tribute portfolio hotel</t>
  </si>
  <si>
    <t xml:space="preserve">waldorf astoria pekin</t>
  </si>
  <si>
    <t xml:space="preserve">whistler fairmont chateau</t>
  </si>
  <si>
    <t xml:space="preserve">austin hotel proper</t>
  </si>
  <si>
    <t xml:space="preserve">bern bellevue palace</t>
  </si>
  <si>
    <t xml:space="preserve">best hotels in ri</t>
  </si>
  <si>
    <t xml:space="preserve">hotel ivy minneapolis</t>
  </si>
  <si>
    <t xml:space="preserve">clearwater beach hotels marriott</t>
  </si>
  <si>
    <t xml:space="preserve">fairmont hotel saudi arabia</t>
  </si>
  <si>
    <t xml:space="preserve">fairmont royal palm marrakesh</t>
  </si>
  <si>
    <t xml:space="preserve">fontainebleau las vegas nevada</t>
  </si>
  <si>
    <t xml:space="preserve">grand hyatt hotel taipei</t>
  </si>
  <si>
    <t xml:space="preserve">grand texan hotel</t>
  </si>
  <si>
    <t xml:space="preserve">hotel intercontinental tel aviv israel</t>
  </si>
  <si>
    <t xml:space="preserve">hotel gwen chicago</t>
  </si>
  <si>
    <t xml:space="preserve">hotel shangri la dubai</t>
  </si>
  <si>
    <t xml:space="preserve">jw scottsdale</t>
  </si>
  <si>
    <t xml:space="preserve">keemala phuket hotel</t>
  </si>
  <si>
    <t xml:space="preserve">le meridien hotel bali</t>
  </si>
  <si>
    <t xml:space="preserve">marriott singer</t>
  </si>
  <si>
    <t xml:space="preserve">mayakoba riviera maya</t>
  </si>
  <si>
    <t xml:space="preserve">paradisus esmeralda</t>
  </si>
  <si>
    <t xml:space="preserve">hotel heritage le telfair mauritius</t>
  </si>
  <si>
    <t xml:space="preserve">sirenuse amalfi</t>
  </si>
  <si>
    <t xml:space="preserve">suiran luxury collection</t>
  </si>
  <si>
    <t xml:space="preserve">the joseph hotel columbus</t>
  </si>
  <si>
    <t xml:space="preserve">the westin lake las vegas</t>
  </si>
  <si>
    <t xml:space="preserve">waldorf astoria jerusalem</t>
  </si>
  <si>
    <t xml:space="preserve">hotel grace la margna st moritz</t>
  </si>
  <si>
    <t xml:space="preserve">belmond cipriani</t>
  </si>
  <si>
    <t xml:space="preserve">clearwater marriott suites</t>
  </si>
  <si>
    <t xml:space="preserve">esmeralda resort spa indian wells</t>
  </si>
  <si>
    <t xml:space="preserve">everline palisades</t>
  </si>
  <si>
    <t xml:space="preserve">grand resort</t>
  </si>
  <si>
    <t xml:space="preserve">hotel villa soligo</t>
  </si>
  <si>
    <t xml:space="preserve">hyatt park jeddah</t>
  </si>
  <si>
    <t xml:space="preserve">hyatt zurich hotel</t>
  </si>
  <si>
    <t xml:space="preserve">jw marriott bonnet creek</t>
  </si>
  <si>
    <t xml:space="preserve">hotel four seasons seattle</t>
  </si>
  <si>
    <t xml:space="preserve">jw marriott camelback resort and spa</t>
  </si>
  <si>
    <t xml:space="preserve">jw marriott desert ridge resort</t>
  </si>
  <si>
    <t xml:space="preserve">jw marriott resort phoenix</t>
  </si>
  <si>
    <t xml:space="preserve">jw marriott san antonio hill country resort and spa</t>
  </si>
  <si>
    <t xml:space="preserve">laurier hotel ottawa</t>
  </si>
  <si>
    <t xml:space="preserve">m de megeve</t>
  </si>
  <si>
    <t xml:space="preserve">marriott urubamba</t>
  </si>
  <si>
    <t xml:space="preserve">monasty</t>
  </si>
  <si>
    <t xml:space="preserve">palm beach marriott singer island beach resort spa</t>
  </si>
  <si>
    <t xml:space="preserve">plaza avino</t>
  </si>
  <si>
    <t xml:space="preserve">riding school wien</t>
  </si>
  <si>
    <t xml:space="preserve">diplomat beach resort hollywood</t>
  </si>
  <si>
    <t xml:space="preserve">vela private island</t>
  </si>
  <si>
    <t xml:space="preserve">victoria-jungfrau grand hotel and spa</t>
  </si>
  <si>
    <t xml:space="preserve">vintry &amp; mercer</t>
  </si>
  <si>
    <t xml:space="preserve">waldorf jerusalem</t>
  </si>
  <si>
    <t xml:space="preserve">westin desert ridge</t>
  </si>
  <si>
    <t xml:space="preserve">1 star hotel ohio</t>
  </si>
  <si>
    <t xml:space="preserve">5 star hotels new hampshire</t>
  </si>
  <si>
    <t xml:space="preserve">andaz dehli</t>
  </si>
  <si>
    <t xml:space="preserve">atlantis resort cancun</t>
  </si>
  <si>
    <t xml:space="preserve">fairmont heritage place, mayakoba</t>
  </si>
  <si>
    <t xml:space="preserve">fairmont washington d.c. georgetown</t>
  </si>
  <si>
    <t xml:space="preserve">grimalnis</t>
  </si>
  <si>
    <t xml:space="preserve">hamilton princess and beach club - a fairmont managed hotel</t>
  </si>
  <si>
    <t xml:space="preserve">hotel fairmont windsor park</t>
  </si>
  <si>
    <t xml:space="preserve">hotel palmela</t>
  </si>
  <si>
    <t xml:space="preserve">hotel zepelin</t>
  </si>
  <si>
    <t xml:space="preserve">humaniti hotel montreal,</t>
  </si>
  <si>
    <t xml:space="preserve">krimpton hotel</t>
  </si>
  <si>
    <t xml:space="preserve">nines sea point</t>
  </si>
  <si>
    <t xml:space="preserve">shangri la the marina</t>
  </si>
  <si>
    <t xml:space="preserve">shangrila eros new delhi</t>
  </si>
  <si>
    <t xml:space="preserve">sls dubai hotel and residences</t>
  </si>
  <si>
    <t xml:space="preserve">hotel fairmont royal york</t>
  </si>
  <si>
    <t xml:space="preserve">trilliant hotel tashkent</t>
  </si>
  <si>
    <t xml:space="preserve">best maine hotel</t>
  </si>
  <si>
    <t xml:space="preserve">driskill hotel san francisco</t>
  </si>
  <si>
    <t xml:space="preserve">fairmont dubai downtown</t>
  </si>
  <si>
    <t xml:space="preserve">fairmont hotel ottowa</t>
  </si>
  <si>
    <t xml:space="preserve">hotel for season</t>
  </si>
  <si>
    <t xml:space="preserve">hotel fairmont royal palm</t>
  </si>
  <si>
    <t xml:space="preserve">house hotel killarney</t>
  </si>
  <si>
    <t xml:space="preserve">hotel cipriani nyc</t>
  </si>
  <si>
    <t xml:space="preserve">sheraton grand hotel london</t>
  </si>
  <si>
    <t xml:space="preserve">sofitel locations</t>
  </si>
  <si>
    <t xml:space="preserve">top maine hotels</t>
  </si>
  <si>
    <t xml:space="preserve">hotel boscolo new york budapest</t>
  </si>
  <si>
    <t xml:space="preserve">montage resort</t>
  </si>
  <si>
    <t xml:space="preserve">hong kong regent</t>
  </si>
  <si>
    <t xml:space="preserve">hamilton princess</t>
  </si>
  <si>
    <t xml:space="preserve">montage hotel california</t>
  </si>
  <si>
    <t xml:space="preserve">grosvenor house a luxury collection hotel</t>
  </si>
  <si>
    <t xml:space="preserve">ranch laguna</t>
  </si>
  <si>
    <t xml:space="preserve">grosvenor dubai</t>
  </si>
  <si>
    <t xml:space="preserve">grand hotel zermatterhof zermatt switzerland</t>
  </si>
  <si>
    <t xml:space="preserve">gran hotel portovenere</t>
  </si>
  <si>
    <t xml:space="preserve">andronis luxury suites santorini</t>
  </si>
  <si>
    <t xml:space="preserve">four seasons resort punta mita</t>
  </si>
  <si>
    <t xml:space="preserve">four seasons hotel montreal</t>
  </si>
  <si>
    <t xml:space="preserve">four seasons denver</t>
  </si>
  <si>
    <t xml:space="preserve">five star hotels in washington state</t>
  </si>
  <si>
    <t xml:space="preserve">fairmont royal york hotel</t>
  </si>
  <si>
    <t xml:space="preserve">fairmont resort dubai</t>
  </si>
  <si>
    <t xml:space="preserve">san ysidro ranch montecito</t>
  </si>
  <si>
    <t xml:space="preserve">fairmont chateau laurier hotel ottawa</t>
  </si>
  <si>
    <t xml:space="preserve">the plaza hotel new york new york</t>
  </si>
  <si>
    <t xml:space="preserve">ampersands hotel</t>
  </si>
  <si>
    <t xml:space="preserve">cavalta boutique hotel sevilla</t>
  </si>
  <si>
    <t xml:space="preserve">eau palm beach resort and spa</t>
  </si>
  <si>
    <t xml:space="preserve">hotel 5 estrellas panama</t>
  </si>
  <si>
    <t xml:space="preserve">hotel ritz carlton madrid</t>
  </si>
  <si>
    <t xml:space="preserve">canaves epitome santorini</t>
  </si>
  <si>
    <t xml:space="preserve">kimpton gray hotel</t>
  </si>
  <si>
    <t xml:space="preserve">one and only rwanda</t>
  </si>
  <si>
    <t xml:space="preserve">oriental ritz madrid</t>
  </si>
  <si>
    <t xml:space="preserve">renaissance tuscany il ciocco</t>
  </si>
  <si>
    <t xml:space="preserve">ritz carlton new orleans</t>
  </si>
  <si>
    <t xml:space="preserve">chiang mai shangri la</t>
  </si>
  <si>
    <t xml:space="preserve">chateau whistler resort</t>
  </si>
  <si>
    <t xml:space="preserve">5 star hotels in wyoming</t>
  </si>
  <si>
    <t xml:space="preserve">banyan tree phukey</t>
  </si>
  <si>
    <t xml:space="preserve">5-star hotels in north carolina</t>
  </si>
  <si>
    <t xml:space="preserve">baglioni muzza</t>
  </si>
  <si>
    <t xml:space="preserve">hotel the anam mui ne</t>
  </si>
  <si>
    <t xml:space="preserve">ararat hyatt moscow</t>
  </si>
  <si>
    <t xml:space="preserve">hyatt regency resort</t>
  </si>
  <si>
    <t xml:space="preserve">san yaidro ranch</t>
  </si>
  <si>
    <t xml:space="preserve">berlin the ritz carlton hotel</t>
  </si>
  <si>
    <t xml:space="preserve">alcron hotel</t>
  </si>
  <si>
    <t xml:space="preserve">hotel ritz francia</t>
  </si>
  <si>
    <t xml:space="preserve">hyatt regency locations</t>
  </si>
  <si>
    <t xml:space="preserve">5 star hotels in asia</t>
  </si>
  <si>
    <t xml:space="preserve">ai reali hotel venezia</t>
  </si>
  <si>
    <t xml:space="preserve">4 seasons hotel seattle</t>
  </si>
  <si>
    <t xml:space="preserve">best westin hotels in the world</t>
  </si>
  <si>
    <t xml:space="preserve">hotel oberoi india</t>
  </si>
  <si>
    <t xml:space="preserve">waldorf astoria trianon</t>
  </si>
  <si>
    <t xml:space="preserve">mandarin ritz</t>
  </si>
  <si>
    <t xml:space="preserve">fairmont hotel properties</t>
  </si>
  <si>
    <t xml:space="preserve">the fairmont san antonio</t>
  </si>
  <si>
    <t xml:space="preserve">hoteles en porto cervo</t>
  </si>
  <si>
    <t xml:space="preserve">"fourseasonsyacht"</t>
  </si>
  <si>
    <t xml:space="preserve">north carolina five star resorts</t>
  </si>
  <si>
    <t xml:space="preserve">strip clubs in sa</t>
  </si>
  <si>
    <t xml:space="preserve">hotel 5 etoiles lugano</t>
  </si>
  <si>
    <t xml:space="preserve">madrid ritz carlton</t>
  </si>
  <si>
    <t xml:space="preserve">tabacon hotel</t>
  </si>
  <si>
    <t xml:space="preserve">spa at la cantera</t>
  </si>
  <si>
    <t xml:space="preserve">the ritz-carlton</t>
  </si>
  <si>
    <t xml:space="preserve">cuántas estrellas tiene el</t>
  </si>
  <si>
    <t xml:space="preserve">four season shangai</t>
  </si>
  <si>
    <t xml:space="preserve">six sensens</t>
  </si>
  <si>
    <t xml:space="preserve">sheraton bali resort</t>
  </si>
  <si>
    <t xml:space="preserve">quienes son los dueños de casa de campo</t>
  </si>
  <si>
    <t xml:space="preserve">park hyatt tokyo luxury hotel</t>
  </si>
  <si>
    <t xml:space="preserve">"andronis-arcadia.html" "scored" "reviews"</t>
  </si>
  <si>
    <t xml:space="preserve">"pier one" "autograph collection"</t>
  </si>
  <si>
    <t xml:space="preserve">oceana beach club</t>
  </si>
  <si>
    <t xml:space="preserve">shangri la doha</t>
  </si>
  <si>
    <t xml:space="preserve">st regis sanya</t>
  </si>
  <si>
    <t xml:space="preserve">conrad hotels</t>
  </si>
  <si>
    <t xml:space="preserve">cuantas estrellas tiene</t>
  </si>
  <si>
    <t xml:space="preserve">hotel des bergues ginebra</t>
  </si>
  <si>
    <t xml:space="preserve">nicest hotels in montana</t>
  </si>
  <si>
    <t xml:space="preserve">fotos de casole</t>
  </si>
  <si>
    <t xml:space="preserve">marriott duo milan porta nuova</t>
  </si>
  <si>
    <t xml:space="preserve">penninsula hotels</t>
  </si>
  <si>
    <t xml:space="preserve">saint regis houston</t>
  </si>
  <si>
    <t xml:space="preserve">carlton star hotel</t>
  </si>
  <si>
    <t xml:space="preserve">le fairmont royal palm marrakech</t>
  </si>
  <si>
    <t xml:space="preserve">hotel danna langkawi</t>
  </si>
  <si>
    <t xml:space="preserve">ladera resort all inclusive</t>
  </si>
  <si>
    <t xml:space="preserve">sofitel hotel</t>
  </si>
  <si>
    <t xml:space="preserve">st regis aruba</t>
  </si>
  <si>
    <t xml:space="preserve">st. regis moscow nikolskaya</t>
  </si>
  <si>
    <t xml:space="preserve">único hotel</t>
  </si>
  <si>
    <t xml:space="preserve">"mardavall" "st regis"</t>
  </si>
  <si>
    <t xml:space="preserve">paris 5 star hotels</t>
  </si>
  <si>
    <t xml:space="preserve">laperouse monaco</t>
  </si>
  <si>
    <t xml:space="preserve">5 star hotel in europe</t>
  </si>
  <si>
    <t xml:space="preserve">hotel con vistas al océano atlántico 5 estrellas</t>
  </si>
  <si>
    <t xml:space="preserve">jw marriott tashkent</t>
  </si>
  <si>
    <t xml:space="preserve">jw marriot galleria</t>
  </si>
  <si>
    <t xml:space="preserve">mgm grand hotel casino</t>
  </si>
  <si>
    <t xml:space="preserve">jw marriot crete</t>
  </si>
  <si>
    <t xml:space="preserve">ritz or st regis aruba</t>
  </si>
  <si>
    <t xml:space="preserve">shangi la</t>
  </si>
  <si>
    <t xml:space="preserve">four seasons hotel casablanca</t>
  </si>
  <si>
    <t xml:space="preserve">hotel saxon</t>
  </si>
  <si>
    <t xml:space="preserve">oberoi one</t>
  </si>
  <si>
    <t xml:space="preserve">st. regis aruba resort</t>
  </si>
  <si>
    <t xml:space="preserve">hyatt regency alberni</t>
  </si>
  <si>
    <t xml:space="preserve">hotel central</t>
  </si>
  <si>
    <t xml:space="preserve">hotel fairmont washington dc</t>
  </si>
  <si>
    <t xml:space="preserve">plaza athenee paris hotel</t>
  </si>
  <si>
    <t xml:space="preserve">renaissance hotel group</t>
  </si>
  <si>
    <t xml:space="preserve">coral reef club</t>
  </si>
  <si>
    <t xml:space="preserve">four seasons baku azerbaijan</t>
  </si>
  <si>
    <t xml:space="preserve">four seasons tenerife</t>
  </si>
  <si>
    <t xml:space="preserve">grand hotel central bcn</t>
  </si>
  <si>
    <t xml:space="preserve">hotel du cap francia</t>
  </si>
  <si>
    <t xml:space="preserve">harborview hotel martha's vineyard</t>
  </si>
  <si>
    <t xml:space="preserve">hotel único</t>
  </si>
  <si>
    <t xml:space="preserve">hoteles 5 estrellas bilbao</t>
  </si>
  <si>
    <t xml:space="preserve">melia 5 estrellas</t>
  </si>
  <si>
    <t xml:space="preserve">rocco forte balmoral hotel edinburgh</t>
  </si>
  <si>
    <t xml:space="preserve">sanasaryan han istanbul</t>
  </si>
  <si>
    <t xml:space="preserve">terme giusti</t>
  </si>
  <si>
    <t xml:space="preserve">delta marriott regina</t>
  </si>
  <si>
    <t xml:space="preserve">the new york edition</t>
  </si>
  <si>
    <t xml:space="preserve">torre maizza hotel</t>
  </si>
  <si>
    <t xml:space="preserve">فندق تاج بلازا</t>
  </si>
  <si>
    <t xml:space="preserve">best hotels in washington</t>
  </si>
  <si>
    <t xml:space="preserve">conrad 1/3/5</t>
  </si>
  <si>
    <t xml:space="preserve">dorchester resorts</t>
  </si>
  <si>
    <t xml:space="preserve">forte house milano</t>
  </si>
  <si>
    <t xml:space="preserve">hotel the plaza</t>
  </si>
  <si>
    <t xml:space="preserve">vittoria on the bridge edinburgh</t>
  </si>
  <si>
    <t xml:space="preserve">5estrella</t>
  </si>
  <si>
    <t xml:space="preserve">hotel cap cana sanctuary</t>
  </si>
  <si>
    <t xml:space="preserve">preferred resorts and hotels</t>
  </si>
  <si>
    <t xml:space="preserve">miraval resort spa</t>
  </si>
  <si>
    <t xml:space="preserve">hotel st ermins londres</t>
  </si>
  <si>
    <t xml:space="preserve">hotel 5 estrellas en londres</t>
  </si>
  <si>
    <t xml:space="preserve">amanyara hotel providenciales</t>
  </si>
  <si>
    <t xml:space="preserve">luxury 5 star hotels london</t>
  </si>
  <si>
    <t xml:space="preserve">فنادق خمس نجوم في سوق بورو</t>
  </si>
  <si>
    <t xml:space="preserve">taj hotels abroad</t>
  </si>
  <si>
    <t xml:space="preserve">"l'auberge del mar"</t>
  </si>
  <si>
    <t xml:space="preserve">sofitel bogotá</t>
  </si>
  <si>
    <t xml:space="preserve">top rated hotels in turks and caicos</t>
  </si>
  <si>
    <t xml:space="preserve">hyatt in turks and caicos</t>
  </si>
  <si>
    <t xml:space="preserve">bulgarie hotel 5 etoiles</t>
  </si>
  <si>
    <t xml:space="preserve">barcelona grand hotel</t>
  </si>
  <si>
    <t xml:space="preserve">crucero four seasons</t>
  </si>
  <si>
    <t xml:space="preserve">estoy en méxico. estoy viajando solo por placer y quiero un hotel que se sienta seguro, cómodo y acogedor para huéspedes que viajan solos. ¿hay beneficios exclusivos o programas de lealtad ofrecidos por los hoteles de lujo de hilton que mejoren la experiencia general de la estancia?</t>
  </si>
  <si>
    <t xml:space="preserve">four seasons otemachi</t>
  </si>
  <si>
    <t xml:space="preserve">four seasons resort jimbaran</t>
  </si>
  <si>
    <t xml:space="preserve">hotel grand central</t>
  </si>
  <si>
    <t xml:space="preserve">preferred hotel and resorts</t>
  </si>
  <si>
    <t xml:space="preserve">le méridien stuttgart</t>
  </si>
  <si>
    <t xml:space="preserve">oberoi hotel locations</t>
  </si>
  <si>
    <t xml:space="preserve">oberoi locations</t>
  </si>
  <si>
    <t xml:space="preserve">peninsula loyalty program</t>
  </si>
  <si>
    <t xml:space="preserve">1 hotel brooklyn bridge</t>
  </si>
  <si>
    <t xml:space="preserve">fairmont in usa</t>
  </si>
  <si>
    <t xml:space="preserve">four season casa medina</t>
  </si>
  <si>
    <t xml:space="preserve">hotel grand central barcelone</t>
  </si>
  <si>
    <t xml:space="preserve">lake louise canada hotel</t>
  </si>
  <si>
    <t xml:space="preserve">orient express yacht</t>
  </si>
  <si>
    <t xml:space="preserve">singita sasakwa lodge</t>
  </si>
  <si>
    <t xml:space="preserve">the plaza ny hotel</t>
  </si>
  <si>
    <t xml:space="preserve">splendide hotel lugano</t>
  </si>
  <si>
    <t xml:space="preserve">GSC Pages (full: 3,046)</t>
  </si>
  <si>
    <t xml:space="preserve">Source: SEO Gets (Search Console), 29 Jan-3 Oct 2026, all rows returned. Pulled 7 Oct 2026.</t>
  </si>
  <si>
    <t xml:space="preserve">https://solo5estrellas.com/browse_country.cfm?countryid=64</t>
  </si>
  <si>
    <t xml:space="preserve">https://solo5estrellas.com/</t>
  </si>
  <si>
    <t xml:space="preserve">https://solo5estrellas.com/chains/21/Aman_Resorts.html</t>
  </si>
  <si>
    <t xml:space="preserve">https://solo5estrellas.com/faq.cfm</t>
  </si>
  <si>
    <t xml:space="preserve">https://solo5estrellas.com/regions/8/europe.html</t>
  </si>
  <si>
    <t xml:space="preserve">https://solo5estrellas.com/hotels/6697/Rocco-Forte-House-Milan.html</t>
  </si>
  <si>
    <t xml:space="preserve">https://solo5estrellas.com/hotels/4103/Fontainebleau-Miami-Beach.html</t>
  </si>
  <si>
    <t xml:space="preserve">https://solo5estrellas.com/collection/21/Aman_Hotels_&amp;_Resorts.html</t>
  </si>
  <si>
    <t xml:space="preserve">https://solo5estrellas.com/countries/131/St-Barts.html</t>
  </si>
  <si>
    <t xml:space="preserve">https://solo5estrellas.com/hotels/962/Hotel-Ritz-Paris.html</t>
  </si>
  <si>
    <t xml:space="preserve">https://solo5estrellas.com/hotels/964/Necker-Island.html</t>
  </si>
  <si>
    <t xml:space="preserve">https://solo5estrellas.com/collection/10/rosewood-hotels-resorts.html</t>
  </si>
  <si>
    <t xml:space="preserve">https://solo5estrellas.com/hotels/964/necker-island.html</t>
  </si>
  <si>
    <t xml:space="preserve">https://solo5estrellas.com/hotels/1920/The-Plaza-Hotel-New-York.html</t>
  </si>
  <si>
    <t xml:space="preserve">https://solo5estrellas.com/hotels/4296/calala-island.html</t>
  </si>
  <si>
    <t xml:space="preserve">https://solo5estrellas.com/hotels/3616/el-mangroove-autograph-collection.html</t>
  </si>
  <si>
    <t xml:space="preserve">https://solo5estrellas.com/collection/79/the-signature-collection.html</t>
  </si>
  <si>
    <t xml:space="preserve">https://solo5estrellas.com/hotels/3547/Miraval-Austin-Resort-Spa.html</t>
  </si>
  <si>
    <t xml:space="preserve">https://solo5estrellas.com/hotels/1410/four-seasons-hotel-cairo-at-nile-plaza.html</t>
  </si>
  <si>
    <t xml:space="preserve">https://solo5estrellas.com/hotels/6215/Cordis-Hotel-Auckland.html</t>
  </si>
  <si>
    <t xml:space="preserve">https://solo5estrellas.com/collection/31/w-hotels-under-the-marriott-luminous-program.html</t>
  </si>
  <si>
    <t xml:space="preserve">https://solo5estrellas.com/luxury_hotels/</t>
  </si>
  <si>
    <t xml:space="preserve">https://solo5estrellas.com/hotels/1125/Casa-de-Campo-Resort-Villas-.html</t>
  </si>
  <si>
    <t xml:space="preserve">https://solo5estrellas.com/hotels/4085/nantipa-beach-resort.html</t>
  </si>
  <si>
    <t xml:space="preserve">https://solo5estrellas.com/collection/21/Aman-Hotels-Resorts.html</t>
  </si>
  <si>
    <t xml:space="preserve">https://solo5estrellas.com/hotels/1412/the-ritz-carlton-berlin.html</t>
  </si>
  <si>
    <t xml:space="preserve">https://solo5estrellas.com/hotels/6869/four-seasons-puerto-rico.html</t>
  </si>
  <si>
    <t xml:space="preserve">https://solo5estrellas.com/hotels/6985/jw-marriott-quito.html</t>
  </si>
  <si>
    <t xml:space="preserve">https://solo5estrellas.com/collection/7/Orient-Express-Hotels.html</t>
  </si>
  <si>
    <t xml:space="preserve">https://solo5estrellas.com/hotels/1887/the-peninsula-tokyo.html</t>
  </si>
  <si>
    <t xml:space="preserve">https://solo5estrellas.com/hotels/2944/amanoi.html</t>
  </si>
  <si>
    <t xml:space="preserve">https://solo5estrellas.com/hotels/1425/the-pierre-new-york.html</t>
  </si>
  <si>
    <t xml:space="preserve">https://solo5estrellas.com/hotels/6781/Nekajui-A-Ritz-Carlton-Reserve.html</t>
  </si>
  <si>
    <t xml:space="preserve">https://solo5estrellas.com/hotels/3028/hotel-brunelleschi.html</t>
  </si>
  <si>
    <t xml:space="preserve">https://solo5estrellas.com/hotels/2476/the-palazzo-at-the-venetian.html</t>
  </si>
  <si>
    <t xml:space="preserve">https://solo5estrellas.com/hotels/2291/verdura-golf-spa-resort.html</t>
  </si>
  <si>
    <t xml:space="preserve">https://solo5estrellas.com/hotels/4215/sonnenalp-hotel.html</t>
  </si>
  <si>
    <t xml:space="preserve">https://solo5estrellas.com/hotels/4641/sheraton-grand-london-park-lane.html</t>
  </si>
  <si>
    <t xml:space="preserve">https://solo5estrellas.com/browse_country.cfm?countryid=138</t>
  </si>
  <si>
    <t xml:space="preserve">https://solo5estrellas.com/hotels/6219/Baglioni-Masseria-Muzza.html</t>
  </si>
  <si>
    <t xml:space="preserve">https://solo5estrellas.com/collection/69/marriott-hotels-resorts-under-marriott-s-luminous-program.html</t>
  </si>
  <si>
    <t xml:space="preserve">https://solo5estrellas.com/hotels/2960/aman-tokyo.html</t>
  </si>
  <si>
    <t xml:space="preserve">https://solo5estrellas.com/hotels/7022/jw-marriott-hotel-tashkent.html</t>
  </si>
  <si>
    <t xml:space="preserve">https://solo5estrellas.com/hotels/7023/sheraton-bratislava-hotel.html</t>
  </si>
  <si>
    <t xml:space="preserve">https://solo5estrellas.com/collection/30/langham-hotels-under-langham-s-couture-program.html</t>
  </si>
  <si>
    <t xml:space="preserve">https://solo5estrellas.com/hotels/7114/Rosewood-AMAALA.html</t>
  </si>
  <si>
    <t xml:space="preserve">https://solo5estrellas.com/hotels/7108/Sheraton-Istanbul-Levent.html</t>
  </si>
  <si>
    <t xml:space="preserve">https://solo5estrellas.com/hotels/6998/Thompson_Shanghai_Expo.html</t>
  </si>
  <si>
    <t xml:space="preserve">https://solo5estrellas.com/hotels/6955/Rosewood-Courchevel-Le-Jardin-Alpin.html</t>
  </si>
  <si>
    <t xml:space="preserve">https://solo5estrellas.com/hotels/3053/hotel-kia-ora-resort-spa.html</t>
  </si>
  <si>
    <t xml:space="preserve">https://solo5estrellas.com/hotels/996/four-seasons-resort-bali-at-sayan.html</t>
  </si>
  <si>
    <t xml:space="preserve">https://solo5estrellas.com/hotels/6748/Six-Senses-Krabey-Island.html</t>
  </si>
  <si>
    <t xml:space="preserve">https://solo5estrellas.com/regions/4/Asia-y-El-Pac-fico.html</t>
  </si>
  <si>
    <t xml:space="preserve">https://solo5estrellas.com/hotels/6914/dorothea-hotel-budapest-autograph-collection.html</t>
  </si>
  <si>
    <t xml:space="preserve">https://solo5estrellas.com/hotels/4612/hotel-villa-soligo.html</t>
  </si>
  <si>
    <t xml:space="preserve">https://solo5estrellas.com/hotels/3094/shangri-la-hotel-doha.html</t>
  </si>
  <si>
    <t xml:space="preserve">https://solo5estrellas.com/hotels/7069/Hacienda_Son_Antem_Golf_Resort.html</t>
  </si>
  <si>
    <t xml:space="preserve">https://solo5estrellas.com/countries/35/Jap-n.html</t>
  </si>
  <si>
    <t xml:space="preserve">https://solo5estrellas.com/hotels/6464/athens-capital-center-hotel.html</t>
  </si>
  <si>
    <t xml:space="preserve">https://solo5estrellas.com/hotels/6308/casa-baglioni-milan.html</t>
  </si>
  <si>
    <t xml:space="preserve">https://solo5estrellas.com/hotels/6300/Kimpton_St_Honore_Paris.html</t>
  </si>
  <si>
    <t xml:space="preserve">https://solo5estrellas.com/hotels/6757/lake-house-on-canandaigua.html</t>
  </si>
  <si>
    <t xml:space="preserve">https://solo5estrellas.com/hotels/2096/Omni-La-Costa-Resort.html</t>
  </si>
  <si>
    <t xml:space="preserve">https://solo5estrellas.com/hotels/2807/Castillo_Hotel_Son_Vida.html</t>
  </si>
  <si>
    <t xml:space="preserve">https://solo5estrellas.com/hotels/2379/makati-shangri-la-manila-.html</t>
  </si>
  <si>
    <t xml:space="preserve">https://solo5estrellas.com/hotels/3276/Rosewood_Sanya.html</t>
  </si>
  <si>
    <t xml:space="preserve">https://solo5estrellas.com/hotels/4585/Hotel_Diplomat_Stockholm.html</t>
  </si>
  <si>
    <t xml:space="preserve">https://solo5estrellas.com/hotels/6547/The-Riviera-Maya-EDITION-at-Kanai.html</t>
  </si>
  <si>
    <t xml:space="preserve">https://solo5estrellas.com/hotels/1073/Belmond_La_Residencia.html</t>
  </si>
  <si>
    <t xml:space="preserve">https://solo5estrellas.com/hotels/1629/the-ritz-carlton-doha.html</t>
  </si>
  <si>
    <t xml:space="preserve">https://solo5estrellas.com/hotels/4376/the-sukhothai-shanghai.html</t>
  </si>
  <si>
    <t xml:space="preserve">https://solo5estrellas.com/hotels/1133/xv-beacon-hotel.html</t>
  </si>
  <si>
    <t xml:space="preserve">https://solo5estrellas.com/hotels/1449/rancho-valencia.html</t>
  </si>
  <si>
    <t xml:space="preserve">https://solo5estrellas.com/hotels/1622/The_Ritz-Carlton,_Wolfsburg.html</t>
  </si>
  <si>
    <t xml:space="preserve">https://solo5estrellas.com/hotels/2375/fairmont-the-norfolk-.html</t>
  </si>
  <si>
    <t xml:space="preserve">https://solo5estrellas.com/regions/8/Europe.html</t>
  </si>
  <si>
    <t xml:space="preserve">https://solo5estrellas.com/cities/150/London.html</t>
  </si>
  <si>
    <t xml:space="preserve">https://solo5estrellas.com/collection/71/Bvlgari_under_The_Marriott_STARS_Program.html</t>
  </si>
  <si>
    <t xml:space="preserve">https://solo5estrellas.com/collection/9/Peninsula_Hotels.html</t>
  </si>
  <si>
    <t xml:space="preserve">https://solo5estrellas.com/collection/87/Kimpton_Hotels_under_IHG's_Destined_Program.html</t>
  </si>
  <si>
    <t xml:space="preserve">https://solo5estrellas.com/cities/207/Paris.html</t>
  </si>
  <si>
    <t xml:space="preserve">https://solo5estrellas.com/collection/37/The_Dorchester_Collection.html</t>
  </si>
  <si>
    <t xml:space="preserve">https://solo5estrellas.com/regions/4/Asia_Pacific.html</t>
  </si>
  <si>
    <t xml:space="preserve">https://solo5estrellas.com/collection/1/Fairmont_Hotels_under_Accor's_HERA_Program.html</t>
  </si>
  <si>
    <t xml:space="preserve">https://solo5estrellas.com/collection/26/Taj_Hotels.html</t>
  </si>
  <si>
    <t xml:space="preserve">https://solo5estrellas.com/collection/15/InterContinental-Hotels-Resorts-under-The-IHG-Destined-Program.html</t>
  </si>
  <si>
    <t xml:space="preserve">https://solo5estrellas.com/hotels/1093/hotel-sacher-wien.html</t>
  </si>
  <si>
    <t xml:space="preserve">https://solo5estrellas.com/collection/87/Kimpton-Hotels-under-IHG-s-Destined-Program.html</t>
  </si>
  <si>
    <t xml:space="preserve">https://solo5estrellas.com/collection/9/Peninsula-Hotels-under-the-Peninsula-Pen-Club-Program.html</t>
  </si>
  <si>
    <t xml:space="preserve">https://solo5estrellas.com/hotels/2648/paradisus-playa-del-carmen-la-esmeralda.html</t>
  </si>
  <si>
    <t xml:space="preserve">https://solo5estrellas.com/hotels/1950/the-chesterfield-mayfair-hotel.html</t>
  </si>
  <si>
    <t xml:space="preserve">https://solo5estrellas.com/company.cfm</t>
  </si>
  <si>
    <t xml:space="preserve">https://solo5estrellas.com/collection/2/Four-Seasons-.html</t>
  </si>
  <si>
    <t xml:space="preserve">https://solo5estrellas.com/hotels/3897/four-seasons-hotel-madrid-.html</t>
  </si>
  <si>
    <t xml:space="preserve">https://solo5estrellas.com/states/92/Maine.html</t>
  </si>
  <si>
    <t xml:space="preserve">https://solo5estrellas.com/hotels/1726/san-ysidro-ranch.html</t>
  </si>
  <si>
    <t xml:space="preserve">https://solo5estrellas.com/collection/70/renaissance-hotels-under-the-marriott-luminous-program.html</t>
  </si>
  <si>
    <t xml:space="preserve">https://solo5estrellas.com/collection/25/Preferred_Hotels_&amp;_Resorts_under_The_Preferred_Platinum_Program.html</t>
  </si>
  <si>
    <t xml:space="preserve">https://solo5estrellas.com/hotels/2616/jw-marriott-guanacaste-resort-spa.html</t>
  </si>
  <si>
    <t xml:space="preserve">https://solo5estrellas.com/hotels/2797/tambo-del-inka-a-luxury-collection-resort-spa-valle-sagrado.html</t>
  </si>
  <si>
    <t xml:space="preserve">https://solo5estrellas.com/regions/6/Caribbean.html</t>
  </si>
  <si>
    <t xml:space="preserve">https://solo5estrellas.com/collection/68/autograph-collection-under-the-marriott-luminous-program.html</t>
  </si>
  <si>
    <t xml:space="preserve">https://solo5estrellas.com/hotels/6608/Sofitel-Baru-Calablanca-Beach-Resort.html</t>
  </si>
  <si>
    <t xml:space="preserve">https://solo5estrellas.com/hotels/2528/hotel-barriere-le-majestic-cannes.html</t>
  </si>
  <si>
    <t xml:space="preserve">https://solo5estrellas.com/hotels/6614/savoy-palace.html</t>
  </si>
  <si>
    <t xml:space="preserve">https://solo5estrellas.com/hotels/2429/el-palace-hotel.html</t>
  </si>
  <si>
    <t xml:space="preserve">https://solo5estrellas.com/collection/32/le-meridien.html</t>
  </si>
  <si>
    <t xml:space="preserve">https://solo5estrellas.com/hotels/2101/MGM-Grand-Hotel-Casino.html</t>
  </si>
  <si>
    <t xml:space="preserve">https://solo5estrellas.com/states/94/Minnesota.html</t>
  </si>
  <si>
    <t xml:space="preserve">https://solo5estrellas.com/hotels/2841/W-Atlanta-Downtown.html</t>
  </si>
  <si>
    <t xml:space="preserve">https://solo5estrellas.com/collection/74/EDITION_Hotels_under_The_Marriott_STARS_Program.html</t>
  </si>
  <si>
    <t xml:space="preserve">https://solo5estrellas.com/collection/93/Montage-Hotels-Resorts.html</t>
  </si>
  <si>
    <t xml:space="preserve">https://solo5estrellas.com/hotels/1553/four-seasons-hotel-shanghai-at-puxi.html</t>
  </si>
  <si>
    <t xml:space="preserve">https://solo5estrellas.com/hotels/964/necker_island.html</t>
  </si>
  <si>
    <t xml:space="preserve">https://solo5estrellas.com/collection/1/Fairmont-Hotels-under-Accor-s-HERA-Program.html</t>
  </si>
  <si>
    <t xml:space="preserve">https://solo5estrellas.com/collection/6/Oberoi-Hotels-Resorts-.html</t>
  </si>
  <si>
    <t xml:space="preserve">https://solo5estrellas.com/hotels/6852/Four-Seasons-Resort-Mykonos.html</t>
  </si>
  <si>
    <t xml:space="preserve">https://solo5estrellas.com/hotels/7102/Andronis-Arcadia.html</t>
  </si>
  <si>
    <t xml:space="preserve">https://solo5estrellas.com/collection/41/Viceroy-Hotels-.html</t>
  </si>
  <si>
    <t xml:space="preserve">https://solo5estrellas.com/collection/14/Rocco-Forte-Hotels.html</t>
  </si>
  <si>
    <t xml:space="preserve">https://solo5estrellas.com/collection/95/Six-Senses-Hotels-Resorts-under-IHG-s-Destined-Program.html</t>
  </si>
  <si>
    <t xml:space="preserve">https://solo5estrellas.com/hotels/6652/Ritz-Carlton-Yacht-Collection.html</t>
  </si>
  <si>
    <t xml:space="preserve">https://solo5estrellas.com/destinations/</t>
  </si>
  <si>
    <t xml:space="preserve">https://solo5estrellas.com/hotels/6288/hotel-xcaret-arte.html</t>
  </si>
  <si>
    <t xml:space="preserve">https://solo5estrellas.com/regions/5/Australia-y-Nueva-Zeland-a.html</t>
  </si>
  <si>
    <t xml:space="preserve">https://solo5estrellas.com/hotels/4224/Son-Bunyola.html</t>
  </si>
  <si>
    <t xml:space="preserve">https://solo5estrellas.com/collection/67/jw-marriott-hotel-under-marriott-s-luminous-progam.html</t>
  </si>
  <si>
    <t xml:space="preserve">https://solo5estrellas.com/collection/42/Trump-Hotels-Resorts-under-the-Trump-Elite-Program.html</t>
  </si>
  <si>
    <t xml:space="preserve">https://solo5estrellas.com/hotels/1074/Mandarin-Oriental-Ritz-Madrid.html</t>
  </si>
  <si>
    <t xml:space="preserve">https://solo5estrellas.com/hotels/4329/royal-park-hotel-lima.html</t>
  </si>
  <si>
    <t xml:space="preserve">https://solo5estrellas.com/hotels/6657/vdara-hotel-spa-.html</t>
  </si>
  <si>
    <t xml:space="preserve">https://solo5estrellas.com/hotels/1126/hotel-pulitzer-amsterdam.html</t>
  </si>
  <si>
    <t xml:space="preserve">https://solo5estrellas.com/hotels/6797/anantara-vilamoura-algarve-resort.html</t>
  </si>
  <si>
    <t xml:space="preserve">https://solo5estrellas.com/hotels/2534/The-Westin-Reserva-Conchal.html</t>
  </si>
  <si>
    <t xml:space="preserve">https://solo5estrellas.com/hotels/2072/hotel-san-regis-paris.html</t>
  </si>
  <si>
    <t xml:space="preserve">https://solo5estrellas.com/hotels/2276/tabacon-thermal-resort-spa.html</t>
  </si>
  <si>
    <t xml:space="preserve">https://solo5estrellas.com/cities/1310/Pearl-Cays.html</t>
  </si>
  <si>
    <t xml:space="preserve">https://solo5estrellas.com/hotels/6065/casa-cipriani-new-york.html</t>
  </si>
  <si>
    <t xml:space="preserve">https://solo5estrellas.com/hotels/6788/Fairmont-La-Hacienda-Costa-Del-Sol.html</t>
  </si>
  <si>
    <t xml:space="preserve">https://solo5estrellas.com/collection/16/St-Regis-Hotels-Resorts-under-The-Marriott-STARS-Program.html</t>
  </si>
  <si>
    <t xml:space="preserve">https://solo5estrellas.com/hotels/6669/nujuma-a-ritz-carlton-reserve.html</t>
  </si>
  <si>
    <t xml:space="preserve">https://solo5estrellas.com/hotels/4262/melia-orlando-celebration.html</t>
  </si>
  <si>
    <t xml:space="preserve">https://solo5estrellas.com/hotels/1463/ladera-resort.html</t>
  </si>
  <si>
    <t xml:space="preserve">https://solo5estrellas.com/hotels/3005/grand-hotel-central-barcelona.html</t>
  </si>
  <si>
    <t xml:space="preserve">https://solo5estrellas.com/hotels/3696/The-Lodge-Spa-at-Brush-Creek-Ranch.html</t>
  </si>
  <si>
    <t xml:space="preserve">https://solo5estrellas.com/collection/36/Sofitel-Hotels-under-The-Accor-HERA-Program.html</t>
  </si>
  <si>
    <t xml:space="preserve">https://solo5estrellas.com/collection/45/waldorf-astoria-hotels-under-the-hilton-for-luxury-program.html</t>
  </si>
  <si>
    <t xml:space="preserve">https://solo5estrellas.com/hotels/4184/chable-yucatan.html</t>
  </si>
  <si>
    <t xml:space="preserve">https://solo5estrellas.com/states/129/West-Virginia.html</t>
  </si>
  <si>
    <t xml:space="preserve">https://solo5estrellas.com/hotels/1079/grand-hotel-du-cap-ferrat-a-four-seasons-hotel.html</t>
  </si>
  <si>
    <t xml:space="preserve">https://solo5estrellas.com/hotels/4135/Waldorf-Astoria-Panama.html</t>
  </si>
  <si>
    <t xml:space="preserve">https://solo5estrellas.com/states/117/Rhode-Island.html</t>
  </si>
  <si>
    <t xml:space="preserve">https://solo5estrellas.com/hotels/6850/Waldorf-Astoria-Costa-Rica-Punta-Cacique.html</t>
  </si>
  <si>
    <t xml:space="preserve">https://solo5estrellas.com/collection/70/Renaissance-Hotels-under-The-Marriott-Luminous-Program.html</t>
  </si>
  <si>
    <t xml:space="preserve">https://solo5estrellas.com/hotels/6502/paris-marriott-opera-ambassador-hotel.html</t>
  </si>
  <si>
    <t xml:space="preserve">https://solo5estrellas.com/hotels/3834/waterline-marina-resort-beach-club-autograph-collection.html</t>
  </si>
  <si>
    <t xml:space="preserve">https://solo5estrellas.com/hotels/2963/the-london-edition.html</t>
  </si>
  <si>
    <t xml:space="preserve">https://solo5estrellas.com/hotels/4477/hotel-la-peschiera.html</t>
  </si>
  <si>
    <t xml:space="preserve">https://solo5estrellas.com/hotels/3129/Hotel_du_Collectionneur_Arc_de_Triomphe_Paris.html</t>
  </si>
  <si>
    <t xml:space="preserve">https://solo5estrellas.com/hotels/1816/omni-homestead-.html</t>
  </si>
  <si>
    <t xml:space="preserve">https://solo5estrellas.com/collection/17/Westin_Hotels_&amp;_Resorts_under_the_Marriott_Luminous_Program.html</t>
  </si>
  <si>
    <t xml:space="preserve">https://solo5estrellas.com/collection/2/four-seasons.html</t>
  </si>
  <si>
    <t xml:space="preserve">https://solo5estrellas.com/hotels/3359/san-domenico-palace-taormina-a-four-seasons-.html</t>
  </si>
  <si>
    <t xml:space="preserve">https://solo5estrellas.com/hotels/6438/aman-new-york.html</t>
  </si>
  <si>
    <t xml:space="preserve">https://solo5estrellas.com/hotels/1816/Omni-Homestead-.html</t>
  </si>
  <si>
    <t xml:space="preserve">https://solo5estrellas.com/hotels/7009/four-seasons-yacht.html</t>
  </si>
  <si>
    <t xml:space="preserve">https://solo5estrellas.com/hotels/7011/grand-hyatt-cayman-resort.html</t>
  </si>
  <si>
    <t xml:space="preserve">https://solo5estrellas.com/hotels/3257/jw-marriott-phoenix-desert-ridge-resort-and-spa.html</t>
  </si>
  <si>
    <t xml:space="preserve">https://solo5estrellas.com/cities/1118/Mayakoba.html</t>
  </si>
  <si>
    <t xml:space="preserve">https://solo5estrellas.com/hotels/2193/trump-international-tower-las-vegas.html</t>
  </si>
  <si>
    <t xml:space="preserve">https://solo5estrellas.com/hotels/1271/four-seasons-resort-costa-rica-.html</t>
  </si>
  <si>
    <t xml:space="preserve">https://solo5estrellas.com/collection/93/Montage_Hotels_&amp;_Resorts.html</t>
  </si>
  <si>
    <t xml:space="preserve">https://solo5estrellas.com/collection/17/Westin-Hotels-Resorts-under-the-Marriott-Luminous-Program.html</t>
  </si>
  <si>
    <t xml:space="preserve">https://solo5estrellas.com/hotels/3378/andaz-delhi.html</t>
  </si>
  <si>
    <t xml:space="preserve">https://solo5estrellas.com/hotels/2885/lotte-new-york-palace.html</t>
  </si>
  <si>
    <t xml:space="preserve">https://solo5estrellas.com/hotels/2962/the-miami-beach-edition.html</t>
  </si>
  <si>
    <t xml:space="preserve">https://solo5estrellas.com/hotels/1202/the-fairmont-chateau-lake-louise.html</t>
  </si>
  <si>
    <t xml:space="preserve">https://solo5estrellas.com/hotels/2066/Hotel-La-Perouse.html</t>
  </si>
  <si>
    <t xml:space="preserve">https://solo5estrellas.com/collection/13/ritz-carlton-hotels-resorts-under-marriott-s-stars-program.html</t>
  </si>
  <si>
    <t xml:space="preserve">https://solo5estrellas.com/hotels/2297/grand-velas-riviera-maya.html</t>
  </si>
  <si>
    <t xml:space="preserve">https://solo5estrellas.com/hotels/2556/Carmel-Valley-Ranch.html</t>
  </si>
  <si>
    <t xml:space="preserve">https://solo5estrellas.com/states/99/North-Carolina.html</t>
  </si>
  <si>
    <t xml:space="preserve">https://solo5estrellas.com/hotels/6169/casa-delfino-hotel-spa.html</t>
  </si>
  <si>
    <t xml:space="preserve">https://solo5estrellas.com/hotels/2312/the-dylan-amsterdam-.html</t>
  </si>
  <si>
    <t xml:space="preserve">https://solo5estrellas.com/hotels/6433/villa-le-blanc-gran-melia.html</t>
  </si>
  <si>
    <t xml:space="preserve">https://solo5estrellas.com/hotels/1030/hotel-de-la-cite-carcassonne.html</t>
  </si>
  <si>
    <t xml:space="preserve">https://solo5estrellas.com/collection/29/hyatt-regency-hotels-under-the-hyatt-prive-program.html</t>
  </si>
  <si>
    <t xml:space="preserve">https://solo5estrellas.com/hotels/2072/Hotel_San_Regis_Paris.html</t>
  </si>
  <si>
    <t xml:space="preserve">https://solo5estrellas.com/hotels/4428/ca-sagredo-hotel.html</t>
  </si>
  <si>
    <t xml:space="preserve">https://solo5estrellas.com/cities/241/Rome.html</t>
  </si>
  <si>
    <t xml:space="preserve">https://solo5estrellas.com/hotels/6943/delta-hotels-riviera-nayarit-an-all-inclusive-resort.html</t>
  </si>
  <si>
    <t xml:space="preserve">https://solo5estrellas.com/hotels/1094/hotel-sacher-salzburg.html</t>
  </si>
  <si>
    <t xml:space="preserve">https://solo5estrellas.com/collection/9/peninsula-hotels-under-the-peninsula-pen-club-program.html</t>
  </si>
  <si>
    <t xml:space="preserve">https://solo5estrellas.com/hotels/6111/la-reserve-geneve-hotel-spa-villa.html</t>
  </si>
  <si>
    <t xml:space="preserve">https://solo5estrellas.com/hotels/3579/imperial-hotel-tokyo.html</t>
  </si>
  <si>
    <t xml:space="preserve">https://solo5estrellas.com/states/105/New-Mexico.html</t>
  </si>
  <si>
    <t xml:space="preserve">https://solo5estrellas.com/hotels/991/victoria-jungfrau-grand-hotel-spa.html</t>
  </si>
  <si>
    <t xml:space="preserve">https://solo5estrellas.com/hotels/4934/Palmaia-The-House-of-AiA.html</t>
  </si>
  <si>
    <t xml:space="preserve">https://solo5estrellas.com/hotels/6995/Hotel-La-Compa-a-de-Valle.html</t>
  </si>
  <si>
    <t xml:space="preserve">https://solo5estrellas.com/hotels/1401/amangani.html</t>
  </si>
  <si>
    <t xml:space="preserve">https://solo5estrellas.com/hotels/2055/hotel-palacio-de-santa-paula-.html</t>
  </si>
  <si>
    <t xml:space="preserve">https://solo5estrellas.com/states/113/Oregon.html</t>
  </si>
  <si>
    <t xml:space="preserve">https://solo5estrellas.com/hotels/2798/hotel-paracas.html</t>
  </si>
  <si>
    <t xml:space="preserve">https://solo5estrellas.com/hotels/2084/hyatt-regency-maui-resort-and-spa.html</t>
  </si>
  <si>
    <t xml:space="preserve">https://solo5estrellas.com/states/110/Ohio.html</t>
  </si>
  <si>
    <t xml:space="preserve">https://solo5estrellas.com/hotels/3114/the-beaumont.html</t>
  </si>
  <si>
    <t xml:space="preserve">https://solo5estrellas.com/hotels/6072/Itz-ana-Resort.html</t>
  </si>
  <si>
    <t xml:space="preserve">https://solo5estrellas.com/hotels/2108/pavillon-de-la-reine.html</t>
  </si>
  <si>
    <t xml:space="preserve">https://solo5estrellas.com/hotels/6389/rancho-santana.html</t>
  </si>
  <si>
    <t xml:space="preserve">https://solo5estrellas.com/hotels/2639/fairmont-peace-hotel.html</t>
  </si>
  <si>
    <t xml:space="preserve">https://solo5estrellas.com/hotels/958/canyon-ranch-lenox-.html</t>
  </si>
  <si>
    <t xml:space="preserve">https://solo5estrellas.com/hotels/2376/fairmont-mount-kenya-safari-club-.html</t>
  </si>
  <si>
    <t xml:space="preserve">https://solo5estrellas.com/hotels/4097/unico-20-87-hotel-riviera-maya.html</t>
  </si>
  <si>
    <t xml:space="preserve">https://solo5estrellas.com/hotels/6659/The-St-Regis-Longboat-Key-Resort.html</t>
  </si>
  <si>
    <t xml:space="preserve">https://solo5estrellas.com/hotels/6379/Barracuda-Hotel-and-Villas.html</t>
  </si>
  <si>
    <t xml:space="preserve">https://solo5estrellas.com/hotels/952/hotel-arts-barcelona.html</t>
  </si>
  <si>
    <t xml:space="preserve">https://solo5estrellas.com/hotels/6634/bless-hotel-madrid.html</t>
  </si>
  <si>
    <t xml:space="preserve">https://solo5estrellas.com/hotels/3937/four-seasons-bangkok-at-chao-phraya-river.html</t>
  </si>
  <si>
    <t xml:space="preserve">https://solo5estrellas.com/hotels/4077/four-seasons-hotel-tokyo-at-otemachi.html</t>
  </si>
  <si>
    <t xml:space="preserve">https://solo5estrellas.com/hotels/6920/Hotel-U14-Autograph-Collection.html</t>
  </si>
  <si>
    <t xml:space="preserve">https://solo5estrellas.com/hotels/1835/four-seasons-hotel-chicago-.html</t>
  </si>
  <si>
    <t xml:space="preserve">https://solo5estrellas.com/hotels/2291/Verdura-Golf-Spa-Resort.html</t>
  </si>
  <si>
    <t xml:space="preserve">https://solo5estrellas.com/hotels/1112/the-langham-hotel-hong-kong-.html</t>
  </si>
  <si>
    <t xml:space="preserve">https://solo5estrellas.com/hotels/6871/cavalta-boutique-hotel.html</t>
  </si>
  <si>
    <t xml:space="preserve">https://solo5estrellas.com/regions/6/El_Caribe.html</t>
  </si>
  <si>
    <t xml:space="preserve">https://solo5estrellas.com/hotels/1033/byblos-saint-tropez.html</t>
  </si>
  <si>
    <t xml:space="preserve">https://solo5estrellas.com/hotels/2104/anantara-new-york-palace-budapest-hotel.html</t>
  </si>
  <si>
    <t xml:space="preserve">https://solo5estrellas.com/hotels/6343/so-paris.html</t>
  </si>
  <si>
    <t xml:space="preserve">https://solo5estrellas.com/hotels/6931/le-m-ridien-bali-jimbaran.html</t>
  </si>
  <si>
    <t xml:space="preserve">https://solo5estrellas.com/hotels/3727/jw-marriott-san-antonio-hill-country-resort-spa.html</t>
  </si>
  <si>
    <t xml:space="preserve">https://solo5estrellas.com/hotels/6518/teranka-formentera.html</t>
  </si>
  <si>
    <t xml:space="preserve">https://solo5estrellas.com/hotels/4448/wellnesshotel-golf-panorama.html</t>
  </si>
  <si>
    <t xml:space="preserve">https://solo5estrellas.com/hotels/1700/Dromoland-Castle.html</t>
  </si>
  <si>
    <t xml:space="preserve">https://solo5estrellas.com/cities/1430/Seychelles.html</t>
  </si>
  <si>
    <t xml:space="preserve">https://solo5estrellas.com/hotels/1093/Hotel-Sacher-Wien.html</t>
  </si>
  <si>
    <t xml:space="preserve">https://solo5estrellas.com/collection/38/leading-hotels-of-the-world.html</t>
  </si>
  <si>
    <t xml:space="preserve">https://solo5estrellas.com/hotels/1533/amanpuri.html</t>
  </si>
  <si>
    <t xml:space="preserve">https://solo5estrellas.com/hotels/6656/The-Tokyo-EDITION-Ginza.html</t>
  </si>
  <si>
    <t xml:space="preserve">https://solo5estrellas.com/hotels/7075/Fouquet-s-Mykonos.html</t>
  </si>
  <si>
    <t xml:space="preserve">https://solo5estrellas.com/hotels/1234/fairmont-chateau-laurier.html</t>
  </si>
  <si>
    <t xml:space="preserve">https://solo5estrellas.com/hotels/4387/the-tokyo-station-hotel.html</t>
  </si>
  <si>
    <t xml:space="preserve">https://solo5estrellas.com/hotels/2510/gran-melia-colon.html</t>
  </si>
  <si>
    <t xml:space="preserve">https://solo5estrellas.com/hotels/5058/Radisson-Collection-Hotel-Magdalena-Plaza-Sevilla.html</t>
  </si>
  <si>
    <t xml:space="preserve">https://solo5estrellas.com/hotels/3255/jw-marriott-scottsdale-camelback-inn-resort-and-spa.html</t>
  </si>
  <si>
    <t xml:space="preserve">https://solo5estrellas.com/hotels/3789/bohemian-hotel-celebration-autograph-collection.html</t>
  </si>
  <si>
    <t xml:space="preserve">https://solo5estrellas.com/hotels/2614/the-artist-grand-hotel-of-art-bilbao.html</t>
  </si>
  <si>
    <t xml:space="preserve">https://solo5estrellas.com/collection/15/InterContinental_Hotels_&amp;_Resorts_under_The_IHG_Destined_Program.html</t>
  </si>
  <si>
    <t xml:space="preserve">https://solo5estrellas.com/hotels/6623/koro-sun-resort-and-rainforest-spa.html</t>
  </si>
  <si>
    <t xml:space="preserve">https://solo5estrellas.com/hotels/2461/belmond-hotel-rio-sagrado.html</t>
  </si>
  <si>
    <t xml:space="preserve">https://solo5estrellas.com/hotels/1552/four-seasons-hotel-des-bergues.html</t>
  </si>
  <si>
    <t xml:space="preserve">https://solo5estrellas.com/states/104/New-Jersey.html</t>
  </si>
  <si>
    <t xml:space="preserve">https://solo5estrellas.com/hotels/3228/hotel-molitor-paris.html</t>
  </si>
  <si>
    <t xml:space="preserve">https://solo5estrellas.com/states/103/New-Hampshire.html</t>
  </si>
  <si>
    <t xml:space="preserve">https://solo5estrellas.com/hotels/6955/rosewood-courchevel-le-jardin-alpin.html</t>
  </si>
  <si>
    <t xml:space="preserve">https://solo5estrellas.com/hotels/1789/four-seasons-hotel-tokyo-at-marunouchi.html</t>
  </si>
  <si>
    <t xml:space="preserve">https://solo5estrellas.com/hotels/6798/SLS-Barcelona.html</t>
  </si>
  <si>
    <t xml:space="preserve">https://solo5estrellas.com/cities/426/Necker-Island.html</t>
  </si>
  <si>
    <t xml:space="preserve">https://solo5estrellas.com/hotels/7028/horseshoe-bay-resort.html</t>
  </si>
  <si>
    <t xml:space="preserve">https://solo5estrellas.com/hotels/2437/Bristol-Panama-.html</t>
  </si>
  <si>
    <t xml:space="preserve">https://solo5estrellas.com/guarantee.cfm</t>
  </si>
  <si>
    <t xml:space="preserve">https://solo5estrellas.com/states/69/Alberta.html</t>
  </si>
  <si>
    <t xml:space="preserve">https://solo5estrellas.com/hotels/3615/majestic-hotel-spa-barcelona.html</t>
  </si>
  <si>
    <t xml:space="preserve">https://solo5estrellas.com/hotels/2428/grand-hyatt-tokyo-.html</t>
  </si>
  <si>
    <t xml:space="preserve">https://solo5estrellas.com/hotels/1424/four-seasons-santa-barbara-the-biltmore.html</t>
  </si>
  <si>
    <t xml:space="preserve">https://solo5estrellas.com/hotels/6242/the-ampersand-hotel.html</t>
  </si>
  <si>
    <t xml:space="preserve">https://solo5estrellas.com/countries/97/Islandia.html</t>
  </si>
  <si>
    <t xml:space="preserve">https://solo5estrellas.com/hotels/6622/yours-truly-dc-vignette-collection.html</t>
  </si>
  <si>
    <t xml:space="preserve">https://solo5estrellas.com/states/78/Delaware.html</t>
  </si>
  <si>
    <t xml:space="preserve">https://solo5estrellas.com/collection/69/Marriott-Hotels-Resorts-Under-Marriott-s-Luminous-Program.html</t>
  </si>
  <si>
    <t xml:space="preserve">https://solo5estrellas.com/hotels/4687/JW-Marriott-Panama.html</t>
  </si>
  <si>
    <t xml:space="preserve">https://solo5estrellas.com/collection/29/Hyatt_Regency_Hotels_under_The_Hyatt_Prive'_Program.html</t>
  </si>
  <si>
    <t xml:space="preserve">https://solo5estrellas.com/hotels/3791/waikoloa-beach-marriott-resort-spa.html</t>
  </si>
  <si>
    <t xml:space="preserve">https://solo5estrellas.com/hotels/3526/the-santa-maria-hotel-golf-resort.html</t>
  </si>
  <si>
    <t xml:space="preserve">https://solo5estrellas.com/collection/94/Regent-Hotels.html</t>
  </si>
  <si>
    <t xml:space="preserve">https://solo5estrellas.com/collection/74/edition-hotels-under-the-marriott-stars-program.html</t>
  </si>
  <si>
    <t xml:space="preserve">https://solo5estrellas.com/hotels/5049/sofitel-legend-casco-viejo.html</t>
  </si>
  <si>
    <t xml:space="preserve">https://solo5estrellas.com/hotels/6663/one-only-the-palm-dubai.html</t>
  </si>
  <si>
    <t xml:space="preserve">https://solo5estrellas.com/hotels/1418/sensei-lanai-a-four-seasons-resort.html</t>
  </si>
  <si>
    <t xml:space="preserve">https://solo5estrellas.com/collection/6/oberoi-hotels-resorts-.html</t>
  </si>
  <si>
    <t xml:space="preserve">https://solo5estrellas.com/hotels/4361/chateau-hotel-spa-grand-barrail.html</t>
  </si>
  <si>
    <t xml:space="preserve">https://solo5estrellas.com/hotels/2161/grand-hotel-royal.html</t>
  </si>
  <si>
    <t xml:space="preserve">https://solo5estrellas.com/testimonials.cfm</t>
  </si>
  <si>
    <t xml:space="preserve">https://solo5estrellas.com/hotels/2810/hotel-national.html</t>
  </si>
  <si>
    <t xml:space="preserve">https://solo5estrellas.com/hotels/3389/ararat-park-hyatt-moscow-.html</t>
  </si>
  <si>
    <t xml:space="preserve">https://solo5estrellas.com/hotels/4280/sublime-samana-hotel-residences.html</t>
  </si>
  <si>
    <t xml:space="preserve">https://solo5estrellas.com/cities/743/Masai-Mara.html</t>
  </si>
  <si>
    <t xml:space="preserve">https://solo5estrellas.com/hotels/2243/the-dolder-grand-.html</t>
  </si>
  <si>
    <t xml:space="preserve">https://solo5estrellas.com/hotels/4094/hotel-vila-vita-parc.html</t>
  </si>
  <si>
    <t xml:space="preserve">https://solo5estrellas.com/hotels/1927/four-seasons-hotel-florence.html</t>
  </si>
  <si>
    <t xml:space="preserve">https://solo5estrellas.com/hotels/1373/grand-hotel-villa-serbelloni.html</t>
  </si>
  <si>
    <t xml:space="preserve">https://solo5estrellas.com/hotels/4509/pendry-west-hollywood-.html</t>
  </si>
  <si>
    <t xml:space="preserve">https://solo5estrellas.com/hotels/5034/Fogo-Island-Inn.html</t>
  </si>
  <si>
    <t xml:space="preserve">https://solo5estrellas.com/collection/90/auberge-collection.html</t>
  </si>
  <si>
    <t xml:space="preserve">https://solo5estrellas.com/hotels/1178/sheraton-grand-hotel-and-spa.html</t>
  </si>
  <si>
    <t xml:space="preserve">https://solo5estrellas.com/hotels/2250/four-seasons-hotel-seattle.html</t>
  </si>
  <si>
    <t xml:space="preserve">https://solo5estrellas.com/hotels/6809/jw-marriott-crete-resort-spa.html</t>
  </si>
  <si>
    <t xml:space="preserve">https://solo5estrellas.com/hotels/1626/anantara-villa-padierna-palace.html</t>
  </si>
  <si>
    <t xml:space="preserve">https://solo5estrellas.com/hotels/7075/fouquet-s-mykonos.html</t>
  </si>
  <si>
    <t xml:space="preserve">https://solo5estrellas.com/hotels/5063/crown-towers-sydney.html</t>
  </si>
  <si>
    <t xml:space="preserve">https://solo5estrellas.com/hotels/1505/Kempinski-Hotel-Bahia-Estepona.html</t>
  </si>
  <si>
    <t xml:space="preserve">https://solo5estrellas.com/hotels/6621/fontainebleau-las-vegas.html</t>
  </si>
  <si>
    <t xml:space="preserve">https://solo5estrellas.com/collection/5/mandarin-oriental.html</t>
  </si>
  <si>
    <t xml:space="preserve">https://solo5estrellas.com/hotels/1847/four-seasons-hotel-riyadh.html</t>
  </si>
  <si>
    <t xml:space="preserve">https://solo5estrellas.com/hotels/1315/four-seasons-hotel-hampshire.html</t>
  </si>
  <si>
    <t xml:space="preserve">https://solo5estrellas.com/states/101/Nebraska.html</t>
  </si>
  <si>
    <t xml:space="preserve">https://solo5estrellas.com/collection/15/intercontinental-hotels-resorts-under-the-ihg-destined-program.html</t>
  </si>
  <si>
    <t xml:space="preserve">https://solo5estrellas.com/hotels/962/hotel-ritz-paris.html</t>
  </si>
  <si>
    <t xml:space="preserve">https://solo5estrellas.com/hotels/6079/Crown-Towers-Perth.html</t>
  </si>
  <si>
    <t xml:space="preserve">https://solo5estrellas.com/hotels/6856/me-cabo-by-melia-.html</t>
  </si>
  <si>
    <t xml:space="preserve">https://solo5estrellas.com/hotels/1546/four-seasons-hotel-houston.html</t>
  </si>
  <si>
    <t xml:space="preserve">https://solo5estrellas.com/hotels/6644/hilton-cancun-an-all-inclusive-resort.html</t>
  </si>
  <si>
    <t xml:space="preserve">https://solo5estrellas.com/collection/85/mgallery-hotels-under-accor-s-hera-program.html</t>
  </si>
  <si>
    <t xml:space="preserve">https://solo5estrellas.com/hotels/4333/s-hotel-jamaica.html</t>
  </si>
  <si>
    <t xml:space="preserve">https://solo5estrellas.com/hotels/6484/gaylord-rockies-resort-convention-center.html</t>
  </si>
  <si>
    <t xml:space="preserve">https://solo5estrellas.com/hotels/4082/rocco-forte-masseria-torre-maizza.html</t>
  </si>
  <si>
    <t xml:space="preserve">https://solo5estrellas.com/hotels/1844/Four_Seasons_Hotel_Hong_Kong.html</t>
  </si>
  <si>
    <t xml:space="preserve">https://solo5estrellas.com/hotels/7042/Imperial-Hotel-Kyoto.html</t>
  </si>
  <si>
    <t xml:space="preserve">https://solo5estrellas.com/hotels/2988/aria-hotel-budapest.html</t>
  </si>
  <si>
    <t xml:space="preserve">https://solo5estrellas.com/hotels/4287/heritage-le-telfair-golf-wellness-resort.html</t>
  </si>
  <si>
    <t xml:space="preserve">https://solo5estrellas.com/hotels/1720/Il_San_Pietro_di_Positano_.html</t>
  </si>
  <si>
    <t xml:space="preserve">https://solo5estrellas.com/hotels/4581/Riggs-Hotel-Washington-DC.html</t>
  </si>
  <si>
    <t xml:space="preserve">https://solo5estrellas.com/hotels/1430/the-connaught-.html</t>
  </si>
  <si>
    <t xml:space="preserve">https://solo5estrellas.com/hotels/2218/w-atlanta-midtown.html</t>
  </si>
  <si>
    <t xml:space="preserve">https://solo5estrellas.com/collection/77/Hyatt-Centric-Hotels-under-The-Hyatt-Prive-Prorgram.html</t>
  </si>
  <si>
    <t xml:space="preserve">https://solo5estrellas.com/hotels/6940/the-mayflower-hotel.html</t>
  </si>
  <si>
    <t xml:space="preserve">https://solo5estrellas.com/hotels/4427/byblos-art-hotel-villa-amista.html</t>
  </si>
  <si>
    <t xml:space="preserve">https://solo5estrellas.com/hotels/5008/the-prince-sakura-tower.html</t>
  </si>
  <si>
    <t xml:space="preserve">https://solo5estrellas.com/hotels/6546/the-westin-la-quinta-golf-resort-spa.html</t>
  </si>
  <si>
    <t xml:space="preserve">https://solo5estrellas.com/hotels/1350/Killarney_Park_Hotel.html</t>
  </si>
  <si>
    <t xml:space="preserve">https://solo5estrellas.com/hotels/2280/four-seasons-resort-bora-bora.html</t>
  </si>
  <si>
    <t xml:space="preserve">https://solo5estrellas.com/hotels/2142/trump-international-hotel-tower-new-york.html</t>
  </si>
  <si>
    <t xml:space="preserve">https://solo5estrellas.com/hotels/2970/the-st-regis-moscow-nikolskaya.html</t>
  </si>
  <si>
    <t xml:space="preserve">https://solo5estrellas.com/hotels/4599/archipelagos-hotel.html</t>
  </si>
  <si>
    <t xml:space="preserve">https://solo5estrellas.com/hotels/3210/the-silo-cape-town.html</t>
  </si>
  <si>
    <t xml:space="preserve">https://solo5estrellas.com/hotels/7028/Horseshoe-Bay-Resort.html</t>
  </si>
  <si>
    <t xml:space="preserve">https://solo5estrellas.com/hotels/1229/fairmont-royal-york.html</t>
  </si>
  <si>
    <t xml:space="preserve">https://solo5estrellas.com/hotels/2279/augustine-a-luxury-collection-hotel-prague.html</t>
  </si>
  <si>
    <t xml:space="preserve">https://solo5estrellas.com/states/97/Montana.html</t>
  </si>
  <si>
    <t xml:space="preserve">https://solo5estrellas.com/hotels/6885/The-Fairmount-San-Antonio.html</t>
  </si>
  <si>
    <t xml:space="preserve">https://solo5estrellas.com/hotels/2419/the-waldorf-astoria-new-york.html</t>
  </si>
  <si>
    <t xml:space="preserve">https://solo5estrellas.com/hotels/4216/lesante-blu-exclusive-beach-resort.html</t>
  </si>
  <si>
    <t xml:space="preserve">https://solo5estrellas.com/hotels/6547/the-riviera-maya-edition-at-kanai.html</t>
  </si>
  <si>
    <t xml:space="preserve">https://solo5estrellas.com/hotels/7043/hotel-gabrielli-venezia-starhotels-.html</t>
  </si>
  <si>
    <t xml:space="preserve">https://solo5estrellas.com/hotels/986/park-hyatt-sydney.html</t>
  </si>
  <si>
    <t xml:space="preserve">https://solo5estrellas.com/hotels/2431/castel-monastero.html</t>
  </si>
  <si>
    <t xml:space="preserve">https://solo5estrellas.com/states/87/Kentucky.html</t>
  </si>
  <si>
    <t xml:space="preserve">https://solo5estrellas.com/hotels/3040/four-seasons-hotel-casablanca.html</t>
  </si>
  <si>
    <t xml:space="preserve">https://solo5estrellas.com/hotels/4418/palacio-solecio.html</t>
  </si>
  <si>
    <t xml:space="preserve">https://solo5estrellas.com/chains/12/Relais_Chateaux.html</t>
  </si>
  <si>
    <t xml:space="preserve">https://solo5estrellas.com/hotels/6798/sls-barcelona.html</t>
  </si>
  <si>
    <t xml:space="preserve">https://solo5estrellas.com/hotels/1486/four-seasons-hotel-washington-dc.html</t>
  </si>
  <si>
    <t xml:space="preserve">https://solo5estrellas.com/hotels/3858/the-westin-edina-galleria.html</t>
  </si>
  <si>
    <t xml:space="preserve">https://solo5estrellas.com/hotels/4902/fairmont-windsor-park.html</t>
  </si>
  <si>
    <t xml:space="preserve">https://solo5estrellas.com/hotels/3459/park-hyatt-busan.html</t>
  </si>
  <si>
    <t xml:space="preserve">https://solo5estrellas.com/hotels/1026/the-fairmont-chateau-whistler.html</t>
  </si>
  <si>
    <t xml:space="preserve">https://solo5estrellas.com/hotels/3303/alhambra-palace-hotel.html</t>
  </si>
  <si>
    <t xml:space="preserve">https://solo5estrellas.com/hotels/4082/Rocco-Forte-Masseria-Torre-Maizza.html</t>
  </si>
  <si>
    <t xml:space="preserve">https://solo5estrellas.com/hotels/6871/Cavalta-Boutique-Hotel.html</t>
  </si>
  <si>
    <t xml:space="preserve">https://solo5estrellas.com/hotels/1968/hotel-icon-autograph-collection.html</t>
  </si>
  <si>
    <t xml:space="preserve">https://solo5estrellas.com/hotels/6661/imperial-riding-school-vienna.html</t>
  </si>
  <si>
    <t xml:space="preserve">https://solo5estrellas.com/hotels/3953/the-ranch-at-laguna-beach.html</t>
  </si>
  <si>
    <t xml:space="preserve">https://solo5estrellas.com/hotels/2212/The-St-Regis-Punta-Mita-Resort.html</t>
  </si>
  <si>
    <t xml:space="preserve">https://solo5estrellas.com/hotels/2760/andaz-costa-rica-resort-at-peninsula-papagayo.html</t>
  </si>
  <si>
    <t xml:space="preserve">https://solo5estrellas.com/hotels/2290/One-Only-Cape-Town-.html</t>
  </si>
  <si>
    <t xml:space="preserve">https://solo5estrellas.com/hotels/1919/grand-hotel-continental-.html</t>
  </si>
  <si>
    <t xml:space="preserve">https://solo5estrellas.com/collection/26/taj-hotels.html</t>
  </si>
  <si>
    <t xml:space="preserve">https://solo5estrellas.com/hotels/6298/sun-gardens-dubrovnik.html</t>
  </si>
  <si>
    <t xml:space="preserve">https://solo5estrellas.com/hotels/6575/Sanasaryan-Han-a-Luxury-Collection-Hotel-Istanbul.html</t>
  </si>
  <si>
    <t xml:space="preserve">https://solo5estrellas.com/hotels/2849/nizuc-resort-spa-.html</t>
  </si>
  <si>
    <t xml:space="preserve">https://solo5estrellas.com/hotels/3547/miraval-austin-resort-spa.html</t>
  </si>
  <si>
    <t xml:space="preserve">https://solo5estrellas.com/hotels/2066/hotel-la-perouse.html</t>
  </si>
  <si>
    <t xml:space="preserve">https://solo5estrellas.com/hotels/6896/lefay-resort-spa-dolomiti.html</t>
  </si>
  <si>
    <t xml:space="preserve">https://solo5estrellas.com/hotels/3246/jw-marriott-cannes.html</t>
  </si>
  <si>
    <t xml:space="preserve">https://solo5estrellas.com/collection/10/Rosewood-Hotels-Resorts.html</t>
  </si>
  <si>
    <t xml:space="preserve">https://solo5estrellas.com/hotels/4079/Hotel_Ercilla_de_Bilbao,_Autograph_Collection.html</t>
  </si>
  <si>
    <t xml:space="preserve">https://solo5estrellas.com/hotels/4050/the-ritz-carlton-mexico-city.html</t>
  </si>
  <si>
    <t xml:space="preserve">https://solo5estrellas.com/hotels/4417/the-wittmore.html</t>
  </si>
  <si>
    <t xml:space="preserve">https://solo5estrellas.com/hotels/4916/fairmont-quasar-istanbul.html</t>
  </si>
  <si>
    <t xml:space="preserve">https://solo5estrellas.com/collection/2/Four_Seasons.html</t>
  </si>
  <si>
    <t xml:space="preserve">https://solo5estrellas.com/hotels/6293/wedgewood-hotel-and-spa.html</t>
  </si>
  <si>
    <t xml:space="preserve">https://solo5estrellas.com/hotels/3619/hotel-st-george-helsinki.html</t>
  </si>
  <si>
    <t xml:space="preserve">https://solo5estrellas.com/browse_country.cfm?countryid=50</t>
  </si>
  <si>
    <t xml:space="preserve">https://solo5estrellas.com/hotels/3892/w-dubai-the-palm.html</t>
  </si>
  <si>
    <t xml:space="preserve">https://solo5estrellas.com/hotels/7007/Ritz-Carlton,_Masai_Mara_Safari_Camp.html</t>
  </si>
  <si>
    <t xml:space="preserve">https://solo5estrellas.com/hotels/6506/sheraton-rhodes-resort.html</t>
  </si>
  <si>
    <t xml:space="preserve">https://solo5estrellas.com/hotels/4090/71-nyhavn-hotel.html</t>
  </si>
  <si>
    <t xml:space="preserve">https://solo5estrellas.com/hotels/2878/four-seasons-orlando-at-walt-disney-world-.html</t>
  </si>
  <si>
    <t xml:space="preserve">https://solo5estrellas.com/hotels/6473/gran-melia-palacio-de-isora.html</t>
  </si>
  <si>
    <t xml:space="preserve">https://solo5estrellas.com/hotels/4965/Sofitel_Phnom_Penh_Phokeethra.html</t>
  </si>
  <si>
    <t xml:space="preserve">https://solo5estrellas.com/hotels/1346/le-taha-a-island-resort-spa.html</t>
  </si>
  <si>
    <t xml:space="preserve">https://solo5estrellas.com/hotels/6610/fairmont-tazi-palace-tangier.html</t>
  </si>
  <si>
    <t xml:space="preserve">https://solo5estrellas.com/collection/36/sofitel-hotels-under-the-accor-hera-program.html</t>
  </si>
  <si>
    <t xml:space="preserve">https://solo5estrellas.com/states/128/Wisconsin.html</t>
  </si>
  <si>
    <t xml:space="preserve">https://solo5estrellas.com/hotels/3793/london-marriott-hotel-grosvenor-square.html</t>
  </si>
  <si>
    <t xml:space="preserve">https://solo5estrellas.com/hotels/2032/david-intercontinental-tel-aviv.html</t>
  </si>
  <si>
    <t xml:space="preserve">https://solo5estrellas.com/hotels/2596/four-seasons-hotel-baku.html</t>
  </si>
  <si>
    <t xml:space="preserve">https://solo5estrellas.com/collection/70/Renaissance_Hotels_under_The_Marriott_Luminous_Program.html</t>
  </si>
  <si>
    <t xml:space="preserve">https://solo5estrellas.com/hotels/6349/le-sereno-hotel-st-barths.html</t>
  </si>
  <si>
    <t xml:space="preserve">https://solo5estrellas.com/collection/73/Tribute-Portfolio-Hotels-under-the-Marriott-Luminous-Program.html</t>
  </si>
  <si>
    <t xml:space="preserve">https://solo5estrellas.com/hotels/5034/fogo-island-inn.html</t>
  </si>
  <si>
    <t xml:space="preserve">https://solo5estrellas.com/hotels/4310/muu-bangkok-hotel.html</t>
  </si>
  <si>
    <t xml:space="preserve">https://solo5estrellas.com/hotels/3540/the-alexander-a-luxury-collection-hotel-.html</t>
  </si>
  <si>
    <t xml:space="preserve">https://solo5estrellas.com/hotels/1208/the-fairmont-hotel-vancouver.html</t>
  </si>
  <si>
    <t xml:space="preserve">https://solo5estrellas.com/hotels/1083/grand-hotel-zermatterhof.html</t>
  </si>
  <si>
    <t xml:space="preserve">https://solo5estrellas.com/hotels/6544/duo-milan-porta-nuova-a-tribute-portfolio-hotel.html</t>
  </si>
  <si>
    <t xml:space="preserve">https://solo5estrellas.com/hotels/2616/JW-Marriott-Guanacaste-Resort-Spa.html</t>
  </si>
  <si>
    <t xml:space="preserve">https://solo5estrellas.com/hotels/1044/the-ritz-london.html</t>
  </si>
  <si>
    <t xml:space="preserve">https://solo5estrellas.com/hotels/3068/hotel-zeppelin.html</t>
  </si>
  <si>
    <t xml:space="preserve">https://solo5estrellas.com/hotels/3348/shangri-la-hambantota-resort.html</t>
  </si>
  <si>
    <t xml:space="preserve">https://solo5estrellas.com/hotels/6567/Sanctuary-Cap-Cana-Adult-All-Inclusive-Resort.html</t>
  </si>
  <si>
    <t xml:space="preserve">https://solo5estrellas.com/hotels/6587/sheraton-grand-krakow.html</t>
  </si>
  <si>
    <t xml:space="preserve">https://solo5estrellas.com/hotels/3288/four-seasons-hotel-megeve.html</t>
  </si>
  <si>
    <t xml:space="preserve">https://solo5estrellas.com/states/130/Wyoming.html</t>
  </si>
  <si>
    <t xml:space="preserve">https://solo5estrellas.com/hotels/3879/the-ritz-carlton-residences-at-dorado-beach.html</t>
  </si>
  <si>
    <t xml:space="preserve">https://solo5estrellas.com/hotels/2807/castillo-hotel-son-vida.html</t>
  </si>
  <si>
    <t xml:space="preserve">https://solo5estrellas.com/hotels/1166/four-seasons-hotel-sydney.html</t>
  </si>
  <si>
    <t xml:space="preserve">https://solo5estrellas.com/cities/910/Porto-Cervo.html</t>
  </si>
  <si>
    <t xml:space="preserve">https://solo5estrellas.com/hotels/2930/the-ritz-carlton-chengdu.html</t>
  </si>
  <si>
    <t xml:space="preserve">https://solo5estrellas.com/hotels/6290/The-St-Regis-Kanai-Resort-Riviera-Maya.html</t>
  </si>
  <si>
    <t xml:space="preserve">https://solo5estrellas.com/hotels/4174/waldorf-versailles-trianon-palace.html</t>
  </si>
  <si>
    <t xml:space="preserve">https://solo5estrellas.com/hotels/6922/renaissance-cairo-mirage-city-hotel.html</t>
  </si>
  <si>
    <t xml:space="preserve">https://solo5estrellas.com/countries/15/Canada.html</t>
  </si>
  <si>
    <t xml:space="preserve">https://solo5estrellas.com/hotels/3259/renaissance-esmeralda-resort-spa-at-indian-wells.html</t>
  </si>
  <si>
    <t xml:space="preserve">https://solo5estrellas.com/hotels/4423/on-the-rocks-santorini.html</t>
  </si>
  <si>
    <t xml:space="preserve">https://solo5estrellas.com/hotels/3898/the-westin-carlsbad-resort-spa.html</t>
  </si>
  <si>
    <t xml:space="preserve">https://solo5estrellas.com/hotels/6074/hotel-casa-palmela.html</t>
  </si>
  <si>
    <t xml:space="preserve">https://solo5estrellas.com/hotels/4079/hotel-ercilla-de-bilbao-autograph-collection.html</t>
  </si>
  <si>
    <t xml:space="preserve">https://solo5estrellas.com/collection/37/the-dorchester-collection-hotels-under-the-diamond-club-program.html</t>
  </si>
  <si>
    <t xml:space="preserve">https://solo5estrellas.com/hotels/3848/the-westin-lake-las-vegas-resort-spa.html</t>
  </si>
  <si>
    <t xml:space="preserve">https://solo5estrellas.com/hotels/4435/nobu-hotel-ibiza-bay.html</t>
  </si>
  <si>
    <t xml:space="preserve">https://solo5estrellas.com/hotels/6580/omni-pga-frisco-resort.html</t>
  </si>
  <si>
    <t xml:space="preserve">https://solo5estrellas.com/countries/120/Colombia.html</t>
  </si>
  <si>
    <t xml:space="preserve">https://solo5estrellas.com/hotels/3213/Siam-Kempinski-Hotel-Bangkok.html</t>
  </si>
  <si>
    <t xml:space="preserve">https://solo5estrellas.com/hotels/4389/cosmopolitan-suites.html</t>
  </si>
  <si>
    <t xml:space="preserve">https://solo5estrellas.com/hotels/2368/wynn-las-vegas-and-encore.html</t>
  </si>
  <si>
    <t xml:space="preserve">https://solo5estrellas.com/hotels/6323/waldorf-astoria-kuwait.html</t>
  </si>
  <si>
    <t xml:space="preserve">https://solo5estrellas.com/hotels/1523/Amanyara.html</t>
  </si>
  <si>
    <t xml:space="preserve">https://solo5estrellas.com/hotels/1784/belmond-grand-hotel-timeo-.html</t>
  </si>
  <si>
    <t xml:space="preserve">https://solo5estrellas.com/hotels/3001/hotel-unico-madrid.html</t>
  </si>
  <si>
    <t xml:space="preserve">https://solo5estrellas.com/hotels/6090/op-oost-boutique-hotel-restaurant.html</t>
  </si>
  <si>
    <t xml:space="preserve">https://solo5estrellas.com/hotels/2173/four-seasons-hotel-istanbul-bosphorus-.html</t>
  </si>
  <si>
    <t xml:space="preserve">https://solo5estrellas.com/hotels/4967/fairmont-makati.html</t>
  </si>
  <si>
    <t xml:space="preserve">https://solo5estrellas.com/browse_hotel.cfm?hotelID=6745</t>
  </si>
  <si>
    <t xml:space="preserve">https://solo5estrellas.com/hotels/2434/the-savoy.html</t>
  </si>
  <si>
    <t xml:space="preserve">https://solo5estrellas.com/hotels/6910/jw-marriott-hotel-tokyo.html</t>
  </si>
  <si>
    <t xml:space="preserve">https://solo5estrellas.com/collection/88/Banyan-Tree-.html</t>
  </si>
  <si>
    <t xml:space="preserve">https://solo5estrellas.com/hotels/2473/the-cosmopolitan-of-las-vegas.html</t>
  </si>
  <si>
    <t xml:space="preserve">https://solo5estrellas.com/hotels/3355/chateau-la-cheneviere.html</t>
  </si>
  <si>
    <t xml:space="preserve">https://solo5estrellas.com/hotels/3100/shangri-la-hotel-chiang-mai.html</t>
  </si>
  <si>
    <t xml:space="preserve">https://solo5estrellas.com/hotels/1326/four-seasons-hotel-miami-.html</t>
  </si>
  <si>
    <t xml:space="preserve">https://solo5estrellas.com/hotels/2001/the-charles-hotel.html</t>
  </si>
  <si>
    <t xml:space="preserve">https://solo5estrellas.com/hotels/6689/four-seasons-hotel-hangzhou-at-hangzhou-centre.html</t>
  </si>
  <si>
    <t xml:space="preserve">https://solo5estrellas.com/collection/94/regent-hotels.html</t>
  </si>
  <si>
    <t xml:space="preserve">https://solo5estrellas.com/hotels/6283/velaa-private-island.html</t>
  </si>
  <si>
    <t xml:space="preserve">https://solo5estrellas.com/cities/744/Nairobi.html</t>
  </si>
  <si>
    <t xml:space="preserve">https://solo5estrellas.com/hotels/3854/the-westin-kierland-resort-spa.html</t>
  </si>
  <si>
    <t xml:space="preserve">https://solo5estrellas.com/hotels/6973/bairro-alto-hotel.html</t>
  </si>
  <si>
    <t xml:space="preserve">https://solo5estrellas.com/hotels/1961/caesars-palace.html</t>
  </si>
  <si>
    <t xml:space="preserve">https://solo5estrellas.com/hotels/5030/rand-tower-minneapolis-a-tribute-portfolio-hotel.html</t>
  </si>
  <si>
    <t xml:space="preserve">https://solo5estrellas.com/hotels/6813/four-seasons-naples-beach-club.html</t>
  </si>
  <si>
    <t xml:space="preserve">https://solo5estrellas.com/hotels/7100/Andronis-Luxury-Suites.html</t>
  </si>
  <si>
    <t xml:space="preserve">https://solo5estrellas.com/hotels/2737/westin-lima-hotel-convention-center.html</t>
  </si>
  <si>
    <t xml:space="preserve">https://solo5estrellas.com/hotels/1158/luna-hotel-baglioni-.html</t>
  </si>
  <si>
    <t xml:space="preserve">https://solo5estrellas.com/hotels/1832/bellevue-palace-.html</t>
  </si>
  <si>
    <t xml:space="preserve">https://solo5estrellas.com/hotels/6419/andronis-minois.html</t>
  </si>
  <si>
    <t xml:space="preserve">https://solo5estrellas.com/hotels/2882/trump-national-doral-miami-.html</t>
  </si>
  <si>
    <t xml:space="preserve">https://solo5estrellas.com/hotels/4241/royal-hotel-sanremo.html</t>
  </si>
  <si>
    <t xml:space="preserve">https://solo5estrellas.com/hotels/4467/hospes-infante-sagres-porto.html</t>
  </si>
  <si>
    <t xml:space="preserve">https://solo5estrellas.com/hotels/3576/anantara-siam-bangkok-hotel.html</t>
  </si>
  <si>
    <t xml:space="preserve">https://solo5estrellas.com/hotels/2524/grand-hotel-stockholm-.html</t>
  </si>
  <si>
    <t xml:space="preserve">https://solo5estrellas.com/hotels/6100/etereo-kanai-auberge-collection.html</t>
  </si>
  <si>
    <t xml:space="preserve">https://solo5estrellas.com/hotels/1352/the-gritti-palace.html</t>
  </si>
  <si>
    <t xml:space="preserve">https://solo5estrellas.com/hotels/2781/st-pancras-london.html</t>
  </si>
  <si>
    <t xml:space="preserve">https://solo5estrellas.com/hotels/1446/the-gleneagles-hotel.html</t>
  </si>
  <si>
    <t xml:space="preserve">https://solo5estrellas.com/hotels/3311/karen-blixen-camp.html</t>
  </si>
  <si>
    <t xml:space="preserve">https://solo5estrellas.com/hotels/6274/gaylord-national-resort-convention-center.html</t>
  </si>
  <si>
    <t xml:space="preserve">https://solo5estrellas.com/hotels/4670/ritz-carlton-turks-caicos-.html</t>
  </si>
  <si>
    <t xml:space="preserve">https://solo5estrellas.com/hotels/4168/waldorf-astoria-beijing.html</t>
  </si>
  <si>
    <t xml:space="preserve">https://solo5estrellas.com/hotels/4962/sofitel-bangkok-sukhumvit.html</t>
  </si>
  <si>
    <t xml:space="preserve">https://solo5estrellas.com/hotels/6675/lindner-hotel-mallorca-portals-nous.html</t>
  </si>
  <si>
    <t xml:space="preserve">https://solo5estrellas.com/hotels/4691/renaissance-bali-uluwatu-resort-spa.html</t>
  </si>
  <si>
    <t xml:space="preserve">https://solo5estrellas.com/hotels/3696/the-lodge-spa-at-brush-creek-ranch.html</t>
  </si>
  <si>
    <t xml:space="preserve">https://solo5estrellas.com/hotels/4674/jw-marriott-hotel-nara.html</t>
  </si>
  <si>
    <t xml:space="preserve">https://solo5estrellas.com/hotels/2329/park-hyatt-istanbul-macka-palas.html</t>
  </si>
  <si>
    <t xml:space="preserve">https://solo5estrellas.com/hotels/4886/fairmont-royal-palm-marrakech-.html</t>
  </si>
  <si>
    <t xml:space="preserve">https://solo5estrellas.com/hotels/3307/la-cantera-resort-spa.html</t>
  </si>
  <si>
    <t xml:space="preserve">https://solo5estrellas.com/hotels/4193/Anantara-Al-Jabal-Al-Akhdar-Resort.html</t>
  </si>
  <si>
    <t xml:space="preserve">https://solo5estrellas.com/hotels/7088/conrad-athens-the-ilisian.html</t>
  </si>
  <si>
    <t xml:space="preserve">https://solo5estrellas.com/hotels/7019/the-shilla-seoul.html</t>
  </si>
  <si>
    <t xml:space="preserve">https://solo5estrellas.com/hotels/1359/intercontinental-paris-le-grand-hotel-.html</t>
  </si>
  <si>
    <t xml:space="preserve">https://solo5estrellas.com/hotels/4367/l-hotel.html</t>
  </si>
  <si>
    <t xml:space="preserve">https://solo5estrellas.com/hotels/6479/banyan-tree-phuket.html</t>
  </si>
  <si>
    <t xml:space="preserve">https://solo5estrellas.com/hotels/4033/equinox-hotel-hudson-yard.html</t>
  </si>
  <si>
    <t xml:space="preserve">https://solo5estrellas.com/hotels/1120/ulusaba-private-game-reserve.html</t>
  </si>
  <si>
    <t xml:space="preserve">https://solo5estrellas.com/hotels/6848/ESPACIO-The-Jewel-of-Waikiki.html</t>
  </si>
  <si>
    <t xml:space="preserve">https://solo5estrellas.com/hotels/4238/solage-auberge-collection.html</t>
  </si>
  <si>
    <t xml:space="preserve">https://solo5estrellas.com/hotels/6728/jw-marriott-hotel-berlin.html</t>
  </si>
  <si>
    <t xml:space="preserve">https://solo5estrellas.com/hotels/3316/nobis-hotel-copenhagen.html</t>
  </si>
  <si>
    <t xml:space="preserve">https://solo5estrellas.com/hotels/3479/rosewood-san-miguel-allende.html</t>
  </si>
  <si>
    <t xml:space="preserve">https://solo5estrellas.com/hotels/3720/jw-marriott-hotel-mexico-city.html</t>
  </si>
  <si>
    <t xml:space="preserve">https://solo5estrellas.com/collection/25/preferred-hotels-resorts-under-the-preferred-platinum-program.html</t>
  </si>
  <si>
    <t xml:space="preserve">https://solo5estrellas.com/hotels/1209/fairmont-the-queen-elizabeth-hotel.html</t>
  </si>
  <si>
    <t xml:space="preserve">https://solo5estrellas.com/hotels/6239/the-tampa-edition.html</t>
  </si>
  <si>
    <t xml:space="preserve">https://solo5estrellas.com/collection/42/trump-hotels-resorts-under-the-trump-elite-program.html</t>
  </si>
  <si>
    <t xml:space="preserve">https://solo5estrellas.com/hotels/3505/the-ritz-carlton-reynolds-lake-oconee.html</t>
  </si>
  <si>
    <t xml:space="preserve">https://solo5estrellas.com/hotels/3476/perry-lane-hotel-savannah.html</t>
  </si>
  <si>
    <t xml:space="preserve">https://solo5estrellas.com/hotels/7057/the-fish-hotel.html</t>
  </si>
  <si>
    <t xml:space="preserve">https://solo5estrellas.com/states/124/Utah.html</t>
  </si>
  <si>
    <t xml:space="preserve">https://solo5estrellas.com/hotels/3384/grand-hyatt-taipei.html</t>
  </si>
  <si>
    <t xml:space="preserve">https://solo5estrellas.com/hotels/6941/clearwater-beach-marriott-resort-on-sand-key.html</t>
  </si>
  <si>
    <t xml:space="preserve">https://solo5estrellas.com/hotels/6553/four-seasons-rabat-at-kasr-al-bahr.html</t>
  </si>
  <si>
    <t xml:space="preserve">https://solo5estrellas.com/hotels/1195/belmond-grand-hotel-europe.html</t>
  </si>
  <si>
    <t xml:space="preserve">https://solo5estrellas.com/collection/33/shangri-la-hotels-under-the-luxury-circle-program.html</t>
  </si>
  <si>
    <t xml:space="preserve">https://solo5estrellas.com/hotels/5047/anantara-bazaruto-island-resort.html</t>
  </si>
  <si>
    <t xml:space="preserve">https://solo5estrellas.com/hotels/1182/Baglioni-Hotel-Regina.html</t>
  </si>
  <si>
    <t xml:space="preserve">https://solo5estrellas.com/hotels/4349/hotel-vestibul-palace.html</t>
  </si>
  <si>
    <t xml:space="preserve">https://solo5estrellas.com/hotels/6131/fairmont-nile-city-hotel.html</t>
  </si>
  <si>
    <t xml:space="preserve">https://solo5estrellas.com/hotels/2324/belmond-hotel-das-cataratas-.html</t>
  </si>
  <si>
    <t xml:space="preserve">https://solo5estrellas.com/hotels/3491/the-ritz-carlton-jeddah.html</t>
  </si>
  <si>
    <t xml:space="preserve">https://solo5estrellas.com/hotels/6442/Rissai_Valley,_a_Ritz-Carlton_Reserve.html</t>
  </si>
  <si>
    <t xml:space="preserve">https://solo5estrellas.com/hotels/1838/four-seasons-hotel-new-york.html</t>
  </si>
  <si>
    <t xml:space="preserve">https://solo5estrellas.com/browse_hotel.cfm?hotelID=6245</t>
  </si>
  <si>
    <t xml:space="preserve">https://solo5estrellas.com/states/112/Ontario.html</t>
  </si>
  <si>
    <t xml:space="preserve">https://solo5estrellas.com/hotels/7016/jw-marriott-hotel-marina-.html</t>
  </si>
  <si>
    <t xml:space="preserve">https://solo5estrellas.com/hotels/1122/grand-hotel-tremezzo-lake-como-.html</t>
  </si>
  <si>
    <t xml:space="preserve">https://solo5estrellas.com/hotels/4721/sheraton-kauai-coconut-beach-resort-.html</t>
  </si>
  <si>
    <t xml:space="preserve">https://solo5estrellas.com/hotels/3293/the-diplomat-beach-resort-.html</t>
  </si>
  <si>
    <t xml:space="preserve">https://solo5estrellas.com/hotels/6575/sanasaryan-han-a-luxury-collection-hotel-istanbul.html</t>
  </si>
  <si>
    <t xml:space="preserve">https://solo5estrellas.com/hotels/6590/jw-marriott-hotel-frankfurt.html</t>
  </si>
  <si>
    <t xml:space="preserve">https://solo5estrellas.com/hotels/5043/risorgimento-resort.html</t>
  </si>
  <si>
    <t xml:space="preserve">https://solo5estrellas.com/hotels/4635/nobu-las-vegas-at-caesars-palace.html</t>
  </si>
  <si>
    <t xml:space="preserve">https://solo5estrellas.com/hotels/2080/fairmont-century-plaza.html</t>
  </si>
  <si>
    <t xml:space="preserve">https://solo5estrellas.com/hotels/1433/eau-palm-beach-resort-spa.html</t>
  </si>
  <si>
    <t xml:space="preserve">https://solo5estrellas.com/cities/649/Copenhagen.html</t>
  </si>
  <si>
    <t xml:space="preserve">https://solo5estrellas.com/hotels/1500/park-hyatt-zurich.html</t>
  </si>
  <si>
    <t xml:space="preserve">https://solo5estrellas.com/browse_city.cfm?cityid=1450</t>
  </si>
  <si>
    <t xml:space="preserve">https://solo5estrellas.com/cities/446/Doha.html</t>
  </si>
  <si>
    <t xml:space="preserve">https://solo5estrellas.com/hotels/3913/grand-hyatt-barcelona.html</t>
  </si>
  <si>
    <t xml:space="preserve">https://solo5estrellas.com/collection/1/fairmont-hotels-under-accor-s-hera-program.html</t>
  </si>
  <si>
    <t xml:space="preserve">https://solo5estrellas.com/hotels/6741/Six_Senses_Southern_Dunes.html</t>
  </si>
  <si>
    <t xml:space="preserve">https://solo5estrellas.com/hotels/7114/rosewood-amaala.html</t>
  </si>
  <si>
    <t xml:space="preserve">https://solo5estrellas.com/hotels/7095/hotel-reisen.html</t>
  </si>
  <si>
    <t xml:space="preserve">https://solo5estrellas.com/hotels/1070/miraval-arizona-resort-spa.html</t>
  </si>
  <si>
    <t xml:space="preserve">https://solo5estrellas.com/hotels/4481/la-villa-del-re-hotel.html</t>
  </si>
  <si>
    <t xml:space="preserve">https://solo5estrellas.com/hotels/6481/the-artisan-istanbul-mgallery.html</t>
  </si>
  <si>
    <t xml:space="preserve">https://solo5estrellas.com/hotels/1888/the-peninsula-manila.html</t>
  </si>
  <si>
    <t xml:space="preserve">https://solo5estrellas.com/hotels/1305/laplaya-beach-and-golf-resort.html</t>
  </si>
  <si>
    <t xml:space="preserve">https://solo5estrellas.com/cities/17/Avignon.html</t>
  </si>
  <si>
    <t xml:space="preserve">https://solo5estrellas.com/hotels/1471/la-quinta-resort-club.html</t>
  </si>
  <si>
    <t xml:space="preserve">https://solo5estrellas.com/hotels/1017/le-sirenuse.html</t>
  </si>
  <si>
    <t xml:space="preserve">https://solo5estrellas.com/hotels/2776/selman-marrakech.html</t>
  </si>
  <si>
    <t xml:space="preserve">https://solo5estrellas.com/hotels/3332/Intercontinental-Los-Angeles-Downtown.html</t>
  </si>
  <si>
    <t xml:space="preserve">https://solo5estrellas.com/hotels/7044/conrad-shanghai.html</t>
  </si>
  <si>
    <t xml:space="preserve">https://solo5estrellas.com/hotels/1271/Four-Seasons-Resort-Costa-Rica-.html</t>
  </si>
  <si>
    <t xml:space="preserve">https://solo5estrellas.com/hotels/2929/the-ritz-carlton-almaty.html</t>
  </si>
  <si>
    <t xml:space="preserve">https://solo5estrellas.com/hotels/1337/the-breakers-palm-beach.html</t>
  </si>
  <si>
    <t xml:space="preserve">https://solo5estrellas.com/hotels/1364/one-only-royal-mirage-dubai.html</t>
  </si>
  <si>
    <t xml:space="preserve">https://solo5estrellas.com/hotels/5031/the-chase-park-plaza-royal-sonesta-st-louis.html</t>
  </si>
  <si>
    <t xml:space="preserve">https://solo5estrellas.com/hotels/4845/fairmont-tremblant.html</t>
  </si>
  <si>
    <t xml:space="preserve">https://solo5estrellas.com/collection/54/andaz-hotels-under-the-hyatt-prive-program.html</t>
  </si>
  <si>
    <t xml:space="preserve">https://solo5estrellas.com/hotels/4261/omni-amelia-island-resort.html</t>
  </si>
  <si>
    <t xml:space="preserve">https://solo5estrellas.com/hotels/3613/hotel-splendide-royal-lugano.html</t>
  </si>
  <si>
    <t xml:space="preserve">https://solo5estrellas.com/hotels/6375/wildflower-farms-hotel-auberge-collection.html</t>
  </si>
  <si>
    <t xml:space="preserve">https://solo5estrellas.com/hotels/6309/casa-cipriani-milano.html</t>
  </si>
  <si>
    <t xml:space="preserve">https://solo5estrellas.com/hotels/4503/hotel-villa-carlotta.html</t>
  </si>
  <si>
    <t xml:space="preserve">https://solo5estrellas.com/hotels/1205/park-hyatt-washington-d-c-.html</t>
  </si>
  <si>
    <t xml:space="preserve">https://solo5estrellas.com/hotels/5044/Baglioni-Resort-Sardinia.html</t>
  </si>
  <si>
    <t xml:space="preserve">https://solo5estrellas.com/cities/2533/Coimbra.html</t>
  </si>
  <si>
    <t xml:space="preserve">https://solo5estrellas.com/cities/221/Portofino.html</t>
  </si>
  <si>
    <t xml:space="preserve">https://solo5estrellas.com/hotels/1717/fairmont-mayakoba.html</t>
  </si>
  <si>
    <t xml:space="preserve">https://solo5estrellas.com/hotels/4436/hacienda-zorita-wine-hotel-organic-farm.html</t>
  </si>
  <si>
    <t xml:space="preserve">https://solo5estrellas.com/hotels/3449/park-hyatt-maldives-hadahaa.html</t>
  </si>
  <si>
    <t xml:space="preserve">https://solo5estrellas.com/hotels/2710/canaves-oia-epitome.html</t>
  </si>
  <si>
    <t xml:space="preserve">https://solo5estrellas.com/hotels/2389/la-reserve-paris.html</t>
  </si>
  <si>
    <t xml:space="preserve">https://solo5estrellas.com/hotels/3015/The-Westin-Punta-Cana-Resort-Club-.html</t>
  </si>
  <si>
    <t xml:space="preserve">https://solo5estrellas.com/hotels/5068/pendry-chicago.html</t>
  </si>
  <si>
    <t xml:space="preserve">https://solo5estrellas.com/hotels/3682/-four-seasons-les-chalets-du-mont-d-arbois-megeve-.html</t>
  </si>
  <si>
    <t xml:space="preserve">https://solo5estrellas.com/hotels/4492/hotel-ai-reali-de-venezia-venice.html</t>
  </si>
  <si>
    <t xml:space="preserve">https://solo5estrellas.com/hotels/6979/-grace-la-margna-st-moritz.html</t>
  </si>
  <si>
    <t xml:space="preserve">https://solo5estrellas.com/hotels/4140/conrad-london-st-james.html</t>
  </si>
  <si>
    <t xml:space="preserve">https://solo5estrellas.com/hotels/6534/epic-sana-marques.html</t>
  </si>
  <si>
    <t xml:space="preserve">https://solo5estrellas.com/hotels/4974/prince-waikiki.html</t>
  </si>
  <si>
    <t xml:space="preserve">https://solo5estrellas.com/hotels/4501/sina-palazzo-sant-angelo.html</t>
  </si>
  <si>
    <t xml:space="preserve">https://solo5estrellas.com/states/114/Pennsylvania.html</t>
  </si>
  <si>
    <t xml:space="preserve">https://solo5estrellas.com/hotels/3289/four-seasons-resort-seychelles-at-desroches-island.html</t>
  </si>
  <si>
    <t xml:space="preserve">https://solo5estrellas.com/hotels/6934/andaz-lisbon.html</t>
  </si>
  <si>
    <t xml:space="preserve">https://solo5estrellas.com/hotels/2590/the-singular-patagonia-.html</t>
  </si>
  <si>
    <t xml:space="preserve">https://solo5estrellas.com/hotels/3263/jw-marriott-marco-island-beach-resort.html</t>
  </si>
  <si>
    <t xml:space="preserve">https://solo5estrellas.com/hotels/6976/viceroy-at-ombria-algarve.html</t>
  </si>
  <si>
    <t xml:space="preserve">https://solo5estrellas.com/hotels/3838/the-blackstone-autograph-collection.html</t>
  </si>
  <si>
    <t xml:space="preserve">https://solo5estrellas.com/hotels/6770/thompson-miami-beach.html</t>
  </si>
  <si>
    <t xml:space="preserve">https://solo5estrellas.com/hotels/4667/hotel-le-fontanelle.html</t>
  </si>
  <si>
    <t xml:space="preserve">https://solo5estrellas.com/hotels/1879/ashford-castle-.html</t>
  </si>
  <si>
    <t xml:space="preserve">https://solo5estrellas.com/hotels/7034/Tommy-Bahama-Miramonte-Resort-Spa.html</t>
  </si>
  <si>
    <t xml:space="preserve">https://solo5estrellas.com/hotels/4678/the-slaak-rotterdam-a-tribute-portfolio-hotel.html</t>
  </si>
  <si>
    <t xml:space="preserve">https://solo5estrellas.com/hotels/3340/castello-banfi-wine-resort.html</t>
  </si>
  <si>
    <t xml:space="preserve">https://solo5estrellas.com/hotels/6465/buahan-a-banyan-tree-escape.html</t>
  </si>
  <si>
    <t xml:space="preserve">https://solo5estrellas.com/collection/31/W-Hotels-under-the-Marriott-Luminous-Program.html</t>
  </si>
  <si>
    <t xml:space="preserve">https://solo5estrellas.com/hotels/1532/amanpulo.html</t>
  </si>
  <si>
    <t xml:space="preserve">https://solo5estrellas.com/hotels/2234/shangri-la-hotel-dubai.html</t>
  </si>
  <si>
    <t xml:space="preserve">https://solo5estrellas.com/collection/28/grand-hyatt-under-the-hyatt-prive-prorgam.html</t>
  </si>
  <si>
    <t xml:space="preserve">https://solo5estrellas.com/hotels/3232/explora-valle-sagrado.html</t>
  </si>
  <si>
    <t xml:space="preserve">https://solo5estrellas.com/hotels/6519/the-rebello-hotel.html</t>
  </si>
  <si>
    <t xml:space="preserve">https://solo5estrellas.com/hotels/4449/amani-boutique-hotel.html</t>
  </si>
  <si>
    <t xml:space="preserve">https://solo5estrellas.com/states/71/Alabama.html</t>
  </si>
  <si>
    <t xml:space="preserve">https://solo5estrellas.com/hotels/7087/A_Mandria_di_Murtoli.html</t>
  </si>
  <si>
    <t xml:space="preserve">https://solo5estrellas.com/hotels/957/canyon-ranch-tucson-br-all-inclusive-.html</t>
  </si>
  <si>
    <t xml:space="preserve">https://solo5estrellas.com/hotels/1048/the-peninsula-new-york-.html</t>
  </si>
  <si>
    <t xml:space="preserve">https://solo5estrellas.com/hotels/1414/four-seasons-resort-punta-mita.html</t>
  </si>
  <si>
    <t xml:space="preserve">https://solo5estrellas.com/hotels/4884/fairmont-taghazout-bay.html</t>
  </si>
  <si>
    <t xml:space="preserve">https://solo5estrellas.com/hotels/1676/belmond-khwai-river-lodge.html</t>
  </si>
  <si>
    <t xml:space="preserve">https://solo5estrellas.com/hotels/4405/tiara-miramar-beach-hotel-spa.html</t>
  </si>
  <si>
    <t xml:space="preserve">https://solo5estrellas.com/states/127/Washington.html</t>
  </si>
  <si>
    <t xml:space="preserve">https://solo5estrellas.com/hotels/4333/S-Hotel-Jamaica.html</t>
  </si>
  <si>
    <t xml:space="preserve">https://solo5estrellas.com/hotels/1258/hotel-claris-barcelona.html</t>
  </si>
  <si>
    <t xml:space="preserve">https://solo5estrellas.com/hotels/7075/Fouquet's_Mykonos.html</t>
  </si>
  <si>
    <t xml:space="preserve">https://solo5estrellas.com/hotels/5043/Risorgimento-Resort.html</t>
  </si>
  <si>
    <t xml:space="preserve">https://solo5estrellas.com/hotels/4106/hotel-luc-.html</t>
  </si>
  <si>
    <t xml:space="preserve">https://solo5estrellas.com/hotels/1096/four-seasons-paris-george-v.html</t>
  </si>
  <si>
    <t xml:space="preserve">https://solo5estrellas.com/hotels/2316/the-peninsula-shanghai.html</t>
  </si>
  <si>
    <t xml:space="preserve">https://solo5estrellas.com/hotels/6576/domes-zeen-chania.html</t>
  </si>
  <si>
    <t xml:space="preserve">https://solo5estrellas.com/hotels/6494/1-hotel-brooklyn-bridge.html</t>
  </si>
  <si>
    <t xml:space="preserve">https://solo5estrellas.com/collection/80/conrad-hotels-resorts-under-the-hilton-for-luxury-porgram.html</t>
  </si>
  <si>
    <t xml:space="preserve">https://solo5estrellas.com/hotels/6391/the-lodge-mallorca.html</t>
  </si>
  <si>
    <t xml:space="preserve">https://solo5estrellas.com/hotels/6579/domes-of-corfu.html</t>
  </si>
  <si>
    <t xml:space="preserve">https://solo5estrellas.com/hotels/3264/casa-monica-resort-spa-autograph-collection.html</t>
  </si>
  <si>
    <t xml:space="preserve">https://solo5estrellas.com/collection/8/Park-Hyatt-Hotels-under-The-Hyatt-PRIVE-Program.html</t>
  </si>
  <si>
    <t xml:space="preserve">https://solo5estrellas.com/hotels/3169/alila-napa-valley.html</t>
  </si>
  <si>
    <t xml:space="preserve">https://solo5estrellas.com/hotels/3074/the-prince-gallery-tokyo-kioicho.html</t>
  </si>
  <si>
    <t xml:space="preserve">https://solo5estrellas.com/hotels/2478/jade-mountain.html</t>
  </si>
  <si>
    <t xml:space="preserve">https://solo5estrellas.com/hotels/3719/hotel-de-bourgtheroulde-autograph-collection-.html</t>
  </si>
  <si>
    <t xml:space="preserve">https://solo5estrellas.com/hotels/2894/Sonora-Resort-br-All-Inclusive.html</t>
  </si>
  <si>
    <t xml:space="preserve">https://solo5estrellas.com/hotels/6857/paradero-todos-santos.html</t>
  </si>
  <si>
    <t xml:space="preserve">https://solo5estrellas.com/hotels/4579/the-saint-paul-hotel.html</t>
  </si>
  <si>
    <t xml:space="preserve">https://solo5estrellas.com/hotels/1562/the-twelve-apostles-hotel-spa.html</t>
  </si>
  <si>
    <t xml:space="preserve">https://solo5estrellas.com/hotels/2512/hotel-president-wilson.html</t>
  </si>
  <si>
    <t xml:space="preserve">https://solo5estrellas.com/hotels/3499/-l-orologio-firenze.html</t>
  </si>
  <si>
    <t xml:space="preserve">https://solo5estrellas.com/hotels/4224/son-bunyola.html</t>
  </si>
  <si>
    <t xml:space="preserve">https://solo5estrellas.com/hotels/6999/villa-franca.html</t>
  </si>
  <si>
    <t xml:space="preserve">https://solo5estrellas.com/hotels/3739/jw-marriott-marquis-hotel-dubai.html</t>
  </si>
  <si>
    <t xml:space="preserve">https://solo5estrellas.com/collection/33/Shangri-la_Hotels_under_The_Luxury_Circle_Program.html</t>
  </si>
  <si>
    <t xml:space="preserve">https://solo5estrellas.com/hotels/2601/the-st-regis-saadiyat-island-resort.html</t>
  </si>
  <si>
    <t xml:space="preserve">https://solo5estrellas.com/hotels/3973/the-talbott-hotel.html</t>
  </si>
  <si>
    <t xml:space="preserve">https://solo5estrellas.com/hotels/2047/explora-atacama.html</t>
  </si>
  <si>
    <t xml:space="preserve">https://solo5estrellas.com/hotels/4603/villa-athena-resort.html</t>
  </si>
  <si>
    <t xml:space="preserve">https://solo5estrellas.com/hotels/942/Belmond_Copacabana_Palace.html</t>
  </si>
  <si>
    <t xml:space="preserve">https://solo5estrellas.com/hotels/6902/labtwentytwo-barcelona-a-tribute-portfolio-hotel.html</t>
  </si>
  <si>
    <t xml:space="preserve">https://solo5estrellas.com/hotels/4846/hotel-fairmont-palliser.html</t>
  </si>
  <si>
    <t xml:space="preserve">https://solo5estrellas.com/hotels/2242/sofitel-auckland-.html</t>
  </si>
  <si>
    <t xml:space="preserve">https://solo5estrellas.com/hotels/2168/pan-pacific-hotel-seattle.html</t>
  </si>
  <si>
    <t xml:space="preserve">https://solo5estrellas.com/hotels/6918/the-westin-bora-bora-resort-spa.html</t>
  </si>
  <si>
    <t xml:space="preserve">https://solo5estrellas.com/hotels/1163/lake-austin-spa-resort-.html</t>
  </si>
  <si>
    <t xml:space="preserve">https://solo5estrellas.com/hotels/2836/The_St._Regis_Sanya_Yalong_Bay_Resort.html</t>
  </si>
  <si>
    <t xml:space="preserve">https://solo5estrellas.com/hotels/3735/JW-Marriott-Miami.html</t>
  </si>
  <si>
    <t xml:space="preserve">https://solo5estrellas.com/hotels/4728/the-vinoy-resort-golf-club-.html</t>
  </si>
  <si>
    <t xml:space="preserve">https://solo5estrellas.com/hotels/1226/fairmont-hamilton-princess-beach-club.html</t>
  </si>
  <si>
    <t xml:space="preserve">https://solo5estrellas.com/hotels/3387/andaz-xintiandi-.html</t>
  </si>
  <si>
    <t xml:space="preserve">https://solo5estrellas.com/hotels/1077/belmond-hotel-monasterio-.html</t>
  </si>
  <si>
    <t xml:space="preserve">https://solo5estrellas.com/hotels/3663/Alohilani-Resort-Waikiki-Beach.html</t>
  </si>
  <si>
    <t xml:space="preserve">https://solo5estrellas.com/hotels/2551/four-seasons-hotel-baltimore.html</t>
  </si>
  <si>
    <t xml:space="preserve">https://solo5estrellas.com/cities/1478/Rabat.html</t>
  </si>
  <si>
    <t xml:space="preserve">https://solo5estrellas.com/hotels/1841/four-seasons-hotel-amman.html</t>
  </si>
  <si>
    <t xml:space="preserve">https://solo5estrellas.com/hotels/2914/raffles-istanbul.html</t>
  </si>
  <si>
    <t xml:space="preserve">https://solo5estrellas.com/hotels/3526/The_Santa_Maria_Hotel_&amp;_Golf_Resort.html</t>
  </si>
  <si>
    <t xml:space="preserve">https://solo5estrellas.com/hotels/3952/grand-hotel-minerva-florence-.html</t>
  </si>
  <si>
    <t xml:space="preserve">https://solo5estrellas.com/hotels/6869/Four-Seasons-Puerto-Rico.html</t>
  </si>
  <si>
    <t xml:space="preserve">https://solo5estrellas.com/hotels/1534/amansara.html</t>
  </si>
  <si>
    <t xml:space="preserve">https://solo5estrellas.com/cities/269/Seattle.html</t>
  </si>
  <si>
    <t xml:space="preserve">https://solo5estrellas.com/hotels/7115/six-senses-amaala.html</t>
  </si>
  <si>
    <t xml:space="preserve">https://solo5estrellas.com/homes/</t>
  </si>
  <si>
    <t xml:space="preserve">https://solo5estrellas.com/hotels/6391/The-Lodge-Mallorca.html</t>
  </si>
  <si>
    <t xml:space="preserve">https://solo5estrellas.com/hotels/2641/hotel-kamp.html</t>
  </si>
  <si>
    <t xml:space="preserve">https://solo5estrellas.com/hotels/4198/hyatt-regency-grand-reserve-puerto-rico.html</t>
  </si>
  <si>
    <t xml:space="preserve">https://solo5estrellas.com/states/121/Tennessee.html</t>
  </si>
  <si>
    <t xml:space="preserve">https://solo5estrellas.com/hotels/6078/Crown-Towers-Melbourne.html</t>
  </si>
  <si>
    <t xml:space="preserve">https://solo5estrellas.com/countries/63/Turkey.html</t>
  </si>
  <si>
    <t xml:space="preserve">https://solo5estrellas.com/hotels/2320/amangiri.html</t>
  </si>
  <si>
    <t xml:space="preserve">https://solo5estrellas.com/hotels/3448/park-hyatt-jeddah-marina-club-spa.html</t>
  </si>
  <si>
    <t xml:space="preserve">https://solo5estrellas.com/hotels/1857/the-ritz-carlton-abama.html</t>
  </si>
  <si>
    <t xml:space="preserve">https://solo5estrellas.com/hotels/1619/the-ritz-carlton-osaka.html</t>
  </si>
  <si>
    <t xml:space="preserve">https://solo5estrellas.com/states/79/Florida.html</t>
  </si>
  <si>
    <t xml:space="preserve">https://solo5estrellas.com/hotels/1141/hotel-adlon-kempinski-berlin.html</t>
  </si>
  <si>
    <t xml:space="preserve">https://solo5estrellas.com/hotels/3138/splendid-venice.html</t>
  </si>
  <si>
    <t xml:space="preserve">https://solo5estrellas.com/hotels/3875/adolphus-hotel.html</t>
  </si>
  <si>
    <t xml:space="preserve">https://solo5estrellas.com/hotels/3084/shangri-la-hotel-kuala-lumpur.html</t>
  </si>
  <si>
    <t xml:space="preserve">https://solo5estrellas.com/hotels/6446/Palladio-Hotel-Buenos-Aires-MGallery.html</t>
  </si>
  <si>
    <t xml:space="preserve">https://solo5estrellas.com/hotels/4458/great-fosters.html</t>
  </si>
  <si>
    <t xml:space="preserve">https://solo5estrellas.com/hotels/4421/quinta-da-casa-branca.html</t>
  </si>
  <si>
    <t xml:space="preserve">https://solo5estrellas.com/hotels/6953/conrad-hamburg.html</t>
  </si>
  <si>
    <t xml:space="preserve">https://solo5estrellas.com/hotels/3637/grand-hyatt-bogota.html</t>
  </si>
  <si>
    <t xml:space="preserve">https://solo5estrellas.com/hotels/4437/finca-serena-mallorca.html</t>
  </si>
  <si>
    <t xml:space="preserve">https://solo5estrellas.com/collection/17/westin-hotels-resorts-under-the-marriott-luminous-program.html</t>
  </si>
  <si>
    <t xml:space="preserve">https://solo5estrellas.com/hotels/2646/the-upper-house.html</t>
  </si>
  <si>
    <t xml:space="preserve">https://solo5estrellas.com/hotels/3090/shangri-la-s-mactan-resort-spa-cebu.html</t>
  </si>
  <si>
    <t xml:space="preserve">https://solo5estrellas.com/hotels/1710/hotel-cala-di-volpe.html</t>
  </si>
  <si>
    <t xml:space="preserve">https://solo5estrellas.com/hotels/1020/park-hyatt-aviara-resort-golf-club-spa.html</t>
  </si>
  <si>
    <t xml:space="preserve">https://solo5estrellas.com/hotels/4833/hotel-la-roya.html</t>
  </si>
  <si>
    <t xml:space="preserve">https://solo5estrellas.com/hotels/3096/shangri-la-s-rasa-sentosa-resort-spa.html</t>
  </si>
  <si>
    <t xml:space="preserve">https://solo5estrellas.com/hotels/4823/fairmont-heritage-place-mayakoba.html</t>
  </si>
  <si>
    <t xml:space="preserve">https://solo5estrellas.com/hotels/3794/london-marriott-hotel-park-lane.html</t>
  </si>
  <si>
    <t xml:space="preserve">https://solo5estrellas.com/hotels/4506/villa-di-piazzano.html</t>
  </si>
  <si>
    <t xml:space="preserve">https://solo5estrellas.com/hotels/1214/ritz-carlton-central-park-.html</t>
  </si>
  <si>
    <t xml:space="preserve">https://solo5estrellas.com/hotels/3974/park-hyatt-guangzhou.html</t>
  </si>
  <si>
    <t xml:space="preserve">https://solo5estrellas.com/hotels/6435/Rosewood_Munich.html</t>
  </si>
  <si>
    <t xml:space="preserve">https://solo5estrellas.com/cities/340/Zurich.html</t>
  </si>
  <si>
    <t xml:space="preserve">https://solo5estrellas.com/hotels/6279/hammock-beach-golf-resort-spa.html</t>
  </si>
  <si>
    <t xml:space="preserve">https://solo5estrellas.com/hotels/7062/Nine-Orchard-.html</t>
  </si>
  <si>
    <t xml:space="preserve">https://solo5estrellas.com/hotels/1254/the-ritz-carlton-bachelor-gulch.html</t>
  </si>
  <si>
    <t xml:space="preserve">https://solo5estrellas.com/hotels/6863/the-camby.html</t>
  </si>
  <si>
    <t xml:space="preserve">https://solo5estrellas.com/hotels/1978/la-casa-que-canta.html</t>
  </si>
  <si>
    <t xml:space="preserve">https://solo5estrellas.com/hotels/3967/hyatt-on-the-bund-shanghai.html</t>
  </si>
  <si>
    <t xml:space="preserve">https://solo5estrellas.com/hotels/2358/mauna-kea-beach-hotel-.html</t>
  </si>
  <si>
    <t xml:space="preserve">https://solo5estrellas.com/collection/95/six-senses-hotels-resorts-under-ihg-s-destined-program.html</t>
  </si>
  <si>
    <t xml:space="preserve">https://solo5estrellas.com/hotels/4223/jw-marriott-orlando-bonnet-creek.html</t>
  </si>
  <si>
    <t xml:space="preserve">https://solo5estrellas.com/hotels/4315/keemala.html</t>
  </si>
  <si>
    <t xml:space="preserve">https://solo5estrellas.com/hotels/3126/alchymist-grand-hotel-spa.html</t>
  </si>
  <si>
    <t xml:space="preserve">https://solo5estrellas.com/hotels/6597/bellustar-tokyo-a-pan-pacific-hotel.html</t>
  </si>
  <si>
    <t xml:space="preserve">https://solo5estrellas.com/hotels/7014/The_St._Regis_Costa_Mujeres_Resort,_Cancun.html</t>
  </si>
  <si>
    <t xml:space="preserve">https://solo5estrellas.com/hotels/4468/hotel-sahrai.html</t>
  </si>
  <si>
    <t xml:space="preserve">https://solo5estrellas.com/hotels/4251/the-joseph-nashville.html</t>
  </si>
  <si>
    <t xml:space="preserve">https://solo5estrellas.com/hotels/4186/mr-c-miami-coconut-grove.html</t>
  </si>
  <si>
    <t xml:space="preserve">https://solo5estrellas.com/countries/32/Israel.html</t>
  </si>
  <si>
    <t xml:space="preserve">https://solo5estrellas.com/hotels/4857/Hotel_Sofitel_Montevideo_Casino_Carrasco_and_Spa.html</t>
  </si>
  <si>
    <t xml:space="preserve">https://solo5estrellas.com/hotels/2989/aria-hotel-prague.html</t>
  </si>
  <si>
    <t xml:space="preserve">https://solo5estrellas.com/hotels/6835/The-Westin-Salgados-Beach-Resort-Algarve.html</t>
  </si>
  <si>
    <t xml:space="preserve">https://solo5estrellas.com/hotels/6910/JW-Marriott-Hotel-Tokyo.html</t>
  </si>
  <si>
    <t xml:space="preserve">https://solo5estrellas.com/hotels/4198/Hyatt-Regency-Grand-Reserve-Puerto-Rico.html</t>
  </si>
  <si>
    <t xml:space="preserve">https://solo5estrellas.com/hotels/6805/the-royal-at-atlantis.html</t>
  </si>
  <si>
    <t xml:space="preserve">https://solo5estrellas.com/hotels/3268/jw-marriott-orlando-grande-lakes.html</t>
  </si>
  <si>
    <t xml:space="preserve">https://solo5estrellas.com/hotels/3401/grand-hyatt-berlin-.html</t>
  </si>
  <si>
    <t xml:space="preserve">https://solo5estrellas.com/hotels/3883/cadillac-hotel-beach-club-autograph-collection.html</t>
  </si>
  <si>
    <t xml:space="preserve">https://solo5estrellas.com/hotels/1672/enchantment-resort-.html</t>
  </si>
  <si>
    <t xml:space="preserve">https://solo5estrellas.com/hotels/6959/the-brown-palace-hotel-and-spa.html</t>
  </si>
  <si>
    <t xml:space="preserve">https://solo5estrellas.com/hotels/1778/hotel-marques-de-riscal.html</t>
  </si>
  <si>
    <t xml:space="preserve">https://solo5estrellas.com/hotels/1095/four-seasons-istanbul-sultanahmet.html</t>
  </si>
  <si>
    <t xml:space="preserve">https://solo5estrellas.com/hotels/3098/shangri-la-s-far-eastern-plaza-hotel-taipei.html</t>
  </si>
  <si>
    <t xml:space="preserve">https://solo5estrellas.com/hotels/2113/Almanac_X_Alcron_Prague.html</t>
  </si>
  <si>
    <t xml:space="preserve">https://solo5estrellas.com/hotels/4900/fairmont-grand-hotel-kyiv.html</t>
  </si>
  <si>
    <t xml:space="preserve">https://solo5estrellas.com/hotels/1177/The_St._Regis_Hotel,_Houston.html</t>
  </si>
  <si>
    <t xml:space="preserve">https://solo5estrellas.com/collection/54/Andaz-Hotels-under-the-Hyatt-Prive-Program.html</t>
  </si>
  <si>
    <t xml:space="preserve">https://solo5estrellas.com/hotels/7084/Four_Seasons_Resort_and_Residences_Red_Sea_at_Shura_Island.html</t>
  </si>
  <si>
    <t xml:space="preserve">https://solo5estrellas.com/hotels/1200/fairmont-le-chateau-frontenac.html</t>
  </si>
  <si>
    <t xml:space="preserve">https://solo5estrellas.com/countries/15/Canad-.html</t>
  </si>
  <si>
    <t xml:space="preserve">https://solo5estrellas.com/hotels/3273/four-seasons-hotel-tunis.html</t>
  </si>
  <si>
    <t xml:space="preserve">https://solo5estrellas.com/hotels/3925/jw-marriott-houston-by-the-galleria.html</t>
  </si>
  <si>
    <t xml:space="preserve">https://solo5estrellas.com/cities/100/Peninsula-Papagayo.html</t>
  </si>
  <si>
    <t xml:space="preserve">https://solo5estrellas.com/hotels/6066/emeline-hotel.html</t>
  </si>
  <si>
    <t xml:space="preserve">https://solo5estrellas.com/hotels/2456/the-st-regis-lhasa-resort-.html</t>
  </si>
  <si>
    <t xml:space="preserve">https://solo5estrellas.com/hotels/1004/Chateau-Saint-Martin-Spa.html</t>
  </si>
  <si>
    <t xml:space="preserve">https://solo5estrellas.com/hotels/7099/Grotta-Giusti-Thermal-Spa-Resort-Tuscany-Autograph-Collection.html</t>
  </si>
  <si>
    <t xml:space="preserve">https://solo5estrellas.com/collection/51/The_Luxury_Collection_under_the_Marriott_STARS_Program.html</t>
  </si>
  <si>
    <t xml:space="preserve">https://solo5estrellas.com/hotels/3911/hyatt-centric-waikiki-beach.html</t>
  </si>
  <si>
    <t xml:space="preserve">https://solo5estrellas.com/hotels/1372/Villa-Gallici.html</t>
  </si>
  <si>
    <t xml:space="preserve">https://solo5estrellas.com/hotels/6549/ambiente-sedona-a-landscape-hotel.html</t>
  </si>
  <si>
    <t xml:space="preserve">https://solo5estrellas.com/specials/</t>
  </si>
  <si>
    <t xml:space="preserve">https://solo5estrellas.com/hotels/6624/hilton-vallarta-riviera-all-inclusive-resort.html</t>
  </si>
  <si>
    <t xml:space="preserve">https://solo5estrellas.com/hotels/4275/gaya-island-resort.html</t>
  </si>
  <si>
    <t xml:space="preserve">https://solo5estrellas.com/hotels/4600/mykonos-grand-hotel-resort.html</t>
  </si>
  <si>
    <t xml:space="preserve">https://solo5estrellas.com/states/93/Michigan.html</t>
  </si>
  <si>
    <t xml:space="preserve">https://solo5estrellas.com/hotels/6179/altstadt-vienna.html</t>
  </si>
  <si>
    <t xml:space="preserve">https://solo5estrellas.com/hotels/1882/fairmont-waterfront-.html</t>
  </si>
  <si>
    <t xml:space="preserve">https://solo5estrellas.com/countries/49/Portugal.html</t>
  </si>
  <si>
    <t xml:space="preserve">https://solo5estrellas.com/hotels/2594/four-seasons-hotel-guangzhou-.html</t>
  </si>
  <si>
    <t xml:space="preserve">https://solo5estrellas.com/hotels/3106/four-seasons-hotel-jakarta.html</t>
  </si>
  <si>
    <t xml:space="preserve">https://solo5estrellas.com/hotels/3447/park-hyatt-ningbo-resort-spa.html</t>
  </si>
  <si>
    <t xml:space="preserve">https://solo5estrellas.com/hotels/4346/the-iroquois-new-york.html</t>
  </si>
  <si>
    <t xml:space="preserve">https://solo5estrellas.com/collection/36/Sofitel_Hotels_under_The_Accor_HERA_Program.html</t>
  </si>
  <si>
    <t xml:space="preserve">https://solo5estrellas.com/hotels/4582/woodstock-inn-resort.html</t>
  </si>
  <si>
    <t xml:space="preserve">https://solo5estrellas.com/hotels/2305/the-nines.html</t>
  </si>
  <si>
    <t xml:space="preserve">https://solo5estrellas.com/hotels/6326/conrad-rabat-arzana.html</t>
  </si>
  <si>
    <t xml:space="preserve">https://solo5estrellas.com/hotels/2373/fairmont-mara-safari-club.html</t>
  </si>
  <si>
    <t xml:space="preserve">https://solo5estrellas.com/hotels/2552/Mazagan-Beach-Golf-Resort.html</t>
  </si>
  <si>
    <t xml:space="preserve">https://solo5estrellas.com/hotels/4551/the-serras-hotel-barcelona.html</t>
  </si>
  <si>
    <t xml:space="preserve">https://solo5estrellas.com/hotels/6495/1-hotel-central-park.html</t>
  </si>
  <si>
    <t xml:space="preserve">https://solo5estrellas.com/hotels/4948/fairmont-ambassador-seoul.html</t>
  </si>
  <si>
    <t xml:space="preserve">https://solo5estrellas.com/cities/824/Bogota.html</t>
  </si>
  <si>
    <t xml:space="preserve">https://solo5estrellas.com/hotels/4333/S_Hotel_Jamaica.html</t>
  </si>
  <si>
    <t xml:space="preserve">https://solo5estrellas.com/hotels/6855/the-inn-at-little-washington.html</t>
  </si>
  <si>
    <t xml:space="preserve">https://solo5estrellas.com/hotels/4670/ritz-carlton,_turks_&amp;_caicos_.html</t>
  </si>
  <si>
    <t xml:space="preserve">https://solo5estrellas.com/hotels/6642/fairmont-doha.html</t>
  </si>
  <si>
    <t xml:space="preserve">https://solo5estrellas.com/hotels/3551/mahali-mzuri-safari-camp.html</t>
  </si>
  <si>
    <t xml:space="preserve">https://solo5estrellas.com/hotels/7117/The-Anam-Mui-Ne.html</t>
  </si>
  <si>
    <t xml:space="preserve">https://solo5estrellas.com/hotels/3723/jw-marriott-khao-lak-resort-spa.html</t>
  </si>
  <si>
    <t xml:space="preserve">https://solo5estrellas.com/hotels/6295/the-amauris-vienna.html</t>
  </si>
  <si>
    <t xml:space="preserve">https://solo5estrellas.com/hotels/6468/mondrian-mexico-city-condesa.html</t>
  </si>
  <si>
    <t xml:space="preserve">https://solo5estrellas.com/cities/49/Cape-Town.html</t>
  </si>
  <si>
    <t xml:space="preserve">https://solo5estrellas.com/hotels/6810/-the-westin-nashville.html</t>
  </si>
  <si>
    <t xml:space="preserve">https://solo5estrellas.com/hotels/3350/myconian-ambassador-resort.html</t>
  </si>
  <si>
    <t xml:space="preserve">https://solo5estrellas.com/hotels/2352/hutton-hotel-.html</t>
  </si>
  <si>
    <t xml:space="preserve">https://solo5estrellas.com/browse_city.cfm?cityid=898</t>
  </si>
  <si>
    <t xml:space="preserve">https://solo5estrellas.com/hotels/7070/querencia-de-seville-autograph-collection.html</t>
  </si>
  <si>
    <t xml:space="preserve">https://solo5estrellas.com/hotels/4185/chable-maroma.html</t>
  </si>
  <si>
    <t xml:space="preserve">https://solo5estrellas.com/hotels/2965/mandapa-a-ritz-carlton-reserve.html</t>
  </si>
  <si>
    <t xml:space="preserve">https://solo5estrellas.com/hotels/6175/rimondi-boutique-hotels.html</t>
  </si>
  <si>
    <t xml:space="preserve">https://solo5estrellas.com/hotels/4260/gran-melia-arusha.html</t>
  </si>
  <si>
    <t xml:space="preserve">https://solo5estrellas.com/hotels/2649/paradisus-playa-del-carmen-la-perla.html</t>
  </si>
  <si>
    <t xml:space="preserve">https://solo5estrellas.com/hotels/2949/omni-nashville-hotel-.html</t>
  </si>
  <si>
    <t xml:space="preserve">https://solo5estrellas.com/hotels/1837/four-seasons-hotel-philadelphia.html</t>
  </si>
  <si>
    <t xml:space="preserve">https://solo5estrellas.com/collection/88/banyan-tree-.html</t>
  </si>
  <si>
    <t xml:space="preserve">https://solo5estrellas.com/collection/30/Langham-Hotels-under-Langham-s-Couture-Program.html</t>
  </si>
  <si>
    <t xml:space="preserve">https://solo5estrellas.com/hotels/4279/pangkor-laut-resort.html</t>
  </si>
  <si>
    <t xml:space="preserve">https://solo5estrellas.com/hotels/7002/furore-grand-hotel.html</t>
  </si>
  <si>
    <t xml:space="preserve">https://solo5estrellas.com/hotels/3832/the-majestic-hotel-kuala-lumpur-autograph-collection.html</t>
  </si>
  <si>
    <t xml:space="preserve">https://solo5estrellas.com/hotels/3038/grand-hyatt-playa-del-carmen-resort.html</t>
  </si>
  <si>
    <t xml:space="preserve">https://solo5estrellas.com/hotels/6681/hotel-landy-orlando-a-tribute-portfolio-hotel.html</t>
  </si>
  <si>
    <t xml:space="preserve">https://solo5estrellas.com/hotels/2039/flemings-mayfair-.html</t>
  </si>
  <si>
    <t xml:space="preserve">https://solo5estrellas.com/hotels/6643/the-ritz-carlton-naples-tiburon.html</t>
  </si>
  <si>
    <t xml:space="preserve">https://solo5estrellas.com/hotels/1700/dromoland-castle.html</t>
  </si>
  <si>
    <t xml:space="preserve">https://solo5estrellas.com/hotels/4098/canyon-ranch-woodside-.html</t>
  </si>
  <si>
    <t xml:space="preserve">https://solo5estrellas.com/hotels/4968/raffles-makati.html</t>
  </si>
  <si>
    <t xml:space="preserve">https://solo5estrellas.com/hotels/1286/ritz-carlton-orlando-grande-lakes.html</t>
  </si>
  <si>
    <t xml:space="preserve">https://solo5estrellas.com/hotels/1121/le-meurice.html</t>
  </si>
  <si>
    <t xml:space="preserve">https://solo5estrellas.com/hotels/2435/fouquet-s-paris.html</t>
  </si>
  <si>
    <t xml:space="preserve">https://solo5estrellas.com/hotels/6901/renaissance-barcelona-hotel.html</t>
  </si>
  <si>
    <t xml:space="preserve">https://solo5estrellas.com/hotels/3042/the-gwen.html</t>
  </si>
  <si>
    <t xml:space="preserve">https://solo5estrellas.com/hotels/3617/four-seasons-napa-valley.html</t>
  </si>
  <si>
    <t xml:space="preserve">https://solo5estrellas.com/hotels/3886/the-st-regis-astana.html</t>
  </si>
  <si>
    <t xml:space="preserve">https://solo5estrellas.com/hotels/3086/shangri-la-s-rasa-sayang-resort-spa-penang.html</t>
  </si>
  <si>
    <t xml:space="preserve">https://solo5estrellas.com/hotels/6820/park-hyatt-los-cabos-at-cabo-del-sol.html</t>
  </si>
  <si>
    <t xml:space="preserve">https://solo5estrellas.com/hotels/4085/Nantipa_Beach_&amp;_Resort.html</t>
  </si>
  <si>
    <t xml:space="preserve">https://solo5estrellas.com/hotels/5041/Park-Hotel-Kenmare.html</t>
  </si>
  <si>
    <t xml:space="preserve">https://solo5estrellas.com/collection/45/Waldorf_Astoria_Hotels_Under_the_Hilton_for_Luxury_Program.html</t>
  </si>
  <si>
    <t xml:space="preserve">https://solo5estrellas.com/hotels/2561/four-seasons-danieli.html</t>
  </si>
  <si>
    <t xml:space="preserve">https://solo5estrellas.com/hotels/7073/banyan-tree-samui.html</t>
  </si>
  <si>
    <t xml:space="preserve">https://solo5estrellas.com/browse_city.cfm?cityid=740</t>
  </si>
  <si>
    <t xml:space="preserve">https://solo5estrellas.com/hotels/6777/marriott-hutchinson-island-beach-resort.html</t>
  </si>
  <si>
    <t xml:space="preserve">https://solo5estrellas.com/hotels/6631/Virgin-Hotels-Edinburgh.html</t>
  </si>
  <si>
    <t xml:space="preserve">https://solo5estrellas.com/hotels/1372/villa-gallici.html</t>
  </si>
  <si>
    <t xml:space="preserve">https://solo5estrellas.com/hotels/1483/fairmont-olympic-seattle.html</t>
  </si>
  <si>
    <t xml:space="preserve">https://solo5estrellas.com/hotels/7087/a-mandria-di-murtoli.html</t>
  </si>
  <si>
    <t xml:space="preserve">https://solo5estrellas.com/hotels/6585/palazzo-cordusio-a-gran-meli-hotel.html</t>
  </si>
  <si>
    <t xml:space="preserve">https://solo5estrellas.com/hotels/4849/fairmont-rio-de-janeiro-copacabana-.html</t>
  </si>
  <si>
    <t xml:space="preserve">https://solo5estrellas.com/hotels/6652/ritz-carlton-yacht-collection.html</t>
  </si>
  <si>
    <t xml:space="preserve">https://solo5estrellas.com/hotels/6912/sthala-a-tribute-portfolio-hotel-ubud-bali.html</t>
  </si>
  <si>
    <t xml:space="preserve">https://solo5estrellas.com/hotels/6960/Old-Town-Chambers.html</t>
  </si>
  <si>
    <t xml:space="preserve">https://solo5estrellas.com/hotels/1008/hotel-plaza-athenee-paris.html</t>
  </si>
  <si>
    <t xml:space="preserve">https://solo5estrellas.com/countries/61/Tanzania.html</t>
  </si>
  <si>
    <t xml:space="preserve">https://solo5estrellas.com/hotels/7071/omni-boston-hotel-at-the-seaport.html</t>
  </si>
  <si>
    <t xml:space="preserve">https://solo5estrellas.com/hotels/6595/the-global-ambassador.html</t>
  </si>
  <si>
    <t xml:space="preserve">https://solo5estrellas.com/hotels/2313/olissippo-lapa-palace-.html</t>
  </si>
  <si>
    <t xml:space="preserve">https://solo5estrellas.com/hotels/3325/fairmont-austin.html</t>
  </si>
  <si>
    <t xml:space="preserve">https://solo5estrellas.com/hotels/4055/the-ocean-club-costa-norte.html</t>
  </si>
  <si>
    <t xml:space="preserve">https://solo5estrellas.com/hotels/2354/shangri-la-hotel-xi-an.html</t>
  </si>
  <si>
    <t xml:space="preserve">https://solo5estrellas.com/hotels/4365/hotel-crillon-le-brave.html</t>
  </si>
  <si>
    <t xml:space="preserve">https://solo5estrellas.com/hotels/3180/castello-di-casole.html</t>
  </si>
  <si>
    <t xml:space="preserve">https://solo5estrellas.com/hotels/1955/cheeca-lodge-spa.html</t>
  </si>
  <si>
    <t xml:space="preserve">https://solo5estrellas.com/hotels/6919/le-parchamp-paris-boulogne-a-tribute-portfolio-hotel.html</t>
  </si>
  <si>
    <t xml:space="preserve">https://solo5estrellas.com/hotels/2004/the-fairmont-copley-plaza.html</t>
  </si>
  <si>
    <t xml:space="preserve">https://solo5estrellas.com/browse_hotel.cfm?hotelID=1096</t>
  </si>
  <si>
    <t xml:space="preserve">https://solo5estrellas.com/hotels/6200/hotel-clio-a-luxury-collection-hotel-denver-cherry-creek-.html</t>
  </si>
  <si>
    <t xml:space="preserve">https://solo5estrellas.com/hotels/6362/decamondo-galata.html</t>
  </si>
  <si>
    <t xml:space="preserve">https://solo5estrellas.com/hotels/6980/viewline-resort-snowmass.html</t>
  </si>
  <si>
    <t xml:space="preserve">https://solo5estrellas.com/hotels/3035/grand-hotel-river-park.html</t>
  </si>
  <si>
    <t xml:space="preserve">https://solo5estrellas.com/hotels/1948/the-rubens-at-the-palace.html</t>
  </si>
  <si>
    <t xml:space="preserve">https://solo5estrellas.com/hotels/2834/the-naka-island.html</t>
  </si>
  <si>
    <t xml:space="preserve">https://solo5estrellas.com/hotels/6423/kimpton-grand-roatan-resort-spa.html</t>
  </si>
  <si>
    <t xml:space="preserve">https://solo5estrellas.com/hotels/2419/The-Waldorf-Astoria-New-York.html</t>
  </si>
  <si>
    <t xml:space="preserve">https://solo5estrellas.com/hotels/4383/aressana-spa-hotel-and-suites.html</t>
  </si>
  <si>
    <t xml:space="preserve">https://solo5estrellas.com/cities/996/Bratislava.html</t>
  </si>
  <si>
    <t xml:space="preserve">https://solo5estrellas.com/hotels/5028/the-westin-resort-costa-navarino.html</t>
  </si>
  <si>
    <t xml:space="preserve">https://solo5estrellas.com/hotels/2782/hotel-maria-cristina.html</t>
  </si>
  <si>
    <t xml:space="preserve">https://solo5estrellas.com/hotels/5055/grand-hotel-savoia.html</t>
  </si>
  <si>
    <t xml:space="preserve">https://solo5estrellas.com/hotels/955/The_Athenaeum_Hotel.html</t>
  </si>
  <si>
    <t xml:space="preserve">https://solo5estrellas.com/hotels/6505/le-m-ridien-grand-hotel-nuremberg.html</t>
  </si>
  <si>
    <t xml:space="preserve">https://solo5estrellas.com/hotels/2793/palace-hotel-san-francisco.html</t>
  </si>
  <si>
    <t xml:space="preserve">https://solo5estrellas.com/cities/35/Boca-Raton.html</t>
  </si>
  <si>
    <t xml:space="preserve">https://solo5estrellas.com/hotels/2542/hotel-beaux-arts-miami.html</t>
  </si>
  <si>
    <t xml:space="preserve">https://solo5estrellas.com/hotels/1259/park-hyatt-paris-vendome.html</t>
  </si>
  <si>
    <t xml:space="preserve">https://solo5estrellas.com/hotels/7099/grotta-giusti-thermal-spa-resort-tuscany-autograph-collection.html</t>
  </si>
  <si>
    <t xml:space="preserve">https://solo5estrellas.com/hotels/3851/the-jacquard.html</t>
  </si>
  <si>
    <t xml:space="preserve">https://solo5estrellas.com/hotels/4693/Santa-Marta-Marriott-Resort-Playa-Dormida.html</t>
  </si>
  <si>
    <t xml:space="preserve">https://solo5estrellas.com/hotels/6317/izmir-marriott-hotel.html</t>
  </si>
  <si>
    <t xml:space="preserve">https://solo5estrellas.com/hotels/6108/luminary-hotel-co-autograph-collection.html</t>
  </si>
  <si>
    <t xml:space="preserve">https://solo5estrellas.com/hotels/3218/the-nile-ritz-carlton-cairo.html</t>
  </si>
  <si>
    <t xml:space="preserve">https://solo5estrellas.com/hotels/2719/grand-hotel-du-palais-royal.html</t>
  </si>
  <si>
    <t xml:space="preserve">https://solo5estrellas.com/browse_region.cfm?regionid=5</t>
  </si>
  <si>
    <t xml:space="preserve">https://solo5estrellas.com/hotels/7052/Anantara-Stanley-and-Livingstone-Victoria-Falls-Hotel.html</t>
  </si>
  <si>
    <t xml:space="preserve">https://solo5estrellas.com/countries/14/Cambodia.html</t>
  </si>
  <si>
    <t xml:space="preserve">https://solo5estrellas.com/hotels/3627/canaves-oia-boutique-hotel.html</t>
  </si>
  <si>
    <t xml:space="preserve">https://solo5estrellas.com/hotels/3899/the-alida-savannah-a-tribute-portfolio-hotel-.html</t>
  </si>
  <si>
    <t xml:space="preserve">https://solo5estrellas.com/hotels/2774/hotel-de-paris-st-tropez.html</t>
  </si>
  <si>
    <t xml:space="preserve">https://solo5estrellas.com/hotels/3616/El-Mangroove-Autograph-Collection.html</t>
  </si>
  <si>
    <t xml:space="preserve">https://solo5estrellas.com/hotels/2382/inbal-jerusalem-hotel-.html</t>
  </si>
  <si>
    <t xml:space="preserve">https://solo5estrellas.com/hotels/4168/Waldorf_Astoria_Beijing.html</t>
  </si>
  <si>
    <t xml:space="preserve">https://solo5estrellas.com/hotels/6500/1-hotel-mayfair.html</t>
  </si>
  <si>
    <t xml:space="preserve">https://solo5estrellas.com/hotels/3692/domes-miramare-corfu.html</t>
  </si>
  <si>
    <t xml:space="preserve">https://solo5estrellas.com/hotels/2642/four-seasons-hotel-beijing.html</t>
  </si>
  <si>
    <t xml:space="preserve">https://solo5estrellas.com/hotels/3268/JW-Marriott-Orlando-Grande-Lakes.html</t>
  </si>
  <si>
    <t xml:space="preserve">https://solo5estrellas.com/hotels/1996/Pink-Sands-Resort.html</t>
  </si>
  <si>
    <t xml:space="preserve">https://solo5estrellas.com/hotels/7111/L-Escape-a-Luxury-Collection-Hotel.html</t>
  </si>
  <si>
    <t xml:space="preserve">https://solo5estrellas.com/hotels/1423/four-seasons-london-at-park-lane.html</t>
  </si>
  <si>
    <t xml:space="preserve">https://solo5estrellas.com/hotels/1523/amanyara.html</t>
  </si>
  <si>
    <t xml:space="preserve">https://solo5estrellas.com/cities/450/Cortina-d-Ampezzo.html</t>
  </si>
  <si>
    <t xml:space="preserve">https://solo5estrellas.com/collection/32/Le-Meridien.html</t>
  </si>
  <si>
    <t xml:space="preserve">https://solo5estrellas.com/hotels/3876/hotel-leveque-autograph-collection.html</t>
  </si>
  <si>
    <t xml:space="preserve">https://solo5estrellas.com/hotels/6792/St._Regis_Aruba_Resort.html</t>
  </si>
  <si>
    <t xml:space="preserve">https://solo5estrellas.com/hotels/2208/the-joule-dallas.html</t>
  </si>
  <si>
    <t xml:space="preserve">https://solo5estrellas.com/hotels/3939/Eden-Roc-Cap-Cana-.html</t>
  </si>
  <si>
    <t xml:space="preserve">https://solo5estrellas.com/hotels/6073/hemingways-nairobi.html</t>
  </si>
  <si>
    <t xml:space="preserve">https://solo5estrellas.com/hotels/1004/ch-teau-saint-martin-.html</t>
  </si>
  <si>
    <t xml:space="preserve">https://solo5estrellas.com/hotels/1946/milestone-hotel-.html</t>
  </si>
  <si>
    <t xml:space="preserve">https://solo5estrellas.com/hotels/7076/Omni-Fort-Lauderdale-Hotel.html</t>
  </si>
  <si>
    <t xml:space="preserve">https://solo5estrellas.com/hotels/3599/The_Principal_Madrid_Hotel.html</t>
  </si>
  <si>
    <t xml:space="preserve">https://solo5estrellas.com/hotels/3043/four-seasons-hotel-casa-medina-bogota.html</t>
  </si>
  <si>
    <t xml:space="preserve">https://solo5estrellas.com/hotels/6982/the-fifth-avenue-hotel.html</t>
  </si>
  <si>
    <t xml:space="preserve">https://solo5estrellas.com/hotels/1786/kivotos-mykonos.html</t>
  </si>
  <si>
    <t xml:space="preserve">https://solo5estrellas.com/hotels/1769/grosvenor-house-.html</t>
  </si>
  <si>
    <t xml:space="preserve">https://solo5estrellas.com/hotels/6936/burgenstock-hotel-alpine-spa.html</t>
  </si>
  <si>
    <t xml:space="preserve">https://solo5estrellas.com/hotels/1187/shutters-on-the-beach-hotel.html</t>
  </si>
  <si>
    <t xml:space="preserve">https://solo5estrellas.com/hotels/2252/four-seasons-hotel-macau-cotai-strip-.html</t>
  </si>
  <si>
    <t xml:space="preserve">https://solo5estrellas.com/hotels/6337/secrets-impression-isla-mujeres-.html</t>
  </si>
  <si>
    <t xml:space="preserve">https://solo5estrellas.com/hotels/6231/park-hyatt-jakarta.html</t>
  </si>
  <si>
    <t xml:space="preserve">https://solo5estrellas.com/hotels/3941/Hapuku_Lodge_&amp;_Tree_Houses.html</t>
  </si>
  <si>
    <t xml:space="preserve">https://solo5estrellas.com/hotels/2340/hidden-pond-resort-tree-spa.html</t>
  </si>
  <si>
    <t xml:space="preserve">https://solo5estrellas.com/hotels/6352/the-lasalle-chicago.html</t>
  </si>
  <si>
    <t xml:space="preserve">https://solo5estrellas.com/hotels/6221/hotel-valley-ho.html</t>
  </si>
  <si>
    <t xml:space="preserve">https://solo5estrellas.com/hotels/2276/Tabacon_Thermal_Resort_&amp;_Spa.html</t>
  </si>
  <si>
    <t xml:space="preserve">https://solo5estrellas.com/hotels/7058/foxhill-manor.html</t>
  </si>
  <si>
    <t xml:space="preserve">https://solo5estrellas.com/hotels/3497/sls-baha-mar.html</t>
  </si>
  <si>
    <t xml:space="preserve">https://solo5estrellas.com/hotels/6826/tivoli-la-caleta-tenerife-resort.html</t>
  </si>
  <si>
    <t xml:space="preserve">https://solo5estrellas.com/hotels/3732/jw-marriott-san-francisco-union-square.html</t>
  </si>
  <si>
    <t xml:space="preserve">https://solo5estrellas.com/hotels/935/Sandy-Lane.html</t>
  </si>
  <si>
    <t xml:space="preserve">https://solo5estrellas.com/hotels/1415/four-seasons-hotel-los-angeles-at-beverly-hills.html</t>
  </si>
  <si>
    <t xml:space="preserve">https://solo5estrellas.com/hotels/6101/the-drake-oakbrook.html</t>
  </si>
  <si>
    <t xml:space="preserve">https://solo5estrellas.com/hotels/6412/1-hotel-south-beach.html</t>
  </si>
  <si>
    <t xml:space="preserve">https://solo5estrellas.com/hotels/4715/alaia-belize-autograph-collection.html</t>
  </si>
  <si>
    <t xml:space="preserve">https://solo5estrellas.com/hotels/4671/the-current-hotel-autograph-collection.html</t>
  </si>
  <si>
    <t xml:space="preserve">https://solo5estrellas.com/hotels/6656/the-tokyo-edition-ginza.html</t>
  </si>
  <si>
    <t xml:space="preserve">https://solo5estrellas.com/hotels/2948/cape-cadogan-boutique-hotel.html</t>
  </si>
  <si>
    <t xml:space="preserve">https://solo5estrellas.com/hotels/4354/riverview-ranch.html</t>
  </si>
  <si>
    <t xml:space="preserve">https://solo5estrellas.com/hotels/3781/pier-one-sydney-harbour-autograph-collection.html</t>
  </si>
  <si>
    <t xml:space="preserve">https://solo5estrellas.com/browse_hotel.cfm?hotelID=6779</t>
  </si>
  <si>
    <t xml:space="preserve">https://solo5estrellas.com/hotels/6134/fairmont-riyadh.html</t>
  </si>
  <si>
    <t xml:space="preserve">https://solo5estrellas.com/hotels/2935/the-ritz-carlton-herzliya.html</t>
  </si>
  <si>
    <t xml:space="preserve">https://solo5estrellas.com/hotels/6268/thompson-savannah.html</t>
  </si>
  <si>
    <t xml:space="preserve">https://solo5estrellas.com/hotels/961/belmond-reid-s-palace.html</t>
  </si>
  <si>
    <t xml:space="preserve">https://solo5estrellas.com/hotels/4710/le-meridien-chicago-oakbrook-center.html</t>
  </si>
  <si>
    <t xml:space="preserve">https://solo5estrellas.com/hotels/4772/InterContinental_Chongqing_Raffles_City.html</t>
  </si>
  <si>
    <t xml:space="preserve">https://solo5estrellas.com/hotels/6510/grand-hotel-bristol-spa-resort.html</t>
  </si>
  <si>
    <t xml:space="preserve">https://solo5estrellas.com/hotels/1314/the-ritz-carlton-sarasota.html</t>
  </si>
  <si>
    <t xml:space="preserve">https://solo5estrellas.com/cities/456/Punta-Cana.html</t>
  </si>
  <si>
    <t xml:space="preserve">https://solo5estrellas.com/cities/1346/Malaga.html</t>
  </si>
  <si>
    <t xml:space="preserve">https://solo5estrellas.com/hotels/4901/movenpick-resort-and-marine-spa-sousse.html</t>
  </si>
  <si>
    <t xml:space="preserve">https://solo5estrellas.com/hotels/6086/the-ivens.html</t>
  </si>
  <si>
    <t xml:space="preserve">https://solo5estrellas.com/cities/329/warsaw.html</t>
  </si>
  <si>
    <t xml:space="preserve">https://solo5estrellas.com/hotels/6683/h-tel-du-couvent-a-luxury-collection-hotel.html</t>
  </si>
  <si>
    <t xml:space="preserve">https://solo5estrellas.com/hotels/2239/savanna-private-game-.html</t>
  </si>
  <si>
    <t xml:space="preserve">https://solo5estrellas.com/hotels/6997/secrets-papagayo-costa-rica.html</t>
  </si>
  <si>
    <t xml:space="preserve">https://solo5estrellas.com/hotels/3647/grand-hyatt-kochi-bolgatty.html</t>
  </si>
  <si>
    <t xml:space="preserve">https://solo5estrellas.com/hotels/6320/crockfords-las-vegas-lxr-hotels-resorts.html</t>
  </si>
  <si>
    <t xml:space="preserve">https://solo5estrellas.com/hotels/4304/anya-resort-tagaytay.html</t>
  </si>
  <si>
    <t xml:space="preserve">https://solo5estrellas.com/hotels/6087/steigenberger-frankfurter-hof.html</t>
  </si>
  <si>
    <t xml:space="preserve">https://solo5estrellas.com/hotels/6885/the-fairmount-san-antonio.html</t>
  </si>
  <si>
    <t xml:space="preserve">https://solo5estrellas.com/hotels/1559/park-hyatt-seoul-.html</t>
  </si>
  <si>
    <t xml:space="preserve">https://solo5estrellas.com/hotels/3093/shangri-la-at-the-fort-manila.html</t>
  </si>
  <si>
    <t xml:space="preserve">https://solo5estrellas.com/hotels/2197/trump-international-hotel-tower-chicago.html</t>
  </si>
  <si>
    <t xml:space="preserve">https://solo5estrellas.com/cities/838/Shenzhen.html</t>
  </si>
  <si>
    <t xml:space="preserve">https://solo5estrellas.com/hotels/7107/Sheraton_Hong_Kong_Hotel_&amp;_Towers.html</t>
  </si>
  <si>
    <t xml:space="preserve">https://solo5estrellas.com/hotels/7049/Mandarin-Oriental-Shenzhen.html</t>
  </si>
  <si>
    <t xml:space="preserve">https://solo5estrellas.com/hotels/4528/the-middle-house-shanghai.html</t>
  </si>
  <si>
    <t xml:space="preserve">https://solo5estrellas.com/hotels/2331/oceana-beach-club-hotel.html</t>
  </si>
  <si>
    <t xml:space="preserve">https://solo5estrellas.com/hotels/1487/santo_mauro,_a_luxury_collection_hotel.html</t>
  </si>
  <si>
    <t xml:space="preserve">https://solo5estrellas.com/hotels/2508/hilton-moorea-lagoon-resort.html</t>
  </si>
  <si>
    <t xml:space="preserve">https://solo5estrellas.com/hotels/3078/shangri-la-s-eros-hotel-new-delhi.html</t>
  </si>
  <si>
    <t xml:space="preserve">https://solo5estrellas.com/collection/45/Waldorf-Astoria-Hotels-Under-the-Hilton-for-Luxury-Program.html</t>
  </si>
  <si>
    <t xml:space="preserve">https://solo5estrellas.com/hotels/6710/The_Apurva_Kempinski_Bali.html</t>
  </si>
  <si>
    <t xml:space="preserve">https://solo5estrellas.com/hotels/4634/Harbor-View-Hotel-Martha-s-Vineyard.html</t>
  </si>
  <si>
    <t xml:space="preserve">https://solo5estrellas.com/states/72/Arkansas.html</t>
  </si>
  <si>
    <t xml:space="preserve">https://solo5estrellas.com/hotels/3477/pendry-san-diego.html</t>
  </si>
  <si>
    <t xml:space="preserve">https://solo5estrellas.com/hotels/4576/hotel-effie-sandestin.html</t>
  </si>
  <si>
    <t xml:space="preserve">https://solo5estrellas.com/hotels/960/arizona-biltmore-resort-and-spa.html</t>
  </si>
  <si>
    <t xml:space="preserve">https://solo5estrellas.com/hotels/2514/the-roosevelt-new-orleans-.html</t>
  </si>
  <si>
    <t xml:space="preserve">https://solo5estrellas.com/hotels/6611/grand-reserve-at-the-meritage.html</t>
  </si>
  <si>
    <t xml:space="preserve">https://solo5estrellas.com/countries/45/Nueva-Zelanda.html</t>
  </si>
  <si>
    <t xml:space="preserve">https://solo5estrellas.com/hotels/2769/the-langham-chicago.html</t>
  </si>
  <si>
    <t xml:space="preserve">https://solo5estrellas.com/hotels/2927/grace-santorini-auberge-collection.html</t>
  </si>
  <si>
    <t xml:space="preserve">https://solo5estrellas.com/hotels/4418/Palacio_Solecio.html</t>
  </si>
  <si>
    <t xml:space="preserve">https://solo5estrellas.com/hotels/3608/-alila-jabal-akhdar.html</t>
  </si>
  <si>
    <t xml:space="preserve">https://solo5estrellas.com/hotels/2664/the-ritz-carlton-vienna.html</t>
  </si>
  <si>
    <t xml:space="preserve">https://solo5estrellas.com/hotels/4122/andaz-dubai-the-palm.html</t>
  </si>
  <si>
    <t xml:space="preserve">https://solo5estrellas.com/hotels/2214/the-westin-paris-vendome.html</t>
  </si>
  <si>
    <t xml:space="preserve">https://solo5estrellas.com/cities/62/Chiang-Mai.html</t>
  </si>
  <si>
    <t xml:space="preserve">https://solo5estrellas.com/hotels/6265/vakko-hotel-and-residences-.html</t>
  </si>
  <si>
    <t xml:space="preserve">https://solo5estrellas.com/hotels/6650/hotel-aka-boston-common.html</t>
  </si>
  <si>
    <t xml:space="preserve">https://solo5estrellas.com/hotels/2951/four-seasons-hotel-bahrain-bay-.html</t>
  </si>
  <si>
    <t xml:space="preserve">https://solo5estrellas.com/cities/1259/Alexandria-Scotland.html</t>
  </si>
  <si>
    <t xml:space="preserve">https://solo5estrellas.com/hotels/1281/four-seasons-hotel-buenos-aires.html</t>
  </si>
  <si>
    <t xml:space="preserve">https://solo5estrellas.com/hotels/2429/El-Palace-Hotel.html</t>
  </si>
  <si>
    <t xml:space="preserve">https://solo5estrellas.com/hotels/6584/angsana-corfu-resort-spa.html</t>
  </si>
  <si>
    <t xml:space="preserve">https://solo5estrellas.com/hotels/6168/albergo-pietrasanta.html</t>
  </si>
  <si>
    <t xml:space="preserve">https://solo5estrellas.com/hotels/4697/the-industrialist-hotel-.html</t>
  </si>
  <si>
    <t xml:space="preserve">https://solo5estrellas.com/hotels/1460/triple-creek-ranch-br-all-inclusive-adults-only.html</t>
  </si>
  <si>
    <t xml:space="preserve">https://solo5estrellas.com/hotels/6785/Rosewood-Amsterdam.html</t>
  </si>
  <si>
    <t xml:space="preserve">https://solo5estrellas.com/hotels/4907/dongfengyun-hotel-mi-le-mgallery.html</t>
  </si>
  <si>
    <t xml:space="preserve">https://solo5estrellas.com/hotels/1168/the-ritz-carlton-half-moon-bay.html</t>
  </si>
  <si>
    <t xml:space="preserve">https://solo5estrellas.com/hotels/4209/hyatt-centric-park-city.html</t>
  </si>
  <si>
    <t xml:space="preserve">https://solo5estrellas.com/hotels/6517/raiwasa-private-resort.html</t>
  </si>
  <si>
    <t xml:space="preserve">https://solo5estrellas.com/hotels/3381/andaz-5th-avenue.html</t>
  </si>
  <si>
    <t xml:space="preserve">https://solo5estrellas.com/hotels/6900/fairmont-golden-prague.html</t>
  </si>
  <si>
    <t xml:space="preserve">https://solo5estrellas.com/hotels/3833/bankside-autograph-collection.html</t>
  </si>
  <si>
    <t xml:space="preserve">https://solo5estrellas.com/hotels/4096/paradisus-cancun.html</t>
  </si>
  <si>
    <t xml:space="preserve">https://solo5estrellas.com/hotels/4104/halepuna-waikiki-by-halekulani.html</t>
  </si>
  <si>
    <t xml:space="preserve">https://solo5estrellas.com/hotels/2546/cap_maison_resort_and_spa.html</t>
  </si>
  <si>
    <t xml:space="preserve">https://solo5estrellas.com/hotels/3094/Shangri-La-Hotel-Doha.html</t>
  </si>
  <si>
    <t xml:space="preserve">https://solo5estrellas.com/hotels/3861/jw-marriott-hotel-singapore-south-beach.html</t>
  </si>
  <si>
    <t xml:space="preserve">https://solo5estrellas.com/hotels/7066/Kempinski_Hotel_Brazzaville_.html</t>
  </si>
  <si>
    <t xml:space="preserve">https://solo5estrellas.com/hotels/6555/the-river-lee.html</t>
  </si>
  <si>
    <t xml:space="preserve">https://solo5estrellas.com/states/75/California.html</t>
  </si>
  <si>
    <t xml:space="preserve">https://solo5estrellas.com/hotels/1272/hotel-jerome-auberge-collection.html</t>
  </si>
  <si>
    <t xml:space="preserve">https://solo5estrellas.com/hotels/2074/hotel-teatro.html</t>
  </si>
  <si>
    <t xml:space="preserve">https://solo5estrellas.com/hotels/2056/hotel-alfonso-xiii.html</t>
  </si>
  <si>
    <t xml:space="preserve">https://solo5estrellas.com/countries/36/Kenya.html</t>
  </si>
  <si>
    <t xml:space="preserve">https://solo5estrellas.com/hotels/6486/sofitel-saigon-plaza.html</t>
  </si>
  <si>
    <t xml:space="preserve">https://solo5estrellas.com/hotels/4609/everline-resort-spa.html</t>
  </si>
  <si>
    <t xml:space="preserve">https://solo5estrellas.com/hotels/6493/shangri-la-jeddah.html</t>
  </si>
  <si>
    <t xml:space="preserve">https://solo5estrellas.com/hotels/1644/park-hyatt-dubai.html</t>
  </si>
  <si>
    <t xml:space="preserve">https://solo5estrellas.com/hotels/6157/hotel-chadstone-melbourne-mgallery-by-sofitel.html</t>
  </si>
  <si>
    <t xml:space="preserve">https://solo5estrellas.com/hotels/4593/137-pillars-suites-residences-bangkok.html</t>
  </si>
  <si>
    <t xml:space="preserve">https://solo5estrellas.com/hotels/4309/union-house-lukang.html</t>
  </si>
  <si>
    <t xml:space="preserve">https://solo5estrellas.com/hotels/4252/one-only-portonovi-montenegro.html</t>
  </si>
  <si>
    <t xml:space="preserve">https://solo5estrellas.com/hotels/3885/the-st-regis-amman.html</t>
  </si>
  <si>
    <t xml:space="preserve">https://solo5estrellas.com/collection/62/Belmond-Bellini-Club.html</t>
  </si>
  <si>
    <t xml:space="preserve">https://solo5estrellas.com/collection/5/Mandarin-Oriental.html</t>
  </si>
  <si>
    <t xml:space="preserve">https://solo5estrellas.com/hotels/3790/palm-beach-marriott-singer-island-beach-resort-spa.html</t>
  </si>
  <si>
    <t xml:space="preserve">https://solo5estrellas.com/hotels/6627/janu-tokyo.html</t>
  </si>
  <si>
    <t xml:space="preserve">https://solo5estrellas.com/hotels/6697/rocco-forte-house-milan.html</t>
  </si>
  <si>
    <t xml:space="preserve">https://solo5estrellas.com/hotels/6076/the-prince-akatoki-london.html</t>
  </si>
  <si>
    <t xml:space="preserve">https://solo5estrellas.com/hotels/6141/sls-cancun-hotel.html</t>
  </si>
  <si>
    <t xml:space="preserve">https://solo5estrellas.com/hotels/6429/JW_Marriott_Clearwater_Beach_Resort_&amp;_Spa.html</t>
  </si>
  <si>
    <t xml:space="preserve">https://solo5estrellas.com/hotels/3605/fairmont-st-andrews-.html</t>
  </si>
  <si>
    <t xml:space="preserve">https://solo5estrellas.com/hotels/4795/intercontinental-melbourne-the-rialto.html</t>
  </si>
  <si>
    <t xml:space="preserve">https://solo5estrellas.com/hotels/2563/Belmond-Cap-Juluca.html</t>
  </si>
  <si>
    <t xml:space="preserve">https://solo5estrellas.com/states/125/Virginia.html</t>
  </si>
  <si>
    <t xml:space="preserve">https://solo5estrellas.com/hotels/6750/regent-shanghai-on-the-bund.html</t>
  </si>
  <si>
    <t xml:space="preserve">https://solo5estrellas.com/hotels/6872/The-St-Regis-Al-Mouj-Muscat-Resort.html</t>
  </si>
  <si>
    <t xml:space="preserve">https://solo5estrellas.com/hotels/966/hotel-imperial-vienna.html</t>
  </si>
  <si>
    <t xml:space="preserve">https://solo5estrellas.com/hotels/2157/the-fairmont-vancouver-airport.html</t>
  </si>
  <si>
    <t xml:space="preserve">https://solo5estrellas.com/hotels/6424/mayfair-house-hotel-garden.html</t>
  </si>
  <si>
    <t xml:space="preserve">https://solo5estrellas.com/hotels/3715/jw-marriott-hotel-hong-kong.html</t>
  </si>
  <si>
    <t xml:space="preserve">https://solo5estrellas.com/hotels/6729/Cardo_Brussels,_Autograph_Collection.html</t>
  </si>
  <si>
    <t xml:space="preserve">https://solo5estrellas.com/hotels/995/four-seasons-hotel-milano.html</t>
  </si>
  <si>
    <t xml:space="preserve">https://solo5estrellas.com/hotels/2045/grand-hyatt-seoul.html</t>
  </si>
  <si>
    <t xml:space="preserve">https://solo5estrellas.com/hotels/1135/Point-Grace.html</t>
  </si>
  <si>
    <t xml:space="preserve">https://solo5estrellas.com/hotels/2754/the-ritz-carlton-aruba.html</t>
  </si>
  <si>
    <t xml:space="preserve">https://solo5estrellas.com/hotels/6132/hotel-fairmont-amman.html</t>
  </si>
  <si>
    <t xml:space="preserve">https://solo5estrellas.com/hotels/983/park-hyatt-tokyo.html</t>
  </si>
  <si>
    <t xml:space="preserve">https://solo5estrellas.com/hotels/2058/hotel-bayerischer-hof.html</t>
  </si>
  <si>
    <t xml:space="preserve">https://solo5estrellas.com/cities/41/Budapest.html</t>
  </si>
  <si>
    <t xml:space="preserve">https://solo5estrellas.com/hotels/7127/The-Residences-at-The-St-Regis-Cap-Cana-Resort.html</t>
  </si>
  <si>
    <t xml:space="preserve">https://solo5estrellas.com/hotels/6790/100-Princes-Street.html</t>
  </si>
  <si>
    <t xml:space="preserve">https://solo5estrellas.com/hotels/4297/hacienda-pena-pobre.html</t>
  </si>
  <si>
    <t xml:space="preserve">https://solo5estrellas.com/hotels/1419/four-seasons-resort-lanai.html</t>
  </si>
  <si>
    <t xml:space="preserve">https://solo5estrellas.com/hotels/1143/the-ritz-carlton-new-orleans.html</t>
  </si>
  <si>
    <t xml:space="preserve">https://solo5estrellas.com/hotels/3939/eden-roc-cap-cana-.html</t>
  </si>
  <si>
    <t xml:space="preserve">https://solo5estrellas.com/cities/68/Cork.html</t>
  </si>
  <si>
    <t xml:space="preserve">https://solo5estrellas.com/hotels/6638/hotel-colonnade-coral-gables-autograph-collection.html</t>
  </si>
  <si>
    <t xml:space="preserve">https://solo5estrellas.com/cities/805/Taormina.html</t>
  </si>
  <si>
    <t xml:space="preserve">https://solo5estrellas.com/collection/3/one-only.html</t>
  </si>
  <si>
    <t xml:space="preserve">https://solo5estrellas.com/hotels/4957/veranda-high-resort-mgallery-chiang-mai.html</t>
  </si>
  <si>
    <t xml:space="preserve">https://solo5estrellas.com/hotels/6897/Sheraton_Puerto_Rico_Resort_&amp;_Casino.html</t>
  </si>
  <si>
    <t xml:space="preserve">https://solo5estrellas.com/hotels/6313/habitas-alula.html</t>
  </si>
  <si>
    <t xml:space="preserve">https://solo5estrellas.com/cities/2588/Tamuda-Bay.html</t>
  </si>
  <si>
    <t xml:space="preserve">https://solo5estrellas.com/cities/168/Miami.html</t>
  </si>
  <si>
    <t xml:space="preserve">https://solo5estrellas.com/hotels/1389/four-seasons-resort-chiang-mai.html</t>
  </si>
  <si>
    <t xml:space="preserve">https://solo5estrellas.com/hotels/6384/conrad-orlando.html</t>
  </si>
  <si>
    <t xml:space="preserve">https://solo5estrellas.com/hotels/6377/nobu-hotel-marrakech.html</t>
  </si>
  <si>
    <t xml:space="preserve">https://solo5estrellas.com/hotels/2705/dorado_beach,_a_ritz_carlton_reserve_.html</t>
  </si>
  <si>
    <t xml:space="preserve">https://solo5estrellas.com/hotels/7048/Mandarin_Oriental_Qianmen.html</t>
  </si>
  <si>
    <t xml:space="preserve">https://solo5estrellas.com/hotels/3980/alpengold-hotel-davos-.html</t>
  </si>
  <si>
    <t xml:space="preserve">https://solo5estrellas.com/hotels/7104/The-St-Regis-London.html</t>
  </si>
  <si>
    <t xml:space="preserve">https://solo5estrellas.com/hotels/6908/w-florence.html</t>
  </si>
  <si>
    <t xml:space="preserve">https://solo5estrellas.com/hotels/4922/fairmont-bab-al-bahr-.html</t>
  </si>
  <si>
    <t xml:space="preserve">https://solo5estrellas.com/countries/116/Aruba.html</t>
  </si>
  <si>
    <t xml:space="preserve">https://solo5estrellas.com/hotels/6436/four-seasons-doha-the-pearl-qatar.html</t>
  </si>
  <si>
    <t xml:space="preserve">https://solo5estrellas.com/hotels/6936/Burgenstock_Hotel_&amp;_Alpine_Spa.html</t>
  </si>
  <si>
    <t xml:space="preserve">https://solo5estrellas.com/hotels/6311/Habitas_Bacalar.html</t>
  </si>
  <si>
    <t xml:space="preserve">https://solo5estrellas.com/hotels/6773/grand-hyatt-deer-valley.html</t>
  </si>
  <si>
    <t xml:space="preserve">https://solo5estrellas.com/hotels/1187/Shutters_On_The_Beach_Hotel.html</t>
  </si>
  <si>
    <t xml:space="preserve">https://solo5estrellas.com/hotels/1149/brown-s-hotel-london.html</t>
  </si>
  <si>
    <t xml:space="preserve">https://solo5estrellas.com/hotels/4983/jw-marriott-hotel-cairo.html</t>
  </si>
  <si>
    <t xml:space="preserve">https://solo5estrellas.com/hotels/2623/belmond-palacio-nazarenas.html</t>
  </si>
  <si>
    <t xml:space="preserve">https://solo5estrellas.com/hotels/6266/the-danna-langkawi.html</t>
  </si>
  <si>
    <t xml:space="preserve">https://solo5estrellas.com/hotels/4927/sls-dubai-hotel-residences.html</t>
  </si>
  <si>
    <t xml:space="preserve">https://solo5estrellas.com/hotels/3734/jw-marriott-chicago.html</t>
  </si>
  <si>
    <t xml:space="preserve">https://solo5estrellas.com/browse_hotel.cfm?hotelID=6336</t>
  </si>
  <si>
    <t xml:space="preserve">https://solo5estrellas.com/collection/93/montage-hotels-resorts.html</t>
  </si>
  <si>
    <t xml:space="preserve">https://solo5estrellas.com/hotels/4454/ashdown-park-hotel.html</t>
  </si>
  <si>
    <t xml:space="preserve">https://solo5estrellas.com/hotels/4873/fairmont-baku-flame-towers.html</t>
  </si>
  <si>
    <t xml:space="preserve">https://solo5estrellas.com/states/126/Vermont.html</t>
  </si>
  <si>
    <t xml:space="preserve">https://solo5estrellas.com/hotels/6067/austin-proper-hotel.html</t>
  </si>
  <si>
    <t xml:space="preserve">https://solo5estrellas.com/hotels/6378/seda-club-hotel.html</t>
  </si>
  <si>
    <t xml:space="preserve">https://solo5estrellas.com/hotels/6300/kimpton-st-honore-paris.html</t>
  </si>
  <si>
    <t xml:space="preserve">https://solo5estrellas.com/hotels/1350/killarney-park-hotel.html</t>
  </si>
  <si>
    <t xml:space="preserve">https://solo5estrellas.com/hotels/2994/opus-hotel-vancouver.html</t>
  </si>
  <si>
    <t xml:space="preserve">https://solo5estrellas.com/hotels/7064/corinthia-grand-hotel-du-boulevard-bucharest.html</t>
  </si>
  <si>
    <t xml:space="preserve">https://solo5estrellas.com/hotels/6887/washington-marriott-capitol-hill.html</t>
  </si>
  <si>
    <t xml:space="preserve">https://solo5estrellas.com/hotels/7107/Sheraton-Hong-Kong-Hotel-Towers.html</t>
  </si>
  <si>
    <t xml:space="preserve">https://solo5estrellas.com/hotels/1440/the-lanesborough.html</t>
  </si>
  <si>
    <t xml:space="preserve">https://solo5estrellas.com/hotels/984/the-st-regis-aspen.html</t>
  </si>
  <si>
    <t xml:space="preserve">https://solo5estrellas.com/hotels/4541/hotel-villa-cipriani.html</t>
  </si>
  <si>
    <t xml:space="preserve">https://solo5estrellas.com/hotels/4283/baros-maldives.html</t>
  </si>
  <si>
    <t xml:space="preserve">https://solo5estrellas.com/hotels/6989/-Hyatt-Regency-Zadar.html</t>
  </si>
  <si>
    <t xml:space="preserve">https://solo5estrellas.com/hotels/6475/raffles-makkah-palace.html</t>
  </si>
  <si>
    <t xml:space="preserve">https://solo5estrellas.com/hotels/4445/le-grand-bellevue.html</t>
  </si>
  <si>
    <t xml:space="preserve">https://solo5estrellas.com/hotels/6264/viesca-toscana.html</t>
  </si>
  <si>
    <t xml:space="preserve">https://solo5estrellas.com/hotels/7090/pudong-shangri-la-east-shanghai.html</t>
  </si>
  <si>
    <t xml:space="preserve">https://solo5estrellas.com/cities/972/South-Beach-Miami.html</t>
  </si>
  <si>
    <t xml:space="preserve">https://solo5estrellas.com/hotels/2214/The_Westin_Paris_Vendome.html</t>
  </si>
  <si>
    <t xml:space="preserve">https://solo5estrellas.com/hotels/1796/hyatt-regency-tamaya-resort-.html</t>
  </si>
  <si>
    <t xml:space="preserve">https://solo5estrellas.com/hotels/3483/Rosewood-Miramar-Beach-Hotel.html</t>
  </si>
  <si>
    <t xml:space="preserve">https://solo5estrellas.com/cities/2532/Bluefields.html</t>
  </si>
  <si>
    <t xml:space="preserve">https://solo5estrellas.com/hotels/5027/one-only-desaru-coast.html</t>
  </si>
  <si>
    <t xml:space="preserve">https://solo5estrellas.com/hotels/2851/little-kulala.html</t>
  </si>
  <si>
    <t xml:space="preserve">https://solo5estrellas.com/hotels/4997/the-glenmark-glendale-a-tribute-portfolio-hotel.html</t>
  </si>
  <si>
    <t xml:space="preserve">https://solo5estrellas.com/hotels/2844/W_Chicago-Lakeshore.html</t>
  </si>
  <si>
    <t xml:space="preserve">https://solo5estrellas.com/hotels/3367/the-shanghai-edition.html</t>
  </si>
  <si>
    <t xml:space="preserve">https://solo5estrellas.com/hotels/6948/jw-marriott-hotel-chengdu.html</t>
  </si>
  <si>
    <t xml:space="preserve">https://solo5estrellas.com/hotels/1432/the-ritz-carlton-amelia-island.html</t>
  </si>
  <si>
    <t xml:space="preserve">https://solo5estrellas.com/hotels/2426/the_st._regis_bahia_beach_resort_.html</t>
  </si>
  <si>
    <t xml:space="preserve">https://solo5estrellas.com/cities/644/Luxor-Aswan-Upper-Egypt.html</t>
  </si>
  <si>
    <t xml:space="preserve">https://solo5estrellas.com/hotels/6193/equinox-golf-resort-spa.html</t>
  </si>
  <si>
    <t xml:space="preserve">https://solo5estrellas.com/hotels/4135/Waldorf_Astoria_Panama.html</t>
  </si>
  <si>
    <t xml:space="preserve">https://solo5estrellas.com/cities/192/New-York.html</t>
  </si>
  <si>
    <t xml:space="preserve">https://solo5estrellas.com/hotels/6392/andaz-mexico-city-condesa-.html</t>
  </si>
  <si>
    <t xml:space="preserve">https://solo5estrellas.com/hotels/2172/the-palms-turks-and-caicos.html</t>
  </si>
  <si>
    <t xml:space="preserve">https://solo5estrellas.com/hotels/5007/the-otis-hotel-autograph-collection.html</t>
  </si>
  <si>
    <t xml:space="preserve">https://solo5estrellas.com/hotels/3327/bisha.html</t>
  </si>
  <si>
    <t xml:space="preserve">https://solo5estrellas.com/hotels/7101/Kimpton-Atlantico-Algarve.html</t>
  </si>
  <si>
    <t xml:space="preserve">https://solo5estrellas.com/cities/474/Indian-Wells.html</t>
  </si>
  <si>
    <t xml:space="preserve">https://solo5estrellas.com/hotels/6897/Sheraton-Puerto-Rico-Resort-Casino.html</t>
  </si>
  <si>
    <t xml:space="preserve">https://solo5estrellas.com/collection/77/hyatt-centric-hotels-under-the-hyatt-prive-prorgram.html</t>
  </si>
  <si>
    <t xml:space="preserve">https://solo5estrellas.com/hotels/2816/the-phoenician.html</t>
  </si>
  <si>
    <t xml:space="preserve">https://solo5estrellas.com/countries/34/Jamaica.html</t>
  </si>
  <si>
    <t xml:space="preserve">https://solo5estrellas.com/cities/306/Tel-Aviv.html</t>
  </si>
  <si>
    <t xml:space="preserve">https://solo5estrellas.com/collection/78/alila.html</t>
  </si>
  <si>
    <t xml:space="preserve">https://solo5estrellas.com/hotels/6537/W-Hotel-Edinburgh.html</t>
  </si>
  <si>
    <t xml:space="preserve">https://solo5estrellas.com/hotels/6181/bluefields_bay_villas.html</t>
  </si>
  <si>
    <t xml:space="preserve">https://solo5estrellas.com/hotels/3872/domes-noruz-chania.html</t>
  </si>
  <si>
    <t xml:space="preserve">https://solo5estrellas.com/hotels/1851/the-ritz-carlton-dallas.html</t>
  </si>
  <si>
    <t xml:space="preserve">https://solo5estrellas.com/hotels/2960/Aman_Tokyo.html</t>
  </si>
  <si>
    <t xml:space="preserve">https://solo5estrellas.com/hotels/4609/Everline-Resort-Spa.html</t>
  </si>
  <si>
    <t xml:space="preserve">https://solo5estrellas.com/hotels/2576/omni-mount-washington-resort.html</t>
  </si>
  <si>
    <t xml:space="preserve">https://solo5estrellas.com/hotels/3774/the-raphael-hotel-autograph-collection.html</t>
  </si>
  <si>
    <t xml:space="preserve">https://solo5estrellas.com/hotels/7045/the-fullerton-bay-hotel-singapore.html</t>
  </si>
  <si>
    <t xml:space="preserve">https://solo5estrellas.com/hotels/6489/palacio-tondon-la-rioja-brinas.html</t>
  </si>
  <si>
    <t xml:space="preserve">https://solo5estrellas.com/hotels/3375/the-west-hollywood-edition.html</t>
  </si>
  <si>
    <t xml:space="preserve">https://solo5estrellas.com/hotels/1312/fairmont-le-montreux-palace.html</t>
  </si>
  <si>
    <t xml:space="preserve">https://solo5estrellas.com/hotels/4979/grand-cayman-marriott-beach-resort.html</t>
  </si>
  <si>
    <t xml:space="preserve">https://solo5estrellas.com/hotels/1559/Park_Hyatt_Seoul_.html</t>
  </si>
  <si>
    <t xml:space="preserve">https://solo5estrellas.com/hotels/2448/The_Ritz-Carlton_Shanghai,_Pudong.html</t>
  </si>
  <si>
    <t xml:space="preserve">https://solo5estrellas.com/hotels/4616/andaz-shenzhen-bay.html</t>
  </si>
  <si>
    <t xml:space="preserve">https://solo5estrellas.com/hotels/6271/toscana-resort-castelfalfi-.html</t>
  </si>
  <si>
    <t xml:space="preserve">https://solo5estrellas.com/hotels/1302/belmond-casa-de-sierra-nevada.html</t>
  </si>
  <si>
    <t xml:space="preserve">https://solo5estrellas.com/hotels/6772/park-hyatt-johannesburg.html</t>
  </si>
  <si>
    <t xml:space="preserve">https://solo5estrellas.com/hotels/3577/Aurora_Anguilla_Resort_&amp;_Golf_Club_.html</t>
  </si>
  <si>
    <t xml:space="preserve">https://solo5estrellas.com/hotels/4937/raffles-bali.html</t>
  </si>
  <si>
    <t xml:space="preserve">https://solo5estrellas.com/hotels/1001/Ciragan_Palace_Hotel_Kempinski_.html</t>
  </si>
  <si>
    <t xml:space="preserve">https://solo5estrellas.com/cities/315/Udaipur.html</t>
  </si>
  <si>
    <t xml:space="preserve">https://solo5estrellas.com/browse_hotel.cfm?hotelID=2265</t>
  </si>
  <si>
    <t xml:space="preserve">https://solo5estrellas.com/hotels/4872/so-vienna.html</t>
  </si>
  <si>
    <t xml:space="preserve">https://solo5estrellas.com/hotels/4569/storchen-zurich-hotel-.html</t>
  </si>
  <si>
    <t xml:space="preserve">https://solo5estrellas.com/hotels/6759/grand-hotel-san-pietro.html</t>
  </si>
  <si>
    <t xml:space="preserve">https://solo5estrellas.com/hotels/2889/the-westcliff-four-seasons-hotel-johannesburg-.html</t>
  </si>
  <si>
    <t xml:space="preserve">https://solo5estrellas.com/hotels/6257/loews-coral-gables-hotel.html</t>
  </si>
  <si>
    <t xml:space="preserve">https://solo5estrellas.com/hotels/3699/belmond-cadogan-hotel.html</t>
  </si>
  <si>
    <t xml:space="preserve">https://solo5estrellas.com/hotels/6925/cervo-hotel-costa-smeralda-resort.html</t>
  </si>
  <si>
    <t xml:space="preserve">https://solo5estrellas.com/countries/29/India.html</t>
  </si>
  <si>
    <t xml:space="preserve">https://solo5estrellas.com/hotels/1328/The-Langham-Huntington-Pasadena-Los-Angeles.html</t>
  </si>
  <si>
    <t xml:space="preserve">https://solo5estrellas.com/hotels/4888/carton-house-a-fairmont-hotel.html</t>
  </si>
  <si>
    <t xml:space="preserve">https://solo5estrellas.com/hotels/1006/mandarin-oriental-lutetia-paris.html</t>
  </si>
  <si>
    <t xml:space="preserve">https://solo5estrellas.com/hotels/4926/fairmont-ajman.html</t>
  </si>
  <si>
    <t xml:space="preserve">https://solo5estrellas.com/hotels/1324/four-seasons-hotel-gresham-palace-.html</t>
  </si>
  <si>
    <t xml:space="preserve">https://solo5estrellas.com/collection/53/jumeirah-hotels-under-the-jumeirah-passport-to-luxury-program.html</t>
  </si>
  <si>
    <t xml:space="preserve">https://solo5estrellas.com/hotels/2545/Mandarin-Oriental-Canouan-.html</t>
  </si>
  <si>
    <t xml:space="preserve">https://solo5estrellas.com/hotels/4366/hotel-juana.html</t>
  </si>
  <si>
    <t xml:space="preserve">https://solo5estrellas.com/hotels/2415/the-ritz-carlton-south-beach-.html</t>
  </si>
  <si>
    <t xml:space="preserve">https://solo5estrellas.com/hotels/6161/sofitel-sydney-wentworth.html</t>
  </si>
  <si>
    <t xml:space="preserve">https://solo5estrellas.com/hotels/4183/the-tokyo-edition-toranomon-.html</t>
  </si>
  <si>
    <t xml:space="preserve">https://solo5estrellas.com/hotels/2043/grand-hyatt-kauai-resort-spa.html</t>
  </si>
  <si>
    <t xml:space="preserve">https://solo5estrellas.com/hotels/6512/the-lodge-at-st-edward-state-park.html</t>
  </si>
  <si>
    <t xml:space="preserve">https://solo5estrellas.com/hotels/4339/kristiania-lech.html</t>
  </si>
  <si>
    <t xml:space="preserve">https://solo5estrellas.com/hotels/4401/le-relais-de-chambord.html</t>
  </si>
  <si>
    <t xml:space="preserve">https://solo5estrellas.com/hotels/2322/Waldorf-Astoria-Orlando.html</t>
  </si>
  <si>
    <t xml:space="preserve">https://solo5estrellas.com/cities/328/Fiji.html</t>
  </si>
  <si>
    <t xml:space="preserve">https://solo5estrellas.com/hotels/2705/dorado-beach-a-ritz-carlton-reserve-.html</t>
  </si>
  <si>
    <t xml:space="preserve">https://solo5estrellas.com/cities/24/Banff.html</t>
  </si>
  <si>
    <t xml:space="preserve">https://solo5estrellas.com/hotels/6645/The-Royal-Sonesta-San-Juan.html</t>
  </si>
  <si>
    <t xml:space="preserve">https://solo5estrellas.com/cities/23/Bali.html</t>
  </si>
  <si>
    <t xml:space="preserve">https://solo5estrellas.com/hotels/1505/kempinski-hotel-bahia-estepona.html</t>
  </si>
  <si>
    <t xml:space="preserve">https://solo5estrellas.com/hotels/2650/fairmont-monte-carlo.html</t>
  </si>
  <si>
    <t xml:space="preserve">https://solo5estrellas.com/hotels/3131/hotel-regina-paris.html</t>
  </si>
  <si>
    <t xml:space="preserve">https://solo5estrellas.com/hotels/1027/st-regis-venice.html</t>
  </si>
  <si>
    <t xml:space="preserve">https://solo5estrellas.com/countries/183/Uzbekistan.html</t>
  </si>
  <si>
    <t xml:space="preserve">https://solo5estrellas.com/hotels/4559/middle-eight-hotel.html</t>
  </si>
  <si>
    <t xml:space="preserve">https://solo5estrellas.com/browse_city.cfm?cityid=437</t>
  </si>
  <si>
    <t xml:space="preserve">https://solo5estrellas.com/hotels/6307/Six-Senses-Kaplankaya.html</t>
  </si>
  <si>
    <t xml:space="preserve">https://solo5estrellas.com/hotels/3352/chileno-bay-resort-auberge-collection.html</t>
  </si>
  <si>
    <t xml:space="preserve">https://solo5estrellas.com/hotels/3957/alila-anji.html</t>
  </si>
  <si>
    <t xml:space="preserve">https://solo5estrellas.com/hotels/6124/grand-hyatt-shenzhen.html</t>
  </si>
  <si>
    <t xml:space="preserve">https://solo5estrellas.com/hotels/3713/jw-marriott-hotel-hangzhou.html</t>
  </si>
  <si>
    <t xml:space="preserve">https://solo5estrellas.com/cities/311/Tokyo.html</t>
  </si>
  <si>
    <t xml:space="preserve">https://solo5estrellas.com/hotels/955/the-athenaeum-hotel.html</t>
  </si>
  <si>
    <t xml:space="preserve">https://solo5estrellas.com/hotels/4177/sea-palms-private-beachfront-estate.html</t>
  </si>
  <si>
    <t xml:space="preserve">https://solo5estrellas.com/hotels/4070/the-shelbourne.html</t>
  </si>
  <si>
    <t xml:space="preserve">https://solo5estrellas.com/browse_hotel.cfm?hotelID=6617</t>
  </si>
  <si>
    <t xml:space="preserve">https://solo5estrellas.com/hotels/7104/The_St._Regis_London.html</t>
  </si>
  <si>
    <t xml:space="preserve">https://solo5estrellas.com/hotels/4457/opus-xvi-hotel.html</t>
  </si>
  <si>
    <t xml:space="preserve">https://solo5estrellas.com/hotels/2977/excelsior-hotel-gallia.html</t>
  </si>
  <si>
    <t xml:space="preserve">https://solo5estrellas.com/cities/161/Manchester.html</t>
  </si>
  <si>
    <t xml:space="preserve">https://solo5estrellas.com/hotels/4960/SO-Bangkok.html</t>
  </si>
  <si>
    <t xml:space="preserve">https://solo5estrellas.com/countries/181/Honduras.html</t>
  </si>
  <si>
    <t xml:space="preserve">https://solo5estrellas.com/hotels/6513/the-tower-hotel-nagoya.html</t>
  </si>
  <si>
    <t xml:space="preserve">https://solo5estrellas.com/hotels/5036/fort-lauderdale-marriott-harbor-beach-resort-spa.html</t>
  </si>
  <si>
    <t xml:space="preserve">https://solo5estrellas.com/hotels/4897/so-sotogrande.html</t>
  </si>
  <si>
    <t xml:space="preserve">https://solo5estrellas.com/hotels/2786/the-romanos.html</t>
  </si>
  <si>
    <t xml:space="preserve">https://solo5estrellas.com/hotels/2751/jumeirah-lowndes-hotel-.html</t>
  </si>
  <si>
    <t xml:space="preserve">https://solo5estrellas.com/hotels/3336/paradisus-los-cabos.html</t>
  </si>
  <si>
    <t xml:space="preserve">https://solo5estrellas.com/hotels/1527/amandari.html</t>
  </si>
  <si>
    <t xml:space="preserve">https://solo5estrellas.com/hotels/4924/fairmont-dubai-hotel-.html</t>
  </si>
  <si>
    <t xml:space="preserve">https://solo5estrellas.com/hotels/4318/the-sukhothai-bangkok.html</t>
  </si>
  <si>
    <t xml:space="preserve">https://solo5estrellas.com/states/88/Louisiana.html</t>
  </si>
  <si>
    <t xml:space="preserve">https://solo5estrellas.com/cities/338/Zermatt.html</t>
  </si>
  <si>
    <t xml:space="preserve">https://solo5estrellas.com/hotels/5064/pasea-hotel-spa.html</t>
  </si>
  <si>
    <t xml:space="preserve">https://solo5estrellas.com/hotels/5057/baglioni-resort-cala-del-porto.html</t>
  </si>
  <si>
    <t xml:space="preserve">https://solo5estrellas.com/hotels/1452/le-bristol-paris.html</t>
  </si>
  <si>
    <t xml:space="preserve">https://solo5estrellas.com/cities/270/Sedona.html</t>
  </si>
  <si>
    <t xml:space="preserve">https://solo5estrellas.com/hotels/6884/maison-metier.html</t>
  </si>
  <si>
    <t xml:space="preserve">https://solo5estrellas.com/hotels/6415/cph-pevero-hotel.html</t>
  </si>
  <si>
    <t xml:space="preserve">https://solo5estrellas.com/hotels/6128/fairmont-sanya-haitang-bay.html</t>
  </si>
  <si>
    <t xml:space="preserve">https://solo5estrellas.com/hotels/5039/hotel-xcaret-m-xico-br-all-inclusive-resort-br-.html</t>
  </si>
  <si>
    <t xml:space="preserve">https://solo5estrellas.com/hotels/4447/villa-orselina.html</t>
  </si>
  <si>
    <t xml:space="preserve">https://solo5estrellas.com/hotels/5052/katikies-kirini-santorini-.html</t>
  </si>
  <si>
    <t xml:space="preserve">https://solo5estrellas.com/hotels/1203/fairmont-banff-springs.html</t>
  </si>
  <si>
    <t xml:space="preserve">https://solo5estrellas.com/hotels/3580/six_senses_laamu.html</t>
  </si>
  <si>
    <t xml:space="preserve">https://solo5estrellas.com/hotels/2509/the-may-fair-.html</t>
  </si>
  <si>
    <t xml:space="preserve">https://solo5estrellas.com/hotels/4705/jw-marriott-tampa-water-street.html</t>
  </si>
  <si>
    <t xml:space="preserve">https://solo5estrellas.com/hotels/3764/renaissance-sao-paulo-hotel.html</t>
  </si>
  <si>
    <t xml:space="preserve">https://solo5estrellas.com/hotels/7094/vinpearl-landmark-81-autograph-collection.html</t>
  </si>
  <si>
    <t xml:space="preserve">https://solo5estrellas.com/hotels/3265/grand-bohemian-hotel-orlando-autograph-collection.html</t>
  </si>
  <si>
    <t xml:space="preserve">https://solo5estrellas.com/collection/51/The-Luxury-Collection-under-the-Marriott-STARS-Program.html</t>
  </si>
  <si>
    <t xml:space="preserve">https://solo5estrellas.com/hotels/4476/tylney-hall-hotel-gardens.html</t>
  </si>
  <si>
    <t xml:space="preserve">https://solo5estrellas.com/hotels/3463/four-seasons-kuala-lumpur.html</t>
  </si>
  <si>
    <t xml:space="preserve">https://solo5estrellas.com/hotels/1666/anantaraa-golden-triangle-elephant-camp.html</t>
  </si>
  <si>
    <t xml:space="preserve">https://solo5estrellas.com/hotels/2513/belmond-napasai-.html</t>
  </si>
  <si>
    <t xml:space="preserve">https://solo5estrellas.com/hotels/7033/mondrian-hong-kong.html</t>
  </si>
  <si>
    <t xml:space="preserve">https://solo5estrellas.com/hotels/3577/aurora-anguilla-resort-golf-club-.html</t>
  </si>
  <si>
    <t xml:space="preserve">https://solo5estrellas.com/hotels/7040/Frasers-House-Singapore-a-Luxury-Collection-Hotel.html</t>
  </si>
  <si>
    <t xml:space="preserve">https://solo5estrellas.com/hotels/6181/bluefields-bay-villas.html</t>
  </si>
  <si>
    <t xml:space="preserve">https://solo5estrellas.com/hotels/6616/fairmont-la-marina-rabat-sale.html</t>
  </si>
  <si>
    <t xml:space="preserve">https://solo5estrellas.com/hotels/1853/the-ritz-carlton-beijing.html</t>
  </si>
  <si>
    <t xml:space="preserve">https://solo5estrellas.com/hotels/4738/new-orleans-marriott-warehouse-arts-district.html</t>
  </si>
  <si>
    <t xml:space="preserve">https://solo5estrellas.com/hotels/1007/beau-rivage-palace.html</t>
  </si>
  <si>
    <t xml:space="preserve">https://solo5estrellas.com/hotels/6104/four-seasons-nashville.html</t>
  </si>
  <si>
    <t xml:space="preserve">https://solo5estrellas.com/hotels/6835/the-westin-salgados-beach-resort-algarve.html</t>
  </si>
  <si>
    <t xml:space="preserve">https://solo5estrellas.com/hotels/2581/the-st-regis-osaka-.html</t>
  </si>
  <si>
    <t xml:space="preserve">https://solo5estrellas.com/hotels/6379/barracuda-hotel-and-villas.html</t>
  </si>
  <si>
    <t xml:space="preserve">https://solo5estrellas.com/hotels/3406/grand-hyatt-erawan-bangkok.html</t>
  </si>
  <si>
    <t xml:space="preserve">https://solo5estrellas.com/hotels/4256/kempinski-hotel-corvinus-budapest.html</t>
  </si>
  <si>
    <t xml:space="preserve">https://solo5estrellas.com/hotels/4408/100-rizes-luxury-seaside-resort.html</t>
  </si>
  <si>
    <t xml:space="preserve">https://solo5estrellas.com/hotels/6760/ch-teau-des-fleurs-.html</t>
  </si>
  <si>
    <t xml:space="preserve">https://solo5estrellas.com/hotels/3703/Zadun-a-Ritz-Carlton-Reserve-.html</t>
  </si>
  <si>
    <t xml:space="preserve">https://solo5estrellas.com/hotels/6728/JW_Marriott_Hotel_Berlin.html</t>
  </si>
  <si>
    <t xml:space="preserve">https://solo5estrellas.com/hotels/1177/the-st-regis-hotel-houston.html</t>
  </si>
  <si>
    <t xml:space="preserve">https://solo5estrellas.com/hotels/3199/sofitel-montreal-golden-mile.html</t>
  </si>
  <si>
    <t xml:space="preserve">https://solo5estrellas.com/hotels/3553/Hotel-Bennett.html</t>
  </si>
  <si>
    <t xml:space="preserve">https://solo5estrellas.com/hotels/7042/imperial-hotel-kyoto.html</t>
  </si>
  <si>
    <t xml:space="preserve">https://solo5estrellas.com/hotels/6065/Casa-Cipriani-New-York.html</t>
  </si>
  <si>
    <t xml:space="preserve">https://solo5estrellas.com/hotels/4438/boutique-hotel-villa-geba.html</t>
  </si>
  <si>
    <t xml:space="preserve">https://solo5estrellas.com/hotels/6360/domes-aulus-zante-.html</t>
  </si>
  <si>
    <t xml:space="preserve">https://solo5estrellas.com/hotels/6342/The_Springs_Resort_&amp;_Spa.html</t>
  </si>
  <si>
    <t xml:space="preserve">https://solo5estrellas.com/hotels/1127/the-benjamin-royal-sonesta.html</t>
  </si>
  <si>
    <t xml:space="preserve">https://solo5estrellas.com/hotels/4709/W-Algarve-Hotel-Residences.html</t>
  </si>
  <si>
    <t xml:space="preserve">https://solo5estrellas.com/hotels/7079/omni-tempe-hotel-at-asu.html</t>
  </si>
  <si>
    <t xml:space="preserve">https://solo5estrellas.com/hotels/3665/zemi-beach-house.html</t>
  </si>
  <si>
    <t xml:space="preserve">https://solo5estrellas.com/hotels/6783/omni-louisville-hotel.html</t>
  </si>
  <si>
    <t xml:space="preserve">https://solo5estrellas.com/hotels/6220/the-ritz-carlton-new-york-nomad.html</t>
  </si>
  <si>
    <t xml:space="preserve">https://solo5estrellas.com/hotels/4535/myconian-villa-collection.html</t>
  </si>
  <si>
    <t xml:space="preserve">https://solo5estrellas.com/hotels/943/belmond-hotel-cipriani-.html</t>
  </si>
  <si>
    <t xml:space="preserve">https://solo5estrellas.com/hotels/2778/kenoa-beach-spa-and-resort.html</t>
  </si>
  <si>
    <t xml:space="preserve">https://solo5estrellas.com/hotels/4747/the-grand-suites-at-four-seasons-macau.html</t>
  </si>
  <si>
    <t xml:space="preserve">https://solo5estrellas.com/cities/1352/Salamanca.html</t>
  </si>
  <si>
    <t xml:space="preserve">https://solo5estrellas.com/countries/19/Costa-Rica.html</t>
  </si>
  <si>
    <t xml:space="preserve">https://solo5estrellas.com/hotels/1429/claridge-s.html</t>
  </si>
  <si>
    <t xml:space="preserve">https://solo5estrellas.com/cities/351/Saint-Emilion.html</t>
  </si>
  <si>
    <t xml:space="preserve">https://solo5estrellas.com/hotels/3971/Hyatt_Regency_Istanbul_Atakoy.html</t>
  </si>
  <si>
    <t xml:space="preserve">https://solo5estrellas.com/countries/33/Italy.html</t>
  </si>
  <si>
    <t xml:space="preserve">https://solo5estrellas.com/hotels/1080/hotel-bristol-vienna.html</t>
  </si>
  <si>
    <t xml:space="preserve">https://solo5estrellas.com/hotels/4419/nobu-hotel-marbella.html</t>
  </si>
  <si>
    <t xml:space="preserve">https://solo5estrellas.com/hotels/2436/shangri-la-tokyo.html</t>
  </si>
  <si>
    <t xml:space="preserve">https://solo5estrellas.com/hotels/3122/waldorf-astoria-jerusalem.html</t>
  </si>
  <si>
    <t xml:space="preserve">https://solo5estrellas.com/hotels/2525/mandarin-oriental-paris.html</t>
  </si>
  <si>
    <t xml:space="preserve">https://solo5estrellas.com/countries/7/Barbados.html</t>
  </si>
  <si>
    <t xml:space="preserve">https://solo5estrellas.com/hotels/4475/canal-house.html</t>
  </si>
  <si>
    <t xml:space="preserve">https://solo5estrellas.com/hotels/3620/carpe-diem-santorini.html</t>
  </si>
  <si>
    <t xml:space="preserve">https://solo5estrellas.com/hotels/1550/four-seasons-hotel-doha.html</t>
  </si>
  <si>
    <t xml:space="preserve">https://solo5estrellas.com/hotels/2446/the-ritz-carlton-charlotte.html</t>
  </si>
  <si>
    <t xml:space="preserve">https://solo5estrellas.com/hotels/6358/jw-marriott-hotel-madrid.html</t>
  </si>
  <si>
    <t xml:space="preserve">https://solo5estrellas.com/hotels/4507/villa-eden-park-retreat.html</t>
  </si>
  <si>
    <t xml:space="preserve">https://solo5estrellas.com/hotels/7059/the-feathers-hotel.html</t>
  </si>
  <si>
    <t xml:space="preserve">https://solo5estrellas.com/hotels/2595/four-seasons-hotel-toronto-.html</t>
  </si>
  <si>
    <t xml:space="preserve">https://solo5estrellas.com/hotels/1372/Villa_Gallici.html</t>
  </si>
  <si>
    <t xml:space="preserve">https://solo5estrellas.com/hotels/3198/the-maybourne-beverly-hills.html</t>
  </si>
  <si>
    <t xml:space="preserve">https://solo5estrellas.com/hotels/1047/romazzino.html</t>
  </si>
  <si>
    <t xml:space="preserve">https://solo5estrellas.com/cities/2602/inverness.html</t>
  </si>
  <si>
    <t xml:space="preserve">https://solo5estrellas.com/hotels/4321/naxian-collection-luxury-villas-suites.html</t>
  </si>
  <si>
    <t xml:space="preserve">https://solo5estrellas.com/hotels/7053/The-Mitsui-Kyoto-a-Luxury-Collection-Hotel-Spa.html</t>
  </si>
  <si>
    <t xml:space="preserve">https://solo5estrellas.com/hotels/3298/the_cove_eleuthera.html</t>
  </si>
  <si>
    <t xml:space="preserve">https://solo5estrellas.com/hotels/7108/sheraton-istanbul-levent.html</t>
  </si>
  <si>
    <t xml:space="preserve">https://solo5estrellas.com/cities/156/Lugano.html</t>
  </si>
  <si>
    <t xml:space="preserve">https://solo5estrellas.com/hotels/7093/Johannesburg-Marriott-Hotel-Melrose-Arch.html</t>
  </si>
  <si>
    <t xml:space="preserve">https://solo5estrellas.com/hotels/2896/park-hyatt-new-york.html</t>
  </si>
  <si>
    <t xml:space="preserve">https://solo5estrellas.com/hotels/3597/amanemu.html</t>
  </si>
  <si>
    <t xml:space="preserve">https://solo5estrellas.com/hotels/4280/Sublime-Samana-Hotel-Residences.html</t>
  </si>
  <si>
    <t xml:space="preserve">https://solo5estrellas.com/hotels/3728/jw-marriott-new-orleans.html</t>
  </si>
  <si>
    <t xml:space="preserve">https://solo5estrellas.com/hotels/3494/Faena-Hotel-Miami-Beach.html</t>
  </si>
  <si>
    <t xml:space="preserve">https://solo5estrellas.com/hotels/6942/Marriott-Miches-Beach-An-All-Inclusive-Resort.html</t>
  </si>
  <si>
    <t xml:space="preserve">https://solo5estrellas.com/hotels/2376/Fairmont-Mount-Kenya-Safari-Club-.html</t>
  </si>
  <si>
    <t xml:space="preserve">https://solo5estrellas.com/hotels/941/windsor-court-hotel.html</t>
  </si>
  <si>
    <t xml:space="preserve">https://solo5estrellas.com/hotels/1726/San-Ysidro-Ranch.html</t>
  </si>
  <si>
    <t xml:space="preserve">https://solo5estrellas.com/hotels/2753/jumeirah-mallorca.html</t>
  </si>
  <si>
    <t xml:space="preserve">https://solo5estrellas.com/hotels/3351/grand-hotel-portovenere.html</t>
  </si>
  <si>
    <t xml:space="preserve">https://solo5estrellas.com/hotels/6655/Singita-Faru-Faru-Lodge.html</t>
  </si>
  <si>
    <t xml:space="preserve">https://solo5estrellas.com/hotels/1084/rocco-forte-the-balmoral-edinburgh-.html</t>
  </si>
  <si>
    <t xml:space="preserve">https://solo5estrellas.com/hotels/1125/Casa_de_Campo_Resort_&amp;_Villas__.html</t>
  </si>
  <si>
    <t xml:space="preserve">https://solo5estrellas.com/hotels/3120/baccarat-hotel-new-york-city.html</t>
  </si>
  <si>
    <t xml:space="preserve">https://solo5estrellas.com/hotels/3859/roomers-munich.html</t>
  </si>
  <si>
    <t xml:space="preserve">https://solo5estrellas.com/hotels/7029/fairmont-breakers-long-beach.html</t>
  </si>
  <si>
    <t xml:space="preserve">https://solo5estrellas.com/hotels/4474/the-nare-hotel.html</t>
  </si>
  <si>
    <t xml:space="preserve">https://solo5estrellas.com/countries/30/Indonesia.html</t>
  </si>
  <si>
    <t xml:space="preserve">https://solo5estrellas.com/hotels/4390/bank-hotel.html</t>
  </si>
  <si>
    <t xml:space="preserve">https://solo5estrellas.com/hotels/3842/le-dokhan-s-a-tribute-portfolio-hotel.html</t>
  </si>
  <si>
    <t xml:space="preserve">https://solo5estrellas.com/hotels/1560/park-hyatt-saigon.html</t>
  </si>
  <si>
    <t xml:space="preserve">https://solo5estrellas.com/hotels/7030/aspen-meadows-resort.html</t>
  </si>
  <si>
    <t xml:space="preserve">https://solo5estrellas.com/browse_hotel.cfm?hotelID=4768</t>
  </si>
  <si>
    <t xml:space="preserve">https://solo5estrellas.com/hotels/1323/mandarin-oriental-new-york.html</t>
  </si>
  <si>
    <t xml:space="preserve">https://solo5estrellas.com/hotels/6996/hotel-san-cristobal.html</t>
  </si>
  <si>
    <t xml:space="preserve">https://solo5estrellas.com/hotels/5041/park-hotel-kenmare.html</t>
  </si>
  <si>
    <t xml:space="preserve">https://solo5estrellas.com/hotels/6289/la-casa-de-la-playa.html</t>
  </si>
  <si>
    <t xml:space="preserve">https://solo5estrellas.com/hotels/4452/vintry-and-mercer.html</t>
  </si>
  <si>
    <t xml:space="preserve">https://solo5estrellas.com/hotels/4739/walt-disney-world-swan-reserve.html</t>
  </si>
  <si>
    <t xml:space="preserve">https://solo5estrellas.com/hotels/2452/las-alcobas-mexico-city.html</t>
  </si>
  <si>
    <t xml:space="preserve">https://solo5estrellas.com/hotels/3061/alila-ubud.html</t>
  </si>
  <si>
    <t xml:space="preserve">https://solo5estrellas.com/hotels/4298/hotel-de-la-soledad.html</t>
  </si>
  <si>
    <t xml:space="preserve">https://solo5estrellas.com/hotels/3202/chicago-athletic-association-hotel.html</t>
  </si>
  <si>
    <t xml:space="preserve">https://solo5estrellas.com/hotels/3614/four-seasons-los-cabos-at-costa-palmas.html</t>
  </si>
  <si>
    <t xml:space="preserve">https://solo5estrellas.com/hotels/3247/Renaissance-Tuscany-Il-Ciocco-Resort-Spa.html</t>
  </si>
  <si>
    <t xml:space="preserve">https://solo5estrellas.com/hotels/2654/tivoli-avenida-liberdade-lisboa.html</t>
  </si>
  <si>
    <t xml:space="preserve">https://solo5estrellas.com/hotels/3451/park-hyatt-hangzhou-.html</t>
  </si>
  <si>
    <t xml:space="preserve">https://solo5estrellas.com/hotels/2425/four-seasons-hotel-denver.html</t>
  </si>
  <si>
    <t xml:space="preserve">https://solo5estrellas.com/hotels/3873/french-leave-resort.html</t>
  </si>
  <si>
    <t xml:space="preserve">https://solo5estrellas.com/browse_country.cfm?countryid=58</t>
  </si>
  <si>
    <t xml:space="preserve">https://solo5estrellas.com/hotels/3760/renaissance-hong-kong-harbour-view-hotel-.html</t>
  </si>
  <si>
    <t xml:space="preserve">https://solo5estrellas.com/countries/148/Serbia.html</t>
  </si>
  <si>
    <t xml:space="preserve">https://solo5estrellas.com/hotels/3884/the-ritz-carlton-haikou.html</t>
  </si>
  <si>
    <t xml:space="preserve">https://solo5estrellas.com/hotels/4050/The-Ritz-Carlton-Mexico-City.html</t>
  </si>
  <si>
    <t xml:space="preserve">https://solo5estrellas.com/hotels/6254/lake-nona-wave-hotel.html</t>
  </si>
  <si>
    <t xml:space="preserve">https://solo5estrellas.com/hotels/1136/fairmont-sonoma-mission-inn-spa.html</t>
  </si>
  <si>
    <t xml:space="preserve">https://solo5estrellas.com/hotels/4312/Aleenta-Resort-Spa-Phuket.html</t>
  </si>
  <si>
    <t xml:space="preserve">https://solo5estrellas.com/collection/4/Kempinski-Hotels-under-The-Kempinski-Club-1897-Program.html</t>
  </si>
  <si>
    <t xml:space="preserve">https://solo5estrellas.com/hotels/6725/barriere-fouquet-s-new-york.html</t>
  </si>
  <si>
    <t xml:space="preserve">https://solo5estrellas.com/hotels/4850/the-claremont-resort.html</t>
  </si>
  <si>
    <t xml:space="preserve">https://solo5estrellas.com/states/100/North-Dakota.html</t>
  </si>
  <si>
    <t xml:space="preserve">https://solo5estrellas.com/hotels/4330/castle-hot-springs-resort.html</t>
  </si>
  <si>
    <t xml:space="preserve">https://solo5estrellas.com/hotels/6903/cosme.html</t>
  </si>
  <si>
    <t xml:space="preserve">https://solo5estrellas.com/hotels/3780/epicurean-hotel-autograph-collection.html</t>
  </si>
  <si>
    <t xml:space="preserve">https://solo5estrellas.com/hotels/4516/hotel-il-castelfalfi.html</t>
  </si>
  <si>
    <t xml:space="preserve">https://solo5estrellas.com/hotels/6828/cala-beach-resort.html</t>
  </si>
  <si>
    <t xml:space="preserve">https://solo5estrellas.com/hotels/4994/the-advenire-autograph-collection.html</t>
  </si>
  <si>
    <t xml:space="preserve">https://solo5estrellas.com/cities/25/Bangkok.html</t>
  </si>
  <si>
    <t xml:space="preserve">https://solo5estrellas.com/hotels/3879/The_Ritz_Carlton_Residences_at_Dorado_Beach.html</t>
  </si>
  <si>
    <t xml:space="preserve">https://solo5estrellas.com/hotels/4199/hyatt-regency-riyadh-olaya.html</t>
  </si>
  <si>
    <t xml:space="preserve">https://solo5estrellas.com/states/76/Colorado-.html</t>
  </si>
  <si>
    <t xml:space="preserve">https://solo5estrellas.com/hotels/3402/hotel-martinez-.html</t>
  </si>
  <si>
    <t xml:space="preserve">https://solo5estrellas.com/hotels/1099/the-egerton-house-hotel.html</t>
  </si>
  <si>
    <t xml:space="preserve">https://solo5estrellas.com/hotels/6571/anantara-palais-hansen-vienna.html</t>
  </si>
  <si>
    <t xml:space="preserve">https://solo5estrellas.com/cities/2622/Reno.html</t>
  </si>
  <si>
    <t xml:space="preserve">https://solo5estrellas.com/hotels/2056/Hotel-Alfonso-XIII.html</t>
  </si>
  <si>
    <t xml:space="preserve">https://solo5estrellas.com/cities/2604/Ummahat-Island.html</t>
  </si>
  <si>
    <t xml:space="preserve">https://solo5estrellas.com/hotels/4293/sailrock-resort.html</t>
  </si>
  <si>
    <t xml:space="preserve">https://solo5estrellas.com/hotels/3488/the-sanya-edition.html</t>
  </si>
  <si>
    <t xml:space="preserve">https://solo5estrellas.com/hotels/1858/the-ritz-carlton-denver.html</t>
  </si>
  <si>
    <t xml:space="preserve">https://solo5estrellas.com/hotels/3085/putrajaya-shangri-la.html</t>
  </si>
  <si>
    <t xml:space="preserve">https://solo5estrellas.com/hotels/3570/david-citadel-hotel.html</t>
  </si>
  <si>
    <t xml:space="preserve">https://solo5estrellas.com/hotels/2881/the-peninsula-paris.html</t>
  </si>
  <si>
    <t xml:space="preserve">https://solo5estrellas.com/cities/708/Serengeti.html</t>
  </si>
  <si>
    <t xml:space="preserve">https://solo5estrellas.com/hotels/2002/the-driskill-hotel.html</t>
  </si>
  <si>
    <t xml:space="preserve">https://solo5estrellas.com/hotels/6282/stein-eriksen-residences-deer-valley.html</t>
  </si>
  <si>
    <t xml:space="preserve">https://solo5estrellas.com/hotels/1001/ciragan-palace-hotel-kempinski-.html</t>
  </si>
  <si>
    <t xml:space="preserve">https://solo5estrellas.com/hotels/2003/fairmont-chicago-millennium-park.html</t>
  </si>
  <si>
    <t xml:space="preserve">https://solo5estrellas.com/collection/47/small-luxury-hotels-of-the-world.html</t>
  </si>
  <si>
    <t xml:space="preserve">https://solo5estrellas.com/hotels/993/villa-d-este.html</t>
  </si>
  <si>
    <t xml:space="preserve">https://solo5estrellas.com/hotels/4634/harbor-view-hotel-martha-s-vineyard.html</t>
  </si>
  <si>
    <t xml:space="preserve">https://solo5estrellas.com/hotels/2992/the-new-york-edition.html</t>
  </si>
  <si>
    <t xml:space="preserve">https://solo5estrellas.com/hotels/4637/imperial-hotel-osaka.html</t>
  </si>
  <si>
    <t xml:space="preserve">https://solo5estrellas.com/cities/224/Kauai.html</t>
  </si>
  <si>
    <t xml:space="preserve">https://solo5estrellas.com/hotels/7053/the-mitsui-kyoto-a-luxury-collection-hotel-spa.html</t>
  </si>
  <si>
    <t xml:space="preserve">https://solo5estrellas.com/hotels/2075/hotel-villa-real.html</t>
  </si>
  <si>
    <t xml:space="preserve">https://solo5estrellas.com/hotels/3083/shangri-la-s-tanjung-aru-resort-and-spa-kota-kinabalu.html</t>
  </si>
  <si>
    <t xml:space="preserve">https://solo5estrellas.com/hotels/6098/anantara-world-islands-dubai-resort.html</t>
  </si>
  <si>
    <t xml:space="preserve">https://solo5estrellas.com/hotels/3554/EB-Hotel-Miami.html</t>
  </si>
  <si>
    <t xml:space="preserve">https://solo5estrellas.com/hotels/6709/conrad-bahrain-financial-harbor.html</t>
  </si>
  <si>
    <t xml:space="preserve">https://solo5estrellas.com/cities/1294/Gambang.html</t>
  </si>
  <si>
    <t xml:space="preserve">https://solo5estrellas.com/hotels/6626/pendry-newport-beach.html</t>
  </si>
  <si>
    <t xml:space="preserve">https://solo5estrellas.com/hotels/4234/el-silencio-lodge-spa.html</t>
  </si>
  <si>
    <t xml:space="preserve">https://solo5estrellas.com/hotels/2056/Hotel_Alfonso_XIII.html</t>
  </si>
  <si>
    <t xml:space="preserve">https://solo5estrellas.com/hotels/2146/the-westin-mission-hills-resort-spa.html</t>
  </si>
  <si>
    <t xml:space="preserve">https://solo5estrellas.com/hotels/1650/tortuga-bay.html</t>
  </si>
  <si>
    <t xml:space="preserve">https://solo5estrellas.com/cities/620/Moorea.html</t>
  </si>
  <si>
    <t xml:space="preserve">https://solo5estrellas.com/hotels/1110/hotel-savoy-a-rocco-forte-hotel.html</t>
  </si>
  <si>
    <t xml:space="preserve">https://solo5estrellas.com/hotels/6806/casa-brera-a-luxury-collection-hotel.html</t>
  </si>
  <si>
    <t xml:space="preserve">https://solo5estrellas.com/hotels/7092/the-westin-pasadena.html</t>
  </si>
  <si>
    <t xml:space="preserve">https://solo5estrellas.com/hotels/935/sandy-lane.html</t>
  </si>
  <si>
    <t xml:space="preserve">https://solo5estrellas.com/cities/174/Montego-Bay.html</t>
  </si>
  <si>
    <t xml:space="preserve">https://solo5estrellas.com/hotels/2932/the-ritz-carlton-tianjin.html</t>
  </si>
  <si>
    <t xml:space="preserve">https://solo5estrellas.com/hotels/2141/ritz-carlton-oahu-turtle-bay-.html</t>
  </si>
  <si>
    <t xml:space="preserve">https://solo5estrellas.com/countries/47/Peru.html</t>
  </si>
  <si>
    <t xml:space="preserve">https://solo5estrellas.com/hotels/6478/sofitel-ambassador-seoul-hotel-serviced-residences.html</t>
  </si>
  <si>
    <t xml:space="preserve">https://solo5estrellas.com/hotels/6577/the-singapore-edition.html</t>
  </si>
  <si>
    <t xml:space="preserve">https://solo5estrellas.com/hotels/4112/Hyatt-Regency-Hesperia-Madrid.html</t>
  </si>
  <si>
    <t xml:space="preserve">https://solo5estrellas.com/hotels/7026/alila-mayakoba.html</t>
  </si>
  <si>
    <t xml:space="preserve">https://solo5estrellas.com/hotels/4925/fairmont-fujairah-beach-resort.html</t>
  </si>
  <si>
    <t xml:space="preserve">https://solo5estrellas.com/hotels/3010/Amanera.html</t>
  </si>
  <si>
    <t xml:space="preserve">https://solo5estrellas.com/cities/1271/Corvara-in-Badia.html</t>
  </si>
  <si>
    <t xml:space="preserve">https://solo5estrellas.com/hotels/3453/park-hyatt-chennai.html</t>
  </si>
  <si>
    <t xml:space="preserve">https://solo5estrellas.com/hotels/6229/andaz-bali.html</t>
  </si>
  <si>
    <t xml:space="preserve">https://solo5estrellas.com/hotels/3557/the-whitley-a-luxury-collection-hotel.html</t>
  </si>
  <si>
    <t xml:space="preserve">https://solo5estrellas.com/hotels/1069/hotel-terme-di-saturnia.html</t>
  </si>
  <si>
    <t xml:space="preserve">https://solo5estrellas.com/hotels/4407/schlosshotel-kronberg.html</t>
  </si>
  <si>
    <t xml:space="preserve">https://solo5estrellas.com/hotels/1043/la-mamounia.html</t>
  </si>
  <si>
    <t xml:space="preserve">https://solo5estrellas.com/hotels/7032/Mandarin-Oriental-Punta-Negra-Mallorca.html</t>
  </si>
  <si>
    <t xml:space="preserve">https://solo5estrellas.com/hotels/7055/kimpton-era-midtown.html</t>
  </si>
  <si>
    <t xml:space="preserve">https://solo5estrellas.com/hotels/7019/The_Shilla_Seoul.html</t>
  </si>
  <si>
    <t xml:space="preserve">https://solo5estrellas.com/hotels/6826/Tivoli-la-Caleta-Tenerife-Resort.html</t>
  </si>
  <si>
    <t xml:space="preserve">https://solo5estrellas.com/hotels/5012/The_Westin_Josun_Seoul.html</t>
  </si>
  <si>
    <t xml:space="preserve">https://solo5estrellas.com/hotels/2224/omni-rancho-las-palmas-resort.html</t>
  </si>
  <si>
    <t xml:space="preserve">https://solo5estrellas.com/hotels/6691/villa-caldera.html</t>
  </si>
  <si>
    <t xml:space="preserve">https://solo5estrellas.com/hotels/4610/one-only-gorilla-s-nest.html</t>
  </si>
  <si>
    <t xml:space="preserve">https://solo5estrellas.com/hotels/3978/w-ibiza.html</t>
  </si>
  <si>
    <t xml:space="preserve">https://solo5estrellas.com/hotels/6328/roku-kyoto-lxr-hotels-resorts.html</t>
  </si>
  <si>
    <t xml:space="preserve">https://solo5estrellas.com/hotels/6393/andaz-pattaya-jomtien-beach.html</t>
  </si>
  <si>
    <t xml:space="preserve">https://solo5estrellas.com/hotels/6180/ett-hem.html</t>
  </si>
  <si>
    <t xml:space="preserve">https://solo5estrellas.com/hotels/1220/hotel-lungarno.html</t>
  </si>
  <si>
    <t xml:space="preserve">https://solo5estrellas.com/hotels/1463/Ladera-Resort.html</t>
  </si>
  <si>
    <t xml:space="preserve">https://solo5estrellas.com/hotels/1637/fairmont-empress.html</t>
  </si>
  <si>
    <t xml:space="preserve">https://solo5estrellas.com/hotels/4828/hotel-torre-del-marques.html</t>
  </si>
  <si>
    <t xml:space="preserve">https://solo5estrellas.com/hotels/2048/grand-hyatt-tampa-bay.html</t>
  </si>
  <si>
    <t xml:space="preserve">https://solo5estrellas.com/hotels/3981/intercontinental-geneve-.html</t>
  </si>
  <si>
    <t xml:space="preserve">https://solo5estrellas.com/hotels/7042/Imperial_Hotel,_Kyoto.html</t>
  </si>
  <si>
    <t xml:space="preserve">https://solo5estrellas.com/hotels/4424/hotel-ranga.html</t>
  </si>
  <si>
    <t xml:space="preserve">https://solo5estrellas.com/hotels/3357/adare-manor.html</t>
  </si>
  <si>
    <t xml:space="preserve">https://solo5estrellas.com/hotels/6286/susurros-del-coraz-n-auberge-collection.html</t>
  </si>
  <si>
    <t xml:space="preserve">https://solo5estrellas.com/cities/204/Palm-Beach.html</t>
  </si>
  <si>
    <t xml:space="preserve">https://solo5estrellas.com/hotels/4614/alila-marea-beach-resort-encinitas.html</t>
  </si>
  <si>
    <t xml:space="preserve">https://solo5estrellas.com/collection/96/hotel-indigo-under-ihg-s-destined-program.html</t>
  </si>
  <si>
    <t xml:space="preserve">https://solo5estrellas.com/hotels/4698/JW-Marriott-Hotel-Santo-Domingo.html</t>
  </si>
  <si>
    <t xml:space="preserve">https://solo5estrellas.com/hotels/7061/-jw-marriott-mount-kenya-rhino-reserve-safari-camp.html</t>
  </si>
  <si>
    <t xml:space="preserve">https://solo5estrellas.com/hotels/4678/The_Slaak_Rotterdam,_a_Tribute_Portfolio_Hotel.html</t>
  </si>
  <si>
    <t xml:space="preserve">https://solo5estrellas.com/hotels/3896/W-Costa-Rica-Reserva-Conchal.html</t>
  </si>
  <si>
    <t xml:space="preserve">https://solo5estrellas.com/hotels/4384/kasara-niseko-village-townhouse.html</t>
  </si>
  <si>
    <t xml:space="preserve">https://solo5estrellas.com/hotels/4381/mykonos-ammos-hotel.html</t>
  </si>
  <si>
    <t xml:space="preserve">https://solo5estrellas.com/hotels/4583/Palais_de_Chine_Hotel.html</t>
  </si>
  <si>
    <t xml:space="preserve">https://solo5estrellas.com/hotels/1382/The-St-Regis-Mardavall-Mallorca-Resort.html</t>
  </si>
  <si>
    <t xml:space="preserve">https://solo5estrellas.com/hotels/3350/Myconian-Ambassador-Resort.html</t>
  </si>
  <si>
    <t xml:space="preserve">https://solo5estrellas.com/hotels/3779/the-westin-playa-vallarta-an-all-inclusive-resort-br-accepting-bookings-starting-may-2026-br-.html</t>
  </si>
  <si>
    <t xml:space="preserve">https://solo5estrellas.com/countries/84/Croatia.html</t>
  </si>
  <si>
    <t xml:space="preserve">https://solo5estrellas.com/hotels/1485/ojai-valley-inn-spa.html</t>
  </si>
  <si>
    <t xml:space="preserve">https://solo5estrellas.com/hotels/4530/villa-copenhagen.html</t>
  </si>
  <si>
    <t xml:space="preserve">https://solo5estrellas.com/collection/8/Park_Hyatt_Hotels_under_The_Hyatt_PRIVE'_Program.html</t>
  </si>
  <si>
    <t xml:space="preserve">https://solo5estrellas.com/hotels/4091/Auberge_du_Jeu_de_Paume.html</t>
  </si>
  <si>
    <t xml:space="preserve">https://solo5estrellas.com/hotels/2569/fairmont-beijing-.html</t>
  </si>
  <si>
    <t xml:space="preserve">https://solo5estrellas.com/collection/92/SLS-Hotels-Resorts-under-Accor-HERA-Program.html</t>
  </si>
  <si>
    <t xml:space="preserve">https://solo5estrellas.com/hotels/1018/four-seasons-hotel-ritz-lisbon.html</t>
  </si>
  <si>
    <t xml:space="preserve">https://solo5estrellas.com/hotels/4737/curacao-marriott-beach-resort.html</t>
  </si>
  <si>
    <t xml:space="preserve">https://solo5estrellas.com/hotels/6498/1-hotel-toronto.html</t>
  </si>
  <si>
    <t xml:space="preserve">https://solo5estrellas.com/hotels/7056/hotel-madame-reve.html</t>
  </si>
  <si>
    <t xml:space="preserve">https://solo5estrellas.com/hotels/3247/renaissance-tuscany-il-ciocco-resort-spa.html</t>
  </si>
  <si>
    <t xml:space="preserve">https://solo5estrellas.com/hotels/6420/sowaka.html</t>
  </si>
  <si>
    <t xml:space="preserve">https://solo5estrellas.com/hotels/2356/one-aldwych.html</t>
  </si>
  <si>
    <t xml:space="preserve">https://solo5estrellas.com/hotels/3737/le-meridien-angkor.html</t>
  </si>
  <si>
    <t xml:space="preserve">https://solo5estrellas.com/hotels/6485/gaylord-texan-resort-convention-center.html</t>
  </si>
  <si>
    <t xml:space="preserve">https://solo5estrellas.com/hotels/3397/grand-hyatt-baha-mar-.html</t>
  </si>
  <si>
    <t xml:space="preserve">https://solo5estrellas.com/hotels/7014/the-st-regis-costa-mujeres-resort-cancun.html</t>
  </si>
  <si>
    <t xml:space="preserve">https://solo5estrellas.com/hotels/6276/conrad-los-angeles.html</t>
  </si>
  <si>
    <t xml:space="preserve">https://solo5estrellas.com/hotels/4995/the-ben-autograph-collection.html</t>
  </si>
  <si>
    <t xml:space="preserve">https://solo5estrellas.com/hotels/6981/the-hythe-a-luxury-collection-resort.html</t>
  </si>
  <si>
    <t xml:space="preserve">https://solo5estrellas.com/countries/55/Seychelles.html</t>
  </si>
  <si>
    <t xml:space="preserve">https://solo5estrellas.com/hotels/3800/the-press-hotel-autograph-collection.html</t>
  </si>
  <si>
    <t xml:space="preserve">https://solo5estrellas.com/hotels/4838/the-st-regis-bermuda-resort.html</t>
  </si>
  <si>
    <t xml:space="preserve">https://solo5estrellas.com/countries/171/Rwanda.html</t>
  </si>
  <si>
    <t xml:space="preserve">https://solo5estrellas.com/hotels/3703/zadun-a-ritz-carlton-reserve-.html</t>
  </si>
  <si>
    <t xml:space="preserve">https://solo5estrellas.com/cities/1345/Paros.html</t>
  </si>
  <si>
    <t xml:space="preserve">https://solo5estrellas.com/states/85/Indiana.html</t>
  </si>
  <si>
    <t xml:space="preserve">https://solo5estrellas.com/hotels/4848/hotel-fairmont-le-manoir-richelieu.html</t>
  </si>
  <si>
    <t xml:space="preserve">https://solo5estrellas.com/hotels/3900/the-guild-hotel-san-diego-a-tribute-portfolio-hotel.html</t>
  </si>
  <si>
    <t xml:space="preserve">https://solo5estrellas.com/hotels/2833/vana-belle.html</t>
  </si>
  <si>
    <t xml:space="preserve">https://solo5estrellas.com/hotels/3165/The_Opposite_House.html</t>
  </si>
  <si>
    <t xml:space="preserve">https://solo5estrellas.com/hotels/4157/conrad-cairo.html</t>
  </si>
  <si>
    <t xml:space="preserve">https://solo5estrellas.com/cities/1431/Bozeman.html</t>
  </si>
  <si>
    <t xml:space="preserve">https://solo5estrellas.com/hotels/6947/the-laurus-singapore.html</t>
  </si>
  <si>
    <t xml:space="preserve">https://solo5estrellas.com/hotels/3227/the-dewberry-charleston.html</t>
  </si>
  <si>
    <t xml:space="preserve">https://solo5estrellas.com/hotels/1782/blanket-bay.html</t>
  </si>
  <si>
    <t xml:space="preserve">https://solo5estrellas.com/hotels/7113/Sheraton-Grand-Danang-Beach-Resort-Spa.html</t>
  </si>
  <si>
    <t xml:space="preserve">https://solo5estrellas.com/cities/411/Atlanta.html</t>
  </si>
  <si>
    <t xml:space="preserve">https://solo5estrellas.com/hotels/1609/the-ritz-carlton-tysons-corner.html</t>
  </si>
  <si>
    <t xml:space="preserve">https://solo5estrellas.com/hotels/2976/suiran-a-luxury-collection-hotel.html</t>
  </si>
  <si>
    <t xml:space="preserve">https://solo5estrellas.com/hotels/5022/kempinski-palace-engelberg.html</t>
  </si>
  <si>
    <t xml:space="preserve">https://solo5estrellas.com/hotels/6945/renaissance-boston-seaport-district.html</t>
  </si>
  <si>
    <t xml:space="preserve">https://solo5estrellas.com/cities/515/Reykjavik.html</t>
  </si>
  <si>
    <t xml:space="preserve">https://solo5estrellas.com/cities/1198/Iver.html</t>
  </si>
  <si>
    <t xml:space="preserve">https://solo5estrellas.com/hotels/6711/kempinski-adriatic-istria.html</t>
  </si>
  <si>
    <t xml:space="preserve">https://solo5estrellas.com/hotels/6228/thompson-denver.html</t>
  </si>
  <si>
    <t xml:space="preserve">https://solo5estrellas.com/hotels/4525/the-fullerton-hotel-sydney.html</t>
  </si>
  <si>
    <t xml:space="preserve">https://solo5estrellas.com/hotels/1198/the-ritz-carlton-key-biscayne.html</t>
  </si>
  <si>
    <t xml:space="preserve">https://solo5estrellas.com/hotels/6281/stein-eriksen-lodge-deer-valley.html</t>
  </si>
  <si>
    <t xml:space="preserve">https://solo5estrellas.com/hotels/3146/palazzo-versace-dubai.html</t>
  </si>
  <si>
    <t xml:space="preserve">https://solo5estrellas.com/hotels/3360/elounda-gulf-villas-suites.html</t>
  </si>
  <si>
    <t xml:space="preserve">https://solo5estrellas.com/hotels/4724/jw-marriott-monterrey-valle.html</t>
  </si>
  <si>
    <t xml:space="preserve">https://solo5estrellas.com/hotels/2297/Grand-Velas-Riviera-Maya.html</t>
  </si>
  <si>
    <t xml:space="preserve">https://solo5estrellas.com/hotels/3001/Hotel-Unico-Madrid.html</t>
  </si>
  <si>
    <t xml:space="preserve">https://solo5estrellas.com/hotels/2636/la-residence-hue-ho-spa.html</t>
  </si>
  <si>
    <t xml:space="preserve">https://solo5estrellas.com/countries/97/Iceland.html</t>
  </si>
  <si>
    <t xml:space="preserve">https://solo5estrellas.com/cities/364/Marbella.html</t>
  </si>
  <si>
    <t xml:space="preserve">https://solo5estrellas.com/hotels/4145/conrad-new-york-downtown.html</t>
  </si>
  <si>
    <t xml:space="preserve">https://solo5estrellas.com/hotels/3459/Park_Hyatt_Busan.html</t>
  </si>
  <si>
    <t xml:space="preserve">https://solo5estrellas.com/hotels/1428/the-capital-hotel.html</t>
  </si>
  <si>
    <t xml:space="preserve">https://solo5estrellas.com/hotels/1434/ritz-carlton-naples.html</t>
  </si>
  <si>
    <t xml:space="preserve">https://solo5estrellas.com/hotels/948/the-ritz-carlton-laguna-niguel.html</t>
  </si>
  <si>
    <t xml:space="preserve">https://solo5estrellas.com/hotels/2640/auberge-saint-antoine.html</t>
  </si>
  <si>
    <t xml:space="preserve">https://solo5estrellas.com/hotels/4015/kimpton-angler-s-hotel-.html</t>
  </si>
  <si>
    <t xml:space="preserve">https://solo5estrellas.com/hotels/2945/aman-canal-grande-venice.html</t>
  </si>
  <si>
    <t xml:space="preserve">https://solo5estrellas.com/hotels/7110/JW-Marriott-Hotel-Beijing-Chaoyang-District.html</t>
  </si>
  <si>
    <t xml:space="preserve">https://solo5estrellas.com/cities/62/chiang-mai.html</t>
  </si>
  <si>
    <t xml:space="preserve">https://solo5estrellas.com/hotels/4934/palmaia-the-house-of-aia.html</t>
  </si>
  <si>
    <t xml:space="preserve">https://solo5estrellas.com/hotels/5011/the-westin-phoenix-downtown.html</t>
  </si>
  <si>
    <t xml:space="preserve">https://solo5estrellas.com/hotels/1836/ritz-carlton-dallas-las-colinas-resort-.html</t>
  </si>
  <si>
    <t xml:space="preserve">https://solo5estrellas.com/collection/96/Hotel_Indigo_under_IHG'S_Destined_Program.html</t>
  </si>
  <si>
    <t xml:space="preserve">https://solo5estrellas.com/hotels/2008/the-royal-hawaiian.html</t>
  </si>
  <si>
    <t xml:space="preserve">https://solo5estrellas.com/hotels/4980/hotel-distil.html</t>
  </si>
  <si>
    <t xml:space="preserve">https://solo5estrellas.com/hotels/4386/san-antonio-hotel.html</t>
  </si>
  <si>
    <t xml:space="preserve">https://solo5estrellas.com/hotels/7111/l-escape-a-luxury-collection-hotel.html</t>
  </si>
  <si>
    <t xml:space="preserve">https://solo5estrellas.com/cities/656/Jackson-Hole.html</t>
  </si>
  <si>
    <t xml:space="preserve">https://solo5estrellas.com/hotels/6363/maxwell-reserve-singapore-.html</t>
  </si>
  <si>
    <t xml:space="preserve">https://solo5estrellas.com/hotels/3338/Nanuku_Resort_Fiji.html</t>
  </si>
  <si>
    <t xml:space="preserve">https://solo5estrellas.com/hotels/2041/sina-villa-medici.html</t>
  </si>
  <si>
    <t xml:space="preserve">https://solo5estrellas.com/collection/68/Autograph_Collection_under_the_Marriott_Luminous_Program.html</t>
  </si>
  <si>
    <t xml:space="preserve">https://solo5estrellas.com/hotels/1412/The_Ritz_Carlton,_Berlin.html</t>
  </si>
  <si>
    <t xml:space="preserve">https://solo5estrellas.com/hotels/4255/moskito-island.html</t>
  </si>
  <si>
    <t xml:space="preserve">https://solo5estrellas.com/hotels/7018/the-carlton-milano.html</t>
  </si>
  <si>
    <t xml:space="preserve">https://solo5estrellas.com/hotels/1627/the-ritz-carlton-bahrain-hotel-spa.html</t>
  </si>
  <si>
    <t xml:space="preserve">https://solo5estrellas.com/hotels/2902/the-azure-qiantang-a-luxury-collection-hotel.html</t>
  </si>
  <si>
    <t xml:space="preserve">https://solo5estrellas.com/hotels/2363/shangri-la-s-barr-al-jissah-resort.html</t>
  </si>
  <si>
    <t xml:space="preserve">https://solo5estrellas.com/hotels/6406/marriott-marquis-houston.html</t>
  </si>
  <si>
    <t xml:space="preserve">https://solo5estrellas.com/hotels/6444/raffles-london-at-the-owo.html</t>
  </si>
  <si>
    <t xml:space="preserve">https://solo5estrellas.com/hotels/1135/point-grace.html</t>
  </si>
  <si>
    <t xml:space="preserve">https://solo5estrellas.com/hotels/3446/Park_Hyatt_Sanya_Sunny_Bay_.html</t>
  </si>
  <si>
    <t xml:space="preserve">https://solo5estrellas.com/hotels/6927/jw-marriott-hotel-surabaya.html</t>
  </si>
  <si>
    <t xml:space="preserve">https://solo5estrellas.com/hotels/3270/renaissance-orlando-at-seaworld.html</t>
  </si>
  <si>
    <t xml:space="preserve">https://solo5estrellas.com/hotels/2583/Castille_Paris.html</t>
  </si>
  <si>
    <t xml:space="preserve">https://solo5estrellas.com/hotels/2278/soho-grand-hotel-.html</t>
  </si>
  <si>
    <t xml:space="preserve">https://solo5estrellas.com/collection/13/Ritz-Carlton-Hotels-Resorts-under-Marriott-s-STARS-Program.html</t>
  </si>
  <si>
    <t xml:space="preserve">https://solo5estrellas.com/hotels/4084/aman-kyoto.html</t>
  </si>
  <si>
    <t xml:space="preserve">https://solo5estrellas.com/hotels/1787/four-seasons-hotel-singapore.html</t>
  </si>
  <si>
    <t xml:space="preserve">https://solo5estrellas.com/hotels/7103/Principessa-Forte-dei-Marmi-Autograph-Collection.html</t>
  </si>
  <si>
    <t xml:space="preserve">https://solo5estrellas.com/hotels/1608/the-ritz-carlton-pentagon-city.html</t>
  </si>
  <si>
    <t xml:space="preserve">https://solo5estrellas.com/hotels/6176/yiu-teung-mansion.html</t>
  </si>
  <si>
    <t xml:space="preserve">https://solo5estrellas.com/hotels/2440/Trump_Hotel,_Doonbeg_Ireland.html</t>
  </si>
  <si>
    <t xml:space="preserve">https://solo5estrellas.com/hotels/4746/four-seasons-resort-tamarindo.html</t>
  </si>
  <si>
    <t xml:space="preserve">https://solo5estrellas.com/cities/153/Los-Angeles.html</t>
  </si>
  <si>
    <t xml:space="preserve">https://solo5estrellas.com/cities/1354/Crans-Montana.html</t>
  </si>
  <si>
    <t xml:space="preserve">https://solo5estrellas.com/hotels/2814/the-park-tower-knightsbridge.html</t>
  </si>
  <si>
    <t xml:space="preserve">https://solo5estrellas.com/hotels/1122/Grand-Hotel-Tremezzo-Lake-Como-.html</t>
  </si>
  <si>
    <t xml:space="preserve">https://solo5estrellas.com/hotels/6673/grand-hyatt-manila.html</t>
  </si>
  <si>
    <t xml:space="preserve">https://solo5estrellas.com/hotels/4606/susafa-hotel.html</t>
  </si>
  <si>
    <t xml:space="preserve">https://solo5estrellas.com/hotels/6718/adero-scottsdale-resort.html</t>
  </si>
  <si>
    <t xml:space="preserve">https://solo5estrellas.com/hotels/3610/kimpton-charlotte-square.html</t>
  </si>
  <si>
    <t xml:space="preserve">https://solo5estrellas.com/hotels/1475/the-resort-at-paws-up-.html</t>
  </si>
  <si>
    <t xml:space="preserve">https://solo5estrellas.com/cities/853/Quebec-City.html</t>
  </si>
  <si>
    <t xml:space="preserve">https://solo5estrellas.com/cities/926/Jaipur.html</t>
  </si>
  <si>
    <t xml:space="preserve">https://solo5estrellas.com/hotels/3300/sagamore-pendry-baltimore.html</t>
  </si>
  <si>
    <t xml:space="preserve">https://solo5estrellas.com/hotels/5033/abadia-retuerta-ledomaine.html</t>
  </si>
  <si>
    <t xml:space="preserve">https://solo5estrellas.com/hotels/4060/constantine-autograph-collection-hotel.html</t>
  </si>
  <si>
    <t xml:space="preserve">https://solo5estrellas.com/hotels/3792/london-marriott-hotel-county-hall.html</t>
  </si>
  <si>
    <t xml:space="preserve">https://solo5estrellas.com/hotels/3242/Waldorf-Astoria-Amsterdam.html</t>
  </si>
  <si>
    <t xml:space="preserve">https://solo5estrellas.com/hotels/6916/monasty-thessaloniki-autograph-collection.html</t>
  </si>
  <si>
    <t xml:space="preserve">https://solo5estrellas.com/hotels/2843/w-chicago-city-center.html</t>
  </si>
  <si>
    <t xml:space="preserve">https://solo5estrellas.com/collection/89/1-hotel.html</t>
  </si>
  <si>
    <t xml:space="preserve">https://solo5estrellas.com/hotels/3890/jw-marriott-maldives-resort-spa-.html</t>
  </si>
  <si>
    <t xml:space="preserve">https://solo5estrellas.com/cities/767/Hangzhou-.html</t>
  </si>
  <si>
    <t xml:space="preserve">https://solo5estrellas.com/countries/92/US-Virgin-Islands.html</t>
  </si>
  <si>
    <t xml:space="preserve">https://solo5estrellas.com/hotels/4938/Amartera_Villa_Bali_Nusa_Dua_-_MGallery.html</t>
  </si>
  <si>
    <t xml:space="preserve">https://solo5estrellas.com/hotels/3413/grand-hyatt-muscat-.html</t>
  </si>
  <si>
    <t xml:space="preserve">https://solo5estrellas.com/hotels/6703/the-sira.html</t>
  </si>
  <si>
    <t xml:space="preserve">https://solo5estrellas.com/cities/1428/Morley.html</t>
  </si>
  <si>
    <t xml:space="preserve">https://solo5estrellas.com/hotels/5038/the-lodge-at-primland-auberge-collection.html</t>
  </si>
  <si>
    <t xml:space="preserve">https://solo5estrellas.com/cities/178/Moscow.html</t>
  </si>
  <si>
    <t xml:space="preserve">https://solo5estrellas.com/hotels/3629/le_barthelemy_hotel_&amp;_spa.html</t>
  </si>
  <si>
    <t xml:space="preserve">https://solo5estrellas.com/hotels/4359/domaine-de-manville.html</t>
  </si>
  <si>
    <t xml:space="preserve">https://solo5estrellas.com/hotels/3109/four-seasons-hotel-at-the-surf-club.html</t>
  </si>
  <si>
    <t xml:space="preserve">https://solo5estrellas.com/hotels/4156/conrad-bengaluru.html</t>
  </si>
  <si>
    <t xml:space="preserve">https://solo5estrellas.com/hotels/6846/the-emory.html</t>
  </si>
  <si>
    <t xml:space="preserve">https://solo5estrellas.com/hotels/1202/The-Fairmont-Chateau-Lake-Louise.html</t>
  </si>
  <si>
    <t xml:space="preserve">https://solo5estrellas.com/hotels/2911/Hermitage_Bay_.html</t>
  </si>
  <si>
    <t xml:space="preserve">https://solo5estrellas.com/hotels/3711/jw-marriott-hotel-kuala-lumpur.html</t>
  </si>
  <si>
    <t xml:space="preserve">https://solo5estrellas.com/hotels/5069/the-newbury-boston.html</t>
  </si>
  <si>
    <t xml:space="preserve">https://solo5estrellas.com/hotels/3961/Alila_Manggis.html</t>
  </si>
  <si>
    <t xml:space="preserve">https://solo5estrellas.com/states/123/Tuscany.html</t>
  </si>
  <si>
    <t xml:space="preserve">https://solo5estrellas.com/browse_hotel.cfm?hotelID=3992</t>
  </si>
  <si>
    <t xml:space="preserve">https://solo5estrellas.com/hotels/3680/the-hollywood-roosevelt.html</t>
  </si>
  <si>
    <t xml:space="preserve">https://solo5estrellas.com/hotels/1078/Hotel_Helvetia_&amp;_Bristol.html</t>
  </si>
  <si>
    <t xml:space="preserve">https://solo5estrellas.com/hotels/2466/shangri-la-singapore.html</t>
  </si>
  <si>
    <t xml:space="preserve">https://solo5estrellas.com/hotels/5061/me-dubai.html</t>
  </si>
  <si>
    <t xml:space="preserve">https://solo5estrellas.com/hotels/7082/four-seasons-resort-amaala-at-triple-bay.html</t>
  </si>
  <si>
    <t xml:space="preserve">https://solo5estrellas.com/hotels/3229/grand-velas-los-cabos.html</t>
  </si>
  <si>
    <t xml:space="preserve">https://solo5estrellas.com/hotels/6205/mandarin_oriental,_jakarta.html</t>
  </si>
  <si>
    <t xml:space="preserve">https://solo5estrellas.com/cities/1125/Yerevan.html</t>
  </si>
  <si>
    <t xml:space="preserve">https://solo5estrellas.com/cities/1377/Gargnano.html</t>
  </si>
  <si>
    <t xml:space="preserve">https://solo5estrellas.com/hotels/6616/Fairmont-La-Marina-Rabat-Sale.html</t>
  </si>
  <si>
    <t xml:space="preserve">https://solo5estrellas.com/browse_hotel.cfm?hotelID=1359</t>
  </si>
  <si>
    <t xml:space="preserve">https://solo5estrellas.com/hotels/7076/omni-fort-lauderdale-hotel.html</t>
  </si>
  <si>
    <t xml:space="preserve">https://solo5estrellas.com/hotels/3793/London-Marriott-Hotel-Grosvenor-Square.html</t>
  </si>
  <si>
    <t xml:space="preserve">https://solo5estrellas.com/hotels/4420/hotel-regency.html</t>
  </si>
  <si>
    <t xml:space="preserve">https://solo5estrellas.com/browse_country.cfm?countryid=71</t>
  </si>
  <si>
    <t xml:space="preserve">https://solo5estrellas.com/hotels/4666/kimpton-maa-lai-bangkok.html</t>
  </si>
  <si>
    <t xml:space="preserve">https://solo5estrellas.com/hotels/4124/Hotel_Keppler.html</t>
  </si>
  <si>
    <t xml:space="preserve">https://solo5estrellas.com/hotels/1097/grand-hyatt-shanghai.html</t>
  </si>
  <si>
    <t xml:space="preserve">https://solo5estrellas.com/hotels/2138/the-fitzwilliam-hotel.html</t>
  </si>
  <si>
    <t xml:space="preserve">https://solo5estrellas.com/cities/666/Mexico-City.html</t>
  </si>
  <si>
    <t xml:space="preserve">https://solo5estrellas.com/hotels/6460/maison-delano-paris.html</t>
  </si>
  <si>
    <t xml:space="preserve">https://solo5estrellas.com/hotels/6778/corinthia-grand-hotel-astoria-brussels.html</t>
  </si>
  <si>
    <t xml:space="preserve">https://solo5estrellas.com/hotels/6618/Thompson-Palm-Springs.html</t>
  </si>
  <si>
    <t xml:space="preserve">https://solo5estrellas.com/countries/9/Belize.html</t>
  </si>
  <si>
    <t xml:space="preserve">https://solo5estrellas.com/cities/228/Punta-Mita.html</t>
  </si>
  <si>
    <t xml:space="preserve">https://solo5estrellas.com/hotels/4838/The-St-Regis-Bermuda-Resort.html</t>
  </si>
  <si>
    <t xml:space="preserve">https://solo5estrellas.com/hotels/1245/the-peninsula-beijing.html</t>
  </si>
  <si>
    <t xml:space="preserve">https://solo5estrellas.com/hotels/3393/hyatt-regency-coconut-point-resort-spa-.html</t>
  </si>
  <si>
    <t xml:space="preserve">https://solo5estrellas.com/hotels/7054/banyan-tree-higashiyama-kyoto.html</t>
  </si>
  <si>
    <t xml:space="preserve">https://solo5estrellas.com/hotels/4505/taormina-hotel-villa-ducale.html</t>
  </si>
  <si>
    <t xml:space="preserve">https://solo5estrellas.com/hotels/6190/refuge-de-la-traye.html</t>
  </si>
  <si>
    <t xml:space="preserve">https://solo5estrellas.com/hotels/3251/JW_Marriott_Venice_Resort_&amp;_Spa.html</t>
  </si>
  <si>
    <t xml:space="preserve">https://solo5estrellas.com/hotels/6662/danang-marriott-resort-spa-non-nuoc-beach-villas.html</t>
  </si>
  <si>
    <t xml:space="preserve">https://solo5estrellas.com/hotels/3759/w_koh_samui.html</t>
  </si>
  <si>
    <t xml:space="preserve">https://solo5estrellas.com/hotels/4090/71-Nyhavn-Hotel.html</t>
  </si>
  <si>
    <t xml:space="preserve">https://solo5estrellas.com/hotels/6862/paradisus_palma_real_resort.html</t>
  </si>
  <si>
    <t xml:space="preserve">https://solo5estrellas.com/hotels/4186/Mr-C-Miami-Coconut-Grove.html</t>
  </si>
  <si>
    <t xml:space="preserve">https://solo5estrellas.com/hotels/7099/Grotta_Giusti_Thermal_Spa_Resort_Tuscany,_Autograph_Collection.html</t>
  </si>
  <si>
    <t xml:space="preserve">https://solo5estrellas.com/hotels/4901/movenpick_resort_and_marine_spa_sousse.html</t>
  </si>
  <si>
    <t xml:space="preserve">https://solo5estrellas.com/collection/92/sls-hotels-resorts-under-accor-hera-program.html</t>
  </si>
  <si>
    <t xml:space="preserve">https://solo5estrellas.com/hotels/6706/the-ritz-carlton-residences-mexico-city.html</t>
  </si>
  <si>
    <t xml:space="preserve">https://solo5estrellas.com/hotels/2071/hotel-pont-royal.html</t>
  </si>
  <si>
    <t xml:space="preserve">https://solo5estrellas.com/collection/63/oetker-collection.html</t>
  </si>
  <si>
    <t xml:space="preserve">https://solo5estrellas.com/hotels/2240/the-st-regis-atlanta.html</t>
  </si>
  <si>
    <t xml:space="preserve">https://solo5estrellas.com/hotels/4218/bela-vista-hotel-spa.html</t>
  </si>
  <si>
    <t xml:space="preserve">https://solo5estrellas.com/hotels/6829/One&amp;Only_Moonlight_Basin,_Montana.html</t>
  </si>
  <si>
    <t xml:space="preserve">https://solo5estrellas.com/hotels/4458/Great-Fosters.html</t>
  </si>
  <si>
    <t xml:space="preserve">https://solo5estrellas.com/hotels/2327/amantaka.html</t>
  </si>
  <si>
    <t xml:space="preserve">https://solo5estrellas.com/hotels/2349/the-st-regis-deer-valley.html</t>
  </si>
  <si>
    <t xml:space="preserve">https://solo5estrellas.com/hotels/6439/the-westin-charlotte.html</t>
  </si>
  <si>
    <t xml:space="preserve">https://solo5estrellas.com/hotels/3170/the-st-regis-cairo.html</t>
  </si>
  <si>
    <t xml:space="preserve">https://solo5estrellas.com/hotels/2671/breidenbacher-hof-a-capella-hotel.html</t>
  </si>
  <si>
    <t xml:space="preserve">https://solo5estrellas.com/hotels/3377/andaz-amsterdam-prinsengracht.html</t>
  </si>
  <si>
    <t xml:space="preserve">https://solo5estrellas.com/hotels/6895/rosewood-doha.html</t>
  </si>
  <si>
    <t xml:space="preserve">https://solo5estrellas.com/hotels/4136/conrad-seoul.html</t>
  </si>
  <si>
    <t xml:space="preserve">https://solo5estrellas.com/hotels/4277/mangala-resort-spa.html</t>
  </si>
  <si>
    <t xml:space="preserve">https://solo5estrellas.com/collection/86/Sheraton-Hotels-Resorts-under-The-Marriott-Luminous-Program.html</t>
  </si>
  <si>
    <t xml:space="preserve">https://solo5estrellas.com/hotels/1419/Four-Seasons-Resort-Lanai.html</t>
  </si>
  <si>
    <t xml:space="preserve">https://solo5estrellas.com/cities/43/Cairo.html</t>
  </si>
  <si>
    <t xml:space="preserve">https://solo5estrellas.com/hotels/3609/InterContinental-Hayman-Island-Resort.html</t>
  </si>
  <si>
    <t xml:space="preserve">https://solo5estrellas.com/cities/443/Sintra.html</t>
  </si>
  <si>
    <t xml:space="preserve">https://solo5estrellas.com/hotels/4928/Sofitel-Dubai-The-Obelisk.html</t>
  </si>
  <si>
    <t xml:space="preserve">https://solo5estrellas.com/hotels/4861/21c_Museum_Hotel_Chicago.html</t>
  </si>
  <si>
    <t xml:space="preserve">https://solo5estrellas.com/hotels/4852/Sofitel-Bogota-Victoria-Regia.html</t>
  </si>
  <si>
    <t xml:space="preserve">https://solo5estrellas.com/hotels/6504/berlin-marriott-hotel.html</t>
  </si>
  <si>
    <t xml:space="preserve">https://solo5estrellas.com/hotels/6794/W-Sao-Paulo.html</t>
  </si>
  <si>
    <t xml:space="preserve">https://solo5estrellas.com/hotels/4403/les-bords-de-mer.html</t>
  </si>
  <si>
    <t xml:space="preserve">https://solo5estrellas.com/countries/182/Georgia.html</t>
  </si>
  <si>
    <t xml:space="preserve">https://solo5estrellas.com/hotels/6636/radisson-collection-hotel-palazzo-nani-venice.html</t>
  </si>
  <si>
    <t xml:space="preserve">https://solo5estrellas.com/hotels/5018/virgin-hotels-nashville.html</t>
  </si>
  <si>
    <t xml:space="preserve">https://solo5estrellas.com/hotels/2730/belmond-la-residence-d-angkor-.html</t>
  </si>
  <si>
    <t xml:space="preserve">https://solo5estrellas.com/hotels/3910/park-hyatt-shenzhen.html</t>
  </si>
  <si>
    <t xml:space="preserve">https://solo5estrellas.com/hotels/3345/shangri-la-hotel-colombo.html</t>
  </si>
  <si>
    <t xml:space="preserve">https://solo5estrellas.com/hotels/6207/the-shay-hotel.html</t>
  </si>
  <si>
    <t xml:space="preserve">https://solo5estrellas.com/cities/1165/Rouen.html</t>
  </si>
  <si>
    <t xml:space="preserve">https://solo5estrellas.com/hotels/2462/the-ranch-at-rock-creek-br-all-inclusive-.html</t>
  </si>
  <si>
    <t xml:space="preserve">https://solo5estrellas.com/hotels/5051/the-maybourne-riviera.html</t>
  </si>
  <si>
    <t xml:space="preserve">https://solo5estrellas.com/hotels/1362/park-hyatt-toronto.html</t>
  </si>
  <si>
    <t xml:space="preserve">https://solo5estrellas.com/hotels/1532/Amanpulo.html</t>
  </si>
  <si>
    <t xml:space="preserve">https://solo5estrellas.com/hotels/1639/fairmont-scottsdale-princess.html</t>
  </si>
  <si>
    <t xml:space="preserve">https://solo5estrellas.com/hotels/2137/fairmont-washington-d-c-georgetown.html</t>
  </si>
  <si>
    <t xml:space="preserve">https://solo5estrellas.com/states/74/British-Columbia.html</t>
  </si>
  <si>
    <t xml:space="preserve">https://solo5estrellas.com/hotels/3419/park-hyatt-canberra.html</t>
  </si>
  <si>
    <t xml:space="preserve">https://solo5estrellas.com/hotels/6917/paragraph-freedom-square-a-luxury-collection-hotel-tbilisi.html</t>
  </si>
  <si>
    <t xml:space="preserve">https://solo5estrellas.com/hotels/2734/palace-hotel-tokyo.html</t>
  </si>
  <si>
    <t xml:space="preserve">https://solo5estrellas.com/hotels/1229/Fairmont-Royal-York.html</t>
  </si>
  <si>
    <t xml:space="preserve">https://solo5estrellas.com/hotels/6679/ritz-carlton-baku.html</t>
  </si>
  <si>
    <t xml:space="preserve">https://solo5estrellas.com/hotels/1827/The-Westin-Valencia-.html</t>
  </si>
  <si>
    <t xml:space="preserve">https://solo5estrellas.com/hotels/4708/sheraton-maui-resort-spa.html</t>
  </si>
  <si>
    <t xml:space="preserve">https://solo5estrellas.com/hotels/1608/The-Ritz-Carlton-Pentagon-City.html</t>
  </si>
  <si>
    <t xml:space="preserve">https://solo5estrellas.com/hotels/7093/Johannesburg_Marriott_Hotel_Melrose_Arch.html</t>
  </si>
  <si>
    <t xml:space="preserve">https://solo5estrellas.com/hotels/6077/A77-Suites-an-SLH-Hotel.html</t>
  </si>
  <si>
    <t xml:space="preserve">https://solo5estrellas.com/hotels/1448/hotel-de-crillon.html</t>
  </si>
  <si>
    <t xml:space="preserve">https://solo5estrellas.com/hotels/4228/the-westin-anaheim-resort.html</t>
  </si>
  <si>
    <t xml:space="preserve">https://solo5estrellas.com/hotels/4093/royal-champagne.html</t>
  </si>
  <si>
    <t xml:space="preserve">https://solo5estrellas.com/hotels/1962/commune-by-the-great-wall.html</t>
  </si>
  <si>
    <t xml:space="preserve">https://solo5estrellas.com/hotels/1856/sharq-village-and-spa-a-ritz-carlton-hotel.html</t>
  </si>
  <si>
    <t xml:space="preserve">https://solo5estrellas.com/hotels/3707/al-bustan-palace-a-ritz-carlton.html</t>
  </si>
  <si>
    <t xml:space="preserve">https://solo5estrellas.com/hotels/6721/Park_Hyatt_Changsha.html</t>
  </si>
  <si>
    <t xml:space="preserve">https://solo5estrellas.com/hotels/1879/Ashford-Castle-.html</t>
  </si>
  <si>
    <t xml:space="preserve">https://solo5estrellas.com/cities/37/Bora-Bora.html</t>
  </si>
  <si>
    <t xml:space="preserve">https://solo5estrellas.com/hotels/1227/grand-hyatt-seattle.html</t>
  </si>
  <si>
    <t xml:space="preserve">https://solo5estrellas.com/hotels/3776/st-ermin-s-hotel.html</t>
  </si>
  <si>
    <t xml:space="preserve">https://solo5estrellas.com/hotels/2353/marquis-los-cabos-.html</t>
  </si>
  <si>
    <t xml:space="preserve">https://solo5estrellas.com/hotels/4306/the-outpost-hotel-sentosa.html</t>
  </si>
  <si>
    <t xml:space="preserve">https://solo5estrellas.com/hotels/4150/conrad-tokyo.html</t>
  </si>
  <si>
    <t xml:space="preserve">https://solo5estrellas.com/hotels/2806/the-liberty.html</t>
  </si>
  <si>
    <t xml:space="preserve">https://solo5estrellas.com/hotels/2946/Amanzoe.html</t>
  </si>
  <si>
    <t xml:space="preserve">https://solo5estrellas.com/hotels/6080/anantara-maia-seychelles-villas.html</t>
  </si>
  <si>
    <t xml:space="preserve">https://solo5estrellas.com/cities/1513/Bazaruto.html</t>
  </si>
  <si>
    <t xml:space="preserve">https://solo5estrellas.com/hotels/6341/the-marlborough.html</t>
  </si>
  <si>
    <t xml:space="preserve">https://solo5estrellas.com/hotels/4402/le-vallon-de-valrugues-hotel-spa-and-villas.html</t>
  </si>
  <si>
    <t xml:space="preserve">https://solo5estrellas.com/hotels/7082/Four_Seasons_Resort_AMAALA_at_Triple_Bay.html</t>
  </si>
  <si>
    <t xml:space="preserve">https://solo5estrellas.com/hotels/6983/hotel-de-la-poste-french-quarter-a-renaissance-hotel.html</t>
  </si>
  <si>
    <t xml:space="preserve">https://solo5estrellas.com/browse_hotel.cfm?hotelID=6423</t>
  </si>
  <si>
    <t xml:space="preserve">https://solo5estrellas.com/hotels/2490/shangri-la-hotel-paris-.html</t>
  </si>
  <si>
    <t xml:space="preserve">https://solo5estrellas.com/cities/1255/Xiamen.html</t>
  </si>
  <si>
    <t xml:space="preserve">https://solo5estrellas.com/browse_hotel.cfm?hotelID=6334</t>
  </si>
  <si>
    <t xml:space="preserve">https://solo5estrellas.com/cities/141/Langkawi.html</t>
  </si>
  <si>
    <t xml:space="preserve">https://solo5estrellas.com/hotels/2946/amanzoe.html</t>
  </si>
  <si>
    <t xml:space="preserve">https://solo5estrellas.com/hotels/4566/Hotel_Vincci_Seleccion_Posada_del_Patio.html</t>
  </si>
  <si>
    <t xml:space="preserve">https://solo5estrellas.com/hotels/4155/conrad-beijing.html</t>
  </si>
  <si>
    <t xml:space="preserve">https://solo5estrellas.com/cities/816/Baltimore.html</t>
  </si>
  <si>
    <t xml:space="preserve">https://solo5estrellas.com/hotels/6349/le_sereno_hotel_st._barths.html</t>
  </si>
  <si>
    <t xml:space="preserve">https://solo5estrellas.com/hotels/4281/tanjong-jara-resort.html</t>
  </si>
  <si>
    <t xml:space="preserve">https://solo5estrellas.com/hotels/2440/trump-hotel-doonbeg-ireland.html</t>
  </si>
  <si>
    <t xml:space="preserve">https://solo5estrellas.com/hotels/4129/Conrad_Hangzhou_Tonglu.html</t>
  </si>
  <si>
    <t xml:space="preserve">https://solo5estrellas.com/hotels/6713/kimpton-clocktower-manchester.html</t>
  </si>
  <si>
    <t xml:space="preserve">https://solo5estrellas.com/hotels/1309/Hotel-Santa-Caterina.html</t>
  </si>
  <si>
    <t xml:space="preserve">https://solo5estrellas.com/hotels/2395/the-canyon-suites-at-the-phoenician.html</t>
  </si>
  <si>
    <t xml:space="preserve">https://solo5estrellas.com/hotels/1655/belmond-hotel-caruso.html</t>
  </si>
  <si>
    <t xml:space="preserve">https://solo5estrellas.com/hotels/3895/beaver-creek-lodge-autograph-collection.html</t>
  </si>
  <si>
    <t xml:space="preserve">https://solo5estrellas.com/hotels/6727/sls-playa-mujeres.html</t>
  </si>
  <si>
    <t xml:space="preserve">https://solo5estrellas.com/cities/1190/Holmes-Beach.html</t>
  </si>
  <si>
    <t xml:space="preserve">https://solo5estrellas.com/hotels/1262/park-hyatt-beaver-creek-resort-and-spa.html</t>
  </si>
  <si>
    <t xml:space="preserve">https://solo5estrellas.com/hotels/2920/Rosewood-Villa-Magna.html</t>
  </si>
  <si>
    <t xml:space="preserve">https://solo5estrellas.com/hotels/3537/Hotel_De_Berri,_Luxury_Collection_Hotel.html</t>
  </si>
  <si>
    <t xml:space="preserve">https://solo5estrellas.com/hotels/6434/the-ritz-carlton-portland.html</t>
  </si>
  <si>
    <t xml:space="preserve">https://solo5estrellas.com/hotels/1678/hotel-hermitage.html</t>
  </si>
  <si>
    <t xml:space="preserve">https://solo5estrellas.com/hotels/6316/taj-exotica-resort-spa-the-palm-dubai.html</t>
  </si>
  <si>
    <t xml:space="preserve">https://solo5estrellas.com/hotels/6888/renaissance-hamburg.html</t>
  </si>
  <si>
    <t xml:space="preserve">https://solo5estrellas.com/hotels/2860/w-new-york-times-square.html</t>
  </si>
  <si>
    <t xml:space="preserve">https://solo5estrellas.com/hotels/1770/the-berkeley.html</t>
  </si>
  <si>
    <t xml:space="preserve">https://solo5estrellas.com/hotels/1029/baur-au-lac.html</t>
  </si>
  <si>
    <t xml:space="preserve">https://solo5estrellas.com/hotels/6931/Le-M-ridien-Bali-Jimbaran.html</t>
  </si>
  <si>
    <t xml:space="preserve">https://solo5estrellas.com/hotels/2587/the-yeatman-.html</t>
  </si>
  <si>
    <t xml:space="preserve">https://solo5estrellas.com/hotels/6496/1-hotel-nashville.html</t>
  </si>
  <si>
    <t xml:space="preserve">https://solo5estrellas.com/hotels/4555/hotel-wellington-madrid.html</t>
  </si>
  <si>
    <t xml:space="preserve">https://solo5estrellas.com/hotels/6870/le-louise-brussels-mgallery.html</t>
  </si>
  <si>
    <t xml:space="preserve">https://solo5estrellas.com/hotels/2923/the-ritz-carlton-los-angeles.html</t>
  </si>
  <si>
    <t xml:space="preserve">https://solo5estrellas.com/states/116/Quebec.html</t>
  </si>
  <si>
    <t xml:space="preserve">https://solo5estrellas.com/cities/301/Sydney.html</t>
  </si>
  <si>
    <t xml:space="preserve">https://solo5estrellas.com/hotels/4935/fairmont-jakarta.html</t>
  </si>
  <si>
    <t xml:space="preserve">https://solo5estrellas.com/hotels/6473/Gran_Melia_Palacio_de_Isora.html</t>
  </si>
  <si>
    <t xml:space="preserve">https://solo5estrellas.com/cities/953/Okinawa.html</t>
  </si>
  <si>
    <t xml:space="preserve">https://solo5estrellas.com/browse_city.cfm?cityid=860</t>
  </si>
  <si>
    <t xml:space="preserve">https://solo5estrellas.com/states/118/South-Carolina.html</t>
  </si>
  <si>
    <t xml:space="preserve">https://solo5estrellas.com/hotels/3180/Castello-di-Casole.html</t>
  </si>
  <si>
    <t xml:space="preserve">https://solo5estrellas.com/cities/1251/La-Rosiere.html</t>
  </si>
  <si>
    <t xml:space="preserve">https://solo5estrellas.com/hotels/6852/four-seasons-resort-mykonos.html</t>
  </si>
  <si>
    <t xml:space="preserve">https://solo5estrellas.com/hotels/2832/sheraton-grande-sukhumvit.html</t>
  </si>
  <si>
    <t xml:space="preserve">https://solo5estrellas.com/hotels/4291/the-liming-bequia.html</t>
  </si>
  <si>
    <t xml:space="preserve">https://solo5estrellas.com/hotels/1811/park-hyatt-mendoza-hotel.html</t>
  </si>
  <si>
    <t xml:space="preserve">https://solo5estrellas.com/hotels/1641/cristallo-resort-spa-cortina-d-ampezzo.html</t>
  </si>
  <si>
    <t xml:space="preserve">https://solo5estrellas.com/collection/74/EDITION-Hotels-under-The-Marriott-STARS-Program.html</t>
  </si>
  <si>
    <t xml:space="preserve">https://solo5estrellas.com/hotels/1162/victoria-house.html</t>
  </si>
  <si>
    <t xml:space="preserve">https://solo5estrellas.com/hotels/5022/Kempinski_Palace_Engelberg.html</t>
  </si>
  <si>
    <t xml:space="preserve">https://solo5estrellas.com/hotels/2760/Andaz-Costa-Rica-Resort-at-Peninsula-Papagayo.html</t>
  </si>
  <si>
    <t xml:space="preserve">https://solo5estrellas.com/hotels/3882/the-ritz-carlton-astana.html</t>
  </si>
  <si>
    <t xml:space="preserve">https://solo5estrellas.com/hotels/3721/jw-marriott-hotel-seoul.html</t>
  </si>
  <si>
    <t xml:space="preserve">https://solo5estrellas.com/cities/1494/nong-thale.html</t>
  </si>
  <si>
    <t xml:space="preserve">https://solo5estrellas.com/hotels/3877/pine-cliffs-ocean-suites.html</t>
  </si>
  <si>
    <t xml:space="preserve">https://solo5estrellas.com/hotels/3074/The-Prince-Gallery-Tokyo-Kioicho.html</t>
  </si>
  <si>
    <t xml:space="preserve">https://solo5estrellas.com/hotels/2362/fairmont-pacific-rim-.html</t>
  </si>
  <si>
    <t xml:space="preserve">https://solo5estrellas.com/hotels/954/cheval-blanc-st-barth-isle-de-france.html</t>
  </si>
  <si>
    <t xml:space="preserve">https://solo5estrellas.com/hotels/6583/the-lana-dubai.html</t>
  </si>
  <si>
    <t xml:space="preserve">https://solo5estrellas.com/browse_hotel.cfm?hotelID=6306</t>
  </si>
  <si>
    <t xml:space="preserve">https://solo5estrellas.com/hotels/4117/park-hyatt-doha.html</t>
  </si>
  <si>
    <t xml:space="preserve">https://solo5estrellas.com/cities/652/Santo-Domingo-.html</t>
  </si>
  <si>
    <t xml:space="preserve">https://solo5estrellas.com/hotels/3716/jw-marriott-hotel-hanoi.html</t>
  </si>
  <si>
    <t xml:space="preserve">https://solo5estrellas.com/hotels/1409/vedema-resort.html</t>
  </si>
  <si>
    <t xml:space="preserve">https://solo5estrellas.com/hotels/1895/park-hyatt-melbourne.html</t>
  </si>
  <si>
    <t xml:space="preserve">https://solo5estrellas.com/cities/1512/Lecce.html</t>
  </si>
  <si>
    <t xml:space="preserve">https://solo5estrellas.com/hotels/1055/villa-la-massa.html</t>
  </si>
  <si>
    <t xml:space="preserve">https://solo5estrellas.com/hotels/3638/grand-hyatt-guangzhou.html</t>
  </si>
  <si>
    <t xml:space="preserve">https://solo5estrellas.com/states/89/Massachusetts.html</t>
  </si>
  <si>
    <t xml:space="preserve">https://solo5estrellas.com/hotels/3100/Shangri-La-Hotel-Chiang-Mai.html</t>
  </si>
  <si>
    <t xml:space="preserve">https://solo5estrellas.com/countries/23/Fiji-Islands.html</t>
  </si>
  <si>
    <t xml:space="preserve">https://solo5estrellas.com/collection/85/MGallery_Hotels_under_Accor's_HERA_Program.html</t>
  </si>
  <si>
    <t xml:space="preserve">https://solo5estrellas.com/cities/701/Taipei.html</t>
  </si>
  <si>
    <t xml:space="preserve">https://solo5estrellas.com/hotels/3960/alila-fort-bishangarh.html</t>
  </si>
  <si>
    <t xml:space="preserve">https://solo5estrellas.com/hotels/2910/InterContinental-Danang-Sun-Peninsula-Resort.html</t>
  </si>
  <si>
    <t xml:space="preserve">https://solo5estrellas.com/hotels/3660/kimpton-gray-hotel-chicago.html</t>
  </si>
  <si>
    <t xml:space="preserve">https://solo5estrellas.com/hotels/3810/jw-marriott-parq-vancouver.html</t>
  </si>
  <si>
    <t xml:space="preserve">https://solo5estrellas.com/hotels/6303/Matild_Palace,a_Luxury_Collection_Hotel,_Budapest.html</t>
  </si>
  <si>
    <t xml:space="preserve">https://solo5estrellas.com/hotels/3046/four-seasons-oahu-at-ko-olina.html</t>
  </si>
  <si>
    <t xml:space="preserve">https://solo5estrellas.com/hotels/1935/hotel-bernini-palace-florence.html</t>
  </si>
  <si>
    <t xml:space="preserve">https://solo5estrellas.com/hotels/5044/baglioni-resort-sardinia.html</t>
  </si>
  <si>
    <t xml:space="preserve">https://solo5estrellas.com/hotels/7097/appellation-healdsburg.html</t>
  </si>
  <si>
    <t xml:space="preserve">https://solo5estrellas.com/hotels/4707/sheraton-waikiki.html</t>
  </si>
  <si>
    <t xml:space="preserve">https://solo5estrellas.com/cities/1146/Coral-Gables.html</t>
  </si>
  <si>
    <t xml:space="preserve">https://solo5estrellas.com/hotels/6702/st-regis-cap-cana.html</t>
  </si>
  <si>
    <t xml:space="preserve">https://solo5estrellas.com/cities/1450/Escazu.html</t>
  </si>
  <si>
    <t xml:space="preserve">https://solo5estrellas.com/states/81/Hawaii.html</t>
  </si>
  <si>
    <t xml:space="preserve">https://solo5estrellas.com/hotels/3655/park-hyatt-auckland.html</t>
  </si>
  <si>
    <t xml:space="preserve">https://solo5estrellas.com/hotels/1418/Sensei-Lanai-A-Four-Seasons-Resort.html</t>
  </si>
  <si>
    <t xml:space="preserve">https://solo5estrellas.com/hotels/7055/Kimpton-Era-Midtown.html</t>
  </si>
  <si>
    <t xml:space="preserve">https://solo5estrellas.com/hotels/7040/frasers-house-singapore-a-luxury-collection-hotel.html</t>
  </si>
  <si>
    <t xml:space="preserve">https://solo5estrellas.com/collection/63/Oetker_Collection.html</t>
  </si>
  <si>
    <t xml:space="preserve">https://solo5estrellas.com/hotels/6702/St._Regis_Cap_Cana.html</t>
  </si>
  <si>
    <t xml:space="preserve">https://solo5estrellas.com/hotels/3098/Shangri-La's_Far_Eastern_Plaza_Hotel,_Taipei.html</t>
  </si>
  <si>
    <t xml:space="preserve">https://solo5estrellas.com/hotels/3214/kimpton-seafire-resort-.html</t>
  </si>
  <si>
    <t xml:space="preserve">https://solo5estrellas.com/hotels/4992/schloss-lieser-autograph-collection.html</t>
  </si>
  <si>
    <t xml:space="preserve">https://solo5estrellas.com/hotels/4726/the-cloudveil.html</t>
  </si>
  <si>
    <t xml:space="preserve">https://solo5estrellas.com/cities/194/Newport-Beach.html</t>
  </si>
  <si>
    <t xml:space="preserve">https://solo5estrellas.com/cities/1332/Nara.html</t>
  </si>
  <si>
    <t xml:space="preserve">https://solo5estrellas.com/hotels/6993/-grand-hyatt-scottsdale-resort.html</t>
  </si>
  <si>
    <t xml:space="preserve">https://solo5estrellas.com/browse_country.cfm?countryid=62</t>
  </si>
  <si>
    <t xml:space="preserve">https://solo5estrellas.com/hotels/6787/Jean-Michel-Cousteau-Resort.html</t>
  </si>
  <si>
    <t xml:space="preserve">https://solo5estrellas.com/browse_hotel.cfm?hotelID=4792</t>
  </si>
  <si>
    <t xml:space="preserve">https://solo5estrellas.com/hotels/3396/grand-hyatt-atlanta-in-buckhead-.html</t>
  </si>
  <si>
    <t xml:space="preserve">https://solo5estrellas.com/cities/798/Punta-Pacifica.html</t>
  </si>
  <si>
    <t xml:space="preserve">https://solo5estrellas.com/hotels/6610/Fairmont_Tazi_Palace_Tangier.html</t>
  </si>
  <si>
    <t xml:space="preserve">https://solo5estrellas.com/hotels/1514/Hotel_El_Convento.html</t>
  </si>
  <si>
    <t xml:space="preserve">https://solo5estrellas.com/hotels/981/the-stafford-london-.html</t>
  </si>
  <si>
    <t xml:space="preserve">https://solo5estrellas.com/hotels/2546/cap-maison-resort-and-spa.html</t>
  </si>
  <si>
    <t xml:space="preserve">https://solo5estrellas.com/cities/10/Amsterdam.html</t>
  </si>
  <si>
    <t xml:space="preserve">https://solo5estrellas.com/hotels/4358/auberge-de-cassagne-spa.html</t>
  </si>
  <si>
    <t xml:space="preserve">https://solo5estrellas.com/cities/2620/The-Dolomites.html</t>
  </si>
  <si>
    <t xml:space="preserve">https://solo5estrellas.com/collection/71/bvlgari-under-the-marriott-stars-program.html</t>
  </si>
  <si>
    <t xml:space="preserve">https://solo5estrellas.com/hotels/4126/Conrad_Guangzhou.html</t>
  </si>
  <si>
    <t xml:space="preserve">https://solo5estrellas.com/regions/18/Middle_East.html</t>
  </si>
  <si>
    <t xml:space="preserve">https://solo5estrellas.com/cities/1195/Phu-Quoc.html</t>
  </si>
  <si>
    <t xml:space="preserve">https://solo5estrellas.com/hotels/3298/the-cove-eleuthera.html</t>
  </si>
  <si>
    <t xml:space="preserve">https://solo5estrellas.com/hotels/6554/four-seasons-cabo-san-lucas-cabo-del-sol.html</t>
  </si>
  <si>
    <t xml:space="preserve">https://solo5estrellas.com/countries/18/China.html</t>
  </si>
  <si>
    <t xml:space="preserve">https://solo5estrellas.com/hotels/6259/alpin-royal-wellness-refugium-resort-hotel.html</t>
  </si>
  <si>
    <t xml:space="preserve">https://solo5estrellas.com/hotels/4557/royal-lancaster-london-hotel-.html</t>
  </si>
  <si>
    <t xml:space="preserve">https://solo5estrellas.com/hotels/3830/fenway-hotel-autograph-collection.html</t>
  </si>
  <si>
    <t xml:space="preserve">https://solo5estrellas.com/hotels/2017/Live-Aqua-Cancun.html</t>
  </si>
  <si>
    <t xml:space="preserve">https://solo5estrellas.com/cities/258/Santorini.html</t>
  </si>
  <si>
    <t xml:space="preserve">https://solo5estrellas.com/hotels/1530/amankila.html</t>
  </si>
  <si>
    <t xml:space="preserve">https://solo5estrellas.com/hotels/3548/kimpton-la-peer-hotel.html</t>
  </si>
  <si>
    <t xml:space="preserve">https://solo5estrellas.com/hotels/1854/the-ritz-carlton-guangzhou.html</t>
  </si>
  <si>
    <t xml:space="preserve">https://solo5estrellas.com/hotels/4037/palacio-de-los-duques-a-gran-meli-hotel.html</t>
  </si>
  <si>
    <t xml:space="preserve">https://solo5estrellas.com/hotels/2219/hotel-ivy-a-luxury-collection-hotel-minneapolis.html</t>
  </si>
  <si>
    <t xml:space="preserve">https://solo5estrellas.com/hotels/6889/montcalm-mayfair.html</t>
  </si>
  <si>
    <t xml:space="preserve">https://solo5estrellas.com/hotels/2920/rosewood-villa-magna.html</t>
  </si>
  <si>
    <t xml:space="preserve">https://solo5estrellas.com/hotels/4584/can-bordoy-grand-house-garden-hotel-.html</t>
  </si>
  <si>
    <t xml:space="preserve">https://solo5estrellas.com/hotels/3285/Cameron_House_on_Loch_Lomond.html</t>
  </si>
  <si>
    <t xml:space="preserve">https://solo5estrellas.com/hotels/4581/riggs-hotel-washington-dc.html</t>
  </si>
  <si>
    <t xml:space="preserve">https://solo5estrellas.com/hotels/4504/villa-neri-resort-spa.html</t>
  </si>
  <si>
    <t xml:space="preserve">https://solo5estrellas.com/hotels/2402/the-ritz-carlton-lake-tahoe.html</t>
  </si>
  <si>
    <t xml:space="preserve">https://solo5estrellas.com/hotels/2847/ajman-saray-resort.html</t>
  </si>
  <si>
    <t xml:space="preserve">https://solo5estrellas.com/hotels/3067/La_Mirande.html</t>
  </si>
  <si>
    <t xml:space="preserve">https://solo5estrellas.com/hotels/4038/la-r-serve-eden-au-lac-zurich.html</t>
  </si>
  <si>
    <t xml:space="preserve">https://solo5estrellas.com/hotels/2579/shangri-la-hotel-the-marina-cairns.html</t>
  </si>
  <si>
    <t xml:space="preserve">https://solo5estrellas.com/hotels/6978/vidago-palace-hotel.html</t>
  </si>
  <si>
    <t xml:space="preserve">https://solo5estrellas.com/hotels/6200/Hotel-Clio-A-Luxury-Collection-Hotel-Denver-Cherry-Creek-.html</t>
  </si>
  <si>
    <t xml:space="preserve">https://solo5estrellas.com/hotels/4250/rancho-bernardo-inn.html</t>
  </si>
  <si>
    <t xml:space="preserve">https://solo5estrellas.com/states/95/Missouri.html</t>
  </si>
  <si>
    <t xml:space="preserve">https://solo5estrellas.com/collection/4/kempinski-hotels-under-the-kempinski-club-1897-program.html</t>
  </si>
  <si>
    <t xml:space="preserve">https://solo5estrellas.com/cities/1204/Edmonton.html</t>
  </si>
  <si>
    <t xml:space="preserve">https://solo5estrellas.com/hotels/6502/Paris_Marriott_Opera_Ambassador_Hotel.html</t>
  </si>
  <si>
    <t xml:space="preserve">https://solo5estrellas.com/hotels/4506/Villa_di_Piazzano.html</t>
  </si>
  <si>
    <t xml:space="preserve">https://solo5estrellas.com/hotels/6160/steigenberger-wiltcher-s.html</t>
  </si>
  <si>
    <t xml:space="preserve">https://solo5estrellas.com/hotels/6429/jw-marriott-clearwater-beach-resort-spa.html</t>
  </si>
  <si>
    <t xml:space="preserve">https://solo5estrellas.com/browse_country.cfm?countryid=47</t>
  </si>
  <si>
    <t xml:space="preserve">https://solo5estrellas.com/hotels/6078/crown-towers-melbourne.html</t>
  </si>
  <si>
    <t xml:space="preserve">https://solo5estrellas.com/hotels/4735/humaniti-hotel-montreal-autograph-collection.html</t>
  </si>
  <si>
    <t xml:space="preserve">https://solo5estrellas.com/hotels/2088/Jumeirah-Bab-Al-Shams-Desert-Resort-Spa.html</t>
  </si>
  <si>
    <t xml:space="preserve">https://solo5estrellas.com/cities/321/Verona.html</t>
  </si>
  <si>
    <t xml:space="preserve">https://solo5estrellas.com/hotels/4326/casa-del-mar-mykonos.html</t>
  </si>
  <si>
    <t xml:space="preserve">https://solo5estrellas.com/hotels/2785/twelve-at-hengshan.html</t>
  </si>
  <si>
    <t xml:space="preserve">https://solo5estrellas.com/hotels/6731/Casa-Pestagua.html</t>
  </si>
  <si>
    <t xml:space="preserve">https://solo5estrellas.com/countries/159/Guam.html</t>
  </si>
  <si>
    <t xml:space="preserve">https://solo5estrellas.com/hotels/1773/the-cove-atlantis.html</t>
  </si>
  <si>
    <t xml:space="preserve">https://solo5estrellas.com/hotels/6243/encore-boston.html</t>
  </si>
  <si>
    <t xml:space="preserve">https://solo5estrellas.com/hotels/3663/alohilani-resort-waikiki-beach.html</t>
  </si>
  <si>
    <t xml:space="preserve">https://solo5estrellas.com/hotels/1674/grand-hyatt-indian-wells-resort-villas.html</t>
  </si>
  <si>
    <t xml:space="preserve">https://solo5estrellas.com/cities/659/Gurgaon.html</t>
  </si>
  <si>
    <t xml:space="preserve">https://solo5estrellas.com/hotels/4316/pimalai-resort-and-spa.html</t>
  </si>
  <si>
    <t xml:space="preserve">https://solo5estrellas.com/hotels/3776/St-Ermin-s-Hotel.html</t>
  </si>
  <si>
    <t xml:space="preserve">https://solo5estrellas.com/hotels/3939/Eden_Roc_Cap_Cana_.html</t>
  </si>
  <si>
    <t xml:space="preserve">https://solo5estrellas.com/hotels/6962/sheraton-saigon-grand-opera-hotel.html</t>
  </si>
  <si>
    <t xml:space="preserve">https://solo5estrellas.com/cities/1455/Lake-Tahoe.html</t>
  </si>
  <si>
    <t xml:space="preserve">https://solo5estrellas.com/hotels/1438/four_seasons_resort_bali_at_jimbaran_bay.html</t>
  </si>
  <si>
    <t xml:space="preserve">https://solo5estrellas.com/hotels/2492/four-seasons-hotel-marrakech.html</t>
  </si>
  <si>
    <t xml:space="preserve">https://solo5estrellas.com/hotels/3916/gild-hall-.html</t>
  </si>
  <si>
    <t xml:space="preserve">https://solo5estrellas.com/browse_country.cfm?countryid=18</t>
  </si>
  <si>
    <t xml:space="preserve">https://solo5estrellas.com/hotels/1625/ritz-penha-longa-resort.html</t>
  </si>
  <si>
    <t xml:space="preserve">https://solo5estrellas.com/hotels/3428/hyatt-regency-hua-hin-barai-spa.html</t>
  </si>
  <si>
    <t xml:space="preserve">https://solo5estrellas.com/hotels/3231/andaz-scottsdale-resort-spa.html</t>
  </si>
  <si>
    <t xml:space="preserve">https://solo5estrellas.com/cities/871/Naples-FL.html</t>
  </si>
  <si>
    <t xml:space="preserve">https://solo5estrellas.com/hotels/3176/the-temple-house.html</t>
  </si>
  <si>
    <t xml:space="preserve">https://solo5estrellas.com/hotels/6252/hana-maui-resort.html</t>
  </si>
  <si>
    <t xml:space="preserve">https://solo5estrellas.com/hotels/6591/four-seasons-hotel-dalian.html</t>
  </si>
  <si>
    <t xml:space="preserve">https://solo5estrellas.com/collection/14/rocco-forte-hotels.html</t>
  </si>
  <si>
    <t xml:space="preserve">https://solo5estrellas.com/collection/80/Conrad-Hotels-Resorts-under-The-Hilton-for-Luxury-Porgram.html</t>
  </si>
  <si>
    <t xml:space="preserve">https://solo5estrellas.com/hotels/3506/The_Post_Oak_Hotel_at_Uptown_Houston.html</t>
  </si>
  <si>
    <t xml:space="preserve">https://solo5estrellas.com/hotels/2294/sls-hotel-at-beverly-hills.html</t>
  </si>
  <si>
    <t xml:space="preserve">https://solo5estrellas.com/hotels/1900/sofitel-legend-metropole-hanoi-.html</t>
  </si>
  <si>
    <t xml:space="preserve">https://solo5estrellas.com/hotels/3857/roomers-baden-baden.html</t>
  </si>
  <si>
    <t xml:space="preserve">https://solo5estrellas.com/hotels/6954/regent-bali-canggu-.html</t>
  </si>
  <si>
    <t xml:space="preserve">https://solo5estrellas.com/cities/848/Quito.html</t>
  </si>
  <si>
    <t xml:space="preserve">https://solo5estrellas.com/hotels/6597/Bellustar_Tokyo,_A_Pan_Pacific_Hotel.html</t>
  </si>
  <si>
    <t xml:space="preserve">https://solo5estrellas.com/hotels/6915/W-Budapest.html</t>
  </si>
  <si>
    <t xml:space="preserve">https://solo5estrellas.com/hotels/3708/the-westin-siray-bay-resort-spa-phuket.html</t>
  </si>
  <si>
    <t xml:space="preserve">https://solo5estrellas.com/cities/901/costa-navarino.html</t>
  </si>
  <si>
    <t xml:space="preserve">https://solo5estrellas.com/hotels/3568/elewana-the-manor-at-ngorongoro.html</t>
  </si>
  <si>
    <t xml:space="preserve">https://solo5estrellas.com/cities/1508/Valladolid.html</t>
  </si>
  <si>
    <t xml:space="preserve">https://solo5estrellas.com/hotels/6628/tropica-island-resort.html</t>
  </si>
  <si>
    <t xml:space="preserve">https://solo5estrellas.com/countries/103/Jordan.html</t>
  </si>
  <si>
    <t xml:space="preserve">https://solo5estrellas.com/hotels/6533/blackberry-mountain.html</t>
  </si>
  <si>
    <t xml:space="preserve">https://solo5estrellas.com/hotels/2758/the-caledonian-edinburgh.html</t>
  </si>
  <si>
    <t xml:space="preserve">https://solo5estrellas.com/hotels/1408/phaea-blue-palace.html</t>
  </si>
  <si>
    <t xml:space="preserve">https://solo5estrellas.com/hotels/3069/four-seasons-hotel-bogota.html</t>
  </si>
  <si>
    <t xml:space="preserve">https://solo5estrellas.com/countries/146/Ethiopia.html</t>
  </si>
  <si>
    <t xml:space="preserve">https://solo5estrellas.com/hotels/3383/Andaz_London_Liverpool_Street_.html</t>
  </si>
  <si>
    <t xml:space="preserve">https://solo5estrellas.com/hotels/2383/Kempinski-Hotel-Amman.html</t>
  </si>
  <si>
    <t xml:space="preserve">https://solo5estrellas.com/cities/929/Nusa-Dua.html</t>
  </si>
  <si>
    <t xml:space="preserve">https://solo5estrellas.com/cities/280/Sorrento.html</t>
  </si>
  <si>
    <t xml:space="preserve">https://solo5estrellas.com/hotels/3287/the-ritz-carlton-residences-waikiki-beach.html</t>
  </si>
  <si>
    <t xml:space="preserve">https://solo5estrellas.com/cities/102/Hamilton.html</t>
  </si>
  <si>
    <t xml:space="preserve">https://solo5estrellas.com/hotels/6633/Meneghetti_Wine_Hotel_&amp;_Winery.html</t>
  </si>
  <si>
    <t xml:space="preserve">https://solo5estrellas.com/hotels/3117/The_Lodhi-Shima-Shi.html</t>
  </si>
  <si>
    <t xml:space="preserve">https://solo5estrellas.com/hotels/6862/Paradisus-Palma-Real-Resort.html</t>
  </si>
  <si>
    <t xml:space="preserve">https://solo5estrellas.com/hotels/6418/liostasi-hotel-and-suites.html</t>
  </si>
  <si>
    <t xml:space="preserve">https://solo5estrellas.com/hotels/4205/hyatt-centric-center-city-philadelphia.html</t>
  </si>
  <si>
    <t xml:space="preserve">https://solo5estrellas.com/hotels/6139/fairmont-hotel-macdonald.html</t>
  </si>
  <si>
    <t xml:space="preserve">https://solo5estrellas.com/hotels/3856/hotel-nassau-breda.html</t>
  </si>
  <si>
    <t xml:space="preserve">https://solo5estrellas.com/hotels/6092/mandarin-oriental-bodrum.html</t>
  </si>
  <si>
    <t xml:space="preserve">https://solo5estrellas.com/hotels/2715/corinthia-hotel-budapest.html</t>
  </si>
  <si>
    <t xml:space="preserve">https://solo5estrellas.com/hotels/1309/hotel-santa-caterina.html</t>
  </si>
  <si>
    <t xml:space="preserve">https://solo5estrellas.com/hotels/2811/pine-cliffs-residence-luxury-collection.html</t>
  </si>
  <si>
    <t xml:space="preserve">https://solo5estrellas.com/hotels/2803/hotel-des-indes.html</t>
  </si>
  <si>
    <t xml:space="preserve">https://solo5estrellas.com/hotels/6631/virgin-hotels-edinburgh.html</t>
  </si>
  <si>
    <t xml:space="preserve">https://solo5estrellas.com/hotels/4746/Four-Seasons-Resort-Tamarindo.html</t>
  </si>
  <si>
    <t xml:space="preserve">https://solo5estrellas.com/states/119/South-Dakota.html</t>
  </si>
  <si>
    <t xml:space="preserve">https://solo5estrellas.com/hotels/4669/Waikiki-Beachcomber-by-Outrigger.html</t>
  </si>
  <si>
    <t xml:space="preserve">https://solo5estrellas.com/cities/1461/Saint-Florent.html</t>
  </si>
  <si>
    <t xml:space="preserve">https://solo5estrellas.com/cities/287/St-James-Barbados-.html</t>
  </si>
  <si>
    <t xml:space="preserve">https://solo5estrellas.com/hotels/3549/jw-marriott-nashville.html</t>
  </si>
  <si>
    <t xml:space="preserve">https://solo5estrellas.com/hotels/6665/Four_Seasons_Hotel_Osaka.html</t>
  </si>
  <si>
    <t xml:space="preserve">https://solo5estrellas.com/hotels/3212/Leela_Palace_Hotel_New_Delhi.html</t>
  </si>
  <si>
    <t xml:space="preserve">https://solo5estrellas.com/hotels/4536/Lesante_Classic_Luxury_Hotel_&amp;_Spa.html</t>
  </si>
  <si>
    <t xml:space="preserve">https://solo5estrellas.com/hotels/6174/palazzo-rainis-hotel-spa.html</t>
  </si>
  <si>
    <t xml:space="preserve">https://solo5estrellas.com/hotels/6933/sheraton-bali-kuta-resort.html</t>
  </si>
  <si>
    <t xml:space="preserve">https://solo5estrellas.com/hotels/2554/the-biltmore-hotel-coral-gables.html</t>
  </si>
  <si>
    <t xml:space="preserve">https://solo5estrellas.com/cities/2569/Fukuoka.html</t>
  </si>
  <si>
    <t xml:space="preserve">https://solo5estrellas.com/countries/130/Antigua.html</t>
  </si>
  <si>
    <t xml:space="preserve">https://solo5estrellas.com/hotels/1160/four-seasons-hotel-prague.html</t>
  </si>
  <si>
    <t xml:space="preserve">https://solo5estrellas.com/hotels/4342/lennox-hotel-miami-beach.html</t>
  </si>
  <si>
    <t xml:space="preserve">https://solo5estrellas.com/hotels/3573/the-douglas-autograph-collection.html</t>
  </si>
  <si>
    <t xml:space="preserve">https://solo5estrellas.com/hotels/2298/the-reef-at-atlantis.html</t>
  </si>
  <si>
    <t xml:space="preserve">https://solo5estrellas.com/hotels/4508/villa-la-madonna.html</t>
  </si>
  <si>
    <t xml:space="preserve">https://solo5estrellas.com/hotels/6511/a-mare-corsica.html</t>
  </si>
  <si>
    <t xml:space="preserve">https://solo5estrellas.com/hotels/6327/waldorf-astoria-shanghai-on-the-bund.html</t>
  </si>
  <si>
    <t xml:space="preserve">https://solo5estrellas.com/hotels/7078/omni-orlando-at-champions-gate.html</t>
  </si>
  <si>
    <t xml:space="preserve">https://solo5estrellas.com/hotels/4226/Madeline_Hotel_&amp;_Residences,_Auberge_Collection.html</t>
  </si>
  <si>
    <t xml:space="preserve">https://solo5estrellas.com/hotels/928/four-seasons-hotel-hangzhou-.html</t>
  </si>
  <si>
    <t xml:space="preserve">https://solo5estrellas.com/hotels/3705/mandarin-oriental-lago-di-como.html</t>
  </si>
  <si>
    <t xml:space="preserve">https://solo5estrellas.com/hotels/4108/andaz-seoul-gangnam.html</t>
  </si>
  <si>
    <t xml:space="preserve">https://solo5estrellas.com/cities/182/Mykonos.html</t>
  </si>
  <si>
    <t xml:space="preserve">https://solo5estrellas.com/hotels/4501/Sina_Palazzo_Sant_Angelo.html</t>
  </si>
  <si>
    <t xml:space="preserve">https://solo5estrellas.com/hotels/4566/Hotel-Vincci-Seleccion-Posada-del-Patio.html</t>
  </si>
  <si>
    <t xml:space="preserve">https://solo5estrellas.com/hotels/7005/sheraton-tel-aviv.html</t>
  </si>
  <si>
    <t xml:space="preserve">https://solo5estrellas.com/hotels/3775/grand-bohemian-hotel-asheville.html</t>
  </si>
  <si>
    <t xml:space="preserve">https://solo5estrellas.com/hotels/6063/kimpton-cottonwood-hotel.html</t>
  </si>
  <si>
    <t xml:space="preserve">https://solo5estrellas.com/hotels/2940/Bvlgari_Hotel_London.html</t>
  </si>
  <si>
    <t xml:space="preserve">https://solo5estrellas.com/hotels/6102/bishop-s-lodge-auberge-collection.html</t>
  </si>
  <si>
    <t xml:space="preserve">https://solo5estrellas.com/hotels/4165/jumeirah-bali.html</t>
  </si>
  <si>
    <t xml:space="preserve">https://solo5estrellas.com/hotels/2971/st-regis-istanbul.html</t>
  </si>
  <si>
    <t xml:space="preserve">https://solo5estrellas.com/hotels/1131/hotel-sofitel-le-faubourg-.html</t>
  </si>
  <si>
    <t xml:space="preserve">https://solo5estrellas.com/hotels/1767/four-seasons-resort-langkawi-.html</t>
  </si>
  <si>
    <t xml:space="preserve">https://solo5estrellas.com/hotels/5070/white-barn-inn-auberge-collection.html</t>
  </si>
  <si>
    <t xml:space="preserve">https://solo5estrellas.com/hotels/4031/hotel-indigo-bali-seminyak-beach-.html</t>
  </si>
  <si>
    <t xml:space="preserve">https://solo5estrellas.com/hotels/4721/Sheraton-Kauai-Coconut-Beach-Resort-.html</t>
  </si>
  <si>
    <t xml:space="preserve">https://solo5estrellas.com/hotels/1125/casa-de-campo-resort-villas-.html</t>
  </si>
  <si>
    <t xml:space="preserve">https://solo5estrellas.com/collection/89/1_Hotels.html</t>
  </si>
  <si>
    <t xml:space="preserve">https://solo5estrellas.com/hotels/6732/Meadowstone-Manor.html</t>
  </si>
  <si>
    <t xml:space="preserve">https://solo5estrellas.com/hotels/5026/the-vanderbilt-auberge-collection.html</t>
  </si>
  <si>
    <t xml:space="preserve">https://solo5estrellas.com/hotels/4830/bergwelt-grindelwald.html</t>
  </si>
  <si>
    <t xml:space="preserve">https://solo5estrellas.com/hotels/1587/ritz-carlton-atlanta.html</t>
  </si>
  <si>
    <t xml:space="preserve">https://solo5estrellas.com/hotels/7091/D_Maris_Bay.html</t>
  </si>
  <si>
    <t xml:space="preserve">https://solo5estrellas.com/hotels/3841/Arelauquen-Lodge-a-Tribute-Portfolio.html</t>
  </si>
  <si>
    <t xml:space="preserve">https://solo5estrellas.com/hotels/7023/Sheraton_Bratislava_Hotel.html</t>
  </si>
  <si>
    <t xml:space="preserve">https://solo5estrellas.com/hotels/6621/Fontainebleau-Las-Vegas.html</t>
  </si>
  <si>
    <t xml:space="preserve">https://solo5estrellas.com/hotels/2493/saxon_hotel,_villas_&amp;_spa_.html</t>
  </si>
  <si>
    <t xml:space="preserve">https://solo5estrellas.com/hotels/7106/Hotel_Thaynes,_a_Tribute_Portfolio_Hotel.html</t>
  </si>
  <si>
    <t xml:space="preserve">https://solo5estrellas.com/hotels/4102/conrad-washington-dc.html</t>
  </si>
  <si>
    <t xml:space="preserve">https://solo5estrellas.com/hotels/6121/hyatt-centric-the-liberties-dublin.html</t>
  </si>
  <si>
    <t xml:space="preserve">https://solo5estrellas.com/hotels/6911/hacienda-del-mar-los-cabos.html</t>
  </si>
  <si>
    <t xml:space="preserve">https://solo5estrellas.com/hotels/2108/Pavillon_de_la_Reine.html</t>
  </si>
  <si>
    <t xml:space="preserve">https://solo5estrellas.com/hotels/6236/hyde-beach-house.html</t>
  </si>
  <si>
    <t xml:space="preserve">https://solo5estrellas.com/hotels/7080/Omni_Tucson_National_Resort_&amp;_Spa.html</t>
  </si>
  <si>
    <t xml:space="preserve">https://solo5estrellas.com/hotels/4691/Renaissance_Bali_Uluwatu_Resort_&amp;_Spa.html</t>
  </si>
  <si>
    <t xml:space="preserve">https://solo5estrellas.com/hotels/3817/the-westin-miyako-kyoto.html</t>
  </si>
  <si>
    <t xml:space="preserve">https://solo5estrellas.com/hotels/6803/Only_YOU_Hotel_Valencia.html</t>
  </si>
  <si>
    <t xml:space="preserve">https://solo5estrellas.com/hotels/989/round_hill_hotel_&amp;_villas.html</t>
  </si>
  <si>
    <t xml:space="preserve">https://solo5estrellas.com/hotels/2737/Westin-Lima-Hotel-Convention-Center.html</t>
  </si>
  <si>
    <t xml:space="preserve">https://solo5estrellas.com/browse_country.cfm?countryid=32</t>
  </si>
  <si>
    <t xml:space="preserve">https://solo5estrellas.com/hotels/2987/the-brando.html</t>
  </si>
  <si>
    <t xml:space="preserve">https://solo5estrellas.com/cities/91/Fort-Worth.html</t>
  </si>
  <si>
    <t xml:space="preserve">https://solo5estrellas.com/hotels/6402/schloss-roxburghe-hotel-golf-course.html</t>
  </si>
  <si>
    <t xml:space="preserve">https://solo5estrellas.com/cities/227/Puerto-Vallarta.html</t>
  </si>
  <si>
    <t xml:space="preserve">https://solo5estrellas.com/hotels/6855/The-Inn-at-Little-Washington.html</t>
  </si>
  <si>
    <t xml:space="preserve">https://solo5estrellas.com/hotels/6287/the-fullerton-hotel-singapore.html</t>
  </si>
  <si>
    <t xml:space="preserve">https://solo5estrellas.com/hotels/988/half-moon.html</t>
  </si>
  <si>
    <t xml:space="preserve">https://solo5estrellas.com/collection/11/Raffles-Hotels-under-The-Accor-HERA-Program.html</t>
  </si>
  <si>
    <t xml:space="preserve">https://solo5estrellas.com/countries/83/Grand-Cayman.html</t>
  </si>
  <si>
    <t xml:space="preserve">https://solo5estrellas.com/hotels/6148/sofitel-adelaide.html</t>
  </si>
  <si>
    <t xml:space="preserve">https://solo5estrellas.com/cities/2582/Tuscany.html</t>
  </si>
  <si>
    <t xml:space="preserve">https://solo5estrellas.com/cities/186/Nassau.html</t>
  </si>
  <si>
    <t xml:space="preserve">https://solo5estrellas.com/hotels/4532/hotel-les-terrasses-d-eze.html</t>
  </si>
  <si>
    <t xml:space="preserve">https://solo5estrellas.com/states/132/Connecticut.html</t>
  </si>
  <si>
    <t xml:space="preserve">https://solo5estrellas.com/hotels/6988/Kimpton_Tsim_Sha_Tsui_Hong_Kong.html</t>
  </si>
  <si>
    <t xml:space="preserve">https://solo5estrellas.com/countries/177/Lithuania.html</t>
  </si>
  <si>
    <t xml:space="preserve">https://solo5estrellas.com/hotels/1260/hotel-grande-bretagne.html</t>
  </si>
  <si>
    <t xml:space="preserve">https://solo5estrellas.com/hotels/1245/The_Peninsula_Beijing.html</t>
  </si>
  <si>
    <t xml:space="preserve">https://solo5estrellas.com/hotels/6169/Casa_Delfino_Hotel_&amp;_Spa.html</t>
  </si>
  <si>
    <t xml:space="preserve">https://solo5estrellas.com/hotels/3487/the-ritz-carlton-koh-samui.html</t>
  </si>
  <si>
    <t xml:space="preserve">https://solo5estrellas.com/hotels/6775/the-st-regis-on-the-bund-shanghai.html</t>
  </si>
  <si>
    <t xml:space="preserve">https://solo5estrellas.com/hotels/2950/the-greenwich-hotel.html</t>
  </si>
  <si>
    <t xml:space="preserve">https://solo5estrellas.com/hotels/3013/the-cape.html</t>
  </si>
  <si>
    <t xml:space="preserve">https://solo5estrellas.com/hotels/2983/Borgo-dei-Conti-Resort.html</t>
  </si>
  <si>
    <t xml:space="preserve">https://solo5estrellas.com/cities/1139/Jebel-Akhdar.html</t>
  </si>
  <si>
    <t xml:space="preserve">https://solo5estrellas.com/hotels/4585/Hotel-Diplomat-Stockholm.html</t>
  </si>
  <si>
    <t xml:space="preserve">https://solo5estrellas.com/countries/75/Philippines.html</t>
  </si>
  <si>
    <t xml:space="preserve">https://solo5estrellas.com/hotels/6707/almare-a-luxury-collection-hotel.html</t>
  </si>
  <si>
    <t xml:space="preserve">https://solo5estrellas.com/hotels/6462/Mondrian-Cannes.html</t>
  </si>
  <si>
    <t xml:space="preserve">https://solo5estrellas.com/states/122/Texas.html</t>
  </si>
  <si>
    <t xml:space="preserve">https://solo5estrellas.com/hotels/4751/Regent_Phu_Quoc.html</t>
  </si>
  <si>
    <t xml:space="preserve">https://solo5estrellas.com/hotels/1947/the-montague-on-the-gardens-hotel-.html</t>
  </si>
  <si>
    <t xml:space="preserve">https://solo5estrellas.com/hotels/2108/Pavillon-de-la-Reine.html</t>
  </si>
  <si>
    <t xml:space="preserve">https://solo5estrellas.com/hotels/3821/the-daytona-autograph-collection.html</t>
  </si>
  <si>
    <t xml:space="preserve">https://solo5estrellas.com/cities/878/Savelletri-di-Fasano.html</t>
  </si>
  <si>
    <t xml:space="preserve">https://solo5estrellas.com/hotels/1266/villa-palazzo-aminta.html</t>
  </si>
  <si>
    <t xml:space="preserve">https://solo5estrellas.com/hotels/7020/the-westin-austin-downtown.html</t>
  </si>
  <si>
    <t xml:space="preserve">https://solo5estrellas.com/hotels/7090/Pudong_Shangri-La,_East_Shanghai.html</t>
  </si>
  <si>
    <t xml:space="preserve">https://solo5estrellas.com/hotels/3592/the-st-regis-toronto-.html</t>
  </si>
  <si>
    <t xml:space="preserve">https://solo5estrellas.com/hotels/6439/The-Westin-Charlotte.html</t>
  </si>
  <si>
    <t xml:space="preserve">https://solo5estrellas.com/hotels/2224/Omni-Rancho-Las-Palmas-Resort.html</t>
  </si>
  <si>
    <t xml:space="preserve">https://solo5estrellas.com/hotels/6992/hyatt-vancouver-downtown-alberni.html</t>
  </si>
  <si>
    <t xml:space="preserve">https://solo5estrellas.com/hotels/3530/edgewood-tahoe-resort.html</t>
  </si>
  <si>
    <t xml:space="preserve">https://solo5estrellas.com/hotels/1078/hotel-helvetia-bristol.html</t>
  </si>
  <si>
    <t xml:space="preserve">https://solo5estrellas.com/hotels/4750/Hyatt-Ziva-Cap-Cana.html</t>
  </si>
  <si>
    <t xml:space="preserve">https://solo5estrellas.com/cities/327/Maui.html</t>
  </si>
  <si>
    <t xml:space="preserve">https://solo5estrellas.com/browse_hotel.cfm?hotelID=6388</t>
  </si>
  <si>
    <t xml:space="preserve">https://solo5estrellas.com/hotels/6876/the-standard-highline.html</t>
  </si>
  <si>
    <t xml:space="preserve">https://solo5estrellas.com/hotels/3933/hyatt-centric-brickell-miami.html</t>
  </si>
  <si>
    <t xml:space="preserve">https://solo5estrellas.com/hotels/3202/Chicago_Athletic_Association_Hotel.html</t>
  </si>
  <si>
    <t xml:space="preserve">https://solo5estrellas.com/hotels/6914/Dorothea-Hotel-Budapest-Autograph-Collection.html</t>
  </si>
  <si>
    <t xml:space="preserve">https://solo5estrellas.com/hotels/4265/Sofitel_Mexico_City_Reforma.html</t>
  </si>
  <si>
    <t xml:space="preserve">https://solo5estrellas.com/cities/994/Ho-Chi-Minh.html</t>
  </si>
  <si>
    <t xml:space="preserve">https://solo5estrellas.com/hotels/2430/w-fort-lauderdale-.html</t>
  </si>
  <si>
    <t xml:space="preserve">https://solo5estrellas.com/hotels/6435/Rosewood-Munich.html</t>
  </si>
  <si>
    <t xml:space="preserve">https://solo5estrellas.com/hotels/4577/bobby-hotel.html</t>
  </si>
  <si>
    <t xml:space="preserve">https://solo5estrellas.com/hotels/2441/ventana-big-sur.html</t>
  </si>
  <si>
    <t xml:space="preserve">https://solo5estrellas.com/hotels/6440/sheraton-grand-tbilisi-metechi-palace.html</t>
  </si>
  <si>
    <t xml:space="preserve">https://solo5estrellas.com/hotels/1757/the-us-grant-.html</t>
  </si>
  <si>
    <t xml:space="preserve">https://solo5estrellas.com/hotels/7010/como-alpina-dolomites.html</t>
  </si>
  <si>
    <t xml:space="preserve">https://solo5estrellas.com/cities/1077/Eleuthera.html</t>
  </si>
  <si>
    <t xml:space="preserve">https://solo5estrellas.com/hotels/4529/the-emblem-hotel-prague.html</t>
  </si>
  <si>
    <t xml:space="preserve">https://solo5estrellas.com/cities/958/Chengdu.html</t>
  </si>
  <si>
    <t xml:space="preserve">https://solo5estrellas.com/hotels/6446/palladio-hotel-buenos-aires-mgallery.html</t>
  </si>
  <si>
    <t xml:space="preserve">https://solo5estrellas.com/hotels/3372/the-ritz-carlton-ras-al-khaima-al-hamra-beach.html</t>
  </si>
  <si>
    <t xml:space="preserve">https://solo5estrellas.com/hotels/1790/four-seasons-hotel-westlake-village.html</t>
  </si>
  <si>
    <t xml:space="preserve">https://solo5estrellas.com/hotels/2626/the-park-lane-hotel.html</t>
  </si>
  <si>
    <t xml:space="preserve">https://solo5estrellas.com/hotels/3152/salamander-resort-spa.html</t>
  </si>
  <si>
    <t xml:space="preserve">https://solo5estrellas.com/hotels/4399/le-narcisse-blanc-hotel-spa.html</t>
  </si>
  <si>
    <t xml:space="preserve">https://solo5estrellas.com/cities/746/Makati-.html</t>
  </si>
  <si>
    <t xml:space="preserve">https://solo5estrellas.com/cities/191/New-Orleans.html</t>
  </si>
  <si>
    <t xml:space="preserve">https://solo5estrellas.com/cities/1290/Laos.html</t>
  </si>
  <si>
    <t xml:space="preserve">https://solo5estrellas.com/hotels/6417/juliana-hotel-brussels.html</t>
  </si>
  <si>
    <t xml:space="preserve">https://solo5estrellas.com/hotels/4568/7132-hotel.html</t>
  </si>
  <si>
    <t xml:space="preserve">https://solo5estrellas.com/hotels/4469/ksar-char-bagh.html</t>
  </si>
  <si>
    <t xml:space="preserve">https://solo5estrellas.com/countries/134/Ecuador.html</t>
  </si>
  <si>
    <t xml:space="preserve">https://solo5estrellas.com/hotels/6654/singita_sasakwa_lodge.html</t>
  </si>
  <si>
    <t xml:space="preserve">https://solo5estrellas.com/cities/1145/Kochi.html</t>
  </si>
  <si>
    <t xml:space="preserve">https://solo5estrellas.com/hotels/3976/the-eliza-jane.html</t>
  </si>
  <si>
    <t xml:space="preserve">https://solo5estrellas.com/hotels/3879/The-Ritz-Carlton-Residences-at-Dorado-Beach.html</t>
  </si>
  <si>
    <t xml:space="preserve">https://solo5estrellas.com/hotels/4170/waldorf-astoria-chengdu.html</t>
  </si>
  <si>
    <t xml:space="preserve">https://solo5estrellas.com/hotels/2965/Mandapa,_A_Ritz_Carlton_Reserve.html</t>
  </si>
  <si>
    <t xml:space="preserve">https://solo5estrellas.com/hotels/2638/zoetry_agua_punta_cana.html</t>
  </si>
  <si>
    <t xml:space="preserve">https://solo5estrellas.com/hotels/2638/Zoetry_Agua_Punta_Cana.html</t>
  </si>
  <si>
    <t xml:space="preserve">https://solo5estrellas.com/cities/113/Interlaken.html</t>
  </si>
  <si>
    <t xml:space="preserve">https://solo5estrellas.com/hotels/937/the_wellesley_knightsbridge.html</t>
  </si>
  <si>
    <t xml:space="preserve">https://solo5estrellas.com/hotels/2811/Pine_Cliffs_Residence,_Luxury_Collection.html</t>
  </si>
  <si>
    <t xml:space="preserve">https://solo5estrellas.com/hotels/2255/the-london-west-hollywood-.html</t>
  </si>
  <si>
    <t xml:space="preserve">https://solo5estrellas.com/hotels/3785/westdrift-manhattan-beach-autograph-collection.html</t>
  </si>
  <si>
    <t xml:space="preserve">https://solo5estrellas.com/hotels/4240/convent-de-la-missio.html</t>
  </si>
  <si>
    <t xml:space="preserve">https://solo5estrellas.com/cities/385/Saigon.html</t>
  </si>
  <si>
    <t xml:space="preserve">https://solo5estrellas.com/hotels/4863/21c-Museum-Hotel-Durham.html</t>
  </si>
  <si>
    <t xml:space="preserve">https://solo5estrellas.com/hotels/3723/jw_marriott_khao_lak_resort_&amp;_spa.html</t>
  </si>
  <si>
    <t xml:space="preserve">https://solo5estrellas.com/hotels/6318/Kimpton-Kitalay-Samui.html</t>
  </si>
  <si>
    <t xml:space="preserve">https://solo5estrellas.com/cities/1051/Lviv.html</t>
  </si>
  <si>
    <t xml:space="preserve">https://solo5estrellas.com/hotels/4622/Hyatt_Regency_Tysons_Corner_Center.html</t>
  </si>
  <si>
    <t xml:space="preserve">https://solo5estrellas.com/hotels/6762/hotel-miramalfi-.html</t>
  </si>
  <si>
    <t xml:space="preserve">https://solo5estrellas.com/hotels/2948/Cape-Cadogan-Boutique-Hotel.html</t>
  </si>
  <si>
    <t xml:space="preserve">https://solo5estrellas.com/hotels/2239/Savanna-Private-Game-.html</t>
  </si>
  <si>
    <t xml:space="preserve">https://solo5estrellas.com/hotels/3683/the-watergate-hotel.html</t>
  </si>
  <si>
    <t xml:space="preserve">https://solo5estrellas.com/hotels/6658/the-westin-beach-resort-spa-at-frenchman-s-reef-.html</t>
  </si>
  <si>
    <t xml:space="preserve">https://solo5estrellas.com/hotels/4540/grand-hotel-poltu-quatu.html</t>
  </si>
  <si>
    <t xml:space="preserve">https://solo5estrellas.com/hotels/3400/grand-hyatt-beijing.html</t>
  </si>
  <si>
    <t xml:space="preserve">https://solo5estrellas.com/hotels/4566/hotel-vincci-seleccion-posada-del-patio.html</t>
  </si>
  <si>
    <t xml:space="preserve">https://solo5estrellas.com/hotels/3947/alila-villas-koh-russey.html</t>
  </si>
  <si>
    <t xml:space="preserve">https://solo5estrellas.com/hotels/2879/the-resort-at-kapalua-bay.html</t>
  </si>
  <si>
    <t xml:space="preserve">https://solo5estrellas.com/hotels/2316/The-Peninsula-Shanghai.html</t>
  </si>
  <si>
    <t xml:space="preserve">https://solo5estrellas.com/hotels/1619/The_Ritz-Carlton,_Osaka.html</t>
  </si>
  <si>
    <t xml:space="preserve">https://solo5estrellas.com/hotels/1399/One-Only-Reethi-Rah.html</t>
  </si>
  <si>
    <t xml:space="preserve">https://solo5estrellas.com/hotels/4042/the-ritz-carlton-perth.html</t>
  </si>
  <si>
    <t xml:space="preserve">https://solo5estrellas.com/hotels/4259/gran-melia-iguazu.html</t>
  </si>
  <si>
    <t xml:space="preserve">https://solo5estrellas.com/hotels/3715/JW-Marriott-Hotel-Hong-Kong.html</t>
  </si>
  <si>
    <t xml:space="preserve">https://solo5estrellas.com/cities/359/Glasgow.html</t>
  </si>
  <si>
    <t xml:space="preserve">https://solo5estrellas.com/cities/1440/San-Pedro-Garza-Garcia.html</t>
  </si>
  <si>
    <t xml:space="preserve">https://solo5estrellas.com/hotels/4960/so-bangkok.html</t>
  </si>
  <si>
    <t xml:space="preserve">https://solo5estrellas.com/cities/872/Dorado.html</t>
  </si>
  <si>
    <t xml:space="preserve">https://solo5estrellas.com/hotels/3506/the-post-oak-hotel-at-uptown-houston.html</t>
  </si>
  <si>
    <t xml:space="preserve">https://solo5estrellas.com/hotels/3631/Rosewood-Hong-Kong.html</t>
  </si>
  <si>
    <t xml:space="preserve">https://solo5estrellas.com/hotels/4300/villa-maria-cristina.html</t>
  </si>
  <si>
    <t xml:space="preserve">https://solo5estrellas.com/hotels/7039/the-red-sea-edition.html</t>
  </si>
  <si>
    <t xml:space="preserve">https://solo5estrellas.com/hotels/937/the-wellesley-knightsbridge.html</t>
  </si>
  <si>
    <t xml:space="preserve">https://solo5estrellas.com/hotels/1933/delano-hotel-miami.html</t>
  </si>
  <si>
    <t xml:space="preserve">https://solo5estrellas.com/hotels/3039/Hacienda-AltaGracia-Auberge-Collection.html</t>
  </si>
  <si>
    <t xml:space="preserve">https://solo5estrellas.com/hotels/6437/sheraton-mall-of-the-emirates-hotel-dubai.html</t>
  </si>
  <si>
    <t xml:space="preserve">https://solo5estrellas.com/hotels/2904/shangri-la-toronto.html</t>
  </si>
  <si>
    <t xml:space="preserve">https://solo5estrellas.com/hotels/2940/bvlgari-hotel-london.html</t>
  </si>
  <si>
    <t xml:space="preserve">https://solo5estrellas.com/cities/332/Whistler.html</t>
  </si>
  <si>
    <t xml:space="preserve">https://solo5estrellas.com/hotels/4905/fairmont-chengdu.html</t>
  </si>
  <si>
    <t xml:space="preserve">https://solo5estrellas.com/cities/1097/Cambridge.html</t>
  </si>
  <si>
    <t xml:space="preserve">https://solo5estrellas.com/hotels/1584/ritz-carlton-coconut-grove-miami.html</t>
  </si>
  <si>
    <t xml:space="preserve">https://solo5estrellas.com/hotels/4399/Le_Narcisse_Blanc_Hotel_&amp;_Spa.html</t>
  </si>
  <si>
    <t xml:space="preserve">https://solo5estrellas.com/hotels/4561/the-capra-hotel-.html</t>
  </si>
  <si>
    <t xml:space="preserve">https://solo5estrellas.com/hotels/2925/Mayflower-Inn-Spa.html</t>
  </si>
  <si>
    <t xml:space="preserve">https://solo5estrellas.com/hotels/2556/carmel-valley-ranch.html</t>
  </si>
  <si>
    <t xml:space="preserve">https://solo5estrellas.com/hotels/6977/Victoria_Golf_Resort_&amp;_Spa.html</t>
  </si>
  <si>
    <t xml:space="preserve">https://solo5estrellas.com/hotels/5007/The-Otis-Hotel-Autograph-Collection.html</t>
  </si>
  <si>
    <t xml:space="preserve">https://solo5estrellas.com/hotels/4437/Finca_Serena_Mallorca.html</t>
  </si>
  <si>
    <t xml:space="preserve">https://solo5estrellas.com/hotels/5020/virgin-hotels-new-orleans.html</t>
  </si>
  <si>
    <t xml:space="preserve">https://solo5estrellas.com/hotels/4322/rodos-park-suites-spa.html</t>
  </si>
  <si>
    <t xml:space="preserve">https://solo5estrellas.com/hotels/6070/Ca-di-Dio.html</t>
  </si>
  <si>
    <t xml:space="preserve">https://solo5estrellas.com/hotels/3796/winter-haven-autograph-collection.html</t>
  </si>
  <si>
    <t xml:space="preserve">https://solo5estrellas.com/hotels/6989/_Hyatt_Regency_Zadar.html</t>
  </si>
  <si>
    <t xml:space="preserve">https://solo5estrellas.com/hotels/6298/Sun_Gardens_Dubrovnik.html</t>
  </si>
  <si>
    <t xml:space="preserve">https://solo5estrellas.com/hotels/4169/Waldorf_Astoria_Berlin.html</t>
  </si>
  <si>
    <t xml:space="preserve">https://solo5estrellas.com/hotels/6865/grand-hotel-centenari-valenica.html</t>
  </si>
  <si>
    <t xml:space="preserve">https://solo5estrellas.com/cities/276/Singapore.html</t>
  </si>
  <si>
    <t xml:space="preserve">https://solo5estrellas.com/hotels/3062/azur-lodge.html</t>
  </si>
  <si>
    <t xml:space="preserve">https://solo5estrellas.com/cities/772/Casares.html</t>
  </si>
  <si>
    <t xml:space="preserve">https://solo5estrellas.com/cities/78/Dornoch.html</t>
  </si>
  <si>
    <t xml:space="preserve">https://solo5estrellas.com/hotels/6664/four-seasons-resort-mallorca-at-formentor.html</t>
  </si>
  <si>
    <t xml:space="preserve">https://solo5estrellas.com/collection/68/Autograph-Collection-under-the-Marriott-Luminous-Program.html</t>
  </si>
  <si>
    <t xml:space="preserve">https://solo5estrellas.com/hotels/1888/The_Peninsula_Manila.html</t>
  </si>
  <si>
    <t xml:space="preserve">https://solo5estrellas.com/hotels/950/four-seasons-resort-palm-beach.html</t>
  </si>
  <si>
    <t xml:space="preserve">https://solo5estrellas.com/hotels/3609/intercontinental-hayman-island-resort.html</t>
  </si>
  <si>
    <t xml:space="preserve">https://solo5estrellas.com/hotels/2945/Aman_Canal_Grande,_Venice.html</t>
  </si>
  <si>
    <t xml:space="preserve">https://solo5estrellas.com/hotels/6096/andaz-prague.html</t>
  </si>
  <si>
    <t xml:space="preserve">https://solo5estrellas.com/hotels/2885/Lotte-New-York-Palace.html</t>
  </si>
  <si>
    <t xml:space="preserve">https://solo5estrellas.com/countries/71/Scotland.html</t>
  </si>
  <si>
    <t xml:space="preserve">https://solo5estrellas.com/hotels/6334/six-senses-shaharut.html</t>
  </si>
  <si>
    <t xml:space="preserve">https://solo5estrellas.com/hotels/1076/keswick-hall.html</t>
  </si>
  <si>
    <t xml:space="preserve">https://solo5estrellas.com/hotels/3333/conrad-fort-lauderdale-beach.html</t>
  </si>
  <si>
    <t xml:space="preserve">https://solo5estrellas.com/hotels/4783/InterContinental-Costa-Rica-at-Multiplaza-Mall.html</t>
  </si>
  <si>
    <t xml:space="preserve">https://solo5estrellas.com/hotels/3284/the-nopsi-hotel.html</t>
  </si>
  <si>
    <t xml:space="preserve">https://solo5estrellas.com/hotels/3329/hotel-californian.html</t>
  </si>
  <si>
    <t xml:space="preserve">https://solo5estrellas.com/hotels/4241/Royal_Hotel_Sanremo.html</t>
  </si>
  <si>
    <t xml:space="preserve">https://solo5estrellas.com/hotels/6727/SLS-Playa-Mujeres.html</t>
  </si>
  <si>
    <t xml:space="preserve">https://solo5estrellas.com/hotels/6565/the-st-regis-riyadh-.html</t>
  </si>
  <si>
    <t xml:space="preserve">https://solo5estrellas.com/hotels/3885/The-St-Regis-Amman.html</t>
  </si>
  <si>
    <t xml:space="preserve">https://solo5estrellas.com/hotels/2768/the-langham-new-york-fifth-avenue.html</t>
  </si>
  <si>
    <t xml:space="preserve">https://solo5estrellas.com/cities/993/Dubrovnik.html</t>
  </si>
  <si>
    <t xml:space="preserve">https://solo5estrellas.com/hotels/3843/le-metropolitan-a-tribute-portfolio-hotel.html</t>
  </si>
  <si>
    <t xml:space="preserve">https://solo5estrellas.com/hotels/2355/Mandarin_Oriental_Barcelona.html</t>
  </si>
  <si>
    <t xml:space="preserve">https://solo5estrellas.com/collection/35/Noble-House.html</t>
  </si>
  <si>
    <t xml:space="preserve">https://solo5estrellas.com/hotels/989/round-hill-hotel-villas.html</t>
  </si>
  <si>
    <t xml:space="preserve">https://solo5estrellas.com/cities/1476/Luxembourg.html</t>
  </si>
  <si>
    <t xml:space="preserve">https://solo5estrellas.com/hotels/3099/shangri-la-hotel-bangkok.html</t>
  </si>
  <si>
    <t xml:space="preserve">https://solo5estrellas.com/hotels/3082/shangri-la-s-rasa-ria-resort-spa-kota-kinabalu.html</t>
  </si>
  <si>
    <t xml:space="preserve">https://solo5estrellas.com/hotels/4292/petit-st-vincent.html</t>
  </si>
  <si>
    <t xml:space="preserve">https://solo5estrellas.com/cities/1150/Chantilly.html</t>
  </si>
  <si>
    <t xml:space="preserve">https://solo5estrellas.com/hotels/1040/raffles-grand-hotel-d-angkor.html</t>
  </si>
  <si>
    <t xml:space="preserve">https://solo5estrellas.com/hotels/6659/the-st-regis-longboat-key-resort.html</t>
  </si>
  <si>
    <t xml:space="preserve">https://solo5estrellas.com/hotels/6277/thompson-austin.html</t>
  </si>
  <si>
    <t xml:space="preserve">https://solo5estrellas.com/hotels/3206/sofitel-munich-bayerpost.html</t>
  </si>
  <si>
    <t xml:space="preserve">https://solo5estrellas.com/hotels/1062/Hotel-Royal-Riviera.html</t>
  </si>
  <si>
    <t xml:space="preserve">https://solo5estrellas.com/cities/756/Manama.html</t>
  </si>
  <si>
    <t xml:space="preserve">https://solo5estrellas.com/cities/833/El-Calafate.html</t>
  </si>
  <si>
    <t xml:space="preserve">https://solo5estrellas.com/hotels/4586/villa-dagmar-hotel-.html</t>
  </si>
  <si>
    <t xml:space="preserve">https://solo5estrellas.com/hotels/2736/fairmont-dallas-.html</t>
  </si>
  <si>
    <t xml:space="preserve">https://solo5estrellas.com/hotels/3621/four-seasons-hotel-montreal-.html</t>
  </si>
  <si>
    <t xml:space="preserve">https://solo5estrellas.com/hotels/6705/ritz-carlton-residences-turks-caicos.html</t>
  </si>
  <si>
    <t xml:space="preserve">https://solo5estrellas.com/hotels/3008/china-world-summit-wing.html</t>
  </si>
  <si>
    <t xml:space="preserve">https://solo5estrellas.com/hotels/3034/Caresse,_a_Luxury_Collection_Resort.html</t>
  </si>
  <si>
    <t xml:space="preserve">https://solo5estrellas.com/countries/51/Russia.html</t>
  </si>
  <si>
    <t xml:space="preserve">https://solo5estrellas.com/hotels/4571/the-guardsman.html</t>
  </si>
  <si>
    <t xml:space="preserve">https://solo5estrellas.com/hotels/3945/grand-hyatt-vail.html</t>
  </si>
  <si>
    <t xml:space="preserve">https://solo5estrellas.com/hotels/3223/grand-hyatt-melbourne.html</t>
  </si>
  <si>
    <t xml:space="preserve">https://solo5estrellas.com/hotels/2974/andaz-savannah.html</t>
  </si>
  <si>
    <t xml:space="preserve">https://solo5estrellas.com/hotels/6939/tetra-hotel.html</t>
  </si>
  <si>
    <t xml:space="preserve">https://solo5estrellas.com/hotels/6883/the-manner.html</t>
  </si>
  <si>
    <t xml:space="preserve">https://solo5estrellas.com/hotels/4442/eastwest-hotel.html</t>
  </si>
  <si>
    <t xml:space="preserve">https://solo5estrellas.com/hotels/6163/Fable-Auckland-MGallery.html</t>
  </si>
  <si>
    <t xml:space="preserve">https://solo5estrellas.com/hotels/4442/Eastwest-Hotel.html</t>
  </si>
  <si>
    <t xml:space="preserve">https://solo5estrellas.com/hotels/6340/Radisson-Collection-Hotel-Gran-Via-Bilbao.html</t>
  </si>
  <si>
    <t xml:space="preserve">https://solo5estrellas.com/hotels/3258/jw-marriott-los-ngeles-la-live.html</t>
  </si>
  <si>
    <t xml:space="preserve">https://solo5estrellas.com/hotels/4628/vail-residences-at-cascade-village.html</t>
  </si>
  <si>
    <t xml:space="preserve">https://solo5estrellas.com/cities/957/Da-Nang.html</t>
  </si>
  <si>
    <t xml:space="preserve">https://solo5estrellas.com/hotels/1622/the-ritz-carlton-wolfsburg.html</t>
  </si>
  <si>
    <t xml:space="preserve">https://solo5estrellas.com/hotels/2972/w-bali-seminyak.html</t>
  </si>
  <si>
    <t xml:space="preserve">https://solo5estrellas.com/hotels/4121/park-hyatt-niseko-hanazono.html</t>
  </si>
  <si>
    <t xml:space="preserve">https://solo5estrellas.com/hotels/1222/hotel-londra-palace.html</t>
  </si>
  <si>
    <t xml:space="preserve">https://solo5estrellas.com/hotels/1547/the-ballantyne-.html</t>
  </si>
  <si>
    <t xml:space="preserve">https://solo5estrellas.com/hotels/3652/hyatt-regency-chantilly.html</t>
  </si>
  <si>
    <t xml:space="preserve">https://solo5estrellas.com/hotels/3395/Hyatt-Regency-Danang-Resort-Spa.html</t>
  </si>
  <si>
    <t xml:space="preserve">https://solo5estrellas.com/hotels/6729/Cardo-Brussels-Autograph-Collection.html</t>
  </si>
  <si>
    <t xml:space="preserve">https://solo5estrellas.com/hotels/2882/Trump_National_Doral_Miami_.html</t>
  </si>
  <si>
    <t xml:space="preserve">https://solo5estrellas.com/hotels/1786/Kivotos-Mykonos.html</t>
  </si>
  <si>
    <t xml:space="preserve">https://solo5estrellas.com/hotels/4132/conrad-maldives-rangali-island.html</t>
  </si>
  <si>
    <t xml:space="preserve">https://solo5estrellas.com/browse_country.cfm?countryid=14</t>
  </si>
  <si>
    <t xml:space="preserve">https://solo5estrellas.com/hotels/5005/the-lytle-park-hotel.html</t>
  </si>
  <si>
    <t xml:space="preserve">https://solo5estrellas.com/hotels/6640/grecotel-the-dolli-at-acropolis.html</t>
  </si>
  <si>
    <t xml:space="preserve">https://solo5estrellas.com/cities/249/San-Francisco.html</t>
  </si>
  <si>
    <t xml:space="preserve">https://solo5estrellas.com/hotels/4623/The-Last-Hotel-.html</t>
  </si>
  <si>
    <t xml:space="preserve">https://solo5estrellas.com/hotels/2927/Grace-Santorini-Auberge-Collection.html</t>
  </si>
  <si>
    <t xml:space="preserve">https://solo5estrellas.com/hotels/1771/lizard-island-resort-br-all-inclusive.html</t>
  </si>
  <si>
    <t xml:space="preserve">https://solo5estrellas.com/hotels/2543/four-seasons-aviara-residence-club.html</t>
  </si>
  <si>
    <t xml:space="preserve">https://solo5estrellas.com/countries/56/Singapore.html</t>
  </si>
  <si>
    <t xml:space="preserve">https://solo5estrellas.com/cities/654/Captiva-Island.html</t>
  </si>
  <si>
    <t xml:space="preserve">https://solo5estrellas.com/hotels/3708/The_Westin_Siray_Bay_Resort_&amp;_Spa,_Phuket.html</t>
  </si>
  <si>
    <t xml:space="preserve">https://solo5estrellas.com/hotels/4847/hotel-fairmont-winnipeg.html</t>
  </si>
  <si>
    <t xml:space="preserve">https://solo5estrellas.com/hotels/6886/muir.html</t>
  </si>
  <si>
    <t xml:space="preserve">https://solo5estrellas.com/hotels/3803/yiwu-marriott-hotel.html</t>
  </si>
  <si>
    <t xml:space="preserve">https://solo5estrellas.com/hotels/6413/casale-panayiotis.html</t>
  </si>
  <si>
    <t xml:space="preserve">https://solo5estrellas.com/hotels/3963/alila-seminyak.html</t>
  </si>
  <si>
    <t xml:space="preserve">https://solo5estrellas.com/hotels/3726/la-concha-resort.html</t>
  </si>
  <si>
    <t xml:space="preserve">https://solo5estrellas.com/hotels/2708/kimpton-epic-miami.html</t>
  </si>
  <si>
    <t xml:space="preserve">https://solo5estrellas.com/hotels/1384/The-Balboa-Bay-Club-Resort.html</t>
  </si>
  <si>
    <t xml:space="preserve">https://solo5estrellas.com/hotels/1146/The-Goring-Hotel.html</t>
  </si>
  <si>
    <t xml:space="preserve">https://solo5estrellas.com/hotels/3826/the-oaklander-hotel-autograph-collection.html</t>
  </si>
  <si>
    <t xml:space="preserve">https://solo5estrellas.com/hotels/3101/shangri-la-hotel-qaryat-al-beri-abu-dhabi.html</t>
  </si>
  <si>
    <t xml:space="preserve">https://solo5estrellas.com/hotels/7049/mandarin_oriental_shenzhen.html</t>
  </si>
  <si>
    <t xml:space="preserve">https://solo5estrellas.com/states/131/Puerto-Rico.html</t>
  </si>
  <si>
    <t xml:space="preserve">https://solo5estrellas.com/hotels/1054/palazzo-avino.html</t>
  </si>
  <si>
    <t xml:space="preserve">https://solo5estrellas.com/countries/37/Malaysia.html</t>
  </si>
  <si>
    <t xml:space="preserve">https://solo5estrellas.com/hotels/2426/the-st-regis-bahia-beach-resort-.html</t>
  </si>
  <si>
    <t xml:space="preserve">https://solo5estrellas.com/cities/566/tenerife.html</t>
  </si>
  <si>
    <t xml:space="preserve">https://solo5estrellas.com/hotels/6961/the-edinburgh-grand.html</t>
  </si>
  <si>
    <t xml:space="preserve">https://solo5estrellas.com/hotels/6130/fairmont-wuhan.html</t>
  </si>
  <si>
    <t xml:space="preserve">https://solo5estrellas.com/cities/855/Amalfi-Coast.html</t>
  </si>
  <si>
    <t xml:space="preserve">https://solo5estrellas.com/hotels/6692/fairmont-heritage-place-franz-klammer-lodge.html</t>
  </si>
  <si>
    <t xml:space="preserve">https://solo5estrellas.com/hotels/6492/the-ven-at-embassy-row-washington-dc.html</t>
  </si>
  <si>
    <t xml:space="preserve">https://solo5estrellas.com/hotels/3445/park-hyatt-zanzibar.html</t>
  </si>
  <si>
    <t xml:space="preserve">https://solo5estrellas.com/hotels/2147/The-Westin-Maui-Resort-and-Spa.html</t>
  </si>
  <si>
    <t xml:space="preserve">https://solo5estrellas.com/hotels/2174/Grand-Hotel-des-Bains-Kempinski-St-Moritz.html</t>
  </si>
  <si>
    <t xml:space="preserve">https://solo5estrellas.com/hotels/1145/meadowood-napa-valley.html</t>
  </si>
  <si>
    <t xml:space="preserve">https://solo5estrellas.com/cities/858/Dusseldorf.html</t>
  </si>
  <si>
    <t xml:space="preserve">https://solo5estrellas.com/hotels/4040/Ritz-Carlton-Xi-an.html</t>
  </si>
  <si>
    <t xml:space="preserve">https://solo5estrellas.com/hotels/2622/the-st-regis-doha-.html</t>
  </si>
  <si>
    <t xml:space="preserve">https://solo5estrellas.com/cities/437/San-Juan.html</t>
  </si>
  <si>
    <t xml:space="preserve">https://solo5estrellas.com/hotels/3930/hyatt-centric-guatemala-city.html</t>
  </si>
  <si>
    <t xml:space="preserve">https://solo5estrellas.com/hotels/3532/tel-aviv-jaffa.html</t>
  </si>
  <si>
    <t xml:space="preserve">https://solo5estrellas.com/hotels/4373/Honor-Resort-Yun-Shu-Dali.html</t>
  </si>
  <si>
    <t xml:space="preserve">https://solo5estrellas.com/browse_hotel.cfm?hotelID=5045</t>
  </si>
  <si>
    <t xml:space="preserve">https://solo5estrellas.com/hotels/1407/santa-marina.html</t>
  </si>
  <si>
    <t xml:space="preserve">https://solo5estrellas.com/hotels/6307/Six_Senses_Kaplankaya.html</t>
  </si>
  <si>
    <t xml:space="preserve">https://solo5estrellas.com/cities/1234/Lake-Como.html</t>
  </si>
  <si>
    <t xml:space="preserve">https://solo5estrellas.com/hotels/2674/The-Resort-at-Pelican-Hill-.html</t>
  </si>
  <si>
    <t xml:space="preserve">https://solo5estrellas.com/hotels/7084/four-seasons-resort-and-residences-red-sea-at-shura-island.html</t>
  </si>
  <si>
    <t xml:space="preserve">https://solo5estrellas.com/hotels/6241/grand-bohemian-lodge-greenville.html</t>
  </si>
  <si>
    <t xml:space="preserve">https://solo5estrellas.com/cities/931/Hollywood.html</t>
  </si>
  <si>
    <t xml:space="preserve">https://solo5estrellas.com/hotels/981/The-Stafford-London-.html</t>
  </si>
  <si>
    <t xml:space="preserve">https://solo5estrellas.com/hotels/6915/w-budapest.html</t>
  </si>
  <si>
    <t xml:space="preserve">https://solo5estrellas.com/hotels/6271/Toscana-Resort-Castelfalfi-.html</t>
  </si>
  <si>
    <t xml:space="preserve">https://solo5estrellas.com/hotels/4476/Tylney-Hall-Hotel-Gardens.html</t>
  </si>
  <si>
    <t xml:space="preserve">https://solo5estrellas.com/hotels/1607/the-ritz-carlton-georgetown.html</t>
  </si>
  <si>
    <t xml:space="preserve">https://solo5estrellas.com/cities/1334/Les-Aulles.html</t>
  </si>
  <si>
    <t xml:space="preserve">https://solo5estrellas.com/hotels/971/the-ritz-carlton-marina-del-rey.html</t>
  </si>
  <si>
    <t xml:space="preserve">https://solo5estrellas.com/cities/601/Jeddah.html</t>
  </si>
  <si>
    <t xml:space="preserve">https://solo5estrellas.com/hotels/6718/Adero_Scottsdale_Resort.html</t>
  </si>
  <si>
    <t xml:space="preserve">https://solo5estrellas.com/hotels/6409/the-ritz-carlton-fukuoka.html</t>
  </si>
  <si>
    <t xml:space="preserve">https://solo5estrellas.com/hotels/4857/hotel-sofitel-montevideo-casino-carrasco-and-spa.html</t>
  </si>
  <si>
    <t xml:space="preserve">https://solo5estrellas.com/hotels/6535/myriad-.html</t>
  </si>
  <si>
    <t xml:space="preserve">https://solo5estrellas.com/hotels/3285/cameron-house-on-loch-lomond.html</t>
  </si>
  <si>
    <t xml:space="preserve">https://solo5estrellas.com/cities/542/Riga.html</t>
  </si>
  <si>
    <t xml:space="preserve">https://solo5estrellas.com/hotels/6262/on-residence.html</t>
  </si>
  <si>
    <t xml:space="preserve">https://solo5estrellas.com/hotels/6365/the-vagabond-club-singapore.html</t>
  </si>
  <si>
    <t xml:space="preserve">https://solo5estrellas.com/hotels/4526/hotel-stein-salzburg.html</t>
  </si>
  <si>
    <t xml:space="preserve">https://solo5estrellas.com/cities/28/Bath.html</t>
  </si>
  <si>
    <t xml:space="preserve">https://solo5estrellas.com/countries/1/Anguilla-BWI.html</t>
  </si>
  <si>
    <t xml:space="preserve">https://solo5estrellas.com/hotels/6465/Buahan-A-Banyan-Tree-Escape.html</t>
  </si>
  <si>
    <t xml:space="preserve">https://solo5estrellas.com/hotels/3541/intercontinental-paris-avenue-marceau.html</t>
  </si>
  <si>
    <t xml:space="preserve">https://solo5estrellas.com/hotels/6790/100-princes-street.html</t>
  </si>
  <si>
    <t xml:space="preserve">https://solo5estrellas.com/cities/2545/Costa-Molini.html</t>
  </si>
  <si>
    <t xml:space="preserve">https://solo5estrellas.com/cities/1445/Adelaide.html</t>
  </si>
  <si>
    <t xml:space="preserve">https://solo5estrellas.com/hotels/7086/rimrock-banff-resort.html</t>
  </si>
  <si>
    <t xml:space="preserve">https://solo5estrellas.com/hotels/1762/Hotel_Vier_Jahreszeiten_Kempinski_Munich_.html</t>
  </si>
  <si>
    <t xml:space="preserve">https://solo5estrellas.com/hotels/3503/jumeirah-al-naseem-dubai.html</t>
  </si>
  <si>
    <t xml:space="preserve">https://solo5estrellas.com/hotels/6586/ehp-resort-marina.html</t>
  </si>
  <si>
    <t xml:space="preserve">https://solo5estrellas.com/hotels/3960/Alila_Fort_Bishangarh.html</t>
  </si>
  <si>
    <t xml:space="preserve">https://solo5estrellas.com/hotels/3005/Grand_Hotel_Central_Barcelona.html</t>
  </si>
  <si>
    <t xml:space="preserve">https://solo5estrellas.com/hotels/2750/jumeirah-carlton-tower-.html</t>
  </si>
  <si>
    <t xml:space="preserve">https://solo5estrellas.com/hotels/6119/magma-resort-santorini.html</t>
  </si>
  <si>
    <t xml:space="preserve">https://solo5estrellas.com/hotels/6367/danang-marriott-resort-spa.html</t>
  </si>
  <si>
    <t xml:space="preserve">https://solo5estrellas.com/hotels/3958/alila-bangsar-kuala-lumpur.html</t>
  </si>
  <si>
    <t xml:space="preserve">https://solo5estrellas.com/hotels/3089/shangri-la-hotel-ulaanbaatar.html</t>
  </si>
  <si>
    <t xml:space="preserve">https://solo5estrellas.com/countries/155/Mongolia.html</t>
  </si>
  <si>
    <t xml:space="preserve">https://solo5estrellas.com/hotels/2398/the-portman-ritz-carlton-shanghai.html</t>
  </si>
  <si>
    <t xml:space="preserve">https://solo5estrellas.com/hotels/1146/the-goring-hotel.html</t>
  </si>
  <si>
    <t xml:space="preserve">https://solo5estrellas.com/hotels/1818/mystique.html</t>
  </si>
  <si>
    <t xml:space="preserve">https://solo5estrellas.com/hotels/4829/domes-white-coast-milos.html</t>
  </si>
  <si>
    <t xml:space="preserve">https://solo5estrellas.com/hotels/3607/the-athenee-hotel.html</t>
  </si>
  <si>
    <t xml:space="preserve">https://solo5estrellas.com/hotels/3220/hotel-casa-da-cal-ada-relais-chateaux.html</t>
  </si>
  <si>
    <t xml:space="preserve">https://solo5estrellas.com/hotels/4839/Blackberry-Farm.html</t>
  </si>
  <si>
    <t xml:space="preserve">https://solo5estrellas.com/hotels/3615/Majestic-Hotel-Spa-Barcelona.html</t>
  </si>
  <si>
    <t xml:space="preserve">https://solo5estrellas.com/hotels/1421/four-seasons-maui-at-wailea-.html</t>
  </si>
  <si>
    <t xml:space="preserve">https://solo5estrellas.com/hotels/6807/the-ritz-carlton-suzhou.html</t>
  </si>
  <si>
    <t xml:space="preserve">https://solo5estrellas.com/hotels/3803/Yiwu-Marriott-Hotel.html</t>
  </si>
  <si>
    <t xml:space="preserve">https://solo5estrellas.com/cities/792/Te-Awanga.html</t>
  </si>
  <si>
    <t xml:space="preserve">https://solo5estrellas.com/hotels/1075/the-inn-at-perry-cabin-.html</t>
  </si>
  <si>
    <t xml:space="preserve">https://solo5estrellas.com/hotels/1514/hotel-el-convento.html</t>
  </si>
  <si>
    <t xml:space="preserve">https://solo5estrellas.com/hotels/938/jamaica_inn.html</t>
  </si>
  <si>
    <t xml:space="preserve">https://solo5estrellas.com/cities/100/peninsula-papagayo.html</t>
  </si>
  <si>
    <t xml:space="preserve">https://solo5estrellas.com/hotels/4263/nobu-hotel-palo-alto.html</t>
  </si>
  <si>
    <t xml:space="preserve">https://solo5estrellas.com/hotels/4040/Ritz-Carlton,_Xi'an.html</t>
  </si>
  <si>
    <t xml:space="preserve">https://solo5estrellas.com/hotels/6300/Kimpton-St-Honore-Paris.html</t>
  </si>
  <si>
    <t xml:space="preserve">https://solo5estrellas.com/hotels/4574/Hawks-Cay-Resort.html</t>
  </si>
  <si>
    <t xml:space="preserve">https://solo5estrellas.com/cities/1463/Walland.html</t>
  </si>
  <si>
    <t xml:space="preserve">https://solo5estrellas.com/states/106/Nova-Scotia.html</t>
  </si>
  <si>
    <t xml:space="preserve">https://solo5estrellas.com/hotels/3141/hotel-new-otani-tokyo-executive-house-zen.html</t>
  </si>
  <si>
    <t xml:space="preserve">https://solo5estrellas.com/hotels/3307/La-Cantera-Resort-Spa.html</t>
  </si>
  <si>
    <t xml:space="preserve">https://solo5estrellas.com/hotels/6848/espacio-the-jewel-of-waikiki.html</t>
  </si>
  <si>
    <t xml:space="preserve">https://solo5estrellas.com/countries/91/Curacao.html</t>
  </si>
  <si>
    <t xml:space="preserve">https://solo5estrellas.com/hotels/3077/shangri-la-s-fijian-resort-and-spa.html</t>
  </si>
  <si>
    <t xml:space="preserve">https://solo5estrellas.com/collection/90/Auberge-Collection.html</t>
  </si>
  <si>
    <t xml:space="preserve">https://solo5estrellas.com/hotels/4523/azul-talavera-hotel.html</t>
  </si>
  <si>
    <t xml:space="preserve">https://solo5estrellas.com/cities/1071/Destin.html</t>
  </si>
  <si>
    <t xml:space="preserve">https://solo5estrellas.com/hotels/4479/crossbasket-castle.html</t>
  </si>
  <si>
    <t xml:space="preserve">https://solo5estrellas.com/hotels/2844/w-chicago-lakeshore.html</t>
  </si>
  <si>
    <t xml:space="preserve">https://solo5estrellas.com/hotels/2349/The-St-Regis-Deer-Valley.html</t>
  </si>
  <si>
    <t xml:space="preserve">https://solo5estrellas.com/hotels/1337/The-Breakers-Palm-Beach.html</t>
  </si>
  <si>
    <t xml:space="preserve">https://solo5estrellas.com/hotels/6472/la-miniera-pool-villas-pattaya.html</t>
  </si>
  <si>
    <t xml:space="preserve">https://solo5estrellas.com/hotels/6620/the-okura-tokyo.html</t>
  </si>
  <si>
    <t xml:space="preserve">https://solo5estrellas.com/hotels/1440/The_Lanesborough.html</t>
  </si>
  <si>
    <t xml:space="preserve">https://solo5estrellas.com/cities/39/Cotswolds.html</t>
  </si>
  <si>
    <t xml:space="preserve">https://solo5estrellas.com/cities/322/Victoria.html</t>
  </si>
  <si>
    <t xml:space="preserve">https://solo5estrellas.com/hotels/3022/villa-dubrovnik.html</t>
  </si>
  <si>
    <t xml:space="preserve">https://solo5estrellas.com/cities/215/Phoenix.html</t>
  </si>
  <si>
    <t xml:space="preserve">https://solo5estrellas.com/hotels/1451/the-langham-sydney.html</t>
  </si>
  <si>
    <t xml:space="preserve">https://solo5estrellas.com/hotels/6164/Manto_Hotel_Lima_-_Mgallery.html</t>
  </si>
  <si>
    <t xml:space="preserve">https://solo5estrellas.com/hotels/4411/Eagles-Villas.html</t>
  </si>
  <si>
    <t xml:space="preserve">https://solo5estrellas.com/cities/170/Milan.html</t>
  </si>
  <si>
    <t xml:space="preserve">https://solo5estrellas.com/cities/1213/Surakarta.html</t>
  </si>
  <si>
    <t xml:space="preserve">https://solo5estrellas.com/hotels/4627/thompson-san-antonio-riverwalk.html</t>
  </si>
  <si>
    <t xml:space="preserve">https://solo5estrellas.com/states/96/Mississippi.html</t>
  </si>
  <si>
    <t xml:space="preserve">https://solo5estrellas.com/hotels/3585/Borgo-Pignano.html</t>
  </si>
  <si>
    <t xml:space="preserve">https://solo5estrellas.com/hotels/3488/The_Sanya_EDITION.html</t>
  </si>
  <si>
    <t xml:space="preserve">https://solo5estrellas.com/hotels/1356/carlisle-bay.html</t>
  </si>
  <si>
    <t xml:space="preserve">https://solo5estrellas.com/hotels/953/the-ritz-carlton-san-francisco.html</t>
  </si>
  <si>
    <t xml:space="preserve">https://solo5estrellas.com/hotels/6595/The-Global-Ambassador.html</t>
  </si>
  <si>
    <t xml:space="preserve">https://solo5estrellas.com/hotels/2563/belmond-cap-juluca.html</t>
  </si>
  <si>
    <t xml:space="preserve">https://solo5estrellas.com/hotels/4515/-excelsior-belvedere-hotel.html</t>
  </si>
  <si>
    <t xml:space="preserve">https://solo5estrellas.com/hotels/4502/sina-the-gray-hotel.html</t>
  </si>
  <si>
    <t xml:space="preserve">https://solo5estrellas.com/hotels/2928/the-ritz-carlton-st-louis.html</t>
  </si>
  <si>
    <t xml:space="preserve">https://solo5estrellas.com/hotels/4829/Domes_White_Coast_Milos.html</t>
  </si>
  <si>
    <t xml:space="preserve">https://solo5estrellas.com/hotels/4037/Palacio_de_los_Duques,_a_Gran_Meli%C3%A1_Hotel.html</t>
  </si>
  <si>
    <t xml:space="preserve">https://solo5estrellas.com/hotels/4982/jw-marriott-dongdaemun-square.html</t>
  </si>
  <si>
    <t xml:space="preserve">https://solo5estrellas.com/hotels/4295/three-sixty-boutique-hotel.html</t>
  </si>
  <si>
    <t xml:space="preserve">https://solo5estrellas.com/hotels/6492/The_Ven_at_Embassy_Row,_Washington,_DC.html</t>
  </si>
  <si>
    <t xml:space="preserve">https://solo5estrellas.com/cities/577/Placencia.html</t>
  </si>
  <si>
    <t xml:space="preserve">https://solo5estrellas.com/hotels/3354/myconian-utopia-resort.html</t>
  </si>
  <si>
    <t xml:space="preserve">https://solo5estrellas.com/hotels/2585/hotel-excelsior-dubrovnik.html</t>
  </si>
  <si>
    <t xml:space="preserve">https://solo5estrellas.com/hotels/3312/Park-Hyatt-Bangkok.html</t>
  </si>
  <si>
    <t xml:space="preserve">https://solo5estrellas.com/hotels/6312/habitas-tulum.html</t>
  </si>
  <si>
    <t xml:space="preserve">https://solo5estrellas.com/hotels/6866/Alai-Crete.html</t>
  </si>
  <si>
    <t xml:space="preserve">https://solo5estrellas.com/hotels/6946/domes-novos-santorini.html</t>
  </si>
  <si>
    <t xml:space="preserve">https://solo5estrellas.com/hotels/3978/W_Ibiza.html</t>
  </si>
  <si>
    <t xml:space="preserve">https://solo5estrellas.com/hotels/6345/habitas-namibia.html</t>
  </si>
  <si>
    <t xml:space="preserve">https://solo5estrellas.com/hotels/6550/Anantara-Convento-di-Amalfi-Grand-Hotel.html</t>
  </si>
  <si>
    <t xml:space="preserve">https://solo5estrellas.com/hotels/4332/wentworth-mansion.html</t>
  </si>
  <si>
    <t xml:space="preserve">https://solo5estrellas.com/hotels/1243/Rosewood-Kauri-Cliffs.html</t>
  </si>
  <si>
    <t xml:space="preserve">https://solo5estrellas.com/hotels/2394/montage-deer-valley.html</t>
  </si>
  <si>
    <t xml:space="preserve">https://solo5estrellas.com/hotels/6738/Collegio-alla-Querce-Auberge-Collection.html</t>
  </si>
  <si>
    <t xml:space="preserve">https://solo5estrellas.com/cities/97/Great-Exuma.html</t>
  </si>
  <si>
    <t xml:space="preserve">https://solo5estrellas.com/hotels/7077/omni-hilton-head-oceanfront-resort.html</t>
  </si>
  <si>
    <t xml:space="preserve">https://solo5estrellas.com/hotels/6857/Paradero-Todos-Santos.html</t>
  </si>
  <si>
    <t xml:space="preserve">https://solo5estrellas.com/hotels/4672/the-westin-resort-spa-ubud-bali.html</t>
  </si>
  <si>
    <t xml:space="preserve">https://solo5estrellas.com/hotels/2347/the-westin-fort-lauderdale-beach-resort.html</t>
  </si>
  <si>
    <t xml:space="preserve">https://solo5estrellas.com/hotels/4024/kimpton-de-witt-amsterdam-.html</t>
  </si>
  <si>
    <t xml:space="preserve">https://solo5estrellas.com/hotels/2282/four-seasons-hotel-silicon-valley.html</t>
  </si>
  <si>
    <t xml:space="preserve">https://solo5estrellas.com/hotels/6258/kimpton-vividora-barcelona-.html</t>
  </si>
  <si>
    <t xml:space="preserve">https://solo5estrellas.com/hotels/1487/Santo-Mauro-a-Luxury-Collection-Hotel.html</t>
  </si>
  <si>
    <t xml:space="preserve">https://solo5estrellas.com/hotels/5029/the-westin-london-city.html</t>
  </si>
  <si>
    <t xml:space="preserve">https://solo5estrellas.com/hotels/1011/The-Palace-Madrid.html</t>
  </si>
  <si>
    <t xml:space="preserve">https://solo5estrellas.com/hotels/6299/Anantara-Plaza-Nice.html</t>
  </si>
  <si>
    <t xml:space="preserve">https://solo5estrellas.com/hotels/6733/gem-hacienda.html</t>
  </si>
  <si>
    <t xml:space="preserve">https://solo5estrellas.com/hotels/6145/sls-buenos-aires-puerto-madero.html</t>
  </si>
  <si>
    <t xml:space="preserve">https://solo5estrellas.com/hotels/6321/Waldorf_Astoria_Lusail,_Doha_.html</t>
  </si>
  <si>
    <t xml:space="preserve">https://solo5estrellas.com/hotels/1625/Ritz-Penha-Longa-Resort.html</t>
  </si>
  <si>
    <t xml:space="preserve">https://solo5estrellas.com/hotels/4187/33-seaport-hotel-new-york.html</t>
  </si>
  <si>
    <t xml:space="preserve">https://solo5estrellas.com/hotels/1328/the-langham-huntington-pasadena-los-angeles.html</t>
  </si>
  <si>
    <t xml:space="preserve">https://solo5estrellas.com/countries/53/Saint-Lucia.html</t>
  </si>
  <si>
    <t xml:space="preserve">https://solo5estrellas.com/cities/686/Abu-Dhabi.html</t>
  </si>
  <si>
    <t xml:space="preserve">https://solo5estrellas.com/states/83/Idaho.html</t>
  </si>
  <si>
    <t xml:space="preserve">https://solo5estrellas.com/hotels/7102/andronis-arcadia.html</t>
  </si>
  <si>
    <t xml:space="preserve">https://solo5estrellas.com/cities/196/Nice.html</t>
  </si>
  <si>
    <t xml:space="preserve">https://solo5estrellas.com/hotels/3420/hyatt-regency-calgary.html</t>
  </si>
  <si>
    <t xml:space="preserve">https://solo5estrellas.com/hotels/2831/keraton-at-the-plaza.html</t>
  </si>
  <si>
    <t xml:space="preserve">https://solo5estrellas.com/cities/21/Baden-Baden.html</t>
  </si>
  <si>
    <t xml:space="preserve">https://solo5estrellas.com/hotels/4749/hyatt_zilara_cap_cana.html</t>
  </si>
  <si>
    <t xml:space="preserve">https://solo5estrellas.com/hotels/6982/The-Fifth-Avenue-Hotel.html</t>
  </si>
  <si>
    <t xml:space="preserve">https://solo5estrellas.com/countries/94/Zambia-.html</t>
  </si>
  <si>
    <t xml:space="preserve">https://solo5estrellas.com/hotels/1247/langham-hotel-melbourne.html</t>
  </si>
  <si>
    <t xml:space="preserve">https://solo5estrellas.com/browse_country.cfm?countryid=154</t>
  </si>
  <si>
    <t xml:space="preserve">https://solo5estrellas.com/hotels/4904/sofitel-london-st-james.html</t>
  </si>
  <si>
    <t xml:space="preserve">https://solo5estrellas.com/hotels/6977/Victoria-Golf-Resort-Spa.html</t>
  </si>
  <si>
    <t xml:space="preserve">https://solo5estrellas.com/cities/1516/Punta-Ala.html</t>
  </si>
  <si>
    <t xml:space="preserve">https://solo5estrellas.com/hotels/1972/Hotel-De-La-Ville.html</t>
  </si>
  <si>
    <t xml:space="preserve">https://solo5estrellas.com/browse_country.cfm?countryid=95</t>
  </si>
  <si>
    <t xml:space="preserve">https://solo5estrellas.com/hotels/1427/The-Peninsula-Beverly-Hills.html</t>
  </si>
  <si>
    <t xml:space="preserve">https://solo5estrellas.com/hotels/6138/hyde-hotel-dubai.html</t>
  </si>
  <si>
    <t xml:space="preserve">https://solo5estrellas.com/browse_country.cfm?countryid=161</t>
  </si>
  <si>
    <t xml:space="preserve">https://solo5estrellas.com/hotels/3007/conrad-algarve.html</t>
  </si>
  <si>
    <t xml:space="preserve">https://solo5estrellas.com/hotels/5058/radisson-collection-hotel-magdalena-plaza-sevilla.html</t>
  </si>
  <si>
    <t xml:space="preserve">https://solo5estrellas.com/hotels/4397/le-m-de-megeve.html</t>
  </si>
  <si>
    <t xml:space="preserve">https://solo5estrellas.com/hotels/2663/the-hazelton-hotel-.html</t>
  </si>
  <si>
    <t xml:space="preserve">https://solo5estrellas.com/hotels/5021/pendry-manhattan-west.html</t>
  </si>
  <si>
    <t xml:space="preserve">https://solo5estrellas.com/countries/76/Qatar.html</t>
  </si>
  <si>
    <t xml:space="preserve">https://solo5estrellas.com/hotels/6909/the-lake-como-edition.html</t>
  </si>
  <si>
    <t xml:space="preserve">https://solo5estrellas.com/countries/35/Japan.html</t>
  </si>
  <si>
    <t xml:space="preserve">https://solo5estrellas.com/hotels/2954/Kowloon-Shangri-La-Hong-Kong.html</t>
  </si>
  <si>
    <t xml:space="preserve">https://solo5estrellas.com/hotels/4463/stoke-park.html</t>
  </si>
  <si>
    <t xml:space="preserve">https://solo5estrellas.com/hotels/6266/The_Danna_Langkawi.html</t>
  </si>
  <si>
    <t xml:space="preserve">https://solo5estrellas.com/hotels/6425/mii-amo.html</t>
  </si>
  <si>
    <t xml:space="preserve">https://solo5estrellas.com/hotels/1312/Fairmont_Le_Montreux_Palace.html</t>
  </si>
  <si>
    <t xml:space="preserve">https://solo5estrellas.com/hotels/6808/hall-park-hotel.html</t>
  </si>
  <si>
    <t xml:space="preserve">https://solo5estrellas.com/cities/38/Boston.html</t>
  </si>
  <si>
    <t xml:space="preserve">https://solo5estrellas.com/hotels/2280/Four_Seasons_Resort_Bora_Bora.html</t>
  </si>
  <si>
    <t xml:space="preserve">https://solo5estrellas.com/hotels/2933/the-ritz-carlton-bali.html</t>
  </si>
  <si>
    <t xml:space="preserve">https://solo5estrellas.com/hotels/6860/ambergris-cay-all-inclusive.html</t>
  </si>
  <si>
    <t xml:space="preserve">https://solo5estrellas.com/hotels/2493/Saxon-Hotel-Villas-Spa-.html</t>
  </si>
  <si>
    <t xml:space="preserve">https://solo5estrellas.com/hotels/6845/the-julius-prague.html</t>
  </si>
  <si>
    <t xml:space="preserve">https://solo5estrellas.com/hotels/4189/Due-Torri-Hotel.html</t>
  </si>
  <si>
    <t xml:space="preserve">https://solo5estrellas.com/hotels/3756/le-m-ridien-vienna.html</t>
  </si>
  <si>
    <t xml:space="preserve">https://solo5estrellas.com/hotels/6240/westin-galleria-houston.html</t>
  </si>
  <si>
    <t xml:space="preserve">https://solo5estrellas.com/browse_hotel.cfm?hotelID=4791</t>
  </si>
  <si>
    <t xml:space="preserve">https://solo5estrellas.com/cities/2606/The-Red-Sea.html</t>
  </si>
  <si>
    <t xml:space="preserve">https://solo5estrellas.com/hotels/7105/Brickell-Arch-a-Luxury-Collection-Hotel-Miami.html</t>
  </si>
  <si>
    <t xml:space="preserve">https://solo5estrellas.com/hotels/1449/Rancho-Valencia.html</t>
  </si>
  <si>
    <t xml:space="preserve">https://solo5estrellas.com/cities/2617/Deer-Valley.html</t>
  </si>
  <si>
    <t xml:space="preserve">https://solo5estrellas.com/hotels/6986/jw-marriott-hotel-nairobi.html</t>
  </si>
  <si>
    <t xml:space="preserve">https://solo5estrellas.com/hotels/2593/qualia-great-barrier-reef.html</t>
  </si>
  <si>
    <t xml:space="preserve">https://solo5estrellas.com/hotels/4363/grand-powers.html</t>
  </si>
  <si>
    <t xml:space="preserve">https://solo5estrellas.com/hotels/6244/Six_Senses_Kocatas_Mansions.html</t>
  </si>
  <si>
    <t xml:space="preserve">https://solo5estrellas.com/hotels/6314/Mount-Lofty-House-.html</t>
  </si>
  <si>
    <t xml:space="preserve">https://solo5estrellas.com/countries/114/Azerbaijan.html</t>
  </si>
  <si>
    <t xml:space="preserve">https://solo5estrellas.com/hotels/6650/Hotel-AKA-Boston-Common.html</t>
  </si>
  <si>
    <t xml:space="preserve">https://solo5estrellas.com/cities/142/Las-Vegas.html</t>
  </si>
  <si>
    <t xml:space="preserve">https://solo5estrellas.com/collection/79/The-Signature-Collection.html</t>
  </si>
  <si>
    <t xml:space="preserve">https://solo5estrellas.com/hotels/7106/hotel-thaynes-a-tribute-portfolio-hotel.html</t>
  </si>
  <si>
    <t xml:space="preserve">https://solo5estrellas.com/cities/134/La-Romana.html</t>
  </si>
  <si>
    <t xml:space="preserve">https://solo5estrellas.com/cities/615/St-Louis.html</t>
  </si>
  <si>
    <t xml:space="preserve">https://solo5estrellas.com/hotels/2240/The-St-Regis-Atlanta.html</t>
  </si>
  <si>
    <t xml:space="preserve">https://solo5estrellas.com/hotels/6554/Four-Seasons-Cabo-San-Lucas-Cabo-del-Sol.html</t>
  </si>
  <si>
    <t xml:space="preserve">https://solo5estrellas.com/hotels/6615/v-villas-phuket-mgallery.html</t>
  </si>
  <si>
    <t xml:space="preserve">https://solo5estrellas.com/hotels/4237/meli-serengeti-lodge.html</t>
  </si>
  <si>
    <t xml:space="preserve">https://solo5estrellas.com/countries/136/Finland.html</t>
  </si>
  <si>
    <t xml:space="preserve">https://solo5estrellas.com/hotels/3770/the-westin-st-francis-san-francisco-on-union-square.html</t>
  </si>
  <si>
    <t xml:space="preserve">https://solo5estrellas.com/hotels/2569/Fairmont_Beijing_.html</t>
  </si>
  <si>
    <t xml:space="preserve">https://solo5estrellas.com/hotels/3338/nanuku-resort-fiji.html</t>
  </si>
  <si>
    <t xml:space="preserve">https://solo5estrellas.com/hotels/3701/four-seasons-hotel-one-dalton-street.html</t>
  </si>
  <si>
    <t xml:space="preserve">https://solo5estrellas.com/hotels/7051/Kempinski_Dresden_-_Hotel_Taschenbergpalais_.html</t>
  </si>
  <si>
    <t xml:space="preserve">https://solo5estrellas.com/cities/217/Ponte-Vedra-Beach.html</t>
  </si>
  <si>
    <t xml:space="preserve">https://solo5estrellas.com/cities/1497/Prachuap-Khiri-Khan.html</t>
  </si>
  <si>
    <t xml:space="preserve">https://solo5estrellas.com/cities/1001/Casablanca.html</t>
  </si>
  <si>
    <t xml:space="preserve">https://solo5estrellas.com/hotels/1109/Rosewood_Le_Guanahani.html</t>
  </si>
  <si>
    <t xml:space="preserve">https://solo5estrellas.com/countries/13/British-Virgin-Islands.html</t>
  </si>
  <si>
    <t xml:space="preserve">https://solo5estrellas.com/hotels/4708/Sheraton-Maui-Resort-Spa.html</t>
  </si>
  <si>
    <t xml:space="preserve">https://solo5estrellas.com/cities/627/Tampa.html</t>
  </si>
  <si>
    <t xml:space="preserve">https://solo5estrellas.com/cities/1107/Perth.html</t>
  </si>
  <si>
    <t xml:space="preserve">https://solo5estrellas.com/states/77/District-of-Columbia.html</t>
  </si>
  <si>
    <t xml:space="preserve">https://solo5estrellas.com/hotels/4594/vala-hua-hin.html</t>
  </si>
  <si>
    <t xml:space="preserve">https://solo5estrellas.com/hotels/6707/Almare,_a_Luxury_Collection_Hotel.html</t>
  </si>
  <si>
    <t xml:space="preserve">https://solo5estrellas.com/hotels/3468/the-abu-dhabi-edition.html</t>
  </si>
  <si>
    <t xml:space="preserve">https://solo5estrellas.com/cities/33/Beverly-Hills.html</t>
  </si>
  <si>
    <t xml:space="preserve">https://solo5estrellas.com/hotels/3081/shangri-la-hotel-surabaya.html</t>
  </si>
  <si>
    <t xml:space="preserve">https://solo5estrellas.com/hotels/3042/The_GWEN.html</t>
  </si>
  <si>
    <t xml:space="preserve">https://solo5estrellas.com/hotels/4909/raffles-shenzhen.html</t>
  </si>
  <si>
    <t xml:space="preserve">https://solo5estrellas.com/hotels/1048/The-Peninsula-New-York-.html</t>
  </si>
  <si>
    <t xml:space="preserve">https://solo5estrellas.com/hotels/3559/san-francisco-proper-hotel.html</t>
  </si>
  <si>
    <t xml:space="preserve">https://solo5estrellas.com/hotels/2171/wailea-beach-resort-marriott-maui-.html</t>
  </si>
  <si>
    <t xml:space="preserve">https://solo5estrellas.com/cities/854/Helsinki.html</t>
  </si>
  <si>
    <t xml:space="preserve">https://solo5estrellas.com/cities/1383/Monastero-Bormida.html</t>
  </si>
  <si>
    <t xml:space="preserve">https://solo5estrellas.com/hotels/7089/Jing-An-Shangri-La-West-Shanghai.html</t>
  </si>
  <si>
    <t xml:space="preserve">https://solo5estrellas.com/hotels/6731/casa-pestagua.html</t>
  </si>
  <si>
    <t xml:space="preserve">https://solo5estrellas.com/hotels/3228/Hotel-Molitor-Paris.html</t>
  </si>
  <si>
    <t xml:space="preserve">https://solo5estrellas.com/hotels/3793/London_Marriott_Hotel_Grosvenor_Square.html</t>
  </si>
  <si>
    <t xml:space="preserve">https://solo5estrellas.com/countries/24/France.html</t>
  </si>
  <si>
    <t xml:space="preserve">https://solo5estrellas.com/hotels/3208/Mont-Rochelle-Hotel.html</t>
  </si>
  <si>
    <t xml:space="preserve">https://solo5estrellas.com/hotels/4565/allium-villas-resort.html</t>
  </si>
  <si>
    <t xml:space="preserve">https://solo5estrellas.com/hotels/3155/The-Seagate-Hotel-Spa.html</t>
  </si>
  <si>
    <t xml:space="preserve">https://solo5estrellas.com/hotels/1672/Enchantment-Resort-.html</t>
  </si>
  <si>
    <t xml:space="preserve">https://solo5estrellas.com/hotels/1417/The-St-Regis-Hotel-Washington-D-C-.html</t>
  </si>
  <si>
    <t xml:space="preserve">https://solo5estrellas.com/hotels/3129/hotel-du-collectionneur-arc-de-triomphe-paris.html</t>
  </si>
  <si>
    <t xml:space="preserve">https://solo5estrellas.com/hotels/4321/Naxian_Collection_Luxury_Villas_&amp;_Suites.html</t>
  </si>
  <si>
    <t xml:space="preserve">https://solo5estrellas.com/hotels/1373/Grand_Hotel_Villa_Serbelloni.html</t>
  </si>
  <si>
    <t xml:space="preserve">https://solo5estrellas.com/hotels/4155/Conrad_Beijing.html</t>
  </si>
  <si>
    <t xml:space="preserve">https://solo5estrellas.com/countries/128/Panama.html</t>
  </si>
  <si>
    <t xml:space="preserve">https://solo5estrellas.com/browse_hotel.cfm?hotelID=1418</t>
  </si>
  <si>
    <t xml:space="preserve">https://solo5estrellas.com/hotels/3770/The-Westin-St-Francis-San-Francisco-on-Union-Square.html</t>
  </si>
  <si>
    <t xml:space="preserve">https://solo5estrellas.com/cities/1277/lisciano-niccone.html</t>
  </si>
  <si>
    <t xml:space="preserve">https://solo5estrellas.com/hotels/3048/Mandalay-Bay-Resort-Casino.html</t>
  </si>
  <si>
    <t xml:space="preserve">https://solo5estrellas.com/hotels/3970/hyatt-regency-casablanca.html</t>
  </si>
  <si>
    <t xml:space="preserve">https://solo5estrellas.com/hotels/6853/alexander-hotel.html</t>
  </si>
  <si>
    <t xml:space="preserve">https://solo5estrellas.com/hotels/4965/sofitel-phnom-penh-phokeethra.html</t>
  </si>
  <si>
    <t xml:space="preserve">https://solo5estrellas.com/hotels/4327/Movich-Casa-de-Alferez.html</t>
  </si>
  <si>
    <t xml:space="preserve">https://solo5estrellas.com/hotels/4658/jumeirah-at-saadiyat-island-resort.html</t>
  </si>
  <si>
    <t xml:space="preserve">https://solo5estrellas.com/hotels/1327/Bellagio.html</t>
  </si>
  <si>
    <t xml:space="preserve">https://solo5estrellas.com/hotels/5060/Kimpton-Fitzroy-London.html</t>
  </si>
  <si>
    <t xml:space="preserve">https://solo5estrellas.com/hotels/6741/six-senses-southern-dunes.html</t>
  </si>
  <si>
    <t xml:space="preserve">https://solo5estrellas.com/cities/483/costa-adeje-tenerife-.html</t>
  </si>
  <si>
    <t xml:space="preserve">https://solo5estrellas.com/hotels/3373/the-times-square-edition.html</t>
  </si>
  <si>
    <t xml:space="preserve">https://solo5estrellas.com/hotels/1268/grand-hotel-excelsior-vittoria.html</t>
  </si>
  <si>
    <t xml:space="preserve">https://solo5estrellas.com/hotels/1636/carneros-resort-spa.html</t>
  </si>
  <si>
    <t xml:space="preserve">https://solo5estrellas.com/hotels/4542/locanda-rossa.html</t>
  </si>
  <si>
    <t xml:space="preserve">https://solo5estrellas.com/hotels/2221/le-meridien-barcelona-.html</t>
  </si>
  <si>
    <t xml:space="preserve">https://solo5estrellas.com/hotels/3424/Hyatt_Regency_Hakone_Resort_&amp;_Spa.html</t>
  </si>
  <si>
    <t xml:space="preserve">https://solo5estrellas.com/hotels/4044/the-langley-a-luxury-collection-hotel.html</t>
  </si>
  <si>
    <t xml:space="preserve">https://solo5estrellas.com/hotels/6140/fairmont-pittsburgh.html</t>
  </si>
  <si>
    <t xml:space="preserve">https://solo5estrellas.com/cities/1016/Mandaluyong-.html</t>
  </si>
  <si>
    <t xml:space="preserve">https://solo5estrellas.com/browse_hotel.cfm?hotelID=6792</t>
  </si>
  <si>
    <t xml:space="preserve">https://solo5estrellas.com/hotels/2576/Omni-Mount-Washington-Resort.html</t>
  </si>
  <si>
    <t xml:space="preserve">https://solo5estrellas.com/hotels/3623/Azerai_La_Residence,_Hue.html</t>
  </si>
  <si>
    <t xml:space="preserve">https://solo5estrellas.com/hotels/6944/The-Westin-Denver-Downtown.html</t>
  </si>
  <si>
    <t xml:space="preserve">https://solo5estrellas.com/hotels/3814/Le_Meridien_Stuttgart.html</t>
  </si>
  <si>
    <t xml:space="preserve">https://solo5estrellas.com/hotels/6638/Hotel-Colonnade-Coral-Gables-Autograph-Collection.html</t>
  </si>
  <si>
    <t xml:space="preserve">https://solo5estrellas.com/cities/560/sharm-el-sheikh.html</t>
  </si>
  <si>
    <t xml:space="preserve">https://solo5estrellas.com/hotels/3274/w-shanghai-the-bund.html</t>
  </si>
  <si>
    <t xml:space="preserve">https://solo5estrellas.com/hotels/3317/villa-igiea-a-rocco-forte-hotel.html</t>
  </si>
  <si>
    <t xml:space="preserve">https://solo5estrellas.com/hotels/4151/conrad-xiamen.html</t>
  </si>
  <si>
    <t xml:space="preserve">https://solo5estrellas.com/countries/67/United-States.html</t>
  </si>
  <si>
    <t xml:space="preserve">https://solo5estrellas.com/cities/26/Barcelona.html</t>
  </si>
  <si>
    <t xml:space="preserve">https://solo5estrellas.com/cities/2611/Faro.html</t>
  </si>
  <si>
    <t xml:space="preserve">https://solo5estrellas.com/hotels/2791/the-chatwal-new-york-.html</t>
  </si>
  <si>
    <t xml:space="preserve">https://solo5estrellas.com/countries/22/Egypt.html</t>
  </si>
  <si>
    <t xml:space="preserve">https://solo5estrellas.com/countries/112/Syria.html</t>
  </si>
  <si>
    <t xml:space="preserve">https://solo5estrellas.com/hotels/3209/anantara-chiang-mai-resort.html</t>
  </si>
  <si>
    <t xml:space="preserve">https://solo5estrellas.com/hotels/3511/sule-shangri-la-yangon.html</t>
  </si>
  <si>
    <t xml:space="preserve">https://solo5estrellas.com/cities/1325/Alberton.html</t>
  </si>
  <si>
    <t xml:space="preserve">https://solo5estrellas.com/hotels/6563/buoy-haus-beach-resort-.html</t>
  </si>
  <si>
    <t xml:space="preserve">https://solo5estrellas.com/hotels/4392/hotel-le-strato.html</t>
  </si>
  <si>
    <t xml:space="preserve">https://solo5estrellas.com/hotels/2507/conrad-bora-bora-nui.html</t>
  </si>
  <si>
    <t xml:space="preserve">https://solo5estrellas.com/cities/784/Krabi.html</t>
  </si>
  <si>
    <t xml:space="preserve">https://solo5estrellas.com/hotels/1850/four-seasons-resort-maldives-at-landaa-giraavaru.html</t>
  </si>
  <si>
    <t xml:space="preserve">https://solo5estrellas.com/hotels/2390/four-seasons-resort-vail.html</t>
  </si>
  <si>
    <t xml:space="preserve">https://solo5estrellas.com/hotels/1320/park-hyatt-milan.html</t>
  </si>
  <si>
    <t xml:space="preserve">https://solo5estrellas.com/hotels/2378/royal-mansour-marrakech-.html</t>
  </si>
  <si>
    <t xml:space="preserve">https://solo5estrellas.com/hotels/4855/sofitel-washington-dc-lafayette-square.html</t>
  </si>
  <si>
    <t xml:space="preserve">https://solo5estrellas.com/hotels/1604/hyatt-regency-hill-country-resort-spa.html</t>
  </si>
  <si>
    <t xml:space="preserve">https://solo5estrellas.com/hotels/3011/Four-Seasons-Hotel-Seoul.html</t>
  </si>
  <si>
    <t xml:space="preserve">https://solo5estrellas.com/cities/2623/Tashkent.html</t>
  </si>
  <si>
    <t xml:space="preserve">https://solo5estrellas.com/hotels/3965/alila-wuzhen.html</t>
  </si>
  <si>
    <t xml:space="preserve">https://solo5estrellas.com/cities/1122/Suzhou.html</t>
  </si>
  <si>
    <t xml:space="preserve">https://solo5estrellas.com/hotels/5009/w-philadelphia.html</t>
  </si>
  <si>
    <t xml:space="preserve">https://solo5estrellas.com/cities/2597/Hamptons.html</t>
  </si>
  <si>
    <t xml:space="preserve">https://solo5estrellas.com/cities/1446/hakone.html</t>
  </si>
  <si>
    <t xml:space="preserve">https://solo5estrellas.com/countries/127/Oman.html</t>
  </si>
  <si>
    <t xml:space="preserve">https://solo5estrellas.com/hotels/3798/habtoor-grand-resort-autograph-collection.html</t>
  </si>
  <si>
    <t xml:space="preserve">https://solo5estrellas.com/hotels/1224/andbeyond-phinda-private-game.html</t>
  </si>
  <si>
    <t xml:space="preserve">https://solo5estrellas.com/hotels/2855/shangri-la-hotel-at-the-shard.html</t>
  </si>
  <si>
    <t xml:space="preserve">https://solo5estrellas.com/hotels/4510/nemacolin-woodlands-resort.html</t>
  </si>
  <si>
    <t xml:space="preserve">https://solo5estrellas.com/hotels/2017/live-aqua-cancun.html</t>
  </si>
  <si>
    <t xml:space="preserve">https://solo5estrellas.com/hotels/2916/The_St._Regis_Chengdu.html</t>
  </si>
  <si>
    <t xml:space="preserve">https://solo5estrellas.com/hotels/3316/Nobis_Hotel_Copenhagen.html</t>
  </si>
  <si>
    <t xml:space="preserve">https://solo5estrellas.com/cities/80/Dublin.html</t>
  </si>
  <si>
    <t xml:space="preserve">https://solo5estrellas.com/cities/794/Isla-Verde.html</t>
  </si>
  <si>
    <t xml:space="preserve">https://solo5estrellas.com/hotels/4841/hyatt-centric-candolim-goa.html</t>
  </si>
  <si>
    <t xml:space="preserve">https://solo5estrellas.com/hotels/1931/four-seasons-hotel-st-louis.html</t>
  </si>
  <si>
    <t xml:space="preserve">https://solo5estrellas.com/hotels/6461/la-cour-des-consuls-hotel-spa-toulouse.html</t>
  </si>
  <si>
    <t xml:space="preserve">https://solo5estrellas.com/hotels/4664/jumeirah-living-guangzhou.html</t>
  </si>
  <si>
    <t xml:space="preserve">https://solo5estrellas.com/hotels/6989/-hyatt-regency-zadar.html</t>
  </si>
  <si>
    <t xml:space="preserve">https://solo5estrellas.com/hotels/4606/Susafa_Hotel.html</t>
  </si>
  <si>
    <t xml:space="preserve">https://solo5estrellas.com/hotels/6893/w-sardinia-poltu-quatu.html</t>
  </si>
  <si>
    <t xml:space="preserve">https://solo5estrellas.com/browse_hotel.cfm?hotelID=3993</t>
  </si>
  <si>
    <t xml:space="preserve">https://solo5estrellas.com/cities/2562/Hudson-Valley.html</t>
  </si>
  <si>
    <t xml:space="preserve">https://solo5estrellas.com/hotels/6866/alai-crete.html</t>
  </si>
  <si>
    <t xml:space="preserve">https://solo5estrellas.com/hotels/4424/Hotel-Ranga.html</t>
  </si>
  <si>
    <t xml:space="preserve">https://solo5estrellas.com/hotels/6431/vea-newport-beach.html</t>
  </si>
  <si>
    <t xml:space="preserve">https://solo5estrellas.com/countries/140/Mozambique.html</t>
  </si>
  <si>
    <t xml:space="preserve">https://solo5estrellas.com/hotels/3279/solitaire-lodge.html</t>
  </si>
  <si>
    <t xml:space="preserve">https://solo5estrellas.com/hotels/2903/four-seasons-dubai-at-jumeirah-beach.html</t>
  </si>
  <si>
    <t xml:space="preserve">https://solo5estrellas.com/hotels/2931/the-ritz-carlton-shenzhen.html</t>
  </si>
  <si>
    <t xml:space="preserve">https://solo5estrellas.com/hotels/1843/the-ritz-carlton-chicago.html</t>
  </si>
  <si>
    <t xml:space="preserve">https://solo5estrellas.com/hotels/4189/Due_Torri_Hotel.html</t>
  </si>
  <si>
    <t xml:space="preserve">https://solo5estrellas.com/hotels/2613/hotel-le-negresco.html</t>
  </si>
  <si>
    <t xml:space="preserve">https://solo5estrellas.com/cities/272/Shanghai.html</t>
  </si>
  <si>
    <t xml:space="preserve">https://solo5estrellas.com/hotels/4520/the-prince-park-tower.html</t>
  </si>
  <si>
    <t xml:space="preserve">https://solo5estrellas.com/hotels/2647/ritz-carlton-montreal.html</t>
  </si>
  <si>
    <t xml:space="preserve">https://solo5estrellas.com/hotels/4277/Mangala_Resort_&amp;_Spa.html</t>
  </si>
  <si>
    <t xml:space="preserve">https://solo5estrellas.com/hotels/1435/Mandarin_Oriental,_Munich.html</t>
  </si>
  <si>
    <t xml:space="preserve">https://solo5estrellas.com/hotels/4230/Glenlo-Abbey-Hotel-Estate.html</t>
  </si>
  <si>
    <t xml:space="preserve">https://solo5estrellas.com/hotels/3117/the-lodhi-shima-shi.html</t>
  </si>
  <si>
    <t xml:space="preserve">https://solo5estrellas.com/browse_hotel.cfm?hotelID=6739</t>
  </si>
  <si>
    <t xml:space="preserve">https://solo5estrellas.com/cities/1121/Stone-Town.html</t>
  </si>
  <si>
    <t xml:space="preserve">https://solo5estrellas.com/cities/1451/Dhaka.html</t>
  </si>
  <si>
    <t xml:space="preserve">https://solo5estrellas.com/hotels/1123/park-hyatt-chicago.html</t>
  </si>
  <si>
    <t xml:space="preserve">https://solo5estrellas.com/hotels/1947/The_Montague_on_the_Gardens_Hotel_.html</t>
  </si>
  <si>
    <t xml:space="preserve">https://solo5estrellas.com/hotels/6558/wild-dunes-resort-homes-villas.html</t>
  </si>
  <si>
    <t xml:space="preserve">https://solo5estrellas.com/browse_hotel.cfm?hotelID=4009</t>
  </si>
  <si>
    <t xml:space="preserve">https://solo5estrellas.com/hotels/6645/The_Royal_Sonesta_San_Juan.html</t>
  </si>
  <si>
    <t xml:space="preserve">https://solo5estrellas.com/hotels/1544/four-seasons-hotel-austin.html</t>
  </si>
  <si>
    <t xml:space="preserve">https://solo5estrellas.com/hotels/6589/Six-Senses-La-Sagesse.html</t>
  </si>
  <si>
    <t xml:space="preserve">https://solo5estrellas.com/hotels/2383/kempinski-hotel-amman.html</t>
  </si>
  <si>
    <t xml:space="preserve">https://solo5estrellas.com/cities/1386/Genoa.html</t>
  </si>
  <si>
    <t xml:space="preserve">https://solo5estrellas.com/countries/8/Belgium.html</t>
  </si>
  <si>
    <t xml:space="preserve">https://solo5estrellas.com/hotels/6997/Secrets-Papagayo-Costa-Rica.html</t>
  </si>
  <si>
    <t xml:space="preserve">https://solo5estrellas.com/cities/476/St-John.html</t>
  </si>
  <si>
    <t xml:space="preserve">https://solo5estrellas.com/hotels/5002/le-m-ridien-dania-beach-at-fort-lauderdale-airport.html</t>
  </si>
  <si>
    <t xml:space="preserve">https://solo5estrellas.com/hotels/3093/Shangri-La_at_the_Fort,_Manila.html</t>
  </si>
  <si>
    <t xml:space="preserve">https://solo5estrellas.com/cities/1176/Enniskerry.html</t>
  </si>
  <si>
    <t xml:space="preserve">https://solo5estrellas.com/hotels/6944/the-westin-denver-downtown.html</t>
  </si>
  <si>
    <t xml:space="preserve">https://solo5estrellas.com/hotels/4498/praia-art-resort.html</t>
  </si>
  <si>
    <t xml:space="preserve">https://solo5estrellas.com/hotels/6718/Adero-Scottsdale-Resort.html</t>
  </si>
  <si>
    <t xml:space="preserve">https://solo5estrellas.com/hotels/1205/Park-Hyatt-Washington-D-C-.html</t>
  </si>
  <si>
    <t xml:space="preserve">https://solo5estrellas.com/hotels/4484/o-monot-luxury-boutique-hotel.html</t>
  </si>
  <si>
    <t xml:space="preserve">https://solo5estrellas.com/hotels/6344/w-dubai-mina-seyahi.html</t>
  </si>
  <si>
    <t xml:space="preserve">https://solo5estrellas.com/hotels/1427/the-peninsula-beverly-hills.html</t>
  </si>
  <si>
    <t xml:space="preserve">https://solo5estrellas.com/countries/28/Hungary.html</t>
  </si>
  <si>
    <t xml:space="preserve">https://solo5estrellas.com/hotels/3324/the-james-nomad-.html</t>
  </si>
  <si>
    <t xml:space="preserve">https://solo5estrellas.com/hotels/4496/palazzo-vecchietti.html</t>
  </si>
  <si>
    <t xml:space="preserve">https://solo5estrellas.com/hotels/7060/Higashiyama_Niseko_Village,_a_Ritz_Carlton_Reserve.html</t>
  </si>
  <si>
    <t xml:space="preserve">https://solo5estrellas.com/hotels/1962/Commune-by-The-Great-Wall.html</t>
  </si>
  <si>
    <t xml:space="preserve">https://solo5estrellas.com/cities/288/Cap-Ferrat.html</t>
  </si>
  <si>
    <t xml:space="preserve">https://solo5estrellas.com/hotels/3382/andaz-napa-.html</t>
  </si>
  <si>
    <t xml:space="preserve">https://solo5estrellas.com/hotels/6574/Nha-Trang-Marriott-Resort-Spa-Hon-Tre-Island.html</t>
  </si>
  <si>
    <t xml:space="preserve">https://solo5estrellas.com/hotels/1891/raffles-dubai.html</t>
  </si>
  <si>
    <t xml:space="preserve">https://solo5estrellas.com/cities/1356/Lipperswil.html</t>
  </si>
  <si>
    <t xml:space="preserve">https://solo5estrellas.com/hotels/2236/Park-Hyatt-Beijing.html</t>
  </si>
  <si>
    <t xml:space="preserve">https://solo5estrellas.com/cities/985/San-Bernardo.html</t>
  </si>
  <si>
    <t xml:space="preserve">https://solo5estrellas.com/hotels/2256/cavallo-point-the-lodge-at-the-golden-gate.html</t>
  </si>
  <si>
    <t xml:space="preserve">https://solo5estrellas.com/hotels/3179/the-k-club.html</t>
  </si>
  <si>
    <t xml:space="preserve">https://solo5estrellas.com/hotels/2427/finca-cortesin-hotel-golf-spa.html</t>
  </si>
  <si>
    <t xml:space="preserve">https://solo5estrellas.com/hotels/3022/Villa-Dubrovnik.html</t>
  </si>
  <si>
    <t xml:space="preserve">https://solo5estrellas.com/hotels/3879/the_ritz_carlton_residences_at_dorado_beach.html</t>
  </si>
  <si>
    <t xml:space="preserve">https://solo5estrellas.com/hotels/6432/sage-lodge.html</t>
  </si>
  <si>
    <t xml:space="preserve">https://solo5estrellas.com/hotels/1384/The_Balboa_Bay_Club_&amp;_Resort.html</t>
  </si>
  <si>
    <t xml:space="preserve">https://solo5estrellas.com/hotels/7139/Orient-Express-Sailing-Yachts.html</t>
  </si>
  <si>
    <t xml:space="preserve">https://solo5estrellas.com/cities/611/Saint-Arcons-d-Allier.html</t>
  </si>
  <si>
    <t xml:space="preserve">https://solo5estrellas.com/hotels/3093/Shangri-La-at-the-Fort-Manila.html</t>
  </si>
  <si>
    <t xml:space="preserve">https://solo5estrellas.com/states/80/Georgia.html</t>
  </si>
  <si>
    <t xml:space="preserve">https://solo5estrellas.com/hotels/2603/the-st-regis-downtown-dubai.html</t>
  </si>
  <si>
    <t xml:space="preserve">https://solo5estrellas.com/cities/996/bratislava.html</t>
  </si>
  <si>
    <t xml:space="preserve">https://solo5estrellas.com/hotels/6194/mandarin-oriental-marrakech.html</t>
  </si>
  <si>
    <t xml:space="preserve">https://solo5estrellas.com/hotels/4848/Hotel_Fairmont_Le_Manoir_Richelieu.html</t>
  </si>
  <si>
    <t xml:space="preserve">https://solo5estrellas.com/hotels/1078/Hotel-Helvetia-Bristol.html</t>
  </si>
  <si>
    <t xml:space="preserve">https://solo5estrellas.com/hotels/6631/Virgin_Hotels_Edinburgh.html</t>
  </si>
  <si>
    <t xml:space="preserve">https://solo5estrellas.com/hotels/6312/Habitas-Tulum.html</t>
  </si>
  <si>
    <t xml:space="preserve">https://solo5estrellas.com/hotels/7040/Frasers_House_Singapore,_a_Luxury_Collection_Hotel.html</t>
  </si>
  <si>
    <t xml:space="preserve">https://solo5estrellas.com/hotels/2706/Andaz-Maui-at-Wailea.html</t>
  </si>
  <si>
    <t xml:space="preserve">https://solo5estrellas.com/cities/273/Shell.html</t>
  </si>
  <si>
    <t xml:space="preserve">https://solo5estrellas.com/hotels/2894/sonora-resort-br-all-inclusive.html</t>
  </si>
  <si>
    <t xml:space="preserve">https://solo5estrellas.com/hotels/7062/nine-orchard-.html</t>
  </si>
  <si>
    <t xml:space="preserve">https://solo5estrellas.com/hotels/4135/waldorf-astoria-panama.html</t>
  </si>
  <si>
    <t xml:space="preserve">https://solo5estrellas.com/hotels/7004/grand-velas-boutique-hotel-.html</t>
  </si>
  <si>
    <t xml:space="preserve">https://solo5estrellas.com/cities/715/Menlo-Park.html</t>
  </si>
  <si>
    <t xml:space="preserve">https://solo5estrellas.com/hotels/6784/omni-bedford-springs-resort-spa.html</t>
  </si>
  <si>
    <t xml:space="preserve">https://solo5estrellas.com/hotels/6162/sofitel-fiji-resort-spa.html</t>
  </si>
  <si>
    <t xml:space="preserve">https://solo5estrellas.com/hotels/2163/huntley-santa-monica-beach-hotel.html</t>
  </si>
  <si>
    <t xml:space="preserve">https://solo5estrellas.com/cities/1278/San-Luis-Potosi.html</t>
  </si>
  <si>
    <t xml:space="preserve">https://solo5estrellas.com/hotels/4325/Boheme_Mykonos.html</t>
  </si>
  <si>
    <t xml:space="preserve">https://solo5estrellas.com/hotels/3881/the-ritz-carlton-al-wadi-desert.html</t>
  </si>
  <si>
    <t xml:space="preserve">https://solo5estrellas.com/cities/507/Gstaad.html</t>
  </si>
  <si>
    <t xml:space="preserve">https://solo5estrellas.com/hotels/3959/Alila_Diwa_Goa.html</t>
  </si>
  <si>
    <t xml:space="preserve">https://solo5estrellas.com/hotels/6864/Grand_Hotel_Centenari.html</t>
  </si>
  <si>
    <t xml:space="preserve">https://solo5estrellas.com/hotels/3606/kimpton-blythswood-square-hotel.html</t>
  </si>
  <si>
    <t xml:space="preserve">https://solo5estrellas.com/cities/589/Baku.html</t>
  </si>
  <si>
    <t xml:space="preserve">https://solo5estrellas.com/hotels/3500/beau-rivage-geneva.html</t>
  </si>
  <si>
    <t xml:space="preserve">https://solo5estrellas.com/hotels/3025/the-beekman.html</t>
  </si>
  <si>
    <t xml:space="preserve">https://solo5estrellas.com/hotels/2162/the-westin-michigan-avenue.html</t>
  </si>
  <si>
    <t xml:space="preserve">https://solo5estrellas.com/hotels/6899/Orient-Express-Palazzo-Dona-Giovannelli.html</t>
  </si>
  <si>
    <t xml:space="preserve">https://solo5estrellas.com/hotels/4549/last-word-constantia.html</t>
  </si>
  <si>
    <t xml:space="preserve">https://solo5estrellas.com/hotels/4037/Palacio-de-los-Duques-a-Gran-Meli-Hotel.html</t>
  </si>
  <si>
    <t xml:space="preserve">https://solo5estrellas.com/hotels/6503/st-regis-la-bahia-blanca-resort-tamuda-bay.html</t>
  </si>
  <si>
    <t xml:space="preserve">https://solo5estrellas.com/hotels/1253/montage-laguna-beach-.html</t>
  </si>
  <si>
    <t xml:space="preserve">https://solo5estrellas.com/hotels/3501/jinmao-hotel-lijiang.html</t>
  </si>
  <si>
    <t xml:space="preserve">https://solo5estrellas.com/content/collection/aman1.jpg</t>
  </si>
  <si>
    <t xml:space="preserve">https://solo5estrellas.com/hotels/3756/Le_M%C3%A9ridien_Vienna.html</t>
  </si>
  <si>
    <t xml:space="preserve">https://solo5estrellas.com/hotels/2930/The_Ritz-Carlton,_Chengdu.html</t>
  </si>
  <si>
    <t xml:space="preserve">https://solo5estrellas.com/hotels/4266/st-martins-lane-london.html</t>
  </si>
  <si>
    <t xml:space="preserve">https://solo5estrellas.com/cities/2571/Kelso.html</t>
  </si>
  <si>
    <t xml:space="preserve">https://solo5estrellas.com/hotels/4189/due-torri-hotel.html</t>
  </si>
  <si>
    <t xml:space="preserve">https://solo5estrellas.com/hotels/2913/loews-regency-new-york.html</t>
  </si>
  <si>
    <t xml:space="preserve">https://solo5estrellas.com/hotels/6421/Hotel-Las-Islas-Baru.html</t>
  </si>
  <si>
    <t xml:space="preserve">https://solo5estrellas.com/hotels/6260/cahernane-house-hotel-killarney-hotel.html</t>
  </si>
  <si>
    <t xml:space="preserve">https://solo5estrellas.com/cities/834/Puerto-Natales.html</t>
  </si>
  <si>
    <t xml:space="preserve">https://solo5estrellas.com/hotels/2463/belmond-savute-elephant-lodge.html</t>
  </si>
  <si>
    <t xml:space="preserve">https://solo5estrellas.com/hotels/3957/Alila_Anji.html</t>
  </si>
  <si>
    <t xml:space="preserve">https://solo5estrellas.com/hotels/4788/InterContinental-Fiji-Golf-Resort-Spa.html</t>
  </si>
  <si>
    <t xml:space="preserve">https://solo5estrellas.com/hotels/6295/The_Amauris_Vienna.html</t>
  </si>
  <si>
    <t xml:space="preserve">https://solo5estrellas.com/hotels/1786/Kivotos_Mykonos.html</t>
  </si>
  <si>
    <t xml:space="preserve">https://solo5estrellas.com/hotels/2062/park-hyatt-siem-reap.html</t>
  </si>
  <si>
    <t xml:space="preserve">https://solo5estrellas.com/hotels/1441/la-samanna.html</t>
  </si>
  <si>
    <t xml:space="preserve">https://solo5estrellas.com/countries/11/Botswana.html</t>
  </si>
  <si>
    <t xml:space="preserve">https://solo5estrellas.com/hotels/6949/grand-hyatt-san-antonio-river-walk.html</t>
  </si>
  <si>
    <t xml:space="preserve">https://solo5estrellas.com/hotels/4840/cheval-blanc-paris.html</t>
  </si>
  <si>
    <t xml:space="preserve">https://solo5estrellas.com/hotels/3577/Aurora-Anguilla-Resort-Golf-Club-.html</t>
  </si>
  <si>
    <t xml:space="preserve">https://solo5estrellas.com/hotels/4807/kimpton-pittman-hotel.html</t>
  </si>
  <si>
    <t xml:space="preserve">https://solo5estrellas.com/hotels/3411/grand-hyatt-macau.html</t>
  </si>
  <si>
    <t xml:space="preserve">https://solo5estrellas.com/hotels/1720/il-san-pietro-di-positano-.html</t>
  </si>
  <si>
    <t xml:space="preserve">https://solo5estrellas.com/hotels/3347/the-ritz-carlton-santiago.html</t>
  </si>
  <si>
    <t xml:space="preserve">https://solo5estrellas.com/hotels/1231/Treetops-Lodge-Estate.html</t>
  </si>
  <si>
    <t xml:space="preserve">https://solo5estrellas.com/hotels/2494/L-Auberge-Del-Mar.html</t>
  </si>
  <si>
    <t xml:space="preserve">https://solo5estrellas.com/hotels/937/The-Wellesley-Knightsbridge.html</t>
  </si>
  <si>
    <t xml:space="preserve">https://solo5estrellas.com/hotels/5012/the-westin-josun-seoul.html</t>
  </si>
  <si>
    <t xml:space="preserve">https://solo5estrellas.com/hotels/4431/Il_Melograno.html</t>
  </si>
  <si>
    <t xml:space="preserve">https://solo5estrellas.com/hotels/2520/fairmont-heritage-place-ghirardelli-sq-.html</t>
  </si>
  <si>
    <t xml:space="preserve">https://solo5estrellas.com/hotels/7052/anantara_stanley_and_livingstone_victoria_falls_hotel.html</t>
  </si>
  <si>
    <t xml:space="preserve">https://solo5estrellas.com/hotels/6410/JW_Marriott_Jeju_Resort_&amp;_Spa.html</t>
  </si>
  <si>
    <t xml:space="preserve">https://solo5estrellas.com/hotels/3564/six-senses-fiji.html</t>
  </si>
  <si>
    <t xml:space="preserve">https://solo5estrellas.com/hotels/1471/La_Quinta_Resort_&amp;_Club.html</t>
  </si>
  <si>
    <t xml:space="preserve">https://solo5estrellas.com/hotels/4758/Regent-Shanghai-Pudong.html</t>
  </si>
  <si>
    <t xml:space="preserve">https://solo5estrellas.com/hotels/4444/Hotel-Schweizerhof-Zermatt.html</t>
  </si>
  <si>
    <t xml:space="preserve">https://solo5estrellas.com/hotels/956/grace-bay-club.html</t>
  </si>
  <si>
    <t xml:space="preserve">https://solo5estrellas.com/hotels/3901/wymara-resort-turks-and-caicos.html</t>
  </si>
  <si>
    <t xml:space="preserve">https://solo5estrellas.com/hotels/4143/conrad-makkah.html</t>
  </si>
  <si>
    <t xml:space="preserve">https://solo5estrellas.com/hotels/4319/Garrya_Tongsai_Bay_Samui.html</t>
  </si>
  <si>
    <t xml:space="preserve">https://solo5estrellas.com/hotels/3286/the-henderson-destin.html</t>
  </si>
  <si>
    <t xml:space="preserve">https://solo5estrellas.com/cities/1142/Viareggio.html</t>
  </si>
  <si>
    <t xml:space="preserve">https://solo5estrellas.com/hotels/3158/Wequassett_Resort_&amp;_Golf_Club.html</t>
  </si>
  <si>
    <t xml:space="preserve">https://solo5estrellas.com/cities/102/hamilton.html</t>
  </si>
  <si>
    <t xml:space="preserve">https://solo5estrellas.com/hotels/2280/four_seasons_resort_bora_bora.html</t>
  </si>
  <si>
    <t xml:space="preserve">https://solo5estrellas.com/hotels/2835/st-regis-residence-club-aspen.html</t>
  </si>
  <si>
    <t xml:space="preserve">https://solo5estrellas.com/hotels/4590/coral_reef_club.html</t>
  </si>
  <si>
    <t xml:space="preserve">https://solo5estrellas.com/hotels/4725/JW-Marriott-Hotel-Rio-de-Janeiro.html</t>
  </si>
  <si>
    <t xml:space="preserve">https://solo5estrellas.com/hotels/6593/Impression_Moxch%C3%A9_by_Secrets.html</t>
  </si>
  <si>
    <t xml:space="preserve">https://solo5estrellas.com/hotels/6690/The-Dunlin-Kiawah-River-Auberge-Collection.html</t>
  </si>
  <si>
    <t xml:space="preserve">https://solo5estrellas.com/hotels/6842/marriott-residences-salgados-resort.html</t>
  </si>
  <si>
    <t xml:space="preserve">https://solo5estrellas.com/hotels/2421/the-dominick.html</t>
  </si>
  <si>
    <t xml:space="preserve">https://solo5estrellas.com/hotels/6274/Gaylord-National-Resort-Convention-Center.html</t>
  </si>
  <si>
    <t xml:space="preserve">https://solo5estrellas.com/hotels/4285/the_trident_hotel.html</t>
  </si>
  <si>
    <t xml:space="preserve">https://solo5estrellas.com/hotels/6500/1-Hotel-Mayfair.html</t>
  </si>
  <si>
    <t xml:space="preserve">https://solo5estrellas.com/hotels/6525/the-westin-perth.html</t>
  </si>
  <si>
    <t xml:space="preserve">https://solo5estrellas.com/hotels/6071/the-wilder-townhouse.html</t>
  </si>
  <si>
    <t xml:space="preserve">https://solo5estrellas.com/cities/828/Cairns.html</t>
  </si>
  <si>
    <t xml:space="preserve">https://solo5estrellas.com/hotels/2849/Nizuc_Resort_&amp;_Spa_.html</t>
  </si>
  <si>
    <t xml:space="preserve">https://solo5estrellas.com/hotels/3296/Omni-Grove-Park-Inn.html</t>
  </si>
  <si>
    <t xml:space="preserve">https://solo5estrellas.com/hotels/4712/le-meridien-columbus-the-joseph.html</t>
  </si>
  <si>
    <t xml:space="preserve">https://solo5estrellas.com/cities/1301/Port-Antonio.html</t>
  </si>
  <si>
    <t xml:space="preserve">https://solo5estrellas.com/states/73/Arizona.html</t>
  </si>
  <si>
    <t xml:space="preserve">https://solo5estrellas.com/hotels/3506/The-Post-Oak-Hotel-at-Uptown-Houston.html</t>
  </si>
  <si>
    <t xml:space="preserve">https://solo5estrellas.com/cities/251/San-Jose-CR.html</t>
  </si>
  <si>
    <t xml:space="preserve">https://solo5estrellas.com/hotels/3585/borgo-pignano.html</t>
  </si>
  <si>
    <t xml:space="preserve">https://solo5estrellas.com/hotels/4612/Hotel-Villa-Soligo.html</t>
  </si>
  <si>
    <t xml:space="preserve">https://solo5estrellas.com/hotels/4775/the-langham-boston.html</t>
  </si>
  <si>
    <t xml:space="preserve">https://solo5estrellas.com/hotels/4596/Alentejo_Marmoris_Hotel_&amp;_Spa.html</t>
  </si>
  <si>
    <t xml:space="preserve">https://solo5estrellas.com/hotels/2626/The-Park-Lane-Hotel.html</t>
  </si>
  <si>
    <t xml:space="preserve">https://solo5estrellas.com/countries/156/Paraguay.html</t>
  </si>
  <si>
    <t xml:space="preserve">https://solo5estrellas.com/hotels/3934/hyatt-centric-san-isidro-lima.html</t>
  </si>
  <si>
    <t xml:space="preserve">https://solo5estrellas.com/hotels/1223/Fairmont-Kea-Lani-Maui.html</t>
  </si>
  <si>
    <t xml:space="preserve">https://solo5estrellas.com/cities/34/Biarritz.html</t>
  </si>
  <si>
    <t xml:space="preserve">https://solo5estrellas.com/hotels/4366/Hotel-Juana.html</t>
  </si>
  <si>
    <t xml:space="preserve">https://solo5estrellas.com/hotels/2674/the-resort-at-pelican-hill-.html</t>
  </si>
  <si>
    <t xml:space="preserve">https://solo5estrellas.com/hotels/4444/Hotel_Schweizerhof_Zermatt.html</t>
  </si>
  <si>
    <t xml:space="preserve">https://solo5estrellas.com/cities/2537/San-Jose-CA.html</t>
  </si>
  <si>
    <t xml:space="preserve">https://solo5estrellas.com/cities/232/Rancho-Mirage.html</t>
  </si>
  <si>
    <t xml:space="preserve">https://solo5estrellas.com/hotels/1150/Sea-Island-Resort.html</t>
  </si>
  <si>
    <t xml:space="preserve">https://solo5estrellas.com/hotels/1833/four-seasons-hotel-atlanta.html</t>
  </si>
  <si>
    <t xml:space="preserve">https://solo5estrellas.com/hotels/2475/the-lodge-at-woodloch-br-meals-more-included-br-.html</t>
  </si>
  <si>
    <t xml:space="preserve">https://solo5estrellas.com/hotels/2141/Ritz-Carlton-Oahu-Turtle-Bay-.html</t>
  </si>
  <si>
    <t xml:space="preserve">https://solo5estrellas.com/hotels/3485/the-ritz-carlton-hotel-de-la-paix.html</t>
  </si>
  <si>
    <t xml:space="preserve">https://solo5estrellas.com/hotels/4134/Conrad_Sanya_Haitang_Bay.html</t>
  </si>
  <si>
    <t xml:space="preserve">https://solo5estrellas.com/cities/1315/Surat-Thani.html</t>
  </si>
  <si>
    <t xml:space="preserve">https://solo5estrellas.com/cities/107/Hong-Kong.html</t>
  </si>
  <si>
    <t xml:space="preserve">https://solo5estrellas.com/hotels/6218/langham-gold-coast-jewel-residence-.html</t>
  </si>
  <si>
    <t xml:space="preserve">https://solo5estrellas.com/hotels/6693/verdura-resort-rocco-forte-private-villas.html</t>
  </si>
  <si>
    <t xml:space="preserve">https://solo5estrellas.com/hotels/6814/asher-adams-autograph-collection.html</t>
  </si>
  <si>
    <t xml:space="preserve">https://solo5estrellas.com/hotels/3364/bvlgari-shanghai.html</t>
  </si>
  <si>
    <t xml:space="preserve">https://solo5estrellas.com/hotels/6618/thompson-palm-springs.html</t>
  </si>
  <si>
    <t xml:space="preserve">https://solo5estrellas.com/hotels/1527/Amandari.html</t>
  </si>
  <si>
    <t xml:space="preserve">https://solo5estrellas.com/hotels/7052/anantara-stanley-and-livingstone-victoria-falls-hotel.html</t>
  </si>
  <si>
    <t xml:space="preserve">https://solo5estrellas.com/hotels/4858/Sofitel-Buenos-Aires-Recoleta-.html</t>
  </si>
  <si>
    <t xml:space="preserve">https://solo5estrellas.com/cities/1095/Goa.html</t>
  </si>
  <si>
    <t xml:space="preserve">https://solo5estrellas.com/cities/201/Orlando-and-Disney-World.html</t>
  </si>
  <si>
    <t xml:space="preserve">https://solo5estrellas.com/hotels/6135/sofitel-dubai-the-palm.html</t>
  </si>
  <si>
    <t xml:space="preserve">https://solo5estrellas.com/hotels/2682/four-seasons-safari-lodge-serengeti.html</t>
  </si>
  <si>
    <t xml:space="preserve">https://solo5estrellas.com/cities/2590/Nagoya.html</t>
  </si>
  <si>
    <t xml:space="preserve">https://solo5estrellas.com/hotels/6932/the-westin-resort-nusa-dua-bali.html</t>
  </si>
  <si>
    <t xml:space="preserve">https://solo5estrellas.com/hotels/1365/The-Willard-InterContinental-.html</t>
  </si>
  <si>
    <t xml:space="preserve">https://solo5estrellas.com/cities/415/San-Antonio.html</t>
  </si>
  <si>
    <t xml:space="preserve">https://solo5estrellas.com/hotels/4126/conrad-guangzhou.html</t>
  </si>
  <si>
    <t xml:space="preserve">https://solo5estrellas.com/hotels/6491/shisui-a-luxury-collection-hotel-nara.html</t>
  </si>
  <si>
    <t xml:space="preserve">https://solo5estrellas.com/hotels/2925/Mayflower-Inn-Spa-Auberge-Collection.html</t>
  </si>
  <si>
    <t xml:space="preserve">https://solo5estrellas.com/hotels/6347/The-Peninsula-Istanbul.html</t>
  </si>
  <si>
    <t xml:space="preserve">https://solo5estrellas.com/hotels/6182/hotel-lupaia.html</t>
  </si>
  <si>
    <t xml:space="preserve">https://solo5estrellas.com/hotels/4202/grand-hyatt-nashville.html</t>
  </si>
  <si>
    <t xml:space="preserve">https://solo5estrellas.com/hotels/4429/Magna-Pars-Suites-Hotel.html</t>
  </si>
  <si>
    <t xml:space="preserve">https://solo5estrellas.com/browse_hotel.cfm?hotelID=4000</t>
  </si>
  <si>
    <t xml:space="preserve">https://solo5estrellas.com/browse_hotel.cfm?hotelID=6092</t>
  </si>
  <si>
    <t xml:space="preserve">https://solo5estrellas.com/hotels/4440/Chateau_d'Ouchy_Hotel.html</t>
  </si>
  <si>
    <t xml:space="preserve">https://solo5estrellas.com/hotels/3786/grand-bohemian-hotel-charleston-autograph-collection.html</t>
  </si>
  <si>
    <t xml:space="preserve">https://solo5estrellas.com/hotels/4336/dasposthotel.html</t>
  </si>
  <si>
    <t xml:space="preserve">https://solo5estrellas.com/cities/40/Brussels.html</t>
  </si>
  <si>
    <t xml:space="preserve">https://solo5estrellas.com/hotels/2327/Amantaka.html</t>
  </si>
  <si>
    <t xml:space="preserve">https://solo5estrellas.com/hotels/6149/sofitel-brisbane-central.html</t>
  </si>
  <si>
    <t xml:space="preserve">https://solo5estrellas.com/hotels/2872/sofitel-st-petersburg-.html</t>
  </si>
  <si>
    <t xml:space="preserve">https://solo5estrellas.com/hotels/3133/four-seasons-resort-anguilla-.html</t>
  </si>
  <si>
    <t xml:space="preserve">https://solo5estrellas.com/hotels/3256/jw-marriott-starr-pass-resort-and-spa.html</t>
  </si>
  <si>
    <t xml:space="preserve">https://solo5estrellas.com/hotels/3810/JW-Marriott-Parq-Vancouver.html</t>
  </si>
  <si>
    <t xml:space="preserve">https://solo5estrellas.com/hotels/6269/shore-house-at-the-del.html</t>
  </si>
  <si>
    <t xml:space="preserve">https://solo5estrellas.com/hotels/6975/me-lisbon.html</t>
  </si>
  <si>
    <t xml:space="preserve">https://solo5estrellas.com/hotels/1022/the-st-regis-beijing.html</t>
  </si>
  <si>
    <t xml:space="preserve">https://solo5estrellas.com/hotels/1284/san-clemente-palace-venice.html</t>
  </si>
  <si>
    <t xml:space="preserve">https://solo5estrellas.com/cities/1260/Nikko.html</t>
  </si>
  <si>
    <t xml:space="preserve">https://solo5estrellas.com/hotels/6233/fuji-speedway-hotel.html</t>
  </si>
  <si>
    <t xml:space="preserve">https://solo5estrellas.com/hotels/971/The_Ritz-Carlton,_Marina_del_Rey.html</t>
  </si>
  <si>
    <t xml:space="preserve">https://solo5estrellas.com/hotels/2963/The-London-EDITION.html</t>
  </si>
  <si>
    <t xml:space="preserve">https://solo5estrellas.com/hotels/6919/Le-Parchamp-Paris-Boulogne-a-Tribute-Portfolio-Hotel.html</t>
  </si>
  <si>
    <t xml:space="preserve">https://solo5estrellas.com/hotels/4675/the-westin-hamburg.html</t>
  </si>
  <si>
    <t xml:space="preserve">https://solo5estrellas.com/hotels/3671/The_Capitol_Hotel_Tokyu.html</t>
  </si>
  <si>
    <t xml:space="preserve">https://solo5estrellas.com/hotels/2290/one-only-cape-town-.html</t>
  </si>
  <si>
    <t xml:space="preserve">https://solo5estrellas.com/hotels/4578/the-clement-hotel.html</t>
  </si>
  <si>
    <t xml:space="preserve">https://solo5estrellas.com/hotels/3146/Palazzo-Versace-Dubai.html</t>
  </si>
  <si>
    <t xml:space="preserve">https://solo5estrellas.com/hotels/2135/The_Fairmont_Royal_Pavilion.html</t>
  </si>
  <si>
    <t xml:space="preserve">https://solo5estrellas.com/hotels/4073/envue-autograph-collection.html</t>
  </si>
  <si>
    <t xml:space="preserve">https://solo5estrellas.com/hotels/1700/Dromoland_Castle.html</t>
  </si>
  <si>
    <t xml:space="preserve">https://solo5estrellas.com/hotels/3422/hyatt-regency-dusseldorf.html</t>
  </si>
  <si>
    <t xml:space="preserve">https://solo5estrellas.com/cities/202/Ottawa.html</t>
  </si>
  <si>
    <t xml:space="preserve">https://solo5estrellas.com/hotels/4997/The-Glenmark-Glendale-a-Tribute-Portfolio-Hotel.html</t>
  </si>
  <si>
    <t xml:space="preserve">https://solo5estrellas.com/hotels/6524/renaissance-dallas-hotel.html</t>
  </si>
  <si>
    <t xml:space="preserve">https://solo5estrellas.com/hotels/6377/Nobu-Hotel-Marrakech.html</t>
  </si>
  <si>
    <t xml:space="preserve">https://solo5estrellas.com/hotels/3907/hyatt-centric-south-beach.html</t>
  </si>
  <si>
    <t xml:space="preserve">https://solo5estrellas.com/regions/14/Hawaii.html</t>
  </si>
  <si>
    <t xml:space="preserve">https://solo5estrellas.com/hotels/3799/cotton-house-hotel-autograph-collection.html</t>
  </si>
  <si>
    <t xml:space="preserve">https://solo5estrellas.com/hotels/6103/naviva-four-seasons-punta-mita.html</t>
  </si>
  <si>
    <t xml:space="preserve">https://solo5estrellas.com/cities/243/Rotorua.html</t>
  </si>
  <si>
    <t xml:space="preserve">https://solo5estrellas.com/hotels/4180/villa_mani.html</t>
  </si>
  <si>
    <t xml:space="preserve">https://solo5estrellas.com/hotels/6263/vista-verona.html</t>
  </si>
  <si>
    <t xml:space="preserve">https://solo5estrellas.com/hotels/7047/Mandarin_Oriental_Desaru_Coast.html</t>
  </si>
  <si>
    <t xml:space="preserve">https://solo5estrellas.com/hotels/3953/The-Ranch-at-Laguna-Beach.html</t>
  </si>
  <si>
    <t xml:space="preserve">https://solo5estrellas.com/hotels/2757/radisson-blu-resort-split.html</t>
  </si>
  <si>
    <t xml:space="preserve">https://solo5estrellas.com/hotels/6178/Hotel_&amp;_Spa_des_Pecheur.html</t>
  </si>
  <si>
    <t xml:space="preserve">https://solo5estrellas.com/cities/566/Tenerife.html</t>
  </si>
  <si>
    <t xml:space="preserve">https://solo5estrellas.com/hotels/4097/Unico-20-87-Hotel-Riviera-Maya.html</t>
  </si>
  <si>
    <t xml:space="preserve">https://solo5estrellas.com/hotels/6399/firstname-bordeaux.html</t>
  </si>
  <si>
    <t xml:space="preserve">https://solo5estrellas.com/hotels/6462/mondrian-cannes.html</t>
  </si>
  <si>
    <t xml:space="preserve">https://solo5estrellas.com/hotels/2685/the-ritz-carlton-abu-dhabi-grand-canal.html</t>
  </si>
  <si>
    <t xml:space="preserve">https://solo5estrellas.com/hotels/947/halekulani-.html</t>
  </si>
  <si>
    <t xml:space="preserve">https://solo5estrellas.com/cities/547/Puerto-Iguazu.html</t>
  </si>
  <si>
    <t xml:space="preserve">https://solo5estrellas.com/hotels/4676/renaissance-riverside-hotel-saigon.html</t>
  </si>
  <si>
    <t xml:space="preserve">https://solo5estrellas.com/hotels/2861/w-montreal.html</t>
  </si>
  <si>
    <t xml:space="preserve">https://solo5estrellas.com/hotels/3117/The-Lodhi-Shima-Shi.html</t>
  </si>
  <si>
    <t xml:space="preserve">https://solo5estrellas.com/hotels/2448/the-ritz-carlton-shanghai-pudong.html</t>
  </si>
  <si>
    <t xml:space="preserve">https://solo5estrellas.com/hotels/3797/scrub-island-resort-spa-marina.html</t>
  </si>
  <si>
    <t xml:space="preserve">https://solo5estrellas.com/hotels/6987/Six-Senses-London.html</t>
  </si>
  <si>
    <t xml:space="preserve">https://solo5estrellas.com/hotels/1531/amankora.html</t>
  </si>
  <si>
    <t xml:space="preserve">https://solo5estrellas.com/hotels/3432/hyatt-regency-kiev.html</t>
  </si>
  <si>
    <t xml:space="preserve">https://solo5estrellas.com/hotels/3001/Hotel_Unico,_Madrid.html</t>
  </si>
  <si>
    <t xml:space="preserve">https://solo5estrellas.com/hotels/6357/hotel-palacio-del-carmen-.html</t>
  </si>
  <si>
    <t xml:space="preserve">https://solo5estrellas.com/hotels/4587/hotel-metropole-geneva.html</t>
  </si>
  <si>
    <t xml:space="preserve">https://solo5estrellas.com/hotels/2683/Mauna-Lani-Resort-Auberge-Collection.html</t>
  </si>
  <si>
    <t xml:space="preserve">https://solo5estrellas.com/hotels/7094/Vinpearl_Landmark_81,_Autograph_Collection.html</t>
  </si>
  <si>
    <t xml:space="preserve">https://solo5estrellas.com/hotels/2938/ritz-carlton-dubai-intl-financial-centre.html</t>
  </si>
  <si>
    <t xml:space="preserve">https://solo5estrellas.com/hotels/6896/Lefay_Resort_&amp;_SPA_Dolomiti.html</t>
  </si>
  <si>
    <t xml:space="preserve">https://solo5estrellas.com/hotels/6178/hotel-spa-des-pecheur.html</t>
  </si>
  <si>
    <t xml:space="preserve">https://solo5estrellas.com/hotels/3269/jw-marriott-miami-turnberry-resort.html</t>
  </si>
  <si>
    <t xml:space="preserve">https://solo5estrellas.com/hotels/2950/The-Greenwich-Hotel.html</t>
  </si>
  <si>
    <t xml:space="preserve">https://solo5estrellas.com/hotels/7051/kempinski-dresden-hotel-taschenbergpalais-.html</t>
  </si>
  <si>
    <t xml:space="preserve">https://solo5estrellas.com/hotels/1009/Hotel_Eden_.html</t>
  </si>
  <si>
    <t xml:space="preserve">https://solo5estrellas.com/countries/141/Kuwait.html</t>
  </si>
  <si>
    <t xml:space="preserve">https://solo5estrellas.com/collection/38/Leading-Hotels-of-the-World.html</t>
  </si>
  <si>
    <t xml:space="preserve">https://solo5estrellas.com/cities/1019/Sentosa-Island.html</t>
  </si>
  <si>
    <t xml:space="preserve">https://solo5estrellas.com/hotels/4701/The-Clancy-Autograph-Collection.html</t>
  </si>
  <si>
    <t xml:space="preserve">https://solo5estrellas.com/cities/1395/Corvara.html</t>
  </si>
  <si>
    <t xml:space="preserve">https://solo5estrellas.com/cities/1216/Sochi.html</t>
  </si>
  <si>
    <t xml:space="preserve">https://solo5estrellas.com/hotels/4390/Bank_Hotel.html</t>
  </si>
  <si>
    <t xml:space="preserve">https://solo5estrellas.com/hotels/6581/Bardessono-Hotel-and-Spa.html</t>
  </si>
  <si>
    <t xml:space="preserve">https://solo5estrellas.com/hotels/4486/diamonds-dream-of-africa.html</t>
  </si>
  <si>
    <t xml:space="preserve">https://solo5estrellas.com/cities/1494/Nong-Thale.html</t>
  </si>
  <si>
    <t xml:space="preserve">https://solo5estrellas.com/cities/789/Maun.html</t>
  </si>
  <si>
    <t xml:space="preserve">https://solo5estrellas.com/hotels/1446/The_Gleneagles_Hotel.html</t>
  </si>
  <si>
    <t xml:space="preserve">https://solo5estrellas.com/hotels/2001/The_Charles_Hotel.html</t>
  </si>
  <si>
    <t xml:space="preserve">https://solo5estrellas.com/hotels/4076/four-seasons-san-francisco-at-embarcadero-.html</t>
  </si>
  <si>
    <t xml:space="preserve">https://solo5estrellas.com/cities/63/Chicago.html</t>
  </si>
  <si>
    <t xml:space="preserve">https://solo5estrellas.com/cities/1156/Los-Olivos.html</t>
  </si>
  <si>
    <t xml:space="preserve">https://solo5estrellas.com/hotels/1443/Trump_Turnberry_Resort.html</t>
  </si>
  <si>
    <t xml:space="preserve">https://solo5estrellas.com/hotels/2512/Hotel-President-Wilson.html</t>
  </si>
  <si>
    <t xml:space="preserve">https://solo5estrellas.com/hotels/6386/ritz-carlton-melbourne.html</t>
  </si>
  <si>
    <t xml:space="preserve">https://solo5estrellas.com/browse_hotel.cfm?hotelID=4786</t>
  </si>
  <si>
    <t xml:space="preserve">https://solo5estrellas.com/browse_hotel.cfm?hotelID=6754</t>
  </si>
  <si>
    <t xml:space="preserve">https://solo5estrellas.com/cities/2575/West-Bay-Beach.html</t>
  </si>
  <si>
    <t xml:space="preserve">https://solo5estrellas.com/cities/316/Vail.html</t>
  </si>
  <si>
    <t xml:space="preserve">https://solo5estrellas.com/hotels/4885/so-berlin-das-stue.html</t>
  </si>
  <si>
    <t xml:space="preserve">https://solo5estrellas.com/countries/178/Bangladesh.html</t>
  </si>
  <si>
    <t xml:space="preserve">https://solo5estrellas.com/hotels/942/belmond-copacabana-palace.html</t>
  </si>
  <si>
    <t xml:space="preserve">https://solo5estrellas.com/hotels/3155/the-seagate-hotel-spa.html</t>
  </si>
  <si>
    <t xml:space="preserve">https://solo5estrellas.com/hotels/2652/Monastero-Santa-Rosa-.html</t>
  </si>
  <si>
    <t xml:space="preserve">https://solo5estrellas.com/hotels/6859/Waldorf-Astoria-Riviera-Maya.html</t>
  </si>
  <si>
    <t xml:space="preserve">https://solo5estrellas.com/hotels/4547/the-one-palacio-da-anunciada.html</t>
  </si>
  <si>
    <t xml:space="preserve">https://solo5estrellas.com/hotels/6632/hotel-plaza-e-de-russie.html</t>
  </si>
  <si>
    <t xml:space="preserve">https://solo5estrellas.com/browse_hotel.cfm?hotelID=1448</t>
  </si>
  <si>
    <t xml:space="preserve">https://solo5estrellas.com/hotels/4411/eagles-villas.html</t>
  </si>
  <si>
    <t xml:space="preserve">https://solo5estrellas.com/hotels/6538/Yacht-Club-at-The-Boca-Raton.html</t>
  </si>
  <si>
    <t xml:space="preserve">https://solo5estrellas.com/cities/2614/Cape-Cod.html</t>
  </si>
  <si>
    <t xml:space="preserve">https://solo5estrellas.com/hotels/3399/grand-hyatt-bali.html</t>
  </si>
  <si>
    <t xml:space="preserve">https://solo5estrellas.com/cities/779/Rio-Hato.html</t>
  </si>
  <si>
    <t xml:space="preserve">https://solo5estrellas.com/hotels/6357/Hotel_Palacio_Del_Carmen_.html</t>
  </si>
  <si>
    <t xml:space="preserve">https://solo5estrellas.com/hotels/4146/conrad-centennial-singapore.html</t>
  </si>
  <si>
    <t xml:space="preserve">https://solo5estrellas.com/hotels/2522/hotel-bel-ami-.html</t>
  </si>
  <si>
    <t xml:space="preserve">https://solo5estrellas.com/hotels/2836/the-st-regis-sanya-yalong-bay-resort.html</t>
  </si>
  <si>
    <t xml:space="preserve">https://solo5estrellas.com/hotels/5035/Four-Seasons-Fort-Lauderdale.html</t>
  </si>
  <si>
    <t xml:space="preserve">https://solo5estrellas.com/hotels/3513/-the-duniway-hotel.html</t>
  </si>
  <si>
    <t xml:space="preserve">https://solo5estrellas.com/hotels/1422/Four-Seasons-Resort-Nevis.html</t>
  </si>
  <si>
    <t xml:space="preserve">https://solo5estrellas.com/hotels/1022/The_St._Regis_Beijing.html</t>
  </si>
  <si>
    <t xml:space="preserve">https://solo5estrellas.com/hotels/4582/Woodstock-Inn-Resort.html</t>
  </si>
  <si>
    <t xml:space="preserve">https://solo5estrellas.com/hotels/3698/haven-riviera-canc-n.html</t>
  </si>
  <si>
    <t xml:space="preserve">https://solo5estrellas.com/hotels/4239/mykonos-riviera-hotel-spa.html</t>
  </si>
  <si>
    <t xml:space="preserve">https://solo5estrellas.com/hotels/4054/bvlgari-hotel-paris.html</t>
  </si>
  <si>
    <t xml:space="preserve">https://solo5estrellas.com/countries/138/Nicaragua.html</t>
  </si>
  <si>
    <t xml:space="preserve">https://solo5estrellas.com/hotels/6219/baglioni-masseria-muzza.html</t>
  </si>
  <si>
    <t xml:space="preserve">https://solo5estrellas.com/hotels/4575/montage-healdsburg.html</t>
  </si>
  <si>
    <t xml:space="preserve">https://solo5estrellas.com/hotels/7059/The_Feathers_Hotel.html</t>
  </si>
  <si>
    <t xml:space="preserve">https://solo5estrellas.com/cities/679/West-Hollywood.html</t>
  </si>
  <si>
    <t xml:space="preserve">https://solo5estrellas.com/hotels/4217/hotel-viu-milan.html</t>
  </si>
  <si>
    <t xml:space="preserve">https://solo5estrellas.com/hotels/4480/nira-caledonia.html</t>
  </si>
  <si>
    <t xml:space="preserve">https://solo5estrellas.com/hotels/3863/al-manara.html</t>
  </si>
  <si>
    <t xml:space="preserve">https://solo5estrellas.com/hotels/7100/Andronis_Luxury_Suites.html</t>
  </si>
  <si>
    <t xml:space="preserve">https://solo5estrellas.com/hotels/3628/canaves-oia-suites.html</t>
  </si>
  <si>
    <t xml:space="preserve">https://solo5estrellas.com/hotels/3871/pine-cliffs-hotel.html</t>
  </si>
  <si>
    <t xml:space="preserve">https://solo5estrellas.com/hotels/1218/Curtain-Bluff-br-All-Inclusive-Resort-.html</t>
  </si>
  <si>
    <t xml:space="preserve">https://solo5estrellas.com/hotels/3736/jw-marriott-atlanta-buckhead.html</t>
  </si>
  <si>
    <t xml:space="preserve">https://solo5estrellas.com/hotels/6303/matild-palace-a-luxury-collection-hotel-budapest.html</t>
  </si>
  <si>
    <t xml:space="preserve">https://solo5estrellas.com/cities/452/Lech.html</t>
  </si>
  <si>
    <t xml:space="preserve">https://solo5estrellas.com/cities/1457/Ablon.html</t>
  </si>
  <si>
    <t xml:space="preserve">https://solo5estrellas.com/cities/626/Trieste.html</t>
  </si>
  <si>
    <t xml:space="preserve">https://solo5estrellas.com/hotels/7029/Fairmont-Breakers-Long-Beach.html</t>
  </si>
  <si>
    <t xml:space="preserve">https://solo5estrellas.com/hotels/2018/omni-barton-creek-resort-spa.html</t>
  </si>
  <si>
    <t xml:space="preserve">https://solo5estrellas.com/hotels/3161/Hotel_Sans_Souci_Wien.html</t>
  </si>
  <si>
    <t xml:space="preserve">https://solo5estrellas.com/hotels/3221/hotel-neri-barcelona.html</t>
  </si>
  <si>
    <t xml:space="preserve">https://solo5estrellas.com/hotels/2644/hotel-terra.html</t>
  </si>
  <si>
    <t xml:space="preserve">https://solo5estrellas.com/hotels/3118/four-seasons-london-at-tower-bridge.html</t>
  </si>
  <si>
    <t xml:space="preserve">https://solo5estrellas.com/cities/1253/Shenyang.html</t>
  </si>
  <si>
    <t xml:space="preserve">https://solo5estrellas.com/countries/151/South-Korea.html</t>
  </si>
  <si>
    <t xml:space="preserve">https://solo5estrellas.com/states/84/Illinois.html</t>
  </si>
  <si>
    <t xml:space="preserve">https://solo5estrellas.com/hotels/1203/Fairmont-Banff-Springs.html</t>
  </si>
  <si>
    <t xml:space="preserve">https://solo5estrellas.com/hotels/4007/InterContinental_Century_City_Chengdu_.html</t>
  </si>
  <si>
    <t xml:space="preserve">https://solo5estrellas.com/hotels/6687/kempinski-hotel-riga.html</t>
  </si>
  <si>
    <t xml:space="preserve">https://solo5estrellas.com/hotels/6633/meneghetti-wine-hotel-winery.html</t>
  </si>
  <si>
    <t xml:space="preserve">https://solo5estrellas.com/hotels/4973/the-st-regis-dubai-the-palm.html</t>
  </si>
  <si>
    <t xml:space="preserve">https://solo5estrellas.com/hotels/2293/Terranea-Resort.html</t>
  </si>
  <si>
    <t xml:space="preserve">https://solo5estrellas.com/hotels/3198/The-Maybourne-Beverly-Hills.html</t>
  </si>
  <si>
    <t xml:space="preserve">https://solo5estrellas.com/hotels/4781/Lighthouse_Hotel.html</t>
  </si>
  <si>
    <t xml:space="preserve">https://solo5estrellas.com/hotels/2400/the-ritz-carlton-dove-mountain.html</t>
  </si>
  <si>
    <t xml:space="preserve">https://solo5estrellas.com/cities/260/Sarasota.html</t>
  </si>
  <si>
    <t xml:space="preserve">https://solo5estrellas.com/hotels/1430/The_Connaught_.html</t>
  </si>
  <si>
    <t xml:space="preserve">https://solo5estrellas.com/hotels/4301/the-george.html</t>
  </si>
  <si>
    <t xml:space="preserve">https://solo5estrellas.com/hotels/6756/The-Prince-Kitano-New-York.html</t>
  </si>
  <si>
    <t xml:space="preserve">https://solo5estrellas.com/browse_hotel.cfm?hotelID=4031</t>
  </si>
  <si>
    <t xml:space="preserve">https://solo5estrellas.com/hotels/1562/The-Twelve-Apostles-Hotel-Spa.html</t>
  </si>
  <si>
    <t xml:space="preserve">https://solo5estrellas.com/hotels/2841/w-atlanta-downtown.html</t>
  </si>
  <si>
    <t xml:space="preserve">https://solo5estrellas.com/hotels/4054/Bvlgari_Hotel_Paris.html</t>
  </si>
  <si>
    <t xml:space="preserve">https://solo5estrellas.com/hotels/1124/jumby-bay-island-resort.html</t>
  </si>
  <si>
    <t xml:space="preserve">https://solo5estrellas.com/hotels/3010/amanera.html</t>
  </si>
  <si>
    <t xml:space="preserve">https://solo5estrellas.com/hotels/1289/the-westin-dublin.html</t>
  </si>
  <si>
    <t xml:space="preserve">https://solo5estrellas.com/hotels/6212/the-reef-house-palm-cove.html</t>
  </si>
  <si>
    <t xml:space="preserve">https://solo5estrellas.com/hotels/3829/hotel-stripes-kuala-lumpur-autograph-collection.html</t>
  </si>
  <si>
    <t xml:space="preserve">https://solo5estrellas.com/cities/1117/Qingdao.html</t>
  </si>
  <si>
    <t xml:space="preserve">https://solo5estrellas.com/hotels/4091/Auberge-du-Jeu-de-Paume.html</t>
  </si>
  <si>
    <t xml:space="preserve">https://solo5estrellas.com/cities/239/Rio-de-Janeiro.html</t>
  </si>
  <si>
    <t xml:space="preserve">https://solo5estrellas.com/hotels/946/belmond-villa-san-michele.html</t>
  </si>
  <si>
    <t xml:space="preserve">https://solo5estrellas.com/hotels/6645/the-royal-sonesta-san-juan.html</t>
  </si>
  <si>
    <t xml:space="preserve">https://solo5estrellas.com/hotels/2958/grand-hyatt-sao-paulo.html</t>
  </si>
  <si>
    <t xml:space="preserve">https://solo5estrellas.com/hotels/3730/JW-Marriott-Desert-Springs-Resort-Spa.html</t>
  </si>
  <si>
    <t xml:space="preserve">https://solo5estrellas.com/hotels/6623/Koro-Sun-Resort-and-Rainforest-Spa.html</t>
  </si>
  <si>
    <t xml:space="preserve">https://solo5estrellas.com/cities/658/Portland.html</t>
  </si>
  <si>
    <t xml:space="preserve">https://solo5estrellas.com/hotels/6177/Euphoria_Retreat.html</t>
  </si>
  <si>
    <t xml:space="preserve">https://solo5estrellas.com/hotels/4555/Hotel-Wellington-Madrid.html</t>
  </si>
  <si>
    <t xml:space="preserve">https://solo5estrellas.com/hotels/6368/bvlgari-hotel-tokyo.html</t>
  </si>
  <si>
    <t xml:space="preserve">https://solo5estrellas.com/hotels/1438/Four_Seasons_Resort_Bali_at_Jimbaran_Bay.html</t>
  </si>
  <si>
    <t xml:space="preserve">https://solo5estrellas.com/hotels/1512/Ritz-Carlton-Grand-Cayman-.html</t>
  </si>
  <si>
    <t xml:space="preserve">https://solo5estrellas.com/hotels/2998/condado-vanderbilt.html</t>
  </si>
  <si>
    <t xml:space="preserve">https://solo5estrellas.com/cities/294/St-Moritz.html</t>
  </si>
  <si>
    <t xml:space="preserve">https://solo5estrellas.com/hotels/2710/Canaves-Oia-Epitome.html</t>
  </si>
  <si>
    <t xml:space="preserve">https://solo5estrellas.com/hotels/7096/Ka_La'i_Waikiki_Beach.html</t>
  </si>
  <si>
    <t xml:space="preserve">https://solo5estrellas.com/hotels/6234/grand-hyatt-changsha.html</t>
  </si>
  <si>
    <t xml:space="preserve">https://solo5estrellas.com/hotels/4741/la-torre-del-canonigo.html</t>
  </si>
  <si>
    <t xml:space="preserve">https://solo5estrellas.com/hotels/1325/four-seasons-resort-jackson-hole.html</t>
  </si>
  <si>
    <t xml:space="preserve">https://solo5estrellas.com/hotels/2664/The_Ritz-Carlton,_Vienna.html</t>
  </si>
  <si>
    <t xml:space="preserve">https://solo5estrellas.com/hotels/6574/nha-trang-marriott-resort-spa-hon-tre-island.html</t>
  </si>
  <si>
    <t xml:space="preserve">https://solo5estrellas.com/hotels/4600/Mykonos-Grand-Hotel-Resort.html</t>
  </si>
  <si>
    <t xml:space="preserve">https://solo5estrellas.com/hotels/2545/mandarin-oriental-canouan-.html</t>
  </si>
  <si>
    <t xml:space="preserve">https://solo5estrellas.com/hotels/4033/Equinox_Hotel,_Hudson_Yard.html</t>
  </si>
  <si>
    <t xml:space="preserve">https://solo5estrellas.com/hotels/2503/wild-dunes-resort.html</t>
  </si>
  <si>
    <t xml:space="preserve">https://solo5estrellas.com/hotels/4733/Walt-Disney-World-Swan.html</t>
  </si>
  <si>
    <t xml:space="preserve">https://solo5estrellas.com/cities/79/Dubai.html</t>
  </si>
  <si>
    <t xml:space="preserve">https://solo5estrellas.com/hotels/2882/Trump-National-Doral-Miami-.html</t>
  </si>
  <si>
    <t xml:space="preserve">https://solo5estrellas.com/hotels/5010/W-Melbourne-.html</t>
  </si>
  <si>
    <t xml:space="preserve">https://solo5estrellas.com/collection/92/SLS.html</t>
  </si>
  <si>
    <t xml:space="preserve">https://solo5estrellas.com/hotels/6975/ME-Lisbon.html</t>
  </si>
  <si>
    <t xml:space="preserve">https://solo5estrellas.com/hotels/3253/The_Glasshouse_Edinburgh.html</t>
  </si>
  <si>
    <t xml:space="preserve">https://solo5estrellas.com/hotels/4110/grand-hyatt-chengdu.html</t>
  </si>
  <si>
    <t xml:space="preserve">https://solo5estrellas.com/hotels/1382/the-st-regis-mardavall-mallorca-resort.html</t>
  </si>
  <si>
    <t xml:space="preserve">https://solo5estrellas.com/countries/60/Switzerland.html</t>
  </si>
  <si>
    <t xml:space="preserve">https://solo5estrellas.com/cities/2592/Taveuni-Island.html</t>
  </si>
  <si>
    <t xml:space="preserve">https://solo5estrellas.com/hotels/4201/park-hyatt-suzhou.html</t>
  </si>
  <si>
    <t xml:space="preserve">https://solo5estrellas.com/hotels/6071/The_Wilder_Townhouse.html</t>
  </si>
  <si>
    <t xml:space="preserve">https://solo5estrellas.com/hotels/6781/nekajui-a-ritz-carlton-reserve.html</t>
  </si>
  <si>
    <t xml:space="preserve">https://solo5estrellas.com/cities/721/Canyon-Point.html</t>
  </si>
  <si>
    <t xml:space="preserve">https://solo5estrellas.com/hotels/3870/jw-marriott-phu-quoc-emerald-bay-resort-spa.html</t>
  </si>
  <si>
    <t xml:space="preserve">https://solo5estrellas.com/hotels/3639/hyatt-regency-coral-gables.html</t>
  </si>
  <si>
    <t xml:space="preserve">https://solo5estrellas.com/hotels/4745/four-seasons-new-orleans.html</t>
  </si>
  <si>
    <t xml:space="preserve">https://solo5estrellas.com/collection/37/The-Dorchester-Collection-Hotels-under-The-Diamond-Club-Program.html</t>
  </si>
  <si>
    <t xml:space="preserve">https://solo5estrellas.com/hotels/2394/Montage-Deer-Valley.html</t>
  </si>
  <si>
    <t xml:space="preserve">https://solo5estrellas.com/hotels/991/Victoria-Jungfrau-Grand-Hotel-Spa.html</t>
  </si>
  <si>
    <t xml:space="preserve">https://solo5estrellas.com/hotels/2096/omni-la-costa-resort.html</t>
  </si>
  <si>
    <t xml:space="preserve">https://solo5estrellas.com/hotels/4114/the-carolina-inn.html</t>
  </si>
  <si>
    <t xml:space="preserve">https://solo5estrellas.com/hotels/4024/Kimpton_De_Witt_Amsterdam_.html</t>
  </si>
  <si>
    <t xml:space="preserve">https://solo5estrellas.com/hotels/6966/Hotel_Espa%C3%B1a.html</t>
  </si>
  <si>
    <t xml:space="preserve">https://solo5estrellas.com/hotels/6066/Emeline-Hotel.html</t>
  </si>
  <si>
    <t xml:space="preserve">https://solo5estrellas.com/hotels/6988/Kimpton-Tsim-Sha-Tsui-Hong-Kong.html</t>
  </si>
  <si>
    <t xml:space="preserve">https://solo5estrellas.com/hotels/1018/Four_Seasons_Hotel_Ritz_Lisbon.html</t>
  </si>
  <si>
    <t xml:space="preserve">https://solo5estrellas.com/hotels/3281/The-Shore-Club-Turks-and-Caicos.html</t>
  </si>
  <si>
    <t xml:space="preserve">https://solo5estrellas.com/browse_hotel.cfm?hotelID=3133</t>
  </si>
  <si>
    <t xml:space="preserve">https://solo5estrellas.com/states/136/Yucatan.html</t>
  </si>
  <si>
    <t xml:space="preserve">https://solo5estrellas.com/hotels/4694/amsterdam-marriott-hotel.html</t>
  </si>
  <si>
    <t xml:space="preserve">https://solo5estrellas.com/cities/849/sveti-stefan.html</t>
  </si>
  <si>
    <t xml:space="preserve">https://solo5estrellas.com/hotels/2568/sugar-beach-a-viceroy-resort.html</t>
  </si>
  <si>
    <t xml:space="preserve">https://solo5estrellas.com/hotels/3300/Sagamore_Pendry_Baltimore.html</t>
  </si>
  <si>
    <t xml:space="preserve">https://solo5estrellas.com/hotels/5029/The_Westin_London_City.html</t>
  </si>
  <si>
    <t xml:space="preserve">https://solo5estrellas.com/hotels/6834/Forte-de-Gaia-Autograph-Collection-.html</t>
  </si>
  <si>
    <t xml:space="preserve">https://solo5estrellas.com/hotels/6930/cicada_resort_bali_ubud,_autograph_collection.html</t>
  </si>
  <si>
    <t xml:space="preserve">https://solo5estrellas.com/hotels/6472/la_miniera_pool_villas_pattaya.html</t>
  </si>
  <si>
    <t xml:space="preserve">https://solo5estrellas.com/hotels/1801/the-st-regis-resort-bora-bora-.html</t>
  </si>
  <si>
    <t xml:space="preserve">https://solo5estrellas.com/hotels/4545/the-thief.html</t>
  </si>
  <si>
    <t xml:space="preserve">https://solo5estrellas.com/hotels/1226/fairmont_hamilton_princess_&amp;_beach_club.html</t>
  </si>
  <si>
    <t xml:space="preserve">https://solo5estrellas.com/hotels/6912/Sthala,_a_Tribute_Portfolio_Hotel,_Ubud_Bali.html</t>
  </si>
  <si>
    <t xml:space="preserve">https://solo5estrellas.com/countries/144/Ukraine.html</t>
  </si>
  <si>
    <t xml:space="preserve">https://solo5estrellas.com/hotels/1125/casa_de_campo_resort_&amp;_villas__.html</t>
  </si>
  <si>
    <t xml:space="preserve">https://solo5estrellas.com/hotels/6515/la-roqqa.html</t>
  </si>
  <si>
    <t xml:space="preserve">https://solo5estrellas.com/hotels/4285/the-trident-hotel.html</t>
  </si>
  <si>
    <t xml:space="preserve">GSC Query x Country (10,812 rows)</t>
  </si>
  <si>
    <t xml:space="preserve">Source: SEO Gets (Search Console), 29 Jan-3 Oct 2026, all rows returned. Pulled 7 Oct 2026. Country is the 3-letter code.</t>
  </si>
  <si>
    <t xml:space="preserve">MEX</t>
  </si>
  <si>
    <t xml:space="preserve">ARG</t>
  </si>
  <si>
    <t xml:space="preserve">CHL</t>
  </si>
  <si>
    <t xml:space="preserve">CRI</t>
  </si>
  <si>
    <t xml:space="preserve">USA</t>
  </si>
  <si>
    <t xml:space="preserve">ESP</t>
  </si>
  <si>
    <t xml:space="preserve">VEN</t>
  </si>
  <si>
    <t xml:space="preserve">DEU</t>
  </si>
  <si>
    <t xml:space="preserve">GBR</t>
  </si>
  <si>
    <t xml:space="preserve">COL</t>
  </si>
  <si>
    <t xml:space="preserve">BEL</t>
  </si>
  <si>
    <t xml:space="preserve">BRA</t>
  </si>
  <si>
    <t xml:space="preserve">PER</t>
  </si>
  <si>
    <t xml:space="preserve">FRA</t>
  </si>
  <si>
    <t xml:space="preserve">DOM</t>
  </si>
  <si>
    <t xml:space="preserve">IND</t>
  </si>
  <si>
    <t xml:space="preserve">ARE</t>
  </si>
  <si>
    <t xml:space="preserve">CAN</t>
  </si>
  <si>
    <t xml:space="preserve">IDN</t>
  </si>
  <si>
    <t xml:space="preserve">DNK</t>
  </si>
  <si>
    <t xml:space="preserve">PRI</t>
  </si>
  <si>
    <t xml:space="preserve">QAT</t>
  </si>
  <si>
    <t xml:space="preserve">SAU</t>
  </si>
  <si>
    <t xml:space="preserve">VNM</t>
  </si>
  <si>
    <t xml:space="preserve">URY</t>
  </si>
  <si>
    <t xml:space="preserve">NLD</t>
  </si>
  <si>
    <t xml:space="preserve">PRY</t>
  </si>
  <si>
    <t xml:space="preserve">TUR</t>
  </si>
  <si>
    <t xml:space="preserve">ISR</t>
  </si>
  <si>
    <t xml:space="preserve">ITA</t>
  </si>
  <si>
    <t xml:space="preserve">PRT</t>
  </si>
  <si>
    <t xml:space="preserve">PAN</t>
  </si>
  <si>
    <t xml:space="preserve">AUS</t>
  </si>
  <si>
    <t xml:space="preserve">ECU</t>
  </si>
  <si>
    <t xml:space="preserve">MMR</t>
  </si>
  <si>
    <t xml:space="preserve">ZAF</t>
  </si>
  <si>
    <t xml:space="preserve">AUT</t>
  </si>
  <si>
    <t xml:space="preserve">KOR</t>
  </si>
  <si>
    <t xml:space="preserve">BGD</t>
  </si>
  <si>
    <t xml:space="preserve">CHE</t>
  </si>
  <si>
    <t xml:space="preserve">PHL</t>
  </si>
  <si>
    <t xml:space="preserve">HND</t>
  </si>
  <si>
    <t xml:space="preserve">THA</t>
  </si>
  <si>
    <t xml:space="preserve">GTM</t>
  </si>
  <si>
    <t xml:space="preserve">TCA</t>
  </si>
  <si>
    <t xml:space="preserve">AND</t>
  </si>
  <si>
    <t xml:space="preserve">PAK</t>
  </si>
  <si>
    <t xml:space="preserve">POL</t>
  </si>
  <si>
    <t xml:space="preserve">ABW</t>
  </si>
  <si>
    <t xml:space="preserve">EGY</t>
  </si>
  <si>
    <t xml:space="preserve">RUS</t>
  </si>
  <si>
    <t xml:space="preserve">CHN</t>
  </si>
  <si>
    <t xml:space="preserve">KWT</t>
  </si>
  <si>
    <t xml:space="preserve">BHR</t>
  </si>
  <si>
    <t xml:space="preserve">LUX</t>
  </si>
  <si>
    <t xml:space="preserve">UKR</t>
  </si>
  <si>
    <t xml:space="preserve">SGP</t>
  </si>
  <si>
    <t xml:space="preserve">MYS</t>
  </si>
  <si>
    <t xml:space="preserve">JOR</t>
  </si>
  <si>
    <t xml:space="preserve">MAR</t>
  </si>
  <si>
    <t xml:space="preserve">BOL</t>
  </si>
  <si>
    <t xml:space="preserve">SLV</t>
  </si>
  <si>
    <t xml:space="preserve">MCO</t>
  </si>
  <si>
    <t xml:space="preserve">NGA</t>
  </si>
  <si>
    <t xml:space="preserve">EST</t>
  </si>
  <si>
    <t xml:space="preserve">OMN</t>
  </si>
  <si>
    <t xml:space="preserve">JPN</t>
  </si>
  <si>
    <t xml:space="preserve">KAZ</t>
  </si>
  <si>
    <t xml:space="preserve">NIC</t>
  </si>
  <si>
    <t xml:space="preserve">SWE</t>
  </si>
  <si>
    <t xml:space="preserve">GRC</t>
  </si>
  <si>
    <t xml:space="preserve">CUB</t>
  </si>
  <si>
    <t xml:space="preserve">CZE</t>
  </si>
  <si>
    <t xml:space="preserve">BGR</t>
  </si>
  <si>
    <t xml:space="preserve">UZB</t>
  </si>
  <si>
    <t xml:space="preserve">HUN</t>
  </si>
  <si>
    <t xml:space="preserve">HKG</t>
  </si>
  <si>
    <t xml:space="preserve">JAM</t>
  </si>
  <si>
    <t xml:space="preserve">DZA</t>
  </si>
  <si>
    <t xml:space="preserve">LIE</t>
  </si>
  <si>
    <t xml:space="preserve">ROU</t>
  </si>
  <si>
    <t xml:space="preserve">NOR</t>
  </si>
  <si>
    <t xml:space="preserve">IRL</t>
  </si>
  <si>
    <t xml:space="preserve">GUY</t>
  </si>
  <si>
    <t xml:space="preserve">TZA</t>
  </si>
  <si>
    <t xml:space="preserve">TJK</t>
  </si>
  <si>
    <t xml:space="preserve">CUW</t>
  </si>
  <si>
    <t xml:space="preserve">GHA</t>
  </si>
  <si>
    <t xml:space="preserve">LTU</t>
  </si>
  <si>
    <t xml:space="preserve">SYR</t>
  </si>
  <si>
    <t xml:space="preserve">SMR</t>
  </si>
  <si>
    <t xml:space="preserve">KEN</t>
  </si>
  <si>
    <t xml:space="preserve">CIV</t>
  </si>
  <si>
    <t xml:space="preserve">NZL</t>
  </si>
  <si>
    <t xml:space="preserve">TWN</t>
  </si>
  <si>
    <t xml:space="preserve">AZE</t>
  </si>
  <si>
    <t xml:space="preserve">BHS</t>
  </si>
  <si>
    <t xml:space="preserve">MTQ</t>
  </si>
  <si>
    <t xml:space="preserve">IRQ</t>
  </si>
  <si>
    <t xml:space="preserve">ISL</t>
  </si>
  <si>
    <t xml:space="preserve">LAO</t>
  </si>
  <si>
    <t xml:space="preserve">MLI</t>
  </si>
  <si>
    <t xml:space="preserve">SVN</t>
  </si>
  <si>
    <t xml:space="preserve">SVK</t>
  </si>
  <si>
    <t xml:space="preserve">MUS</t>
  </si>
  <si>
    <t xml:space="preserve">LKA</t>
  </si>
  <si>
    <t xml:space="preserve">HRV</t>
  </si>
  <si>
    <t xml:space="preserve">SYC</t>
  </si>
  <si>
    <t xml:space="preserve">IRN</t>
  </si>
  <si>
    <t xml:space="preserve">BLR</t>
  </si>
  <si>
    <t xml:space="preserve">KGZ</t>
  </si>
  <si>
    <t xml:space="preserve">BEN</t>
  </si>
  <si>
    <t xml:space="preserve">FIN</t>
  </si>
  <si>
    <t xml:space="preserve">NPL</t>
  </si>
  <si>
    <t xml:space="preserve">COD</t>
  </si>
  <si>
    <t xml:space="preserve">KHM</t>
  </si>
  <si>
    <t xml:space="preserve">MOZ</t>
  </si>
  <si>
    <t xml:space="preserve">LVA</t>
  </si>
  <si>
    <t xml:space="preserve">ETH</t>
  </si>
  <si>
    <t xml:space="preserve">TUN</t>
  </si>
  <si>
    <t xml:space="preserve">LBN</t>
  </si>
  <si>
    <t xml:space="preserve">TGO</t>
  </si>
  <si>
    <t xml:space="preserve">MDG</t>
  </si>
  <si>
    <t xml:space="preserve">SEN</t>
  </si>
  <si>
    <t xml:space="preserve">SXM</t>
  </si>
  <si>
    <t xml:space="preserve">MDA</t>
  </si>
  <si>
    <t xml:space="preserve">MNG</t>
  </si>
  <si>
    <t xml:space="preserve">TTO</t>
  </si>
  <si>
    <t xml:space="preserve">PLW</t>
  </si>
  <si>
    <t xml:space="preserve">GIB</t>
  </si>
  <si>
    <t xml:space="preserve">ZMB</t>
  </si>
  <si>
    <t xml:space="preserve">GNQ</t>
  </si>
  <si>
    <t xml:space="preserve">HTI</t>
  </si>
  <si>
    <t xml:space="preserve">ARM</t>
  </si>
  <si>
    <t xml:space="preserve">ALB</t>
  </si>
  <si>
    <t xml:space="preserve">BWA</t>
  </si>
  <si>
    <t xml:space="preserve">MNE</t>
  </si>
  <si>
    <t xml:space="preserve">PSE</t>
  </si>
  <si>
    <t xml:space="preserve">CYM</t>
  </si>
  <si>
    <t xml:space="preserve">RWA</t>
  </si>
  <si>
    <t xml:space="preserve">PageType</t>
  </si>
  <si>
    <t xml:space="preserve">Transactional</t>
  </si>
  <si>
    <t xml:space="preserve">n/a</t>
  </si>
  <si>
    <t xml:space="preserve">Special offer</t>
  </si>
  <si>
    <t xml:space="preserve">Central America</t>
  </si>
</sst>
</file>

<file path=xl/styles.xml><?xml version="1.0" encoding="utf-8"?>
<styleSheet xmlns="http://schemas.openxmlformats.org/spreadsheetml/2006/main">
  <numFmts count="9">
    <numFmt numFmtId="164" formatCode="General"/>
    <numFmt numFmtId="165" formatCode="0%"/>
    <numFmt numFmtId="166" formatCode="#,##0"/>
    <numFmt numFmtId="167" formatCode="0.0%"/>
    <numFmt numFmtId="168" formatCode="0.00%"/>
    <numFmt numFmtId="169" formatCode="0.0"/>
    <numFmt numFmtId="170" formatCode="yyyy\-mm\-dd"/>
    <numFmt numFmtId="171" formatCode="General"/>
    <numFmt numFmtId="172" formatCode="mmm\ yyyy"/>
  </numFmts>
  <fonts count="11">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595959"/>
      <name val="Arial"/>
      <family val="0"/>
      <charset val="1"/>
    </font>
    <font>
      <b val="true"/>
      <sz val="12"/>
      <color rgb="FF1F2A4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4">
    <fill>
      <patternFill patternType="none"/>
    </fill>
    <fill>
      <patternFill patternType="gray125"/>
    </fill>
    <fill>
      <patternFill patternType="solid">
        <fgColor rgb="FFFFF2CC"/>
        <bgColor rgb="FFFFEB9C"/>
      </patternFill>
    </fill>
    <fill>
      <patternFill patternType="solid">
        <fgColor rgb="FF1F2A44"/>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9" fontId="9" fillId="2"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2"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bottom" textRotation="0" wrapText="tru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2A4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8CBAD"/>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8CBAD"/>
        </patternFill>
      </fill>
    </dxf>
    <dxf>
      <font>
        <name val="Arial"/>
        <charset val="1"/>
        <family val="0"/>
        <b val="1"/>
        <color rgb="FFC00000"/>
      </font>
    </dxf>
    <dxf>
      <fill>
        <patternFill>
          <bgColor rgb="FFF8CBAD"/>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23.xml.rels><?xml version="1.0" encoding="UTF-8"?>
<Relationships xmlns="http://schemas.openxmlformats.org/package/2006/relationships"><Relationship Id="rId1" Type="http://schemas.openxmlformats.org/officeDocument/2006/relationships/drawing" Target="../drawings/drawing15.xml"/>
</Relationships>
</file>

<file path=xl/worksheets/_rels/sheet24.xml.rels><?xml version="1.0" encoding="UTF-8"?>
<Relationships xmlns="http://schemas.openxmlformats.org/package/2006/relationships"><Relationship Id="rId1" Type="http://schemas.openxmlformats.org/officeDocument/2006/relationships/drawing" Target="../drawings/drawing16.xml"/>
</Relationships>
</file>

<file path=xl/worksheets/_rels/sheet25.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23.85" hidden="false" customHeight="false" outlineLevel="0" collapsed="false">
      <c r="A7" s="5" t="s">
        <v>7</v>
      </c>
      <c r="B7" s="4" t="s">
        <v>8</v>
      </c>
    </row>
    <row r="8" customFormat="false" ht="15" hidden="false" customHeight="false" outlineLevel="0" collapsed="false">
      <c r="A8" s="5" t="s">
        <v>9</v>
      </c>
      <c r="B8" s="4" t="s">
        <v>10</v>
      </c>
    </row>
    <row r="9" customFormat="false" ht="23.85" hidden="false" customHeight="false" outlineLevel="0" collapsed="false">
      <c r="A9" s="5" t="s">
        <v>11</v>
      </c>
      <c r="B9" s="4" t="s">
        <v>12</v>
      </c>
    </row>
    <row r="10" customFormat="false" ht="15" hidden="false" customHeight="false" outlineLevel="0" collapsed="false">
      <c r="A10" s="5" t="s">
        <v>13</v>
      </c>
      <c r="B10" s="4" t="s">
        <v>14</v>
      </c>
    </row>
    <row r="11" customFormat="false" ht="15" hidden="false" customHeight="false" outlineLevel="0" collapsed="false">
      <c r="A11" s="3" t="s">
        <v>15</v>
      </c>
      <c r="B11" s="4"/>
    </row>
    <row r="12" customFormat="false" ht="23.85" hidden="false" customHeight="false" outlineLevel="0" collapsed="false">
      <c r="A12" s="5" t="s">
        <v>16</v>
      </c>
      <c r="B12" s="4" t="s">
        <v>17</v>
      </c>
    </row>
    <row r="13" customFormat="false" ht="15" hidden="false" customHeight="false" outlineLevel="0" collapsed="false">
      <c r="A13" s="5" t="s">
        <v>16</v>
      </c>
      <c r="B13" s="4" t="s">
        <v>18</v>
      </c>
    </row>
    <row r="14" customFormat="false" ht="15" hidden="false" customHeight="false" outlineLevel="0" collapsed="false">
      <c r="A14" s="6" t="s">
        <v>19</v>
      </c>
      <c r="B14" s="4" t="s">
        <v>20</v>
      </c>
    </row>
    <row r="16" customFormat="false" ht="15" hidden="false" customHeight="false" outlineLevel="0" collapsed="false">
      <c r="A16" s="6" t="s">
        <v>21</v>
      </c>
    </row>
    <row r="17" customFormat="false" ht="15" hidden="false" customHeight="false" outlineLevel="0" collapsed="false">
      <c r="A17" s="7" t="s">
        <v>22</v>
      </c>
      <c r="B17" s="5" t="s">
        <v>23</v>
      </c>
    </row>
    <row r="18" customFormat="false" ht="15" hidden="false" customHeight="false" outlineLevel="0" collapsed="false">
      <c r="A18" s="5" t="s">
        <v>24</v>
      </c>
      <c r="B18" s="5" t="s">
        <v>25</v>
      </c>
    </row>
    <row r="19" customFormat="false" ht="15" hidden="false" customHeight="false" outlineLevel="0" collapsed="false">
      <c r="A19" s="8" t="s">
        <v>26</v>
      </c>
      <c r="B19" s="5" t="s">
        <v>27</v>
      </c>
    </row>
    <row r="20" customFormat="false" ht="23.85" hidden="false" customHeight="false" outlineLevel="0" collapsed="false">
      <c r="A20" s="5" t="s">
        <v>16</v>
      </c>
      <c r="B20" s="4" t="s">
        <v>28</v>
      </c>
    </row>
    <row r="21" customFormat="false" ht="23.85" hidden="false" customHeight="false" outlineLevel="0" collapsed="false">
      <c r="A21" s="5" t="s">
        <v>16</v>
      </c>
      <c r="B21" s="4" t="s">
        <v>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12"/>
    <col collapsed="false" customWidth="true" hidden="false" outlineLevel="0" max="4" min="4" style="0" width="18"/>
    <col collapsed="false" customWidth="true" hidden="false" outlineLevel="0" max="7" min="5" style="0" width="14"/>
    <col collapsed="false" customWidth="true" hidden="false" outlineLevel="0" max="8" min="8" style="0" width="28"/>
  </cols>
  <sheetData>
    <row r="1" customFormat="false" ht="19.7"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A4" s="6" t="s">
        <v>32</v>
      </c>
      <c r="D4" s="6" t="s">
        <v>33</v>
      </c>
      <c r="G4" s="6" t="s">
        <v>34</v>
      </c>
    </row>
    <row r="5" customFormat="false" ht="31.5" hidden="false" customHeight="true" outlineLevel="0" collapsed="false">
      <c r="A5" s="9" t="s">
        <v>35</v>
      </c>
      <c r="B5" s="9" t="s">
        <v>36</v>
      </c>
      <c r="D5" s="10" t="s">
        <v>37</v>
      </c>
      <c r="E5" s="10" t="s">
        <v>38</v>
      </c>
      <c r="G5" s="10" t="s">
        <v>39</v>
      </c>
      <c r="H5" s="10" t="s">
        <v>38</v>
      </c>
    </row>
    <row r="6" customFormat="false" ht="15" hidden="false" customHeight="false" outlineLevel="0" collapsed="false">
      <c r="A6" s="5" t="s">
        <v>40</v>
      </c>
      <c r="B6" s="5" t="n">
        <f aca="false">COUNTIF('Master Tracker'!$X$5:$X$300,A6)</f>
        <v>89</v>
      </c>
      <c r="D6" s="5" t="s">
        <v>41</v>
      </c>
      <c r="E6" s="5" t="n">
        <f aca="false">COUNTIFS('Master Tracker'!$Q$5:$Q$300,D6,'Master Tracker'!$X$5:$X$300,"&lt;&gt;Completed",'Master Tracker'!$A$5:$A$300,"&lt;&gt;")</f>
        <v>19</v>
      </c>
      <c r="G6" s="5" t="s">
        <v>42</v>
      </c>
      <c r="H6" s="5" t="n">
        <f aca="false">COUNTIFS('Master Tracker'!$I$5:$I$300,G6,'Master Tracker'!$X$5:$X$300,"&lt;&gt;Completed",'Master Tracker'!$A$5:$A$300,"&lt;&gt;")</f>
        <v>20</v>
      </c>
    </row>
    <row r="7" customFormat="false" ht="15" hidden="false" customHeight="false" outlineLevel="0" collapsed="false">
      <c r="A7" s="5" t="s">
        <v>43</v>
      </c>
      <c r="B7" s="5" t="n">
        <f aca="false">COUNTIF('Master Tracker'!$X$5:$X$300,A7)</f>
        <v>1</v>
      </c>
      <c r="D7" s="5" t="s">
        <v>44</v>
      </c>
      <c r="E7" s="5" t="n">
        <f aca="false">COUNTIFS('Master Tracker'!$Q$5:$Q$300,D7,'Master Tracker'!$X$5:$X$300,"&lt;&gt;Completed",'Master Tracker'!$A$5:$A$300,"&lt;&gt;")</f>
        <v>49</v>
      </c>
      <c r="G7" s="5" t="s">
        <v>45</v>
      </c>
      <c r="H7" s="5" t="n">
        <f aca="false">COUNTIFS('Master Tracker'!$I$5:$I$300,G7,'Master Tracker'!$X$5:$X$300,"&lt;&gt;Completed",'Master Tracker'!$A$5:$A$300,"&lt;&gt;")</f>
        <v>16</v>
      </c>
    </row>
    <row r="8" customFormat="false" ht="15" hidden="false" customHeight="false" outlineLevel="0" collapsed="false">
      <c r="A8" s="5" t="s">
        <v>46</v>
      </c>
      <c r="B8" s="5" t="n">
        <f aca="false">COUNTIF('Master Tracker'!$X$5:$X$300,A8)</f>
        <v>0</v>
      </c>
      <c r="D8" s="5" t="s">
        <v>47</v>
      </c>
      <c r="E8" s="5" t="n">
        <f aca="false">COUNTIFS('Master Tracker'!$Q$5:$Q$300,D8,'Master Tracker'!$X$5:$X$300,"&lt;&gt;Completed",'Master Tracker'!$A$5:$A$300,"&lt;&gt;")</f>
        <v>37</v>
      </c>
      <c r="G8" s="5" t="s">
        <v>48</v>
      </c>
      <c r="H8" s="5" t="n">
        <f aca="false">COUNTIFS('Master Tracker'!$I$5:$I$300,G8,'Master Tracker'!$X$5:$X$300,"&lt;&gt;Completed",'Master Tracker'!$A$5:$A$300,"&lt;&gt;")</f>
        <v>5</v>
      </c>
    </row>
    <row r="9" customFormat="false" ht="15" hidden="false" customHeight="false" outlineLevel="0" collapsed="false">
      <c r="A9" s="5" t="s">
        <v>49</v>
      </c>
      <c r="B9" s="5" t="n">
        <f aca="false">COUNTIF('Master Tracker'!$X$5:$X$300,A9)</f>
        <v>0</v>
      </c>
      <c r="D9" s="5" t="s">
        <v>50</v>
      </c>
      <c r="E9" s="5" t="n">
        <f aca="false">COUNTIFS('Master Tracker'!$Q$5:$Q$300,D9,'Master Tracker'!$X$5:$X$300,"&lt;&gt;Completed",'Master Tracker'!$A$5:$A$300,"&lt;&gt;")</f>
        <v>16</v>
      </c>
      <c r="G9" s="5" t="s">
        <v>51</v>
      </c>
      <c r="H9" s="5" t="n">
        <f aca="false">COUNTIFS('Master Tracker'!$I$5:$I$300,G9,'Master Tracker'!$X$5:$X$300,"&lt;&gt;Completed",'Master Tracker'!$A$5:$A$300,"&lt;&gt;")</f>
        <v>7</v>
      </c>
    </row>
    <row r="10" customFormat="false" ht="15" hidden="false" customHeight="false" outlineLevel="0" collapsed="false">
      <c r="A10" s="5" t="s">
        <v>52</v>
      </c>
      <c r="B10" s="5" t="n">
        <f aca="false">COUNTIF('Master Tracker'!$X$5:$X$300,A10)</f>
        <v>25</v>
      </c>
      <c r="G10" s="5" t="s">
        <v>53</v>
      </c>
      <c r="H10" s="5" t="n">
        <f aca="false">COUNTIFS('Master Tracker'!$I$5:$I$300,G10,'Master Tracker'!$X$5:$X$300,"&lt;&gt;Completed",'Master Tracker'!$A$5:$A$300,"&lt;&gt;")</f>
        <v>4</v>
      </c>
    </row>
    <row r="11" customFormat="false" ht="15" hidden="false" customHeight="false" outlineLevel="0" collapsed="false">
      <c r="A11" s="5" t="s">
        <v>54</v>
      </c>
      <c r="B11" s="5" t="n">
        <f aca="false">COUNTIF('Master Tracker'!$X$5:$X$300,A11)</f>
        <v>6</v>
      </c>
      <c r="G11" s="5" t="s">
        <v>55</v>
      </c>
      <c r="H11" s="5" t="n">
        <f aca="false">COUNTIFS('Master Tracker'!$I$5:$I$300,G11,'Master Tracker'!$X$5:$X$300,"&lt;&gt;Completed",'Master Tracker'!$A$5:$A$300,"&lt;&gt;")</f>
        <v>2</v>
      </c>
    </row>
    <row r="12" customFormat="false" ht="15" hidden="false" customHeight="false" outlineLevel="0" collapsed="false">
      <c r="A12" s="5" t="s">
        <v>56</v>
      </c>
      <c r="B12" s="5" t="n">
        <f aca="false">COUNTIF('Master Tracker'!$X$5:$X$300,A12)</f>
        <v>0</v>
      </c>
      <c r="G12" s="5" t="s">
        <v>57</v>
      </c>
      <c r="H12" s="5" t="n">
        <f aca="false">COUNTIFS('Master Tracker'!$I$5:$I$300,G12,'Master Tracker'!$X$5:$X$300,"&lt;&gt;Completed",'Master Tracker'!$A$5:$A$300,"&lt;&gt;")</f>
        <v>56</v>
      </c>
    </row>
    <row r="13" customFormat="false" ht="15" hidden="false" customHeight="false" outlineLevel="0" collapsed="false">
      <c r="A13" s="5" t="s">
        <v>58</v>
      </c>
      <c r="B13" s="5" t="n">
        <f aca="false">COUNTIF('Master Tracker'!$X$5:$X$300,A13)</f>
        <v>0</v>
      </c>
      <c r="G13" s="5" t="s">
        <v>59</v>
      </c>
      <c r="H13" s="5" t="n">
        <f aca="false">COUNTIFS('Master Tracker'!$I$5:$I$300,G13,'Master Tracker'!$X$5:$X$300,"&lt;&gt;Completed",'Master Tracker'!$A$5:$A$300,"&lt;&gt;")</f>
        <v>1</v>
      </c>
    </row>
    <row r="14" customFormat="false" ht="15" hidden="false" customHeight="false" outlineLevel="0" collapsed="false">
      <c r="A14" s="5" t="s">
        <v>60</v>
      </c>
      <c r="B14" s="5" t="n">
        <f aca="false">COUNTIF('Master Tracker'!$X$5:$X$300,A14)</f>
        <v>1</v>
      </c>
      <c r="G14" s="5" t="s">
        <v>61</v>
      </c>
      <c r="H14" s="5" t="n">
        <f aca="false">COUNTIFS('Master Tracker'!$I$5:$I$300,G14,'Master Tracker'!$X$5:$X$300,"&lt;&gt;Completed",'Master Tracker'!$A$5:$A$300,"&lt;&gt;")</f>
        <v>1</v>
      </c>
    </row>
    <row r="15" customFormat="false" ht="15" hidden="false" customHeight="false" outlineLevel="0" collapsed="false">
      <c r="A15" s="6" t="s">
        <v>62</v>
      </c>
      <c r="B15" s="6" t="n">
        <f aca="false">COUNTA('Master Tracker'!$A$5:$A$300)</f>
        <v>122</v>
      </c>
      <c r="G15" s="5" t="s">
        <v>63</v>
      </c>
      <c r="H15" s="5" t="n">
        <f aca="false">COUNTIFS('Master Tracker'!$I$5:$I$300,G15,'Master Tracker'!$X$5:$X$300,"&lt;&gt;Completed",'Master Tracker'!$A$5:$A$300,"&lt;&gt;")</f>
        <v>2</v>
      </c>
    </row>
    <row r="16" customFormat="false" ht="15" hidden="false" customHeight="false" outlineLevel="0" collapsed="false">
      <c r="A16" s="5" t="s">
        <v>64</v>
      </c>
      <c r="B16" s="5" t="n">
        <f aca="true">COUNTIFS('Master Tracker'!$W$5:$W$300,"&lt;"&amp;TODAY(),'Master Tracker'!$X$5:$X$300,"&lt;&gt;Completed",'Master Tracker'!$X$5:$X$300,"&lt;&gt;Monitoring",'Master Tracker'!$A$5:$A$300,"&lt;&gt;")</f>
        <v>14</v>
      </c>
      <c r="G16" s="5" t="s">
        <v>65</v>
      </c>
      <c r="H16" s="5" t="n">
        <f aca="false">COUNTIFS('Master Tracker'!$I$5:$I$300,G16,'Master Tracker'!$X$5:$X$300,"&lt;&gt;Completed",'Master Tracker'!$A$5:$A$300,"&lt;&gt;")</f>
        <v>1</v>
      </c>
    </row>
    <row r="17" customFormat="false" ht="15" hidden="false" customHeight="false" outlineLevel="0" collapsed="false">
      <c r="A17" s="5" t="s">
        <v>66</v>
      </c>
      <c r="B17" s="11" t="n">
        <f aca="false">IFERROR(B14/B15,0)</f>
        <v>0.00819672131147541</v>
      </c>
      <c r="G17" s="5" t="s">
        <v>67</v>
      </c>
      <c r="H17" s="5" t="n">
        <f aca="false">COUNTIFS('Master Tracker'!$I$5:$I$300,G17,'Master Tracker'!$X$5:$X$300,"&lt;&gt;Completed",'Master Tracker'!$A$5:$A$300,"&lt;&gt;")</f>
        <v>2</v>
      </c>
    </row>
    <row r="18" customFormat="false" ht="15" hidden="false" customHeight="false" outlineLevel="0" collapsed="false">
      <c r="G18" s="5" t="s">
        <v>68</v>
      </c>
      <c r="H18" s="5" t="n">
        <f aca="false">COUNTIFS('Master Tracker'!$I$5:$I$300,G18,'Master Tracker'!$X$5:$X$300,"&lt;&gt;Completed",'Master Tracker'!$A$5:$A$300,"&lt;&gt;")</f>
        <v>0</v>
      </c>
    </row>
    <row r="19" customFormat="false" ht="15" hidden="false" customHeight="false" outlineLevel="0" collapsed="false">
      <c r="G19" s="5" t="s">
        <v>69</v>
      </c>
      <c r="H19" s="5" t="n">
        <f aca="false">COUNTIFS('Master Tracker'!$I$5:$I$300,G19,'Master Tracker'!$X$5:$X$300,"&lt;&gt;Completed",'Master Tracker'!$A$5:$A$300,"&lt;&gt;")</f>
        <v>4</v>
      </c>
    </row>
    <row r="23" customFormat="false" ht="15" hidden="false" customHeight="false" outlineLevel="0" collapsed="false">
      <c r="A23" s="6" t="s">
        <v>70</v>
      </c>
    </row>
    <row r="24" customFormat="false" ht="31.5" hidden="false" customHeight="true" outlineLevel="0" collapsed="false">
      <c r="A24" s="9" t="s">
        <v>71</v>
      </c>
      <c r="B24" s="9" t="s">
        <v>72</v>
      </c>
      <c r="C24" s="9" t="s">
        <v>73</v>
      </c>
      <c r="D24" s="9" t="s">
        <v>74</v>
      </c>
      <c r="E24" s="9" t="s">
        <v>75</v>
      </c>
      <c r="F24" s="9" t="s">
        <v>76</v>
      </c>
      <c r="G24" s="9" t="s">
        <v>77</v>
      </c>
      <c r="H24" s="9" t="s">
        <v>78</v>
      </c>
    </row>
    <row r="25" customFormat="false" ht="15" hidden="false" customHeight="false" outlineLevel="0" collapsed="false">
      <c r="A25" s="12" t="s">
        <v>79</v>
      </c>
      <c r="B25" s="13" t="n">
        <v>124</v>
      </c>
      <c r="C25" s="14"/>
      <c r="D25" s="15" t="str">
        <f aca="false">IF(OR(B25="",C25="",B25=0),"",C25/B25-1)</f>
        <v/>
      </c>
      <c r="E25" s="14"/>
      <c r="F25" s="14"/>
      <c r="G25" s="14"/>
      <c r="H25" s="12" t="s">
        <v>80</v>
      </c>
    </row>
    <row r="26" customFormat="false" ht="15" hidden="false" customHeight="false" outlineLevel="0" collapsed="false">
      <c r="A26" s="12" t="s">
        <v>81</v>
      </c>
      <c r="B26" s="13" t="n">
        <v>45837</v>
      </c>
      <c r="C26" s="14"/>
      <c r="D26" s="15" t="str">
        <f aca="false">IF(OR(B26="",C26="",B26=0),"",C26/B26-1)</f>
        <v/>
      </c>
      <c r="E26" s="14"/>
      <c r="F26" s="14"/>
      <c r="G26" s="14"/>
      <c r="H26" s="12" t="s">
        <v>80</v>
      </c>
    </row>
    <row r="27" customFormat="false" ht="15" hidden="false" customHeight="false" outlineLevel="0" collapsed="false">
      <c r="A27" s="12" t="s">
        <v>82</v>
      </c>
      <c r="B27" s="16" t="n">
        <v>0.00270523812640443</v>
      </c>
      <c r="C27" s="17"/>
      <c r="D27" s="15" t="str">
        <f aca="false">IF(OR(B27="",C27="",B27=0),"",C27/B27-1)</f>
        <v/>
      </c>
      <c r="E27" s="17"/>
      <c r="F27" s="17"/>
      <c r="G27" s="17"/>
      <c r="H27" s="12" t="s">
        <v>80</v>
      </c>
    </row>
    <row r="28" customFormat="false" ht="15" hidden="false" customHeight="false" outlineLevel="0" collapsed="false">
      <c r="A28" s="12" t="s">
        <v>83</v>
      </c>
      <c r="B28" s="18" t="n">
        <v>17.8</v>
      </c>
      <c r="C28" s="14"/>
      <c r="D28" s="15" t="str">
        <f aca="false">IF(OR(B28="",C28="",B28=0),"",C28/B28-1)</f>
        <v/>
      </c>
      <c r="E28" s="14"/>
      <c r="F28" s="14"/>
      <c r="G28" s="14"/>
      <c r="H28" s="12" t="s">
        <v>80</v>
      </c>
    </row>
    <row r="29" customFormat="false" ht="15" hidden="false" customHeight="false" outlineLevel="0" collapsed="false">
      <c r="A29" s="12" t="s">
        <v>84</v>
      </c>
      <c r="B29" s="13" t="n">
        <v>91</v>
      </c>
      <c r="C29" s="14"/>
      <c r="D29" s="15" t="str">
        <f aca="false">IF(OR(B29="",C29="",B29=0),"",C29/B29-1)</f>
        <v/>
      </c>
      <c r="E29" s="14"/>
      <c r="F29" s="14"/>
      <c r="G29" s="14"/>
      <c r="H29" s="12" t="s">
        <v>85</v>
      </c>
    </row>
    <row r="30" customFormat="false" ht="15" hidden="false" customHeight="false" outlineLevel="0" collapsed="false">
      <c r="A30" s="12" t="s">
        <v>86</v>
      </c>
      <c r="B30" s="13" t="n">
        <v>906</v>
      </c>
      <c r="C30" s="14"/>
      <c r="D30" s="15" t="str">
        <f aca="false">IF(OR(B30="",C30="",B30=0),"",C30/B30-1)</f>
        <v/>
      </c>
      <c r="E30" s="14"/>
      <c r="F30" s="14"/>
      <c r="G30" s="14"/>
      <c r="H30" s="12" t="s">
        <v>85</v>
      </c>
    </row>
    <row r="31" customFormat="false" ht="15" hidden="false" customHeight="false" outlineLevel="0" collapsed="false">
      <c r="A31" s="12" t="s">
        <v>87</v>
      </c>
      <c r="B31" s="13" t="n">
        <v>2662</v>
      </c>
      <c r="C31" s="14"/>
      <c r="D31" s="15" t="str">
        <f aca="false">IF(OR(B31="",C31="",B31=0),"",C31/B31-1)</f>
        <v/>
      </c>
      <c r="E31" s="14"/>
      <c r="F31" s="14"/>
      <c r="G31" s="14"/>
      <c r="H31" s="12" t="s">
        <v>85</v>
      </c>
    </row>
    <row r="32" customFormat="false" ht="15" hidden="false" customHeight="false" outlineLevel="0" collapsed="false">
      <c r="A32" s="12" t="s">
        <v>88</v>
      </c>
      <c r="B32" s="13" t="n">
        <v>121</v>
      </c>
      <c r="C32" s="14"/>
      <c r="D32" s="15" t="str">
        <f aca="false">IF(OR(B32="",C32="",B32=0),"",C32/B32-1)</f>
        <v/>
      </c>
      <c r="E32" s="14"/>
      <c r="F32" s="14"/>
      <c r="G32" s="14"/>
      <c r="H32" s="12" t="s">
        <v>89</v>
      </c>
    </row>
    <row r="33" customFormat="false" ht="15" hidden="false" customHeight="false" outlineLevel="0" collapsed="false">
      <c r="A33" s="12" t="s">
        <v>90</v>
      </c>
      <c r="B33" s="13" t="n">
        <v>3</v>
      </c>
      <c r="C33" s="14"/>
      <c r="D33" s="15" t="str">
        <f aca="false">IF(OR(B33="",C33="",B33=0),"",C33/B33-1)</f>
        <v/>
      </c>
      <c r="E33" s="14"/>
      <c r="F33" s="14"/>
      <c r="G33" s="14"/>
      <c r="H33" s="12" t="s">
        <v>80</v>
      </c>
    </row>
    <row r="34" customFormat="false" ht="15" hidden="false" customHeight="false" outlineLevel="0" collapsed="false">
      <c r="A34" s="12" t="s">
        <v>91</v>
      </c>
      <c r="B34" s="13" t="n">
        <v>5774</v>
      </c>
      <c r="C34" s="14"/>
      <c r="D34" s="15" t="str">
        <f aca="false">IF(OR(B34="",C34="",B34=0),"",C34/B34-1)</f>
        <v/>
      </c>
      <c r="E34" s="14"/>
      <c r="F34" s="14"/>
      <c r="G34" s="14"/>
      <c r="H34" s="12" t="s">
        <v>92</v>
      </c>
    </row>
    <row r="35" customFormat="false" ht="15" hidden="false" customHeight="false" outlineLevel="0" collapsed="false">
      <c r="A35" s="12" t="s">
        <v>93</v>
      </c>
      <c r="B35" s="19"/>
      <c r="C35" s="14"/>
      <c r="D35" s="15" t="str">
        <f aca="false">IF(OR(B35="",C35="",B35=0),"",C35/B35-1)</f>
        <v/>
      </c>
      <c r="E35" s="14"/>
      <c r="F35" s="14"/>
      <c r="G35" s="14"/>
      <c r="H35" s="12" t="s">
        <v>94</v>
      </c>
    </row>
    <row r="36" customFormat="false" ht="15" hidden="false" customHeight="false" outlineLevel="0" collapsed="false">
      <c r="A36" s="12" t="s">
        <v>95</v>
      </c>
      <c r="B36" s="19"/>
      <c r="C36" s="14"/>
      <c r="D36" s="15" t="str">
        <f aca="false">IF(OR(B36="",C36="",B36=0),"",C36/B36-1)</f>
        <v/>
      </c>
      <c r="E36" s="14"/>
      <c r="F36" s="14"/>
      <c r="G36" s="14"/>
      <c r="H36" s="12" t="s">
        <v>94</v>
      </c>
    </row>
    <row r="37" customFormat="false" ht="15" hidden="false" customHeight="false" outlineLevel="0" collapsed="false">
      <c r="A37" s="12" t="s">
        <v>96</v>
      </c>
      <c r="B37" s="19"/>
      <c r="C37" s="14"/>
      <c r="D37" s="15" t="str">
        <f aca="false">IF(OR(B37="",C37="",B37=0),"",C37/B37-1)</f>
        <v/>
      </c>
      <c r="E37" s="14"/>
      <c r="F37" s="14"/>
      <c r="G37" s="14"/>
      <c r="H37" s="12" t="s">
        <v>97</v>
      </c>
    </row>
    <row r="38" customFormat="false" ht="15" hidden="false" customHeight="false" outlineLevel="0" collapsed="false">
      <c r="A38" s="12" t="s">
        <v>98</v>
      </c>
      <c r="B38" s="19"/>
      <c r="C38" s="14"/>
      <c r="D38" s="15" t="str">
        <f aca="false">IF(OR(B38="",C38="",B38=0),"",C38/B38-1)</f>
        <v/>
      </c>
      <c r="E38" s="14"/>
      <c r="F38" s="14"/>
      <c r="G38" s="14"/>
      <c r="H38" s="12" t="s">
        <v>99</v>
      </c>
    </row>
    <row r="39" customFormat="false" ht="15" hidden="false" customHeight="false" outlineLevel="0" collapsed="false">
      <c r="A39" s="12" t="s">
        <v>100</v>
      </c>
      <c r="B39" s="19"/>
      <c r="C39" s="14"/>
      <c r="D39" s="15" t="str">
        <f aca="false">IF(OR(B39="",C39="",B39=0),"",C39/B39-1)</f>
        <v/>
      </c>
      <c r="E39" s="14"/>
      <c r="F39" s="14"/>
      <c r="G39" s="14"/>
      <c r="H39" s="12" t="s">
        <v>101</v>
      </c>
    </row>
    <row r="40" customFormat="false" ht="15" hidden="false" customHeight="false" outlineLevel="0" collapsed="false">
      <c r="A40" s="12" t="s">
        <v>102</v>
      </c>
      <c r="B40" s="19"/>
      <c r="C40" s="14"/>
      <c r="D40" s="15" t="str">
        <f aca="false">IF(OR(B40="",C40="",B40=0),"",C40/B40-1)</f>
        <v/>
      </c>
      <c r="E40" s="14"/>
      <c r="F40" s="14"/>
      <c r="G40" s="14"/>
      <c r="H40" s="12" t="s">
        <v>103</v>
      </c>
    </row>
    <row r="41" customFormat="false" ht="15" hidden="false" customHeight="false" outlineLevel="0" collapsed="false">
      <c r="A41" s="12" t="s">
        <v>104</v>
      </c>
      <c r="B41" s="19"/>
      <c r="C41" s="14"/>
      <c r="D41" s="15" t="str">
        <f aca="false">IF(OR(B41="",C41="",B41=0),"",C41/B41-1)</f>
        <v/>
      </c>
      <c r="E41" s="14"/>
      <c r="F41" s="14"/>
      <c r="G41" s="14"/>
      <c r="H41" s="12" t="s">
        <v>105</v>
      </c>
    </row>
    <row r="42" customFormat="false" ht="15" hidden="false" customHeight="false" outlineLevel="0" collapsed="false">
      <c r="A42" s="12" t="s">
        <v>106</v>
      </c>
      <c r="B42" s="19"/>
      <c r="C42" s="14"/>
      <c r="D42" s="15" t="str">
        <f aca="false">IF(OR(B42="",C42="",B42=0),"",C42/B42-1)</f>
        <v/>
      </c>
      <c r="E42" s="14"/>
      <c r="F42" s="14"/>
      <c r="G42" s="14"/>
      <c r="H42" s="12" t="s">
        <v>107</v>
      </c>
    </row>
    <row r="43" customFormat="false" ht="15" hidden="false" customHeight="false" outlineLevel="0" collapsed="false">
      <c r="A43" s="12" t="s">
        <v>108</v>
      </c>
      <c r="B43" s="19"/>
      <c r="C43" s="14"/>
      <c r="D43" s="15" t="str">
        <f aca="false">IF(OR(B43="",C43="",B43=0),"",C43/B43-1)</f>
        <v/>
      </c>
      <c r="E43" s="14"/>
      <c r="F43" s="14"/>
      <c r="G43" s="14"/>
      <c r="H43" s="12" t="s">
        <v>94</v>
      </c>
    </row>
    <row r="45" customFormat="false" ht="15" hidden="false" customHeight="false" outlineLevel="0" collapsed="false">
      <c r="A45" s="2" t="s">
        <v>109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AG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8"/>
    <col collapsed="false" customWidth="true" hidden="false" outlineLevel="0" max="5" min="4" style="0" width="12"/>
    <col collapsed="false" customWidth="true" hidden="false" outlineLevel="0" max="6" min="6" style="0" width="34"/>
    <col collapsed="false" customWidth="true" hidden="false" outlineLevel="0" max="7" min="7" style="0" width="13"/>
    <col collapsed="false" customWidth="true" hidden="false" outlineLevel="0" max="8" min="8" style="0" width="44"/>
    <col collapsed="false" customWidth="true" hidden="false" outlineLevel="0" max="9" min="9" style="0" width="15"/>
    <col collapsed="false" customWidth="true" hidden="false" outlineLevel="0" max="10" min="10" style="0" width="18"/>
    <col collapsed="false" customWidth="true" hidden="false" outlineLevel="0" max="11" min="11" style="0" width="16"/>
    <col collapsed="false" customWidth="true" hidden="false" outlineLevel="0" max="14" min="12" style="0" width="11"/>
    <col collapsed="false" customWidth="true" hidden="false" outlineLevel="0" max="15" min="15" style="0" width="13"/>
    <col collapsed="false" customWidth="true" hidden="false" outlineLevel="0" max="16" min="16" style="0" width="9"/>
    <col collapsed="false" customWidth="true" hidden="false" outlineLevel="0" max="17" min="17" style="0" width="10"/>
    <col collapsed="false" customWidth="true" hidden="false" outlineLevel="0" max="18" min="18" style="0" width="9"/>
    <col collapsed="false" customWidth="true" hidden="false" outlineLevel="0" max="19" min="19" style="0" width="8"/>
    <col collapsed="false" customWidth="true" hidden="false" outlineLevel="0" max="20" min="20" style="0" width="50"/>
    <col collapsed="false" customWidth="true" hidden="false" outlineLevel="0" max="21" min="21" style="0" width="14"/>
    <col collapsed="false" customWidth="true" hidden="false" outlineLevel="0" max="23" min="22" style="0" width="13"/>
    <col collapsed="false" customWidth="true" hidden="false" outlineLevel="0" max="24" min="24" style="0" width="18"/>
    <col collapsed="false" customWidth="true" hidden="false" outlineLevel="0" max="25" min="25" style="0" width="13"/>
    <col collapsed="false" customWidth="true" hidden="false" outlineLevel="0" max="27" min="26" style="0" width="16"/>
    <col collapsed="false" customWidth="true" hidden="false" outlineLevel="0" max="28" min="28" style="0" width="24"/>
    <col collapsed="false" customWidth="true" hidden="false" outlineLevel="0" max="30" min="29" style="0" width="18"/>
    <col collapsed="false" customWidth="true" hidden="false" outlineLevel="0" max="31" min="31" style="0" width="14"/>
    <col collapsed="false" customWidth="true" hidden="false" outlineLevel="0" max="32" min="32" style="0" width="34"/>
    <col collapsed="false" customWidth="true" hidden="false" outlineLevel="0" max="33" min="33" style="0" width="13"/>
  </cols>
  <sheetData>
    <row r="1" customFormat="false" ht="19.7" hidden="false" customHeight="false" outlineLevel="0" collapsed="false">
      <c r="A1" s="1" t="s">
        <v>110</v>
      </c>
    </row>
    <row r="2" customFormat="false" ht="15" hidden="false" customHeight="false" outlineLevel="0" collapsed="false">
      <c r="A2" s="2" t="s">
        <v>111</v>
      </c>
    </row>
    <row r="4" customFormat="false" ht="31.5" hidden="false" customHeight="true" outlineLevel="0" collapsed="false">
      <c r="A4" s="9" t="s">
        <v>112</v>
      </c>
      <c r="B4" s="9" t="s">
        <v>113</v>
      </c>
      <c r="C4" s="9" t="s">
        <v>114</v>
      </c>
      <c r="D4" s="9" t="s">
        <v>115</v>
      </c>
      <c r="E4" s="9" t="s">
        <v>116</v>
      </c>
      <c r="F4" s="9" t="s">
        <v>117</v>
      </c>
      <c r="G4" s="9" t="s">
        <v>118</v>
      </c>
      <c r="H4" s="9" t="s">
        <v>119</v>
      </c>
      <c r="I4" s="9" t="s">
        <v>39</v>
      </c>
      <c r="J4" s="9" t="s">
        <v>120</v>
      </c>
      <c r="K4" s="9" t="s">
        <v>121</v>
      </c>
      <c r="L4" s="9" t="s">
        <v>122</v>
      </c>
      <c r="M4" s="9" t="s">
        <v>123</v>
      </c>
      <c r="N4" s="9" t="s">
        <v>124</v>
      </c>
      <c r="O4" s="9" t="s">
        <v>125</v>
      </c>
      <c r="P4" s="9" t="s">
        <v>82</v>
      </c>
      <c r="Q4" s="9" t="s">
        <v>37</v>
      </c>
      <c r="R4" s="9" t="s">
        <v>126</v>
      </c>
      <c r="S4" s="9" t="s">
        <v>127</v>
      </c>
      <c r="T4" s="9" t="s">
        <v>128</v>
      </c>
      <c r="U4" s="9" t="s">
        <v>129</v>
      </c>
      <c r="V4" s="9" t="s">
        <v>130</v>
      </c>
      <c r="W4" s="9" t="s">
        <v>131</v>
      </c>
      <c r="X4" s="9" t="s">
        <v>35</v>
      </c>
      <c r="Y4" s="9" t="s">
        <v>132</v>
      </c>
      <c r="Z4" s="9" t="s">
        <v>133</v>
      </c>
      <c r="AA4" s="9" t="s">
        <v>134</v>
      </c>
      <c r="AB4" s="9" t="s">
        <v>135</v>
      </c>
      <c r="AC4" s="9" t="s">
        <v>136</v>
      </c>
      <c r="AD4" s="9" t="s">
        <v>137</v>
      </c>
      <c r="AE4" s="9" t="s">
        <v>138</v>
      </c>
      <c r="AF4" s="9" t="s">
        <v>139</v>
      </c>
      <c r="AG4" s="9" t="s">
        <v>140</v>
      </c>
    </row>
    <row r="5" customFormat="false" ht="23.85" hidden="false" customHeight="false" outlineLevel="0" collapsed="false">
      <c r="A5" s="20" t="s">
        <v>141</v>
      </c>
      <c r="B5" s="21" t="n">
        <v>46301</v>
      </c>
      <c r="C5" s="22" t="s">
        <v>142</v>
      </c>
      <c r="D5" s="22" t="s">
        <v>143</v>
      </c>
      <c r="E5" s="22" t="s">
        <v>144</v>
      </c>
      <c r="F5" s="22" t="s">
        <v>145</v>
      </c>
      <c r="G5" s="22" t="s">
        <v>146</v>
      </c>
      <c r="H5" s="22" t="s">
        <v>147</v>
      </c>
      <c r="I5" s="22" t="s">
        <v>42</v>
      </c>
      <c r="J5" s="22"/>
      <c r="K5" s="22"/>
      <c r="L5" s="23"/>
      <c r="M5" s="23"/>
      <c r="N5" s="23"/>
      <c r="O5" s="23"/>
      <c r="P5" s="24" t="str">
        <f aca="false">IFERROR(N5/O5,"")</f>
        <v/>
      </c>
      <c r="Q5" s="22" t="s">
        <v>41</v>
      </c>
      <c r="R5" s="22" t="s">
        <v>44</v>
      </c>
      <c r="S5" s="22" t="s">
        <v>148</v>
      </c>
      <c r="T5" s="22" t="s">
        <v>149</v>
      </c>
      <c r="U5" s="22" t="s">
        <v>150</v>
      </c>
      <c r="V5" s="21"/>
      <c r="W5" s="21" t="n">
        <v>46307</v>
      </c>
      <c r="X5" s="22" t="s">
        <v>54</v>
      </c>
      <c r="Y5" s="21"/>
      <c r="Z5" s="22"/>
      <c r="AA5" s="22"/>
      <c r="AB5" s="22" t="s">
        <v>151</v>
      </c>
      <c r="AC5" s="22"/>
      <c r="AD5" s="22"/>
      <c r="AE5" s="22"/>
      <c r="AF5" s="22" t="s">
        <v>152</v>
      </c>
      <c r="AG5" s="21" t="n">
        <v>46308</v>
      </c>
    </row>
    <row r="6" customFormat="false" ht="23.85" hidden="false" customHeight="false" outlineLevel="0" collapsed="false">
      <c r="A6" s="20" t="s">
        <v>153</v>
      </c>
      <c r="B6" s="21" t="n">
        <v>46301</v>
      </c>
      <c r="C6" s="22" t="s">
        <v>142</v>
      </c>
      <c r="D6" s="22" t="s">
        <v>143</v>
      </c>
      <c r="E6" s="22" t="s">
        <v>144</v>
      </c>
      <c r="F6" s="22" t="s">
        <v>154</v>
      </c>
      <c r="G6" s="22" t="s">
        <v>146</v>
      </c>
      <c r="H6" s="22" t="s">
        <v>155</v>
      </c>
      <c r="I6" s="22" t="s">
        <v>42</v>
      </c>
      <c r="J6" s="22"/>
      <c r="K6" s="22"/>
      <c r="L6" s="23"/>
      <c r="M6" s="23"/>
      <c r="N6" s="23"/>
      <c r="O6" s="23"/>
      <c r="P6" s="24" t="str">
        <f aca="false">IFERROR(N6/O6,"")</f>
        <v/>
      </c>
      <c r="Q6" s="22" t="s">
        <v>41</v>
      </c>
      <c r="R6" s="22" t="s">
        <v>44</v>
      </c>
      <c r="S6" s="22" t="s">
        <v>148</v>
      </c>
      <c r="T6" s="22" t="s">
        <v>156</v>
      </c>
      <c r="U6" s="22" t="s">
        <v>150</v>
      </c>
      <c r="V6" s="21"/>
      <c r="W6" s="21" t="n">
        <v>46307</v>
      </c>
      <c r="X6" s="22" t="s">
        <v>54</v>
      </c>
      <c r="Y6" s="21"/>
      <c r="Z6" s="22"/>
      <c r="AA6" s="22"/>
      <c r="AB6" s="22" t="s">
        <v>157</v>
      </c>
      <c r="AC6" s="22"/>
      <c r="AD6" s="22"/>
      <c r="AE6" s="22"/>
      <c r="AF6" s="22" t="s">
        <v>158</v>
      </c>
      <c r="AG6" s="21" t="n">
        <v>46308</v>
      </c>
    </row>
    <row r="7" customFormat="false" ht="23.85" hidden="false" customHeight="false" outlineLevel="0" collapsed="false">
      <c r="A7" s="20" t="s">
        <v>159</v>
      </c>
      <c r="B7" s="21" t="n">
        <v>46301</v>
      </c>
      <c r="C7" s="22" t="s">
        <v>142</v>
      </c>
      <c r="D7" s="22" t="s">
        <v>143</v>
      </c>
      <c r="E7" s="22" t="s">
        <v>144</v>
      </c>
      <c r="F7" s="22" t="s">
        <v>160</v>
      </c>
      <c r="G7" s="22" t="s">
        <v>161</v>
      </c>
      <c r="H7" s="22" t="s">
        <v>162</v>
      </c>
      <c r="I7" s="22" t="s">
        <v>45</v>
      </c>
      <c r="J7" s="22"/>
      <c r="K7" s="22"/>
      <c r="L7" s="23"/>
      <c r="M7" s="23"/>
      <c r="N7" s="23"/>
      <c r="O7" s="23"/>
      <c r="P7" s="24" t="str">
        <f aca="false">IFERROR(N7/O7,"")</f>
        <v/>
      </c>
      <c r="Q7" s="22" t="s">
        <v>41</v>
      </c>
      <c r="R7" s="22" t="s">
        <v>44</v>
      </c>
      <c r="S7" s="22" t="s">
        <v>163</v>
      </c>
      <c r="T7" s="22" t="s">
        <v>164</v>
      </c>
      <c r="U7" s="22" t="s">
        <v>150</v>
      </c>
      <c r="V7" s="21"/>
      <c r="W7" s="21" t="n">
        <v>46307</v>
      </c>
      <c r="X7" s="22" t="s">
        <v>54</v>
      </c>
      <c r="Y7" s="21"/>
      <c r="Z7" s="22"/>
      <c r="AA7" s="22"/>
      <c r="AB7" s="22" t="s">
        <v>165</v>
      </c>
      <c r="AC7" s="22"/>
      <c r="AD7" s="22"/>
      <c r="AE7" s="22"/>
      <c r="AF7" s="22" t="s">
        <v>166</v>
      </c>
      <c r="AG7" s="21" t="n">
        <v>46308</v>
      </c>
    </row>
    <row r="8" customFormat="false" ht="15" hidden="false" customHeight="false" outlineLevel="0" collapsed="false">
      <c r="A8" s="20" t="s">
        <v>167</v>
      </c>
      <c r="B8" s="21" t="n">
        <v>46301</v>
      </c>
      <c r="C8" s="22" t="s">
        <v>142</v>
      </c>
      <c r="D8" s="22" t="s">
        <v>143</v>
      </c>
      <c r="E8" s="22" t="s">
        <v>144</v>
      </c>
      <c r="F8" s="22" t="s">
        <v>168</v>
      </c>
      <c r="G8" s="22" t="s">
        <v>161</v>
      </c>
      <c r="H8" s="22" t="s">
        <v>169</v>
      </c>
      <c r="I8" s="22" t="s">
        <v>45</v>
      </c>
      <c r="J8" s="22"/>
      <c r="K8" s="22"/>
      <c r="L8" s="23"/>
      <c r="M8" s="23"/>
      <c r="N8" s="23"/>
      <c r="O8" s="23"/>
      <c r="P8" s="24" t="str">
        <f aca="false">IFERROR(N8/O8,"")</f>
        <v/>
      </c>
      <c r="Q8" s="22" t="s">
        <v>41</v>
      </c>
      <c r="R8" s="22" t="s">
        <v>44</v>
      </c>
      <c r="S8" s="22" t="s">
        <v>148</v>
      </c>
      <c r="T8" s="22" t="s">
        <v>170</v>
      </c>
      <c r="U8" s="22" t="s">
        <v>150</v>
      </c>
      <c r="V8" s="21"/>
      <c r="W8" s="21" t="n">
        <v>46307</v>
      </c>
      <c r="X8" s="22" t="s">
        <v>40</v>
      </c>
      <c r="Y8" s="21"/>
      <c r="Z8" s="22"/>
      <c r="AA8" s="22"/>
      <c r="AB8" s="22" t="s">
        <v>171</v>
      </c>
      <c r="AC8" s="22"/>
      <c r="AD8" s="22"/>
      <c r="AE8" s="22"/>
      <c r="AF8" s="22"/>
      <c r="AG8" s="21" t="n">
        <v>46308</v>
      </c>
    </row>
    <row r="9" customFormat="false" ht="23.85" hidden="false" customHeight="false" outlineLevel="0" collapsed="false">
      <c r="A9" s="20" t="s">
        <v>172</v>
      </c>
      <c r="B9" s="21" t="n">
        <v>46301</v>
      </c>
      <c r="C9" s="22" t="s">
        <v>142</v>
      </c>
      <c r="D9" s="22" t="s">
        <v>143</v>
      </c>
      <c r="E9" s="22" t="s">
        <v>144</v>
      </c>
      <c r="F9" s="22" t="s">
        <v>173</v>
      </c>
      <c r="G9" s="22" t="s">
        <v>174</v>
      </c>
      <c r="H9" s="22" t="s">
        <v>175</v>
      </c>
      <c r="I9" s="22" t="s">
        <v>45</v>
      </c>
      <c r="J9" s="22"/>
      <c r="K9" s="22"/>
      <c r="L9" s="23"/>
      <c r="M9" s="23"/>
      <c r="N9" s="23"/>
      <c r="O9" s="23"/>
      <c r="P9" s="24" t="str">
        <f aca="false">IFERROR(N9/O9,"")</f>
        <v/>
      </c>
      <c r="Q9" s="22" t="s">
        <v>41</v>
      </c>
      <c r="R9" s="22" t="s">
        <v>44</v>
      </c>
      <c r="S9" s="22" t="s">
        <v>163</v>
      </c>
      <c r="T9" s="22" t="s">
        <v>176</v>
      </c>
      <c r="U9" s="22" t="s">
        <v>150</v>
      </c>
      <c r="V9" s="21"/>
      <c r="W9" s="21" t="n">
        <v>46311</v>
      </c>
      <c r="X9" s="22" t="s">
        <v>54</v>
      </c>
      <c r="Y9" s="21"/>
      <c r="Z9" s="22"/>
      <c r="AA9" s="22"/>
      <c r="AB9" s="22" t="s">
        <v>177</v>
      </c>
      <c r="AC9" s="22"/>
      <c r="AD9" s="22"/>
      <c r="AE9" s="22"/>
      <c r="AF9" s="22" t="s">
        <v>166</v>
      </c>
      <c r="AG9" s="21" t="n">
        <v>46308</v>
      </c>
    </row>
    <row r="10" customFormat="false" ht="23.85" hidden="false" customHeight="false" outlineLevel="0" collapsed="false">
      <c r="A10" s="20" t="s">
        <v>178</v>
      </c>
      <c r="B10" s="21" t="n">
        <v>46301</v>
      </c>
      <c r="C10" s="22" t="s">
        <v>142</v>
      </c>
      <c r="D10" s="22" t="s">
        <v>143</v>
      </c>
      <c r="E10" s="22" t="s">
        <v>144</v>
      </c>
      <c r="F10" s="22" t="s">
        <v>179</v>
      </c>
      <c r="G10" s="22" t="s">
        <v>180</v>
      </c>
      <c r="H10" s="22" t="s">
        <v>181</v>
      </c>
      <c r="I10" s="22" t="s">
        <v>45</v>
      </c>
      <c r="J10" s="22"/>
      <c r="K10" s="22"/>
      <c r="L10" s="23"/>
      <c r="M10" s="23"/>
      <c r="N10" s="23"/>
      <c r="O10" s="23"/>
      <c r="P10" s="24" t="str">
        <f aca="false">IFERROR(N10/O10,"")</f>
        <v/>
      </c>
      <c r="Q10" s="22" t="s">
        <v>44</v>
      </c>
      <c r="R10" s="22" t="s">
        <v>47</v>
      </c>
      <c r="S10" s="22" t="s">
        <v>148</v>
      </c>
      <c r="T10" s="22" t="s">
        <v>182</v>
      </c>
      <c r="U10" s="22" t="s">
        <v>150</v>
      </c>
      <c r="V10" s="21"/>
      <c r="W10" s="21" t="n">
        <v>46311</v>
      </c>
      <c r="X10" s="22" t="s">
        <v>40</v>
      </c>
      <c r="Y10" s="21"/>
      <c r="Z10" s="22"/>
      <c r="AA10" s="22"/>
      <c r="AB10" s="22" t="s">
        <v>165</v>
      </c>
      <c r="AC10" s="22"/>
      <c r="AD10" s="22"/>
      <c r="AE10" s="22"/>
      <c r="AF10" s="22"/>
      <c r="AG10" s="21" t="n">
        <v>46308</v>
      </c>
    </row>
    <row r="11" customFormat="false" ht="15" hidden="false" customHeight="false" outlineLevel="0" collapsed="false">
      <c r="A11" s="20" t="s">
        <v>183</v>
      </c>
      <c r="B11" s="21" t="n">
        <v>46301</v>
      </c>
      <c r="C11" s="22" t="s">
        <v>142</v>
      </c>
      <c r="D11" s="22" t="s">
        <v>143</v>
      </c>
      <c r="E11" s="22" t="s">
        <v>144</v>
      </c>
      <c r="F11" s="22" t="s">
        <v>184</v>
      </c>
      <c r="G11" s="22" t="s">
        <v>174</v>
      </c>
      <c r="H11" s="22" t="s">
        <v>185</v>
      </c>
      <c r="I11" s="22" t="s">
        <v>45</v>
      </c>
      <c r="J11" s="22"/>
      <c r="K11" s="22"/>
      <c r="L11" s="23"/>
      <c r="M11" s="23"/>
      <c r="N11" s="23"/>
      <c r="O11" s="23"/>
      <c r="P11" s="24" t="str">
        <f aca="false">IFERROR(N11/O11,"")</f>
        <v/>
      </c>
      <c r="Q11" s="22" t="s">
        <v>47</v>
      </c>
      <c r="R11" s="22" t="s">
        <v>47</v>
      </c>
      <c r="S11" s="22" t="s">
        <v>148</v>
      </c>
      <c r="T11" s="22" t="s">
        <v>186</v>
      </c>
      <c r="U11" s="22" t="s">
        <v>150</v>
      </c>
      <c r="V11" s="21"/>
      <c r="W11" s="21" t="n">
        <v>46311</v>
      </c>
      <c r="X11" s="22" t="s">
        <v>40</v>
      </c>
      <c r="Y11" s="21"/>
      <c r="Z11" s="22"/>
      <c r="AA11" s="22"/>
      <c r="AB11" s="22" t="s">
        <v>187</v>
      </c>
      <c r="AC11" s="22"/>
      <c r="AD11" s="22"/>
      <c r="AE11" s="22"/>
      <c r="AF11" s="22"/>
      <c r="AG11" s="21" t="n">
        <v>46308</v>
      </c>
    </row>
    <row r="12" customFormat="false" ht="15" hidden="false" customHeight="false" outlineLevel="0" collapsed="false">
      <c r="A12" s="20" t="s">
        <v>188</v>
      </c>
      <c r="B12" s="21" t="n">
        <v>46301</v>
      </c>
      <c r="C12" s="22" t="s">
        <v>142</v>
      </c>
      <c r="D12" s="22" t="s">
        <v>143</v>
      </c>
      <c r="E12" s="22" t="s">
        <v>144</v>
      </c>
      <c r="F12" s="22" t="s">
        <v>189</v>
      </c>
      <c r="G12" s="22" t="s">
        <v>146</v>
      </c>
      <c r="H12" s="22" t="s">
        <v>190</v>
      </c>
      <c r="I12" s="22" t="s">
        <v>42</v>
      </c>
      <c r="J12" s="22"/>
      <c r="K12" s="22"/>
      <c r="L12" s="23"/>
      <c r="M12" s="23"/>
      <c r="N12" s="23"/>
      <c r="O12" s="23"/>
      <c r="P12" s="24" t="str">
        <f aca="false">IFERROR(N12/O12,"")</f>
        <v/>
      </c>
      <c r="Q12" s="22" t="s">
        <v>44</v>
      </c>
      <c r="R12" s="22" t="s">
        <v>47</v>
      </c>
      <c r="S12" s="22" t="s">
        <v>148</v>
      </c>
      <c r="T12" s="22" t="s">
        <v>191</v>
      </c>
      <c r="U12" s="22" t="s">
        <v>150</v>
      </c>
      <c r="V12" s="21"/>
      <c r="W12" s="21" t="n">
        <v>46314</v>
      </c>
      <c r="X12" s="22" t="s">
        <v>40</v>
      </c>
      <c r="Y12" s="21"/>
      <c r="Z12" s="22"/>
      <c r="AA12" s="22"/>
      <c r="AB12" s="22" t="s">
        <v>192</v>
      </c>
      <c r="AC12" s="22"/>
      <c r="AD12" s="22"/>
      <c r="AE12" s="22"/>
      <c r="AF12" s="22"/>
      <c r="AG12" s="21" t="n">
        <v>46308</v>
      </c>
    </row>
    <row r="13" customFormat="false" ht="23.85" hidden="false" customHeight="false" outlineLevel="0" collapsed="false">
      <c r="A13" s="20" t="s">
        <v>193</v>
      </c>
      <c r="B13" s="21" t="n">
        <v>46301</v>
      </c>
      <c r="C13" s="22" t="s">
        <v>142</v>
      </c>
      <c r="D13" s="22" t="s">
        <v>143</v>
      </c>
      <c r="E13" s="22" t="s">
        <v>144</v>
      </c>
      <c r="F13" s="22" t="s">
        <v>194</v>
      </c>
      <c r="G13" s="22" t="s">
        <v>161</v>
      </c>
      <c r="H13" s="22" t="s">
        <v>195</v>
      </c>
      <c r="I13" s="22" t="s">
        <v>69</v>
      </c>
      <c r="J13" s="22"/>
      <c r="K13" s="22"/>
      <c r="L13" s="23"/>
      <c r="M13" s="23"/>
      <c r="N13" s="23"/>
      <c r="O13" s="23"/>
      <c r="P13" s="24" t="str">
        <f aca="false">IFERROR(N13/O13,"")</f>
        <v/>
      </c>
      <c r="Q13" s="22" t="s">
        <v>44</v>
      </c>
      <c r="R13" s="22" t="s">
        <v>47</v>
      </c>
      <c r="S13" s="22" t="s">
        <v>163</v>
      </c>
      <c r="T13" s="22" t="s">
        <v>196</v>
      </c>
      <c r="U13" s="22" t="s">
        <v>150</v>
      </c>
      <c r="V13" s="21"/>
      <c r="W13" s="21" t="n">
        <v>46321</v>
      </c>
      <c r="X13" s="22" t="s">
        <v>40</v>
      </c>
      <c r="Y13" s="21"/>
      <c r="Z13" s="22"/>
      <c r="AA13" s="22"/>
      <c r="AB13" s="22" t="s">
        <v>197</v>
      </c>
      <c r="AC13" s="22"/>
      <c r="AD13" s="22"/>
      <c r="AE13" s="22"/>
      <c r="AF13" s="22"/>
      <c r="AG13" s="21" t="n">
        <v>46308</v>
      </c>
    </row>
    <row r="14" customFormat="false" ht="15" hidden="false" customHeight="false" outlineLevel="0" collapsed="false">
      <c r="A14" s="20" t="s">
        <v>198</v>
      </c>
      <c r="B14" s="21" t="n">
        <v>46301</v>
      </c>
      <c r="C14" s="22" t="s">
        <v>142</v>
      </c>
      <c r="D14" s="22" t="s">
        <v>143</v>
      </c>
      <c r="E14" s="22" t="s">
        <v>144</v>
      </c>
      <c r="F14" s="22" t="s">
        <v>199</v>
      </c>
      <c r="G14" s="22" t="s">
        <v>200</v>
      </c>
      <c r="H14" s="22" t="s">
        <v>201</v>
      </c>
      <c r="I14" s="22" t="s">
        <v>55</v>
      </c>
      <c r="J14" s="22"/>
      <c r="K14" s="22"/>
      <c r="L14" s="23"/>
      <c r="M14" s="23"/>
      <c r="N14" s="23"/>
      <c r="O14" s="23"/>
      <c r="P14" s="24" t="str">
        <f aca="false">IFERROR(N14/O14,"")</f>
        <v/>
      </c>
      <c r="Q14" s="22" t="s">
        <v>47</v>
      </c>
      <c r="R14" s="22" t="s">
        <v>47</v>
      </c>
      <c r="S14" s="22" t="s">
        <v>163</v>
      </c>
      <c r="T14" s="22" t="s">
        <v>202</v>
      </c>
      <c r="U14" s="22" t="s">
        <v>150</v>
      </c>
      <c r="V14" s="21"/>
      <c r="W14" s="21" t="n">
        <v>46328</v>
      </c>
      <c r="X14" s="22" t="s">
        <v>40</v>
      </c>
      <c r="Y14" s="21"/>
      <c r="Z14" s="22"/>
      <c r="AA14" s="22"/>
      <c r="AB14" s="22" t="s">
        <v>203</v>
      </c>
      <c r="AC14" s="22"/>
      <c r="AD14" s="22"/>
      <c r="AE14" s="22"/>
      <c r="AF14" s="22"/>
      <c r="AG14" s="21" t="n">
        <v>46308</v>
      </c>
    </row>
    <row r="15" customFormat="false" ht="15" hidden="false" customHeight="false" outlineLevel="0" collapsed="false">
      <c r="A15" s="20" t="s">
        <v>204</v>
      </c>
      <c r="B15" s="21" t="n">
        <v>46301</v>
      </c>
      <c r="C15" s="22" t="s">
        <v>142</v>
      </c>
      <c r="D15" s="22" t="s">
        <v>143</v>
      </c>
      <c r="E15" s="22" t="s">
        <v>144</v>
      </c>
      <c r="F15" s="22" t="s">
        <v>146</v>
      </c>
      <c r="G15" s="22" t="s">
        <v>146</v>
      </c>
      <c r="H15" s="22" t="s">
        <v>205</v>
      </c>
      <c r="I15" s="22" t="s">
        <v>69</v>
      </c>
      <c r="J15" s="22"/>
      <c r="K15" s="22"/>
      <c r="L15" s="23"/>
      <c r="M15" s="23"/>
      <c r="N15" s="23"/>
      <c r="O15" s="23"/>
      <c r="P15" s="24" t="str">
        <f aca="false">IFERROR(N15/O15,"")</f>
        <v/>
      </c>
      <c r="Q15" s="22" t="s">
        <v>47</v>
      </c>
      <c r="R15" s="22" t="s">
        <v>50</v>
      </c>
      <c r="S15" s="22" t="s">
        <v>163</v>
      </c>
      <c r="T15" s="22" t="s">
        <v>206</v>
      </c>
      <c r="U15" s="22" t="s">
        <v>150</v>
      </c>
      <c r="V15" s="21"/>
      <c r="W15" s="21" t="n">
        <v>46335</v>
      </c>
      <c r="X15" s="22" t="s">
        <v>40</v>
      </c>
      <c r="Y15" s="21"/>
      <c r="Z15" s="22"/>
      <c r="AA15" s="22"/>
      <c r="AB15" s="22" t="s">
        <v>207</v>
      </c>
      <c r="AC15" s="22"/>
      <c r="AD15" s="22"/>
      <c r="AE15" s="22"/>
      <c r="AF15" s="22"/>
      <c r="AG15" s="21" t="n">
        <v>46308</v>
      </c>
    </row>
    <row r="16" customFormat="false" ht="15" hidden="false" customHeight="false" outlineLevel="0" collapsed="false">
      <c r="A16" s="20" t="s">
        <v>208</v>
      </c>
      <c r="B16" s="21" t="n">
        <v>46301</v>
      </c>
      <c r="C16" s="22" t="s">
        <v>142</v>
      </c>
      <c r="D16" s="22" t="s">
        <v>143</v>
      </c>
      <c r="E16" s="22" t="s">
        <v>144</v>
      </c>
      <c r="F16" s="22" t="s">
        <v>146</v>
      </c>
      <c r="G16" s="22" t="s">
        <v>146</v>
      </c>
      <c r="H16" s="22" t="s">
        <v>209</v>
      </c>
      <c r="I16" s="22" t="s">
        <v>42</v>
      </c>
      <c r="J16" s="22"/>
      <c r="K16" s="22"/>
      <c r="L16" s="23"/>
      <c r="M16" s="23"/>
      <c r="N16" s="23"/>
      <c r="O16" s="23"/>
      <c r="P16" s="24" t="str">
        <f aca="false">IFERROR(N16/O16,"")</f>
        <v/>
      </c>
      <c r="Q16" s="22" t="s">
        <v>50</v>
      </c>
      <c r="R16" s="22" t="s">
        <v>50</v>
      </c>
      <c r="S16" s="22" t="s">
        <v>148</v>
      </c>
      <c r="T16" s="22" t="s">
        <v>210</v>
      </c>
      <c r="U16" s="22" t="s">
        <v>150</v>
      </c>
      <c r="V16" s="21"/>
      <c r="W16" s="21" t="n">
        <v>46335</v>
      </c>
      <c r="X16" s="22" t="s">
        <v>40</v>
      </c>
      <c r="Y16" s="21"/>
      <c r="Z16" s="22"/>
      <c r="AA16" s="22"/>
      <c r="AB16" s="22"/>
      <c r="AC16" s="22"/>
      <c r="AD16" s="22"/>
      <c r="AE16" s="22"/>
      <c r="AF16" s="22"/>
      <c r="AG16" s="21" t="n">
        <v>46308</v>
      </c>
    </row>
    <row r="17" customFormat="false" ht="23.85" hidden="false" customHeight="false" outlineLevel="0" collapsed="false">
      <c r="A17" s="20" t="s">
        <v>211</v>
      </c>
      <c r="B17" s="21" t="n">
        <v>46301</v>
      </c>
      <c r="C17" s="22" t="s">
        <v>142</v>
      </c>
      <c r="D17" s="22" t="s">
        <v>143</v>
      </c>
      <c r="E17" s="22" t="s">
        <v>144</v>
      </c>
      <c r="F17" s="22" t="s">
        <v>212</v>
      </c>
      <c r="G17" s="22" t="s">
        <v>146</v>
      </c>
      <c r="H17" s="22" t="s">
        <v>213</v>
      </c>
      <c r="I17" s="22" t="s">
        <v>48</v>
      </c>
      <c r="J17" s="22"/>
      <c r="K17" s="22"/>
      <c r="L17" s="23"/>
      <c r="M17" s="23"/>
      <c r="N17" s="23"/>
      <c r="O17" s="23"/>
      <c r="P17" s="24" t="str">
        <f aca="false">IFERROR(N17/O17,"")</f>
        <v/>
      </c>
      <c r="Q17" s="22" t="s">
        <v>41</v>
      </c>
      <c r="R17" s="22" t="s">
        <v>44</v>
      </c>
      <c r="S17" s="22" t="s">
        <v>148</v>
      </c>
      <c r="T17" s="22" t="s">
        <v>214</v>
      </c>
      <c r="U17" s="22" t="s">
        <v>215</v>
      </c>
      <c r="V17" s="21"/>
      <c r="W17" s="21" t="n">
        <v>46311</v>
      </c>
      <c r="X17" s="22" t="s">
        <v>40</v>
      </c>
      <c r="Y17" s="21"/>
      <c r="Z17" s="22"/>
      <c r="AA17" s="22"/>
      <c r="AB17" s="22" t="s">
        <v>216</v>
      </c>
      <c r="AC17" s="22"/>
      <c r="AD17" s="22"/>
      <c r="AE17" s="22"/>
      <c r="AF17" s="22"/>
      <c r="AG17" s="21" t="n">
        <v>46308</v>
      </c>
    </row>
    <row r="18" customFormat="false" ht="35.05" hidden="false" customHeight="false" outlineLevel="0" collapsed="false">
      <c r="A18" s="20" t="s">
        <v>217</v>
      </c>
      <c r="B18" s="21" t="n">
        <v>46301</v>
      </c>
      <c r="C18" s="22" t="s">
        <v>142</v>
      </c>
      <c r="D18" s="22" t="s">
        <v>143</v>
      </c>
      <c r="E18" s="22" t="s">
        <v>144</v>
      </c>
      <c r="F18" s="22" t="s">
        <v>218</v>
      </c>
      <c r="G18" s="22" t="s">
        <v>146</v>
      </c>
      <c r="H18" s="22" t="s">
        <v>219</v>
      </c>
      <c r="I18" s="22" t="s">
        <v>51</v>
      </c>
      <c r="J18" s="22"/>
      <c r="K18" s="22"/>
      <c r="L18" s="23"/>
      <c r="M18" s="23"/>
      <c r="N18" s="23"/>
      <c r="O18" s="23"/>
      <c r="P18" s="24" t="str">
        <f aca="false">IFERROR(N18/O18,"")</f>
        <v/>
      </c>
      <c r="Q18" s="22" t="s">
        <v>44</v>
      </c>
      <c r="R18" s="22" t="s">
        <v>44</v>
      </c>
      <c r="S18" s="22" t="s">
        <v>148</v>
      </c>
      <c r="T18" s="22" t="s">
        <v>220</v>
      </c>
      <c r="U18" s="22" t="s">
        <v>221</v>
      </c>
      <c r="V18" s="21"/>
      <c r="W18" s="21" t="n">
        <v>46311</v>
      </c>
      <c r="X18" s="22" t="s">
        <v>40</v>
      </c>
      <c r="Y18" s="21"/>
      <c r="Z18" s="22"/>
      <c r="AA18" s="22"/>
      <c r="AB18" s="22" t="s">
        <v>222</v>
      </c>
      <c r="AC18" s="22"/>
      <c r="AD18" s="22"/>
      <c r="AE18" s="22"/>
      <c r="AF18" s="22"/>
      <c r="AG18" s="21" t="n">
        <v>46308</v>
      </c>
    </row>
    <row r="19" customFormat="false" ht="15" hidden="false" customHeight="false" outlineLevel="0" collapsed="false">
      <c r="A19" s="20" t="s">
        <v>223</v>
      </c>
      <c r="B19" s="21" t="n">
        <v>46301</v>
      </c>
      <c r="C19" s="22" t="s">
        <v>142</v>
      </c>
      <c r="D19" s="22" t="s">
        <v>143</v>
      </c>
      <c r="E19" s="22" t="s">
        <v>144</v>
      </c>
      <c r="F19" s="22" t="s">
        <v>224</v>
      </c>
      <c r="G19" s="22" t="s">
        <v>161</v>
      </c>
      <c r="H19" s="22" t="s">
        <v>225</v>
      </c>
      <c r="I19" s="22" t="s">
        <v>48</v>
      </c>
      <c r="J19" s="22"/>
      <c r="K19" s="22"/>
      <c r="L19" s="23"/>
      <c r="M19" s="23"/>
      <c r="N19" s="23"/>
      <c r="O19" s="23"/>
      <c r="P19" s="24" t="str">
        <f aca="false">IFERROR(N19/O19,"")</f>
        <v/>
      </c>
      <c r="Q19" s="22" t="s">
        <v>41</v>
      </c>
      <c r="R19" s="22" t="s">
        <v>44</v>
      </c>
      <c r="S19" s="22" t="s">
        <v>148</v>
      </c>
      <c r="T19" s="22" t="s">
        <v>226</v>
      </c>
      <c r="U19" s="22" t="s">
        <v>150</v>
      </c>
      <c r="V19" s="21"/>
      <c r="W19" s="21" t="n">
        <v>46311</v>
      </c>
      <c r="X19" s="22" t="s">
        <v>40</v>
      </c>
      <c r="Y19" s="21"/>
      <c r="Z19" s="22"/>
      <c r="AA19" s="22"/>
      <c r="AB19" s="22" t="s">
        <v>227</v>
      </c>
      <c r="AC19" s="22"/>
      <c r="AD19" s="22"/>
      <c r="AE19" s="22"/>
      <c r="AF19" s="22"/>
      <c r="AG19" s="21" t="n">
        <v>46308</v>
      </c>
    </row>
    <row r="20" customFormat="false" ht="23.85" hidden="false" customHeight="false" outlineLevel="0" collapsed="false">
      <c r="A20" s="20" t="s">
        <v>228</v>
      </c>
      <c r="B20" s="21" t="n">
        <v>46301</v>
      </c>
      <c r="C20" s="22" t="s">
        <v>142</v>
      </c>
      <c r="D20" s="22" t="s">
        <v>143</v>
      </c>
      <c r="E20" s="22" t="s">
        <v>144</v>
      </c>
      <c r="F20" s="22" t="s">
        <v>229</v>
      </c>
      <c r="G20" s="22" t="s">
        <v>200</v>
      </c>
      <c r="H20" s="22" t="s">
        <v>230</v>
      </c>
      <c r="I20" s="22" t="s">
        <v>42</v>
      </c>
      <c r="J20" s="22"/>
      <c r="K20" s="22"/>
      <c r="L20" s="23"/>
      <c r="M20" s="23"/>
      <c r="N20" s="23"/>
      <c r="O20" s="23"/>
      <c r="P20" s="24" t="str">
        <f aca="false">IFERROR(N20/O20,"")</f>
        <v/>
      </c>
      <c r="Q20" s="22" t="s">
        <v>44</v>
      </c>
      <c r="R20" s="22" t="s">
        <v>47</v>
      </c>
      <c r="S20" s="22" t="s">
        <v>163</v>
      </c>
      <c r="T20" s="22" t="s">
        <v>231</v>
      </c>
      <c r="U20" s="22" t="s">
        <v>150</v>
      </c>
      <c r="V20" s="21"/>
      <c r="W20" s="21" t="n">
        <v>46314</v>
      </c>
      <c r="X20" s="22" t="s">
        <v>40</v>
      </c>
      <c r="Y20" s="21"/>
      <c r="Z20" s="22"/>
      <c r="AA20" s="22"/>
      <c r="AB20" s="22" t="s">
        <v>232</v>
      </c>
      <c r="AC20" s="22"/>
      <c r="AD20" s="22"/>
      <c r="AE20" s="22"/>
      <c r="AF20" s="22"/>
      <c r="AG20" s="21" t="n">
        <v>46308</v>
      </c>
    </row>
    <row r="21" customFormat="false" ht="15" hidden="false" customHeight="false" outlineLevel="0" collapsed="false">
      <c r="A21" s="20" t="s">
        <v>233</v>
      </c>
      <c r="B21" s="21" t="n">
        <v>46301</v>
      </c>
      <c r="C21" s="22" t="s">
        <v>142</v>
      </c>
      <c r="D21" s="22" t="s">
        <v>143</v>
      </c>
      <c r="E21" s="22" t="s">
        <v>144</v>
      </c>
      <c r="F21" s="22" t="s">
        <v>224</v>
      </c>
      <c r="G21" s="22" t="s">
        <v>161</v>
      </c>
      <c r="H21" s="22" t="s">
        <v>234</v>
      </c>
      <c r="I21" s="22" t="s">
        <v>42</v>
      </c>
      <c r="J21" s="22"/>
      <c r="K21" s="22"/>
      <c r="L21" s="23"/>
      <c r="M21" s="23"/>
      <c r="N21" s="23"/>
      <c r="O21" s="23"/>
      <c r="P21" s="24" t="str">
        <f aca="false">IFERROR(N21/O21,"")</f>
        <v/>
      </c>
      <c r="Q21" s="22" t="s">
        <v>41</v>
      </c>
      <c r="R21" s="22" t="s">
        <v>47</v>
      </c>
      <c r="S21" s="22" t="s">
        <v>148</v>
      </c>
      <c r="T21" s="22" t="s">
        <v>235</v>
      </c>
      <c r="U21" s="22" t="s">
        <v>150</v>
      </c>
      <c r="V21" s="21"/>
      <c r="W21" s="21" t="n">
        <v>46304</v>
      </c>
      <c r="X21" s="22" t="s">
        <v>40</v>
      </c>
      <c r="Y21" s="21"/>
      <c r="Z21" s="22"/>
      <c r="AA21" s="22"/>
      <c r="AB21" s="22" t="s">
        <v>236</v>
      </c>
      <c r="AC21" s="22"/>
      <c r="AD21" s="22"/>
      <c r="AE21" s="22"/>
      <c r="AF21" s="22"/>
      <c r="AG21" s="21" t="n">
        <v>46308</v>
      </c>
    </row>
    <row r="22" customFormat="false" ht="23.85" hidden="false" customHeight="false" outlineLevel="0" collapsed="false">
      <c r="A22" s="20" t="s">
        <v>237</v>
      </c>
      <c r="B22" s="21" t="n">
        <v>46301</v>
      </c>
      <c r="C22" s="22" t="s">
        <v>142</v>
      </c>
      <c r="D22" s="22" t="s">
        <v>143</v>
      </c>
      <c r="E22" s="22" t="s">
        <v>144</v>
      </c>
      <c r="F22" s="22" t="s">
        <v>238</v>
      </c>
      <c r="G22" s="22" t="s">
        <v>239</v>
      </c>
      <c r="H22" s="22" t="s">
        <v>240</v>
      </c>
      <c r="I22" s="22" t="s">
        <v>51</v>
      </c>
      <c r="J22" s="22"/>
      <c r="K22" s="22"/>
      <c r="L22" s="23"/>
      <c r="M22" s="23"/>
      <c r="N22" s="23"/>
      <c r="O22" s="23"/>
      <c r="P22" s="24" t="str">
        <f aca="false">IFERROR(N22/O22,"")</f>
        <v/>
      </c>
      <c r="Q22" s="22" t="s">
        <v>44</v>
      </c>
      <c r="R22" s="22" t="s">
        <v>47</v>
      </c>
      <c r="S22" s="22" t="s">
        <v>148</v>
      </c>
      <c r="T22" s="22" t="s">
        <v>241</v>
      </c>
      <c r="U22" s="22" t="s">
        <v>221</v>
      </c>
      <c r="V22" s="21"/>
      <c r="W22" s="21" t="n">
        <v>46318</v>
      </c>
      <c r="X22" s="22" t="s">
        <v>40</v>
      </c>
      <c r="Y22" s="21"/>
      <c r="Z22" s="22"/>
      <c r="AA22" s="22"/>
      <c r="AB22" s="22" t="s">
        <v>242</v>
      </c>
      <c r="AC22" s="22"/>
      <c r="AD22" s="22"/>
      <c r="AE22" s="22"/>
      <c r="AF22" s="22" t="s">
        <v>243</v>
      </c>
      <c r="AG22" s="21" t="n">
        <v>46308</v>
      </c>
    </row>
    <row r="23" customFormat="false" ht="23.85" hidden="false" customHeight="false" outlineLevel="0" collapsed="false">
      <c r="A23" s="20" t="s">
        <v>244</v>
      </c>
      <c r="B23" s="21" t="n">
        <v>46301</v>
      </c>
      <c r="C23" s="22" t="s">
        <v>142</v>
      </c>
      <c r="D23" s="22" t="s">
        <v>143</v>
      </c>
      <c r="E23" s="22" t="s">
        <v>144</v>
      </c>
      <c r="F23" s="22" t="s">
        <v>245</v>
      </c>
      <c r="G23" s="22" t="s">
        <v>239</v>
      </c>
      <c r="H23" s="22" t="s">
        <v>246</v>
      </c>
      <c r="I23" s="22" t="s">
        <v>51</v>
      </c>
      <c r="J23" s="22"/>
      <c r="K23" s="22"/>
      <c r="L23" s="23"/>
      <c r="M23" s="23"/>
      <c r="N23" s="23"/>
      <c r="O23" s="23"/>
      <c r="P23" s="24" t="str">
        <f aca="false">IFERROR(N23/O23,"")</f>
        <v/>
      </c>
      <c r="Q23" s="22" t="s">
        <v>44</v>
      </c>
      <c r="R23" s="22" t="s">
        <v>47</v>
      </c>
      <c r="S23" s="22" t="s">
        <v>148</v>
      </c>
      <c r="T23" s="22" t="s">
        <v>247</v>
      </c>
      <c r="U23" s="22" t="s">
        <v>221</v>
      </c>
      <c r="V23" s="21"/>
      <c r="W23" s="21" t="n">
        <v>46318</v>
      </c>
      <c r="X23" s="22" t="s">
        <v>40</v>
      </c>
      <c r="Y23" s="21"/>
      <c r="Z23" s="22"/>
      <c r="AA23" s="22"/>
      <c r="AB23" s="22"/>
      <c r="AC23" s="22"/>
      <c r="AD23" s="22"/>
      <c r="AE23" s="22"/>
      <c r="AF23" s="22" t="s">
        <v>243</v>
      </c>
      <c r="AG23" s="21" t="n">
        <v>46308</v>
      </c>
    </row>
    <row r="24" customFormat="false" ht="23.85" hidden="false" customHeight="false" outlineLevel="0" collapsed="false">
      <c r="A24" s="20" t="s">
        <v>248</v>
      </c>
      <c r="B24" s="21" t="n">
        <v>46301</v>
      </c>
      <c r="C24" s="22" t="s">
        <v>142</v>
      </c>
      <c r="D24" s="22" t="s">
        <v>143</v>
      </c>
      <c r="E24" s="22" t="s">
        <v>144</v>
      </c>
      <c r="F24" s="22" t="s">
        <v>249</v>
      </c>
      <c r="G24" s="22" t="s">
        <v>239</v>
      </c>
      <c r="H24" s="22" t="s">
        <v>250</v>
      </c>
      <c r="I24" s="22" t="s">
        <v>51</v>
      </c>
      <c r="J24" s="22"/>
      <c r="K24" s="22"/>
      <c r="L24" s="23"/>
      <c r="M24" s="23"/>
      <c r="N24" s="23"/>
      <c r="O24" s="23"/>
      <c r="P24" s="24" t="str">
        <f aca="false">IFERROR(N24/O24,"")</f>
        <v/>
      </c>
      <c r="Q24" s="22" t="s">
        <v>44</v>
      </c>
      <c r="R24" s="22" t="s">
        <v>47</v>
      </c>
      <c r="S24" s="22" t="s">
        <v>148</v>
      </c>
      <c r="T24" s="22" t="s">
        <v>251</v>
      </c>
      <c r="U24" s="22" t="s">
        <v>221</v>
      </c>
      <c r="V24" s="21"/>
      <c r="W24" s="21" t="n">
        <v>46318</v>
      </c>
      <c r="X24" s="22" t="s">
        <v>40</v>
      </c>
      <c r="Y24" s="21"/>
      <c r="Z24" s="22"/>
      <c r="AA24" s="22"/>
      <c r="AB24" s="22" t="s">
        <v>252</v>
      </c>
      <c r="AC24" s="22"/>
      <c r="AD24" s="22"/>
      <c r="AE24" s="22"/>
      <c r="AF24" s="22" t="s">
        <v>243</v>
      </c>
      <c r="AG24" s="21" t="n">
        <v>46308</v>
      </c>
    </row>
    <row r="25" customFormat="false" ht="23.85" hidden="false" customHeight="false" outlineLevel="0" collapsed="false">
      <c r="A25" s="20" t="s">
        <v>253</v>
      </c>
      <c r="B25" s="21" t="n">
        <v>46301</v>
      </c>
      <c r="C25" s="22" t="s">
        <v>254</v>
      </c>
      <c r="D25" s="22" t="s">
        <v>254</v>
      </c>
      <c r="E25" s="22" t="s">
        <v>144</v>
      </c>
      <c r="F25" s="22" t="s">
        <v>255</v>
      </c>
      <c r="G25" s="22" t="s">
        <v>161</v>
      </c>
      <c r="H25" s="22" t="s">
        <v>256</v>
      </c>
      <c r="I25" s="22" t="s">
        <v>51</v>
      </c>
      <c r="J25" s="22"/>
      <c r="K25" s="22"/>
      <c r="L25" s="23"/>
      <c r="M25" s="23"/>
      <c r="N25" s="23"/>
      <c r="O25" s="23"/>
      <c r="P25" s="24" t="str">
        <f aca="false">IFERROR(N25/O25,"")</f>
        <v/>
      </c>
      <c r="Q25" s="22" t="s">
        <v>47</v>
      </c>
      <c r="R25" s="22" t="s">
        <v>47</v>
      </c>
      <c r="S25" s="22" t="s">
        <v>148</v>
      </c>
      <c r="T25" s="22" t="s">
        <v>257</v>
      </c>
      <c r="U25" s="22" t="s">
        <v>221</v>
      </c>
      <c r="V25" s="21"/>
      <c r="W25" s="21" t="n">
        <v>46318</v>
      </c>
      <c r="X25" s="22" t="s">
        <v>40</v>
      </c>
      <c r="Y25" s="21"/>
      <c r="Z25" s="22"/>
      <c r="AA25" s="22"/>
      <c r="AB25" s="22" t="s">
        <v>258</v>
      </c>
      <c r="AC25" s="22"/>
      <c r="AD25" s="22"/>
      <c r="AE25" s="22"/>
      <c r="AF25" s="22" t="s">
        <v>243</v>
      </c>
      <c r="AG25" s="21" t="n">
        <v>46308</v>
      </c>
    </row>
    <row r="26" customFormat="false" ht="23.85" hidden="false" customHeight="false" outlineLevel="0" collapsed="false">
      <c r="A26" s="20" t="s">
        <v>259</v>
      </c>
      <c r="B26" s="21" t="n">
        <v>46301</v>
      </c>
      <c r="C26" s="22" t="s">
        <v>142</v>
      </c>
      <c r="D26" s="22" t="s">
        <v>143</v>
      </c>
      <c r="E26" s="22" t="s">
        <v>144</v>
      </c>
      <c r="F26" s="22" t="s">
        <v>260</v>
      </c>
      <c r="G26" s="22" t="s">
        <v>146</v>
      </c>
      <c r="H26" s="22" t="s">
        <v>261</v>
      </c>
      <c r="I26" s="22" t="s">
        <v>51</v>
      </c>
      <c r="J26" s="22"/>
      <c r="K26" s="22"/>
      <c r="L26" s="23"/>
      <c r="M26" s="23"/>
      <c r="N26" s="23"/>
      <c r="O26" s="23"/>
      <c r="P26" s="24" t="str">
        <f aca="false">IFERROR(N26/O26,"")</f>
        <v/>
      </c>
      <c r="Q26" s="22" t="s">
        <v>50</v>
      </c>
      <c r="R26" s="22" t="s">
        <v>50</v>
      </c>
      <c r="S26" s="22" t="s">
        <v>148</v>
      </c>
      <c r="T26" s="22" t="s">
        <v>262</v>
      </c>
      <c r="U26" s="22" t="s">
        <v>150</v>
      </c>
      <c r="V26" s="21"/>
      <c r="W26" s="21" t="n">
        <v>46318</v>
      </c>
      <c r="X26" s="22" t="s">
        <v>40</v>
      </c>
      <c r="Y26" s="21"/>
      <c r="Z26" s="22"/>
      <c r="AA26" s="22"/>
      <c r="AB26" s="22"/>
      <c r="AC26" s="22"/>
      <c r="AD26" s="22"/>
      <c r="AE26" s="22"/>
      <c r="AF26" s="22" t="s">
        <v>243</v>
      </c>
      <c r="AG26" s="21" t="n">
        <v>46308</v>
      </c>
    </row>
    <row r="27" customFormat="false" ht="15" hidden="false" customHeight="false" outlineLevel="0" collapsed="false">
      <c r="A27" s="20" t="s">
        <v>263</v>
      </c>
      <c r="B27" s="21" t="n">
        <v>46301</v>
      </c>
      <c r="C27" s="22" t="s">
        <v>142</v>
      </c>
      <c r="D27" s="22" t="s">
        <v>143</v>
      </c>
      <c r="E27" s="22" t="s">
        <v>144</v>
      </c>
      <c r="F27" s="22" t="s">
        <v>146</v>
      </c>
      <c r="G27" s="22" t="s">
        <v>146</v>
      </c>
      <c r="H27" s="22" t="s">
        <v>264</v>
      </c>
      <c r="I27" s="22" t="s">
        <v>42</v>
      </c>
      <c r="J27" s="22"/>
      <c r="K27" s="22"/>
      <c r="L27" s="23"/>
      <c r="M27" s="23"/>
      <c r="N27" s="23"/>
      <c r="O27" s="23"/>
      <c r="P27" s="24" t="str">
        <f aca="false">IFERROR(N27/O27,"")</f>
        <v/>
      </c>
      <c r="Q27" s="22" t="s">
        <v>47</v>
      </c>
      <c r="R27" s="22" t="s">
        <v>47</v>
      </c>
      <c r="S27" s="22" t="s">
        <v>148</v>
      </c>
      <c r="T27" s="22" t="s">
        <v>265</v>
      </c>
      <c r="U27" s="22" t="s">
        <v>150</v>
      </c>
      <c r="V27" s="21"/>
      <c r="W27" s="21" t="n">
        <v>46314</v>
      </c>
      <c r="X27" s="22" t="s">
        <v>40</v>
      </c>
      <c r="Y27" s="21"/>
      <c r="Z27" s="22"/>
      <c r="AA27" s="22"/>
      <c r="AB27" s="22"/>
      <c r="AC27" s="22"/>
      <c r="AD27" s="22"/>
      <c r="AE27" s="22"/>
      <c r="AF27" s="22" t="s">
        <v>266</v>
      </c>
      <c r="AG27" s="21" t="n">
        <v>46308</v>
      </c>
    </row>
    <row r="28" customFormat="false" ht="23.85" hidden="false" customHeight="false" outlineLevel="0" collapsed="false">
      <c r="A28" s="20" t="s">
        <v>267</v>
      </c>
      <c r="B28" s="21" t="n">
        <v>46301</v>
      </c>
      <c r="C28" s="22" t="s">
        <v>142</v>
      </c>
      <c r="D28" s="22" t="s">
        <v>143</v>
      </c>
      <c r="E28" s="22" t="s">
        <v>144</v>
      </c>
      <c r="F28" s="22" t="s">
        <v>146</v>
      </c>
      <c r="G28" s="22" t="s">
        <v>146</v>
      </c>
      <c r="H28" s="22" t="s">
        <v>268</v>
      </c>
      <c r="I28" s="22" t="s">
        <v>53</v>
      </c>
      <c r="J28" s="22"/>
      <c r="K28" s="22"/>
      <c r="L28" s="23"/>
      <c r="M28" s="23"/>
      <c r="N28" s="23"/>
      <c r="O28" s="23"/>
      <c r="P28" s="24" t="str">
        <f aca="false">IFERROR(N28/O28,"")</f>
        <v/>
      </c>
      <c r="Q28" s="22" t="s">
        <v>44</v>
      </c>
      <c r="R28" s="22" t="s">
        <v>44</v>
      </c>
      <c r="S28" s="22" t="s">
        <v>148</v>
      </c>
      <c r="T28" s="22" t="s">
        <v>269</v>
      </c>
      <c r="U28" s="22" t="s">
        <v>270</v>
      </c>
      <c r="V28" s="21"/>
      <c r="W28" s="21" t="n">
        <v>46311</v>
      </c>
      <c r="X28" s="22" t="s">
        <v>40</v>
      </c>
      <c r="Y28" s="21"/>
      <c r="Z28" s="22"/>
      <c r="AA28" s="22"/>
      <c r="AB28" s="22" t="s">
        <v>271</v>
      </c>
      <c r="AC28" s="22"/>
      <c r="AD28" s="22"/>
      <c r="AE28" s="22"/>
      <c r="AF28" s="22"/>
      <c r="AG28" s="21" t="n">
        <v>46308</v>
      </c>
    </row>
    <row r="29" customFormat="false" ht="23.85" hidden="false" customHeight="false" outlineLevel="0" collapsed="false">
      <c r="A29" s="20" t="s">
        <v>272</v>
      </c>
      <c r="B29" s="21" t="n">
        <v>46301</v>
      </c>
      <c r="C29" s="22" t="s">
        <v>142</v>
      </c>
      <c r="D29" s="22" t="s">
        <v>143</v>
      </c>
      <c r="E29" s="22" t="s">
        <v>144</v>
      </c>
      <c r="F29" s="22" t="s">
        <v>273</v>
      </c>
      <c r="G29" s="22" t="s">
        <v>239</v>
      </c>
      <c r="H29" s="22" t="s">
        <v>274</v>
      </c>
      <c r="I29" s="22" t="s">
        <v>53</v>
      </c>
      <c r="J29" s="22"/>
      <c r="K29" s="22"/>
      <c r="L29" s="23"/>
      <c r="M29" s="23"/>
      <c r="N29" s="23"/>
      <c r="O29" s="23"/>
      <c r="P29" s="24" t="str">
        <f aca="false">IFERROR(N29/O29,"")</f>
        <v/>
      </c>
      <c r="Q29" s="22" t="s">
        <v>44</v>
      </c>
      <c r="R29" s="22" t="s">
        <v>47</v>
      </c>
      <c r="S29" s="22" t="s">
        <v>163</v>
      </c>
      <c r="T29" s="22" t="s">
        <v>275</v>
      </c>
      <c r="U29" s="22" t="s">
        <v>270</v>
      </c>
      <c r="V29" s="21"/>
      <c r="W29" s="21" t="n">
        <v>46321</v>
      </c>
      <c r="X29" s="22" t="s">
        <v>40</v>
      </c>
      <c r="Y29" s="21"/>
      <c r="Z29" s="22"/>
      <c r="AA29" s="22"/>
      <c r="AB29" s="22" t="s">
        <v>276</v>
      </c>
      <c r="AC29" s="22"/>
      <c r="AD29" s="22"/>
      <c r="AE29" s="22"/>
      <c r="AF29" s="22"/>
      <c r="AG29" s="21" t="n">
        <v>46308</v>
      </c>
    </row>
    <row r="30" customFormat="false" ht="15" hidden="false" customHeight="false" outlineLevel="0" collapsed="false">
      <c r="A30" s="20" t="s">
        <v>277</v>
      </c>
      <c r="B30" s="21" t="n">
        <v>46301</v>
      </c>
      <c r="C30" s="22" t="s">
        <v>142</v>
      </c>
      <c r="D30" s="22" t="s">
        <v>143</v>
      </c>
      <c r="E30" s="22" t="s">
        <v>144</v>
      </c>
      <c r="F30" s="22" t="s">
        <v>278</v>
      </c>
      <c r="G30" s="22" t="s">
        <v>239</v>
      </c>
      <c r="H30" s="22" t="s">
        <v>279</v>
      </c>
      <c r="I30" s="22" t="s">
        <v>53</v>
      </c>
      <c r="J30" s="22"/>
      <c r="K30" s="22"/>
      <c r="L30" s="23"/>
      <c r="M30" s="23"/>
      <c r="N30" s="23"/>
      <c r="O30" s="23"/>
      <c r="P30" s="24" t="str">
        <f aca="false">IFERROR(N30/O30,"")</f>
        <v/>
      </c>
      <c r="Q30" s="22" t="s">
        <v>44</v>
      </c>
      <c r="R30" s="22" t="s">
        <v>47</v>
      </c>
      <c r="S30" s="22" t="s">
        <v>163</v>
      </c>
      <c r="T30" s="22" t="s">
        <v>280</v>
      </c>
      <c r="U30" s="22" t="s">
        <v>150</v>
      </c>
      <c r="V30" s="21"/>
      <c r="W30" s="21" t="n">
        <v>46314</v>
      </c>
      <c r="X30" s="22" t="s">
        <v>40</v>
      </c>
      <c r="Y30" s="21"/>
      <c r="Z30" s="22"/>
      <c r="AA30" s="22"/>
      <c r="AB30" s="22" t="s">
        <v>281</v>
      </c>
      <c r="AC30" s="22"/>
      <c r="AD30" s="22"/>
      <c r="AE30" s="22"/>
      <c r="AF30" s="22"/>
      <c r="AG30" s="21" t="n">
        <v>46308</v>
      </c>
    </row>
    <row r="31" customFormat="false" ht="23.85" hidden="false" customHeight="false" outlineLevel="0" collapsed="false">
      <c r="A31" s="20" t="s">
        <v>282</v>
      </c>
      <c r="B31" s="21" t="n">
        <v>46301</v>
      </c>
      <c r="C31" s="22" t="s">
        <v>142</v>
      </c>
      <c r="D31" s="22" t="s">
        <v>143</v>
      </c>
      <c r="E31" s="22" t="s">
        <v>144</v>
      </c>
      <c r="F31" s="22" t="s">
        <v>283</v>
      </c>
      <c r="G31" s="22" t="s">
        <v>284</v>
      </c>
      <c r="H31" s="22" t="s">
        <v>285</v>
      </c>
      <c r="I31" s="22" t="s">
        <v>63</v>
      </c>
      <c r="J31" s="22"/>
      <c r="K31" s="22"/>
      <c r="L31" s="23"/>
      <c r="M31" s="23"/>
      <c r="N31" s="23"/>
      <c r="O31" s="23"/>
      <c r="P31" s="24" t="str">
        <f aca="false">IFERROR(N31/O31,"")</f>
        <v/>
      </c>
      <c r="Q31" s="22" t="s">
        <v>44</v>
      </c>
      <c r="R31" s="22" t="s">
        <v>44</v>
      </c>
      <c r="S31" s="22" t="s">
        <v>163</v>
      </c>
      <c r="T31" s="22" t="s">
        <v>286</v>
      </c>
      <c r="U31" s="22" t="s">
        <v>287</v>
      </c>
      <c r="V31" s="21"/>
      <c r="W31" s="21" t="n">
        <v>46325</v>
      </c>
      <c r="X31" s="22" t="s">
        <v>40</v>
      </c>
      <c r="Y31" s="21"/>
      <c r="Z31" s="22"/>
      <c r="AA31" s="22"/>
      <c r="AB31" s="22" t="s">
        <v>288</v>
      </c>
      <c r="AC31" s="22"/>
      <c r="AD31" s="22"/>
      <c r="AE31" s="22"/>
      <c r="AF31" s="22"/>
      <c r="AG31" s="21" t="n">
        <v>46308</v>
      </c>
    </row>
    <row r="32" customFormat="false" ht="35.05" hidden="false" customHeight="false" outlineLevel="0" collapsed="false">
      <c r="A32" s="20" t="s">
        <v>289</v>
      </c>
      <c r="B32" s="21" t="n">
        <v>46301</v>
      </c>
      <c r="C32" s="22" t="s">
        <v>290</v>
      </c>
      <c r="D32" s="22" t="s">
        <v>291</v>
      </c>
      <c r="E32" s="22" t="s">
        <v>144</v>
      </c>
      <c r="F32" s="22" t="s">
        <v>292</v>
      </c>
      <c r="G32" s="22" t="s">
        <v>161</v>
      </c>
      <c r="H32" s="22" t="s">
        <v>293</v>
      </c>
      <c r="I32" s="22" t="s">
        <v>57</v>
      </c>
      <c r="J32" s="22"/>
      <c r="K32" s="22"/>
      <c r="L32" s="23"/>
      <c r="M32" s="23"/>
      <c r="N32" s="23"/>
      <c r="O32" s="23"/>
      <c r="P32" s="24" t="str">
        <f aca="false">IFERROR(N32/O32,"")</f>
        <v/>
      </c>
      <c r="Q32" s="22" t="s">
        <v>44</v>
      </c>
      <c r="R32" s="22" t="s">
        <v>44</v>
      </c>
      <c r="S32" s="22" t="s">
        <v>163</v>
      </c>
      <c r="T32" s="22" t="s">
        <v>294</v>
      </c>
      <c r="U32" s="22" t="s">
        <v>221</v>
      </c>
      <c r="V32" s="21"/>
      <c r="W32" s="21" t="n">
        <v>46321</v>
      </c>
      <c r="X32" s="22" t="s">
        <v>52</v>
      </c>
      <c r="Y32" s="21"/>
      <c r="Z32" s="22"/>
      <c r="AA32" s="22"/>
      <c r="AB32" s="22" t="s">
        <v>295</v>
      </c>
      <c r="AC32" s="22"/>
      <c r="AD32" s="22"/>
      <c r="AE32" s="22"/>
      <c r="AF32" s="22" t="s">
        <v>296</v>
      </c>
      <c r="AG32" s="21" t="n">
        <v>46308</v>
      </c>
    </row>
    <row r="33" customFormat="false" ht="35.05" hidden="false" customHeight="false" outlineLevel="0" collapsed="false">
      <c r="A33" s="20" t="s">
        <v>297</v>
      </c>
      <c r="B33" s="21" t="n">
        <v>46301</v>
      </c>
      <c r="C33" s="22" t="s">
        <v>290</v>
      </c>
      <c r="D33" s="22" t="s">
        <v>291</v>
      </c>
      <c r="E33" s="22" t="s">
        <v>144</v>
      </c>
      <c r="F33" s="22" t="s">
        <v>298</v>
      </c>
      <c r="G33" s="22" t="s">
        <v>161</v>
      </c>
      <c r="H33" s="22" t="s">
        <v>299</v>
      </c>
      <c r="I33" s="22" t="s">
        <v>57</v>
      </c>
      <c r="J33" s="22"/>
      <c r="K33" s="22"/>
      <c r="L33" s="23"/>
      <c r="M33" s="23"/>
      <c r="N33" s="23"/>
      <c r="O33" s="23"/>
      <c r="P33" s="24" t="str">
        <f aca="false">IFERROR(N33/O33,"")</f>
        <v/>
      </c>
      <c r="Q33" s="22" t="s">
        <v>44</v>
      </c>
      <c r="R33" s="22" t="s">
        <v>44</v>
      </c>
      <c r="S33" s="22" t="s">
        <v>163</v>
      </c>
      <c r="T33" s="22" t="s">
        <v>300</v>
      </c>
      <c r="U33" s="22" t="s">
        <v>221</v>
      </c>
      <c r="V33" s="21"/>
      <c r="W33" s="21" t="n">
        <v>46318</v>
      </c>
      <c r="X33" s="22" t="s">
        <v>52</v>
      </c>
      <c r="Y33" s="21"/>
      <c r="Z33" s="22"/>
      <c r="AA33" s="22"/>
      <c r="AB33" s="22" t="s">
        <v>301</v>
      </c>
      <c r="AC33" s="22"/>
      <c r="AD33" s="22"/>
      <c r="AE33" s="22"/>
      <c r="AF33" s="22" t="s">
        <v>302</v>
      </c>
      <c r="AG33" s="21" t="n">
        <v>46308</v>
      </c>
    </row>
    <row r="34" customFormat="false" ht="15" hidden="false" customHeight="false" outlineLevel="0" collapsed="false">
      <c r="A34" s="20" t="s">
        <v>303</v>
      </c>
      <c r="B34" s="21" t="n">
        <v>46301</v>
      </c>
      <c r="C34" s="22" t="s">
        <v>254</v>
      </c>
      <c r="D34" s="22" t="s">
        <v>254</v>
      </c>
      <c r="E34" s="22" t="s">
        <v>144</v>
      </c>
      <c r="F34" s="22" t="s">
        <v>304</v>
      </c>
      <c r="G34" s="22" t="s">
        <v>161</v>
      </c>
      <c r="H34" s="22" t="s">
        <v>305</v>
      </c>
      <c r="I34" s="22" t="s">
        <v>57</v>
      </c>
      <c r="J34" s="22"/>
      <c r="K34" s="22"/>
      <c r="L34" s="23"/>
      <c r="M34" s="23"/>
      <c r="N34" s="23"/>
      <c r="O34" s="23"/>
      <c r="P34" s="24" t="str">
        <f aca="false">IFERROR(N34/O34,"")</f>
        <v/>
      </c>
      <c r="Q34" s="22" t="s">
        <v>44</v>
      </c>
      <c r="R34" s="22" t="s">
        <v>44</v>
      </c>
      <c r="S34" s="22" t="s">
        <v>163</v>
      </c>
      <c r="T34" s="22" t="s">
        <v>300</v>
      </c>
      <c r="U34" s="22" t="s">
        <v>221</v>
      </c>
      <c r="V34" s="21"/>
      <c r="W34" s="21" t="n">
        <v>46318</v>
      </c>
      <c r="X34" s="22" t="s">
        <v>40</v>
      </c>
      <c r="Y34" s="21"/>
      <c r="Z34" s="22"/>
      <c r="AA34" s="22"/>
      <c r="AB34" s="22" t="s">
        <v>301</v>
      </c>
      <c r="AC34" s="22"/>
      <c r="AD34" s="22"/>
      <c r="AE34" s="22"/>
      <c r="AF34" s="22"/>
      <c r="AG34" s="21" t="n">
        <v>46308</v>
      </c>
    </row>
    <row r="35" customFormat="false" ht="23.85" hidden="false" customHeight="false" outlineLevel="0" collapsed="false">
      <c r="A35" s="20" t="s">
        <v>306</v>
      </c>
      <c r="B35" s="21" t="n">
        <v>46301</v>
      </c>
      <c r="C35" s="22" t="s">
        <v>290</v>
      </c>
      <c r="D35" s="22" t="s">
        <v>291</v>
      </c>
      <c r="E35" s="22" t="s">
        <v>144</v>
      </c>
      <c r="F35" s="22" t="s">
        <v>307</v>
      </c>
      <c r="G35" s="22" t="s">
        <v>308</v>
      </c>
      <c r="H35" s="22" t="s">
        <v>309</v>
      </c>
      <c r="I35" s="22" t="s">
        <v>57</v>
      </c>
      <c r="J35" s="22"/>
      <c r="K35" s="22"/>
      <c r="L35" s="23"/>
      <c r="M35" s="23"/>
      <c r="N35" s="23"/>
      <c r="O35" s="23"/>
      <c r="P35" s="24" t="str">
        <f aca="false">IFERROR(N35/O35,"")</f>
        <v/>
      </c>
      <c r="Q35" s="22" t="s">
        <v>44</v>
      </c>
      <c r="R35" s="22" t="s">
        <v>44</v>
      </c>
      <c r="S35" s="22" t="s">
        <v>163</v>
      </c>
      <c r="T35" s="22" t="s">
        <v>310</v>
      </c>
      <c r="U35" s="22" t="s">
        <v>221</v>
      </c>
      <c r="V35" s="21"/>
      <c r="W35" s="21" t="n">
        <v>46321</v>
      </c>
      <c r="X35" s="22" t="s">
        <v>40</v>
      </c>
      <c r="Y35" s="21"/>
      <c r="Z35" s="22"/>
      <c r="AA35" s="22"/>
      <c r="AB35" s="22" t="s">
        <v>311</v>
      </c>
      <c r="AC35" s="22"/>
      <c r="AD35" s="22"/>
      <c r="AE35" s="22"/>
      <c r="AF35" s="22"/>
      <c r="AG35" s="21" t="n">
        <v>46308</v>
      </c>
    </row>
    <row r="36" customFormat="false" ht="15" hidden="false" customHeight="false" outlineLevel="0" collapsed="false">
      <c r="A36" s="20" t="s">
        <v>312</v>
      </c>
      <c r="B36" s="21" t="n">
        <v>46301</v>
      </c>
      <c r="C36" s="22" t="s">
        <v>142</v>
      </c>
      <c r="D36" s="22" t="s">
        <v>143</v>
      </c>
      <c r="E36" s="22" t="s">
        <v>144</v>
      </c>
      <c r="F36" s="22" t="s">
        <v>313</v>
      </c>
      <c r="G36" s="22" t="s">
        <v>314</v>
      </c>
      <c r="H36" s="22" t="s">
        <v>315</v>
      </c>
      <c r="I36" s="22" t="s">
        <v>59</v>
      </c>
      <c r="J36" s="22"/>
      <c r="K36" s="22"/>
      <c r="L36" s="23"/>
      <c r="M36" s="23"/>
      <c r="N36" s="23"/>
      <c r="O36" s="23"/>
      <c r="P36" s="24" t="str">
        <f aca="false">IFERROR(N36/O36,"")</f>
        <v/>
      </c>
      <c r="Q36" s="22" t="s">
        <v>44</v>
      </c>
      <c r="R36" s="22" t="s">
        <v>44</v>
      </c>
      <c r="S36" s="22" t="s">
        <v>163</v>
      </c>
      <c r="T36" s="22" t="s">
        <v>316</v>
      </c>
      <c r="U36" s="22" t="s">
        <v>221</v>
      </c>
      <c r="V36" s="21"/>
      <c r="W36" s="21" t="n">
        <v>46325</v>
      </c>
      <c r="X36" s="22" t="s">
        <v>40</v>
      </c>
      <c r="Y36" s="21"/>
      <c r="Z36" s="22"/>
      <c r="AA36" s="22"/>
      <c r="AB36" s="22" t="s">
        <v>317</v>
      </c>
      <c r="AC36" s="22"/>
      <c r="AD36" s="22"/>
      <c r="AE36" s="22"/>
      <c r="AF36" s="22"/>
      <c r="AG36" s="21" t="n">
        <v>46308</v>
      </c>
    </row>
    <row r="37" customFormat="false" ht="15" hidden="false" customHeight="false" outlineLevel="0" collapsed="false">
      <c r="A37" s="20" t="s">
        <v>318</v>
      </c>
      <c r="B37" s="21" t="n">
        <v>46301</v>
      </c>
      <c r="C37" s="22" t="s">
        <v>142</v>
      </c>
      <c r="D37" s="22" t="s">
        <v>143</v>
      </c>
      <c r="E37" s="22" t="s">
        <v>144</v>
      </c>
      <c r="F37" s="22" t="s">
        <v>319</v>
      </c>
      <c r="G37" s="22" t="s">
        <v>146</v>
      </c>
      <c r="H37" s="22" t="s">
        <v>320</v>
      </c>
      <c r="I37" s="22" t="s">
        <v>61</v>
      </c>
      <c r="J37" s="22"/>
      <c r="K37" s="22"/>
      <c r="L37" s="23"/>
      <c r="M37" s="23"/>
      <c r="N37" s="23"/>
      <c r="O37" s="23"/>
      <c r="P37" s="24" t="str">
        <f aca="false">IFERROR(N37/O37,"")</f>
        <v/>
      </c>
      <c r="Q37" s="22" t="s">
        <v>44</v>
      </c>
      <c r="R37" s="22" t="s">
        <v>47</v>
      </c>
      <c r="S37" s="22" t="s">
        <v>148</v>
      </c>
      <c r="T37" s="22" t="s">
        <v>321</v>
      </c>
      <c r="U37" s="22" t="s">
        <v>322</v>
      </c>
      <c r="V37" s="21"/>
      <c r="W37" s="21" t="n">
        <v>46325</v>
      </c>
      <c r="X37" s="22" t="s">
        <v>40</v>
      </c>
      <c r="Y37" s="21"/>
      <c r="Z37" s="22"/>
      <c r="AA37" s="22"/>
      <c r="AB37" s="22" t="s">
        <v>323</v>
      </c>
      <c r="AC37" s="22"/>
      <c r="AD37" s="22"/>
      <c r="AE37" s="22"/>
      <c r="AF37" s="22"/>
      <c r="AG37" s="21" t="n">
        <v>46308</v>
      </c>
    </row>
    <row r="38" customFormat="false" ht="35.05" hidden="false" customHeight="false" outlineLevel="0" collapsed="false">
      <c r="A38" s="20" t="s">
        <v>324</v>
      </c>
      <c r="B38" s="21" t="n">
        <v>46301</v>
      </c>
      <c r="C38" s="22" t="s">
        <v>142</v>
      </c>
      <c r="D38" s="22" t="s">
        <v>143</v>
      </c>
      <c r="E38" s="22" t="s">
        <v>144</v>
      </c>
      <c r="F38" s="22" t="s">
        <v>319</v>
      </c>
      <c r="G38" s="22" t="s">
        <v>146</v>
      </c>
      <c r="H38" s="22" t="s">
        <v>325</v>
      </c>
      <c r="I38" s="22" t="s">
        <v>67</v>
      </c>
      <c r="J38" s="22"/>
      <c r="K38" s="22"/>
      <c r="L38" s="23"/>
      <c r="M38" s="23"/>
      <c r="N38" s="23"/>
      <c r="O38" s="23"/>
      <c r="P38" s="24" t="str">
        <f aca="false">IFERROR(N38/O38,"")</f>
        <v/>
      </c>
      <c r="Q38" s="22" t="s">
        <v>44</v>
      </c>
      <c r="R38" s="22" t="s">
        <v>44</v>
      </c>
      <c r="S38" s="22" t="s">
        <v>148</v>
      </c>
      <c r="T38" s="22" t="s">
        <v>326</v>
      </c>
      <c r="U38" s="22" t="s">
        <v>327</v>
      </c>
      <c r="V38" s="21"/>
      <c r="W38" s="21" t="n">
        <v>46304</v>
      </c>
      <c r="X38" s="22" t="s">
        <v>52</v>
      </c>
      <c r="Y38" s="21"/>
      <c r="Z38" s="22"/>
      <c r="AA38" s="22"/>
      <c r="AB38" s="22" t="s">
        <v>328</v>
      </c>
      <c r="AC38" s="22"/>
      <c r="AD38" s="22"/>
      <c r="AE38" s="22"/>
      <c r="AF38" s="22" t="s">
        <v>329</v>
      </c>
      <c r="AG38" s="21" t="n">
        <v>46308</v>
      </c>
    </row>
    <row r="39" customFormat="false" ht="23.85" hidden="false" customHeight="false" outlineLevel="0" collapsed="false">
      <c r="A39" s="20" t="s">
        <v>330</v>
      </c>
      <c r="B39" s="21" t="n">
        <v>46301</v>
      </c>
      <c r="C39" s="22" t="s">
        <v>142</v>
      </c>
      <c r="D39" s="22" t="s">
        <v>143</v>
      </c>
      <c r="E39" s="22" t="s">
        <v>144</v>
      </c>
      <c r="F39" s="22" t="s">
        <v>331</v>
      </c>
      <c r="G39" s="22" t="s">
        <v>146</v>
      </c>
      <c r="H39" s="22" t="s">
        <v>332</v>
      </c>
      <c r="I39" s="22" t="s">
        <v>65</v>
      </c>
      <c r="J39" s="22"/>
      <c r="K39" s="22"/>
      <c r="L39" s="23"/>
      <c r="M39" s="23"/>
      <c r="N39" s="23"/>
      <c r="O39" s="23"/>
      <c r="P39" s="24" t="str">
        <f aca="false">IFERROR(N39/O39,"")</f>
        <v/>
      </c>
      <c r="Q39" s="22" t="s">
        <v>41</v>
      </c>
      <c r="R39" s="22" t="s">
        <v>44</v>
      </c>
      <c r="S39" s="22" t="s">
        <v>163</v>
      </c>
      <c r="T39" s="22" t="s">
        <v>333</v>
      </c>
      <c r="U39" s="22" t="s">
        <v>270</v>
      </c>
      <c r="V39" s="21"/>
      <c r="W39" s="21" t="n">
        <v>46307</v>
      </c>
      <c r="X39" s="22" t="s">
        <v>52</v>
      </c>
      <c r="Y39" s="21"/>
      <c r="Z39" s="22"/>
      <c r="AA39" s="22"/>
      <c r="AB39" s="22" t="s">
        <v>334</v>
      </c>
      <c r="AC39" s="22"/>
      <c r="AD39" s="22"/>
      <c r="AE39" s="22"/>
      <c r="AF39" s="22" t="s">
        <v>335</v>
      </c>
      <c r="AG39" s="21" t="n">
        <v>46308</v>
      </c>
    </row>
    <row r="40" customFormat="false" ht="68.65" hidden="false" customHeight="false" outlineLevel="0" collapsed="false">
      <c r="A40" s="20" t="s">
        <v>336</v>
      </c>
      <c r="B40" s="21" t="n">
        <v>46301</v>
      </c>
      <c r="C40" s="22" t="s">
        <v>290</v>
      </c>
      <c r="D40" s="22" t="s">
        <v>143</v>
      </c>
      <c r="E40" s="22" t="s">
        <v>144</v>
      </c>
      <c r="F40" s="22" t="s">
        <v>337</v>
      </c>
      <c r="G40" s="22" t="s">
        <v>115</v>
      </c>
      <c r="H40" s="22" t="s">
        <v>338</v>
      </c>
      <c r="I40" s="22" t="s">
        <v>45</v>
      </c>
      <c r="J40" s="22"/>
      <c r="K40" s="22"/>
      <c r="L40" s="25"/>
      <c r="M40" s="25"/>
      <c r="N40" s="23" t="n">
        <v>29</v>
      </c>
      <c r="O40" s="23" t="n">
        <v>8384</v>
      </c>
      <c r="P40" s="24" t="n">
        <f aca="false">IFERROR(N40/O40,"")</f>
        <v>0.00345896946564886</v>
      </c>
      <c r="Q40" s="22" t="s">
        <v>41</v>
      </c>
      <c r="R40" s="22" t="s">
        <v>44</v>
      </c>
      <c r="S40" s="22" t="s">
        <v>163</v>
      </c>
      <c r="T40" s="22" t="s">
        <v>339</v>
      </c>
      <c r="U40" s="22" t="s">
        <v>215</v>
      </c>
      <c r="V40" s="21"/>
      <c r="W40" s="21" t="n">
        <v>46311</v>
      </c>
      <c r="X40" s="22" t="s">
        <v>54</v>
      </c>
      <c r="Y40" s="21"/>
      <c r="Z40" s="22"/>
      <c r="AA40" s="22"/>
      <c r="AB40" s="22" t="s">
        <v>340</v>
      </c>
      <c r="AC40" s="22" t="s">
        <v>341</v>
      </c>
      <c r="AD40" s="22"/>
      <c r="AE40" s="22"/>
      <c r="AF40" s="22" t="s">
        <v>342</v>
      </c>
      <c r="AG40" s="21" t="n">
        <v>46308</v>
      </c>
    </row>
    <row r="41" customFormat="false" ht="35.05" hidden="false" customHeight="false" outlineLevel="0" collapsed="false">
      <c r="A41" s="20" t="s">
        <v>343</v>
      </c>
      <c r="B41" s="21" t="n">
        <v>46301</v>
      </c>
      <c r="C41" s="22" t="s">
        <v>142</v>
      </c>
      <c r="D41" s="22" t="s">
        <v>143</v>
      </c>
      <c r="E41" s="22" t="s">
        <v>144</v>
      </c>
      <c r="F41" s="22" t="s">
        <v>344</v>
      </c>
      <c r="G41" s="22" t="s">
        <v>345</v>
      </c>
      <c r="H41" s="22" t="s">
        <v>346</v>
      </c>
      <c r="I41" s="22" t="s">
        <v>45</v>
      </c>
      <c r="J41" s="22"/>
      <c r="K41" s="22"/>
      <c r="L41" s="25"/>
      <c r="M41" s="25"/>
      <c r="N41" s="23"/>
      <c r="O41" s="23"/>
      <c r="P41" s="24" t="str">
        <f aca="false">IFERROR(N41/O41,"")</f>
        <v/>
      </c>
      <c r="Q41" s="22" t="s">
        <v>41</v>
      </c>
      <c r="R41" s="22" t="s">
        <v>44</v>
      </c>
      <c r="S41" s="22" t="s">
        <v>163</v>
      </c>
      <c r="T41" s="22" t="s">
        <v>347</v>
      </c>
      <c r="U41" s="22" t="s">
        <v>150</v>
      </c>
      <c r="V41" s="21"/>
      <c r="W41" s="21" t="n">
        <v>46311</v>
      </c>
      <c r="X41" s="22" t="s">
        <v>40</v>
      </c>
      <c r="Y41" s="21"/>
      <c r="Z41" s="22"/>
      <c r="AA41" s="22"/>
      <c r="AB41" s="22" t="s">
        <v>348</v>
      </c>
      <c r="AC41" s="22" t="s">
        <v>341</v>
      </c>
      <c r="AD41" s="22"/>
      <c r="AE41" s="22"/>
      <c r="AF41" s="22" t="s">
        <v>349</v>
      </c>
      <c r="AG41" s="21" t="n">
        <v>46308</v>
      </c>
    </row>
    <row r="42" customFormat="false" ht="46.25" hidden="false" customHeight="false" outlineLevel="0" collapsed="false">
      <c r="A42" s="20" t="s">
        <v>350</v>
      </c>
      <c r="B42" s="21" t="n">
        <v>46301</v>
      </c>
      <c r="C42" s="22" t="s">
        <v>142</v>
      </c>
      <c r="D42" s="22" t="s">
        <v>143</v>
      </c>
      <c r="E42" s="22" t="s">
        <v>144</v>
      </c>
      <c r="F42" s="22" t="s">
        <v>351</v>
      </c>
      <c r="G42" s="22" t="s">
        <v>239</v>
      </c>
      <c r="H42" s="22" t="s">
        <v>352</v>
      </c>
      <c r="I42" s="22" t="s">
        <v>45</v>
      </c>
      <c r="J42" s="22"/>
      <c r="K42" s="22"/>
      <c r="L42" s="25"/>
      <c r="M42" s="25"/>
      <c r="N42" s="23"/>
      <c r="O42" s="23"/>
      <c r="P42" s="24" t="str">
        <f aca="false">IFERROR(N42/O42,"")</f>
        <v/>
      </c>
      <c r="Q42" s="22" t="s">
        <v>41</v>
      </c>
      <c r="R42" s="22" t="s">
        <v>44</v>
      </c>
      <c r="S42" s="22" t="s">
        <v>163</v>
      </c>
      <c r="T42" s="22" t="s">
        <v>353</v>
      </c>
      <c r="U42" s="22" t="s">
        <v>150</v>
      </c>
      <c r="V42" s="21"/>
      <c r="W42" s="21" t="n">
        <v>46311</v>
      </c>
      <c r="X42" s="22" t="s">
        <v>40</v>
      </c>
      <c r="Y42" s="21"/>
      <c r="Z42" s="22"/>
      <c r="AA42" s="22"/>
      <c r="AB42" s="22" t="s">
        <v>354</v>
      </c>
      <c r="AC42" s="22" t="s">
        <v>341</v>
      </c>
      <c r="AD42" s="22"/>
      <c r="AE42" s="22"/>
      <c r="AF42" s="22" t="s">
        <v>355</v>
      </c>
      <c r="AG42" s="21" t="n">
        <v>46308</v>
      </c>
    </row>
    <row r="43" customFormat="false" ht="23.85" hidden="false" customHeight="false" outlineLevel="0" collapsed="false">
      <c r="A43" s="20" t="s">
        <v>356</v>
      </c>
      <c r="B43" s="21" t="n">
        <v>46301</v>
      </c>
      <c r="C43" s="22" t="s">
        <v>142</v>
      </c>
      <c r="D43" s="22" t="s">
        <v>143</v>
      </c>
      <c r="E43" s="22" t="s">
        <v>144</v>
      </c>
      <c r="F43" s="22" t="s">
        <v>357</v>
      </c>
      <c r="G43" s="22" t="s">
        <v>308</v>
      </c>
      <c r="H43" s="22" t="s">
        <v>358</v>
      </c>
      <c r="I43" s="22" t="s">
        <v>45</v>
      </c>
      <c r="J43" s="22"/>
      <c r="K43" s="22"/>
      <c r="L43" s="25"/>
      <c r="M43" s="25"/>
      <c r="N43" s="23" t="n">
        <v>2</v>
      </c>
      <c r="O43" s="23" t="n">
        <v>812</v>
      </c>
      <c r="P43" s="24" t="n">
        <f aca="false">IFERROR(N43/O43,"")</f>
        <v>0.00246305418719212</v>
      </c>
      <c r="Q43" s="22" t="s">
        <v>44</v>
      </c>
      <c r="R43" s="22" t="s">
        <v>47</v>
      </c>
      <c r="S43" s="22" t="s">
        <v>148</v>
      </c>
      <c r="T43" s="22" t="s">
        <v>359</v>
      </c>
      <c r="U43" s="22" t="s">
        <v>150</v>
      </c>
      <c r="V43" s="21"/>
      <c r="W43" s="21" t="n">
        <v>46311</v>
      </c>
      <c r="X43" s="22" t="s">
        <v>40</v>
      </c>
      <c r="Y43" s="21"/>
      <c r="Z43" s="22"/>
      <c r="AA43" s="22"/>
      <c r="AB43" s="22" t="s">
        <v>360</v>
      </c>
      <c r="AC43" s="22" t="s">
        <v>341</v>
      </c>
      <c r="AD43" s="22"/>
      <c r="AE43" s="22"/>
      <c r="AF43" s="22" t="s">
        <v>361</v>
      </c>
      <c r="AG43" s="21" t="n">
        <v>46308</v>
      </c>
    </row>
    <row r="44" customFormat="false" ht="57.45" hidden="false" customHeight="false" outlineLevel="0" collapsed="false">
      <c r="A44" s="20" t="s">
        <v>362</v>
      </c>
      <c r="B44" s="21" t="n">
        <v>46301</v>
      </c>
      <c r="C44" s="22" t="s">
        <v>142</v>
      </c>
      <c r="D44" s="22" t="s">
        <v>143</v>
      </c>
      <c r="E44" s="22" t="s">
        <v>144</v>
      </c>
      <c r="F44" s="22" t="s">
        <v>363</v>
      </c>
      <c r="G44" s="22" t="s">
        <v>146</v>
      </c>
      <c r="H44" s="22" t="s">
        <v>364</v>
      </c>
      <c r="I44" s="22" t="s">
        <v>45</v>
      </c>
      <c r="J44" s="22"/>
      <c r="K44" s="22"/>
      <c r="L44" s="25"/>
      <c r="M44" s="25"/>
      <c r="N44" s="23"/>
      <c r="O44" s="23"/>
      <c r="P44" s="24" t="str">
        <f aca="false">IFERROR(N44/O44,"")</f>
        <v/>
      </c>
      <c r="Q44" s="22" t="s">
        <v>44</v>
      </c>
      <c r="R44" s="22" t="s">
        <v>47</v>
      </c>
      <c r="S44" s="22" t="s">
        <v>148</v>
      </c>
      <c r="T44" s="22" t="s">
        <v>365</v>
      </c>
      <c r="U44" s="22" t="s">
        <v>366</v>
      </c>
      <c r="V44" s="21"/>
      <c r="W44" s="21" t="n">
        <v>46307</v>
      </c>
      <c r="X44" s="22" t="s">
        <v>52</v>
      </c>
      <c r="Y44" s="21"/>
      <c r="Z44" s="22"/>
      <c r="AA44" s="22"/>
      <c r="AB44" s="22" t="s">
        <v>367</v>
      </c>
      <c r="AC44" s="22" t="s">
        <v>341</v>
      </c>
      <c r="AD44" s="22"/>
      <c r="AE44" s="22"/>
      <c r="AF44" s="22" t="s">
        <v>368</v>
      </c>
      <c r="AG44" s="21" t="n">
        <v>46308</v>
      </c>
    </row>
    <row r="45" customFormat="false" ht="23.85" hidden="false" customHeight="false" outlineLevel="0" collapsed="false">
      <c r="A45" s="20" t="s">
        <v>369</v>
      </c>
      <c r="B45" s="21" t="n">
        <v>46301</v>
      </c>
      <c r="C45" s="22" t="s">
        <v>142</v>
      </c>
      <c r="D45" s="22" t="s">
        <v>143</v>
      </c>
      <c r="E45" s="22" t="s">
        <v>144</v>
      </c>
      <c r="F45" s="22" t="s">
        <v>363</v>
      </c>
      <c r="G45" s="22" t="s">
        <v>146</v>
      </c>
      <c r="H45" s="22" t="s">
        <v>370</v>
      </c>
      <c r="I45" s="22" t="s">
        <v>45</v>
      </c>
      <c r="J45" s="22"/>
      <c r="K45" s="22"/>
      <c r="L45" s="25"/>
      <c r="M45" s="25"/>
      <c r="N45" s="23"/>
      <c r="O45" s="23"/>
      <c r="P45" s="24" t="str">
        <f aca="false">IFERROR(N45/O45,"")</f>
        <v/>
      </c>
      <c r="Q45" s="22" t="s">
        <v>41</v>
      </c>
      <c r="R45" s="22" t="s">
        <v>44</v>
      </c>
      <c r="S45" s="22" t="s">
        <v>148</v>
      </c>
      <c r="T45" s="22" t="s">
        <v>371</v>
      </c>
      <c r="U45" s="22" t="s">
        <v>150</v>
      </c>
      <c r="V45" s="21"/>
      <c r="W45" s="21" t="n">
        <v>46307</v>
      </c>
      <c r="X45" s="22" t="s">
        <v>40</v>
      </c>
      <c r="Y45" s="21"/>
      <c r="Z45" s="22"/>
      <c r="AA45" s="22"/>
      <c r="AB45" s="22" t="s">
        <v>372</v>
      </c>
      <c r="AC45" s="22" t="s">
        <v>341</v>
      </c>
      <c r="AD45" s="22"/>
      <c r="AE45" s="22"/>
      <c r="AF45" s="22" t="s">
        <v>373</v>
      </c>
      <c r="AG45" s="21" t="n">
        <v>46308</v>
      </c>
    </row>
    <row r="46" customFormat="false" ht="35.05" hidden="false" customHeight="false" outlineLevel="0" collapsed="false">
      <c r="A46" s="20" t="s">
        <v>374</v>
      </c>
      <c r="B46" s="21" t="n">
        <v>46301</v>
      </c>
      <c r="C46" s="22" t="s">
        <v>142</v>
      </c>
      <c r="D46" s="22" t="s">
        <v>143</v>
      </c>
      <c r="E46" s="22" t="s">
        <v>144</v>
      </c>
      <c r="F46" s="22" t="s">
        <v>363</v>
      </c>
      <c r="G46" s="22" t="s">
        <v>146</v>
      </c>
      <c r="H46" s="22" t="s">
        <v>375</v>
      </c>
      <c r="I46" s="22" t="s">
        <v>45</v>
      </c>
      <c r="J46" s="22"/>
      <c r="K46" s="22"/>
      <c r="L46" s="25"/>
      <c r="M46" s="25"/>
      <c r="N46" s="23"/>
      <c r="O46" s="23"/>
      <c r="P46" s="24" t="str">
        <f aca="false">IFERROR(N46/O46,"")</f>
        <v/>
      </c>
      <c r="Q46" s="22" t="s">
        <v>44</v>
      </c>
      <c r="R46" s="22" t="s">
        <v>44</v>
      </c>
      <c r="S46" s="22" t="s">
        <v>376</v>
      </c>
      <c r="T46" s="22" t="s">
        <v>377</v>
      </c>
      <c r="U46" s="22" t="s">
        <v>378</v>
      </c>
      <c r="V46" s="21"/>
      <c r="W46" s="21" t="n">
        <v>46342</v>
      </c>
      <c r="X46" s="22" t="s">
        <v>40</v>
      </c>
      <c r="Y46" s="21"/>
      <c r="Z46" s="22"/>
      <c r="AA46" s="22"/>
      <c r="AB46" s="22" t="s">
        <v>379</v>
      </c>
      <c r="AC46" s="22" t="s">
        <v>341</v>
      </c>
      <c r="AD46" s="22"/>
      <c r="AE46" s="22"/>
      <c r="AF46" s="22" t="s">
        <v>380</v>
      </c>
      <c r="AG46" s="21" t="n">
        <v>46308</v>
      </c>
    </row>
    <row r="47" customFormat="false" ht="23.85" hidden="false" customHeight="false" outlineLevel="0" collapsed="false">
      <c r="A47" s="20" t="s">
        <v>381</v>
      </c>
      <c r="B47" s="21" t="n">
        <v>46301</v>
      </c>
      <c r="C47" s="22" t="s">
        <v>142</v>
      </c>
      <c r="D47" s="22" t="s">
        <v>143</v>
      </c>
      <c r="E47" s="22" t="s">
        <v>144</v>
      </c>
      <c r="F47" s="22" t="s">
        <v>363</v>
      </c>
      <c r="G47" s="22" t="s">
        <v>146</v>
      </c>
      <c r="H47" s="22" t="s">
        <v>382</v>
      </c>
      <c r="I47" s="22" t="s">
        <v>42</v>
      </c>
      <c r="J47" s="22"/>
      <c r="K47" s="22"/>
      <c r="L47" s="25"/>
      <c r="M47" s="25"/>
      <c r="N47" s="23"/>
      <c r="O47" s="23"/>
      <c r="P47" s="24" t="str">
        <f aca="false">IFERROR(N47/O47,"")</f>
        <v/>
      </c>
      <c r="Q47" s="22" t="s">
        <v>44</v>
      </c>
      <c r="R47" s="22" t="s">
        <v>47</v>
      </c>
      <c r="S47" s="22" t="s">
        <v>148</v>
      </c>
      <c r="T47" s="22" t="s">
        <v>383</v>
      </c>
      <c r="U47" s="22" t="s">
        <v>150</v>
      </c>
      <c r="V47" s="21"/>
      <c r="W47" s="21" t="n">
        <v>46311</v>
      </c>
      <c r="X47" s="22" t="s">
        <v>52</v>
      </c>
      <c r="Y47" s="21"/>
      <c r="Z47" s="22"/>
      <c r="AA47" s="22"/>
      <c r="AB47" s="22" t="s">
        <v>384</v>
      </c>
      <c r="AC47" s="22" t="s">
        <v>341</v>
      </c>
      <c r="AD47" s="22"/>
      <c r="AE47" s="22"/>
      <c r="AF47" s="22" t="s">
        <v>385</v>
      </c>
      <c r="AG47" s="21" t="n">
        <v>46308</v>
      </c>
    </row>
    <row r="48" customFormat="false" ht="23.85" hidden="false" customHeight="false" outlineLevel="0" collapsed="false">
      <c r="A48" s="20" t="s">
        <v>386</v>
      </c>
      <c r="B48" s="21" t="n">
        <v>46301</v>
      </c>
      <c r="C48" s="22" t="s">
        <v>290</v>
      </c>
      <c r="D48" s="22" t="s">
        <v>291</v>
      </c>
      <c r="E48" s="22" t="s">
        <v>144</v>
      </c>
      <c r="F48" s="22" t="s">
        <v>387</v>
      </c>
      <c r="G48" s="22" t="s">
        <v>161</v>
      </c>
      <c r="H48" s="22" t="s">
        <v>388</v>
      </c>
      <c r="I48" s="22" t="s">
        <v>57</v>
      </c>
      <c r="J48" s="22"/>
      <c r="K48" s="22"/>
      <c r="L48" s="25"/>
      <c r="M48" s="25"/>
      <c r="N48" s="23" t="n">
        <v>15</v>
      </c>
      <c r="O48" s="23" t="n">
        <v>5037</v>
      </c>
      <c r="P48" s="24" t="n">
        <f aca="false">IFERROR(N48/O48,"")</f>
        <v>0.00297796307325789</v>
      </c>
      <c r="Q48" s="22" t="s">
        <v>44</v>
      </c>
      <c r="R48" s="22" t="s">
        <v>44</v>
      </c>
      <c r="S48" s="22" t="s">
        <v>163</v>
      </c>
      <c r="T48" s="22" t="s">
        <v>389</v>
      </c>
      <c r="U48" s="22" t="s">
        <v>221</v>
      </c>
      <c r="V48" s="21"/>
      <c r="W48" s="21" t="n">
        <v>46321</v>
      </c>
      <c r="X48" s="22" t="s">
        <v>40</v>
      </c>
      <c r="Y48" s="21"/>
      <c r="Z48" s="22"/>
      <c r="AA48" s="22"/>
      <c r="AB48" s="22" t="s">
        <v>390</v>
      </c>
      <c r="AC48" s="22" t="s">
        <v>341</v>
      </c>
      <c r="AD48" s="22"/>
      <c r="AE48" s="22"/>
      <c r="AF48" s="22" t="s">
        <v>391</v>
      </c>
      <c r="AG48" s="21" t="n">
        <v>46308</v>
      </c>
    </row>
    <row r="49" customFormat="false" ht="46.25" hidden="false" customHeight="false" outlineLevel="0" collapsed="false">
      <c r="A49" s="20" t="s">
        <v>392</v>
      </c>
      <c r="B49" s="21" t="n">
        <v>46301</v>
      </c>
      <c r="C49" s="22" t="s">
        <v>393</v>
      </c>
      <c r="D49" s="22" t="s">
        <v>393</v>
      </c>
      <c r="E49" s="22" t="s">
        <v>144</v>
      </c>
      <c r="F49" s="22" t="s">
        <v>394</v>
      </c>
      <c r="G49" s="22" t="s">
        <v>161</v>
      </c>
      <c r="H49" s="22" t="s">
        <v>395</v>
      </c>
      <c r="I49" s="22" t="s">
        <v>57</v>
      </c>
      <c r="J49" s="22"/>
      <c r="K49" s="22"/>
      <c r="L49" s="25"/>
      <c r="M49" s="25"/>
      <c r="N49" s="23" t="n">
        <v>37</v>
      </c>
      <c r="O49" s="23" t="n">
        <v>13720</v>
      </c>
      <c r="P49" s="24" t="n">
        <f aca="false">IFERROR(N49/O49,"")</f>
        <v>0.00269679300291545</v>
      </c>
      <c r="Q49" s="22" t="s">
        <v>44</v>
      </c>
      <c r="R49" s="22" t="s">
        <v>44</v>
      </c>
      <c r="S49" s="22" t="s">
        <v>163</v>
      </c>
      <c r="T49" s="22" t="s">
        <v>396</v>
      </c>
      <c r="U49" s="22" t="s">
        <v>221</v>
      </c>
      <c r="V49" s="21"/>
      <c r="W49" s="21" t="n">
        <v>46325</v>
      </c>
      <c r="X49" s="22" t="s">
        <v>40</v>
      </c>
      <c r="Y49" s="21"/>
      <c r="Z49" s="22"/>
      <c r="AA49" s="22"/>
      <c r="AB49" s="22" t="s">
        <v>397</v>
      </c>
      <c r="AC49" s="22" t="s">
        <v>341</v>
      </c>
      <c r="AD49" s="22"/>
      <c r="AE49" s="22"/>
      <c r="AF49" s="22" t="s">
        <v>398</v>
      </c>
      <c r="AG49" s="21" t="n">
        <v>46308</v>
      </c>
    </row>
    <row r="50" customFormat="false" ht="23.85" hidden="false" customHeight="false" outlineLevel="0" collapsed="false">
      <c r="A50" s="20" t="s">
        <v>399</v>
      </c>
      <c r="B50" s="21" t="n">
        <v>46301</v>
      </c>
      <c r="C50" s="22" t="s">
        <v>142</v>
      </c>
      <c r="D50" s="22" t="s">
        <v>143</v>
      </c>
      <c r="E50" s="22" t="s">
        <v>144</v>
      </c>
      <c r="F50" s="22" t="s">
        <v>400</v>
      </c>
      <c r="G50" s="22" t="s">
        <v>146</v>
      </c>
      <c r="H50" s="22" t="s">
        <v>401</v>
      </c>
      <c r="I50" s="22" t="s">
        <v>69</v>
      </c>
      <c r="J50" s="22"/>
      <c r="K50" s="22"/>
      <c r="L50" s="25"/>
      <c r="M50" s="25"/>
      <c r="N50" s="23" t="n">
        <v>52</v>
      </c>
      <c r="O50" s="23" t="n">
        <v>27647</v>
      </c>
      <c r="P50" s="24" t="n">
        <f aca="false">IFERROR(N50/O50,"")</f>
        <v>0.00188085506564908</v>
      </c>
      <c r="Q50" s="22" t="s">
        <v>47</v>
      </c>
      <c r="R50" s="22" t="s">
        <v>47</v>
      </c>
      <c r="S50" s="22" t="s">
        <v>163</v>
      </c>
      <c r="T50" s="22" t="s">
        <v>402</v>
      </c>
      <c r="U50" s="22" t="s">
        <v>322</v>
      </c>
      <c r="V50" s="21"/>
      <c r="W50" s="21" t="n">
        <v>46328</v>
      </c>
      <c r="X50" s="22" t="s">
        <v>40</v>
      </c>
      <c r="Y50" s="21"/>
      <c r="Z50" s="22"/>
      <c r="AA50" s="22"/>
      <c r="AB50" s="22" t="s">
        <v>403</v>
      </c>
      <c r="AC50" s="22" t="s">
        <v>341</v>
      </c>
      <c r="AD50" s="22"/>
      <c r="AE50" s="22"/>
      <c r="AF50" s="22"/>
      <c r="AG50" s="21" t="n">
        <v>46308</v>
      </c>
    </row>
    <row r="51" customFormat="false" ht="23.85" hidden="false" customHeight="false" outlineLevel="0" collapsed="false">
      <c r="A51" s="20" t="s">
        <v>404</v>
      </c>
      <c r="B51" s="21" t="n">
        <v>46301</v>
      </c>
      <c r="C51" s="22" t="s">
        <v>142</v>
      </c>
      <c r="D51" s="22" t="s">
        <v>143</v>
      </c>
      <c r="E51" s="22" t="s">
        <v>144</v>
      </c>
      <c r="F51" s="22" t="s">
        <v>405</v>
      </c>
      <c r="G51" s="22" t="s">
        <v>146</v>
      </c>
      <c r="H51" s="22" t="s">
        <v>406</v>
      </c>
      <c r="I51" s="22" t="s">
        <v>63</v>
      </c>
      <c r="J51" s="22"/>
      <c r="K51" s="22"/>
      <c r="L51" s="25"/>
      <c r="M51" s="25"/>
      <c r="N51" s="23" t="n">
        <v>3</v>
      </c>
      <c r="O51" s="23" t="n">
        <v>137</v>
      </c>
      <c r="P51" s="24" t="n">
        <f aca="false">IFERROR(N51/O51,"")</f>
        <v>0.0218978102189781</v>
      </c>
      <c r="Q51" s="22" t="s">
        <v>47</v>
      </c>
      <c r="R51" s="22" t="s">
        <v>47</v>
      </c>
      <c r="S51" s="22" t="s">
        <v>163</v>
      </c>
      <c r="T51" s="22" t="s">
        <v>407</v>
      </c>
      <c r="U51" s="22" t="s">
        <v>408</v>
      </c>
      <c r="V51" s="21"/>
      <c r="W51" s="21" t="n">
        <v>46356</v>
      </c>
      <c r="X51" s="22" t="s">
        <v>40</v>
      </c>
      <c r="Y51" s="21"/>
      <c r="Z51" s="22"/>
      <c r="AA51" s="22"/>
      <c r="AB51" s="22" t="s">
        <v>409</v>
      </c>
      <c r="AC51" s="22" t="s">
        <v>341</v>
      </c>
      <c r="AD51" s="22"/>
      <c r="AE51" s="22"/>
      <c r="AF51" s="22" t="s">
        <v>410</v>
      </c>
      <c r="AG51" s="21" t="n">
        <v>46308</v>
      </c>
    </row>
    <row r="52" customFormat="false" ht="35.05" hidden="false" customHeight="false" outlineLevel="0" collapsed="false">
      <c r="A52" s="20" t="s">
        <v>411</v>
      </c>
      <c r="B52" s="21" t="n">
        <v>46301</v>
      </c>
      <c r="C52" s="22" t="s">
        <v>142</v>
      </c>
      <c r="D52" s="22" t="s">
        <v>143</v>
      </c>
      <c r="E52" s="22" t="s">
        <v>144</v>
      </c>
      <c r="F52" s="22" t="s">
        <v>412</v>
      </c>
      <c r="G52" s="22" t="s">
        <v>174</v>
      </c>
      <c r="H52" s="22" t="s">
        <v>413</v>
      </c>
      <c r="I52" s="22" t="s">
        <v>45</v>
      </c>
      <c r="J52" s="22"/>
      <c r="K52" s="22"/>
      <c r="L52" s="25"/>
      <c r="M52" s="25"/>
      <c r="N52" s="23"/>
      <c r="O52" s="23"/>
      <c r="P52" s="24" t="str">
        <f aca="false">IFERROR(N52/O52,"")</f>
        <v/>
      </c>
      <c r="Q52" s="22" t="s">
        <v>41</v>
      </c>
      <c r="R52" s="22" t="s">
        <v>44</v>
      </c>
      <c r="S52" s="22" t="s">
        <v>148</v>
      </c>
      <c r="T52" s="22" t="s">
        <v>414</v>
      </c>
      <c r="U52" s="22" t="s">
        <v>150</v>
      </c>
      <c r="V52" s="21"/>
      <c r="W52" s="21" t="n">
        <v>46311</v>
      </c>
      <c r="X52" s="22" t="s">
        <v>52</v>
      </c>
      <c r="Y52" s="21"/>
      <c r="Z52" s="22"/>
      <c r="AA52" s="22"/>
      <c r="AB52" s="22" t="s">
        <v>415</v>
      </c>
      <c r="AC52" s="22" t="s">
        <v>341</v>
      </c>
      <c r="AD52" s="22"/>
      <c r="AE52" s="22"/>
      <c r="AF52" s="22" t="s">
        <v>416</v>
      </c>
      <c r="AG52" s="21" t="n">
        <v>46308</v>
      </c>
    </row>
    <row r="53" customFormat="false" ht="35.05" hidden="false" customHeight="false" outlineLevel="0" collapsed="false">
      <c r="A53" s="20" t="s">
        <v>417</v>
      </c>
      <c r="B53" s="21" t="n">
        <v>46301</v>
      </c>
      <c r="C53" s="22" t="s">
        <v>142</v>
      </c>
      <c r="D53" s="22" t="s">
        <v>143</v>
      </c>
      <c r="E53" s="22" t="s">
        <v>144</v>
      </c>
      <c r="F53" s="22" t="s">
        <v>418</v>
      </c>
      <c r="G53" s="22" t="s">
        <v>239</v>
      </c>
      <c r="H53" s="22" t="s">
        <v>419</v>
      </c>
      <c r="I53" s="22" t="s">
        <v>48</v>
      </c>
      <c r="J53" s="22"/>
      <c r="K53" s="22"/>
      <c r="L53" s="25"/>
      <c r="M53" s="25"/>
      <c r="N53" s="23"/>
      <c r="O53" s="23"/>
      <c r="P53" s="24" t="str">
        <f aca="false">IFERROR(N53/O53,"")</f>
        <v/>
      </c>
      <c r="Q53" s="22" t="s">
        <v>41</v>
      </c>
      <c r="R53" s="22" t="s">
        <v>44</v>
      </c>
      <c r="S53" s="22" t="s">
        <v>148</v>
      </c>
      <c r="T53" s="22" t="s">
        <v>420</v>
      </c>
      <c r="U53" s="22" t="s">
        <v>150</v>
      </c>
      <c r="V53" s="21"/>
      <c r="W53" s="21" t="n">
        <v>46304</v>
      </c>
      <c r="X53" s="22" t="s">
        <v>54</v>
      </c>
      <c r="Y53" s="21"/>
      <c r="Z53" s="22"/>
      <c r="AA53" s="22"/>
      <c r="AB53" s="22" t="s">
        <v>421</v>
      </c>
      <c r="AC53" s="22" t="s">
        <v>341</v>
      </c>
      <c r="AD53" s="22"/>
      <c r="AE53" s="22"/>
      <c r="AF53" s="22" t="s">
        <v>422</v>
      </c>
      <c r="AG53" s="21" t="n">
        <v>46308</v>
      </c>
    </row>
    <row r="54" customFormat="false" ht="35.05" hidden="false" customHeight="false" outlineLevel="0" collapsed="false">
      <c r="A54" s="20" t="s">
        <v>423</v>
      </c>
      <c r="B54" s="21" t="n">
        <v>46301</v>
      </c>
      <c r="C54" s="22" t="s">
        <v>142</v>
      </c>
      <c r="D54" s="22" t="s">
        <v>143</v>
      </c>
      <c r="E54" s="22" t="s">
        <v>144</v>
      </c>
      <c r="F54" s="22" t="s">
        <v>424</v>
      </c>
      <c r="G54" s="22" t="s">
        <v>239</v>
      </c>
      <c r="H54" s="22" t="s">
        <v>425</v>
      </c>
      <c r="I54" s="22" t="s">
        <v>45</v>
      </c>
      <c r="J54" s="22"/>
      <c r="K54" s="22"/>
      <c r="L54" s="25"/>
      <c r="M54" s="25"/>
      <c r="N54" s="23"/>
      <c r="O54" s="23"/>
      <c r="P54" s="24" t="str">
        <f aca="false">IFERROR(N54/O54,"")</f>
        <v/>
      </c>
      <c r="Q54" s="22" t="s">
        <v>41</v>
      </c>
      <c r="R54" s="22" t="s">
        <v>44</v>
      </c>
      <c r="S54" s="22" t="s">
        <v>163</v>
      </c>
      <c r="T54" s="22" t="s">
        <v>426</v>
      </c>
      <c r="U54" s="22" t="s">
        <v>150</v>
      </c>
      <c r="V54" s="21"/>
      <c r="W54" s="21" t="n">
        <v>46311</v>
      </c>
      <c r="X54" s="22" t="s">
        <v>40</v>
      </c>
      <c r="Y54" s="21"/>
      <c r="Z54" s="22"/>
      <c r="AA54" s="22"/>
      <c r="AB54" s="22" t="s">
        <v>427</v>
      </c>
      <c r="AC54" s="22" t="s">
        <v>341</v>
      </c>
      <c r="AD54" s="22"/>
      <c r="AE54" s="22"/>
      <c r="AF54" s="22" t="s">
        <v>428</v>
      </c>
      <c r="AG54" s="21" t="n">
        <v>46308</v>
      </c>
    </row>
    <row r="55" customFormat="false" ht="35.05" hidden="false" customHeight="false" outlineLevel="0" collapsed="false">
      <c r="A55" s="20" t="s">
        <v>429</v>
      </c>
      <c r="B55" s="21" t="n">
        <v>46301</v>
      </c>
      <c r="C55" s="22" t="s">
        <v>142</v>
      </c>
      <c r="D55" s="22" t="s">
        <v>143</v>
      </c>
      <c r="E55" s="22" t="s">
        <v>144</v>
      </c>
      <c r="F55" s="22" t="s">
        <v>430</v>
      </c>
      <c r="G55" s="22" t="s">
        <v>239</v>
      </c>
      <c r="H55" s="22" t="s">
        <v>431</v>
      </c>
      <c r="I55" s="22" t="s">
        <v>53</v>
      </c>
      <c r="J55" s="22"/>
      <c r="K55" s="22"/>
      <c r="L55" s="25"/>
      <c r="M55" s="25"/>
      <c r="N55" s="23"/>
      <c r="O55" s="23"/>
      <c r="P55" s="24" t="str">
        <f aca="false">IFERROR(N55/O55,"")</f>
        <v/>
      </c>
      <c r="Q55" s="22" t="s">
        <v>44</v>
      </c>
      <c r="R55" s="22" t="s">
        <v>47</v>
      </c>
      <c r="S55" s="22" t="s">
        <v>163</v>
      </c>
      <c r="T55" s="22" t="s">
        <v>432</v>
      </c>
      <c r="U55" s="22" t="s">
        <v>150</v>
      </c>
      <c r="V55" s="21"/>
      <c r="W55" s="21" t="n">
        <v>46318</v>
      </c>
      <c r="X55" s="22" t="s">
        <v>40</v>
      </c>
      <c r="Y55" s="21"/>
      <c r="Z55" s="22"/>
      <c r="AA55" s="22"/>
      <c r="AB55" s="22" t="s">
        <v>433</v>
      </c>
      <c r="AC55" s="22" t="s">
        <v>341</v>
      </c>
      <c r="AD55" s="22"/>
      <c r="AE55" s="22"/>
      <c r="AF55" s="22" t="s">
        <v>434</v>
      </c>
      <c r="AG55" s="21" t="n">
        <v>46308</v>
      </c>
    </row>
    <row r="56" customFormat="false" ht="23.85" hidden="false" customHeight="false" outlineLevel="0" collapsed="false">
      <c r="A56" s="20" t="s">
        <v>435</v>
      </c>
      <c r="B56" s="21" t="n">
        <v>46301</v>
      </c>
      <c r="C56" s="22" t="s">
        <v>142</v>
      </c>
      <c r="D56" s="22" t="s">
        <v>143</v>
      </c>
      <c r="E56" s="22" t="s">
        <v>144</v>
      </c>
      <c r="F56" s="22" t="s">
        <v>436</v>
      </c>
      <c r="G56" s="22" t="s">
        <v>239</v>
      </c>
      <c r="H56" s="22" t="s">
        <v>437</v>
      </c>
      <c r="I56" s="22" t="s">
        <v>69</v>
      </c>
      <c r="J56" s="22"/>
      <c r="K56" s="22"/>
      <c r="L56" s="25"/>
      <c r="M56" s="25"/>
      <c r="N56" s="23"/>
      <c r="O56" s="23"/>
      <c r="P56" s="24" t="str">
        <f aca="false">IFERROR(N56/O56,"")</f>
        <v/>
      </c>
      <c r="Q56" s="22" t="s">
        <v>44</v>
      </c>
      <c r="R56" s="22" t="s">
        <v>44</v>
      </c>
      <c r="S56" s="22" t="s">
        <v>163</v>
      </c>
      <c r="T56" s="22" t="s">
        <v>438</v>
      </c>
      <c r="U56" s="22" t="s">
        <v>150</v>
      </c>
      <c r="V56" s="21"/>
      <c r="W56" s="21" t="n">
        <v>46325</v>
      </c>
      <c r="X56" s="22" t="s">
        <v>40</v>
      </c>
      <c r="Y56" s="21"/>
      <c r="Z56" s="22"/>
      <c r="AA56" s="22"/>
      <c r="AB56" s="22" t="s">
        <v>439</v>
      </c>
      <c r="AC56" s="22" t="s">
        <v>341</v>
      </c>
      <c r="AD56" s="22"/>
      <c r="AE56" s="22"/>
      <c r="AF56" s="22"/>
      <c r="AG56" s="21" t="n">
        <v>46308</v>
      </c>
    </row>
    <row r="57" customFormat="false" ht="35.05" hidden="false" customHeight="false" outlineLevel="0" collapsed="false">
      <c r="A57" s="20" t="s">
        <v>440</v>
      </c>
      <c r="B57" s="21" t="n">
        <v>46301</v>
      </c>
      <c r="C57" s="22" t="s">
        <v>142</v>
      </c>
      <c r="D57" s="22" t="s">
        <v>143</v>
      </c>
      <c r="E57" s="22" t="s">
        <v>144</v>
      </c>
      <c r="F57" s="22" t="s">
        <v>441</v>
      </c>
      <c r="G57" s="22" t="s">
        <v>239</v>
      </c>
      <c r="H57" s="22" t="s">
        <v>442</v>
      </c>
      <c r="I57" s="22" t="s">
        <v>42</v>
      </c>
      <c r="J57" s="22"/>
      <c r="K57" s="22"/>
      <c r="L57" s="25"/>
      <c r="M57" s="25"/>
      <c r="N57" s="23"/>
      <c r="O57" s="23"/>
      <c r="P57" s="24" t="str">
        <f aca="false">IFERROR(N57/O57,"")</f>
        <v/>
      </c>
      <c r="Q57" s="22" t="s">
        <v>44</v>
      </c>
      <c r="R57" s="22" t="s">
        <v>47</v>
      </c>
      <c r="S57" s="22" t="s">
        <v>148</v>
      </c>
      <c r="T57" s="22" t="s">
        <v>443</v>
      </c>
      <c r="U57" s="22" t="s">
        <v>150</v>
      </c>
      <c r="V57" s="21"/>
      <c r="W57" s="21" t="n">
        <v>46311</v>
      </c>
      <c r="X57" s="22" t="s">
        <v>40</v>
      </c>
      <c r="Y57" s="21"/>
      <c r="Z57" s="22"/>
      <c r="AA57" s="22"/>
      <c r="AB57" s="22" t="s">
        <v>444</v>
      </c>
      <c r="AC57" s="22" t="s">
        <v>341</v>
      </c>
      <c r="AD57" s="22"/>
      <c r="AE57" s="22"/>
      <c r="AF57" s="22" t="s">
        <v>445</v>
      </c>
      <c r="AG57" s="21" t="n">
        <v>46308</v>
      </c>
    </row>
    <row r="58" customFormat="false" ht="23.85" hidden="false" customHeight="false" outlineLevel="0" collapsed="false">
      <c r="A58" s="20" t="s">
        <v>446</v>
      </c>
      <c r="B58" s="21" t="n">
        <v>46301</v>
      </c>
      <c r="C58" s="22" t="s">
        <v>142</v>
      </c>
      <c r="D58" s="22" t="s">
        <v>143</v>
      </c>
      <c r="E58" s="22" t="s">
        <v>144</v>
      </c>
      <c r="F58" s="22" t="s">
        <v>447</v>
      </c>
      <c r="G58" s="22" t="s">
        <v>308</v>
      </c>
      <c r="H58" s="22" t="s">
        <v>448</v>
      </c>
      <c r="I58" s="22" t="s">
        <v>48</v>
      </c>
      <c r="J58" s="22"/>
      <c r="K58" s="22"/>
      <c r="L58" s="25"/>
      <c r="M58" s="25"/>
      <c r="N58" s="23"/>
      <c r="O58" s="23"/>
      <c r="P58" s="24" t="str">
        <f aca="false">IFERROR(N58/O58,"")</f>
        <v/>
      </c>
      <c r="Q58" s="22" t="s">
        <v>44</v>
      </c>
      <c r="R58" s="22" t="s">
        <v>47</v>
      </c>
      <c r="S58" s="22" t="s">
        <v>148</v>
      </c>
      <c r="T58" s="22" t="s">
        <v>449</v>
      </c>
      <c r="U58" s="22" t="s">
        <v>221</v>
      </c>
      <c r="V58" s="21"/>
      <c r="W58" s="21" t="n">
        <v>46311</v>
      </c>
      <c r="X58" s="22" t="s">
        <v>40</v>
      </c>
      <c r="Y58" s="21"/>
      <c r="Z58" s="22"/>
      <c r="AA58" s="22"/>
      <c r="AB58" s="22" t="s">
        <v>450</v>
      </c>
      <c r="AC58" s="22" t="s">
        <v>341</v>
      </c>
      <c r="AD58" s="22"/>
      <c r="AE58" s="22"/>
      <c r="AF58" s="22"/>
      <c r="AG58" s="21" t="n">
        <v>46308</v>
      </c>
    </row>
    <row r="59" customFormat="false" ht="23.85" hidden="false" customHeight="false" outlineLevel="0" collapsed="false">
      <c r="A59" s="20" t="s">
        <v>451</v>
      </c>
      <c r="B59" s="21" t="n">
        <v>46301</v>
      </c>
      <c r="C59" s="22" t="s">
        <v>142</v>
      </c>
      <c r="D59" s="22" t="s">
        <v>143</v>
      </c>
      <c r="E59" s="22" t="s">
        <v>144</v>
      </c>
      <c r="F59" s="22" t="s">
        <v>452</v>
      </c>
      <c r="G59" s="22" t="s">
        <v>239</v>
      </c>
      <c r="H59" s="22" t="s">
        <v>453</v>
      </c>
      <c r="I59" s="22" t="s">
        <v>57</v>
      </c>
      <c r="J59" s="22"/>
      <c r="K59" s="22"/>
      <c r="L59" s="25"/>
      <c r="M59" s="25"/>
      <c r="N59" s="23"/>
      <c r="O59" s="23"/>
      <c r="P59" s="24" t="str">
        <f aca="false">IFERROR(N59/O59,"")</f>
        <v/>
      </c>
      <c r="Q59" s="22" t="s">
        <v>44</v>
      </c>
      <c r="R59" s="22" t="s">
        <v>47</v>
      </c>
      <c r="S59" s="22" t="s">
        <v>163</v>
      </c>
      <c r="T59" s="22" t="s">
        <v>454</v>
      </c>
      <c r="U59" s="22" t="s">
        <v>221</v>
      </c>
      <c r="V59" s="21"/>
      <c r="W59" s="21" t="n">
        <v>46342</v>
      </c>
      <c r="X59" s="22" t="s">
        <v>40</v>
      </c>
      <c r="Y59" s="21"/>
      <c r="Z59" s="22"/>
      <c r="AA59" s="22"/>
      <c r="AB59" s="22" t="s">
        <v>455</v>
      </c>
      <c r="AC59" s="22" t="s">
        <v>341</v>
      </c>
      <c r="AD59" s="22"/>
      <c r="AE59" s="22"/>
      <c r="AF59" s="22" t="s">
        <v>456</v>
      </c>
      <c r="AG59" s="21" t="n">
        <v>46308</v>
      </c>
    </row>
    <row r="60" customFormat="false" ht="23.85" hidden="false" customHeight="false" outlineLevel="0" collapsed="false">
      <c r="A60" s="20" t="s">
        <v>457</v>
      </c>
      <c r="B60" s="21" t="n">
        <v>46301</v>
      </c>
      <c r="C60" s="22" t="s">
        <v>142</v>
      </c>
      <c r="D60" s="22" t="s">
        <v>143</v>
      </c>
      <c r="E60" s="22" t="s">
        <v>144</v>
      </c>
      <c r="F60" s="22" t="s">
        <v>458</v>
      </c>
      <c r="G60" s="22" t="s">
        <v>146</v>
      </c>
      <c r="H60" s="22" t="s">
        <v>459</v>
      </c>
      <c r="I60" s="22" t="s">
        <v>42</v>
      </c>
      <c r="J60" s="22"/>
      <c r="K60" s="22"/>
      <c r="L60" s="25"/>
      <c r="M60" s="25"/>
      <c r="N60" s="23"/>
      <c r="O60" s="23"/>
      <c r="P60" s="24" t="str">
        <f aca="false">IFERROR(N60/O60,"")</f>
        <v/>
      </c>
      <c r="Q60" s="22" t="s">
        <v>47</v>
      </c>
      <c r="R60" s="22" t="s">
        <v>50</v>
      </c>
      <c r="S60" s="22" t="s">
        <v>148</v>
      </c>
      <c r="T60" s="22" t="s">
        <v>460</v>
      </c>
      <c r="U60" s="22" t="s">
        <v>150</v>
      </c>
      <c r="V60" s="21"/>
      <c r="W60" s="21" t="n">
        <v>46328</v>
      </c>
      <c r="X60" s="22" t="s">
        <v>40</v>
      </c>
      <c r="Y60" s="21"/>
      <c r="Z60" s="22"/>
      <c r="AA60" s="22"/>
      <c r="AB60" s="22" t="s">
        <v>461</v>
      </c>
      <c r="AC60" s="22" t="s">
        <v>341</v>
      </c>
      <c r="AD60" s="22"/>
      <c r="AE60" s="22"/>
      <c r="AF60" s="22"/>
      <c r="AG60" s="21" t="n">
        <v>46308</v>
      </c>
    </row>
    <row r="61" customFormat="false" ht="57.45" hidden="false" customHeight="false" outlineLevel="0" collapsed="false">
      <c r="A61" s="20" t="s">
        <v>462</v>
      </c>
      <c r="B61" s="21" t="n">
        <v>46302</v>
      </c>
      <c r="C61" s="22" t="s">
        <v>254</v>
      </c>
      <c r="D61" s="22" t="s">
        <v>254</v>
      </c>
      <c r="E61" s="22" t="s">
        <v>144</v>
      </c>
      <c r="F61" s="22" t="s">
        <v>463</v>
      </c>
      <c r="G61" s="22" t="s">
        <v>115</v>
      </c>
      <c r="H61" s="22" t="s">
        <v>464</v>
      </c>
      <c r="I61" s="22" t="s">
        <v>57</v>
      </c>
      <c r="J61" s="22"/>
      <c r="K61" s="22"/>
      <c r="L61" s="25"/>
      <c r="M61" s="25"/>
      <c r="N61" s="23" t="n">
        <v>6</v>
      </c>
      <c r="O61" s="23" t="n">
        <v>5813</v>
      </c>
      <c r="P61" s="24" t="n">
        <f aca="false">IFERROR(N61/O61,"")</f>
        <v>0.00103216927576123</v>
      </c>
      <c r="Q61" s="22" t="s">
        <v>41</v>
      </c>
      <c r="R61" s="22" t="s">
        <v>44</v>
      </c>
      <c r="S61" s="22" t="s">
        <v>163</v>
      </c>
      <c r="T61" s="22" t="s">
        <v>465</v>
      </c>
      <c r="U61" s="22" t="s">
        <v>221</v>
      </c>
      <c r="V61" s="21"/>
      <c r="W61" s="21" t="n">
        <v>46318</v>
      </c>
      <c r="X61" s="22" t="s">
        <v>52</v>
      </c>
      <c r="Y61" s="21"/>
      <c r="Z61" s="22"/>
      <c r="AA61" s="22"/>
      <c r="AB61" s="22" t="s">
        <v>466</v>
      </c>
      <c r="AC61" s="22" t="s">
        <v>467</v>
      </c>
      <c r="AD61" s="22"/>
      <c r="AE61" s="22"/>
      <c r="AF61" s="22" t="s">
        <v>468</v>
      </c>
      <c r="AG61" s="21" t="n">
        <v>46309</v>
      </c>
    </row>
    <row r="62" customFormat="false" ht="46.25" hidden="false" customHeight="false" outlineLevel="0" collapsed="false">
      <c r="A62" s="20" t="s">
        <v>469</v>
      </c>
      <c r="B62" s="21" t="n">
        <v>46302</v>
      </c>
      <c r="C62" s="22" t="s">
        <v>142</v>
      </c>
      <c r="D62" s="22" t="s">
        <v>143</v>
      </c>
      <c r="E62" s="22" t="s">
        <v>144</v>
      </c>
      <c r="F62" s="22" t="s">
        <v>470</v>
      </c>
      <c r="G62" s="22" t="s">
        <v>308</v>
      </c>
      <c r="H62" s="22" t="s">
        <v>471</v>
      </c>
      <c r="I62" s="22" t="s">
        <v>57</v>
      </c>
      <c r="J62" s="22"/>
      <c r="K62" s="22"/>
      <c r="L62" s="25"/>
      <c r="M62" s="25"/>
      <c r="N62" s="23" t="n">
        <v>0</v>
      </c>
      <c r="O62" s="23" t="n">
        <v>1092</v>
      </c>
      <c r="P62" s="24" t="n">
        <f aca="false">IFERROR(N62/O62,"")</f>
        <v>0</v>
      </c>
      <c r="Q62" s="22" t="s">
        <v>44</v>
      </c>
      <c r="R62" s="22" t="s">
        <v>44</v>
      </c>
      <c r="S62" s="22" t="s">
        <v>163</v>
      </c>
      <c r="T62" s="22" t="s">
        <v>472</v>
      </c>
      <c r="U62" s="22" t="s">
        <v>221</v>
      </c>
      <c r="V62" s="21"/>
      <c r="W62" s="21" t="n">
        <v>46325</v>
      </c>
      <c r="X62" s="22" t="s">
        <v>52</v>
      </c>
      <c r="Y62" s="21"/>
      <c r="Z62" s="22"/>
      <c r="AA62" s="22"/>
      <c r="AB62" s="22" t="s">
        <v>473</v>
      </c>
      <c r="AC62" s="22" t="s">
        <v>467</v>
      </c>
      <c r="AD62" s="22"/>
      <c r="AE62" s="22"/>
      <c r="AF62" s="22" t="s">
        <v>474</v>
      </c>
      <c r="AG62" s="21" t="n">
        <v>46309</v>
      </c>
    </row>
    <row r="63" customFormat="false" ht="35.05" hidden="false" customHeight="false" outlineLevel="0" collapsed="false">
      <c r="A63" s="20" t="s">
        <v>475</v>
      </c>
      <c r="B63" s="21" t="n">
        <v>46302</v>
      </c>
      <c r="C63" s="22" t="s">
        <v>290</v>
      </c>
      <c r="D63" s="22" t="s">
        <v>291</v>
      </c>
      <c r="E63" s="22" t="s">
        <v>144</v>
      </c>
      <c r="F63" s="22" t="s">
        <v>476</v>
      </c>
      <c r="G63" s="22" t="s">
        <v>477</v>
      </c>
      <c r="H63" s="22" t="s">
        <v>478</v>
      </c>
      <c r="I63" s="22" t="s">
        <v>42</v>
      </c>
      <c r="J63" s="22"/>
      <c r="K63" s="22"/>
      <c r="L63" s="25"/>
      <c r="M63" s="25"/>
      <c r="N63" s="23" t="n">
        <v>0</v>
      </c>
      <c r="O63" s="23" t="n">
        <v>539</v>
      </c>
      <c r="P63" s="24" t="n">
        <f aca="false">IFERROR(N63/O63,"")</f>
        <v>0</v>
      </c>
      <c r="Q63" s="22" t="s">
        <v>47</v>
      </c>
      <c r="R63" s="22" t="s">
        <v>47</v>
      </c>
      <c r="S63" s="22" t="s">
        <v>163</v>
      </c>
      <c r="T63" s="22" t="s">
        <v>479</v>
      </c>
      <c r="U63" s="22" t="s">
        <v>150</v>
      </c>
      <c r="V63" s="21"/>
      <c r="W63" s="21" t="n">
        <v>46325</v>
      </c>
      <c r="X63" s="22" t="s">
        <v>40</v>
      </c>
      <c r="Y63" s="21"/>
      <c r="Z63" s="22"/>
      <c r="AA63" s="22"/>
      <c r="AB63" s="22" t="s">
        <v>480</v>
      </c>
      <c r="AC63" s="22" t="s">
        <v>467</v>
      </c>
      <c r="AD63" s="22"/>
      <c r="AE63" s="22"/>
      <c r="AF63" s="22" t="s">
        <v>481</v>
      </c>
      <c r="AG63" s="21" t="n">
        <v>46309</v>
      </c>
    </row>
    <row r="64" customFormat="false" ht="35.05" hidden="false" customHeight="false" outlineLevel="0" collapsed="false">
      <c r="A64" s="20" t="s">
        <v>482</v>
      </c>
      <c r="B64" s="21" t="n">
        <v>46302</v>
      </c>
      <c r="C64" s="22" t="s">
        <v>142</v>
      </c>
      <c r="D64" s="22" t="s">
        <v>143</v>
      </c>
      <c r="E64" s="22" t="s">
        <v>144</v>
      </c>
      <c r="F64" s="22" t="s">
        <v>483</v>
      </c>
      <c r="G64" s="22" t="s">
        <v>146</v>
      </c>
      <c r="H64" s="22" t="s">
        <v>484</v>
      </c>
      <c r="I64" s="22" t="s">
        <v>67</v>
      </c>
      <c r="J64" s="22"/>
      <c r="K64" s="22"/>
      <c r="L64" s="25"/>
      <c r="M64" s="25"/>
      <c r="N64" s="23"/>
      <c r="O64" s="23" t="n">
        <v>6663</v>
      </c>
      <c r="P64" s="24" t="n">
        <f aca="false">IFERROR(N64/O64,"")</f>
        <v>0</v>
      </c>
      <c r="Q64" s="22" t="s">
        <v>44</v>
      </c>
      <c r="R64" s="22" t="s">
        <v>44</v>
      </c>
      <c r="S64" s="22" t="s">
        <v>148</v>
      </c>
      <c r="T64" s="22" t="s">
        <v>485</v>
      </c>
      <c r="U64" s="22" t="s">
        <v>221</v>
      </c>
      <c r="V64" s="21"/>
      <c r="W64" s="21" t="n">
        <v>46325</v>
      </c>
      <c r="X64" s="22" t="s">
        <v>40</v>
      </c>
      <c r="Y64" s="21"/>
      <c r="Z64" s="22"/>
      <c r="AA64" s="22"/>
      <c r="AB64" s="22" t="s">
        <v>486</v>
      </c>
      <c r="AC64" s="22" t="s">
        <v>467</v>
      </c>
      <c r="AD64" s="22"/>
      <c r="AE64" s="22"/>
      <c r="AF64" s="22"/>
      <c r="AG64" s="21" t="n">
        <v>46309</v>
      </c>
    </row>
    <row r="65" customFormat="false" ht="46.25" hidden="false" customHeight="false" outlineLevel="0" collapsed="false">
      <c r="A65" s="20" t="s">
        <v>487</v>
      </c>
      <c r="B65" s="21" t="n">
        <v>46302</v>
      </c>
      <c r="C65" s="22" t="s">
        <v>142</v>
      </c>
      <c r="D65" s="22" t="s">
        <v>143</v>
      </c>
      <c r="E65" s="22" t="s">
        <v>144</v>
      </c>
      <c r="F65" s="22" t="s">
        <v>488</v>
      </c>
      <c r="G65" s="22" t="s">
        <v>161</v>
      </c>
      <c r="H65" s="22" t="s">
        <v>489</v>
      </c>
      <c r="I65" s="22" t="s">
        <v>57</v>
      </c>
      <c r="J65" s="22"/>
      <c r="K65" s="22"/>
      <c r="L65" s="25"/>
      <c r="M65" s="25"/>
      <c r="N65" s="23"/>
      <c r="O65" s="23"/>
      <c r="P65" s="24" t="str">
        <f aca="false">IFERROR(N65/O65,"")</f>
        <v/>
      </c>
      <c r="Q65" s="22" t="s">
        <v>44</v>
      </c>
      <c r="R65" s="22" t="s">
        <v>44</v>
      </c>
      <c r="S65" s="22" t="s">
        <v>163</v>
      </c>
      <c r="T65" s="22" t="s">
        <v>490</v>
      </c>
      <c r="U65" s="22" t="s">
        <v>221</v>
      </c>
      <c r="V65" s="21"/>
      <c r="W65" s="21" t="n">
        <v>46325</v>
      </c>
      <c r="X65" s="22" t="s">
        <v>52</v>
      </c>
      <c r="Y65" s="21"/>
      <c r="Z65" s="22"/>
      <c r="AA65" s="22"/>
      <c r="AB65" s="22" t="s">
        <v>491</v>
      </c>
      <c r="AC65" s="22" t="s">
        <v>467</v>
      </c>
      <c r="AD65" s="22"/>
      <c r="AE65" s="22"/>
      <c r="AF65" s="22" t="s">
        <v>492</v>
      </c>
      <c r="AG65" s="21" t="n">
        <v>46309</v>
      </c>
    </row>
    <row r="66" customFormat="false" ht="23.85" hidden="false" customHeight="false" outlineLevel="0" collapsed="false">
      <c r="A66" s="20" t="s">
        <v>493</v>
      </c>
      <c r="B66" s="21" t="n">
        <v>46302</v>
      </c>
      <c r="C66" s="22" t="s">
        <v>142</v>
      </c>
      <c r="D66" s="22" t="s">
        <v>143</v>
      </c>
      <c r="E66" s="22" t="s">
        <v>144</v>
      </c>
      <c r="F66" s="22" t="s">
        <v>494</v>
      </c>
      <c r="G66" s="22" t="s">
        <v>239</v>
      </c>
      <c r="H66" s="22" t="s">
        <v>495</v>
      </c>
      <c r="I66" s="22" t="s">
        <v>45</v>
      </c>
      <c r="J66" s="22"/>
      <c r="K66" s="22"/>
      <c r="L66" s="25"/>
      <c r="M66" s="25"/>
      <c r="N66" s="23"/>
      <c r="O66" s="23"/>
      <c r="P66" s="24" t="str">
        <f aca="false">IFERROR(N66/O66,"")</f>
        <v/>
      </c>
      <c r="Q66" s="22" t="s">
        <v>41</v>
      </c>
      <c r="R66" s="22" t="s">
        <v>44</v>
      </c>
      <c r="S66" s="22" t="s">
        <v>163</v>
      </c>
      <c r="T66" s="22" t="s">
        <v>496</v>
      </c>
      <c r="U66" s="22" t="s">
        <v>150</v>
      </c>
      <c r="V66" s="21"/>
      <c r="W66" s="21" t="n">
        <v>46311</v>
      </c>
      <c r="X66" s="22" t="s">
        <v>40</v>
      </c>
      <c r="Y66" s="21"/>
      <c r="Z66" s="22"/>
      <c r="AA66" s="22"/>
      <c r="AB66" s="22" t="s">
        <v>354</v>
      </c>
      <c r="AC66" s="22" t="s">
        <v>467</v>
      </c>
      <c r="AD66" s="22"/>
      <c r="AE66" s="22"/>
      <c r="AF66" s="22" t="s">
        <v>497</v>
      </c>
      <c r="AG66" s="21" t="n">
        <v>46309</v>
      </c>
    </row>
    <row r="67" customFormat="false" ht="23.85" hidden="false" customHeight="false" outlineLevel="0" collapsed="false">
      <c r="A67" s="20" t="s">
        <v>498</v>
      </c>
      <c r="B67" s="21" t="n">
        <v>46302</v>
      </c>
      <c r="C67" s="22" t="s">
        <v>142</v>
      </c>
      <c r="D67" s="22" t="s">
        <v>143</v>
      </c>
      <c r="E67" s="22" t="s">
        <v>144</v>
      </c>
      <c r="F67" s="22" t="s">
        <v>499</v>
      </c>
      <c r="G67" s="22" t="s">
        <v>146</v>
      </c>
      <c r="H67" s="22" t="s">
        <v>500</v>
      </c>
      <c r="I67" s="22" t="s">
        <v>48</v>
      </c>
      <c r="J67" s="22"/>
      <c r="K67" s="22"/>
      <c r="L67" s="25"/>
      <c r="M67" s="25"/>
      <c r="N67" s="23" t="n">
        <v>0</v>
      </c>
      <c r="O67" s="23"/>
      <c r="P67" s="24" t="str">
        <f aca="false">IFERROR(N67/O67,"")</f>
        <v/>
      </c>
      <c r="Q67" s="22" t="s">
        <v>44</v>
      </c>
      <c r="R67" s="22" t="s">
        <v>47</v>
      </c>
      <c r="S67" s="22" t="s">
        <v>148</v>
      </c>
      <c r="T67" s="22" t="s">
        <v>501</v>
      </c>
      <c r="U67" s="22" t="s">
        <v>221</v>
      </c>
      <c r="V67" s="21"/>
      <c r="W67" s="21" t="n">
        <v>46318</v>
      </c>
      <c r="X67" s="22" t="s">
        <v>40</v>
      </c>
      <c r="Y67" s="21"/>
      <c r="Z67" s="22"/>
      <c r="AA67" s="22"/>
      <c r="AB67" s="22" t="s">
        <v>502</v>
      </c>
      <c r="AC67" s="22" t="s">
        <v>467</v>
      </c>
      <c r="AD67" s="22"/>
      <c r="AE67" s="22"/>
      <c r="AF67" s="22" t="s">
        <v>503</v>
      </c>
      <c r="AG67" s="21" t="n">
        <v>46309</v>
      </c>
    </row>
    <row r="68" customFormat="false" ht="46.25" hidden="false" customHeight="false" outlineLevel="0" collapsed="false">
      <c r="A68" s="20" t="s">
        <v>504</v>
      </c>
      <c r="B68" s="21" t="n">
        <v>46302</v>
      </c>
      <c r="C68" s="22" t="s">
        <v>393</v>
      </c>
      <c r="D68" s="22" t="s">
        <v>393</v>
      </c>
      <c r="E68" s="22" t="s">
        <v>144</v>
      </c>
      <c r="F68" s="22" t="s">
        <v>505</v>
      </c>
      <c r="G68" s="22" t="s">
        <v>146</v>
      </c>
      <c r="H68" s="22" t="s">
        <v>506</v>
      </c>
      <c r="I68" s="22" t="s">
        <v>57</v>
      </c>
      <c r="J68" s="22"/>
      <c r="K68" s="22"/>
      <c r="L68" s="25"/>
      <c r="M68" s="25"/>
      <c r="N68" s="23" t="n">
        <v>37</v>
      </c>
      <c r="O68" s="23" t="n">
        <v>13720</v>
      </c>
      <c r="P68" s="24" t="n">
        <f aca="false">IFERROR(N68/O68,"")</f>
        <v>0.00269679300291545</v>
      </c>
      <c r="Q68" s="22" t="s">
        <v>47</v>
      </c>
      <c r="R68" s="22" t="s">
        <v>47</v>
      </c>
      <c r="S68" s="22" t="s">
        <v>163</v>
      </c>
      <c r="T68" s="22" t="s">
        <v>507</v>
      </c>
      <c r="U68" s="22" t="s">
        <v>221</v>
      </c>
      <c r="V68" s="21"/>
      <c r="W68" s="21" t="n">
        <v>46342</v>
      </c>
      <c r="X68" s="22" t="s">
        <v>40</v>
      </c>
      <c r="Y68" s="21"/>
      <c r="Z68" s="22"/>
      <c r="AA68" s="22"/>
      <c r="AB68" s="22" t="s">
        <v>508</v>
      </c>
      <c r="AC68" s="22" t="s">
        <v>467</v>
      </c>
      <c r="AD68" s="22"/>
      <c r="AE68" s="22"/>
      <c r="AF68" s="22"/>
      <c r="AG68" s="21" t="n">
        <v>46309</v>
      </c>
    </row>
    <row r="69" customFormat="false" ht="35.05" hidden="false" customHeight="false" outlineLevel="0" collapsed="false">
      <c r="A69" s="20" t="s">
        <v>509</v>
      </c>
      <c r="B69" s="21" t="n">
        <v>46302</v>
      </c>
      <c r="C69" s="22" t="s">
        <v>254</v>
      </c>
      <c r="D69" s="22" t="s">
        <v>254</v>
      </c>
      <c r="E69" s="22" t="s">
        <v>144</v>
      </c>
      <c r="F69" s="22" t="s">
        <v>510</v>
      </c>
      <c r="G69" s="22" t="s">
        <v>239</v>
      </c>
      <c r="H69" s="22" t="s">
        <v>511</v>
      </c>
      <c r="I69" s="22" t="s">
        <v>57</v>
      </c>
      <c r="J69" s="22"/>
      <c r="K69" s="22"/>
      <c r="L69" s="25"/>
      <c r="M69" s="25"/>
      <c r="N69" s="25"/>
      <c r="O69" s="25"/>
      <c r="P69" s="24" t="str">
        <f aca="false">IFERROR(N69/O69,"")</f>
        <v/>
      </c>
      <c r="Q69" s="22" t="s">
        <v>41</v>
      </c>
      <c r="R69" s="22" t="s">
        <v>44</v>
      </c>
      <c r="S69" s="22" t="s">
        <v>148</v>
      </c>
      <c r="T69" s="22" t="s">
        <v>512</v>
      </c>
      <c r="U69" s="22" t="s">
        <v>221</v>
      </c>
      <c r="V69" s="21"/>
      <c r="W69" s="21" t="n">
        <v>46309</v>
      </c>
      <c r="X69" s="22" t="s">
        <v>52</v>
      </c>
      <c r="Y69" s="21"/>
      <c r="Z69" s="22"/>
      <c r="AA69" s="22"/>
      <c r="AB69" s="22" t="s">
        <v>513</v>
      </c>
      <c r="AC69" s="22"/>
      <c r="AD69" s="22"/>
      <c r="AE69" s="22"/>
      <c r="AF69" s="22" t="s">
        <v>514</v>
      </c>
      <c r="AG69" s="21" t="n">
        <v>46309</v>
      </c>
    </row>
    <row r="70" customFormat="false" ht="35.05" hidden="false" customHeight="false" outlineLevel="0" collapsed="false">
      <c r="A70" s="20" t="s">
        <v>515</v>
      </c>
      <c r="B70" s="21" t="n">
        <v>46302</v>
      </c>
      <c r="C70" s="22" t="s">
        <v>142</v>
      </c>
      <c r="D70" s="22" t="s">
        <v>143</v>
      </c>
      <c r="E70" s="22" t="s">
        <v>144</v>
      </c>
      <c r="F70" s="22" t="s">
        <v>516</v>
      </c>
      <c r="G70" s="22" t="s">
        <v>239</v>
      </c>
      <c r="H70" s="22" t="s">
        <v>517</v>
      </c>
      <c r="I70" s="22" t="s">
        <v>57</v>
      </c>
      <c r="J70" s="22"/>
      <c r="K70" s="22"/>
      <c r="L70" s="25"/>
      <c r="M70" s="25"/>
      <c r="N70" s="25"/>
      <c r="O70" s="25"/>
      <c r="P70" s="24" t="str">
        <f aca="false">IFERROR(N70/O70,"")</f>
        <v/>
      </c>
      <c r="Q70" s="22" t="s">
        <v>44</v>
      </c>
      <c r="R70" s="22" t="s">
        <v>47</v>
      </c>
      <c r="S70" s="22" t="s">
        <v>148</v>
      </c>
      <c r="T70" s="22" t="s">
        <v>518</v>
      </c>
      <c r="U70" s="22" t="s">
        <v>221</v>
      </c>
      <c r="V70" s="21"/>
      <c r="W70" s="21" t="n">
        <v>46309</v>
      </c>
      <c r="X70" s="22" t="s">
        <v>52</v>
      </c>
      <c r="Y70" s="21"/>
      <c r="Z70" s="22"/>
      <c r="AA70" s="22"/>
      <c r="AB70" s="22" t="s">
        <v>519</v>
      </c>
      <c r="AC70" s="22"/>
      <c r="AD70" s="22"/>
      <c r="AE70" s="22"/>
      <c r="AF70" s="22" t="s">
        <v>520</v>
      </c>
      <c r="AG70" s="21" t="n">
        <v>46309</v>
      </c>
    </row>
    <row r="71" customFormat="false" ht="35.05" hidden="false" customHeight="false" outlineLevel="0" collapsed="false">
      <c r="A71" s="20" t="s">
        <v>521</v>
      </c>
      <c r="B71" s="21" t="n">
        <v>46302</v>
      </c>
      <c r="C71" s="22" t="s">
        <v>142</v>
      </c>
      <c r="D71" s="22" t="s">
        <v>143</v>
      </c>
      <c r="E71" s="22" t="s">
        <v>144</v>
      </c>
      <c r="F71" s="22" t="s">
        <v>522</v>
      </c>
      <c r="G71" s="22" t="s">
        <v>239</v>
      </c>
      <c r="H71" s="22" t="s">
        <v>523</v>
      </c>
      <c r="I71" s="22" t="s">
        <v>57</v>
      </c>
      <c r="J71" s="22"/>
      <c r="K71" s="22"/>
      <c r="L71" s="25"/>
      <c r="M71" s="25"/>
      <c r="N71" s="25"/>
      <c r="O71" s="25"/>
      <c r="P71" s="24" t="str">
        <f aca="false">IFERROR(N71/O71,"")</f>
        <v/>
      </c>
      <c r="Q71" s="22" t="s">
        <v>44</v>
      </c>
      <c r="R71" s="22" t="s">
        <v>47</v>
      </c>
      <c r="S71" s="22" t="s">
        <v>148</v>
      </c>
      <c r="T71" s="22" t="s">
        <v>524</v>
      </c>
      <c r="U71" s="22" t="s">
        <v>221</v>
      </c>
      <c r="V71" s="21"/>
      <c r="W71" s="21" t="n">
        <v>46309</v>
      </c>
      <c r="X71" s="22" t="s">
        <v>52</v>
      </c>
      <c r="Y71" s="21"/>
      <c r="Z71" s="22"/>
      <c r="AA71" s="22"/>
      <c r="AB71" s="22" t="s">
        <v>519</v>
      </c>
      <c r="AC71" s="22"/>
      <c r="AD71" s="22"/>
      <c r="AE71" s="22"/>
      <c r="AF71" s="22" t="s">
        <v>520</v>
      </c>
      <c r="AG71" s="21" t="n">
        <v>46309</v>
      </c>
    </row>
    <row r="72" customFormat="false" ht="46.25" hidden="false" customHeight="false" outlineLevel="0" collapsed="false">
      <c r="A72" s="20" t="s">
        <v>525</v>
      </c>
      <c r="B72" s="21" t="n">
        <v>46302</v>
      </c>
      <c r="C72" s="22" t="s">
        <v>142</v>
      </c>
      <c r="D72" s="22" t="s">
        <v>143</v>
      </c>
      <c r="E72" s="22" t="s">
        <v>144</v>
      </c>
      <c r="F72" s="22" t="s">
        <v>526</v>
      </c>
      <c r="G72" s="22" t="s">
        <v>239</v>
      </c>
      <c r="H72" s="22" t="s">
        <v>527</v>
      </c>
      <c r="I72" s="22" t="s">
        <v>57</v>
      </c>
      <c r="J72" s="22"/>
      <c r="K72" s="22"/>
      <c r="L72" s="25"/>
      <c r="M72" s="25"/>
      <c r="N72" s="25"/>
      <c r="O72" s="25"/>
      <c r="P72" s="24" t="str">
        <f aca="false">IFERROR(N72/O72,"")</f>
        <v/>
      </c>
      <c r="Q72" s="22" t="s">
        <v>44</v>
      </c>
      <c r="R72" s="22" t="s">
        <v>47</v>
      </c>
      <c r="S72" s="22" t="s">
        <v>163</v>
      </c>
      <c r="T72" s="22" t="s">
        <v>528</v>
      </c>
      <c r="U72" s="22" t="s">
        <v>221</v>
      </c>
      <c r="V72" s="21"/>
      <c r="W72" s="21" t="n">
        <v>46316</v>
      </c>
      <c r="X72" s="22" t="s">
        <v>52</v>
      </c>
      <c r="Y72" s="21"/>
      <c r="Z72" s="22"/>
      <c r="AA72" s="22"/>
      <c r="AB72" s="22" t="s">
        <v>529</v>
      </c>
      <c r="AC72" s="22"/>
      <c r="AD72" s="22"/>
      <c r="AE72" s="22"/>
      <c r="AF72" s="22" t="s">
        <v>530</v>
      </c>
      <c r="AG72" s="21" t="n">
        <v>46309</v>
      </c>
    </row>
    <row r="73" customFormat="false" ht="35.05" hidden="false" customHeight="false" outlineLevel="0" collapsed="false">
      <c r="A73" s="20" t="s">
        <v>531</v>
      </c>
      <c r="B73" s="21" t="n">
        <v>46302</v>
      </c>
      <c r="C73" s="22" t="s">
        <v>142</v>
      </c>
      <c r="D73" s="22" t="s">
        <v>143</v>
      </c>
      <c r="E73" s="22" t="s">
        <v>144</v>
      </c>
      <c r="F73" s="22" t="s">
        <v>532</v>
      </c>
      <c r="G73" s="22" t="s">
        <v>239</v>
      </c>
      <c r="H73" s="22" t="s">
        <v>533</v>
      </c>
      <c r="I73" s="22" t="s">
        <v>57</v>
      </c>
      <c r="J73" s="22"/>
      <c r="K73" s="22"/>
      <c r="L73" s="25"/>
      <c r="M73" s="25"/>
      <c r="N73" s="25"/>
      <c r="O73" s="25"/>
      <c r="P73" s="24" t="str">
        <f aca="false">IFERROR(N73/O73,"")</f>
        <v/>
      </c>
      <c r="Q73" s="22" t="s">
        <v>47</v>
      </c>
      <c r="R73" s="22" t="s">
        <v>50</v>
      </c>
      <c r="S73" s="22" t="s">
        <v>148</v>
      </c>
      <c r="T73" s="22" t="s">
        <v>534</v>
      </c>
      <c r="U73" s="22" t="s">
        <v>221</v>
      </c>
      <c r="V73" s="21"/>
      <c r="W73" s="21" t="n">
        <v>46316</v>
      </c>
      <c r="X73" s="22" t="s">
        <v>40</v>
      </c>
      <c r="Y73" s="21"/>
      <c r="Z73" s="22"/>
      <c r="AA73" s="22"/>
      <c r="AB73" s="22" t="s">
        <v>519</v>
      </c>
      <c r="AC73" s="22"/>
      <c r="AD73" s="22"/>
      <c r="AE73" s="22"/>
      <c r="AF73" s="22"/>
      <c r="AG73" s="21" t="n">
        <v>46309</v>
      </c>
    </row>
    <row r="74" customFormat="false" ht="46.25" hidden="false" customHeight="false" outlineLevel="0" collapsed="false">
      <c r="A74" s="20" t="s">
        <v>535</v>
      </c>
      <c r="B74" s="21" t="n">
        <v>46302</v>
      </c>
      <c r="C74" s="22" t="s">
        <v>393</v>
      </c>
      <c r="D74" s="22" t="s">
        <v>393</v>
      </c>
      <c r="E74" s="22" t="s">
        <v>144</v>
      </c>
      <c r="F74" s="22" t="s">
        <v>536</v>
      </c>
      <c r="G74" s="22" t="s">
        <v>239</v>
      </c>
      <c r="H74" s="22" t="s">
        <v>537</v>
      </c>
      <c r="I74" s="22" t="s">
        <v>57</v>
      </c>
      <c r="J74" s="22"/>
      <c r="K74" s="22"/>
      <c r="L74" s="25"/>
      <c r="M74" s="25"/>
      <c r="N74" s="23" t="n">
        <v>0</v>
      </c>
      <c r="O74" s="23" t="n">
        <v>171</v>
      </c>
      <c r="P74" s="24" t="n">
        <f aca="false">IFERROR(N74/O74,"")</f>
        <v>0</v>
      </c>
      <c r="Q74" s="22" t="s">
        <v>44</v>
      </c>
      <c r="R74" s="22" t="s">
        <v>44</v>
      </c>
      <c r="S74" s="22" t="s">
        <v>163</v>
      </c>
      <c r="T74" s="22" t="s">
        <v>538</v>
      </c>
      <c r="U74" s="22" t="s">
        <v>221</v>
      </c>
      <c r="V74" s="21"/>
      <c r="W74" s="21" t="n">
        <v>46316</v>
      </c>
      <c r="X74" s="22" t="s">
        <v>52</v>
      </c>
      <c r="Y74" s="21"/>
      <c r="Z74" s="22"/>
      <c r="AA74" s="22"/>
      <c r="AB74" s="22" t="s">
        <v>539</v>
      </c>
      <c r="AC74" s="22"/>
      <c r="AD74" s="22"/>
      <c r="AE74" s="22"/>
      <c r="AF74" s="22" t="s">
        <v>540</v>
      </c>
      <c r="AG74" s="21" t="n">
        <v>46309</v>
      </c>
    </row>
    <row r="75" customFormat="false" ht="46.25" hidden="false" customHeight="false" outlineLevel="0" collapsed="false">
      <c r="A75" s="20" t="s">
        <v>541</v>
      </c>
      <c r="B75" s="21" t="n">
        <v>46302</v>
      </c>
      <c r="C75" s="22" t="s">
        <v>142</v>
      </c>
      <c r="D75" s="22" t="s">
        <v>143</v>
      </c>
      <c r="E75" s="22" t="s">
        <v>144</v>
      </c>
      <c r="F75" s="22" t="s">
        <v>542</v>
      </c>
      <c r="G75" s="22" t="s">
        <v>308</v>
      </c>
      <c r="H75" s="22" t="s">
        <v>543</v>
      </c>
      <c r="I75" s="22" t="s">
        <v>57</v>
      </c>
      <c r="J75" s="22"/>
      <c r="K75" s="22"/>
      <c r="L75" s="25"/>
      <c r="M75" s="25"/>
      <c r="N75" s="23"/>
      <c r="O75" s="23"/>
      <c r="P75" s="24" t="str">
        <f aca="false">IFERROR(N75/O75,"")</f>
        <v/>
      </c>
      <c r="Q75" s="22" t="s">
        <v>47</v>
      </c>
      <c r="R75" s="22" t="s">
        <v>47</v>
      </c>
      <c r="S75" s="22" t="s">
        <v>148</v>
      </c>
      <c r="T75" s="22" t="s">
        <v>544</v>
      </c>
      <c r="U75" s="22" t="s">
        <v>221</v>
      </c>
      <c r="V75" s="21"/>
      <c r="W75" s="21" t="n">
        <v>46316</v>
      </c>
      <c r="X75" s="22" t="s">
        <v>40</v>
      </c>
      <c r="Y75" s="21"/>
      <c r="Z75" s="22"/>
      <c r="AA75" s="22"/>
      <c r="AB75" s="22" t="s">
        <v>545</v>
      </c>
      <c r="AC75" s="22"/>
      <c r="AD75" s="22"/>
      <c r="AE75" s="22"/>
      <c r="AF75" s="22"/>
      <c r="AG75" s="21" t="n">
        <v>46309</v>
      </c>
    </row>
    <row r="76" customFormat="false" ht="35.05" hidden="false" customHeight="false" outlineLevel="0" collapsed="false">
      <c r="A76" s="20" t="s">
        <v>546</v>
      </c>
      <c r="B76" s="21" t="n">
        <v>46302</v>
      </c>
      <c r="C76" s="22" t="s">
        <v>142</v>
      </c>
      <c r="D76" s="22" t="s">
        <v>143</v>
      </c>
      <c r="E76" s="22" t="s">
        <v>144</v>
      </c>
      <c r="F76" s="22" t="s">
        <v>307</v>
      </c>
      <c r="G76" s="22" t="s">
        <v>308</v>
      </c>
      <c r="H76" s="22" t="s">
        <v>547</v>
      </c>
      <c r="I76" s="22" t="s">
        <v>51</v>
      </c>
      <c r="J76" s="22"/>
      <c r="K76" s="22"/>
      <c r="L76" s="25"/>
      <c r="M76" s="25"/>
      <c r="N76" s="23"/>
      <c r="O76" s="23"/>
      <c r="P76" s="24" t="str">
        <f aca="false">IFERROR(N76/O76,"")</f>
        <v/>
      </c>
      <c r="Q76" s="22" t="s">
        <v>47</v>
      </c>
      <c r="R76" s="22" t="s">
        <v>50</v>
      </c>
      <c r="S76" s="22" t="s">
        <v>148</v>
      </c>
      <c r="T76" s="22" t="s">
        <v>548</v>
      </c>
      <c r="U76" s="22" t="s">
        <v>221</v>
      </c>
      <c r="V76" s="21"/>
      <c r="W76" s="21" t="n">
        <v>46316</v>
      </c>
      <c r="X76" s="22" t="s">
        <v>40</v>
      </c>
      <c r="Y76" s="21"/>
      <c r="Z76" s="22"/>
      <c r="AA76" s="22"/>
      <c r="AB76" s="22" t="s">
        <v>549</v>
      </c>
      <c r="AC76" s="22"/>
      <c r="AD76" s="22"/>
      <c r="AE76" s="22"/>
      <c r="AF76" s="22"/>
      <c r="AG76" s="21" t="n">
        <v>46309</v>
      </c>
    </row>
    <row r="77" customFormat="false" ht="15" hidden="false" customHeight="false" outlineLevel="0" collapsed="false">
      <c r="A77" s="20" t="s">
        <v>550</v>
      </c>
      <c r="B77" s="21" t="n">
        <v>46302</v>
      </c>
      <c r="C77" s="22" t="s">
        <v>142</v>
      </c>
      <c r="D77" s="22" t="s">
        <v>143</v>
      </c>
      <c r="E77" s="22" t="s">
        <v>144</v>
      </c>
      <c r="F77" s="22" t="s">
        <v>307</v>
      </c>
      <c r="G77" s="22" t="s">
        <v>308</v>
      </c>
      <c r="H77" s="22" t="s">
        <v>551</v>
      </c>
      <c r="I77" s="22" t="s">
        <v>57</v>
      </c>
      <c r="J77" s="22"/>
      <c r="K77" s="22"/>
      <c r="L77" s="25"/>
      <c r="M77" s="25"/>
      <c r="N77" s="23"/>
      <c r="O77" s="23"/>
      <c r="P77" s="24" t="str">
        <f aca="false">IFERROR(N77/O77,"")</f>
        <v/>
      </c>
      <c r="Q77" s="22" t="s">
        <v>50</v>
      </c>
      <c r="R77" s="22" t="s">
        <v>50</v>
      </c>
      <c r="S77" s="22" t="s">
        <v>148</v>
      </c>
      <c r="T77" s="22" t="s">
        <v>552</v>
      </c>
      <c r="U77" s="22" t="s">
        <v>221</v>
      </c>
      <c r="V77" s="21"/>
      <c r="W77" s="21" t="n">
        <v>46316</v>
      </c>
      <c r="X77" s="22" t="s">
        <v>40</v>
      </c>
      <c r="Y77" s="21"/>
      <c r="Z77" s="22"/>
      <c r="AA77" s="22"/>
      <c r="AB77" s="22"/>
      <c r="AC77" s="22"/>
      <c r="AD77" s="22"/>
      <c r="AE77" s="22"/>
      <c r="AF77" s="22"/>
      <c r="AG77" s="21" t="n">
        <v>46309</v>
      </c>
    </row>
    <row r="78" customFormat="false" ht="46.25" hidden="false" customHeight="false" outlineLevel="0" collapsed="false">
      <c r="A78" s="20" t="s">
        <v>553</v>
      </c>
      <c r="B78" s="21" t="n">
        <v>46302</v>
      </c>
      <c r="C78" s="22" t="s">
        <v>290</v>
      </c>
      <c r="D78" s="22" t="s">
        <v>291</v>
      </c>
      <c r="E78" s="22" t="s">
        <v>144</v>
      </c>
      <c r="F78" s="22" t="s">
        <v>554</v>
      </c>
      <c r="G78" s="22" t="s">
        <v>161</v>
      </c>
      <c r="H78" s="22" t="s">
        <v>555</v>
      </c>
      <c r="I78" s="22" t="s">
        <v>55</v>
      </c>
      <c r="J78" s="22"/>
      <c r="K78" s="22"/>
      <c r="L78" s="25"/>
      <c r="M78" s="25"/>
      <c r="N78" s="23" t="n">
        <v>0</v>
      </c>
      <c r="O78" s="23" t="n">
        <v>96</v>
      </c>
      <c r="P78" s="24" t="n">
        <f aca="false">IFERROR(N78/O78,"")</f>
        <v>0</v>
      </c>
      <c r="Q78" s="22" t="s">
        <v>44</v>
      </c>
      <c r="R78" s="22" t="s">
        <v>44</v>
      </c>
      <c r="S78" s="22" t="s">
        <v>163</v>
      </c>
      <c r="T78" s="22" t="s">
        <v>556</v>
      </c>
      <c r="U78" s="22" t="s">
        <v>215</v>
      </c>
      <c r="V78" s="21"/>
      <c r="W78" s="21" t="n">
        <v>46323</v>
      </c>
      <c r="X78" s="22" t="s">
        <v>40</v>
      </c>
      <c r="Y78" s="21"/>
      <c r="Z78" s="22"/>
      <c r="AA78" s="22"/>
      <c r="AB78" s="22" t="s">
        <v>557</v>
      </c>
      <c r="AC78" s="22"/>
      <c r="AD78" s="22"/>
      <c r="AE78" s="22"/>
      <c r="AF78" s="22" t="s">
        <v>558</v>
      </c>
      <c r="AG78" s="21" t="n">
        <v>46309</v>
      </c>
    </row>
    <row r="79" customFormat="false" ht="23.85" hidden="false" customHeight="false" outlineLevel="0" collapsed="false">
      <c r="A79" s="20" t="s">
        <v>559</v>
      </c>
      <c r="B79" s="21" t="n">
        <v>46302</v>
      </c>
      <c r="C79" s="22" t="s">
        <v>290</v>
      </c>
      <c r="D79" s="22" t="s">
        <v>291</v>
      </c>
      <c r="E79" s="22" t="s">
        <v>144</v>
      </c>
      <c r="F79" s="22" t="s">
        <v>298</v>
      </c>
      <c r="G79" s="22" t="s">
        <v>161</v>
      </c>
      <c r="H79" s="22" t="s">
        <v>560</v>
      </c>
      <c r="I79" s="22" t="s">
        <v>45</v>
      </c>
      <c r="J79" s="22"/>
      <c r="K79" s="22"/>
      <c r="L79" s="25"/>
      <c r="M79" s="25"/>
      <c r="N79" s="23" t="n">
        <v>0</v>
      </c>
      <c r="O79" s="23" t="n">
        <v>114</v>
      </c>
      <c r="P79" s="24" t="n">
        <f aca="false">IFERROR(N79/O79,"")</f>
        <v>0</v>
      </c>
      <c r="Q79" s="22" t="s">
        <v>44</v>
      </c>
      <c r="R79" s="22" t="s">
        <v>47</v>
      </c>
      <c r="S79" s="22" t="s">
        <v>148</v>
      </c>
      <c r="T79" s="22" t="s">
        <v>561</v>
      </c>
      <c r="U79" s="22" t="s">
        <v>150</v>
      </c>
      <c r="V79" s="21"/>
      <c r="W79" s="21" t="n">
        <v>46311</v>
      </c>
      <c r="X79" s="22" t="s">
        <v>40</v>
      </c>
      <c r="Y79" s="21"/>
      <c r="Z79" s="22"/>
      <c r="AA79" s="22"/>
      <c r="AB79" s="22" t="s">
        <v>165</v>
      </c>
      <c r="AC79" s="22"/>
      <c r="AD79" s="22"/>
      <c r="AE79" s="22"/>
      <c r="AF79" s="22"/>
      <c r="AG79" s="21" t="n">
        <v>46309</v>
      </c>
    </row>
    <row r="80" customFormat="false" ht="35.05" hidden="false" customHeight="false" outlineLevel="0" collapsed="false">
      <c r="A80" s="20" t="s">
        <v>562</v>
      </c>
      <c r="B80" s="21" t="n">
        <v>46302</v>
      </c>
      <c r="C80" s="22" t="s">
        <v>142</v>
      </c>
      <c r="D80" s="22" t="s">
        <v>143</v>
      </c>
      <c r="E80" s="22" t="s">
        <v>144</v>
      </c>
      <c r="F80" s="22" t="s">
        <v>563</v>
      </c>
      <c r="G80" s="22" t="s">
        <v>146</v>
      </c>
      <c r="H80" s="22" t="s">
        <v>564</v>
      </c>
      <c r="I80" s="22" t="s">
        <v>57</v>
      </c>
      <c r="J80" s="22"/>
      <c r="K80" s="22"/>
      <c r="L80" s="25"/>
      <c r="M80" s="25"/>
      <c r="N80" s="23"/>
      <c r="O80" s="23"/>
      <c r="P80" s="24" t="str">
        <f aca="false">IFERROR(N80/O80,"")</f>
        <v/>
      </c>
      <c r="Q80" s="22" t="s">
        <v>47</v>
      </c>
      <c r="R80" s="22" t="s">
        <v>47</v>
      </c>
      <c r="S80" s="22" t="s">
        <v>148</v>
      </c>
      <c r="T80" s="22" t="s">
        <v>565</v>
      </c>
      <c r="U80" s="22" t="s">
        <v>566</v>
      </c>
      <c r="V80" s="21"/>
      <c r="W80" s="21" t="n">
        <v>46316</v>
      </c>
      <c r="X80" s="22" t="s">
        <v>40</v>
      </c>
      <c r="Y80" s="21"/>
      <c r="Z80" s="22"/>
      <c r="AA80" s="22"/>
      <c r="AB80" s="22" t="s">
        <v>567</v>
      </c>
      <c r="AC80" s="22"/>
      <c r="AD80" s="22"/>
      <c r="AE80" s="22"/>
      <c r="AF80" s="22" t="s">
        <v>568</v>
      </c>
      <c r="AG80" s="21" t="n">
        <v>46309</v>
      </c>
    </row>
    <row r="81" customFormat="false" ht="35.05" hidden="false" customHeight="false" outlineLevel="0" collapsed="false">
      <c r="A81" s="20" t="s">
        <v>569</v>
      </c>
      <c r="B81" s="21" t="n">
        <v>46302</v>
      </c>
      <c r="C81" s="22" t="s">
        <v>142</v>
      </c>
      <c r="D81" s="22" t="s">
        <v>143</v>
      </c>
      <c r="E81" s="22" t="s">
        <v>144</v>
      </c>
      <c r="F81" s="22" t="s">
        <v>570</v>
      </c>
      <c r="G81" s="22" t="s">
        <v>161</v>
      </c>
      <c r="H81" s="22" t="s">
        <v>571</v>
      </c>
      <c r="I81" s="22" t="s">
        <v>57</v>
      </c>
      <c r="J81" s="22"/>
      <c r="K81" s="22"/>
      <c r="L81" s="25"/>
      <c r="M81" s="25"/>
      <c r="N81" s="23"/>
      <c r="O81" s="23"/>
      <c r="P81" s="24" t="str">
        <f aca="false">IFERROR(N81/O81,"")</f>
        <v/>
      </c>
      <c r="Q81" s="22" t="s">
        <v>50</v>
      </c>
      <c r="R81" s="22" t="s">
        <v>50</v>
      </c>
      <c r="S81" s="22" t="s">
        <v>148</v>
      </c>
      <c r="T81" s="22" t="s">
        <v>572</v>
      </c>
      <c r="U81" s="22" t="s">
        <v>150</v>
      </c>
      <c r="V81" s="21"/>
      <c r="W81" s="21" t="n">
        <v>46335</v>
      </c>
      <c r="X81" s="22" t="s">
        <v>40</v>
      </c>
      <c r="Y81" s="21"/>
      <c r="Z81" s="22"/>
      <c r="AA81" s="22"/>
      <c r="AB81" s="22"/>
      <c r="AC81" s="22"/>
      <c r="AD81" s="22"/>
      <c r="AE81" s="22"/>
      <c r="AF81" s="22" t="s">
        <v>573</v>
      </c>
      <c r="AG81" s="21" t="n">
        <v>46309</v>
      </c>
    </row>
    <row r="82" customFormat="false" ht="23.85" hidden="false" customHeight="false" outlineLevel="0" collapsed="false">
      <c r="A82" s="20" t="s">
        <v>574</v>
      </c>
      <c r="B82" s="21" t="n">
        <v>46302</v>
      </c>
      <c r="C82" s="22" t="s">
        <v>142</v>
      </c>
      <c r="D82" s="22" t="s">
        <v>143</v>
      </c>
      <c r="E82" s="22" t="s">
        <v>144</v>
      </c>
      <c r="F82" s="22" t="s">
        <v>575</v>
      </c>
      <c r="G82" s="22" t="s">
        <v>239</v>
      </c>
      <c r="H82" s="22" t="s">
        <v>576</v>
      </c>
      <c r="I82" s="22" t="s">
        <v>57</v>
      </c>
      <c r="J82" s="22"/>
      <c r="K82" s="22"/>
      <c r="L82" s="25"/>
      <c r="M82" s="25"/>
      <c r="N82" s="25"/>
      <c r="O82" s="25"/>
      <c r="P82" s="24" t="str">
        <f aca="false">IFERROR(N82/O82,"")</f>
        <v/>
      </c>
      <c r="Q82" s="22" t="s">
        <v>50</v>
      </c>
      <c r="R82" s="22" t="s">
        <v>50</v>
      </c>
      <c r="S82" s="22" t="s">
        <v>148</v>
      </c>
      <c r="T82" s="22" t="s">
        <v>577</v>
      </c>
      <c r="U82" s="22" t="s">
        <v>221</v>
      </c>
      <c r="V82" s="21"/>
      <c r="W82" s="21" t="n">
        <v>46316</v>
      </c>
      <c r="X82" s="22" t="s">
        <v>40</v>
      </c>
      <c r="Y82" s="21"/>
      <c r="Z82" s="22"/>
      <c r="AA82" s="22"/>
      <c r="AB82" s="22" t="s">
        <v>567</v>
      </c>
      <c r="AC82" s="22"/>
      <c r="AD82" s="22"/>
      <c r="AE82" s="22"/>
      <c r="AF82" s="22" t="s">
        <v>578</v>
      </c>
      <c r="AG82" s="21" t="n">
        <v>46309</v>
      </c>
    </row>
    <row r="83" customFormat="false" ht="23.85" hidden="false" customHeight="false" outlineLevel="0" collapsed="false">
      <c r="A83" s="20" t="s">
        <v>579</v>
      </c>
      <c r="B83" s="21" t="n">
        <v>46302</v>
      </c>
      <c r="C83" s="22" t="s">
        <v>142</v>
      </c>
      <c r="D83" s="22" t="s">
        <v>143</v>
      </c>
      <c r="E83" s="22" t="s">
        <v>144</v>
      </c>
      <c r="F83" s="22" t="s">
        <v>580</v>
      </c>
      <c r="G83" s="22" t="s">
        <v>308</v>
      </c>
      <c r="H83" s="22" t="s">
        <v>581</v>
      </c>
      <c r="I83" s="22" t="s">
        <v>57</v>
      </c>
      <c r="J83" s="22"/>
      <c r="K83" s="22"/>
      <c r="L83" s="25"/>
      <c r="M83" s="25"/>
      <c r="N83" s="25"/>
      <c r="O83" s="25"/>
      <c r="P83" s="24" t="str">
        <f aca="false">IFERROR(N83/O83,"")</f>
        <v/>
      </c>
      <c r="Q83" s="22" t="s">
        <v>50</v>
      </c>
      <c r="R83" s="22" t="s">
        <v>50</v>
      </c>
      <c r="S83" s="22" t="s">
        <v>148</v>
      </c>
      <c r="T83" s="22" t="s">
        <v>582</v>
      </c>
      <c r="U83" s="22" t="s">
        <v>221</v>
      </c>
      <c r="V83" s="21"/>
      <c r="W83" s="21" t="n">
        <v>46316</v>
      </c>
      <c r="X83" s="22" t="s">
        <v>40</v>
      </c>
      <c r="Y83" s="21"/>
      <c r="Z83" s="22"/>
      <c r="AA83" s="22"/>
      <c r="AB83" s="22" t="s">
        <v>567</v>
      </c>
      <c r="AC83" s="22"/>
      <c r="AD83" s="22"/>
      <c r="AE83" s="22"/>
      <c r="AF83" s="22" t="s">
        <v>583</v>
      </c>
      <c r="AG83" s="21" t="n">
        <v>46309</v>
      </c>
    </row>
    <row r="84" customFormat="false" ht="23.85" hidden="false" customHeight="false" outlineLevel="0" collapsed="false">
      <c r="A84" s="20" t="s">
        <v>584</v>
      </c>
      <c r="B84" s="21" t="n">
        <v>46302</v>
      </c>
      <c r="C84" s="22" t="s">
        <v>585</v>
      </c>
      <c r="D84" s="22" t="s">
        <v>586</v>
      </c>
      <c r="E84" s="22" t="s">
        <v>144</v>
      </c>
      <c r="F84" s="22" t="s">
        <v>587</v>
      </c>
      <c r="G84" s="22" t="s">
        <v>161</v>
      </c>
      <c r="H84" s="22" t="s">
        <v>588</v>
      </c>
      <c r="I84" s="22" t="s">
        <v>57</v>
      </c>
      <c r="J84" s="22"/>
      <c r="K84" s="22"/>
      <c r="L84" s="25"/>
      <c r="M84" s="25"/>
      <c r="N84" s="25"/>
      <c r="O84" s="25"/>
      <c r="P84" s="24" t="str">
        <f aca="false">IFERROR(N84/O84,"")</f>
        <v/>
      </c>
      <c r="Q84" s="22" t="s">
        <v>50</v>
      </c>
      <c r="R84" s="22" t="s">
        <v>50</v>
      </c>
      <c r="S84" s="22" t="s">
        <v>589</v>
      </c>
      <c r="T84" s="22" t="s">
        <v>590</v>
      </c>
      <c r="U84" s="22" t="s">
        <v>322</v>
      </c>
      <c r="V84" s="21"/>
      <c r="W84" s="21" t="n">
        <v>46309</v>
      </c>
      <c r="X84" s="22" t="s">
        <v>60</v>
      </c>
      <c r="Y84" s="21" t="n">
        <v>46302</v>
      </c>
      <c r="Z84" s="22"/>
      <c r="AA84" s="22"/>
      <c r="AB84" s="22" t="s">
        <v>591</v>
      </c>
      <c r="AC84" s="22"/>
      <c r="AD84" s="22"/>
      <c r="AE84" s="22"/>
      <c r="AF84" s="22" t="s">
        <v>592</v>
      </c>
      <c r="AG84" s="21" t="n">
        <v>46309</v>
      </c>
    </row>
    <row r="85" customFormat="false" ht="23.85" hidden="false" customHeight="false" outlineLevel="0" collapsed="false">
      <c r="A85" s="20" t="s">
        <v>593</v>
      </c>
      <c r="B85" s="21" t="n">
        <v>46303</v>
      </c>
      <c r="C85" s="22" t="s">
        <v>142</v>
      </c>
      <c r="D85" s="22" t="s">
        <v>143</v>
      </c>
      <c r="E85" s="22" t="s">
        <v>144</v>
      </c>
      <c r="F85" s="22" t="s">
        <v>594</v>
      </c>
      <c r="G85" s="22" t="s">
        <v>239</v>
      </c>
      <c r="H85" s="22" t="s">
        <v>595</v>
      </c>
      <c r="I85" s="22" t="s">
        <v>57</v>
      </c>
      <c r="J85" s="22"/>
      <c r="K85" s="22"/>
      <c r="L85" s="25"/>
      <c r="M85" s="25"/>
      <c r="N85" s="25"/>
      <c r="O85" s="25"/>
      <c r="P85" s="24" t="str">
        <f aca="false">IFERROR(N85/O85,"")</f>
        <v/>
      </c>
      <c r="Q85" s="22" t="s">
        <v>47</v>
      </c>
      <c r="R85" s="22" t="s">
        <v>47</v>
      </c>
      <c r="S85" s="22" t="s">
        <v>148</v>
      </c>
      <c r="T85" s="22" t="s">
        <v>596</v>
      </c>
      <c r="U85" s="22" t="s">
        <v>566</v>
      </c>
      <c r="V85" s="21"/>
      <c r="W85" s="21" t="n">
        <v>46316</v>
      </c>
      <c r="X85" s="22" t="s">
        <v>40</v>
      </c>
      <c r="Y85" s="21"/>
      <c r="Z85" s="22"/>
      <c r="AA85" s="22"/>
      <c r="AB85" s="22" t="s">
        <v>567</v>
      </c>
      <c r="AC85" s="22"/>
      <c r="AD85" s="22"/>
      <c r="AE85" s="22"/>
      <c r="AF85" s="22" t="s">
        <v>597</v>
      </c>
      <c r="AG85" s="21" t="n">
        <v>46310</v>
      </c>
    </row>
    <row r="86" customFormat="false" ht="23.85" hidden="false" customHeight="false" outlineLevel="0" collapsed="false">
      <c r="A86" s="20" t="s">
        <v>598</v>
      </c>
      <c r="B86" s="21" t="n">
        <v>46303</v>
      </c>
      <c r="C86" s="22" t="s">
        <v>142</v>
      </c>
      <c r="D86" s="22" t="s">
        <v>143</v>
      </c>
      <c r="E86" s="22" t="s">
        <v>144</v>
      </c>
      <c r="F86" s="22" t="s">
        <v>599</v>
      </c>
      <c r="G86" s="22" t="s">
        <v>146</v>
      </c>
      <c r="H86" s="22" t="s">
        <v>600</v>
      </c>
      <c r="I86" s="22" t="s">
        <v>42</v>
      </c>
      <c r="J86" s="22"/>
      <c r="K86" s="22"/>
      <c r="L86" s="25"/>
      <c r="M86" s="25"/>
      <c r="N86" s="25"/>
      <c r="O86" s="25"/>
      <c r="P86" s="24" t="str">
        <f aca="false">IFERROR(N86/O86,"")</f>
        <v/>
      </c>
      <c r="Q86" s="22" t="s">
        <v>44</v>
      </c>
      <c r="R86" s="22" t="s">
        <v>44</v>
      </c>
      <c r="S86" s="22" t="s">
        <v>148</v>
      </c>
      <c r="T86" s="22" t="s">
        <v>601</v>
      </c>
      <c r="U86" s="22" t="s">
        <v>327</v>
      </c>
      <c r="V86" s="21"/>
      <c r="W86" s="21" t="n">
        <v>46309</v>
      </c>
      <c r="X86" s="22" t="s">
        <v>40</v>
      </c>
      <c r="Y86" s="21"/>
      <c r="Z86" s="22"/>
      <c r="AA86" s="22"/>
      <c r="AB86" s="22" t="s">
        <v>602</v>
      </c>
      <c r="AC86" s="22"/>
      <c r="AD86" s="22"/>
      <c r="AE86" s="22"/>
      <c r="AF86" s="22" t="s">
        <v>603</v>
      </c>
      <c r="AG86" s="21" t="n">
        <v>46310</v>
      </c>
    </row>
    <row r="87" customFormat="false" ht="68.65" hidden="false" customHeight="false" outlineLevel="0" collapsed="false">
      <c r="A87" s="20" t="s">
        <v>604</v>
      </c>
      <c r="B87" s="21" t="n">
        <v>46303</v>
      </c>
      <c r="C87" s="22" t="s">
        <v>142</v>
      </c>
      <c r="D87" s="22" t="s">
        <v>143</v>
      </c>
      <c r="E87" s="22" t="s">
        <v>144</v>
      </c>
      <c r="F87" s="22" t="s">
        <v>605</v>
      </c>
      <c r="G87" s="22" t="s">
        <v>146</v>
      </c>
      <c r="H87" s="22" t="s">
        <v>606</v>
      </c>
      <c r="I87" s="22" t="s">
        <v>42</v>
      </c>
      <c r="J87" s="22"/>
      <c r="K87" s="22"/>
      <c r="L87" s="25"/>
      <c r="M87" s="25"/>
      <c r="N87" s="25"/>
      <c r="O87" s="25"/>
      <c r="P87" s="24" t="str">
        <f aca="false">IFERROR(N87/O87,"")</f>
        <v/>
      </c>
      <c r="Q87" s="22" t="s">
        <v>44</v>
      </c>
      <c r="R87" s="22" t="s">
        <v>44</v>
      </c>
      <c r="S87" s="22" t="s">
        <v>163</v>
      </c>
      <c r="T87" s="22" t="s">
        <v>607</v>
      </c>
      <c r="U87" s="22" t="s">
        <v>150</v>
      </c>
      <c r="V87" s="21"/>
      <c r="W87" s="21" t="n">
        <v>46323</v>
      </c>
      <c r="X87" s="22" t="s">
        <v>40</v>
      </c>
      <c r="Y87" s="21"/>
      <c r="Z87" s="22"/>
      <c r="AA87" s="22"/>
      <c r="AB87" s="22" t="s">
        <v>608</v>
      </c>
      <c r="AC87" s="22"/>
      <c r="AD87" s="22"/>
      <c r="AE87" s="22"/>
      <c r="AF87" s="22" t="s">
        <v>609</v>
      </c>
      <c r="AG87" s="21" t="n">
        <v>46310</v>
      </c>
    </row>
    <row r="88" customFormat="false" ht="46.25" hidden="false" customHeight="false" outlineLevel="0" collapsed="false">
      <c r="A88" s="20" t="s">
        <v>610</v>
      </c>
      <c r="B88" s="21" t="n">
        <v>46303</v>
      </c>
      <c r="C88" s="22" t="s">
        <v>611</v>
      </c>
      <c r="D88" s="22" t="s">
        <v>143</v>
      </c>
      <c r="E88" s="22" t="s">
        <v>144</v>
      </c>
      <c r="F88" s="22" t="s">
        <v>612</v>
      </c>
      <c r="G88" s="22" t="s">
        <v>115</v>
      </c>
      <c r="H88" s="22" t="s">
        <v>613</v>
      </c>
      <c r="I88" s="22" t="s">
        <v>42</v>
      </c>
      <c r="J88" s="22"/>
      <c r="K88" s="22"/>
      <c r="L88" s="25"/>
      <c r="M88" s="25"/>
      <c r="N88" s="23" t="n">
        <v>29</v>
      </c>
      <c r="O88" s="23" t="n">
        <v>8384</v>
      </c>
      <c r="P88" s="24" t="n">
        <f aca="false">IFERROR(N88/O88,"")</f>
        <v>0.00345896946564886</v>
      </c>
      <c r="Q88" s="22" t="s">
        <v>44</v>
      </c>
      <c r="R88" s="22" t="s">
        <v>44</v>
      </c>
      <c r="S88" s="22" t="s">
        <v>148</v>
      </c>
      <c r="T88" s="22" t="s">
        <v>614</v>
      </c>
      <c r="U88" s="22" t="s">
        <v>150</v>
      </c>
      <c r="V88" s="21"/>
      <c r="W88" s="21" t="n">
        <v>46316</v>
      </c>
      <c r="X88" s="22" t="s">
        <v>40</v>
      </c>
      <c r="Y88" s="21"/>
      <c r="Z88" s="22"/>
      <c r="AA88" s="22"/>
      <c r="AB88" s="22" t="s">
        <v>615</v>
      </c>
      <c r="AC88" s="22"/>
      <c r="AD88" s="22"/>
      <c r="AE88" s="22"/>
      <c r="AF88" s="22" t="s">
        <v>616</v>
      </c>
      <c r="AG88" s="21" t="n">
        <v>46310</v>
      </c>
    </row>
    <row r="89" customFormat="false" ht="35.05" hidden="false" customHeight="false" outlineLevel="0" collapsed="false">
      <c r="A89" s="20" t="s">
        <v>617</v>
      </c>
      <c r="B89" s="21" t="n">
        <v>46303</v>
      </c>
      <c r="C89" s="22" t="s">
        <v>142</v>
      </c>
      <c r="D89" s="22" t="s">
        <v>143</v>
      </c>
      <c r="E89" s="22" t="s">
        <v>144</v>
      </c>
      <c r="F89" s="22" t="s">
        <v>618</v>
      </c>
      <c r="G89" s="22" t="s">
        <v>146</v>
      </c>
      <c r="H89" s="22" t="s">
        <v>619</v>
      </c>
      <c r="I89" s="22" t="s">
        <v>42</v>
      </c>
      <c r="J89" s="22"/>
      <c r="K89" s="22"/>
      <c r="L89" s="25"/>
      <c r="M89" s="25"/>
      <c r="N89" s="23"/>
      <c r="O89" s="23" t="n">
        <v>10045</v>
      </c>
      <c r="P89" s="24" t="n">
        <f aca="false">IFERROR(N89/O89,"")</f>
        <v>0</v>
      </c>
      <c r="Q89" s="22" t="s">
        <v>44</v>
      </c>
      <c r="R89" s="22" t="s">
        <v>44</v>
      </c>
      <c r="S89" s="22" t="s">
        <v>163</v>
      </c>
      <c r="T89" s="22" t="s">
        <v>620</v>
      </c>
      <c r="U89" s="22" t="s">
        <v>150</v>
      </c>
      <c r="V89" s="21"/>
      <c r="W89" s="21" t="n">
        <v>46323</v>
      </c>
      <c r="X89" s="22" t="s">
        <v>40</v>
      </c>
      <c r="Y89" s="21"/>
      <c r="Z89" s="22"/>
      <c r="AA89" s="22"/>
      <c r="AB89" s="22" t="s">
        <v>621</v>
      </c>
      <c r="AC89" s="22"/>
      <c r="AD89" s="22"/>
      <c r="AE89" s="22"/>
      <c r="AF89" s="22" t="s">
        <v>622</v>
      </c>
      <c r="AG89" s="21" t="n">
        <v>46310</v>
      </c>
    </row>
    <row r="90" customFormat="false" ht="35.05" hidden="false" customHeight="false" outlineLevel="0" collapsed="false">
      <c r="A90" s="20" t="s">
        <v>623</v>
      </c>
      <c r="B90" s="21" t="n">
        <v>46303</v>
      </c>
      <c r="C90" s="22" t="s">
        <v>142</v>
      </c>
      <c r="D90" s="22" t="s">
        <v>143</v>
      </c>
      <c r="E90" s="22" t="s">
        <v>144</v>
      </c>
      <c r="F90" s="22" t="s">
        <v>624</v>
      </c>
      <c r="G90" s="22" t="s">
        <v>239</v>
      </c>
      <c r="H90" s="22" t="s">
        <v>625</v>
      </c>
      <c r="I90" s="22" t="s">
        <v>42</v>
      </c>
      <c r="J90" s="22"/>
      <c r="K90" s="22"/>
      <c r="L90" s="25"/>
      <c r="M90" s="25"/>
      <c r="N90" s="25"/>
      <c r="O90" s="25"/>
      <c r="P90" s="24" t="str">
        <f aca="false">IFERROR(N90/O90,"")</f>
        <v/>
      </c>
      <c r="Q90" s="22" t="s">
        <v>47</v>
      </c>
      <c r="R90" s="22" t="s">
        <v>47</v>
      </c>
      <c r="S90" s="22" t="s">
        <v>148</v>
      </c>
      <c r="T90" s="22" t="s">
        <v>626</v>
      </c>
      <c r="U90" s="22" t="s">
        <v>150</v>
      </c>
      <c r="V90" s="21"/>
      <c r="W90" s="21" t="n">
        <v>46323</v>
      </c>
      <c r="X90" s="22" t="s">
        <v>40</v>
      </c>
      <c r="Y90" s="21"/>
      <c r="Z90" s="22"/>
      <c r="AA90" s="22"/>
      <c r="AB90" s="22" t="s">
        <v>627</v>
      </c>
      <c r="AC90" s="22"/>
      <c r="AD90" s="22"/>
      <c r="AE90" s="22"/>
      <c r="AF90" s="22" t="s">
        <v>628</v>
      </c>
      <c r="AG90" s="21" t="n">
        <v>46310</v>
      </c>
    </row>
    <row r="91" customFormat="false" ht="35.05" hidden="false" customHeight="false" outlineLevel="0" collapsed="false">
      <c r="A91" s="20" t="s">
        <v>629</v>
      </c>
      <c r="B91" s="21" t="n">
        <v>46303</v>
      </c>
      <c r="C91" s="22" t="s">
        <v>142</v>
      </c>
      <c r="D91" s="22" t="s">
        <v>143</v>
      </c>
      <c r="E91" s="22" t="s">
        <v>144</v>
      </c>
      <c r="F91" s="22" t="s">
        <v>630</v>
      </c>
      <c r="G91" s="22" t="s">
        <v>308</v>
      </c>
      <c r="H91" s="22" t="s">
        <v>631</v>
      </c>
      <c r="I91" s="22" t="s">
        <v>57</v>
      </c>
      <c r="J91" s="22"/>
      <c r="K91" s="22"/>
      <c r="L91" s="25"/>
      <c r="M91" s="25"/>
      <c r="N91" s="23"/>
      <c r="O91" s="23" t="n">
        <v>890</v>
      </c>
      <c r="P91" s="24" t="n">
        <f aca="false">IFERROR(N91/O91,"")</f>
        <v>0</v>
      </c>
      <c r="Q91" s="22" t="s">
        <v>44</v>
      </c>
      <c r="R91" s="22" t="s">
        <v>44</v>
      </c>
      <c r="S91" s="22" t="s">
        <v>148</v>
      </c>
      <c r="T91" s="22" t="s">
        <v>632</v>
      </c>
      <c r="U91" s="22" t="s">
        <v>566</v>
      </c>
      <c r="V91" s="21"/>
      <c r="W91" s="21" t="n">
        <v>46323</v>
      </c>
      <c r="X91" s="22" t="s">
        <v>52</v>
      </c>
      <c r="Y91" s="21"/>
      <c r="Z91" s="22"/>
      <c r="AA91" s="22"/>
      <c r="AB91" s="22" t="s">
        <v>633</v>
      </c>
      <c r="AC91" s="22"/>
      <c r="AD91" s="22"/>
      <c r="AE91" s="22"/>
      <c r="AF91" s="22" t="s">
        <v>634</v>
      </c>
      <c r="AG91" s="21" t="n">
        <v>46310</v>
      </c>
    </row>
    <row r="92" customFormat="false" ht="35.05" hidden="false" customHeight="false" outlineLevel="0" collapsed="false">
      <c r="A92" s="20" t="s">
        <v>635</v>
      </c>
      <c r="B92" s="21" t="n">
        <v>46303</v>
      </c>
      <c r="C92" s="22" t="s">
        <v>636</v>
      </c>
      <c r="D92" s="22" t="s">
        <v>143</v>
      </c>
      <c r="E92" s="22" t="s">
        <v>144</v>
      </c>
      <c r="F92" s="22" t="s">
        <v>637</v>
      </c>
      <c r="G92" s="22" t="s">
        <v>161</v>
      </c>
      <c r="H92" s="22" t="s">
        <v>638</v>
      </c>
      <c r="I92" s="22" t="s">
        <v>57</v>
      </c>
      <c r="J92" s="22"/>
      <c r="K92" s="22"/>
      <c r="L92" s="25"/>
      <c r="M92" s="25"/>
      <c r="N92" s="23"/>
      <c r="O92" s="23" t="n">
        <v>1038</v>
      </c>
      <c r="P92" s="24" t="n">
        <f aca="false">IFERROR(N92/O92,"")</f>
        <v>0</v>
      </c>
      <c r="Q92" s="22" t="s">
        <v>44</v>
      </c>
      <c r="R92" s="22" t="s">
        <v>47</v>
      </c>
      <c r="S92" s="22" t="s">
        <v>163</v>
      </c>
      <c r="T92" s="22" t="s">
        <v>639</v>
      </c>
      <c r="U92" s="22" t="s">
        <v>221</v>
      </c>
      <c r="V92" s="21"/>
      <c r="W92" s="21" t="n">
        <v>46330</v>
      </c>
      <c r="X92" s="22" t="s">
        <v>52</v>
      </c>
      <c r="Y92" s="21"/>
      <c r="Z92" s="22"/>
      <c r="AA92" s="22"/>
      <c r="AB92" s="22" t="s">
        <v>640</v>
      </c>
      <c r="AC92" s="22"/>
      <c r="AD92" s="22"/>
      <c r="AE92" s="22"/>
      <c r="AF92" s="22" t="s">
        <v>641</v>
      </c>
      <c r="AG92" s="21" t="n">
        <v>46310</v>
      </c>
    </row>
    <row r="93" customFormat="false" ht="35.05" hidden="false" customHeight="false" outlineLevel="0" collapsed="false">
      <c r="A93" s="20" t="s">
        <v>642</v>
      </c>
      <c r="B93" s="21" t="n">
        <v>46303</v>
      </c>
      <c r="C93" s="22" t="s">
        <v>142</v>
      </c>
      <c r="D93" s="22" t="s">
        <v>143</v>
      </c>
      <c r="E93" s="22" t="s">
        <v>144</v>
      </c>
      <c r="F93" s="22" t="s">
        <v>643</v>
      </c>
      <c r="G93" s="22" t="s">
        <v>308</v>
      </c>
      <c r="H93" s="22" t="s">
        <v>644</v>
      </c>
      <c r="I93" s="22" t="s">
        <v>42</v>
      </c>
      <c r="J93" s="22"/>
      <c r="K93" s="22"/>
      <c r="L93" s="25"/>
      <c r="M93" s="25"/>
      <c r="N93" s="23"/>
      <c r="O93" s="23" t="n">
        <v>821</v>
      </c>
      <c r="P93" s="24" t="n">
        <f aca="false">IFERROR(N93/O93,"")</f>
        <v>0</v>
      </c>
      <c r="Q93" s="22" t="s">
        <v>47</v>
      </c>
      <c r="R93" s="22" t="s">
        <v>47</v>
      </c>
      <c r="S93" s="22" t="s">
        <v>148</v>
      </c>
      <c r="T93" s="22" t="s">
        <v>645</v>
      </c>
      <c r="U93" s="22" t="s">
        <v>150</v>
      </c>
      <c r="V93" s="21"/>
      <c r="W93" s="21" t="n">
        <v>46323</v>
      </c>
      <c r="X93" s="22" t="s">
        <v>40</v>
      </c>
      <c r="Y93" s="21"/>
      <c r="Z93" s="22"/>
      <c r="AA93" s="22"/>
      <c r="AB93" s="22" t="s">
        <v>646</v>
      </c>
      <c r="AC93" s="22"/>
      <c r="AD93" s="22"/>
      <c r="AE93" s="22"/>
      <c r="AF93" s="22" t="s">
        <v>647</v>
      </c>
      <c r="AG93" s="21" t="n">
        <v>46310</v>
      </c>
    </row>
    <row r="94" customFormat="false" ht="23.85" hidden="false" customHeight="false" outlineLevel="0" collapsed="false">
      <c r="A94" s="20" t="s">
        <v>648</v>
      </c>
      <c r="B94" s="21" t="n">
        <v>46303</v>
      </c>
      <c r="C94" s="22" t="s">
        <v>142</v>
      </c>
      <c r="D94" s="22" t="s">
        <v>143</v>
      </c>
      <c r="E94" s="22" t="s">
        <v>144</v>
      </c>
      <c r="F94" s="22" t="s">
        <v>649</v>
      </c>
      <c r="G94" s="22" t="s">
        <v>239</v>
      </c>
      <c r="H94" s="22" t="s">
        <v>650</v>
      </c>
      <c r="I94" s="22" t="s">
        <v>57</v>
      </c>
      <c r="J94" s="22"/>
      <c r="K94" s="22"/>
      <c r="L94" s="25"/>
      <c r="M94" s="25"/>
      <c r="N94" s="25"/>
      <c r="O94" s="25"/>
      <c r="P94" s="24" t="str">
        <f aca="false">IFERROR(N94/O94,"")</f>
        <v/>
      </c>
      <c r="Q94" s="22" t="s">
        <v>50</v>
      </c>
      <c r="R94" s="22" t="s">
        <v>50</v>
      </c>
      <c r="S94" s="22" t="s">
        <v>589</v>
      </c>
      <c r="T94" s="22" t="s">
        <v>651</v>
      </c>
      <c r="U94" s="22" t="s">
        <v>221</v>
      </c>
      <c r="V94" s="21"/>
      <c r="W94" s="21" t="n">
        <v>46316</v>
      </c>
      <c r="X94" s="22" t="s">
        <v>40</v>
      </c>
      <c r="Y94" s="21"/>
      <c r="Z94" s="22"/>
      <c r="AA94" s="22"/>
      <c r="AB94" s="22" t="s">
        <v>567</v>
      </c>
      <c r="AC94" s="22"/>
      <c r="AD94" s="22"/>
      <c r="AE94" s="22"/>
      <c r="AF94" s="22" t="s">
        <v>652</v>
      </c>
      <c r="AG94" s="21" t="n">
        <v>46310</v>
      </c>
    </row>
    <row r="95" customFormat="false" ht="35.05" hidden="false" customHeight="false" outlineLevel="0" collapsed="false">
      <c r="A95" s="20" t="s">
        <v>653</v>
      </c>
      <c r="B95" s="21" t="n">
        <v>46304</v>
      </c>
      <c r="C95" s="22" t="s">
        <v>142</v>
      </c>
      <c r="D95" s="22" t="s">
        <v>143</v>
      </c>
      <c r="E95" s="22" t="s">
        <v>144</v>
      </c>
      <c r="F95" s="22" t="s">
        <v>630</v>
      </c>
      <c r="G95" s="22" t="s">
        <v>308</v>
      </c>
      <c r="H95" s="22" t="s">
        <v>654</v>
      </c>
      <c r="I95" s="22" t="s">
        <v>57</v>
      </c>
      <c r="J95" s="22"/>
      <c r="K95" s="22"/>
      <c r="L95" s="25"/>
      <c r="M95" s="25"/>
      <c r="N95" s="25"/>
      <c r="O95" s="25"/>
      <c r="P95" s="24" t="str">
        <f aca="false">IFERROR(N95/O95,"")</f>
        <v/>
      </c>
      <c r="Q95" s="22" t="s">
        <v>50</v>
      </c>
      <c r="R95" s="22" t="s">
        <v>50</v>
      </c>
      <c r="S95" s="22" t="s">
        <v>589</v>
      </c>
      <c r="T95" s="22" t="s">
        <v>655</v>
      </c>
      <c r="U95" s="22" t="s">
        <v>150</v>
      </c>
      <c r="V95" s="21"/>
      <c r="W95" s="21" t="n">
        <v>46323</v>
      </c>
      <c r="X95" s="22" t="s">
        <v>40</v>
      </c>
      <c r="Y95" s="21"/>
      <c r="Z95" s="22"/>
      <c r="AA95" s="22"/>
      <c r="AB95" s="22" t="s">
        <v>567</v>
      </c>
      <c r="AC95" s="22"/>
      <c r="AD95" s="22"/>
      <c r="AE95" s="22"/>
      <c r="AF95" s="22" t="s">
        <v>656</v>
      </c>
      <c r="AG95" s="21" t="n">
        <v>46311</v>
      </c>
    </row>
    <row r="96" customFormat="false" ht="35.05" hidden="false" customHeight="false" outlineLevel="0" collapsed="false">
      <c r="A96" s="20" t="s">
        <v>657</v>
      </c>
      <c r="B96" s="21" t="n">
        <v>46304</v>
      </c>
      <c r="C96" s="22" t="s">
        <v>142</v>
      </c>
      <c r="D96" s="22" t="s">
        <v>143</v>
      </c>
      <c r="E96" s="22" t="s">
        <v>144</v>
      </c>
      <c r="F96" s="22" t="s">
        <v>658</v>
      </c>
      <c r="G96" s="22" t="s">
        <v>161</v>
      </c>
      <c r="H96" s="22" t="s">
        <v>659</v>
      </c>
      <c r="I96" s="22" t="s">
        <v>57</v>
      </c>
      <c r="J96" s="22"/>
      <c r="K96" s="22"/>
      <c r="L96" s="25"/>
      <c r="M96" s="25"/>
      <c r="N96" s="25"/>
      <c r="O96" s="25"/>
      <c r="P96" s="24" t="str">
        <f aca="false">IFERROR(N96/O96,"")</f>
        <v/>
      </c>
      <c r="Q96" s="22" t="s">
        <v>50</v>
      </c>
      <c r="R96" s="22" t="s">
        <v>50</v>
      </c>
      <c r="S96" s="22" t="s">
        <v>589</v>
      </c>
      <c r="T96" s="22" t="s">
        <v>660</v>
      </c>
      <c r="U96" s="22" t="s">
        <v>221</v>
      </c>
      <c r="V96" s="21"/>
      <c r="W96" s="21" t="n">
        <v>46316</v>
      </c>
      <c r="X96" s="22" t="s">
        <v>40</v>
      </c>
      <c r="Y96" s="21"/>
      <c r="Z96" s="22"/>
      <c r="AA96" s="22"/>
      <c r="AB96" s="22" t="s">
        <v>567</v>
      </c>
      <c r="AC96" s="22"/>
      <c r="AD96" s="22"/>
      <c r="AE96" s="22"/>
      <c r="AF96" s="22" t="s">
        <v>661</v>
      </c>
      <c r="AG96" s="21" t="n">
        <v>46311</v>
      </c>
    </row>
    <row r="97" customFormat="false" ht="57.45" hidden="false" customHeight="false" outlineLevel="0" collapsed="false">
      <c r="A97" s="20" t="s">
        <v>662</v>
      </c>
      <c r="B97" s="21" t="n">
        <v>46304</v>
      </c>
      <c r="C97" s="22" t="s">
        <v>142</v>
      </c>
      <c r="D97" s="22" t="s">
        <v>143</v>
      </c>
      <c r="E97" s="22" t="s">
        <v>144</v>
      </c>
      <c r="F97" s="22" t="s">
        <v>643</v>
      </c>
      <c r="G97" s="22" t="s">
        <v>308</v>
      </c>
      <c r="H97" s="22" t="s">
        <v>663</v>
      </c>
      <c r="I97" s="22" t="s">
        <v>57</v>
      </c>
      <c r="J97" s="22"/>
      <c r="K97" s="22"/>
      <c r="L97" s="25"/>
      <c r="M97" s="25"/>
      <c r="N97" s="25"/>
      <c r="O97" s="25"/>
      <c r="P97" s="24" t="str">
        <f aca="false">IFERROR(N97/O97,"")</f>
        <v/>
      </c>
      <c r="Q97" s="22" t="s">
        <v>44</v>
      </c>
      <c r="R97" s="22" t="s">
        <v>47</v>
      </c>
      <c r="S97" s="22" t="s">
        <v>148</v>
      </c>
      <c r="T97" s="22" t="s">
        <v>664</v>
      </c>
      <c r="U97" s="22" t="s">
        <v>327</v>
      </c>
      <c r="V97" s="21"/>
      <c r="W97" s="21" t="n">
        <v>46311</v>
      </c>
      <c r="X97" s="22" t="s">
        <v>52</v>
      </c>
      <c r="Y97" s="21"/>
      <c r="Z97" s="22"/>
      <c r="AA97" s="22"/>
      <c r="AB97" s="22" t="s">
        <v>567</v>
      </c>
      <c r="AC97" s="22"/>
      <c r="AD97" s="22"/>
      <c r="AE97" s="22"/>
      <c r="AF97" s="22" t="s">
        <v>665</v>
      </c>
      <c r="AG97" s="21" t="n">
        <v>46311</v>
      </c>
    </row>
    <row r="98" customFormat="false" ht="35.05" hidden="false" customHeight="false" outlineLevel="0" collapsed="false">
      <c r="A98" s="20" t="s">
        <v>666</v>
      </c>
      <c r="B98" s="21" t="n">
        <v>46304</v>
      </c>
      <c r="C98" s="22" t="s">
        <v>142</v>
      </c>
      <c r="D98" s="22" t="s">
        <v>143</v>
      </c>
      <c r="E98" s="22" t="s">
        <v>144</v>
      </c>
      <c r="F98" s="22" t="s">
        <v>643</v>
      </c>
      <c r="G98" s="22" t="s">
        <v>308</v>
      </c>
      <c r="H98" s="22" t="s">
        <v>667</v>
      </c>
      <c r="I98" s="22" t="s">
        <v>57</v>
      </c>
      <c r="J98" s="22"/>
      <c r="K98" s="22"/>
      <c r="L98" s="25"/>
      <c r="M98" s="25"/>
      <c r="N98" s="25"/>
      <c r="O98" s="25"/>
      <c r="P98" s="24" t="str">
        <f aca="false">IFERROR(N98/O98,"")</f>
        <v/>
      </c>
      <c r="Q98" s="22" t="s">
        <v>50</v>
      </c>
      <c r="R98" s="22" t="s">
        <v>50</v>
      </c>
      <c r="S98" s="22" t="s">
        <v>589</v>
      </c>
      <c r="T98" s="22" t="s">
        <v>668</v>
      </c>
      <c r="U98" s="22" t="s">
        <v>566</v>
      </c>
      <c r="V98" s="21"/>
      <c r="W98" s="21" t="n">
        <v>46323</v>
      </c>
      <c r="X98" s="22" t="s">
        <v>40</v>
      </c>
      <c r="Y98" s="21"/>
      <c r="Z98" s="22"/>
      <c r="AA98" s="22"/>
      <c r="AB98" s="22" t="s">
        <v>567</v>
      </c>
      <c r="AC98" s="22"/>
      <c r="AD98" s="22"/>
      <c r="AE98" s="22"/>
      <c r="AF98" s="22" t="s">
        <v>669</v>
      </c>
      <c r="AG98" s="21" t="n">
        <v>46311</v>
      </c>
    </row>
    <row r="99" customFormat="false" ht="46.25" hidden="false" customHeight="false" outlineLevel="0" collapsed="false">
      <c r="A99" s="20" t="s">
        <v>670</v>
      </c>
      <c r="B99" s="21" t="n">
        <v>46304</v>
      </c>
      <c r="C99" s="22" t="s">
        <v>142</v>
      </c>
      <c r="D99" s="22" t="s">
        <v>143</v>
      </c>
      <c r="E99" s="22" t="s">
        <v>144</v>
      </c>
      <c r="F99" s="22" t="s">
        <v>671</v>
      </c>
      <c r="G99" s="22" t="s">
        <v>308</v>
      </c>
      <c r="H99" s="22" t="s">
        <v>672</v>
      </c>
      <c r="I99" s="22" t="s">
        <v>42</v>
      </c>
      <c r="J99" s="22"/>
      <c r="K99" s="22"/>
      <c r="L99" s="25"/>
      <c r="M99" s="25"/>
      <c r="N99" s="25"/>
      <c r="O99" s="25"/>
      <c r="P99" s="24" t="str">
        <f aca="false">IFERROR(N99/O99,"")</f>
        <v/>
      </c>
      <c r="Q99" s="22" t="s">
        <v>47</v>
      </c>
      <c r="R99" s="22" t="s">
        <v>47</v>
      </c>
      <c r="S99" s="22" t="s">
        <v>163</v>
      </c>
      <c r="T99" s="22" t="s">
        <v>673</v>
      </c>
      <c r="U99" s="22" t="s">
        <v>150</v>
      </c>
      <c r="V99" s="21"/>
      <c r="W99" s="21" t="n">
        <v>46323</v>
      </c>
      <c r="X99" s="22" t="s">
        <v>40</v>
      </c>
      <c r="Y99" s="21"/>
      <c r="Z99" s="22"/>
      <c r="AA99" s="22"/>
      <c r="AB99" s="22" t="s">
        <v>621</v>
      </c>
      <c r="AC99" s="22"/>
      <c r="AD99" s="22"/>
      <c r="AE99" s="22"/>
      <c r="AF99" s="22" t="s">
        <v>674</v>
      </c>
      <c r="AG99" s="21" t="n">
        <v>46311</v>
      </c>
    </row>
    <row r="100" customFormat="false" ht="46.25" hidden="false" customHeight="false" outlineLevel="0" collapsed="false">
      <c r="A100" s="20" t="s">
        <v>675</v>
      </c>
      <c r="B100" s="21" t="n">
        <v>46304</v>
      </c>
      <c r="C100" s="22" t="s">
        <v>636</v>
      </c>
      <c r="D100" s="22" t="s">
        <v>143</v>
      </c>
      <c r="E100" s="22" t="s">
        <v>144</v>
      </c>
      <c r="F100" s="22" t="s">
        <v>676</v>
      </c>
      <c r="G100" s="22" t="s">
        <v>308</v>
      </c>
      <c r="H100" s="22" t="s">
        <v>677</v>
      </c>
      <c r="I100" s="22" t="s">
        <v>57</v>
      </c>
      <c r="J100" s="22"/>
      <c r="K100" s="22"/>
      <c r="L100" s="25"/>
      <c r="M100" s="25"/>
      <c r="N100" s="23"/>
      <c r="O100" s="23" t="n">
        <v>305</v>
      </c>
      <c r="P100" s="24" t="n">
        <f aca="false">IFERROR(N100/O100,"")</f>
        <v>0</v>
      </c>
      <c r="Q100" s="22" t="s">
        <v>47</v>
      </c>
      <c r="R100" s="22" t="s">
        <v>47</v>
      </c>
      <c r="S100" s="22" t="s">
        <v>148</v>
      </c>
      <c r="T100" s="22" t="s">
        <v>678</v>
      </c>
      <c r="U100" s="22" t="s">
        <v>566</v>
      </c>
      <c r="V100" s="21"/>
      <c r="W100" s="21" t="n">
        <v>46323</v>
      </c>
      <c r="X100" s="22" t="s">
        <v>52</v>
      </c>
      <c r="Y100" s="21"/>
      <c r="Z100" s="22"/>
      <c r="AA100" s="22"/>
      <c r="AB100" s="22" t="s">
        <v>633</v>
      </c>
      <c r="AC100" s="22"/>
      <c r="AD100" s="22"/>
      <c r="AE100" s="22"/>
      <c r="AF100" s="22" t="s">
        <v>679</v>
      </c>
      <c r="AG100" s="21" t="n">
        <v>46311</v>
      </c>
    </row>
    <row r="101" customFormat="false" ht="57.45" hidden="false" customHeight="false" outlineLevel="0" collapsed="false">
      <c r="A101" s="20" t="s">
        <v>680</v>
      </c>
      <c r="B101" s="21" t="n">
        <v>46304</v>
      </c>
      <c r="C101" s="22" t="s">
        <v>681</v>
      </c>
      <c r="D101" s="22" t="s">
        <v>586</v>
      </c>
      <c r="E101" s="22" t="s">
        <v>682</v>
      </c>
      <c r="F101" s="22" t="s">
        <v>683</v>
      </c>
      <c r="G101" s="22" t="s">
        <v>308</v>
      </c>
      <c r="H101" s="22" t="s">
        <v>684</v>
      </c>
      <c r="I101" s="22" t="s">
        <v>42</v>
      </c>
      <c r="J101" s="22"/>
      <c r="K101" s="22"/>
      <c r="L101" s="25"/>
      <c r="M101" s="25"/>
      <c r="N101" s="23"/>
      <c r="O101" s="23" t="n">
        <v>474</v>
      </c>
      <c r="P101" s="24" t="n">
        <f aca="false">IFERROR(N101/O101,"")</f>
        <v>0</v>
      </c>
      <c r="Q101" s="22" t="s">
        <v>47</v>
      </c>
      <c r="R101" s="22" t="s">
        <v>47</v>
      </c>
      <c r="S101" s="22" t="s">
        <v>148</v>
      </c>
      <c r="T101" s="22" t="s">
        <v>685</v>
      </c>
      <c r="U101" s="22" t="s">
        <v>150</v>
      </c>
      <c r="V101" s="21"/>
      <c r="W101" s="21" t="n">
        <v>46323</v>
      </c>
      <c r="X101" s="22" t="s">
        <v>40</v>
      </c>
      <c r="Y101" s="21"/>
      <c r="Z101" s="22"/>
      <c r="AA101" s="22"/>
      <c r="AB101" s="22" t="s">
        <v>633</v>
      </c>
      <c r="AC101" s="22"/>
      <c r="AD101" s="22"/>
      <c r="AE101" s="22"/>
      <c r="AF101" s="22" t="s">
        <v>686</v>
      </c>
      <c r="AG101" s="21" t="n">
        <v>46311</v>
      </c>
    </row>
    <row r="102" customFormat="false" ht="68.65" hidden="false" customHeight="false" outlineLevel="0" collapsed="false">
      <c r="A102" s="20" t="s">
        <v>687</v>
      </c>
      <c r="B102" s="21" t="n">
        <v>46305</v>
      </c>
      <c r="C102" s="22" t="s">
        <v>142</v>
      </c>
      <c r="D102" s="22" t="s">
        <v>143</v>
      </c>
      <c r="E102" s="22" t="s">
        <v>144</v>
      </c>
      <c r="F102" s="22" t="s">
        <v>688</v>
      </c>
      <c r="G102" s="22" t="s">
        <v>308</v>
      </c>
      <c r="H102" s="22" t="s">
        <v>689</v>
      </c>
      <c r="I102" s="22" t="s">
        <v>57</v>
      </c>
      <c r="J102" s="22"/>
      <c r="K102" s="22"/>
      <c r="L102" s="25"/>
      <c r="M102" s="25"/>
      <c r="N102" s="25"/>
      <c r="O102" s="25"/>
      <c r="P102" s="24" t="str">
        <f aca="false">IFERROR(N102/O102,"")</f>
        <v/>
      </c>
      <c r="Q102" s="22" t="s">
        <v>47</v>
      </c>
      <c r="R102" s="22" t="s">
        <v>47</v>
      </c>
      <c r="S102" s="22" t="s">
        <v>148</v>
      </c>
      <c r="T102" s="22" t="s">
        <v>690</v>
      </c>
      <c r="U102" s="22" t="s">
        <v>150</v>
      </c>
      <c r="V102" s="21"/>
      <c r="W102" s="21" t="n">
        <v>46323</v>
      </c>
      <c r="X102" s="22" t="s">
        <v>40</v>
      </c>
      <c r="Y102" s="21"/>
      <c r="Z102" s="22"/>
      <c r="AA102" s="22"/>
      <c r="AB102" s="22" t="s">
        <v>567</v>
      </c>
      <c r="AC102" s="22"/>
      <c r="AD102" s="22"/>
      <c r="AE102" s="22"/>
      <c r="AF102" s="22" t="s">
        <v>691</v>
      </c>
      <c r="AG102" s="21" t="n">
        <v>46312</v>
      </c>
    </row>
    <row r="103" customFormat="false" ht="46.25" hidden="false" customHeight="false" outlineLevel="0" collapsed="false">
      <c r="A103" s="20" t="s">
        <v>692</v>
      </c>
      <c r="B103" s="21" t="n">
        <v>46305</v>
      </c>
      <c r="C103" s="22" t="s">
        <v>142</v>
      </c>
      <c r="D103" s="22" t="s">
        <v>143</v>
      </c>
      <c r="E103" s="22" t="s">
        <v>144</v>
      </c>
      <c r="F103" s="22" t="s">
        <v>693</v>
      </c>
      <c r="G103" s="22" t="s">
        <v>308</v>
      </c>
      <c r="H103" s="22" t="s">
        <v>694</v>
      </c>
      <c r="I103" s="22" t="s">
        <v>57</v>
      </c>
      <c r="J103" s="22"/>
      <c r="K103" s="22"/>
      <c r="L103" s="25"/>
      <c r="M103" s="25"/>
      <c r="N103" s="23"/>
      <c r="O103" s="23" t="n">
        <v>554</v>
      </c>
      <c r="P103" s="24" t="n">
        <f aca="false">IFERROR(N103/O103,"")</f>
        <v>0</v>
      </c>
      <c r="Q103" s="22" t="s">
        <v>47</v>
      </c>
      <c r="R103" s="22" t="s">
        <v>47</v>
      </c>
      <c r="S103" s="22" t="s">
        <v>148</v>
      </c>
      <c r="T103" s="22" t="s">
        <v>695</v>
      </c>
      <c r="U103" s="22" t="s">
        <v>150</v>
      </c>
      <c r="V103" s="21"/>
      <c r="W103" s="21" t="n">
        <v>46323</v>
      </c>
      <c r="X103" s="22" t="s">
        <v>52</v>
      </c>
      <c r="Y103" s="21"/>
      <c r="Z103" s="22"/>
      <c r="AA103" s="22"/>
      <c r="AB103" s="22" t="s">
        <v>633</v>
      </c>
      <c r="AC103" s="22"/>
      <c r="AD103" s="22"/>
      <c r="AE103" s="22"/>
      <c r="AF103" s="22" t="s">
        <v>696</v>
      </c>
      <c r="AG103" s="21" t="n">
        <v>46312</v>
      </c>
    </row>
    <row r="104" customFormat="false" ht="57.45" hidden="false" customHeight="false" outlineLevel="0" collapsed="false">
      <c r="A104" s="20" t="s">
        <v>697</v>
      </c>
      <c r="B104" s="21" t="n">
        <v>46305</v>
      </c>
      <c r="C104" s="22" t="s">
        <v>636</v>
      </c>
      <c r="D104" s="22" t="s">
        <v>143</v>
      </c>
      <c r="E104" s="22" t="s">
        <v>144</v>
      </c>
      <c r="F104" s="22" t="s">
        <v>698</v>
      </c>
      <c r="G104" s="22" t="s">
        <v>308</v>
      </c>
      <c r="H104" s="22" t="s">
        <v>699</v>
      </c>
      <c r="I104" s="22" t="s">
        <v>57</v>
      </c>
      <c r="J104" s="22"/>
      <c r="K104" s="22"/>
      <c r="L104" s="25"/>
      <c r="M104" s="25"/>
      <c r="N104" s="23"/>
      <c r="O104" s="23" t="n">
        <v>193</v>
      </c>
      <c r="P104" s="24" t="n">
        <f aca="false">IFERROR(N104/O104,"")</f>
        <v>0</v>
      </c>
      <c r="Q104" s="22" t="s">
        <v>47</v>
      </c>
      <c r="R104" s="22" t="s">
        <v>47</v>
      </c>
      <c r="S104" s="22" t="s">
        <v>148</v>
      </c>
      <c r="T104" s="22" t="s">
        <v>700</v>
      </c>
      <c r="U104" s="22" t="s">
        <v>701</v>
      </c>
      <c r="V104" s="21"/>
      <c r="W104" s="21" t="n">
        <v>46323</v>
      </c>
      <c r="X104" s="22" t="s">
        <v>52</v>
      </c>
      <c r="Y104" s="21"/>
      <c r="Z104" s="22"/>
      <c r="AA104" s="22"/>
      <c r="AB104" s="22" t="s">
        <v>702</v>
      </c>
      <c r="AC104" s="22"/>
      <c r="AD104" s="22"/>
      <c r="AE104" s="22"/>
      <c r="AF104" s="22" t="s">
        <v>703</v>
      </c>
      <c r="AG104" s="21" t="n">
        <v>46312</v>
      </c>
    </row>
    <row r="105" customFormat="false" ht="57.45" hidden="false" customHeight="false" outlineLevel="0" collapsed="false">
      <c r="A105" s="20" t="s">
        <v>704</v>
      </c>
      <c r="B105" s="21" t="n">
        <v>46308</v>
      </c>
      <c r="C105" s="22" t="s">
        <v>142</v>
      </c>
      <c r="D105" s="22" t="s">
        <v>143</v>
      </c>
      <c r="E105" s="22" t="s">
        <v>144</v>
      </c>
      <c r="F105" s="22" t="s">
        <v>612</v>
      </c>
      <c r="G105" s="22" t="s">
        <v>115</v>
      </c>
      <c r="H105" s="22" t="s">
        <v>705</v>
      </c>
      <c r="I105" s="22" t="s">
        <v>42</v>
      </c>
      <c r="J105" s="22"/>
      <c r="K105" s="22"/>
      <c r="L105" s="25"/>
      <c r="M105" s="25"/>
      <c r="N105" s="25"/>
      <c r="O105" s="25"/>
      <c r="P105" s="24" t="str">
        <f aca="false">IFERROR(N105/O105,"")</f>
        <v/>
      </c>
      <c r="Q105" s="22" t="s">
        <v>47</v>
      </c>
      <c r="R105" s="22" t="s">
        <v>47</v>
      </c>
      <c r="S105" s="22" t="s">
        <v>148</v>
      </c>
      <c r="T105" s="22" t="s">
        <v>706</v>
      </c>
      <c r="U105" s="22" t="s">
        <v>150</v>
      </c>
      <c r="V105" s="21"/>
      <c r="W105" s="21" t="n">
        <v>46323</v>
      </c>
      <c r="X105" s="22" t="s">
        <v>40</v>
      </c>
      <c r="Y105" s="21"/>
      <c r="Z105" s="22"/>
      <c r="AA105" s="22"/>
      <c r="AB105" s="22" t="s">
        <v>707</v>
      </c>
      <c r="AC105" s="22"/>
      <c r="AD105" s="22"/>
      <c r="AE105" s="22"/>
      <c r="AF105" s="22" t="s">
        <v>708</v>
      </c>
      <c r="AG105" s="21" t="n">
        <v>46315</v>
      </c>
    </row>
    <row r="106" customFormat="false" ht="57.45" hidden="false" customHeight="false" outlineLevel="0" collapsed="false">
      <c r="A106" s="20" t="s">
        <v>709</v>
      </c>
      <c r="B106" s="21" t="n">
        <v>46308</v>
      </c>
      <c r="C106" s="22" t="s">
        <v>585</v>
      </c>
      <c r="D106" s="22" t="s">
        <v>586</v>
      </c>
      <c r="E106" s="22" t="s">
        <v>144</v>
      </c>
      <c r="F106" s="22" t="s">
        <v>710</v>
      </c>
      <c r="G106" s="22" t="s">
        <v>308</v>
      </c>
      <c r="H106" s="22" t="s">
        <v>711</v>
      </c>
      <c r="I106" s="22" t="s">
        <v>57</v>
      </c>
      <c r="J106" s="22"/>
      <c r="K106" s="22"/>
      <c r="L106" s="25"/>
      <c r="M106" s="25"/>
      <c r="N106" s="23"/>
      <c r="O106" s="23" t="n">
        <v>176</v>
      </c>
      <c r="P106" s="24" t="n">
        <f aca="false">IFERROR(N106/O106,"")</f>
        <v>0</v>
      </c>
      <c r="Q106" s="22" t="s">
        <v>47</v>
      </c>
      <c r="R106" s="22" t="s">
        <v>47</v>
      </c>
      <c r="S106" s="22" t="s">
        <v>148</v>
      </c>
      <c r="T106" s="22" t="s">
        <v>712</v>
      </c>
      <c r="U106" s="22" t="s">
        <v>327</v>
      </c>
      <c r="V106" s="21"/>
      <c r="W106" s="21" t="n">
        <v>46315</v>
      </c>
      <c r="X106" s="22" t="s">
        <v>52</v>
      </c>
      <c r="Y106" s="21"/>
      <c r="Z106" s="22"/>
      <c r="AA106" s="22"/>
      <c r="AB106" s="22" t="s">
        <v>567</v>
      </c>
      <c r="AC106" s="22"/>
      <c r="AD106" s="22"/>
      <c r="AE106" s="22"/>
      <c r="AF106" s="22" t="s">
        <v>713</v>
      </c>
      <c r="AG106" s="21" t="n">
        <v>46315</v>
      </c>
    </row>
    <row r="107" customFormat="false" ht="57.45" hidden="false" customHeight="false" outlineLevel="0" collapsed="false">
      <c r="A107" s="20" t="s">
        <v>714</v>
      </c>
      <c r="B107" s="21" t="n">
        <v>46308</v>
      </c>
      <c r="C107" s="22" t="s">
        <v>142</v>
      </c>
      <c r="D107" s="22" t="s">
        <v>143</v>
      </c>
      <c r="E107" s="22" t="s">
        <v>144</v>
      </c>
      <c r="F107" s="22" t="s">
        <v>715</v>
      </c>
      <c r="G107" s="22" t="s">
        <v>308</v>
      </c>
      <c r="H107" s="22" t="s">
        <v>716</v>
      </c>
      <c r="I107" s="22" t="s">
        <v>57</v>
      </c>
      <c r="J107" s="22"/>
      <c r="K107" s="22"/>
      <c r="L107" s="25"/>
      <c r="M107" s="25"/>
      <c r="N107" s="23"/>
      <c r="O107" s="23" t="n">
        <v>134</v>
      </c>
      <c r="P107" s="24" t="n">
        <f aca="false">IFERROR(N107/O107,"")</f>
        <v>0</v>
      </c>
      <c r="Q107" s="22" t="s">
        <v>47</v>
      </c>
      <c r="R107" s="22" t="s">
        <v>47</v>
      </c>
      <c r="S107" s="22" t="s">
        <v>148</v>
      </c>
      <c r="T107" s="22" t="s">
        <v>717</v>
      </c>
      <c r="U107" s="22" t="s">
        <v>327</v>
      </c>
      <c r="V107" s="21"/>
      <c r="W107" s="21" t="n">
        <v>46315</v>
      </c>
      <c r="X107" s="22" t="s">
        <v>52</v>
      </c>
      <c r="Y107" s="21"/>
      <c r="Z107" s="22"/>
      <c r="AA107" s="22"/>
      <c r="AB107" s="22" t="s">
        <v>567</v>
      </c>
      <c r="AC107" s="22"/>
      <c r="AD107" s="22"/>
      <c r="AE107" s="22"/>
      <c r="AF107" s="22" t="s">
        <v>718</v>
      </c>
      <c r="AG107" s="21" t="n">
        <v>46315</v>
      </c>
    </row>
    <row r="108" customFormat="false" ht="57.45" hidden="false" customHeight="false" outlineLevel="0" collapsed="false">
      <c r="A108" s="20" t="s">
        <v>719</v>
      </c>
      <c r="B108" s="21" t="n">
        <v>46308</v>
      </c>
      <c r="C108" s="22" t="s">
        <v>142</v>
      </c>
      <c r="D108" s="22" t="s">
        <v>143</v>
      </c>
      <c r="E108" s="22" t="s">
        <v>144</v>
      </c>
      <c r="F108" s="22" t="s">
        <v>720</v>
      </c>
      <c r="G108" s="22" t="s">
        <v>308</v>
      </c>
      <c r="H108" s="22" t="s">
        <v>721</v>
      </c>
      <c r="I108" s="22" t="s">
        <v>57</v>
      </c>
      <c r="J108" s="22"/>
      <c r="K108" s="22"/>
      <c r="L108" s="25"/>
      <c r="M108" s="25"/>
      <c r="N108" s="23"/>
      <c r="O108" s="23" t="n">
        <v>131</v>
      </c>
      <c r="P108" s="24" t="n">
        <f aca="false">IFERROR(N108/O108,"")</f>
        <v>0</v>
      </c>
      <c r="Q108" s="22" t="s">
        <v>47</v>
      </c>
      <c r="R108" s="22" t="s">
        <v>47</v>
      </c>
      <c r="S108" s="22" t="s">
        <v>148</v>
      </c>
      <c r="T108" s="22" t="s">
        <v>722</v>
      </c>
      <c r="U108" s="22" t="s">
        <v>327</v>
      </c>
      <c r="V108" s="21"/>
      <c r="W108" s="21" t="n">
        <v>46315</v>
      </c>
      <c r="X108" s="22" t="s">
        <v>52</v>
      </c>
      <c r="Y108" s="21"/>
      <c r="Z108" s="22"/>
      <c r="AA108" s="22"/>
      <c r="AB108" s="22" t="s">
        <v>567</v>
      </c>
      <c r="AC108" s="22"/>
      <c r="AD108" s="22"/>
      <c r="AE108" s="22"/>
      <c r="AF108" s="22" t="s">
        <v>723</v>
      </c>
      <c r="AG108" s="21" t="n">
        <v>46315</v>
      </c>
    </row>
    <row r="109" customFormat="false" ht="46.25" hidden="false" customHeight="false" outlineLevel="0" collapsed="false">
      <c r="A109" s="20" t="s">
        <v>724</v>
      </c>
      <c r="B109" s="21" t="n">
        <v>46308</v>
      </c>
      <c r="C109" s="22" t="s">
        <v>725</v>
      </c>
      <c r="D109" s="22" t="s">
        <v>393</v>
      </c>
      <c r="E109" s="22" t="s">
        <v>144</v>
      </c>
      <c r="F109" s="22" t="s">
        <v>726</v>
      </c>
      <c r="G109" s="22" t="s">
        <v>308</v>
      </c>
      <c r="H109" s="22" t="s">
        <v>727</v>
      </c>
      <c r="I109" s="22" t="s">
        <v>57</v>
      </c>
      <c r="J109" s="22"/>
      <c r="K109" s="22"/>
      <c r="L109" s="25"/>
      <c r="M109" s="25"/>
      <c r="N109" s="23"/>
      <c r="O109" s="23" t="n">
        <v>137</v>
      </c>
      <c r="P109" s="24" t="n">
        <f aca="false">IFERROR(N109/O109,"")</f>
        <v>0</v>
      </c>
      <c r="Q109" s="22" t="s">
        <v>50</v>
      </c>
      <c r="R109" s="22" t="s">
        <v>50</v>
      </c>
      <c r="S109" s="22" t="s">
        <v>589</v>
      </c>
      <c r="T109" s="22" t="s">
        <v>728</v>
      </c>
      <c r="U109" s="22" t="s">
        <v>566</v>
      </c>
      <c r="V109" s="21"/>
      <c r="W109" s="21" t="n">
        <v>46323</v>
      </c>
      <c r="X109" s="22" t="s">
        <v>40</v>
      </c>
      <c r="Y109" s="21"/>
      <c r="Z109" s="22"/>
      <c r="AA109" s="22"/>
      <c r="AB109" s="22" t="s">
        <v>567</v>
      </c>
      <c r="AC109" s="22"/>
      <c r="AD109" s="22"/>
      <c r="AE109" s="22"/>
      <c r="AF109" s="22" t="s">
        <v>729</v>
      </c>
      <c r="AG109" s="21" t="n">
        <v>46315</v>
      </c>
    </row>
    <row r="110" customFormat="false" ht="46.25" hidden="false" customHeight="false" outlineLevel="0" collapsed="false">
      <c r="A110" s="20" t="s">
        <v>730</v>
      </c>
      <c r="B110" s="21" t="n">
        <v>46308</v>
      </c>
      <c r="C110" s="22" t="s">
        <v>731</v>
      </c>
      <c r="D110" s="22" t="s">
        <v>732</v>
      </c>
      <c r="E110" s="22" t="s">
        <v>144</v>
      </c>
      <c r="F110" s="22" t="s">
        <v>733</v>
      </c>
      <c r="G110" s="22" t="s">
        <v>239</v>
      </c>
      <c r="H110" s="22" t="s">
        <v>734</v>
      </c>
      <c r="I110" s="22" t="s">
        <v>57</v>
      </c>
      <c r="J110" s="22"/>
      <c r="K110" s="22"/>
      <c r="L110" s="25"/>
      <c r="M110" s="25"/>
      <c r="N110" s="23"/>
      <c r="O110" s="23" t="n">
        <v>19</v>
      </c>
      <c r="P110" s="24" t="n">
        <f aca="false">IFERROR(N110/O110,"")</f>
        <v>0</v>
      </c>
      <c r="Q110" s="22" t="s">
        <v>44</v>
      </c>
      <c r="R110" s="22" t="s">
        <v>44</v>
      </c>
      <c r="S110" s="22" t="s">
        <v>148</v>
      </c>
      <c r="T110" s="22" t="s">
        <v>735</v>
      </c>
      <c r="U110" s="22" t="s">
        <v>736</v>
      </c>
      <c r="V110" s="21"/>
      <c r="W110" s="21" t="n">
        <v>46311</v>
      </c>
      <c r="X110" s="22" t="s">
        <v>43</v>
      </c>
      <c r="Y110" s="21"/>
      <c r="Z110" s="22"/>
      <c r="AA110" s="22"/>
      <c r="AB110" s="22" t="s">
        <v>567</v>
      </c>
      <c r="AC110" s="22"/>
      <c r="AD110" s="22"/>
      <c r="AE110" s="22"/>
      <c r="AF110" s="22" t="s">
        <v>737</v>
      </c>
      <c r="AG110" s="21" t="n">
        <v>46315</v>
      </c>
    </row>
    <row r="111" customFormat="false" ht="46.25" hidden="false" customHeight="false" outlineLevel="0" collapsed="false">
      <c r="A111" s="20" t="s">
        <v>738</v>
      </c>
      <c r="B111" s="21" t="n">
        <v>46308</v>
      </c>
      <c r="C111" s="22" t="s">
        <v>731</v>
      </c>
      <c r="D111" s="22" t="s">
        <v>732</v>
      </c>
      <c r="E111" s="22" t="s">
        <v>144</v>
      </c>
      <c r="F111" s="22" t="s">
        <v>739</v>
      </c>
      <c r="G111" s="22" t="s">
        <v>239</v>
      </c>
      <c r="H111" s="22" t="s">
        <v>740</v>
      </c>
      <c r="I111" s="22" t="s">
        <v>57</v>
      </c>
      <c r="J111" s="22"/>
      <c r="K111" s="22"/>
      <c r="L111" s="25"/>
      <c r="M111" s="25"/>
      <c r="N111" s="23"/>
      <c r="O111" s="23"/>
      <c r="P111" s="24" t="str">
        <f aca="false">IFERROR(N111/O111,"")</f>
        <v/>
      </c>
      <c r="Q111" s="22" t="s">
        <v>47</v>
      </c>
      <c r="R111" s="22" t="s">
        <v>47</v>
      </c>
      <c r="S111" s="22" t="s">
        <v>148</v>
      </c>
      <c r="T111" s="22" t="s">
        <v>741</v>
      </c>
      <c r="U111" s="22" t="s">
        <v>287</v>
      </c>
      <c r="V111" s="21"/>
      <c r="W111" s="21" t="n">
        <v>46323</v>
      </c>
      <c r="X111" s="22" t="s">
        <v>40</v>
      </c>
      <c r="Y111" s="21"/>
      <c r="Z111" s="22"/>
      <c r="AA111" s="22"/>
      <c r="AB111" s="22" t="s">
        <v>567</v>
      </c>
      <c r="AC111" s="22"/>
      <c r="AD111" s="22"/>
      <c r="AE111" s="22"/>
      <c r="AF111" s="22" t="s">
        <v>742</v>
      </c>
      <c r="AG111" s="21" t="n">
        <v>46315</v>
      </c>
    </row>
    <row r="112" customFormat="false" ht="46.25" hidden="false" customHeight="false" outlineLevel="0" collapsed="false">
      <c r="A112" s="20" t="s">
        <v>743</v>
      </c>
      <c r="B112" s="21" t="n">
        <v>46308</v>
      </c>
      <c r="C112" s="22" t="s">
        <v>731</v>
      </c>
      <c r="D112" s="22" t="s">
        <v>732</v>
      </c>
      <c r="E112" s="22" t="s">
        <v>144</v>
      </c>
      <c r="F112" s="22" t="s">
        <v>744</v>
      </c>
      <c r="G112" s="22" t="s">
        <v>239</v>
      </c>
      <c r="H112" s="22" t="s">
        <v>745</v>
      </c>
      <c r="I112" s="22" t="s">
        <v>57</v>
      </c>
      <c r="J112" s="22"/>
      <c r="K112" s="22"/>
      <c r="L112" s="25"/>
      <c r="M112" s="25"/>
      <c r="N112" s="23"/>
      <c r="O112" s="23"/>
      <c r="P112" s="24" t="str">
        <f aca="false">IFERROR(N112/O112,"")</f>
        <v/>
      </c>
      <c r="Q112" s="22" t="s">
        <v>47</v>
      </c>
      <c r="R112" s="22" t="s">
        <v>47</v>
      </c>
      <c r="S112" s="22" t="s">
        <v>148</v>
      </c>
      <c r="T112" s="22" t="s">
        <v>746</v>
      </c>
      <c r="U112" s="22" t="s">
        <v>287</v>
      </c>
      <c r="V112" s="21"/>
      <c r="W112" s="21" t="n">
        <v>46323</v>
      </c>
      <c r="X112" s="22" t="s">
        <v>40</v>
      </c>
      <c r="Y112" s="21"/>
      <c r="Z112" s="22"/>
      <c r="AA112" s="22"/>
      <c r="AB112" s="22" t="s">
        <v>567</v>
      </c>
      <c r="AC112" s="22"/>
      <c r="AD112" s="22"/>
      <c r="AE112" s="22"/>
      <c r="AF112" s="22" t="s">
        <v>742</v>
      </c>
      <c r="AG112" s="21" t="n">
        <v>46315</v>
      </c>
    </row>
    <row r="113" customFormat="false" ht="46.25" hidden="false" customHeight="false" outlineLevel="0" collapsed="false">
      <c r="A113" s="20" t="s">
        <v>747</v>
      </c>
      <c r="B113" s="21" t="n">
        <v>46308</v>
      </c>
      <c r="C113" s="22" t="s">
        <v>731</v>
      </c>
      <c r="D113" s="22" t="s">
        <v>732</v>
      </c>
      <c r="E113" s="22" t="s">
        <v>144</v>
      </c>
      <c r="F113" s="22" t="s">
        <v>748</v>
      </c>
      <c r="G113" s="22" t="s">
        <v>239</v>
      </c>
      <c r="H113" s="22" t="s">
        <v>749</v>
      </c>
      <c r="I113" s="22" t="s">
        <v>57</v>
      </c>
      <c r="J113" s="22"/>
      <c r="K113" s="22"/>
      <c r="L113" s="25"/>
      <c r="M113" s="25"/>
      <c r="N113" s="23"/>
      <c r="O113" s="23"/>
      <c r="P113" s="24" t="str">
        <f aca="false">IFERROR(N113/O113,"")</f>
        <v/>
      </c>
      <c r="Q113" s="22" t="s">
        <v>50</v>
      </c>
      <c r="R113" s="22" t="s">
        <v>50</v>
      </c>
      <c r="S113" s="22" t="s">
        <v>589</v>
      </c>
      <c r="T113" s="22" t="s">
        <v>750</v>
      </c>
      <c r="U113" s="22" t="s">
        <v>221</v>
      </c>
      <c r="V113" s="21"/>
      <c r="W113" s="21" t="n">
        <v>46323</v>
      </c>
      <c r="X113" s="22" t="s">
        <v>40</v>
      </c>
      <c r="Y113" s="21"/>
      <c r="Z113" s="22"/>
      <c r="AA113" s="22"/>
      <c r="AB113" s="22" t="s">
        <v>567</v>
      </c>
      <c r="AC113" s="22"/>
      <c r="AD113" s="22"/>
      <c r="AE113" s="22"/>
      <c r="AF113" s="22" t="s">
        <v>751</v>
      </c>
      <c r="AG113" s="21" t="n">
        <v>46315</v>
      </c>
    </row>
    <row r="114" customFormat="false" ht="35.05" hidden="false" customHeight="false" outlineLevel="0" collapsed="false">
      <c r="A114" s="20" t="s">
        <v>752</v>
      </c>
      <c r="B114" s="21" t="n">
        <v>46309</v>
      </c>
      <c r="C114" s="22" t="s">
        <v>731</v>
      </c>
      <c r="D114" s="22" t="s">
        <v>732</v>
      </c>
      <c r="E114" s="22" t="s">
        <v>144</v>
      </c>
      <c r="F114" s="22" t="s">
        <v>733</v>
      </c>
      <c r="G114" s="22" t="s">
        <v>239</v>
      </c>
      <c r="H114" s="22" t="s">
        <v>753</v>
      </c>
      <c r="I114" s="22" t="s">
        <v>57</v>
      </c>
      <c r="J114" s="22"/>
      <c r="K114" s="22"/>
      <c r="L114" s="25"/>
      <c r="M114" s="25"/>
      <c r="N114" s="25"/>
      <c r="O114" s="25"/>
      <c r="P114" s="24" t="str">
        <f aca="false">IFERROR(N114/O114,"")</f>
        <v/>
      </c>
      <c r="Q114" s="22" t="s">
        <v>44</v>
      </c>
      <c r="R114" s="22" t="s">
        <v>47</v>
      </c>
      <c r="S114" s="22" t="s">
        <v>589</v>
      </c>
      <c r="T114" s="22" t="s">
        <v>754</v>
      </c>
      <c r="U114" s="22" t="s">
        <v>327</v>
      </c>
      <c r="V114" s="21"/>
      <c r="W114" s="21" t="n">
        <v>46311</v>
      </c>
      <c r="X114" s="22" t="s">
        <v>52</v>
      </c>
      <c r="Y114" s="21"/>
      <c r="Z114" s="22"/>
      <c r="AA114" s="22"/>
      <c r="AB114" s="22" t="s">
        <v>567</v>
      </c>
      <c r="AC114" s="22"/>
      <c r="AD114" s="22"/>
      <c r="AE114" s="22"/>
      <c r="AF114" s="22" t="s">
        <v>755</v>
      </c>
      <c r="AG114" s="21" t="n">
        <v>46315</v>
      </c>
    </row>
    <row r="115" customFormat="false" ht="35.05" hidden="false" customHeight="false" outlineLevel="0" collapsed="false">
      <c r="A115" s="20" t="s">
        <v>756</v>
      </c>
      <c r="B115" s="21" t="n">
        <v>46309</v>
      </c>
      <c r="C115" s="22" t="s">
        <v>142</v>
      </c>
      <c r="D115" s="22" t="s">
        <v>143</v>
      </c>
      <c r="E115" s="22" t="s">
        <v>144</v>
      </c>
      <c r="F115" s="22" t="s">
        <v>757</v>
      </c>
      <c r="G115" s="22" t="s">
        <v>308</v>
      </c>
      <c r="H115" s="22" t="s">
        <v>758</v>
      </c>
      <c r="I115" s="22" t="s">
        <v>57</v>
      </c>
      <c r="J115" s="22"/>
      <c r="K115" s="22"/>
      <c r="L115" s="25"/>
      <c r="M115" s="25"/>
      <c r="N115" s="23"/>
      <c r="O115" s="23" t="n">
        <v>163</v>
      </c>
      <c r="P115" s="24" t="n">
        <f aca="false">IFERROR(N115/O115,"")</f>
        <v>0</v>
      </c>
      <c r="Q115" s="22" t="s">
        <v>47</v>
      </c>
      <c r="R115" s="22" t="s">
        <v>47</v>
      </c>
      <c r="S115" s="22" t="s">
        <v>589</v>
      </c>
      <c r="T115" s="22" t="s">
        <v>759</v>
      </c>
      <c r="U115" s="22" t="s">
        <v>566</v>
      </c>
      <c r="V115" s="21"/>
      <c r="W115" s="21" t="n">
        <v>46323</v>
      </c>
      <c r="X115" s="22" t="s">
        <v>40</v>
      </c>
      <c r="Y115" s="21"/>
      <c r="Z115" s="22"/>
      <c r="AA115" s="22"/>
      <c r="AB115" s="22" t="s">
        <v>567</v>
      </c>
      <c r="AC115" s="22"/>
      <c r="AD115" s="22"/>
      <c r="AE115" s="22"/>
      <c r="AF115" s="22" t="s">
        <v>760</v>
      </c>
      <c r="AG115" s="21" t="n">
        <v>46316</v>
      </c>
    </row>
    <row r="116" customFormat="false" ht="35.05" hidden="false" customHeight="false" outlineLevel="0" collapsed="false">
      <c r="A116" s="20" t="s">
        <v>761</v>
      </c>
      <c r="B116" s="21" t="n">
        <v>46309</v>
      </c>
      <c r="C116" s="22" t="s">
        <v>142</v>
      </c>
      <c r="D116" s="22" t="s">
        <v>393</v>
      </c>
      <c r="E116" s="22" t="s">
        <v>144</v>
      </c>
      <c r="F116" s="22" t="s">
        <v>762</v>
      </c>
      <c r="G116" s="22" t="s">
        <v>308</v>
      </c>
      <c r="H116" s="22" t="s">
        <v>763</v>
      </c>
      <c r="I116" s="22" t="s">
        <v>57</v>
      </c>
      <c r="J116" s="22"/>
      <c r="K116" s="22"/>
      <c r="L116" s="25"/>
      <c r="M116" s="25"/>
      <c r="N116" s="23"/>
      <c r="O116" s="23" t="n">
        <v>163</v>
      </c>
      <c r="P116" s="24" t="n">
        <f aca="false">IFERROR(N116/O116,"")</f>
        <v>0</v>
      </c>
      <c r="Q116" s="22" t="s">
        <v>47</v>
      </c>
      <c r="R116" s="22" t="s">
        <v>50</v>
      </c>
      <c r="S116" s="22" t="s">
        <v>589</v>
      </c>
      <c r="T116" s="22" t="s">
        <v>764</v>
      </c>
      <c r="U116" s="22" t="s">
        <v>566</v>
      </c>
      <c r="V116" s="21"/>
      <c r="W116" s="21" t="n">
        <v>46323</v>
      </c>
      <c r="X116" s="22" t="s">
        <v>40</v>
      </c>
      <c r="Y116" s="21"/>
      <c r="Z116" s="22"/>
      <c r="AA116" s="22"/>
      <c r="AB116" s="22" t="s">
        <v>567</v>
      </c>
      <c r="AC116" s="22"/>
      <c r="AD116" s="22"/>
      <c r="AE116" s="22"/>
      <c r="AF116" s="22" t="s">
        <v>765</v>
      </c>
      <c r="AG116" s="21" t="n">
        <v>46316</v>
      </c>
    </row>
    <row r="117" customFormat="false" ht="46.25" hidden="false" customHeight="false" outlineLevel="0" collapsed="false">
      <c r="A117" s="20" t="s">
        <v>766</v>
      </c>
      <c r="B117" s="21" t="n">
        <v>46309</v>
      </c>
      <c r="C117" s="22" t="s">
        <v>142</v>
      </c>
      <c r="D117" s="22" t="s">
        <v>143</v>
      </c>
      <c r="E117" s="22" t="s">
        <v>144</v>
      </c>
      <c r="F117" s="22" t="s">
        <v>757</v>
      </c>
      <c r="G117" s="22" t="s">
        <v>308</v>
      </c>
      <c r="H117" s="22" t="s">
        <v>767</v>
      </c>
      <c r="I117" s="22" t="s">
        <v>57</v>
      </c>
      <c r="J117" s="22"/>
      <c r="K117" s="22"/>
      <c r="L117" s="25"/>
      <c r="M117" s="25"/>
      <c r="N117" s="23"/>
      <c r="O117" s="23" t="n">
        <v>163</v>
      </c>
      <c r="P117" s="24" t="n">
        <f aca="false">IFERROR(N117/O117,"")</f>
        <v>0</v>
      </c>
      <c r="Q117" s="22" t="s">
        <v>47</v>
      </c>
      <c r="R117" s="22" t="s">
        <v>47</v>
      </c>
      <c r="S117" s="22" t="s">
        <v>148</v>
      </c>
      <c r="T117" s="22" t="s">
        <v>768</v>
      </c>
      <c r="U117" s="22" t="s">
        <v>327</v>
      </c>
      <c r="V117" s="21"/>
      <c r="W117" s="21" t="n">
        <v>46323</v>
      </c>
      <c r="X117" s="22" t="s">
        <v>40</v>
      </c>
      <c r="Y117" s="21"/>
      <c r="Z117" s="22"/>
      <c r="AA117" s="22"/>
      <c r="AB117" s="22" t="s">
        <v>567</v>
      </c>
      <c r="AC117" s="22"/>
      <c r="AD117" s="22"/>
      <c r="AE117" s="22"/>
      <c r="AF117" s="22" t="s">
        <v>769</v>
      </c>
      <c r="AG117" s="21" t="n">
        <v>46316</v>
      </c>
    </row>
    <row r="118" customFormat="false" ht="46.25" hidden="false" customHeight="false" outlineLevel="0" collapsed="false">
      <c r="A118" s="20" t="s">
        <v>770</v>
      </c>
      <c r="B118" s="21" t="n">
        <v>46309</v>
      </c>
      <c r="C118" s="22" t="s">
        <v>142</v>
      </c>
      <c r="D118" s="22" t="s">
        <v>143</v>
      </c>
      <c r="E118" s="22" t="s">
        <v>144</v>
      </c>
      <c r="F118" s="22" t="s">
        <v>771</v>
      </c>
      <c r="G118" s="22" t="s">
        <v>308</v>
      </c>
      <c r="H118" s="22" t="s">
        <v>772</v>
      </c>
      <c r="I118" s="22" t="s">
        <v>57</v>
      </c>
      <c r="J118" s="22"/>
      <c r="K118" s="22"/>
      <c r="L118" s="25"/>
      <c r="M118" s="25"/>
      <c r="N118" s="23"/>
      <c r="O118" s="23" t="n">
        <v>37</v>
      </c>
      <c r="P118" s="24" t="n">
        <f aca="false">IFERROR(N118/O118,"")</f>
        <v>0</v>
      </c>
      <c r="Q118" s="22" t="s">
        <v>50</v>
      </c>
      <c r="R118" s="22" t="s">
        <v>50</v>
      </c>
      <c r="S118" s="22" t="s">
        <v>589</v>
      </c>
      <c r="T118" s="22" t="s">
        <v>773</v>
      </c>
      <c r="U118" s="22" t="s">
        <v>566</v>
      </c>
      <c r="V118" s="21"/>
      <c r="W118" s="21" t="n">
        <v>46323</v>
      </c>
      <c r="X118" s="22" t="s">
        <v>40</v>
      </c>
      <c r="Y118" s="21"/>
      <c r="Z118" s="22"/>
      <c r="AA118" s="22"/>
      <c r="AB118" s="22" t="s">
        <v>567</v>
      </c>
      <c r="AC118" s="22"/>
      <c r="AD118" s="22"/>
      <c r="AE118" s="22"/>
      <c r="AF118" s="22" t="s">
        <v>774</v>
      </c>
      <c r="AG118" s="21" t="n">
        <v>46316</v>
      </c>
    </row>
    <row r="119" customFormat="false" ht="57.45" hidden="false" customHeight="false" outlineLevel="0" collapsed="false">
      <c r="A119" s="20" t="s">
        <v>775</v>
      </c>
      <c r="B119" s="21" t="n">
        <v>46309</v>
      </c>
      <c r="C119" s="22" t="s">
        <v>142</v>
      </c>
      <c r="D119" s="22" t="s">
        <v>143</v>
      </c>
      <c r="E119" s="22" t="s">
        <v>144</v>
      </c>
      <c r="F119" s="22" t="s">
        <v>771</v>
      </c>
      <c r="G119" s="22" t="s">
        <v>308</v>
      </c>
      <c r="H119" s="22" t="s">
        <v>776</v>
      </c>
      <c r="I119" s="22" t="s">
        <v>57</v>
      </c>
      <c r="J119" s="22"/>
      <c r="K119" s="22"/>
      <c r="L119" s="25"/>
      <c r="M119" s="25"/>
      <c r="N119" s="23"/>
      <c r="O119" s="23" t="n">
        <v>37</v>
      </c>
      <c r="P119" s="24" t="n">
        <f aca="false">IFERROR(N119/O119,"")</f>
        <v>0</v>
      </c>
      <c r="Q119" s="22" t="s">
        <v>47</v>
      </c>
      <c r="R119" s="22" t="s">
        <v>47</v>
      </c>
      <c r="S119" s="22" t="s">
        <v>148</v>
      </c>
      <c r="T119" s="22" t="s">
        <v>777</v>
      </c>
      <c r="U119" s="22" t="s">
        <v>327</v>
      </c>
      <c r="V119" s="21"/>
      <c r="W119" s="21" t="n">
        <v>46323</v>
      </c>
      <c r="X119" s="22" t="s">
        <v>40</v>
      </c>
      <c r="Y119" s="21"/>
      <c r="Z119" s="22"/>
      <c r="AA119" s="22"/>
      <c r="AB119" s="22" t="s">
        <v>567</v>
      </c>
      <c r="AC119" s="22"/>
      <c r="AD119" s="22"/>
      <c r="AE119" s="22"/>
      <c r="AF119" s="22" t="s">
        <v>778</v>
      </c>
      <c r="AG119" s="21" t="n">
        <v>46316</v>
      </c>
    </row>
    <row r="120" customFormat="false" ht="35.05" hidden="false" customHeight="false" outlineLevel="0" collapsed="false">
      <c r="A120" s="20" t="s">
        <v>779</v>
      </c>
      <c r="B120" s="21" t="n">
        <v>46309</v>
      </c>
      <c r="C120" s="22" t="s">
        <v>142</v>
      </c>
      <c r="D120" s="22" t="s">
        <v>143</v>
      </c>
      <c r="E120" s="22" t="s">
        <v>144</v>
      </c>
      <c r="F120" s="22" t="s">
        <v>780</v>
      </c>
      <c r="G120" s="22" t="s">
        <v>308</v>
      </c>
      <c r="H120" s="22" t="s">
        <v>781</v>
      </c>
      <c r="I120" s="22" t="s">
        <v>57</v>
      </c>
      <c r="J120" s="22"/>
      <c r="K120" s="22"/>
      <c r="L120" s="25"/>
      <c r="M120" s="25"/>
      <c r="N120" s="23"/>
      <c r="O120" s="23" t="n">
        <v>4</v>
      </c>
      <c r="P120" s="24" t="n">
        <f aca="false">IFERROR(N120/O120,"")</f>
        <v>0</v>
      </c>
      <c r="Q120" s="22" t="s">
        <v>50</v>
      </c>
      <c r="R120" s="22" t="s">
        <v>50</v>
      </c>
      <c r="S120" s="22" t="s">
        <v>589</v>
      </c>
      <c r="T120" s="22" t="s">
        <v>773</v>
      </c>
      <c r="U120" s="22" t="s">
        <v>566</v>
      </c>
      <c r="V120" s="21"/>
      <c r="W120" s="21" t="n">
        <v>46323</v>
      </c>
      <c r="X120" s="22" t="s">
        <v>40</v>
      </c>
      <c r="Y120" s="21"/>
      <c r="Z120" s="22"/>
      <c r="AA120" s="22"/>
      <c r="AB120" s="22" t="s">
        <v>567</v>
      </c>
      <c r="AC120" s="22"/>
      <c r="AD120" s="22"/>
      <c r="AE120" s="22"/>
      <c r="AF120" s="22" t="s">
        <v>782</v>
      </c>
      <c r="AG120" s="21" t="n">
        <v>46316</v>
      </c>
    </row>
    <row r="121" customFormat="false" ht="57.45" hidden="false" customHeight="false" outlineLevel="0" collapsed="false">
      <c r="A121" s="20" t="s">
        <v>783</v>
      </c>
      <c r="B121" s="21" t="n">
        <v>46309</v>
      </c>
      <c r="C121" s="22" t="s">
        <v>142</v>
      </c>
      <c r="D121" s="22" t="s">
        <v>143</v>
      </c>
      <c r="E121" s="22" t="s">
        <v>144</v>
      </c>
      <c r="F121" s="22" t="s">
        <v>780</v>
      </c>
      <c r="G121" s="22" t="s">
        <v>308</v>
      </c>
      <c r="H121" s="22" t="s">
        <v>784</v>
      </c>
      <c r="I121" s="22" t="s">
        <v>57</v>
      </c>
      <c r="J121" s="22"/>
      <c r="K121" s="22"/>
      <c r="L121" s="25"/>
      <c r="M121" s="25"/>
      <c r="N121" s="23"/>
      <c r="O121" s="23" t="n">
        <v>4</v>
      </c>
      <c r="P121" s="24" t="n">
        <f aca="false">IFERROR(N121/O121,"")</f>
        <v>0</v>
      </c>
      <c r="Q121" s="22" t="s">
        <v>47</v>
      </c>
      <c r="R121" s="22" t="s">
        <v>47</v>
      </c>
      <c r="S121" s="22" t="s">
        <v>148</v>
      </c>
      <c r="T121" s="22" t="s">
        <v>785</v>
      </c>
      <c r="U121" s="22" t="s">
        <v>327</v>
      </c>
      <c r="V121" s="21"/>
      <c r="W121" s="21" t="n">
        <v>46323</v>
      </c>
      <c r="X121" s="22" t="s">
        <v>40</v>
      </c>
      <c r="Y121" s="21"/>
      <c r="Z121" s="22"/>
      <c r="AA121" s="22"/>
      <c r="AB121" s="22" t="s">
        <v>567</v>
      </c>
      <c r="AC121" s="22"/>
      <c r="AD121" s="22"/>
      <c r="AE121" s="22"/>
      <c r="AF121" s="22" t="s">
        <v>786</v>
      </c>
      <c r="AG121" s="21" t="n">
        <v>46316</v>
      </c>
    </row>
    <row r="122" customFormat="false" ht="35.05" hidden="false" customHeight="false" outlineLevel="0" collapsed="false">
      <c r="A122" s="20" t="s">
        <v>787</v>
      </c>
      <c r="B122" s="21" t="n">
        <v>46309</v>
      </c>
      <c r="C122" s="22" t="s">
        <v>142</v>
      </c>
      <c r="D122" s="22" t="s">
        <v>143</v>
      </c>
      <c r="E122" s="22" t="s">
        <v>144</v>
      </c>
      <c r="F122" s="22" t="s">
        <v>788</v>
      </c>
      <c r="G122" s="22" t="s">
        <v>308</v>
      </c>
      <c r="H122" s="22" t="s">
        <v>789</v>
      </c>
      <c r="I122" s="22" t="s">
        <v>57</v>
      </c>
      <c r="J122" s="22"/>
      <c r="K122" s="22"/>
      <c r="L122" s="25"/>
      <c r="M122" s="25"/>
      <c r="N122" s="23"/>
      <c r="O122" s="23" t="n">
        <v>0</v>
      </c>
      <c r="P122" s="24" t="str">
        <f aca="false">IFERROR(N122/O122,"")</f>
        <v/>
      </c>
      <c r="Q122" s="22" t="s">
        <v>50</v>
      </c>
      <c r="R122" s="22" t="s">
        <v>50</v>
      </c>
      <c r="S122" s="22" t="s">
        <v>589</v>
      </c>
      <c r="T122" s="22" t="s">
        <v>790</v>
      </c>
      <c r="U122" s="22" t="s">
        <v>566</v>
      </c>
      <c r="V122" s="21"/>
      <c r="W122" s="21" t="n">
        <v>46323</v>
      </c>
      <c r="X122" s="22" t="s">
        <v>40</v>
      </c>
      <c r="Y122" s="21"/>
      <c r="Z122" s="22"/>
      <c r="AA122" s="22"/>
      <c r="AB122" s="22" t="s">
        <v>567</v>
      </c>
      <c r="AC122" s="22"/>
      <c r="AD122" s="22"/>
      <c r="AE122" s="22"/>
      <c r="AF122" s="22" t="s">
        <v>791</v>
      </c>
      <c r="AG122" s="21" t="n">
        <v>46316</v>
      </c>
    </row>
    <row r="123" customFormat="false" ht="46.25" hidden="false" customHeight="false" outlineLevel="0" collapsed="false">
      <c r="A123" s="20" t="s">
        <v>792</v>
      </c>
      <c r="B123" s="21" t="n">
        <v>46309</v>
      </c>
      <c r="C123" s="22" t="s">
        <v>142</v>
      </c>
      <c r="D123" s="22" t="s">
        <v>143</v>
      </c>
      <c r="E123" s="22" t="s">
        <v>144</v>
      </c>
      <c r="F123" s="22" t="s">
        <v>793</v>
      </c>
      <c r="G123" s="22" t="s">
        <v>308</v>
      </c>
      <c r="H123" s="22" t="s">
        <v>794</v>
      </c>
      <c r="I123" s="22" t="s">
        <v>57</v>
      </c>
      <c r="J123" s="22"/>
      <c r="K123" s="22"/>
      <c r="L123" s="25"/>
      <c r="M123" s="25"/>
      <c r="N123" s="23"/>
      <c r="O123" s="23" t="n">
        <v>0</v>
      </c>
      <c r="P123" s="24" t="str">
        <f aca="false">IFERROR(N123/O123,"")</f>
        <v/>
      </c>
      <c r="Q123" s="22" t="s">
        <v>47</v>
      </c>
      <c r="R123" s="22" t="s">
        <v>47</v>
      </c>
      <c r="S123" s="22" t="s">
        <v>148</v>
      </c>
      <c r="T123" s="22" t="s">
        <v>795</v>
      </c>
      <c r="U123" s="22" t="s">
        <v>327</v>
      </c>
      <c r="V123" s="21"/>
      <c r="W123" s="21" t="n">
        <v>46323</v>
      </c>
      <c r="X123" s="22" t="s">
        <v>40</v>
      </c>
      <c r="Y123" s="21"/>
      <c r="Z123" s="22"/>
      <c r="AA123" s="22"/>
      <c r="AB123" s="22" t="s">
        <v>567</v>
      </c>
      <c r="AC123" s="22"/>
      <c r="AD123" s="22"/>
      <c r="AE123" s="22"/>
      <c r="AF123" s="22" t="s">
        <v>796</v>
      </c>
      <c r="AG123" s="21" t="n">
        <v>46316</v>
      </c>
    </row>
    <row r="124" customFormat="false" ht="68.65" hidden="false" customHeight="false" outlineLevel="0" collapsed="false">
      <c r="A124" s="20" t="s">
        <v>797</v>
      </c>
      <c r="B124" s="21" t="n">
        <v>46309</v>
      </c>
      <c r="C124" s="22" t="s">
        <v>142</v>
      </c>
      <c r="D124" s="22" t="s">
        <v>143</v>
      </c>
      <c r="E124" s="22" t="s">
        <v>144</v>
      </c>
      <c r="F124" s="22" t="s">
        <v>798</v>
      </c>
      <c r="G124" s="22" t="s">
        <v>308</v>
      </c>
      <c r="H124" s="22" t="s">
        <v>799</v>
      </c>
      <c r="I124" s="22" t="s">
        <v>57</v>
      </c>
      <c r="J124" s="22"/>
      <c r="K124" s="22"/>
      <c r="L124" s="25"/>
      <c r="M124" s="25"/>
      <c r="N124" s="23"/>
      <c r="O124" s="23" t="n">
        <v>467</v>
      </c>
      <c r="P124" s="24" t="n">
        <f aca="false">IFERROR(N124/O124,"")</f>
        <v>0</v>
      </c>
      <c r="Q124" s="22" t="s">
        <v>47</v>
      </c>
      <c r="R124" s="22" t="s">
        <v>47</v>
      </c>
      <c r="S124" s="22" t="s">
        <v>148</v>
      </c>
      <c r="T124" s="22" t="s">
        <v>800</v>
      </c>
      <c r="U124" s="22" t="s">
        <v>287</v>
      </c>
      <c r="V124" s="21"/>
      <c r="W124" s="21" t="n">
        <v>46325</v>
      </c>
      <c r="X124" s="22" t="s">
        <v>40</v>
      </c>
      <c r="Y124" s="21"/>
      <c r="Z124" s="22"/>
      <c r="AA124" s="22"/>
      <c r="AB124" s="22" t="s">
        <v>567</v>
      </c>
      <c r="AC124" s="22"/>
      <c r="AD124" s="22"/>
      <c r="AE124" s="22"/>
      <c r="AF124" s="22" t="s">
        <v>801</v>
      </c>
      <c r="AG124" s="21" t="n">
        <v>46316</v>
      </c>
    </row>
    <row r="125" customFormat="false" ht="46.25" hidden="false" customHeight="false" outlineLevel="0" collapsed="false">
      <c r="A125" s="20" t="s">
        <v>802</v>
      </c>
      <c r="B125" s="21" t="n">
        <v>46309</v>
      </c>
      <c r="C125" s="22" t="s">
        <v>142</v>
      </c>
      <c r="D125" s="22" t="s">
        <v>143</v>
      </c>
      <c r="E125" s="22" t="s">
        <v>144</v>
      </c>
      <c r="F125" s="22" t="s">
        <v>803</v>
      </c>
      <c r="G125" s="22" t="s">
        <v>308</v>
      </c>
      <c r="H125" s="22" t="s">
        <v>804</v>
      </c>
      <c r="I125" s="22" t="s">
        <v>57</v>
      </c>
      <c r="J125" s="22"/>
      <c r="K125" s="22"/>
      <c r="L125" s="25"/>
      <c r="M125" s="25"/>
      <c r="N125" s="23"/>
      <c r="O125" s="23" t="n">
        <v>467</v>
      </c>
      <c r="P125" s="24" t="n">
        <f aca="false">IFERROR(N125/O125,"")</f>
        <v>0</v>
      </c>
      <c r="Q125" s="22" t="s">
        <v>47</v>
      </c>
      <c r="R125" s="22" t="s">
        <v>50</v>
      </c>
      <c r="S125" s="22" t="s">
        <v>589</v>
      </c>
      <c r="T125" s="22" t="s">
        <v>805</v>
      </c>
      <c r="U125" s="22" t="s">
        <v>566</v>
      </c>
      <c r="V125" s="21"/>
      <c r="W125" s="21" t="n">
        <v>46325</v>
      </c>
      <c r="X125" s="22" t="s">
        <v>40</v>
      </c>
      <c r="Y125" s="21"/>
      <c r="Z125" s="22"/>
      <c r="AA125" s="22"/>
      <c r="AB125" s="22" t="s">
        <v>567</v>
      </c>
      <c r="AC125" s="22"/>
      <c r="AD125" s="22"/>
      <c r="AE125" s="22"/>
      <c r="AF125" s="22" t="s">
        <v>806</v>
      </c>
      <c r="AG125" s="21" t="n">
        <v>46316</v>
      </c>
    </row>
    <row r="126" customFormat="false" ht="57.45" hidden="false" customHeight="false" outlineLevel="0" collapsed="false">
      <c r="A126" s="20" t="s">
        <v>807</v>
      </c>
      <c r="B126" s="21" t="n">
        <v>46309</v>
      </c>
      <c r="C126" s="22" t="s">
        <v>142</v>
      </c>
      <c r="D126" s="22" t="s">
        <v>143</v>
      </c>
      <c r="E126" s="22" t="s">
        <v>144</v>
      </c>
      <c r="F126" s="22" t="s">
        <v>808</v>
      </c>
      <c r="G126" s="22" t="s">
        <v>308</v>
      </c>
      <c r="H126" s="22" t="s">
        <v>809</v>
      </c>
      <c r="I126" s="22" t="s">
        <v>57</v>
      </c>
      <c r="J126" s="22"/>
      <c r="K126" s="22"/>
      <c r="L126" s="25"/>
      <c r="M126" s="25"/>
      <c r="N126" s="23"/>
      <c r="O126" s="23" t="n">
        <v>179</v>
      </c>
      <c r="P126" s="24" t="n">
        <f aca="false">IFERROR(N126/O126,"")</f>
        <v>0</v>
      </c>
      <c r="Q126" s="22" t="s">
        <v>50</v>
      </c>
      <c r="R126" s="22" t="s">
        <v>50</v>
      </c>
      <c r="S126" s="22" t="s">
        <v>589</v>
      </c>
      <c r="T126" s="22" t="s">
        <v>759</v>
      </c>
      <c r="U126" s="22" t="s">
        <v>566</v>
      </c>
      <c r="V126" s="21"/>
      <c r="W126" s="21" t="n">
        <v>46325</v>
      </c>
      <c r="X126" s="22" t="s">
        <v>40</v>
      </c>
      <c r="Y126" s="21"/>
      <c r="Z126" s="22"/>
      <c r="AA126" s="22"/>
      <c r="AB126" s="22" t="s">
        <v>567</v>
      </c>
      <c r="AC126" s="22"/>
      <c r="AD126" s="22"/>
      <c r="AE126" s="22"/>
      <c r="AF126" s="22" t="s">
        <v>810</v>
      </c>
      <c r="AG126" s="21" t="n">
        <v>46317</v>
      </c>
    </row>
    <row r="127" customFormat="false" ht="15" hidden="false" customHeight="false" outlineLevel="0" collapsed="false">
      <c r="A127" s="22"/>
      <c r="B127" s="21"/>
      <c r="C127" s="22"/>
      <c r="D127" s="22"/>
      <c r="E127" s="22"/>
      <c r="F127" s="22"/>
      <c r="G127" s="22"/>
      <c r="H127" s="22"/>
      <c r="I127" s="22"/>
      <c r="J127" s="22"/>
      <c r="K127" s="22"/>
      <c r="L127" s="25"/>
      <c r="M127" s="25"/>
      <c r="N127" s="25"/>
      <c r="O127" s="25"/>
      <c r="P127" s="24" t="str">
        <f aca="false">IFERROR(N127/O127,"")</f>
        <v/>
      </c>
      <c r="Q127" s="22"/>
      <c r="R127" s="22"/>
      <c r="S127" s="22"/>
      <c r="T127" s="22"/>
      <c r="U127" s="22"/>
      <c r="V127" s="21"/>
      <c r="W127" s="21"/>
      <c r="X127" s="22"/>
      <c r="Y127" s="21"/>
      <c r="Z127" s="22"/>
      <c r="AA127" s="22"/>
      <c r="AB127" s="22"/>
      <c r="AC127" s="22"/>
      <c r="AD127" s="22"/>
      <c r="AE127" s="22"/>
      <c r="AF127" s="22"/>
      <c r="AG127" s="21"/>
    </row>
    <row r="128" customFormat="false" ht="15" hidden="false" customHeight="false" outlineLevel="0" collapsed="false">
      <c r="A128" s="22"/>
      <c r="B128" s="21"/>
      <c r="C128" s="22"/>
      <c r="D128" s="22"/>
      <c r="E128" s="22"/>
      <c r="F128" s="22"/>
      <c r="G128" s="22"/>
      <c r="H128" s="22"/>
      <c r="I128" s="22"/>
      <c r="J128" s="22"/>
      <c r="K128" s="22"/>
      <c r="L128" s="25"/>
      <c r="M128" s="25"/>
      <c r="N128" s="25"/>
      <c r="O128" s="25"/>
      <c r="P128" s="24" t="str">
        <f aca="false">IFERROR(N128/O128,"")</f>
        <v/>
      </c>
      <c r="Q128" s="22"/>
      <c r="R128" s="22"/>
      <c r="S128" s="22"/>
      <c r="T128" s="22"/>
      <c r="U128" s="22"/>
      <c r="V128" s="21"/>
      <c r="W128" s="21"/>
      <c r="X128" s="22"/>
      <c r="Y128" s="21"/>
      <c r="Z128" s="22"/>
      <c r="AA128" s="22"/>
      <c r="AB128" s="22"/>
      <c r="AC128" s="22"/>
      <c r="AD128" s="22"/>
      <c r="AE128" s="22"/>
      <c r="AF128" s="22"/>
      <c r="AG128" s="21"/>
    </row>
    <row r="129" customFormat="false" ht="15" hidden="false" customHeight="false" outlineLevel="0" collapsed="false">
      <c r="A129" s="22"/>
      <c r="B129" s="21"/>
      <c r="C129" s="22"/>
      <c r="D129" s="22"/>
      <c r="E129" s="22"/>
      <c r="F129" s="22"/>
      <c r="G129" s="22"/>
      <c r="H129" s="22"/>
      <c r="I129" s="22"/>
      <c r="J129" s="22"/>
      <c r="K129" s="22"/>
      <c r="L129" s="25"/>
      <c r="M129" s="25"/>
      <c r="N129" s="25"/>
      <c r="O129" s="25"/>
      <c r="P129" s="24" t="str">
        <f aca="false">IFERROR(N129/O129,"")</f>
        <v/>
      </c>
      <c r="Q129" s="22"/>
      <c r="R129" s="22"/>
      <c r="S129" s="22"/>
      <c r="T129" s="22"/>
      <c r="U129" s="22"/>
      <c r="V129" s="21"/>
      <c r="W129" s="21"/>
      <c r="X129" s="22"/>
      <c r="Y129" s="21"/>
      <c r="Z129" s="22"/>
      <c r="AA129" s="22"/>
      <c r="AB129" s="22"/>
      <c r="AC129" s="22"/>
      <c r="AD129" s="22"/>
      <c r="AE129" s="22"/>
      <c r="AF129" s="22"/>
      <c r="AG129" s="21"/>
    </row>
    <row r="130" customFormat="false" ht="15" hidden="false" customHeight="false" outlineLevel="0" collapsed="false">
      <c r="A130" s="22"/>
      <c r="B130" s="21"/>
      <c r="C130" s="22"/>
      <c r="D130" s="22"/>
      <c r="E130" s="22"/>
      <c r="F130" s="22"/>
      <c r="G130" s="22"/>
      <c r="H130" s="22"/>
      <c r="I130" s="22"/>
      <c r="J130" s="22"/>
      <c r="K130" s="22"/>
      <c r="L130" s="25"/>
      <c r="M130" s="25"/>
      <c r="N130" s="25"/>
      <c r="O130" s="25"/>
      <c r="P130" s="24" t="str">
        <f aca="false">IFERROR(N130/O130,"")</f>
        <v/>
      </c>
      <c r="Q130" s="22"/>
      <c r="R130" s="22"/>
      <c r="S130" s="22"/>
      <c r="T130" s="22"/>
      <c r="U130" s="22"/>
      <c r="V130" s="21"/>
      <c r="W130" s="21"/>
      <c r="X130" s="22"/>
      <c r="Y130" s="21"/>
      <c r="Z130" s="22"/>
      <c r="AA130" s="22"/>
      <c r="AB130" s="22"/>
      <c r="AC130" s="22"/>
      <c r="AD130" s="22"/>
      <c r="AE130" s="22"/>
      <c r="AF130" s="22"/>
      <c r="AG130" s="21"/>
    </row>
    <row r="131" customFormat="false" ht="15" hidden="false" customHeight="false" outlineLevel="0" collapsed="false">
      <c r="A131" s="22"/>
      <c r="B131" s="21"/>
      <c r="C131" s="22"/>
      <c r="D131" s="22"/>
      <c r="E131" s="22"/>
      <c r="F131" s="22"/>
      <c r="G131" s="22"/>
      <c r="H131" s="22"/>
      <c r="I131" s="22"/>
      <c r="J131" s="22"/>
      <c r="K131" s="22"/>
      <c r="L131" s="25"/>
      <c r="M131" s="25"/>
      <c r="N131" s="25"/>
      <c r="O131" s="25"/>
      <c r="P131" s="24" t="str">
        <f aca="false">IFERROR(N131/O131,"")</f>
        <v/>
      </c>
      <c r="Q131" s="22"/>
      <c r="R131" s="22"/>
      <c r="S131" s="22"/>
      <c r="T131" s="22"/>
      <c r="U131" s="22"/>
      <c r="V131" s="21"/>
      <c r="W131" s="21"/>
      <c r="X131" s="22"/>
      <c r="Y131" s="21"/>
      <c r="Z131" s="22"/>
      <c r="AA131" s="22"/>
      <c r="AB131" s="22"/>
      <c r="AC131" s="22"/>
      <c r="AD131" s="22"/>
      <c r="AE131" s="22"/>
      <c r="AF131" s="22"/>
      <c r="AG131" s="21"/>
    </row>
    <row r="132" customFormat="false" ht="15" hidden="false" customHeight="false" outlineLevel="0" collapsed="false">
      <c r="A132" s="22"/>
      <c r="B132" s="21"/>
      <c r="C132" s="22"/>
      <c r="D132" s="22"/>
      <c r="E132" s="22"/>
      <c r="F132" s="22"/>
      <c r="G132" s="22"/>
      <c r="H132" s="22"/>
      <c r="I132" s="22"/>
      <c r="J132" s="22"/>
      <c r="K132" s="22"/>
      <c r="L132" s="25"/>
      <c r="M132" s="25"/>
      <c r="N132" s="25"/>
      <c r="O132" s="25"/>
      <c r="P132" s="24" t="str">
        <f aca="false">IFERROR(N132/O132,"")</f>
        <v/>
      </c>
      <c r="Q132" s="22"/>
      <c r="R132" s="22"/>
      <c r="S132" s="22"/>
      <c r="T132" s="22"/>
      <c r="U132" s="22"/>
      <c r="V132" s="21"/>
      <c r="W132" s="21"/>
      <c r="X132" s="22"/>
      <c r="Y132" s="21"/>
      <c r="Z132" s="22"/>
      <c r="AA132" s="22"/>
      <c r="AB132" s="22"/>
      <c r="AC132" s="22"/>
      <c r="AD132" s="22"/>
      <c r="AE132" s="22"/>
      <c r="AF132" s="22"/>
      <c r="AG132" s="21"/>
    </row>
    <row r="133" customFormat="false" ht="15" hidden="false" customHeight="false" outlineLevel="0" collapsed="false">
      <c r="A133" s="22"/>
      <c r="B133" s="21"/>
      <c r="C133" s="22"/>
      <c r="D133" s="22"/>
      <c r="E133" s="22"/>
      <c r="F133" s="22"/>
      <c r="G133" s="22"/>
      <c r="H133" s="22"/>
      <c r="I133" s="22"/>
      <c r="J133" s="22"/>
      <c r="K133" s="22"/>
      <c r="L133" s="25"/>
      <c r="M133" s="25"/>
      <c r="N133" s="25"/>
      <c r="O133" s="25"/>
      <c r="P133" s="24" t="str">
        <f aca="false">IFERROR(N133/O133,"")</f>
        <v/>
      </c>
      <c r="Q133" s="22"/>
      <c r="R133" s="22"/>
      <c r="S133" s="22"/>
      <c r="T133" s="22"/>
      <c r="U133" s="22"/>
      <c r="V133" s="21"/>
      <c r="W133" s="21"/>
      <c r="X133" s="22"/>
      <c r="Y133" s="21"/>
      <c r="Z133" s="22"/>
      <c r="AA133" s="22"/>
      <c r="AB133" s="22"/>
      <c r="AC133" s="22"/>
      <c r="AD133" s="22"/>
      <c r="AE133" s="22"/>
      <c r="AF133" s="22"/>
      <c r="AG133" s="21"/>
    </row>
    <row r="134" customFormat="false" ht="15" hidden="false" customHeight="false" outlineLevel="0" collapsed="false">
      <c r="A134" s="22"/>
      <c r="B134" s="21"/>
      <c r="C134" s="22"/>
      <c r="D134" s="22"/>
      <c r="E134" s="22"/>
      <c r="F134" s="22"/>
      <c r="G134" s="22"/>
      <c r="H134" s="22"/>
      <c r="I134" s="22"/>
      <c r="J134" s="22"/>
      <c r="K134" s="22"/>
      <c r="L134" s="25"/>
      <c r="M134" s="25"/>
      <c r="N134" s="25"/>
      <c r="O134" s="25"/>
      <c r="P134" s="24" t="str">
        <f aca="false">IFERROR(N134/O134,"")</f>
        <v/>
      </c>
      <c r="Q134" s="22"/>
      <c r="R134" s="22"/>
      <c r="S134" s="22"/>
      <c r="T134" s="22"/>
      <c r="U134" s="22"/>
      <c r="V134" s="21"/>
      <c r="W134" s="21"/>
      <c r="X134" s="22"/>
      <c r="Y134" s="21"/>
      <c r="Z134" s="22"/>
      <c r="AA134" s="22"/>
      <c r="AB134" s="22"/>
      <c r="AC134" s="22"/>
      <c r="AD134" s="22"/>
      <c r="AE134" s="22"/>
      <c r="AF134" s="22"/>
      <c r="AG134" s="21"/>
    </row>
    <row r="135" customFormat="false" ht="15" hidden="false" customHeight="false" outlineLevel="0" collapsed="false">
      <c r="A135" s="22"/>
      <c r="B135" s="21"/>
      <c r="C135" s="22"/>
      <c r="D135" s="22"/>
      <c r="E135" s="22"/>
      <c r="F135" s="22"/>
      <c r="G135" s="22"/>
      <c r="H135" s="22"/>
      <c r="I135" s="22"/>
      <c r="J135" s="22"/>
      <c r="K135" s="22"/>
      <c r="L135" s="25"/>
      <c r="M135" s="25"/>
      <c r="N135" s="25"/>
      <c r="O135" s="25"/>
      <c r="P135" s="24" t="str">
        <f aca="false">IFERROR(N135/O135,"")</f>
        <v/>
      </c>
      <c r="Q135" s="22"/>
      <c r="R135" s="22"/>
      <c r="S135" s="22"/>
      <c r="T135" s="22"/>
      <c r="U135" s="22"/>
      <c r="V135" s="21"/>
      <c r="W135" s="21"/>
      <c r="X135" s="22"/>
      <c r="Y135" s="21"/>
      <c r="Z135" s="22"/>
      <c r="AA135" s="22"/>
      <c r="AB135" s="22"/>
      <c r="AC135" s="22"/>
      <c r="AD135" s="22"/>
      <c r="AE135" s="22"/>
      <c r="AF135" s="22"/>
      <c r="AG135" s="21"/>
    </row>
    <row r="136" customFormat="false" ht="15" hidden="false" customHeight="false" outlineLevel="0" collapsed="false">
      <c r="A136" s="22"/>
      <c r="B136" s="21"/>
      <c r="C136" s="22"/>
      <c r="D136" s="22"/>
      <c r="E136" s="22"/>
      <c r="F136" s="22"/>
      <c r="G136" s="22"/>
      <c r="H136" s="22"/>
      <c r="I136" s="22"/>
      <c r="J136" s="22"/>
      <c r="K136" s="22"/>
      <c r="L136" s="25"/>
      <c r="M136" s="25"/>
      <c r="N136" s="25"/>
      <c r="O136" s="25"/>
      <c r="P136" s="24" t="str">
        <f aca="false">IFERROR(N136/O136,"")</f>
        <v/>
      </c>
      <c r="Q136" s="22"/>
      <c r="R136" s="22"/>
      <c r="S136" s="22"/>
      <c r="T136" s="22"/>
      <c r="U136" s="22"/>
      <c r="V136" s="21"/>
      <c r="W136" s="21"/>
      <c r="X136" s="22"/>
      <c r="Y136" s="21"/>
      <c r="Z136" s="22"/>
      <c r="AA136" s="22"/>
      <c r="AB136" s="22"/>
      <c r="AC136" s="22"/>
      <c r="AD136" s="22"/>
      <c r="AE136" s="22"/>
      <c r="AF136" s="22"/>
      <c r="AG136" s="21"/>
    </row>
    <row r="137" customFormat="false" ht="15" hidden="false" customHeight="false" outlineLevel="0" collapsed="false">
      <c r="A137" s="22"/>
      <c r="B137" s="21"/>
      <c r="C137" s="22"/>
      <c r="D137" s="22"/>
      <c r="E137" s="22"/>
      <c r="F137" s="22"/>
      <c r="G137" s="22"/>
      <c r="H137" s="22"/>
      <c r="I137" s="22"/>
      <c r="J137" s="22"/>
      <c r="K137" s="22"/>
      <c r="L137" s="25"/>
      <c r="M137" s="25"/>
      <c r="N137" s="25"/>
      <c r="O137" s="25"/>
      <c r="P137" s="24" t="str">
        <f aca="false">IFERROR(N137/O137,"")</f>
        <v/>
      </c>
      <c r="Q137" s="22"/>
      <c r="R137" s="22"/>
      <c r="S137" s="22"/>
      <c r="T137" s="22"/>
      <c r="U137" s="22"/>
      <c r="V137" s="21"/>
      <c r="W137" s="21"/>
      <c r="X137" s="22"/>
      <c r="Y137" s="21"/>
      <c r="Z137" s="22"/>
      <c r="AA137" s="22"/>
      <c r="AB137" s="22"/>
      <c r="AC137" s="22"/>
      <c r="AD137" s="22"/>
      <c r="AE137" s="22"/>
      <c r="AF137" s="22"/>
      <c r="AG137" s="21"/>
    </row>
    <row r="138" customFormat="false" ht="15" hidden="false" customHeight="false" outlineLevel="0" collapsed="false">
      <c r="A138" s="22"/>
      <c r="B138" s="21"/>
      <c r="C138" s="22"/>
      <c r="D138" s="22"/>
      <c r="E138" s="22"/>
      <c r="F138" s="22"/>
      <c r="G138" s="22"/>
      <c r="H138" s="22"/>
      <c r="I138" s="22"/>
      <c r="J138" s="22"/>
      <c r="K138" s="22"/>
      <c r="L138" s="25"/>
      <c r="M138" s="25"/>
      <c r="N138" s="25"/>
      <c r="O138" s="25"/>
      <c r="P138" s="24" t="str">
        <f aca="false">IFERROR(N138/O138,"")</f>
        <v/>
      </c>
      <c r="Q138" s="22"/>
      <c r="R138" s="22"/>
      <c r="S138" s="22"/>
      <c r="T138" s="22"/>
      <c r="U138" s="22"/>
      <c r="V138" s="21"/>
      <c r="W138" s="21"/>
      <c r="X138" s="22"/>
      <c r="Y138" s="21"/>
      <c r="Z138" s="22"/>
      <c r="AA138" s="22"/>
      <c r="AB138" s="22"/>
      <c r="AC138" s="22"/>
      <c r="AD138" s="22"/>
      <c r="AE138" s="22"/>
      <c r="AF138" s="22"/>
      <c r="AG138" s="21"/>
    </row>
    <row r="139" customFormat="false" ht="15" hidden="false" customHeight="false" outlineLevel="0" collapsed="false">
      <c r="A139" s="22"/>
      <c r="B139" s="21"/>
      <c r="C139" s="22"/>
      <c r="D139" s="22"/>
      <c r="E139" s="22"/>
      <c r="F139" s="22"/>
      <c r="G139" s="22"/>
      <c r="H139" s="22"/>
      <c r="I139" s="22"/>
      <c r="J139" s="22"/>
      <c r="K139" s="22"/>
      <c r="L139" s="25"/>
      <c r="M139" s="25"/>
      <c r="N139" s="25"/>
      <c r="O139" s="25"/>
      <c r="P139" s="24" t="str">
        <f aca="false">IFERROR(N139/O139,"")</f>
        <v/>
      </c>
      <c r="Q139" s="22"/>
      <c r="R139" s="22"/>
      <c r="S139" s="22"/>
      <c r="T139" s="22"/>
      <c r="U139" s="22"/>
      <c r="V139" s="21"/>
      <c r="W139" s="21"/>
      <c r="X139" s="22"/>
      <c r="Y139" s="21"/>
      <c r="Z139" s="22"/>
      <c r="AA139" s="22"/>
      <c r="AB139" s="22"/>
      <c r="AC139" s="22"/>
      <c r="AD139" s="22"/>
      <c r="AE139" s="22"/>
      <c r="AF139" s="22"/>
      <c r="AG139" s="21"/>
    </row>
    <row r="140" customFormat="false" ht="15" hidden="false" customHeight="false" outlineLevel="0" collapsed="false">
      <c r="A140" s="22"/>
      <c r="B140" s="21"/>
      <c r="C140" s="22"/>
      <c r="D140" s="22"/>
      <c r="E140" s="22"/>
      <c r="F140" s="22"/>
      <c r="G140" s="22"/>
      <c r="H140" s="22"/>
      <c r="I140" s="22"/>
      <c r="J140" s="22"/>
      <c r="K140" s="22"/>
      <c r="L140" s="25"/>
      <c r="M140" s="25"/>
      <c r="N140" s="25"/>
      <c r="O140" s="25"/>
      <c r="P140" s="24" t="str">
        <f aca="false">IFERROR(N140/O140,"")</f>
        <v/>
      </c>
      <c r="Q140" s="22"/>
      <c r="R140" s="22"/>
      <c r="S140" s="22"/>
      <c r="T140" s="22"/>
      <c r="U140" s="22"/>
      <c r="V140" s="21"/>
      <c r="W140" s="21"/>
      <c r="X140" s="22"/>
      <c r="Y140" s="21"/>
      <c r="Z140" s="22"/>
      <c r="AA140" s="22"/>
      <c r="AB140" s="22"/>
      <c r="AC140" s="22"/>
      <c r="AD140" s="22"/>
      <c r="AE140" s="22"/>
      <c r="AF140" s="22"/>
      <c r="AG140" s="21"/>
    </row>
    <row r="141" customFormat="false" ht="15" hidden="false" customHeight="false" outlineLevel="0" collapsed="false">
      <c r="A141" s="22"/>
      <c r="B141" s="21"/>
      <c r="C141" s="22"/>
      <c r="D141" s="22"/>
      <c r="E141" s="22"/>
      <c r="F141" s="22"/>
      <c r="G141" s="22"/>
      <c r="H141" s="22"/>
      <c r="I141" s="22"/>
      <c r="J141" s="22"/>
      <c r="K141" s="22"/>
      <c r="L141" s="25"/>
      <c r="M141" s="25"/>
      <c r="N141" s="25"/>
      <c r="O141" s="25"/>
      <c r="P141" s="24" t="str">
        <f aca="false">IFERROR(N141/O141,"")</f>
        <v/>
      </c>
      <c r="Q141" s="22"/>
      <c r="R141" s="22"/>
      <c r="S141" s="22"/>
      <c r="T141" s="22"/>
      <c r="U141" s="22"/>
      <c r="V141" s="21"/>
      <c r="W141" s="21"/>
      <c r="X141" s="22"/>
      <c r="Y141" s="21"/>
      <c r="Z141" s="22"/>
      <c r="AA141" s="22"/>
      <c r="AB141" s="22"/>
      <c r="AC141" s="22"/>
      <c r="AD141" s="22"/>
      <c r="AE141" s="22"/>
      <c r="AF141" s="22"/>
      <c r="AG141" s="21"/>
    </row>
    <row r="142" customFormat="false" ht="15" hidden="false" customHeight="false" outlineLevel="0" collapsed="false">
      <c r="A142" s="22"/>
      <c r="B142" s="21"/>
      <c r="C142" s="22"/>
      <c r="D142" s="22"/>
      <c r="E142" s="22"/>
      <c r="F142" s="22"/>
      <c r="G142" s="22"/>
      <c r="H142" s="22"/>
      <c r="I142" s="22"/>
      <c r="J142" s="22"/>
      <c r="K142" s="22"/>
      <c r="L142" s="25"/>
      <c r="M142" s="25"/>
      <c r="N142" s="25"/>
      <c r="O142" s="25"/>
      <c r="P142" s="24" t="str">
        <f aca="false">IFERROR(N142/O142,"")</f>
        <v/>
      </c>
      <c r="Q142" s="22"/>
      <c r="R142" s="22"/>
      <c r="S142" s="22"/>
      <c r="T142" s="22"/>
      <c r="U142" s="22"/>
      <c r="V142" s="21"/>
      <c r="W142" s="21"/>
      <c r="X142" s="22"/>
      <c r="Y142" s="21"/>
      <c r="Z142" s="22"/>
      <c r="AA142" s="22"/>
      <c r="AB142" s="22"/>
      <c r="AC142" s="22"/>
      <c r="AD142" s="22"/>
      <c r="AE142" s="22"/>
      <c r="AF142" s="22"/>
      <c r="AG142" s="21"/>
    </row>
    <row r="143" customFormat="false" ht="15" hidden="false" customHeight="false" outlineLevel="0" collapsed="false">
      <c r="A143" s="22"/>
      <c r="B143" s="21"/>
      <c r="C143" s="22"/>
      <c r="D143" s="22"/>
      <c r="E143" s="22"/>
      <c r="F143" s="22"/>
      <c r="G143" s="22"/>
      <c r="H143" s="22"/>
      <c r="I143" s="22"/>
      <c r="J143" s="22"/>
      <c r="K143" s="22"/>
      <c r="L143" s="25"/>
      <c r="M143" s="25"/>
      <c r="N143" s="25"/>
      <c r="O143" s="25"/>
      <c r="P143" s="24" t="str">
        <f aca="false">IFERROR(N143/O143,"")</f>
        <v/>
      </c>
      <c r="Q143" s="22"/>
      <c r="R143" s="22"/>
      <c r="S143" s="22"/>
      <c r="T143" s="22"/>
      <c r="U143" s="22"/>
      <c r="V143" s="21"/>
      <c r="W143" s="21"/>
      <c r="X143" s="22"/>
      <c r="Y143" s="21"/>
      <c r="Z143" s="22"/>
      <c r="AA143" s="22"/>
      <c r="AB143" s="22"/>
      <c r="AC143" s="22"/>
      <c r="AD143" s="22"/>
      <c r="AE143" s="22"/>
      <c r="AF143" s="22"/>
      <c r="AG143" s="21"/>
    </row>
    <row r="144" customFormat="false" ht="15" hidden="false" customHeight="false" outlineLevel="0" collapsed="false">
      <c r="A144" s="22"/>
      <c r="B144" s="21"/>
      <c r="C144" s="22"/>
      <c r="D144" s="22"/>
      <c r="E144" s="22"/>
      <c r="F144" s="22"/>
      <c r="G144" s="22"/>
      <c r="H144" s="22"/>
      <c r="I144" s="22"/>
      <c r="J144" s="22"/>
      <c r="K144" s="22"/>
      <c r="L144" s="25"/>
      <c r="M144" s="25"/>
      <c r="N144" s="25"/>
      <c r="O144" s="25"/>
      <c r="P144" s="24" t="str">
        <f aca="false">IFERROR(N144/O144,"")</f>
        <v/>
      </c>
      <c r="Q144" s="22"/>
      <c r="R144" s="22"/>
      <c r="S144" s="22"/>
      <c r="T144" s="22"/>
      <c r="U144" s="22"/>
      <c r="V144" s="21"/>
      <c r="W144" s="21"/>
      <c r="X144" s="22"/>
      <c r="Y144" s="21"/>
      <c r="Z144" s="22"/>
      <c r="AA144" s="22"/>
      <c r="AB144" s="22"/>
      <c r="AC144" s="22"/>
      <c r="AD144" s="22"/>
      <c r="AE144" s="22"/>
      <c r="AF144" s="22"/>
      <c r="AG144" s="21"/>
    </row>
    <row r="145" customFormat="false" ht="15" hidden="false" customHeight="false" outlineLevel="0" collapsed="false">
      <c r="A145" s="22"/>
      <c r="B145" s="21"/>
      <c r="C145" s="22"/>
      <c r="D145" s="22"/>
      <c r="E145" s="22"/>
      <c r="F145" s="22"/>
      <c r="G145" s="22"/>
      <c r="H145" s="22"/>
      <c r="I145" s="22"/>
      <c r="J145" s="22"/>
      <c r="K145" s="22"/>
      <c r="L145" s="25"/>
      <c r="M145" s="25"/>
      <c r="N145" s="25"/>
      <c r="O145" s="25"/>
      <c r="P145" s="24" t="str">
        <f aca="false">IFERROR(N145/O145,"")</f>
        <v/>
      </c>
      <c r="Q145" s="22"/>
      <c r="R145" s="22"/>
      <c r="S145" s="22"/>
      <c r="T145" s="22"/>
      <c r="U145" s="22"/>
      <c r="V145" s="21"/>
      <c r="W145" s="21"/>
      <c r="X145" s="22"/>
      <c r="Y145" s="21"/>
      <c r="Z145" s="22"/>
      <c r="AA145" s="22"/>
      <c r="AB145" s="22"/>
      <c r="AC145" s="22"/>
      <c r="AD145" s="22"/>
      <c r="AE145" s="22"/>
      <c r="AF145" s="22"/>
      <c r="AG145" s="21"/>
    </row>
    <row r="146" customFormat="false" ht="15" hidden="false" customHeight="false" outlineLevel="0" collapsed="false">
      <c r="A146" s="22"/>
      <c r="B146" s="21"/>
      <c r="C146" s="22"/>
      <c r="D146" s="22"/>
      <c r="E146" s="22"/>
      <c r="F146" s="22"/>
      <c r="G146" s="22"/>
      <c r="H146" s="22"/>
      <c r="I146" s="22"/>
      <c r="J146" s="22"/>
      <c r="K146" s="22"/>
      <c r="L146" s="25"/>
      <c r="M146" s="25"/>
      <c r="N146" s="25"/>
      <c r="O146" s="25"/>
      <c r="P146" s="24" t="str">
        <f aca="false">IFERROR(N146/O146,"")</f>
        <v/>
      </c>
      <c r="Q146" s="22"/>
      <c r="R146" s="22"/>
      <c r="S146" s="22"/>
      <c r="T146" s="22"/>
      <c r="U146" s="22"/>
      <c r="V146" s="21"/>
      <c r="W146" s="21"/>
      <c r="X146" s="22"/>
      <c r="Y146" s="21"/>
      <c r="Z146" s="22"/>
      <c r="AA146" s="22"/>
      <c r="AB146" s="22"/>
      <c r="AC146" s="22"/>
      <c r="AD146" s="22"/>
      <c r="AE146" s="22"/>
      <c r="AF146" s="22"/>
      <c r="AG146" s="21"/>
    </row>
    <row r="147" customFormat="false" ht="15" hidden="false" customHeight="false" outlineLevel="0" collapsed="false">
      <c r="A147" s="22"/>
      <c r="B147" s="21"/>
      <c r="C147" s="22"/>
      <c r="D147" s="22"/>
      <c r="E147" s="22"/>
      <c r="F147" s="22"/>
      <c r="G147" s="22"/>
      <c r="H147" s="22"/>
      <c r="I147" s="22"/>
      <c r="J147" s="22"/>
      <c r="K147" s="22"/>
      <c r="L147" s="25"/>
      <c r="M147" s="25"/>
      <c r="N147" s="25"/>
      <c r="O147" s="25"/>
      <c r="P147" s="24" t="str">
        <f aca="false">IFERROR(N147/O147,"")</f>
        <v/>
      </c>
      <c r="Q147" s="22"/>
      <c r="R147" s="22"/>
      <c r="S147" s="22"/>
      <c r="T147" s="22"/>
      <c r="U147" s="22"/>
      <c r="V147" s="21"/>
      <c r="W147" s="21"/>
      <c r="X147" s="22"/>
      <c r="Y147" s="21"/>
      <c r="Z147" s="22"/>
      <c r="AA147" s="22"/>
      <c r="AB147" s="22"/>
      <c r="AC147" s="22"/>
      <c r="AD147" s="22"/>
      <c r="AE147" s="22"/>
      <c r="AF147" s="22"/>
      <c r="AG147" s="21"/>
    </row>
    <row r="148" customFormat="false" ht="15" hidden="false" customHeight="false" outlineLevel="0" collapsed="false">
      <c r="A148" s="22"/>
      <c r="B148" s="21"/>
      <c r="C148" s="22"/>
      <c r="D148" s="22"/>
      <c r="E148" s="22"/>
      <c r="F148" s="22"/>
      <c r="G148" s="22"/>
      <c r="H148" s="22"/>
      <c r="I148" s="22"/>
      <c r="J148" s="22"/>
      <c r="K148" s="22"/>
      <c r="L148" s="25"/>
      <c r="M148" s="25"/>
      <c r="N148" s="25"/>
      <c r="O148" s="25"/>
      <c r="P148" s="24" t="str">
        <f aca="false">IFERROR(N148/O148,"")</f>
        <v/>
      </c>
      <c r="Q148" s="22"/>
      <c r="R148" s="22"/>
      <c r="S148" s="22"/>
      <c r="T148" s="22"/>
      <c r="U148" s="22"/>
      <c r="V148" s="21"/>
      <c r="W148" s="21"/>
      <c r="X148" s="22"/>
      <c r="Y148" s="21"/>
      <c r="Z148" s="22"/>
      <c r="AA148" s="22"/>
      <c r="AB148" s="22"/>
      <c r="AC148" s="22"/>
      <c r="AD148" s="22"/>
      <c r="AE148" s="22"/>
      <c r="AF148" s="22"/>
      <c r="AG148" s="21"/>
    </row>
    <row r="149" customFormat="false" ht="15" hidden="false" customHeight="false" outlineLevel="0" collapsed="false">
      <c r="A149" s="22"/>
      <c r="B149" s="21"/>
      <c r="C149" s="22"/>
      <c r="D149" s="22"/>
      <c r="E149" s="22"/>
      <c r="F149" s="22"/>
      <c r="G149" s="22"/>
      <c r="H149" s="22"/>
      <c r="I149" s="22"/>
      <c r="J149" s="22"/>
      <c r="K149" s="22"/>
      <c r="L149" s="25"/>
      <c r="M149" s="25"/>
      <c r="N149" s="25"/>
      <c r="O149" s="25"/>
      <c r="P149" s="24" t="str">
        <f aca="false">IFERROR(N149/O149,"")</f>
        <v/>
      </c>
      <c r="Q149" s="22"/>
      <c r="R149" s="22"/>
      <c r="S149" s="22"/>
      <c r="T149" s="22"/>
      <c r="U149" s="22"/>
      <c r="V149" s="21"/>
      <c r="W149" s="21"/>
      <c r="X149" s="22"/>
      <c r="Y149" s="21"/>
      <c r="Z149" s="22"/>
      <c r="AA149" s="22"/>
      <c r="AB149" s="22"/>
      <c r="AC149" s="22"/>
      <c r="AD149" s="22"/>
      <c r="AE149" s="22"/>
      <c r="AF149" s="22"/>
      <c r="AG149" s="21"/>
    </row>
    <row r="150" customFormat="false" ht="15" hidden="false" customHeight="false" outlineLevel="0" collapsed="false">
      <c r="A150" s="22"/>
      <c r="B150" s="21"/>
      <c r="C150" s="22"/>
      <c r="D150" s="22"/>
      <c r="E150" s="22"/>
      <c r="F150" s="22"/>
      <c r="G150" s="22"/>
      <c r="H150" s="22"/>
      <c r="I150" s="22"/>
      <c r="J150" s="22"/>
      <c r="K150" s="22"/>
      <c r="L150" s="25"/>
      <c r="M150" s="25"/>
      <c r="N150" s="25"/>
      <c r="O150" s="25"/>
      <c r="P150" s="24" t="str">
        <f aca="false">IFERROR(N150/O150,"")</f>
        <v/>
      </c>
      <c r="Q150" s="22"/>
      <c r="R150" s="22"/>
      <c r="S150" s="22"/>
      <c r="T150" s="22"/>
      <c r="U150" s="22"/>
      <c r="V150" s="21"/>
      <c r="W150" s="21"/>
      <c r="X150" s="22"/>
      <c r="Y150" s="21"/>
      <c r="Z150" s="22"/>
      <c r="AA150" s="22"/>
      <c r="AB150" s="22"/>
      <c r="AC150" s="22"/>
      <c r="AD150" s="22"/>
      <c r="AE150" s="22"/>
      <c r="AF150" s="22"/>
      <c r="AG150" s="21"/>
    </row>
    <row r="151" customFormat="false" ht="15" hidden="false" customHeight="false" outlineLevel="0" collapsed="false">
      <c r="A151" s="22"/>
      <c r="B151" s="21"/>
      <c r="C151" s="22"/>
      <c r="D151" s="22"/>
      <c r="E151" s="22"/>
      <c r="F151" s="22"/>
      <c r="G151" s="22"/>
      <c r="H151" s="22"/>
      <c r="I151" s="22"/>
      <c r="J151" s="22"/>
      <c r="K151" s="22"/>
      <c r="L151" s="25"/>
      <c r="M151" s="25"/>
      <c r="N151" s="25"/>
      <c r="O151" s="25"/>
      <c r="P151" s="24" t="str">
        <f aca="false">IFERROR(N151/O151,"")</f>
        <v/>
      </c>
      <c r="Q151" s="22"/>
      <c r="R151" s="22"/>
      <c r="S151" s="22"/>
      <c r="T151" s="22"/>
      <c r="U151" s="22"/>
      <c r="V151" s="21"/>
      <c r="W151" s="21"/>
      <c r="X151" s="22"/>
      <c r="Y151" s="21"/>
      <c r="Z151" s="22"/>
      <c r="AA151" s="22"/>
      <c r="AB151" s="22"/>
      <c r="AC151" s="22"/>
      <c r="AD151" s="22"/>
      <c r="AE151" s="22"/>
      <c r="AF151" s="22"/>
      <c r="AG151" s="21"/>
    </row>
    <row r="152" customFormat="false" ht="15" hidden="false" customHeight="false" outlineLevel="0" collapsed="false">
      <c r="A152" s="22"/>
      <c r="B152" s="21"/>
      <c r="C152" s="22"/>
      <c r="D152" s="22"/>
      <c r="E152" s="22"/>
      <c r="F152" s="22"/>
      <c r="G152" s="22"/>
      <c r="H152" s="22"/>
      <c r="I152" s="22"/>
      <c r="J152" s="22"/>
      <c r="K152" s="22"/>
      <c r="L152" s="25"/>
      <c r="M152" s="25"/>
      <c r="N152" s="25"/>
      <c r="O152" s="25"/>
      <c r="P152" s="24" t="str">
        <f aca="false">IFERROR(N152/O152,"")</f>
        <v/>
      </c>
      <c r="Q152" s="22"/>
      <c r="R152" s="22"/>
      <c r="S152" s="22"/>
      <c r="T152" s="22"/>
      <c r="U152" s="22"/>
      <c r="V152" s="21"/>
      <c r="W152" s="21"/>
      <c r="X152" s="22"/>
      <c r="Y152" s="21"/>
      <c r="Z152" s="22"/>
      <c r="AA152" s="22"/>
      <c r="AB152" s="22"/>
      <c r="AC152" s="22"/>
      <c r="AD152" s="22"/>
      <c r="AE152" s="22"/>
      <c r="AF152" s="22"/>
      <c r="AG152" s="21"/>
    </row>
    <row r="153" customFormat="false" ht="15" hidden="false" customHeight="false" outlineLevel="0" collapsed="false">
      <c r="A153" s="22"/>
      <c r="B153" s="21"/>
      <c r="C153" s="22"/>
      <c r="D153" s="22"/>
      <c r="E153" s="22"/>
      <c r="F153" s="22"/>
      <c r="G153" s="22"/>
      <c r="H153" s="22"/>
      <c r="I153" s="22"/>
      <c r="J153" s="22"/>
      <c r="K153" s="22"/>
      <c r="L153" s="25"/>
      <c r="M153" s="25"/>
      <c r="N153" s="25"/>
      <c r="O153" s="25"/>
      <c r="P153" s="24" t="str">
        <f aca="false">IFERROR(N153/O153,"")</f>
        <v/>
      </c>
      <c r="Q153" s="22"/>
      <c r="R153" s="22"/>
      <c r="S153" s="22"/>
      <c r="T153" s="22"/>
      <c r="U153" s="22"/>
      <c r="V153" s="21"/>
      <c r="W153" s="21"/>
      <c r="X153" s="22"/>
      <c r="Y153" s="21"/>
      <c r="Z153" s="22"/>
      <c r="AA153" s="22"/>
      <c r="AB153" s="22"/>
      <c r="AC153" s="22"/>
      <c r="AD153" s="22"/>
      <c r="AE153" s="22"/>
      <c r="AF153" s="22"/>
      <c r="AG153" s="21"/>
    </row>
    <row r="154" customFormat="false" ht="15" hidden="false" customHeight="false" outlineLevel="0" collapsed="false">
      <c r="A154" s="22"/>
      <c r="B154" s="21"/>
      <c r="C154" s="22"/>
      <c r="D154" s="22"/>
      <c r="E154" s="22"/>
      <c r="F154" s="22"/>
      <c r="G154" s="22"/>
      <c r="H154" s="22"/>
      <c r="I154" s="22"/>
      <c r="J154" s="22"/>
      <c r="K154" s="22"/>
      <c r="L154" s="25"/>
      <c r="M154" s="25"/>
      <c r="N154" s="25"/>
      <c r="O154" s="25"/>
      <c r="P154" s="24" t="str">
        <f aca="false">IFERROR(N154/O154,"")</f>
        <v/>
      </c>
      <c r="Q154" s="22"/>
      <c r="R154" s="22"/>
      <c r="S154" s="22"/>
      <c r="T154" s="22"/>
      <c r="U154" s="22"/>
      <c r="V154" s="21"/>
      <c r="W154" s="21"/>
      <c r="X154" s="22"/>
      <c r="Y154" s="21"/>
      <c r="Z154" s="22"/>
      <c r="AA154" s="22"/>
      <c r="AB154" s="22"/>
      <c r="AC154" s="22"/>
      <c r="AD154" s="22"/>
      <c r="AE154" s="22"/>
      <c r="AF154" s="22"/>
      <c r="AG154" s="21"/>
    </row>
    <row r="155" customFormat="false" ht="15" hidden="false" customHeight="false" outlineLevel="0" collapsed="false">
      <c r="A155" s="22"/>
      <c r="B155" s="21"/>
      <c r="C155" s="22"/>
      <c r="D155" s="22"/>
      <c r="E155" s="22"/>
      <c r="F155" s="22"/>
      <c r="G155" s="22"/>
      <c r="H155" s="22"/>
      <c r="I155" s="22"/>
      <c r="J155" s="22"/>
      <c r="K155" s="22"/>
      <c r="L155" s="25"/>
      <c r="M155" s="25"/>
      <c r="N155" s="25"/>
      <c r="O155" s="25"/>
      <c r="P155" s="24" t="str">
        <f aca="false">IFERROR(N155/O155,"")</f>
        <v/>
      </c>
      <c r="Q155" s="22"/>
      <c r="R155" s="22"/>
      <c r="S155" s="22"/>
      <c r="T155" s="22"/>
      <c r="U155" s="22"/>
      <c r="V155" s="21"/>
      <c r="W155" s="21"/>
      <c r="X155" s="22"/>
      <c r="Y155" s="21"/>
      <c r="Z155" s="22"/>
      <c r="AA155" s="22"/>
      <c r="AB155" s="22"/>
      <c r="AC155" s="22"/>
      <c r="AD155" s="22"/>
      <c r="AE155" s="22"/>
      <c r="AF155" s="22"/>
      <c r="AG155" s="21"/>
    </row>
    <row r="156" customFormat="false" ht="15" hidden="false" customHeight="false" outlineLevel="0" collapsed="false">
      <c r="A156" s="22"/>
      <c r="B156" s="21"/>
      <c r="C156" s="22"/>
      <c r="D156" s="22"/>
      <c r="E156" s="22"/>
      <c r="F156" s="22"/>
      <c r="G156" s="22"/>
      <c r="H156" s="22"/>
      <c r="I156" s="22"/>
      <c r="J156" s="22"/>
      <c r="K156" s="22"/>
      <c r="L156" s="25"/>
      <c r="M156" s="25"/>
      <c r="N156" s="25"/>
      <c r="O156" s="25"/>
      <c r="P156" s="24" t="str">
        <f aca="false">IFERROR(N156/O156,"")</f>
        <v/>
      </c>
      <c r="Q156" s="22"/>
      <c r="R156" s="22"/>
      <c r="S156" s="22"/>
      <c r="T156" s="22"/>
      <c r="U156" s="22"/>
      <c r="V156" s="21"/>
      <c r="W156" s="21"/>
      <c r="X156" s="22"/>
      <c r="Y156" s="21"/>
      <c r="Z156" s="22"/>
      <c r="AA156" s="22"/>
      <c r="AB156" s="22"/>
      <c r="AC156" s="22"/>
      <c r="AD156" s="22"/>
      <c r="AE156" s="22"/>
      <c r="AF156" s="22"/>
      <c r="AG156" s="21"/>
    </row>
    <row r="157" customFormat="false" ht="15" hidden="false" customHeight="false" outlineLevel="0" collapsed="false">
      <c r="A157" s="22"/>
      <c r="B157" s="21"/>
      <c r="C157" s="22"/>
      <c r="D157" s="22"/>
      <c r="E157" s="22"/>
      <c r="F157" s="22"/>
      <c r="G157" s="22"/>
      <c r="H157" s="22"/>
      <c r="I157" s="22"/>
      <c r="J157" s="22"/>
      <c r="K157" s="22"/>
      <c r="L157" s="25"/>
      <c r="M157" s="25"/>
      <c r="N157" s="25"/>
      <c r="O157" s="25"/>
      <c r="P157" s="24" t="str">
        <f aca="false">IFERROR(N157/O157,"")</f>
        <v/>
      </c>
      <c r="Q157" s="22"/>
      <c r="R157" s="22"/>
      <c r="S157" s="22"/>
      <c r="T157" s="22"/>
      <c r="U157" s="22"/>
      <c r="V157" s="21"/>
      <c r="W157" s="21"/>
      <c r="X157" s="22"/>
      <c r="Y157" s="21"/>
      <c r="Z157" s="22"/>
      <c r="AA157" s="22"/>
      <c r="AB157" s="22"/>
      <c r="AC157" s="22"/>
      <c r="AD157" s="22"/>
      <c r="AE157" s="22"/>
      <c r="AF157" s="22"/>
      <c r="AG157" s="21"/>
    </row>
    <row r="158" customFormat="false" ht="15" hidden="false" customHeight="false" outlineLevel="0" collapsed="false">
      <c r="A158" s="22"/>
      <c r="B158" s="21"/>
      <c r="C158" s="22"/>
      <c r="D158" s="22"/>
      <c r="E158" s="22"/>
      <c r="F158" s="22"/>
      <c r="G158" s="22"/>
      <c r="H158" s="22"/>
      <c r="I158" s="22"/>
      <c r="J158" s="22"/>
      <c r="K158" s="22"/>
      <c r="L158" s="25"/>
      <c r="M158" s="25"/>
      <c r="N158" s="25"/>
      <c r="O158" s="25"/>
      <c r="P158" s="24" t="str">
        <f aca="false">IFERROR(N158/O158,"")</f>
        <v/>
      </c>
      <c r="Q158" s="22"/>
      <c r="R158" s="22"/>
      <c r="S158" s="22"/>
      <c r="T158" s="22"/>
      <c r="U158" s="22"/>
      <c r="V158" s="21"/>
      <c r="W158" s="21"/>
      <c r="X158" s="22"/>
      <c r="Y158" s="21"/>
      <c r="Z158" s="22"/>
      <c r="AA158" s="22"/>
      <c r="AB158" s="22"/>
      <c r="AC158" s="22"/>
      <c r="AD158" s="22"/>
      <c r="AE158" s="22"/>
      <c r="AF158" s="22"/>
      <c r="AG158" s="21"/>
    </row>
    <row r="159" customFormat="false" ht="15" hidden="false" customHeight="false" outlineLevel="0" collapsed="false">
      <c r="A159" s="22"/>
      <c r="B159" s="21"/>
      <c r="C159" s="22"/>
      <c r="D159" s="22"/>
      <c r="E159" s="22"/>
      <c r="F159" s="22"/>
      <c r="G159" s="22"/>
      <c r="H159" s="22"/>
      <c r="I159" s="22"/>
      <c r="J159" s="22"/>
      <c r="K159" s="22"/>
      <c r="L159" s="25"/>
      <c r="M159" s="25"/>
      <c r="N159" s="25"/>
      <c r="O159" s="25"/>
      <c r="P159" s="24" t="str">
        <f aca="false">IFERROR(N159/O159,"")</f>
        <v/>
      </c>
      <c r="Q159" s="22"/>
      <c r="R159" s="22"/>
      <c r="S159" s="22"/>
      <c r="T159" s="22"/>
      <c r="U159" s="22"/>
      <c r="V159" s="21"/>
      <c r="W159" s="21"/>
      <c r="X159" s="22"/>
      <c r="Y159" s="21"/>
      <c r="Z159" s="22"/>
      <c r="AA159" s="22"/>
      <c r="AB159" s="22"/>
      <c r="AC159" s="22"/>
      <c r="AD159" s="22"/>
      <c r="AE159" s="22"/>
      <c r="AF159" s="22"/>
      <c r="AG159" s="21"/>
    </row>
    <row r="160" customFormat="false" ht="15" hidden="false" customHeight="false" outlineLevel="0" collapsed="false">
      <c r="A160" s="22"/>
      <c r="B160" s="21"/>
      <c r="C160" s="22"/>
      <c r="D160" s="22"/>
      <c r="E160" s="22"/>
      <c r="F160" s="22"/>
      <c r="G160" s="22"/>
      <c r="H160" s="22"/>
      <c r="I160" s="22"/>
      <c r="J160" s="22"/>
      <c r="K160" s="22"/>
      <c r="L160" s="25"/>
      <c r="M160" s="25"/>
      <c r="N160" s="25"/>
      <c r="O160" s="25"/>
      <c r="P160" s="24" t="str">
        <f aca="false">IFERROR(N160/O160,"")</f>
        <v/>
      </c>
      <c r="Q160" s="22"/>
      <c r="R160" s="22"/>
      <c r="S160" s="22"/>
      <c r="T160" s="22"/>
      <c r="U160" s="22"/>
      <c r="V160" s="21"/>
      <c r="W160" s="21"/>
      <c r="X160" s="22"/>
      <c r="Y160" s="21"/>
      <c r="Z160" s="22"/>
      <c r="AA160" s="22"/>
      <c r="AB160" s="22"/>
      <c r="AC160" s="22"/>
      <c r="AD160" s="22"/>
      <c r="AE160" s="22"/>
      <c r="AF160" s="22"/>
      <c r="AG160" s="21"/>
    </row>
    <row r="161" customFormat="false" ht="15" hidden="false" customHeight="false" outlineLevel="0" collapsed="false">
      <c r="A161" s="22"/>
      <c r="B161" s="21"/>
      <c r="C161" s="22"/>
      <c r="D161" s="22"/>
      <c r="E161" s="22"/>
      <c r="F161" s="22"/>
      <c r="G161" s="22"/>
      <c r="H161" s="22"/>
      <c r="I161" s="22"/>
      <c r="J161" s="22"/>
      <c r="K161" s="22"/>
      <c r="L161" s="25"/>
      <c r="M161" s="25"/>
      <c r="N161" s="25"/>
      <c r="O161" s="25"/>
      <c r="P161" s="24" t="str">
        <f aca="false">IFERROR(N161/O161,"")</f>
        <v/>
      </c>
      <c r="Q161" s="22"/>
      <c r="R161" s="22"/>
      <c r="S161" s="22"/>
      <c r="T161" s="22"/>
      <c r="U161" s="22"/>
      <c r="V161" s="21"/>
      <c r="W161" s="21"/>
      <c r="X161" s="22"/>
      <c r="Y161" s="21"/>
      <c r="Z161" s="22"/>
      <c r="AA161" s="22"/>
      <c r="AB161" s="22"/>
      <c r="AC161" s="22"/>
      <c r="AD161" s="22"/>
      <c r="AE161" s="22"/>
      <c r="AF161" s="22"/>
      <c r="AG161" s="21"/>
    </row>
    <row r="162" customFormat="false" ht="15" hidden="false" customHeight="false" outlineLevel="0" collapsed="false">
      <c r="A162" s="22"/>
      <c r="B162" s="21"/>
      <c r="C162" s="22"/>
      <c r="D162" s="22"/>
      <c r="E162" s="22"/>
      <c r="F162" s="22"/>
      <c r="G162" s="22"/>
      <c r="H162" s="22"/>
      <c r="I162" s="22"/>
      <c r="J162" s="22"/>
      <c r="K162" s="22"/>
      <c r="L162" s="25"/>
      <c r="M162" s="25"/>
      <c r="N162" s="25"/>
      <c r="O162" s="25"/>
      <c r="P162" s="24" t="str">
        <f aca="false">IFERROR(N162/O162,"")</f>
        <v/>
      </c>
      <c r="Q162" s="22"/>
      <c r="R162" s="22"/>
      <c r="S162" s="22"/>
      <c r="T162" s="22"/>
      <c r="U162" s="22"/>
      <c r="V162" s="21"/>
      <c r="W162" s="21"/>
      <c r="X162" s="22"/>
      <c r="Y162" s="21"/>
      <c r="Z162" s="22"/>
      <c r="AA162" s="22"/>
      <c r="AB162" s="22"/>
      <c r="AC162" s="22"/>
      <c r="AD162" s="22"/>
      <c r="AE162" s="22"/>
      <c r="AF162" s="22"/>
      <c r="AG162" s="21"/>
    </row>
    <row r="163" customFormat="false" ht="15" hidden="false" customHeight="false" outlineLevel="0" collapsed="false">
      <c r="A163" s="22"/>
      <c r="B163" s="21"/>
      <c r="C163" s="22"/>
      <c r="D163" s="22"/>
      <c r="E163" s="22"/>
      <c r="F163" s="22"/>
      <c r="G163" s="22"/>
      <c r="H163" s="22"/>
      <c r="I163" s="22"/>
      <c r="J163" s="22"/>
      <c r="K163" s="22"/>
      <c r="L163" s="25"/>
      <c r="M163" s="25"/>
      <c r="N163" s="25"/>
      <c r="O163" s="25"/>
      <c r="P163" s="24" t="str">
        <f aca="false">IFERROR(N163/O163,"")</f>
        <v/>
      </c>
      <c r="Q163" s="22"/>
      <c r="R163" s="22"/>
      <c r="S163" s="22"/>
      <c r="T163" s="22"/>
      <c r="U163" s="22"/>
      <c r="V163" s="21"/>
      <c r="W163" s="21"/>
      <c r="X163" s="22"/>
      <c r="Y163" s="21"/>
      <c r="Z163" s="22"/>
      <c r="AA163" s="22"/>
      <c r="AB163" s="22"/>
      <c r="AC163" s="22"/>
      <c r="AD163" s="22"/>
      <c r="AE163" s="22"/>
      <c r="AF163" s="22"/>
      <c r="AG163" s="21"/>
    </row>
    <row r="164" customFormat="false" ht="15" hidden="false" customHeight="false" outlineLevel="0" collapsed="false">
      <c r="A164" s="22"/>
      <c r="B164" s="21"/>
      <c r="C164" s="22"/>
      <c r="D164" s="22"/>
      <c r="E164" s="22"/>
      <c r="F164" s="22"/>
      <c r="G164" s="22"/>
      <c r="H164" s="22"/>
      <c r="I164" s="22"/>
      <c r="J164" s="22"/>
      <c r="K164" s="22"/>
      <c r="L164" s="25"/>
      <c r="M164" s="25"/>
      <c r="N164" s="25"/>
      <c r="O164" s="25"/>
      <c r="P164" s="24" t="str">
        <f aca="false">IFERROR(N164/O164,"")</f>
        <v/>
      </c>
      <c r="Q164" s="22"/>
      <c r="R164" s="22"/>
      <c r="S164" s="22"/>
      <c r="T164" s="22"/>
      <c r="U164" s="22"/>
      <c r="V164" s="21"/>
      <c r="W164" s="21"/>
      <c r="X164" s="22"/>
      <c r="Y164" s="21"/>
      <c r="Z164" s="22"/>
      <c r="AA164" s="22"/>
      <c r="AB164" s="22"/>
      <c r="AC164" s="22"/>
      <c r="AD164" s="22"/>
      <c r="AE164" s="22"/>
      <c r="AF164" s="22"/>
      <c r="AG164" s="21"/>
    </row>
    <row r="165" customFormat="false" ht="15" hidden="false" customHeight="false" outlineLevel="0" collapsed="false">
      <c r="A165" s="22"/>
      <c r="B165" s="21"/>
      <c r="C165" s="22"/>
      <c r="D165" s="22"/>
      <c r="E165" s="22"/>
      <c r="F165" s="22"/>
      <c r="G165" s="22"/>
      <c r="H165" s="22"/>
      <c r="I165" s="22"/>
      <c r="J165" s="22"/>
      <c r="K165" s="22"/>
      <c r="L165" s="25"/>
      <c r="M165" s="25"/>
      <c r="N165" s="25"/>
      <c r="O165" s="25"/>
      <c r="P165" s="24" t="str">
        <f aca="false">IFERROR(N165/O165,"")</f>
        <v/>
      </c>
      <c r="Q165" s="22"/>
      <c r="R165" s="22"/>
      <c r="S165" s="22"/>
      <c r="T165" s="22"/>
      <c r="U165" s="22"/>
      <c r="V165" s="21"/>
      <c r="W165" s="21"/>
      <c r="X165" s="22"/>
      <c r="Y165" s="21"/>
      <c r="Z165" s="22"/>
      <c r="AA165" s="22"/>
      <c r="AB165" s="22"/>
      <c r="AC165" s="22"/>
      <c r="AD165" s="22"/>
      <c r="AE165" s="22"/>
      <c r="AF165" s="22"/>
      <c r="AG165" s="21"/>
    </row>
    <row r="166" customFormat="false" ht="15" hidden="false" customHeight="false" outlineLevel="0" collapsed="false">
      <c r="A166" s="22"/>
      <c r="B166" s="21"/>
      <c r="C166" s="22"/>
      <c r="D166" s="22"/>
      <c r="E166" s="22"/>
      <c r="F166" s="22"/>
      <c r="G166" s="22"/>
      <c r="H166" s="22"/>
      <c r="I166" s="22"/>
      <c r="J166" s="22"/>
      <c r="K166" s="22"/>
      <c r="L166" s="25"/>
      <c r="M166" s="25"/>
      <c r="N166" s="25"/>
      <c r="O166" s="25"/>
      <c r="P166" s="24" t="str">
        <f aca="false">IFERROR(N166/O166,"")</f>
        <v/>
      </c>
      <c r="Q166" s="22"/>
      <c r="R166" s="22"/>
      <c r="S166" s="22"/>
      <c r="T166" s="22"/>
      <c r="U166" s="22"/>
      <c r="V166" s="21"/>
      <c r="W166" s="21"/>
      <c r="X166" s="22"/>
      <c r="Y166" s="21"/>
      <c r="Z166" s="22"/>
      <c r="AA166" s="22"/>
      <c r="AB166" s="22"/>
      <c r="AC166" s="22"/>
      <c r="AD166" s="22"/>
      <c r="AE166" s="22"/>
      <c r="AF166" s="22"/>
      <c r="AG166" s="21"/>
    </row>
    <row r="167" customFormat="false" ht="15" hidden="false" customHeight="false" outlineLevel="0" collapsed="false">
      <c r="A167" s="22"/>
      <c r="B167" s="21"/>
      <c r="C167" s="22"/>
      <c r="D167" s="22"/>
      <c r="E167" s="22"/>
      <c r="F167" s="22"/>
      <c r="G167" s="22"/>
      <c r="H167" s="22"/>
      <c r="I167" s="22"/>
      <c r="J167" s="22"/>
      <c r="K167" s="22"/>
      <c r="L167" s="25"/>
      <c r="M167" s="25"/>
      <c r="N167" s="25"/>
      <c r="O167" s="25"/>
      <c r="P167" s="24" t="str">
        <f aca="false">IFERROR(N167/O167,"")</f>
        <v/>
      </c>
      <c r="Q167" s="22"/>
      <c r="R167" s="22"/>
      <c r="S167" s="22"/>
      <c r="T167" s="22"/>
      <c r="U167" s="22"/>
      <c r="V167" s="21"/>
      <c r="W167" s="21"/>
      <c r="X167" s="22"/>
      <c r="Y167" s="21"/>
      <c r="Z167" s="22"/>
      <c r="AA167" s="22"/>
      <c r="AB167" s="22"/>
      <c r="AC167" s="22"/>
      <c r="AD167" s="22"/>
      <c r="AE167" s="22"/>
      <c r="AF167" s="22"/>
      <c r="AG167" s="21"/>
    </row>
    <row r="168" customFormat="false" ht="15" hidden="false" customHeight="false" outlineLevel="0" collapsed="false">
      <c r="A168" s="22"/>
      <c r="B168" s="21"/>
      <c r="C168" s="22"/>
      <c r="D168" s="22"/>
      <c r="E168" s="22"/>
      <c r="F168" s="22"/>
      <c r="G168" s="22"/>
      <c r="H168" s="22"/>
      <c r="I168" s="22"/>
      <c r="J168" s="22"/>
      <c r="K168" s="22"/>
      <c r="L168" s="25"/>
      <c r="M168" s="25"/>
      <c r="N168" s="25"/>
      <c r="O168" s="25"/>
      <c r="P168" s="24" t="str">
        <f aca="false">IFERROR(N168/O168,"")</f>
        <v/>
      </c>
      <c r="Q168" s="22"/>
      <c r="R168" s="22"/>
      <c r="S168" s="22"/>
      <c r="T168" s="22"/>
      <c r="U168" s="22"/>
      <c r="V168" s="21"/>
      <c r="W168" s="21"/>
      <c r="X168" s="22"/>
      <c r="Y168" s="21"/>
      <c r="Z168" s="22"/>
      <c r="AA168" s="22"/>
      <c r="AB168" s="22"/>
      <c r="AC168" s="22"/>
      <c r="AD168" s="22"/>
      <c r="AE168" s="22"/>
      <c r="AF168" s="22"/>
      <c r="AG168" s="21"/>
    </row>
    <row r="169" customFormat="false" ht="15" hidden="false" customHeight="false" outlineLevel="0" collapsed="false">
      <c r="A169" s="22"/>
      <c r="B169" s="21"/>
      <c r="C169" s="22"/>
      <c r="D169" s="22"/>
      <c r="E169" s="22"/>
      <c r="F169" s="22"/>
      <c r="G169" s="22"/>
      <c r="H169" s="22"/>
      <c r="I169" s="22"/>
      <c r="J169" s="22"/>
      <c r="K169" s="22"/>
      <c r="L169" s="25"/>
      <c r="M169" s="25"/>
      <c r="N169" s="25"/>
      <c r="O169" s="25"/>
      <c r="P169" s="24" t="str">
        <f aca="false">IFERROR(N169/O169,"")</f>
        <v/>
      </c>
      <c r="Q169" s="22"/>
      <c r="R169" s="22"/>
      <c r="S169" s="22"/>
      <c r="T169" s="22"/>
      <c r="U169" s="22"/>
      <c r="V169" s="21"/>
      <c r="W169" s="21"/>
      <c r="X169" s="22"/>
      <c r="Y169" s="21"/>
      <c r="Z169" s="22"/>
      <c r="AA169" s="22"/>
      <c r="AB169" s="22"/>
      <c r="AC169" s="22"/>
      <c r="AD169" s="22"/>
      <c r="AE169" s="22"/>
      <c r="AF169" s="22"/>
      <c r="AG169" s="21"/>
    </row>
    <row r="170" customFormat="false" ht="15" hidden="false" customHeight="false" outlineLevel="0" collapsed="false">
      <c r="A170" s="22"/>
      <c r="B170" s="21"/>
      <c r="C170" s="22"/>
      <c r="D170" s="22"/>
      <c r="E170" s="22"/>
      <c r="F170" s="22"/>
      <c r="G170" s="22"/>
      <c r="H170" s="22"/>
      <c r="I170" s="22"/>
      <c r="J170" s="22"/>
      <c r="K170" s="22"/>
      <c r="L170" s="25"/>
      <c r="M170" s="25"/>
      <c r="N170" s="25"/>
      <c r="O170" s="25"/>
      <c r="P170" s="24" t="str">
        <f aca="false">IFERROR(N170/O170,"")</f>
        <v/>
      </c>
      <c r="Q170" s="22"/>
      <c r="R170" s="22"/>
      <c r="S170" s="22"/>
      <c r="T170" s="22"/>
      <c r="U170" s="22"/>
      <c r="V170" s="21"/>
      <c r="W170" s="21"/>
      <c r="X170" s="22"/>
      <c r="Y170" s="21"/>
      <c r="Z170" s="22"/>
      <c r="AA170" s="22"/>
      <c r="AB170" s="22"/>
      <c r="AC170" s="22"/>
      <c r="AD170" s="22"/>
      <c r="AE170" s="22"/>
      <c r="AF170" s="22"/>
      <c r="AG170" s="21"/>
    </row>
    <row r="171" customFormat="false" ht="15" hidden="false" customHeight="false" outlineLevel="0" collapsed="false">
      <c r="A171" s="22"/>
      <c r="B171" s="21"/>
      <c r="C171" s="22"/>
      <c r="D171" s="22"/>
      <c r="E171" s="22"/>
      <c r="F171" s="22"/>
      <c r="G171" s="22"/>
      <c r="H171" s="22"/>
      <c r="I171" s="22"/>
      <c r="J171" s="22"/>
      <c r="K171" s="22"/>
      <c r="L171" s="25"/>
      <c r="M171" s="25"/>
      <c r="N171" s="25"/>
      <c r="O171" s="25"/>
      <c r="P171" s="24" t="str">
        <f aca="false">IFERROR(N171/O171,"")</f>
        <v/>
      </c>
      <c r="Q171" s="22"/>
      <c r="R171" s="22"/>
      <c r="S171" s="22"/>
      <c r="T171" s="22"/>
      <c r="U171" s="22"/>
      <c r="V171" s="21"/>
      <c r="W171" s="21"/>
      <c r="X171" s="22"/>
      <c r="Y171" s="21"/>
      <c r="Z171" s="22"/>
      <c r="AA171" s="22"/>
      <c r="AB171" s="22"/>
      <c r="AC171" s="22"/>
      <c r="AD171" s="22"/>
      <c r="AE171" s="22"/>
      <c r="AF171" s="22"/>
      <c r="AG171" s="21"/>
    </row>
    <row r="172" customFormat="false" ht="15" hidden="false" customHeight="false" outlineLevel="0" collapsed="false">
      <c r="A172" s="22"/>
      <c r="B172" s="21"/>
      <c r="C172" s="22"/>
      <c r="D172" s="22"/>
      <c r="E172" s="22"/>
      <c r="F172" s="22"/>
      <c r="G172" s="22"/>
      <c r="H172" s="22"/>
      <c r="I172" s="22"/>
      <c r="J172" s="22"/>
      <c r="K172" s="22"/>
      <c r="L172" s="25"/>
      <c r="M172" s="25"/>
      <c r="N172" s="25"/>
      <c r="O172" s="25"/>
      <c r="P172" s="24" t="str">
        <f aca="false">IFERROR(N172/O172,"")</f>
        <v/>
      </c>
      <c r="Q172" s="22"/>
      <c r="R172" s="22"/>
      <c r="S172" s="22"/>
      <c r="T172" s="22"/>
      <c r="U172" s="22"/>
      <c r="V172" s="21"/>
      <c r="W172" s="21"/>
      <c r="X172" s="22"/>
      <c r="Y172" s="21"/>
      <c r="Z172" s="22"/>
      <c r="AA172" s="22"/>
      <c r="AB172" s="22"/>
      <c r="AC172" s="22"/>
      <c r="AD172" s="22"/>
      <c r="AE172" s="22"/>
      <c r="AF172" s="22"/>
      <c r="AG172" s="21"/>
    </row>
    <row r="173" customFormat="false" ht="15" hidden="false" customHeight="false" outlineLevel="0" collapsed="false">
      <c r="A173" s="22"/>
      <c r="B173" s="21"/>
      <c r="C173" s="22"/>
      <c r="D173" s="22"/>
      <c r="E173" s="22"/>
      <c r="F173" s="22"/>
      <c r="G173" s="22"/>
      <c r="H173" s="22"/>
      <c r="I173" s="22"/>
      <c r="J173" s="22"/>
      <c r="K173" s="22"/>
      <c r="L173" s="25"/>
      <c r="M173" s="25"/>
      <c r="N173" s="25"/>
      <c r="O173" s="25"/>
      <c r="P173" s="24" t="str">
        <f aca="false">IFERROR(N173/O173,"")</f>
        <v/>
      </c>
      <c r="Q173" s="22"/>
      <c r="R173" s="22"/>
      <c r="S173" s="22"/>
      <c r="T173" s="22"/>
      <c r="U173" s="22"/>
      <c r="V173" s="21"/>
      <c r="W173" s="21"/>
      <c r="X173" s="22"/>
      <c r="Y173" s="21"/>
      <c r="Z173" s="22"/>
      <c r="AA173" s="22"/>
      <c r="AB173" s="22"/>
      <c r="AC173" s="22"/>
      <c r="AD173" s="22"/>
      <c r="AE173" s="22"/>
      <c r="AF173" s="22"/>
      <c r="AG173" s="21"/>
    </row>
    <row r="174" customFormat="false" ht="15" hidden="false" customHeight="false" outlineLevel="0" collapsed="false">
      <c r="A174" s="22"/>
      <c r="B174" s="21"/>
      <c r="C174" s="22"/>
      <c r="D174" s="22"/>
      <c r="E174" s="22"/>
      <c r="F174" s="22"/>
      <c r="G174" s="22"/>
      <c r="H174" s="22"/>
      <c r="I174" s="22"/>
      <c r="J174" s="22"/>
      <c r="K174" s="22"/>
      <c r="L174" s="25"/>
      <c r="M174" s="25"/>
      <c r="N174" s="25"/>
      <c r="O174" s="25"/>
      <c r="P174" s="24" t="str">
        <f aca="false">IFERROR(N174/O174,"")</f>
        <v/>
      </c>
      <c r="Q174" s="22"/>
      <c r="R174" s="22"/>
      <c r="S174" s="22"/>
      <c r="T174" s="22"/>
      <c r="U174" s="22"/>
      <c r="V174" s="21"/>
      <c r="W174" s="21"/>
      <c r="X174" s="22"/>
      <c r="Y174" s="21"/>
      <c r="Z174" s="22"/>
      <c r="AA174" s="22"/>
      <c r="AB174" s="22"/>
      <c r="AC174" s="22"/>
      <c r="AD174" s="22"/>
      <c r="AE174" s="22"/>
      <c r="AF174" s="22"/>
      <c r="AG174" s="21"/>
    </row>
    <row r="175" customFormat="false" ht="15" hidden="false" customHeight="false" outlineLevel="0" collapsed="false">
      <c r="A175" s="22"/>
      <c r="B175" s="21"/>
      <c r="C175" s="22"/>
      <c r="D175" s="22"/>
      <c r="E175" s="22"/>
      <c r="F175" s="22"/>
      <c r="G175" s="22"/>
      <c r="H175" s="22"/>
      <c r="I175" s="22"/>
      <c r="J175" s="22"/>
      <c r="K175" s="22"/>
      <c r="L175" s="25"/>
      <c r="M175" s="25"/>
      <c r="N175" s="25"/>
      <c r="O175" s="25"/>
      <c r="P175" s="24" t="str">
        <f aca="false">IFERROR(N175/O175,"")</f>
        <v/>
      </c>
      <c r="Q175" s="22"/>
      <c r="R175" s="22"/>
      <c r="S175" s="22"/>
      <c r="T175" s="22"/>
      <c r="U175" s="22"/>
      <c r="V175" s="21"/>
      <c r="W175" s="21"/>
      <c r="X175" s="22"/>
      <c r="Y175" s="21"/>
      <c r="Z175" s="22"/>
      <c r="AA175" s="22"/>
      <c r="AB175" s="22"/>
      <c r="AC175" s="22"/>
      <c r="AD175" s="22"/>
      <c r="AE175" s="22"/>
      <c r="AF175" s="22"/>
      <c r="AG175" s="21"/>
    </row>
    <row r="176" customFormat="false" ht="15" hidden="false" customHeight="false" outlineLevel="0" collapsed="false">
      <c r="A176" s="22"/>
      <c r="B176" s="21"/>
      <c r="C176" s="22"/>
      <c r="D176" s="22"/>
      <c r="E176" s="22"/>
      <c r="F176" s="22"/>
      <c r="G176" s="22"/>
      <c r="H176" s="22"/>
      <c r="I176" s="22"/>
      <c r="J176" s="22"/>
      <c r="K176" s="22"/>
      <c r="L176" s="25"/>
      <c r="M176" s="25"/>
      <c r="N176" s="25"/>
      <c r="O176" s="25"/>
      <c r="P176" s="24" t="str">
        <f aca="false">IFERROR(N176/O176,"")</f>
        <v/>
      </c>
      <c r="Q176" s="22"/>
      <c r="R176" s="22"/>
      <c r="S176" s="22"/>
      <c r="T176" s="22"/>
      <c r="U176" s="22"/>
      <c r="V176" s="21"/>
      <c r="W176" s="21"/>
      <c r="X176" s="22"/>
      <c r="Y176" s="21"/>
      <c r="Z176" s="22"/>
      <c r="AA176" s="22"/>
      <c r="AB176" s="22"/>
      <c r="AC176" s="22"/>
      <c r="AD176" s="22"/>
      <c r="AE176" s="22"/>
      <c r="AF176" s="22"/>
      <c r="AG176" s="21"/>
    </row>
    <row r="177" customFormat="false" ht="15" hidden="false" customHeight="false" outlineLevel="0" collapsed="false">
      <c r="A177" s="22"/>
      <c r="B177" s="21"/>
      <c r="C177" s="22"/>
      <c r="D177" s="22"/>
      <c r="E177" s="22"/>
      <c r="F177" s="22"/>
      <c r="G177" s="22"/>
      <c r="H177" s="22"/>
      <c r="I177" s="22"/>
      <c r="J177" s="22"/>
      <c r="K177" s="22"/>
      <c r="L177" s="25"/>
      <c r="M177" s="25"/>
      <c r="N177" s="25"/>
      <c r="O177" s="25"/>
      <c r="P177" s="24" t="str">
        <f aca="false">IFERROR(N177/O177,"")</f>
        <v/>
      </c>
      <c r="Q177" s="22"/>
      <c r="R177" s="22"/>
      <c r="S177" s="22"/>
      <c r="T177" s="22"/>
      <c r="U177" s="22"/>
      <c r="V177" s="21"/>
      <c r="W177" s="21"/>
      <c r="X177" s="22"/>
      <c r="Y177" s="21"/>
      <c r="Z177" s="22"/>
      <c r="AA177" s="22"/>
      <c r="AB177" s="22"/>
      <c r="AC177" s="22"/>
      <c r="AD177" s="22"/>
      <c r="AE177" s="22"/>
      <c r="AF177" s="22"/>
      <c r="AG177" s="21"/>
    </row>
    <row r="178" customFormat="false" ht="15" hidden="false" customHeight="false" outlineLevel="0" collapsed="false">
      <c r="A178" s="22"/>
      <c r="B178" s="21"/>
      <c r="C178" s="22"/>
      <c r="D178" s="22"/>
      <c r="E178" s="22"/>
      <c r="F178" s="22"/>
      <c r="G178" s="22"/>
      <c r="H178" s="22"/>
      <c r="I178" s="22"/>
      <c r="J178" s="22"/>
      <c r="K178" s="22"/>
      <c r="L178" s="25"/>
      <c r="M178" s="25"/>
      <c r="N178" s="25"/>
      <c r="O178" s="25"/>
      <c r="P178" s="24" t="str">
        <f aca="false">IFERROR(N178/O178,"")</f>
        <v/>
      </c>
      <c r="Q178" s="22"/>
      <c r="R178" s="22"/>
      <c r="S178" s="22"/>
      <c r="T178" s="22"/>
      <c r="U178" s="22"/>
      <c r="V178" s="21"/>
      <c r="W178" s="21"/>
      <c r="X178" s="22"/>
      <c r="Y178" s="21"/>
      <c r="Z178" s="22"/>
      <c r="AA178" s="22"/>
      <c r="AB178" s="22"/>
      <c r="AC178" s="22"/>
      <c r="AD178" s="22"/>
      <c r="AE178" s="22"/>
      <c r="AF178" s="22"/>
      <c r="AG178" s="21"/>
    </row>
    <row r="179" customFormat="false" ht="15" hidden="false" customHeight="false" outlineLevel="0" collapsed="false">
      <c r="A179" s="22"/>
      <c r="B179" s="21"/>
      <c r="C179" s="22"/>
      <c r="D179" s="22"/>
      <c r="E179" s="22"/>
      <c r="F179" s="22"/>
      <c r="G179" s="22"/>
      <c r="H179" s="22"/>
      <c r="I179" s="22"/>
      <c r="J179" s="22"/>
      <c r="K179" s="22"/>
      <c r="L179" s="25"/>
      <c r="M179" s="25"/>
      <c r="N179" s="25"/>
      <c r="O179" s="25"/>
      <c r="P179" s="24" t="str">
        <f aca="false">IFERROR(N179/O179,"")</f>
        <v/>
      </c>
      <c r="Q179" s="22"/>
      <c r="R179" s="22"/>
      <c r="S179" s="22"/>
      <c r="T179" s="22"/>
      <c r="U179" s="22"/>
      <c r="V179" s="21"/>
      <c r="W179" s="21"/>
      <c r="X179" s="22"/>
      <c r="Y179" s="21"/>
      <c r="Z179" s="22"/>
      <c r="AA179" s="22"/>
      <c r="AB179" s="22"/>
      <c r="AC179" s="22"/>
      <c r="AD179" s="22"/>
      <c r="AE179" s="22"/>
      <c r="AF179" s="22"/>
      <c r="AG179" s="21"/>
    </row>
    <row r="180" customFormat="false" ht="15" hidden="false" customHeight="false" outlineLevel="0" collapsed="false">
      <c r="A180" s="22"/>
      <c r="B180" s="21"/>
      <c r="C180" s="22"/>
      <c r="D180" s="22"/>
      <c r="E180" s="22"/>
      <c r="F180" s="22"/>
      <c r="G180" s="22"/>
      <c r="H180" s="22"/>
      <c r="I180" s="22"/>
      <c r="J180" s="22"/>
      <c r="K180" s="22"/>
      <c r="L180" s="25"/>
      <c r="M180" s="25"/>
      <c r="N180" s="25"/>
      <c r="O180" s="25"/>
      <c r="P180" s="24" t="str">
        <f aca="false">IFERROR(N180/O180,"")</f>
        <v/>
      </c>
      <c r="Q180" s="22"/>
      <c r="R180" s="22"/>
      <c r="S180" s="22"/>
      <c r="T180" s="22"/>
      <c r="U180" s="22"/>
      <c r="V180" s="21"/>
      <c r="W180" s="21"/>
      <c r="X180" s="22"/>
      <c r="Y180" s="21"/>
      <c r="Z180" s="22"/>
      <c r="AA180" s="22"/>
      <c r="AB180" s="22"/>
      <c r="AC180" s="22"/>
      <c r="AD180" s="22"/>
      <c r="AE180" s="22"/>
      <c r="AF180" s="22"/>
      <c r="AG180" s="21"/>
    </row>
    <row r="181" customFormat="false" ht="15" hidden="false" customHeight="false" outlineLevel="0" collapsed="false">
      <c r="A181" s="22"/>
      <c r="B181" s="21"/>
      <c r="C181" s="22"/>
      <c r="D181" s="22"/>
      <c r="E181" s="22"/>
      <c r="F181" s="22"/>
      <c r="G181" s="22"/>
      <c r="H181" s="22"/>
      <c r="I181" s="22"/>
      <c r="J181" s="22"/>
      <c r="K181" s="22"/>
      <c r="L181" s="25"/>
      <c r="M181" s="25"/>
      <c r="N181" s="25"/>
      <c r="O181" s="25"/>
      <c r="P181" s="24" t="str">
        <f aca="false">IFERROR(N181/O181,"")</f>
        <v/>
      </c>
      <c r="Q181" s="22"/>
      <c r="R181" s="22"/>
      <c r="S181" s="22"/>
      <c r="T181" s="22"/>
      <c r="U181" s="22"/>
      <c r="V181" s="21"/>
      <c r="W181" s="21"/>
      <c r="X181" s="22"/>
      <c r="Y181" s="21"/>
      <c r="Z181" s="22"/>
      <c r="AA181" s="22"/>
      <c r="AB181" s="22"/>
      <c r="AC181" s="22"/>
      <c r="AD181" s="22"/>
      <c r="AE181" s="22"/>
      <c r="AF181" s="22"/>
      <c r="AG181" s="21"/>
    </row>
    <row r="182" customFormat="false" ht="15" hidden="false" customHeight="false" outlineLevel="0" collapsed="false">
      <c r="A182" s="22"/>
      <c r="B182" s="21"/>
      <c r="C182" s="22"/>
      <c r="D182" s="22"/>
      <c r="E182" s="22"/>
      <c r="F182" s="22"/>
      <c r="G182" s="22"/>
      <c r="H182" s="22"/>
      <c r="I182" s="22"/>
      <c r="J182" s="22"/>
      <c r="K182" s="22"/>
      <c r="L182" s="25"/>
      <c r="M182" s="25"/>
      <c r="N182" s="25"/>
      <c r="O182" s="25"/>
      <c r="P182" s="24" t="str">
        <f aca="false">IFERROR(N182/O182,"")</f>
        <v/>
      </c>
      <c r="Q182" s="22"/>
      <c r="R182" s="22"/>
      <c r="S182" s="22"/>
      <c r="T182" s="22"/>
      <c r="U182" s="22"/>
      <c r="V182" s="21"/>
      <c r="W182" s="21"/>
      <c r="X182" s="22"/>
      <c r="Y182" s="21"/>
      <c r="Z182" s="22"/>
      <c r="AA182" s="22"/>
      <c r="AB182" s="22"/>
      <c r="AC182" s="22"/>
      <c r="AD182" s="22"/>
      <c r="AE182" s="22"/>
      <c r="AF182" s="22"/>
      <c r="AG182" s="21"/>
    </row>
    <row r="183" customFormat="false" ht="15" hidden="false" customHeight="false" outlineLevel="0" collapsed="false">
      <c r="A183" s="22"/>
      <c r="B183" s="21"/>
      <c r="C183" s="22"/>
      <c r="D183" s="22"/>
      <c r="E183" s="22"/>
      <c r="F183" s="22"/>
      <c r="G183" s="22"/>
      <c r="H183" s="22"/>
      <c r="I183" s="22"/>
      <c r="J183" s="22"/>
      <c r="K183" s="22"/>
      <c r="L183" s="25"/>
      <c r="M183" s="25"/>
      <c r="N183" s="25"/>
      <c r="O183" s="25"/>
      <c r="P183" s="24" t="str">
        <f aca="false">IFERROR(N183/O183,"")</f>
        <v/>
      </c>
      <c r="Q183" s="22"/>
      <c r="R183" s="22"/>
      <c r="S183" s="22"/>
      <c r="T183" s="22"/>
      <c r="U183" s="22"/>
      <c r="V183" s="21"/>
      <c r="W183" s="21"/>
      <c r="X183" s="22"/>
      <c r="Y183" s="21"/>
      <c r="Z183" s="22"/>
      <c r="AA183" s="22"/>
      <c r="AB183" s="22"/>
      <c r="AC183" s="22"/>
      <c r="AD183" s="22"/>
      <c r="AE183" s="22"/>
      <c r="AF183" s="22"/>
      <c r="AG183" s="21"/>
    </row>
    <row r="184" customFormat="false" ht="15" hidden="false" customHeight="false" outlineLevel="0" collapsed="false">
      <c r="A184" s="22"/>
      <c r="B184" s="21"/>
      <c r="C184" s="22"/>
      <c r="D184" s="22"/>
      <c r="E184" s="22"/>
      <c r="F184" s="22"/>
      <c r="G184" s="22"/>
      <c r="H184" s="22"/>
      <c r="I184" s="22"/>
      <c r="J184" s="22"/>
      <c r="K184" s="22"/>
      <c r="L184" s="25"/>
      <c r="M184" s="25"/>
      <c r="N184" s="25"/>
      <c r="O184" s="25"/>
      <c r="P184" s="24" t="str">
        <f aca="false">IFERROR(N184/O184,"")</f>
        <v/>
      </c>
      <c r="Q184" s="22"/>
      <c r="R184" s="22"/>
      <c r="S184" s="22"/>
      <c r="T184" s="22"/>
      <c r="U184" s="22"/>
      <c r="V184" s="21"/>
      <c r="W184" s="21"/>
      <c r="X184" s="22"/>
      <c r="Y184" s="21"/>
      <c r="Z184" s="22"/>
      <c r="AA184" s="22"/>
      <c r="AB184" s="22"/>
      <c r="AC184" s="22"/>
      <c r="AD184" s="22"/>
      <c r="AE184" s="22"/>
      <c r="AF184" s="22"/>
      <c r="AG184" s="21"/>
    </row>
    <row r="185" customFormat="false" ht="15" hidden="false" customHeight="false" outlineLevel="0" collapsed="false">
      <c r="A185" s="22"/>
      <c r="B185" s="21"/>
      <c r="C185" s="22"/>
      <c r="D185" s="22"/>
      <c r="E185" s="22"/>
      <c r="F185" s="22"/>
      <c r="G185" s="22"/>
      <c r="H185" s="22"/>
      <c r="I185" s="22"/>
      <c r="J185" s="22"/>
      <c r="K185" s="22"/>
      <c r="L185" s="25"/>
      <c r="M185" s="25"/>
      <c r="N185" s="25"/>
      <c r="O185" s="25"/>
      <c r="P185" s="24" t="str">
        <f aca="false">IFERROR(N185/O185,"")</f>
        <v/>
      </c>
      <c r="Q185" s="22"/>
      <c r="R185" s="22"/>
      <c r="S185" s="22"/>
      <c r="T185" s="22"/>
      <c r="U185" s="22"/>
      <c r="V185" s="21"/>
      <c r="W185" s="21"/>
      <c r="X185" s="22"/>
      <c r="Y185" s="21"/>
      <c r="Z185" s="22"/>
      <c r="AA185" s="22"/>
      <c r="AB185" s="22"/>
      <c r="AC185" s="22"/>
      <c r="AD185" s="22"/>
      <c r="AE185" s="22"/>
      <c r="AF185" s="22"/>
      <c r="AG185" s="21"/>
    </row>
    <row r="186" customFormat="false" ht="15" hidden="false" customHeight="false" outlineLevel="0" collapsed="false">
      <c r="A186" s="22"/>
      <c r="B186" s="21"/>
      <c r="C186" s="22"/>
      <c r="D186" s="22"/>
      <c r="E186" s="22"/>
      <c r="F186" s="22"/>
      <c r="G186" s="22"/>
      <c r="H186" s="22"/>
      <c r="I186" s="22"/>
      <c r="J186" s="22"/>
      <c r="K186" s="22"/>
      <c r="L186" s="25"/>
      <c r="M186" s="25"/>
      <c r="N186" s="25"/>
      <c r="O186" s="25"/>
      <c r="P186" s="24" t="str">
        <f aca="false">IFERROR(N186/O186,"")</f>
        <v/>
      </c>
      <c r="Q186" s="22"/>
      <c r="R186" s="22"/>
      <c r="S186" s="22"/>
      <c r="T186" s="22"/>
      <c r="U186" s="22"/>
      <c r="V186" s="21"/>
      <c r="W186" s="21"/>
      <c r="X186" s="22"/>
      <c r="Y186" s="21"/>
      <c r="Z186" s="22"/>
      <c r="AA186" s="22"/>
      <c r="AB186" s="22"/>
      <c r="AC186" s="22"/>
      <c r="AD186" s="22"/>
      <c r="AE186" s="22"/>
      <c r="AF186" s="22"/>
      <c r="AG186" s="21"/>
    </row>
    <row r="187" customFormat="false" ht="15" hidden="false" customHeight="false" outlineLevel="0" collapsed="false">
      <c r="A187" s="22"/>
      <c r="B187" s="21"/>
      <c r="C187" s="22"/>
      <c r="D187" s="22"/>
      <c r="E187" s="22"/>
      <c r="F187" s="22"/>
      <c r="G187" s="22"/>
      <c r="H187" s="22"/>
      <c r="I187" s="22"/>
      <c r="J187" s="22"/>
      <c r="K187" s="22"/>
      <c r="L187" s="25"/>
      <c r="M187" s="25"/>
      <c r="N187" s="25"/>
      <c r="O187" s="25"/>
      <c r="P187" s="24" t="str">
        <f aca="false">IFERROR(N187/O187,"")</f>
        <v/>
      </c>
      <c r="Q187" s="22"/>
      <c r="R187" s="22"/>
      <c r="S187" s="22"/>
      <c r="T187" s="22"/>
      <c r="U187" s="22"/>
      <c r="V187" s="21"/>
      <c r="W187" s="21"/>
      <c r="X187" s="22"/>
      <c r="Y187" s="21"/>
      <c r="Z187" s="22"/>
      <c r="AA187" s="22"/>
      <c r="AB187" s="22"/>
      <c r="AC187" s="22"/>
      <c r="AD187" s="22"/>
      <c r="AE187" s="22"/>
      <c r="AF187" s="22"/>
      <c r="AG187" s="21"/>
    </row>
    <row r="188" customFormat="false" ht="15" hidden="false" customHeight="false" outlineLevel="0" collapsed="false">
      <c r="A188" s="22"/>
      <c r="B188" s="21"/>
      <c r="C188" s="22"/>
      <c r="D188" s="22"/>
      <c r="E188" s="22"/>
      <c r="F188" s="22"/>
      <c r="G188" s="22"/>
      <c r="H188" s="22"/>
      <c r="I188" s="22"/>
      <c r="J188" s="22"/>
      <c r="K188" s="22"/>
      <c r="L188" s="25"/>
      <c r="M188" s="25"/>
      <c r="N188" s="25"/>
      <c r="O188" s="25"/>
      <c r="P188" s="24" t="str">
        <f aca="false">IFERROR(N188/O188,"")</f>
        <v/>
      </c>
      <c r="Q188" s="22"/>
      <c r="R188" s="22"/>
      <c r="S188" s="22"/>
      <c r="T188" s="22"/>
      <c r="U188" s="22"/>
      <c r="V188" s="21"/>
      <c r="W188" s="21"/>
      <c r="X188" s="22"/>
      <c r="Y188" s="21"/>
      <c r="Z188" s="22"/>
      <c r="AA188" s="22"/>
      <c r="AB188" s="22"/>
      <c r="AC188" s="22"/>
      <c r="AD188" s="22"/>
      <c r="AE188" s="22"/>
      <c r="AF188" s="22"/>
      <c r="AG188" s="21"/>
    </row>
    <row r="189" customFormat="false" ht="15" hidden="false" customHeight="false" outlineLevel="0" collapsed="false">
      <c r="A189" s="22"/>
      <c r="B189" s="21"/>
      <c r="C189" s="22"/>
      <c r="D189" s="22"/>
      <c r="E189" s="22"/>
      <c r="F189" s="22"/>
      <c r="G189" s="22"/>
      <c r="H189" s="22"/>
      <c r="I189" s="22"/>
      <c r="J189" s="22"/>
      <c r="K189" s="22"/>
      <c r="L189" s="25"/>
      <c r="M189" s="25"/>
      <c r="N189" s="25"/>
      <c r="O189" s="25"/>
      <c r="P189" s="24" t="str">
        <f aca="false">IFERROR(N189/O189,"")</f>
        <v/>
      </c>
      <c r="Q189" s="22"/>
      <c r="R189" s="22"/>
      <c r="S189" s="22"/>
      <c r="T189" s="22"/>
      <c r="U189" s="22"/>
      <c r="V189" s="21"/>
      <c r="W189" s="21"/>
      <c r="X189" s="22"/>
      <c r="Y189" s="21"/>
      <c r="Z189" s="22"/>
      <c r="AA189" s="22"/>
      <c r="AB189" s="22"/>
      <c r="AC189" s="22"/>
      <c r="AD189" s="22"/>
      <c r="AE189" s="22"/>
      <c r="AF189" s="22"/>
      <c r="AG189" s="21"/>
    </row>
    <row r="190" customFormat="false" ht="15" hidden="false" customHeight="false" outlineLevel="0" collapsed="false">
      <c r="A190" s="22"/>
      <c r="B190" s="21"/>
      <c r="C190" s="22"/>
      <c r="D190" s="22"/>
      <c r="E190" s="22"/>
      <c r="F190" s="22"/>
      <c r="G190" s="22"/>
      <c r="H190" s="22"/>
      <c r="I190" s="22"/>
      <c r="J190" s="22"/>
      <c r="K190" s="22"/>
      <c r="L190" s="25"/>
      <c r="M190" s="25"/>
      <c r="N190" s="25"/>
      <c r="O190" s="25"/>
      <c r="P190" s="24" t="str">
        <f aca="false">IFERROR(N190/O190,"")</f>
        <v/>
      </c>
      <c r="Q190" s="22"/>
      <c r="R190" s="22"/>
      <c r="S190" s="22"/>
      <c r="T190" s="22"/>
      <c r="U190" s="22"/>
      <c r="V190" s="21"/>
      <c r="W190" s="21"/>
      <c r="X190" s="22"/>
      <c r="Y190" s="21"/>
      <c r="Z190" s="22"/>
      <c r="AA190" s="22"/>
      <c r="AB190" s="22"/>
      <c r="AC190" s="22"/>
      <c r="AD190" s="22"/>
      <c r="AE190" s="22"/>
      <c r="AF190" s="22"/>
      <c r="AG190" s="21"/>
    </row>
    <row r="191" customFormat="false" ht="15" hidden="false" customHeight="false" outlineLevel="0" collapsed="false">
      <c r="A191" s="22"/>
      <c r="B191" s="21"/>
      <c r="C191" s="22"/>
      <c r="D191" s="22"/>
      <c r="E191" s="22"/>
      <c r="F191" s="22"/>
      <c r="G191" s="22"/>
      <c r="H191" s="22"/>
      <c r="I191" s="22"/>
      <c r="J191" s="22"/>
      <c r="K191" s="22"/>
      <c r="L191" s="25"/>
      <c r="M191" s="25"/>
      <c r="N191" s="25"/>
      <c r="O191" s="25"/>
      <c r="P191" s="24" t="str">
        <f aca="false">IFERROR(N191/O191,"")</f>
        <v/>
      </c>
      <c r="Q191" s="22"/>
      <c r="R191" s="22"/>
      <c r="S191" s="22"/>
      <c r="T191" s="22"/>
      <c r="U191" s="22"/>
      <c r="V191" s="21"/>
      <c r="W191" s="21"/>
      <c r="X191" s="22"/>
      <c r="Y191" s="21"/>
      <c r="Z191" s="22"/>
      <c r="AA191" s="22"/>
      <c r="AB191" s="22"/>
      <c r="AC191" s="22"/>
      <c r="AD191" s="22"/>
      <c r="AE191" s="22"/>
      <c r="AF191" s="22"/>
      <c r="AG191" s="21"/>
    </row>
    <row r="192" customFormat="false" ht="15" hidden="false" customHeight="false" outlineLevel="0" collapsed="false">
      <c r="A192" s="22"/>
      <c r="B192" s="21"/>
      <c r="C192" s="22"/>
      <c r="D192" s="22"/>
      <c r="E192" s="22"/>
      <c r="F192" s="22"/>
      <c r="G192" s="22"/>
      <c r="H192" s="22"/>
      <c r="I192" s="22"/>
      <c r="J192" s="22"/>
      <c r="K192" s="22"/>
      <c r="L192" s="25"/>
      <c r="M192" s="25"/>
      <c r="N192" s="25"/>
      <c r="O192" s="25"/>
      <c r="P192" s="24" t="str">
        <f aca="false">IFERROR(N192/O192,"")</f>
        <v/>
      </c>
      <c r="Q192" s="22"/>
      <c r="R192" s="22"/>
      <c r="S192" s="22"/>
      <c r="T192" s="22"/>
      <c r="U192" s="22"/>
      <c r="V192" s="21"/>
      <c r="W192" s="21"/>
      <c r="X192" s="22"/>
      <c r="Y192" s="21"/>
      <c r="Z192" s="22"/>
      <c r="AA192" s="22"/>
      <c r="AB192" s="22"/>
      <c r="AC192" s="22"/>
      <c r="AD192" s="22"/>
      <c r="AE192" s="22"/>
      <c r="AF192" s="22"/>
      <c r="AG192" s="21"/>
    </row>
    <row r="193" customFormat="false" ht="15" hidden="false" customHeight="false" outlineLevel="0" collapsed="false">
      <c r="A193" s="22"/>
      <c r="B193" s="21"/>
      <c r="C193" s="22"/>
      <c r="D193" s="22"/>
      <c r="E193" s="22"/>
      <c r="F193" s="22"/>
      <c r="G193" s="22"/>
      <c r="H193" s="22"/>
      <c r="I193" s="22"/>
      <c r="J193" s="22"/>
      <c r="K193" s="22"/>
      <c r="L193" s="25"/>
      <c r="M193" s="25"/>
      <c r="N193" s="25"/>
      <c r="O193" s="25"/>
      <c r="P193" s="24" t="str">
        <f aca="false">IFERROR(N193/O193,"")</f>
        <v/>
      </c>
      <c r="Q193" s="22"/>
      <c r="R193" s="22"/>
      <c r="S193" s="22"/>
      <c r="T193" s="22"/>
      <c r="U193" s="22"/>
      <c r="V193" s="21"/>
      <c r="W193" s="21"/>
      <c r="X193" s="22"/>
      <c r="Y193" s="21"/>
      <c r="Z193" s="22"/>
      <c r="AA193" s="22"/>
      <c r="AB193" s="22"/>
      <c r="AC193" s="22"/>
      <c r="AD193" s="22"/>
      <c r="AE193" s="22"/>
      <c r="AF193" s="22"/>
      <c r="AG193" s="21"/>
    </row>
    <row r="194" customFormat="false" ht="15" hidden="false" customHeight="false" outlineLevel="0" collapsed="false">
      <c r="A194" s="22"/>
      <c r="B194" s="21"/>
      <c r="C194" s="22"/>
      <c r="D194" s="22"/>
      <c r="E194" s="22"/>
      <c r="F194" s="22"/>
      <c r="G194" s="22"/>
      <c r="H194" s="22"/>
      <c r="I194" s="22"/>
      <c r="J194" s="22"/>
      <c r="K194" s="22"/>
      <c r="L194" s="25"/>
      <c r="M194" s="25"/>
      <c r="N194" s="25"/>
      <c r="O194" s="25"/>
      <c r="P194" s="24" t="str">
        <f aca="false">IFERROR(N194/O194,"")</f>
        <v/>
      </c>
      <c r="Q194" s="22"/>
      <c r="R194" s="22"/>
      <c r="S194" s="22"/>
      <c r="T194" s="22"/>
      <c r="U194" s="22"/>
      <c r="V194" s="21"/>
      <c r="W194" s="21"/>
      <c r="X194" s="22"/>
      <c r="Y194" s="21"/>
      <c r="Z194" s="22"/>
      <c r="AA194" s="22"/>
      <c r="AB194" s="22"/>
      <c r="AC194" s="22"/>
      <c r="AD194" s="22"/>
      <c r="AE194" s="22"/>
      <c r="AF194" s="22"/>
      <c r="AG194" s="21"/>
    </row>
    <row r="195" customFormat="false" ht="15" hidden="false" customHeight="false" outlineLevel="0" collapsed="false">
      <c r="A195" s="22"/>
      <c r="B195" s="21"/>
      <c r="C195" s="22"/>
      <c r="D195" s="22"/>
      <c r="E195" s="22"/>
      <c r="F195" s="22"/>
      <c r="G195" s="22"/>
      <c r="H195" s="22"/>
      <c r="I195" s="22"/>
      <c r="J195" s="22"/>
      <c r="K195" s="22"/>
      <c r="L195" s="25"/>
      <c r="M195" s="25"/>
      <c r="N195" s="25"/>
      <c r="O195" s="25"/>
      <c r="P195" s="24" t="str">
        <f aca="false">IFERROR(N195/O195,"")</f>
        <v/>
      </c>
      <c r="Q195" s="22"/>
      <c r="R195" s="22"/>
      <c r="S195" s="22"/>
      <c r="T195" s="22"/>
      <c r="U195" s="22"/>
      <c r="V195" s="21"/>
      <c r="W195" s="21"/>
      <c r="X195" s="22"/>
      <c r="Y195" s="21"/>
      <c r="Z195" s="22"/>
      <c r="AA195" s="22"/>
      <c r="AB195" s="22"/>
      <c r="AC195" s="22"/>
      <c r="AD195" s="22"/>
      <c r="AE195" s="22"/>
      <c r="AF195" s="22"/>
      <c r="AG195" s="21"/>
    </row>
    <row r="196" customFormat="false" ht="15" hidden="false" customHeight="false" outlineLevel="0" collapsed="false">
      <c r="A196" s="22"/>
      <c r="B196" s="21"/>
      <c r="C196" s="22"/>
      <c r="D196" s="22"/>
      <c r="E196" s="22"/>
      <c r="F196" s="22"/>
      <c r="G196" s="22"/>
      <c r="H196" s="22"/>
      <c r="I196" s="22"/>
      <c r="J196" s="22"/>
      <c r="K196" s="22"/>
      <c r="L196" s="25"/>
      <c r="M196" s="25"/>
      <c r="N196" s="25"/>
      <c r="O196" s="25"/>
      <c r="P196" s="24" t="str">
        <f aca="false">IFERROR(N196/O196,"")</f>
        <v/>
      </c>
      <c r="Q196" s="22"/>
      <c r="R196" s="22"/>
      <c r="S196" s="22"/>
      <c r="T196" s="22"/>
      <c r="U196" s="22"/>
      <c r="V196" s="21"/>
      <c r="W196" s="21"/>
      <c r="X196" s="22"/>
      <c r="Y196" s="21"/>
      <c r="Z196" s="22"/>
      <c r="AA196" s="22"/>
      <c r="AB196" s="22"/>
      <c r="AC196" s="22"/>
      <c r="AD196" s="22"/>
      <c r="AE196" s="22"/>
      <c r="AF196" s="22"/>
      <c r="AG196" s="21"/>
    </row>
    <row r="197" customFormat="false" ht="15" hidden="false" customHeight="false" outlineLevel="0" collapsed="false">
      <c r="A197" s="22"/>
      <c r="B197" s="21"/>
      <c r="C197" s="22"/>
      <c r="D197" s="22"/>
      <c r="E197" s="22"/>
      <c r="F197" s="22"/>
      <c r="G197" s="22"/>
      <c r="H197" s="22"/>
      <c r="I197" s="22"/>
      <c r="J197" s="22"/>
      <c r="K197" s="22"/>
      <c r="L197" s="25"/>
      <c r="M197" s="25"/>
      <c r="N197" s="25"/>
      <c r="O197" s="25"/>
      <c r="P197" s="24" t="str">
        <f aca="false">IFERROR(N197/O197,"")</f>
        <v/>
      </c>
      <c r="Q197" s="22"/>
      <c r="R197" s="22"/>
      <c r="S197" s="22"/>
      <c r="T197" s="22"/>
      <c r="U197" s="22"/>
      <c r="V197" s="21"/>
      <c r="W197" s="21"/>
      <c r="X197" s="22"/>
      <c r="Y197" s="21"/>
      <c r="Z197" s="22"/>
      <c r="AA197" s="22"/>
      <c r="AB197" s="22"/>
      <c r="AC197" s="22"/>
      <c r="AD197" s="22"/>
      <c r="AE197" s="22"/>
      <c r="AF197" s="22"/>
      <c r="AG197" s="21"/>
    </row>
    <row r="198" customFormat="false" ht="15" hidden="false" customHeight="false" outlineLevel="0" collapsed="false">
      <c r="A198" s="22"/>
      <c r="B198" s="21"/>
      <c r="C198" s="22"/>
      <c r="D198" s="22"/>
      <c r="E198" s="22"/>
      <c r="F198" s="22"/>
      <c r="G198" s="22"/>
      <c r="H198" s="22"/>
      <c r="I198" s="22"/>
      <c r="J198" s="22"/>
      <c r="K198" s="22"/>
      <c r="L198" s="25"/>
      <c r="M198" s="25"/>
      <c r="N198" s="25"/>
      <c r="O198" s="25"/>
      <c r="P198" s="24" t="str">
        <f aca="false">IFERROR(N198/O198,"")</f>
        <v/>
      </c>
      <c r="Q198" s="22"/>
      <c r="R198" s="22"/>
      <c r="S198" s="22"/>
      <c r="T198" s="22"/>
      <c r="U198" s="22"/>
      <c r="V198" s="21"/>
      <c r="W198" s="21"/>
      <c r="X198" s="22"/>
      <c r="Y198" s="21"/>
      <c r="Z198" s="22"/>
      <c r="AA198" s="22"/>
      <c r="AB198" s="22"/>
      <c r="AC198" s="22"/>
      <c r="AD198" s="22"/>
      <c r="AE198" s="22"/>
      <c r="AF198" s="22"/>
      <c r="AG198" s="21"/>
    </row>
    <row r="199" customFormat="false" ht="15" hidden="false" customHeight="false" outlineLevel="0" collapsed="false">
      <c r="A199" s="22"/>
      <c r="B199" s="21"/>
      <c r="C199" s="22"/>
      <c r="D199" s="22"/>
      <c r="E199" s="22"/>
      <c r="F199" s="22"/>
      <c r="G199" s="22"/>
      <c r="H199" s="22"/>
      <c r="I199" s="22"/>
      <c r="J199" s="22"/>
      <c r="K199" s="22"/>
      <c r="L199" s="25"/>
      <c r="M199" s="25"/>
      <c r="N199" s="25"/>
      <c r="O199" s="25"/>
      <c r="P199" s="24" t="str">
        <f aca="false">IFERROR(N199/O199,"")</f>
        <v/>
      </c>
      <c r="Q199" s="22"/>
      <c r="R199" s="22"/>
      <c r="S199" s="22"/>
      <c r="T199" s="22"/>
      <c r="U199" s="22"/>
      <c r="V199" s="21"/>
      <c r="W199" s="21"/>
      <c r="X199" s="22"/>
      <c r="Y199" s="21"/>
      <c r="Z199" s="22"/>
      <c r="AA199" s="22"/>
      <c r="AB199" s="22"/>
      <c r="AC199" s="22"/>
      <c r="AD199" s="22"/>
      <c r="AE199" s="22"/>
      <c r="AF199" s="22"/>
      <c r="AG199" s="21"/>
    </row>
    <row r="200" customFormat="false" ht="15" hidden="false" customHeight="false" outlineLevel="0" collapsed="false">
      <c r="A200" s="22"/>
      <c r="B200" s="21"/>
      <c r="C200" s="22"/>
      <c r="D200" s="22"/>
      <c r="E200" s="22"/>
      <c r="F200" s="22"/>
      <c r="G200" s="22"/>
      <c r="H200" s="22"/>
      <c r="I200" s="22"/>
      <c r="J200" s="22"/>
      <c r="K200" s="22"/>
      <c r="L200" s="25"/>
      <c r="M200" s="25"/>
      <c r="N200" s="25"/>
      <c r="O200" s="25"/>
      <c r="P200" s="24" t="str">
        <f aca="false">IFERROR(N200/O200,"")</f>
        <v/>
      </c>
      <c r="Q200" s="22"/>
      <c r="R200" s="22"/>
      <c r="S200" s="22"/>
      <c r="T200" s="22"/>
      <c r="U200" s="22"/>
      <c r="V200" s="21"/>
      <c r="W200" s="21"/>
      <c r="X200" s="22"/>
      <c r="Y200" s="21"/>
      <c r="Z200" s="22"/>
      <c r="AA200" s="22"/>
      <c r="AB200" s="22"/>
      <c r="AC200" s="22"/>
      <c r="AD200" s="22"/>
      <c r="AE200" s="22"/>
      <c r="AF200" s="22"/>
      <c r="AG200" s="21"/>
    </row>
    <row r="201" customFormat="false" ht="15" hidden="false" customHeight="false" outlineLevel="0" collapsed="false">
      <c r="A201" s="22"/>
      <c r="B201" s="21"/>
      <c r="C201" s="22"/>
      <c r="D201" s="22"/>
      <c r="E201" s="22"/>
      <c r="F201" s="22"/>
      <c r="G201" s="22"/>
      <c r="H201" s="22"/>
      <c r="I201" s="22"/>
      <c r="J201" s="22"/>
      <c r="K201" s="22"/>
      <c r="L201" s="25"/>
      <c r="M201" s="25"/>
      <c r="N201" s="25"/>
      <c r="O201" s="25"/>
      <c r="P201" s="24" t="str">
        <f aca="false">IFERROR(N201/O201,"")</f>
        <v/>
      </c>
      <c r="Q201" s="22"/>
      <c r="R201" s="22"/>
      <c r="S201" s="22"/>
      <c r="T201" s="22"/>
      <c r="U201" s="22"/>
      <c r="V201" s="21"/>
      <c r="W201" s="21"/>
      <c r="X201" s="22"/>
      <c r="Y201" s="21"/>
      <c r="Z201" s="22"/>
      <c r="AA201" s="22"/>
      <c r="AB201" s="22"/>
      <c r="AC201" s="22"/>
      <c r="AD201" s="22"/>
      <c r="AE201" s="22"/>
      <c r="AF201" s="22"/>
      <c r="AG201" s="21"/>
    </row>
    <row r="202" customFormat="false" ht="15" hidden="false" customHeight="false" outlineLevel="0" collapsed="false">
      <c r="A202" s="22"/>
      <c r="B202" s="21"/>
      <c r="C202" s="22"/>
      <c r="D202" s="22"/>
      <c r="E202" s="22"/>
      <c r="F202" s="22"/>
      <c r="G202" s="22"/>
      <c r="H202" s="22"/>
      <c r="I202" s="22"/>
      <c r="J202" s="22"/>
      <c r="K202" s="22"/>
      <c r="L202" s="25"/>
      <c r="M202" s="25"/>
      <c r="N202" s="25"/>
      <c r="O202" s="25"/>
      <c r="P202" s="24" t="str">
        <f aca="false">IFERROR(N202/O202,"")</f>
        <v/>
      </c>
      <c r="Q202" s="22"/>
      <c r="R202" s="22"/>
      <c r="S202" s="22"/>
      <c r="T202" s="22"/>
      <c r="U202" s="22"/>
      <c r="V202" s="21"/>
      <c r="W202" s="21"/>
      <c r="X202" s="22"/>
      <c r="Y202" s="21"/>
      <c r="Z202" s="22"/>
      <c r="AA202" s="22"/>
      <c r="AB202" s="22"/>
      <c r="AC202" s="22"/>
      <c r="AD202" s="22"/>
      <c r="AE202" s="22"/>
      <c r="AF202" s="22"/>
      <c r="AG202" s="21"/>
    </row>
    <row r="203" customFormat="false" ht="15" hidden="false" customHeight="false" outlineLevel="0" collapsed="false">
      <c r="A203" s="22"/>
      <c r="B203" s="21"/>
      <c r="C203" s="22"/>
      <c r="D203" s="22"/>
      <c r="E203" s="22"/>
      <c r="F203" s="22"/>
      <c r="G203" s="22"/>
      <c r="H203" s="22"/>
      <c r="I203" s="22"/>
      <c r="J203" s="22"/>
      <c r="K203" s="22"/>
      <c r="L203" s="25"/>
      <c r="M203" s="25"/>
      <c r="N203" s="25"/>
      <c r="O203" s="25"/>
      <c r="P203" s="24" t="str">
        <f aca="false">IFERROR(N203/O203,"")</f>
        <v/>
      </c>
      <c r="Q203" s="22"/>
      <c r="R203" s="22"/>
      <c r="S203" s="22"/>
      <c r="T203" s="22"/>
      <c r="U203" s="22"/>
      <c r="V203" s="21"/>
      <c r="W203" s="21"/>
      <c r="X203" s="22"/>
      <c r="Y203" s="21"/>
      <c r="Z203" s="22"/>
      <c r="AA203" s="22"/>
      <c r="AB203" s="22"/>
      <c r="AC203" s="22"/>
      <c r="AD203" s="22"/>
      <c r="AE203" s="22"/>
      <c r="AF203" s="22"/>
      <c r="AG203" s="21"/>
    </row>
    <row r="204" customFormat="false" ht="15" hidden="false" customHeight="false" outlineLevel="0" collapsed="false">
      <c r="A204" s="22"/>
      <c r="B204" s="21"/>
      <c r="C204" s="22"/>
      <c r="D204" s="22"/>
      <c r="E204" s="22"/>
      <c r="F204" s="22"/>
      <c r="G204" s="22"/>
      <c r="H204" s="22"/>
      <c r="I204" s="22"/>
      <c r="J204" s="22"/>
      <c r="K204" s="22"/>
      <c r="L204" s="25"/>
      <c r="M204" s="25"/>
      <c r="N204" s="25"/>
      <c r="O204" s="25"/>
      <c r="P204" s="24" t="str">
        <f aca="false">IFERROR(N204/O204,"")</f>
        <v/>
      </c>
      <c r="Q204" s="22"/>
      <c r="R204" s="22"/>
      <c r="S204" s="22"/>
      <c r="T204" s="22"/>
      <c r="U204" s="22"/>
      <c r="V204" s="21"/>
      <c r="W204" s="21"/>
      <c r="X204" s="22"/>
      <c r="Y204" s="21"/>
      <c r="Z204" s="22"/>
      <c r="AA204" s="22"/>
      <c r="AB204" s="22"/>
      <c r="AC204" s="22"/>
      <c r="AD204" s="22"/>
      <c r="AE204" s="22"/>
      <c r="AF204" s="22"/>
      <c r="AG204" s="21"/>
    </row>
    <row r="205" customFormat="false" ht="15" hidden="false" customHeight="false" outlineLevel="0" collapsed="false">
      <c r="A205" s="22"/>
      <c r="B205" s="21"/>
      <c r="C205" s="22"/>
      <c r="D205" s="22"/>
      <c r="E205" s="22"/>
      <c r="F205" s="22"/>
      <c r="G205" s="22"/>
      <c r="H205" s="22"/>
      <c r="I205" s="22"/>
      <c r="J205" s="22"/>
      <c r="K205" s="22"/>
      <c r="L205" s="25"/>
      <c r="M205" s="25"/>
      <c r="N205" s="25"/>
      <c r="O205" s="25"/>
      <c r="P205" s="24" t="str">
        <f aca="false">IFERROR(N205/O205,"")</f>
        <v/>
      </c>
      <c r="Q205" s="22"/>
      <c r="R205" s="22"/>
      <c r="S205" s="22"/>
      <c r="T205" s="22"/>
      <c r="U205" s="22"/>
      <c r="V205" s="21"/>
      <c r="W205" s="21"/>
      <c r="X205" s="22"/>
      <c r="Y205" s="21"/>
      <c r="Z205" s="22"/>
      <c r="AA205" s="22"/>
      <c r="AB205" s="22"/>
      <c r="AC205" s="22"/>
      <c r="AD205" s="22"/>
      <c r="AE205" s="22"/>
      <c r="AF205" s="22"/>
      <c r="AG205" s="21"/>
    </row>
    <row r="206" customFormat="false" ht="15" hidden="false" customHeight="false" outlineLevel="0" collapsed="false">
      <c r="A206" s="22"/>
      <c r="B206" s="21"/>
      <c r="C206" s="22"/>
      <c r="D206" s="22"/>
      <c r="E206" s="22"/>
      <c r="F206" s="22"/>
      <c r="G206" s="22"/>
      <c r="H206" s="22"/>
      <c r="I206" s="22"/>
      <c r="J206" s="22"/>
      <c r="K206" s="22"/>
      <c r="L206" s="25"/>
      <c r="M206" s="25"/>
      <c r="N206" s="25"/>
      <c r="O206" s="25"/>
      <c r="P206" s="24" t="str">
        <f aca="false">IFERROR(N206/O206,"")</f>
        <v/>
      </c>
      <c r="Q206" s="22"/>
      <c r="R206" s="22"/>
      <c r="S206" s="22"/>
      <c r="T206" s="22"/>
      <c r="U206" s="22"/>
      <c r="V206" s="21"/>
      <c r="W206" s="21"/>
      <c r="X206" s="22"/>
      <c r="Y206" s="21"/>
      <c r="Z206" s="22"/>
      <c r="AA206" s="22"/>
      <c r="AB206" s="22"/>
      <c r="AC206" s="22"/>
      <c r="AD206" s="22"/>
      <c r="AE206" s="22"/>
      <c r="AF206" s="22"/>
      <c r="AG206" s="21"/>
    </row>
    <row r="207" customFormat="false" ht="15" hidden="false" customHeight="false" outlineLevel="0" collapsed="false">
      <c r="A207" s="22"/>
      <c r="B207" s="21"/>
      <c r="C207" s="22"/>
      <c r="D207" s="22"/>
      <c r="E207" s="22"/>
      <c r="F207" s="22"/>
      <c r="G207" s="22"/>
      <c r="H207" s="22"/>
      <c r="I207" s="22"/>
      <c r="J207" s="22"/>
      <c r="K207" s="22"/>
      <c r="L207" s="25"/>
      <c r="M207" s="25"/>
      <c r="N207" s="25"/>
      <c r="O207" s="25"/>
      <c r="P207" s="24" t="str">
        <f aca="false">IFERROR(N207/O207,"")</f>
        <v/>
      </c>
      <c r="Q207" s="22"/>
      <c r="R207" s="22"/>
      <c r="S207" s="22"/>
      <c r="T207" s="22"/>
      <c r="U207" s="22"/>
      <c r="V207" s="21"/>
      <c r="W207" s="21"/>
      <c r="X207" s="22"/>
      <c r="Y207" s="21"/>
      <c r="Z207" s="22"/>
      <c r="AA207" s="22"/>
      <c r="AB207" s="22"/>
      <c r="AC207" s="22"/>
      <c r="AD207" s="22"/>
      <c r="AE207" s="22"/>
      <c r="AF207" s="22"/>
      <c r="AG207" s="21"/>
    </row>
    <row r="208" customFormat="false" ht="15" hidden="false" customHeight="false" outlineLevel="0" collapsed="false">
      <c r="A208" s="22"/>
      <c r="B208" s="21"/>
      <c r="C208" s="22"/>
      <c r="D208" s="22"/>
      <c r="E208" s="22"/>
      <c r="F208" s="22"/>
      <c r="G208" s="22"/>
      <c r="H208" s="22"/>
      <c r="I208" s="22"/>
      <c r="J208" s="22"/>
      <c r="K208" s="22"/>
      <c r="L208" s="25"/>
      <c r="M208" s="25"/>
      <c r="N208" s="25"/>
      <c r="O208" s="25"/>
      <c r="P208" s="24" t="str">
        <f aca="false">IFERROR(N208/O208,"")</f>
        <v/>
      </c>
      <c r="Q208" s="22"/>
      <c r="R208" s="22"/>
      <c r="S208" s="22"/>
      <c r="T208" s="22"/>
      <c r="U208" s="22"/>
      <c r="V208" s="21"/>
      <c r="W208" s="21"/>
      <c r="X208" s="22"/>
      <c r="Y208" s="21"/>
      <c r="Z208" s="22"/>
      <c r="AA208" s="22"/>
      <c r="AB208" s="22"/>
      <c r="AC208" s="22"/>
      <c r="AD208" s="22"/>
      <c r="AE208" s="22"/>
      <c r="AF208" s="22"/>
      <c r="AG208" s="21"/>
    </row>
    <row r="209" customFormat="false" ht="15" hidden="false" customHeight="false" outlineLevel="0" collapsed="false">
      <c r="A209" s="22"/>
      <c r="B209" s="21"/>
      <c r="C209" s="22"/>
      <c r="D209" s="22"/>
      <c r="E209" s="22"/>
      <c r="F209" s="22"/>
      <c r="G209" s="22"/>
      <c r="H209" s="22"/>
      <c r="I209" s="22"/>
      <c r="J209" s="22"/>
      <c r="K209" s="22"/>
      <c r="L209" s="25"/>
      <c r="M209" s="25"/>
      <c r="N209" s="25"/>
      <c r="O209" s="25"/>
      <c r="P209" s="24" t="str">
        <f aca="false">IFERROR(N209/O209,"")</f>
        <v/>
      </c>
      <c r="Q209" s="22"/>
      <c r="R209" s="22"/>
      <c r="S209" s="22"/>
      <c r="T209" s="22"/>
      <c r="U209" s="22"/>
      <c r="V209" s="21"/>
      <c r="W209" s="21"/>
      <c r="X209" s="22"/>
      <c r="Y209" s="21"/>
      <c r="Z209" s="22"/>
      <c r="AA209" s="22"/>
      <c r="AB209" s="22"/>
      <c r="AC209" s="22"/>
      <c r="AD209" s="22"/>
      <c r="AE209" s="22"/>
      <c r="AF209" s="22"/>
      <c r="AG209" s="21"/>
    </row>
    <row r="210" customFormat="false" ht="15" hidden="false" customHeight="false" outlineLevel="0" collapsed="false">
      <c r="A210" s="22"/>
      <c r="B210" s="21"/>
      <c r="C210" s="22"/>
      <c r="D210" s="22"/>
      <c r="E210" s="22"/>
      <c r="F210" s="22"/>
      <c r="G210" s="22"/>
      <c r="H210" s="22"/>
      <c r="I210" s="22"/>
      <c r="J210" s="22"/>
      <c r="K210" s="22"/>
      <c r="L210" s="25"/>
      <c r="M210" s="25"/>
      <c r="N210" s="25"/>
      <c r="O210" s="25"/>
      <c r="P210" s="24" t="str">
        <f aca="false">IFERROR(N210/O210,"")</f>
        <v/>
      </c>
      <c r="Q210" s="22"/>
      <c r="R210" s="22"/>
      <c r="S210" s="22"/>
      <c r="T210" s="22"/>
      <c r="U210" s="22"/>
      <c r="V210" s="21"/>
      <c r="W210" s="21"/>
      <c r="X210" s="22"/>
      <c r="Y210" s="21"/>
      <c r="Z210" s="22"/>
      <c r="AA210" s="22"/>
      <c r="AB210" s="22"/>
      <c r="AC210" s="22"/>
      <c r="AD210" s="22"/>
      <c r="AE210" s="22"/>
      <c r="AF210" s="22"/>
      <c r="AG210" s="21"/>
    </row>
    <row r="211" customFormat="false" ht="15" hidden="false" customHeight="false" outlineLevel="0" collapsed="false">
      <c r="A211" s="22"/>
      <c r="B211" s="21"/>
      <c r="C211" s="22"/>
      <c r="D211" s="22"/>
      <c r="E211" s="22"/>
      <c r="F211" s="22"/>
      <c r="G211" s="22"/>
      <c r="H211" s="22"/>
      <c r="I211" s="22"/>
      <c r="J211" s="22"/>
      <c r="K211" s="22"/>
      <c r="L211" s="25"/>
      <c r="M211" s="25"/>
      <c r="N211" s="25"/>
      <c r="O211" s="25"/>
      <c r="P211" s="24" t="str">
        <f aca="false">IFERROR(N211/O211,"")</f>
        <v/>
      </c>
      <c r="Q211" s="22"/>
      <c r="R211" s="22"/>
      <c r="S211" s="22"/>
      <c r="T211" s="22"/>
      <c r="U211" s="22"/>
      <c r="V211" s="21"/>
      <c r="W211" s="21"/>
      <c r="X211" s="22"/>
      <c r="Y211" s="21"/>
      <c r="Z211" s="22"/>
      <c r="AA211" s="22"/>
      <c r="AB211" s="22"/>
      <c r="AC211" s="22"/>
      <c r="AD211" s="22"/>
      <c r="AE211" s="22"/>
      <c r="AF211" s="22"/>
      <c r="AG211" s="21"/>
    </row>
    <row r="212" customFormat="false" ht="15" hidden="false" customHeight="false" outlineLevel="0" collapsed="false">
      <c r="A212" s="22"/>
      <c r="B212" s="21"/>
      <c r="C212" s="22"/>
      <c r="D212" s="22"/>
      <c r="E212" s="22"/>
      <c r="F212" s="22"/>
      <c r="G212" s="22"/>
      <c r="H212" s="22"/>
      <c r="I212" s="22"/>
      <c r="J212" s="22"/>
      <c r="K212" s="22"/>
      <c r="L212" s="25"/>
      <c r="M212" s="25"/>
      <c r="N212" s="25"/>
      <c r="O212" s="25"/>
      <c r="P212" s="24" t="str">
        <f aca="false">IFERROR(N212/O212,"")</f>
        <v/>
      </c>
      <c r="Q212" s="22"/>
      <c r="R212" s="22"/>
      <c r="S212" s="22"/>
      <c r="T212" s="22"/>
      <c r="U212" s="22"/>
      <c r="V212" s="21"/>
      <c r="W212" s="21"/>
      <c r="X212" s="22"/>
      <c r="Y212" s="21"/>
      <c r="Z212" s="22"/>
      <c r="AA212" s="22"/>
      <c r="AB212" s="22"/>
      <c r="AC212" s="22"/>
      <c r="AD212" s="22"/>
      <c r="AE212" s="22"/>
      <c r="AF212" s="22"/>
      <c r="AG212" s="21"/>
    </row>
    <row r="213" customFormat="false" ht="15" hidden="false" customHeight="false" outlineLevel="0" collapsed="false">
      <c r="A213" s="22"/>
      <c r="B213" s="21"/>
      <c r="C213" s="22"/>
      <c r="D213" s="22"/>
      <c r="E213" s="22"/>
      <c r="F213" s="22"/>
      <c r="G213" s="22"/>
      <c r="H213" s="22"/>
      <c r="I213" s="22"/>
      <c r="J213" s="22"/>
      <c r="K213" s="22"/>
      <c r="L213" s="25"/>
      <c r="M213" s="25"/>
      <c r="N213" s="25"/>
      <c r="O213" s="25"/>
      <c r="P213" s="24" t="str">
        <f aca="false">IFERROR(N213/O213,"")</f>
        <v/>
      </c>
      <c r="Q213" s="22"/>
      <c r="R213" s="22"/>
      <c r="S213" s="22"/>
      <c r="T213" s="22"/>
      <c r="U213" s="22"/>
      <c r="V213" s="21"/>
      <c r="W213" s="21"/>
      <c r="X213" s="22"/>
      <c r="Y213" s="21"/>
      <c r="Z213" s="22"/>
      <c r="AA213" s="22"/>
      <c r="AB213" s="22"/>
      <c r="AC213" s="22"/>
      <c r="AD213" s="22"/>
      <c r="AE213" s="22"/>
      <c r="AF213" s="22"/>
      <c r="AG213" s="21"/>
    </row>
    <row r="214" customFormat="false" ht="15" hidden="false" customHeight="false" outlineLevel="0" collapsed="false">
      <c r="A214" s="22"/>
      <c r="B214" s="21"/>
      <c r="C214" s="22"/>
      <c r="D214" s="22"/>
      <c r="E214" s="22"/>
      <c r="F214" s="22"/>
      <c r="G214" s="22"/>
      <c r="H214" s="22"/>
      <c r="I214" s="22"/>
      <c r="J214" s="22"/>
      <c r="K214" s="22"/>
      <c r="L214" s="25"/>
      <c r="M214" s="25"/>
      <c r="N214" s="25"/>
      <c r="O214" s="25"/>
      <c r="P214" s="24" t="str">
        <f aca="false">IFERROR(N214/O214,"")</f>
        <v/>
      </c>
      <c r="Q214" s="22"/>
      <c r="R214" s="22"/>
      <c r="S214" s="22"/>
      <c r="T214" s="22"/>
      <c r="U214" s="22"/>
      <c r="V214" s="21"/>
      <c r="W214" s="21"/>
      <c r="X214" s="22"/>
      <c r="Y214" s="21"/>
      <c r="Z214" s="22"/>
      <c r="AA214" s="22"/>
      <c r="AB214" s="22"/>
      <c r="AC214" s="22"/>
      <c r="AD214" s="22"/>
      <c r="AE214" s="22"/>
      <c r="AF214" s="22"/>
      <c r="AG214" s="21"/>
    </row>
    <row r="215" customFormat="false" ht="15" hidden="false" customHeight="false" outlineLevel="0" collapsed="false">
      <c r="A215" s="22"/>
      <c r="B215" s="21"/>
      <c r="C215" s="22"/>
      <c r="D215" s="22"/>
      <c r="E215" s="22"/>
      <c r="F215" s="22"/>
      <c r="G215" s="22"/>
      <c r="H215" s="22"/>
      <c r="I215" s="22"/>
      <c r="J215" s="22"/>
      <c r="K215" s="22"/>
      <c r="L215" s="25"/>
      <c r="M215" s="25"/>
      <c r="N215" s="25"/>
      <c r="O215" s="25"/>
      <c r="P215" s="24" t="str">
        <f aca="false">IFERROR(N215/O215,"")</f>
        <v/>
      </c>
      <c r="Q215" s="22"/>
      <c r="R215" s="22"/>
      <c r="S215" s="22"/>
      <c r="T215" s="22"/>
      <c r="U215" s="22"/>
      <c r="V215" s="21"/>
      <c r="W215" s="21"/>
      <c r="X215" s="22"/>
      <c r="Y215" s="21"/>
      <c r="Z215" s="22"/>
      <c r="AA215" s="22"/>
      <c r="AB215" s="22"/>
      <c r="AC215" s="22"/>
      <c r="AD215" s="22"/>
      <c r="AE215" s="22"/>
      <c r="AF215" s="22"/>
      <c r="AG215" s="21"/>
    </row>
    <row r="216" customFormat="false" ht="15" hidden="false" customHeight="false" outlineLevel="0" collapsed="false">
      <c r="A216" s="22"/>
      <c r="B216" s="21"/>
      <c r="C216" s="22"/>
      <c r="D216" s="22"/>
      <c r="E216" s="22"/>
      <c r="F216" s="22"/>
      <c r="G216" s="22"/>
      <c r="H216" s="22"/>
      <c r="I216" s="22"/>
      <c r="J216" s="22"/>
      <c r="K216" s="22"/>
      <c r="L216" s="25"/>
      <c r="M216" s="25"/>
      <c r="N216" s="25"/>
      <c r="O216" s="25"/>
      <c r="P216" s="24" t="str">
        <f aca="false">IFERROR(N216/O216,"")</f>
        <v/>
      </c>
      <c r="Q216" s="22"/>
      <c r="R216" s="22"/>
      <c r="S216" s="22"/>
      <c r="T216" s="22"/>
      <c r="U216" s="22"/>
      <c r="V216" s="21"/>
      <c r="W216" s="21"/>
      <c r="X216" s="22"/>
      <c r="Y216" s="21"/>
      <c r="Z216" s="22"/>
      <c r="AA216" s="22"/>
      <c r="AB216" s="22"/>
      <c r="AC216" s="22"/>
      <c r="AD216" s="22"/>
      <c r="AE216" s="22"/>
      <c r="AF216" s="22"/>
      <c r="AG216" s="21"/>
    </row>
    <row r="217" customFormat="false" ht="15" hidden="false" customHeight="false" outlineLevel="0" collapsed="false">
      <c r="A217" s="22"/>
      <c r="B217" s="21"/>
      <c r="C217" s="22"/>
      <c r="D217" s="22"/>
      <c r="E217" s="22"/>
      <c r="F217" s="22"/>
      <c r="G217" s="22"/>
      <c r="H217" s="22"/>
      <c r="I217" s="22"/>
      <c r="J217" s="22"/>
      <c r="K217" s="22"/>
      <c r="L217" s="25"/>
      <c r="M217" s="25"/>
      <c r="N217" s="25"/>
      <c r="O217" s="25"/>
      <c r="P217" s="24" t="str">
        <f aca="false">IFERROR(N217/O217,"")</f>
        <v/>
      </c>
      <c r="Q217" s="22"/>
      <c r="R217" s="22"/>
      <c r="S217" s="22"/>
      <c r="T217" s="22"/>
      <c r="U217" s="22"/>
      <c r="V217" s="21"/>
      <c r="W217" s="21"/>
      <c r="X217" s="22"/>
      <c r="Y217" s="21"/>
      <c r="Z217" s="22"/>
      <c r="AA217" s="22"/>
      <c r="AB217" s="22"/>
      <c r="AC217" s="22"/>
      <c r="AD217" s="22"/>
      <c r="AE217" s="22"/>
      <c r="AF217" s="22"/>
      <c r="AG217" s="21"/>
    </row>
    <row r="218" customFormat="false" ht="15" hidden="false" customHeight="false" outlineLevel="0" collapsed="false">
      <c r="A218" s="22"/>
      <c r="B218" s="21"/>
      <c r="C218" s="22"/>
      <c r="D218" s="22"/>
      <c r="E218" s="22"/>
      <c r="F218" s="22"/>
      <c r="G218" s="22"/>
      <c r="H218" s="22"/>
      <c r="I218" s="22"/>
      <c r="J218" s="22"/>
      <c r="K218" s="22"/>
      <c r="L218" s="25"/>
      <c r="M218" s="25"/>
      <c r="N218" s="25"/>
      <c r="O218" s="25"/>
      <c r="P218" s="24" t="str">
        <f aca="false">IFERROR(N218/O218,"")</f>
        <v/>
      </c>
      <c r="Q218" s="22"/>
      <c r="R218" s="22"/>
      <c r="S218" s="22"/>
      <c r="T218" s="22"/>
      <c r="U218" s="22"/>
      <c r="V218" s="21"/>
      <c r="W218" s="21"/>
      <c r="X218" s="22"/>
      <c r="Y218" s="21"/>
      <c r="Z218" s="22"/>
      <c r="AA218" s="22"/>
      <c r="AB218" s="22"/>
      <c r="AC218" s="22"/>
      <c r="AD218" s="22"/>
      <c r="AE218" s="22"/>
      <c r="AF218" s="22"/>
      <c r="AG218" s="21"/>
    </row>
    <row r="219" customFormat="false" ht="15" hidden="false" customHeight="false" outlineLevel="0" collapsed="false">
      <c r="A219" s="22"/>
      <c r="B219" s="21"/>
      <c r="C219" s="22"/>
      <c r="D219" s="22"/>
      <c r="E219" s="22"/>
      <c r="F219" s="22"/>
      <c r="G219" s="22"/>
      <c r="H219" s="22"/>
      <c r="I219" s="22"/>
      <c r="J219" s="22"/>
      <c r="K219" s="22"/>
      <c r="L219" s="25"/>
      <c r="M219" s="25"/>
      <c r="N219" s="25"/>
      <c r="O219" s="25"/>
      <c r="P219" s="24" t="str">
        <f aca="false">IFERROR(N219/O219,"")</f>
        <v/>
      </c>
      <c r="Q219" s="22"/>
      <c r="R219" s="22"/>
      <c r="S219" s="22"/>
      <c r="T219" s="22"/>
      <c r="U219" s="22"/>
      <c r="V219" s="21"/>
      <c r="W219" s="21"/>
      <c r="X219" s="22"/>
      <c r="Y219" s="21"/>
      <c r="Z219" s="22"/>
      <c r="AA219" s="22"/>
      <c r="AB219" s="22"/>
      <c r="AC219" s="22"/>
      <c r="AD219" s="22"/>
      <c r="AE219" s="22"/>
      <c r="AF219" s="22"/>
      <c r="AG219" s="21"/>
    </row>
    <row r="220" customFormat="false" ht="15" hidden="false" customHeight="false" outlineLevel="0" collapsed="false">
      <c r="A220" s="22"/>
      <c r="B220" s="21"/>
      <c r="C220" s="22"/>
      <c r="D220" s="22"/>
      <c r="E220" s="22"/>
      <c r="F220" s="22"/>
      <c r="G220" s="22"/>
      <c r="H220" s="22"/>
      <c r="I220" s="22"/>
      <c r="J220" s="22"/>
      <c r="K220" s="22"/>
      <c r="L220" s="25"/>
      <c r="M220" s="25"/>
      <c r="N220" s="25"/>
      <c r="O220" s="25"/>
      <c r="P220" s="24" t="str">
        <f aca="false">IFERROR(N220/O220,"")</f>
        <v/>
      </c>
      <c r="Q220" s="22"/>
      <c r="R220" s="22"/>
      <c r="S220" s="22"/>
      <c r="T220" s="22"/>
      <c r="U220" s="22"/>
      <c r="V220" s="21"/>
      <c r="W220" s="21"/>
      <c r="X220" s="22"/>
      <c r="Y220" s="21"/>
      <c r="Z220" s="22"/>
      <c r="AA220" s="22"/>
      <c r="AB220" s="22"/>
      <c r="AC220" s="22"/>
      <c r="AD220" s="22"/>
      <c r="AE220" s="22"/>
      <c r="AF220" s="22"/>
      <c r="AG220" s="21"/>
    </row>
    <row r="221" customFormat="false" ht="15" hidden="false" customHeight="false" outlineLevel="0" collapsed="false">
      <c r="A221" s="22"/>
      <c r="B221" s="21"/>
      <c r="C221" s="22"/>
      <c r="D221" s="22"/>
      <c r="E221" s="22"/>
      <c r="F221" s="22"/>
      <c r="G221" s="22"/>
      <c r="H221" s="22"/>
      <c r="I221" s="22"/>
      <c r="J221" s="22"/>
      <c r="K221" s="22"/>
      <c r="L221" s="25"/>
      <c r="M221" s="25"/>
      <c r="N221" s="25"/>
      <c r="O221" s="25"/>
      <c r="P221" s="24" t="str">
        <f aca="false">IFERROR(N221/O221,"")</f>
        <v/>
      </c>
      <c r="Q221" s="22"/>
      <c r="R221" s="22"/>
      <c r="S221" s="22"/>
      <c r="T221" s="22"/>
      <c r="U221" s="22"/>
      <c r="V221" s="21"/>
      <c r="W221" s="21"/>
      <c r="X221" s="22"/>
      <c r="Y221" s="21"/>
      <c r="Z221" s="22"/>
      <c r="AA221" s="22"/>
      <c r="AB221" s="22"/>
      <c r="AC221" s="22"/>
      <c r="AD221" s="22"/>
      <c r="AE221" s="22"/>
      <c r="AF221" s="22"/>
      <c r="AG221" s="21"/>
    </row>
    <row r="222" customFormat="false" ht="15" hidden="false" customHeight="false" outlineLevel="0" collapsed="false">
      <c r="A222" s="22"/>
      <c r="B222" s="21"/>
      <c r="C222" s="22"/>
      <c r="D222" s="22"/>
      <c r="E222" s="22"/>
      <c r="F222" s="22"/>
      <c r="G222" s="22"/>
      <c r="H222" s="22"/>
      <c r="I222" s="22"/>
      <c r="J222" s="22"/>
      <c r="K222" s="22"/>
      <c r="L222" s="25"/>
      <c r="M222" s="25"/>
      <c r="N222" s="25"/>
      <c r="O222" s="25"/>
      <c r="P222" s="24" t="str">
        <f aca="false">IFERROR(N222/O222,"")</f>
        <v/>
      </c>
      <c r="Q222" s="22"/>
      <c r="R222" s="22"/>
      <c r="S222" s="22"/>
      <c r="T222" s="22"/>
      <c r="U222" s="22"/>
      <c r="V222" s="21"/>
      <c r="W222" s="21"/>
      <c r="X222" s="22"/>
      <c r="Y222" s="21"/>
      <c r="Z222" s="22"/>
      <c r="AA222" s="22"/>
      <c r="AB222" s="22"/>
      <c r="AC222" s="22"/>
      <c r="AD222" s="22"/>
      <c r="AE222" s="22"/>
      <c r="AF222" s="22"/>
      <c r="AG222" s="21"/>
    </row>
    <row r="223" customFormat="false" ht="15" hidden="false" customHeight="false" outlineLevel="0" collapsed="false">
      <c r="A223" s="22"/>
      <c r="B223" s="21"/>
      <c r="C223" s="22"/>
      <c r="D223" s="22"/>
      <c r="E223" s="22"/>
      <c r="F223" s="22"/>
      <c r="G223" s="22"/>
      <c r="H223" s="22"/>
      <c r="I223" s="22"/>
      <c r="J223" s="22"/>
      <c r="K223" s="22"/>
      <c r="L223" s="25"/>
      <c r="M223" s="25"/>
      <c r="N223" s="25"/>
      <c r="O223" s="25"/>
      <c r="P223" s="24" t="str">
        <f aca="false">IFERROR(N223/O223,"")</f>
        <v/>
      </c>
      <c r="Q223" s="22"/>
      <c r="R223" s="22"/>
      <c r="S223" s="22"/>
      <c r="T223" s="22"/>
      <c r="U223" s="22"/>
      <c r="V223" s="21"/>
      <c r="W223" s="21"/>
      <c r="X223" s="22"/>
      <c r="Y223" s="21"/>
      <c r="Z223" s="22"/>
      <c r="AA223" s="22"/>
      <c r="AB223" s="22"/>
      <c r="AC223" s="22"/>
      <c r="AD223" s="22"/>
      <c r="AE223" s="22"/>
      <c r="AF223" s="22"/>
      <c r="AG223" s="21"/>
    </row>
    <row r="224" customFormat="false" ht="15" hidden="false" customHeight="false" outlineLevel="0" collapsed="false">
      <c r="A224" s="22"/>
      <c r="B224" s="21"/>
      <c r="C224" s="22"/>
      <c r="D224" s="22"/>
      <c r="E224" s="22"/>
      <c r="F224" s="22"/>
      <c r="G224" s="22"/>
      <c r="H224" s="22"/>
      <c r="I224" s="22"/>
      <c r="J224" s="22"/>
      <c r="K224" s="22"/>
      <c r="L224" s="25"/>
      <c r="M224" s="25"/>
      <c r="N224" s="25"/>
      <c r="O224" s="25"/>
      <c r="P224" s="24" t="str">
        <f aca="false">IFERROR(N224/O224,"")</f>
        <v/>
      </c>
      <c r="Q224" s="22"/>
      <c r="R224" s="22"/>
      <c r="S224" s="22"/>
      <c r="T224" s="22"/>
      <c r="U224" s="22"/>
      <c r="V224" s="21"/>
      <c r="W224" s="21"/>
      <c r="X224" s="22"/>
      <c r="Y224" s="21"/>
      <c r="Z224" s="22"/>
      <c r="AA224" s="22"/>
      <c r="AB224" s="22"/>
      <c r="AC224" s="22"/>
      <c r="AD224" s="22"/>
      <c r="AE224" s="22"/>
      <c r="AF224" s="22"/>
      <c r="AG224" s="21"/>
    </row>
    <row r="225" customFormat="false" ht="15" hidden="false" customHeight="false" outlineLevel="0" collapsed="false">
      <c r="A225" s="22"/>
      <c r="B225" s="21"/>
      <c r="C225" s="22"/>
      <c r="D225" s="22"/>
      <c r="E225" s="22"/>
      <c r="F225" s="22"/>
      <c r="G225" s="22"/>
      <c r="H225" s="22"/>
      <c r="I225" s="22"/>
      <c r="J225" s="22"/>
      <c r="K225" s="22"/>
      <c r="L225" s="25"/>
      <c r="M225" s="25"/>
      <c r="N225" s="25"/>
      <c r="O225" s="25"/>
      <c r="P225" s="24" t="str">
        <f aca="false">IFERROR(N225/O225,"")</f>
        <v/>
      </c>
      <c r="Q225" s="22"/>
      <c r="R225" s="22"/>
      <c r="S225" s="22"/>
      <c r="T225" s="22"/>
      <c r="U225" s="22"/>
      <c r="V225" s="21"/>
      <c r="W225" s="21"/>
      <c r="X225" s="22"/>
      <c r="Y225" s="21"/>
      <c r="Z225" s="22"/>
      <c r="AA225" s="22"/>
      <c r="AB225" s="22"/>
      <c r="AC225" s="22"/>
      <c r="AD225" s="22"/>
      <c r="AE225" s="22"/>
      <c r="AF225" s="22"/>
      <c r="AG225" s="21"/>
    </row>
    <row r="226" customFormat="false" ht="15" hidden="false" customHeight="false" outlineLevel="0" collapsed="false">
      <c r="A226" s="22"/>
      <c r="B226" s="21"/>
      <c r="C226" s="22"/>
      <c r="D226" s="22"/>
      <c r="E226" s="22"/>
      <c r="F226" s="22"/>
      <c r="G226" s="22"/>
      <c r="H226" s="22"/>
      <c r="I226" s="22"/>
      <c r="J226" s="22"/>
      <c r="K226" s="22"/>
      <c r="L226" s="25"/>
      <c r="M226" s="25"/>
      <c r="N226" s="25"/>
      <c r="O226" s="25"/>
      <c r="P226" s="24" t="str">
        <f aca="false">IFERROR(N226/O226,"")</f>
        <v/>
      </c>
      <c r="Q226" s="22"/>
      <c r="R226" s="22"/>
      <c r="S226" s="22"/>
      <c r="T226" s="22"/>
      <c r="U226" s="22"/>
      <c r="V226" s="21"/>
      <c r="W226" s="21"/>
      <c r="X226" s="22"/>
      <c r="Y226" s="21"/>
      <c r="Z226" s="22"/>
      <c r="AA226" s="22"/>
      <c r="AB226" s="22"/>
      <c r="AC226" s="22"/>
      <c r="AD226" s="22"/>
      <c r="AE226" s="22"/>
      <c r="AF226" s="22"/>
      <c r="AG226" s="21"/>
    </row>
    <row r="227" customFormat="false" ht="15" hidden="false" customHeight="false" outlineLevel="0" collapsed="false">
      <c r="A227" s="22"/>
      <c r="B227" s="21"/>
      <c r="C227" s="22"/>
      <c r="D227" s="22"/>
      <c r="E227" s="22"/>
      <c r="F227" s="22"/>
      <c r="G227" s="22"/>
      <c r="H227" s="22"/>
      <c r="I227" s="22"/>
      <c r="J227" s="22"/>
      <c r="K227" s="22"/>
      <c r="L227" s="25"/>
      <c r="M227" s="25"/>
      <c r="N227" s="25"/>
      <c r="O227" s="25"/>
      <c r="P227" s="24" t="str">
        <f aca="false">IFERROR(N227/O227,"")</f>
        <v/>
      </c>
      <c r="Q227" s="22"/>
      <c r="R227" s="22"/>
      <c r="S227" s="22"/>
      <c r="T227" s="22"/>
      <c r="U227" s="22"/>
      <c r="V227" s="21"/>
      <c r="W227" s="21"/>
      <c r="X227" s="22"/>
      <c r="Y227" s="21"/>
      <c r="Z227" s="22"/>
      <c r="AA227" s="22"/>
      <c r="AB227" s="22"/>
      <c r="AC227" s="22"/>
      <c r="AD227" s="22"/>
      <c r="AE227" s="22"/>
      <c r="AF227" s="22"/>
      <c r="AG227" s="21"/>
    </row>
    <row r="228" customFormat="false" ht="15" hidden="false" customHeight="false" outlineLevel="0" collapsed="false">
      <c r="A228" s="22"/>
      <c r="B228" s="21"/>
      <c r="C228" s="22"/>
      <c r="D228" s="22"/>
      <c r="E228" s="22"/>
      <c r="F228" s="22"/>
      <c r="G228" s="22"/>
      <c r="H228" s="22"/>
      <c r="I228" s="22"/>
      <c r="J228" s="22"/>
      <c r="K228" s="22"/>
      <c r="L228" s="25"/>
      <c r="M228" s="25"/>
      <c r="N228" s="25"/>
      <c r="O228" s="25"/>
      <c r="P228" s="24" t="str">
        <f aca="false">IFERROR(N228/O228,"")</f>
        <v/>
      </c>
      <c r="Q228" s="22"/>
      <c r="R228" s="22"/>
      <c r="S228" s="22"/>
      <c r="T228" s="22"/>
      <c r="U228" s="22"/>
      <c r="V228" s="21"/>
      <c r="W228" s="21"/>
      <c r="X228" s="22"/>
      <c r="Y228" s="21"/>
      <c r="Z228" s="22"/>
      <c r="AA228" s="22"/>
      <c r="AB228" s="22"/>
      <c r="AC228" s="22"/>
      <c r="AD228" s="22"/>
      <c r="AE228" s="22"/>
      <c r="AF228" s="22"/>
      <c r="AG228" s="21"/>
    </row>
    <row r="229" customFormat="false" ht="15" hidden="false" customHeight="false" outlineLevel="0" collapsed="false">
      <c r="A229" s="22"/>
      <c r="B229" s="21"/>
      <c r="C229" s="22"/>
      <c r="D229" s="22"/>
      <c r="E229" s="22"/>
      <c r="F229" s="22"/>
      <c r="G229" s="22"/>
      <c r="H229" s="22"/>
      <c r="I229" s="22"/>
      <c r="J229" s="22"/>
      <c r="K229" s="22"/>
      <c r="L229" s="25"/>
      <c r="M229" s="25"/>
      <c r="N229" s="25"/>
      <c r="O229" s="25"/>
      <c r="P229" s="24" t="str">
        <f aca="false">IFERROR(N229/O229,"")</f>
        <v/>
      </c>
      <c r="Q229" s="22"/>
      <c r="R229" s="22"/>
      <c r="S229" s="22"/>
      <c r="T229" s="22"/>
      <c r="U229" s="22"/>
      <c r="V229" s="21"/>
      <c r="W229" s="21"/>
      <c r="X229" s="22"/>
      <c r="Y229" s="21"/>
      <c r="Z229" s="22"/>
      <c r="AA229" s="22"/>
      <c r="AB229" s="22"/>
      <c r="AC229" s="22"/>
      <c r="AD229" s="22"/>
      <c r="AE229" s="22"/>
      <c r="AF229" s="22"/>
      <c r="AG229" s="21"/>
    </row>
    <row r="230" customFormat="false" ht="15" hidden="false" customHeight="false" outlineLevel="0" collapsed="false">
      <c r="A230" s="22"/>
      <c r="B230" s="21"/>
      <c r="C230" s="22"/>
      <c r="D230" s="22"/>
      <c r="E230" s="22"/>
      <c r="F230" s="22"/>
      <c r="G230" s="22"/>
      <c r="H230" s="22"/>
      <c r="I230" s="22"/>
      <c r="J230" s="22"/>
      <c r="K230" s="22"/>
      <c r="L230" s="25"/>
      <c r="M230" s="25"/>
      <c r="N230" s="25"/>
      <c r="O230" s="25"/>
      <c r="P230" s="24" t="str">
        <f aca="false">IFERROR(N230/O230,"")</f>
        <v/>
      </c>
      <c r="Q230" s="22"/>
      <c r="R230" s="22"/>
      <c r="S230" s="22"/>
      <c r="T230" s="22"/>
      <c r="U230" s="22"/>
      <c r="V230" s="21"/>
      <c r="W230" s="21"/>
      <c r="X230" s="22"/>
      <c r="Y230" s="21"/>
      <c r="Z230" s="22"/>
      <c r="AA230" s="22"/>
      <c r="AB230" s="22"/>
      <c r="AC230" s="22"/>
      <c r="AD230" s="22"/>
      <c r="AE230" s="22"/>
      <c r="AF230" s="22"/>
      <c r="AG230" s="21"/>
    </row>
    <row r="231" customFormat="false" ht="15" hidden="false" customHeight="false" outlineLevel="0" collapsed="false">
      <c r="A231" s="22"/>
      <c r="B231" s="21"/>
      <c r="C231" s="22"/>
      <c r="D231" s="22"/>
      <c r="E231" s="22"/>
      <c r="F231" s="22"/>
      <c r="G231" s="22"/>
      <c r="H231" s="22"/>
      <c r="I231" s="22"/>
      <c r="J231" s="22"/>
      <c r="K231" s="22"/>
      <c r="L231" s="25"/>
      <c r="M231" s="25"/>
      <c r="N231" s="25"/>
      <c r="O231" s="25"/>
      <c r="P231" s="24" t="str">
        <f aca="false">IFERROR(N231/O231,"")</f>
        <v/>
      </c>
      <c r="Q231" s="22"/>
      <c r="R231" s="22"/>
      <c r="S231" s="22"/>
      <c r="T231" s="22"/>
      <c r="U231" s="22"/>
      <c r="V231" s="21"/>
      <c r="W231" s="21"/>
      <c r="X231" s="22"/>
      <c r="Y231" s="21"/>
      <c r="Z231" s="22"/>
      <c r="AA231" s="22"/>
      <c r="AB231" s="22"/>
      <c r="AC231" s="22"/>
      <c r="AD231" s="22"/>
      <c r="AE231" s="22"/>
      <c r="AF231" s="22"/>
      <c r="AG231" s="21"/>
    </row>
    <row r="232" customFormat="false" ht="15" hidden="false" customHeight="false" outlineLevel="0" collapsed="false">
      <c r="A232" s="22"/>
      <c r="B232" s="21"/>
      <c r="C232" s="22"/>
      <c r="D232" s="22"/>
      <c r="E232" s="22"/>
      <c r="F232" s="22"/>
      <c r="G232" s="22"/>
      <c r="H232" s="22"/>
      <c r="I232" s="22"/>
      <c r="J232" s="22"/>
      <c r="K232" s="22"/>
      <c r="L232" s="25"/>
      <c r="M232" s="25"/>
      <c r="N232" s="25"/>
      <c r="O232" s="25"/>
      <c r="P232" s="24" t="str">
        <f aca="false">IFERROR(N232/O232,"")</f>
        <v/>
      </c>
      <c r="Q232" s="22"/>
      <c r="R232" s="22"/>
      <c r="S232" s="22"/>
      <c r="T232" s="22"/>
      <c r="U232" s="22"/>
      <c r="V232" s="21"/>
      <c r="W232" s="21"/>
      <c r="X232" s="22"/>
      <c r="Y232" s="21"/>
      <c r="Z232" s="22"/>
      <c r="AA232" s="22"/>
      <c r="AB232" s="22"/>
      <c r="AC232" s="22"/>
      <c r="AD232" s="22"/>
      <c r="AE232" s="22"/>
      <c r="AF232" s="22"/>
      <c r="AG232" s="21"/>
    </row>
    <row r="233" customFormat="false" ht="15" hidden="false" customHeight="false" outlineLevel="0" collapsed="false">
      <c r="A233" s="22"/>
      <c r="B233" s="21"/>
      <c r="C233" s="22"/>
      <c r="D233" s="22"/>
      <c r="E233" s="22"/>
      <c r="F233" s="22"/>
      <c r="G233" s="22"/>
      <c r="H233" s="22"/>
      <c r="I233" s="22"/>
      <c r="J233" s="22"/>
      <c r="K233" s="22"/>
      <c r="L233" s="25"/>
      <c r="M233" s="25"/>
      <c r="N233" s="25"/>
      <c r="O233" s="25"/>
      <c r="P233" s="24" t="str">
        <f aca="false">IFERROR(N233/O233,"")</f>
        <v/>
      </c>
      <c r="Q233" s="22"/>
      <c r="R233" s="22"/>
      <c r="S233" s="22"/>
      <c r="T233" s="22"/>
      <c r="U233" s="22"/>
      <c r="V233" s="21"/>
      <c r="W233" s="21"/>
      <c r="X233" s="22"/>
      <c r="Y233" s="21"/>
      <c r="Z233" s="22"/>
      <c r="AA233" s="22"/>
      <c r="AB233" s="22"/>
      <c r="AC233" s="22"/>
      <c r="AD233" s="22"/>
      <c r="AE233" s="22"/>
      <c r="AF233" s="22"/>
      <c r="AG233" s="21"/>
    </row>
    <row r="234" customFormat="false" ht="15" hidden="false" customHeight="false" outlineLevel="0" collapsed="false">
      <c r="A234" s="22"/>
      <c r="B234" s="21"/>
      <c r="C234" s="22"/>
      <c r="D234" s="22"/>
      <c r="E234" s="22"/>
      <c r="F234" s="22"/>
      <c r="G234" s="22"/>
      <c r="H234" s="22"/>
      <c r="I234" s="22"/>
      <c r="J234" s="22"/>
      <c r="K234" s="22"/>
      <c r="L234" s="25"/>
      <c r="M234" s="25"/>
      <c r="N234" s="25"/>
      <c r="O234" s="25"/>
      <c r="P234" s="24" t="str">
        <f aca="false">IFERROR(N234/O234,"")</f>
        <v/>
      </c>
      <c r="Q234" s="22"/>
      <c r="R234" s="22"/>
      <c r="S234" s="22"/>
      <c r="T234" s="22"/>
      <c r="U234" s="22"/>
      <c r="V234" s="21"/>
      <c r="W234" s="21"/>
      <c r="X234" s="22"/>
      <c r="Y234" s="21"/>
      <c r="Z234" s="22"/>
      <c r="AA234" s="22"/>
      <c r="AB234" s="22"/>
      <c r="AC234" s="22"/>
      <c r="AD234" s="22"/>
      <c r="AE234" s="22"/>
      <c r="AF234" s="22"/>
      <c r="AG234" s="21"/>
    </row>
    <row r="235" customFormat="false" ht="15" hidden="false" customHeight="false" outlineLevel="0" collapsed="false">
      <c r="A235" s="22"/>
      <c r="B235" s="21"/>
      <c r="C235" s="22"/>
      <c r="D235" s="22"/>
      <c r="E235" s="22"/>
      <c r="F235" s="22"/>
      <c r="G235" s="22"/>
      <c r="H235" s="22"/>
      <c r="I235" s="22"/>
      <c r="J235" s="22"/>
      <c r="K235" s="22"/>
      <c r="L235" s="25"/>
      <c r="M235" s="25"/>
      <c r="N235" s="25"/>
      <c r="O235" s="25"/>
      <c r="P235" s="24" t="str">
        <f aca="false">IFERROR(N235/O235,"")</f>
        <v/>
      </c>
      <c r="Q235" s="22"/>
      <c r="R235" s="22"/>
      <c r="S235" s="22"/>
      <c r="T235" s="22"/>
      <c r="U235" s="22"/>
      <c r="V235" s="21"/>
      <c r="W235" s="21"/>
      <c r="X235" s="22"/>
      <c r="Y235" s="21"/>
      <c r="Z235" s="22"/>
      <c r="AA235" s="22"/>
      <c r="AB235" s="22"/>
      <c r="AC235" s="22"/>
      <c r="AD235" s="22"/>
      <c r="AE235" s="22"/>
      <c r="AF235" s="22"/>
      <c r="AG235" s="21"/>
    </row>
    <row r="236" customFormat="false" ht="15" hidden="false" customHeight="false" outlineLevel="0" collapsed="false">
      <c r="A236" s="22"/>
      <c r="B236" s="21"/>
      <c r="C236" s="22"/>
      <c r="D236" s="22"/>
      <c r="E236" s="22"/>
      <c r="F236" s="22"/>
      <c r="G236" s="22"/>
      <c r="H236" s="22"/>
      <c r="I236" s="22"/>
      <c r="J236" s="22"/>
      <c r="K236" s="22"/>
      <c r="L236" s="25"/>
      <c r="M236" s="25"/>
      <c r="N236" s="25"/>
      <c r="O236" s="25"/>
      <c r="P236" s="24" t="str">
        <f aca="false">IFERROR(N236/O236,"")</f>
        <v/>
      </c>
      <c r="Q236" s="22"/>
      <c r="R236" s="22"/>
      <c r="S236" s="22"/>
      <c r="T236" s="22"/>
      <c r="U236" s="22"/>
      <c r="V236" s="21"/>
      <c r="W236" s="21"/>
      <c r="X236" s="22"/>
      <c r="Y236" s="21"/>
      <c r="Z236" s="22"/>
      <c r="AA236" s="22"/>
      <c r="AB236" s="22"/>
      <c r="AC236" s="22"/>
      <c r="AD236" s="22"/>
      <c r="AE236" s="22"/>
      <c r="AF236" s="22"/>
      <c r="AG236" s="21"/>
    </row>
    <row r="237" customFormat="false" ht="15" hidden="false" customHeight="false" outlineLevel="0" collapsed="false">
      <c r="A237" s="22"/>
      <c r="B237" s="21"/>
      <c r="C237" s="22"/>
      <c r="D237" s="22"/>
      <c r="E237" s="22"/>
      <c r="F237" s="22"/>
      <c r="G237" s="22"/>
      <c r="H237" s="22"/>
      <c r="I237" s="22"/>
      <c r="J237" s="22"/>
      <c r="K237" s="22"/>
      <c r="L237" s="25"/>
      <c r="M237" s="25"/>
      <c r="N237" s="25"/>
      <c r="O237" s="25"/>
      <c r="P237" s="24" t="str">
        <f aca="false">IFERROR(N237/O237,"")</f>
        <v/>
      </c>
      <c r="Q237" s="22"/>
      <c r="R237" s="22"/>
      <c r="S237" s="22"/>
      <c r="T237" s="22"/>
      <c r="U237" s="22"/>
      <c r="V237" s="21"/>
      <c r="W237" s="21"/>
      <c r="X237" s="22"/>
      <c r="Y237" s="21"/>
      <c r="Z237" s="22"/>
      <c r="AA237" s="22"/>
      <c r="AB237" s="22"/>
      <c r="AC237" s="22"/>
      <c r="AD237" s="22"/>
      <c r="AE237" s="22"/>
      <c r="AF237" s="22"/>
      <c r="AG237" s="21"/>
    </row>
    <row r="238" customFormat="false" ht="15" hidden="false" customHeight="false" outlineLevel="0" collapsed="false">
      <c r="A238" s="22"/>
      <c r="B238" s="21"/>
      <c r="C238" s="22"/>
      <c r="D238" s="22"/>
      <c r="E238" s="22"/>
      <c r="F238" s="22"/>
      <c r="G238" s="22"/>
      <c r="H238" s="22"/>
      <c r="I238" s="22"/>
      <c r="J238" s="22"/>
      <c r="K238" s="22"/>
      <c r="L238" s="25"/>
      <c r="M238" s="25"/>
      <c r="N238" s="25"/>
      <c r="O238" s="25"/>
      <c r="P238" s="24" t="str">
        <f aca="false">IFERROR(N238/O238,"")</f>
        <v/>
      </c>
      <c r="Q238" s="22"/>
      <c r="R238" s="22"/>
      <c r="S238" s="22"/>
      <c r="T238" s="22"/>
      <c r="U238" s="22"/>
      <c r="V238" s="21"/>
      <c r="W238" s="21"/>
      <c r="X238" s="22"/>
      <c r="Y238" s="21"/>
      <c r="Z238" s="22"/>
      <c r="AA238" s="22"/>
      <c r="AB238" s="22"/>
      <c r="AC238" s="22"/>
      <c r="AD238" s="22"/>
      <c r="AE238" s="22"/>
      <c r="AF238" s="22"/>
      <c r="AG238" s="21"/>
    </row>
    <row r="239" customFormat="false" ht="15" hidden="false" customHeight="false" outlineLevel="0" collapsed="false">
      <c r="A239" s="22"/>
      <c r="B239" s="21"/>
      <c r="C239" s="22"/>
      <c r="D239" s="22"/>
      <c r="E239" s="22"/>
      <c r="F239" s="22"/>
      <c r="G239" s="22"/>
      <c r="H239" s="22"/>
      <c r="I239" s="22"/>
      <c r="J239" s="22"/>
      <c r="K239" s="22"/>
      <c r="L239" s="25"/>
      <c r="M239" s="25"/>
      <c r="N239" s="25"/>
      <c r="O239" s="25"/>
      <c r="P239" s="24" t="str">
        <f aca="false">IFERROR(N239/O239,"")</f>
        <v/>
      </c>
      <c r="Q239" s="22"/>
      <c r="R239" s="22"/>
      <c r="S239" s="22"/>
      <c r="T239" s="22"/>
      <c r="U239" s="22"/>
      <c r="V239" s="21"/>
      <c r="W239" s="21"/>
      <c r="X239" s="22"/>
      <c r="Y239" s="21"/>
      <c r="Z239" s="22"/>
      <c r="AA239" s="22"/>
      <c r="AB239" s="22"/>
      <c r="AC239" s="22"/>
      <c r="AD239" s="22"/>
      <c r="AE239" s="22"/>
      <c r="AF239" s="22"/>
      <c r="AG239" s="21"/>
    </row>
    <row r="240" customFormat="false" ht="15" hidden="false" customHeight="false" outlineLevel="0" collapsed="false">
      <c r="A240" s="22"/>
      <c r="B240" s="21"/>
      <c r="C240" s="22"/>
      <c r="D240" s="22"/>
      <c r="E240" s="22"/>
      <c r="F240" s="22"/>
      <c r="G240" s="22"/>
      <c r="H240" s="22"/>
      <c r="I240" s="22"/>
      <c r="J240" s="22"/>
      <c r="K240" s="22"/>
      <c r="L240" s="25"/>
      <c r="M240" s="25"/>
      <c r="N240" s="25"/>
      <c r="O240" s="25"/>
      <c r="P240" s="24" t="str">
        <f aca="false">IFERROR(N240/O240,"")</f>
        <v/>
      </c>
      <c r="Q240" s="22"/>
      <c r="R240" s="22"/>
      <c r="S240" s="22"/>
      <c r="T240" s="22"/>
      <c r="U240" s="22"/>
      <c r="V240" s="21"/>
      <c r="W240" s="21"/>
      <c r="X240" s="22"/>
      <c r="Y240" s="21"/>
      <c r="Z240" s="22"/>
      <c r="AA240" s="22"/>
      <c r="AB240" s="22"/>
      <c r="AC240" s="22"/>
      <c r="AD240" s="22"/>
      <c r="AE240" s="22"/>
      <c r="AF240" s="22"/>
      <c r="AG240" s="21"/>
    </row>
    <row r="241" customFormat="false" ht="15" hidden="false" customHeight="false" outlineLevel="0" collapsed="false">
      <c r="A241" s="22"/>
      <c r="B241" s="21"/>
      <c r="C241" s="22"/>
      <c r="D241" s="22"/>
      <c r="E241" s="22"/>
      <c r="F241" s="22"/>
      <c r="G241" s="22"/>
      <c r="H241" s="22"/>
      <c r="I241" s="22"/>
      <c r="J241" s="22"/>
      <c r="K241" s="22"/>
      <c r="L241" s="25"/>
      <c r="M241" s="25"/>
      <c r="N241" s="25"/>
      <c r="O241" s="25"/>
      <c r="P241" s="24" t="str">
        <f aca="false">IFERROR(N241/O241,"")</f>
        <v/>
      </c>
      <c r="Q241" s="22"/>
      <c r="R241" s="22"/>
      <c r="S241" s="22"/>
      <c r="T241" s="22"/>
      <c r="U241" s="22"/>
      <c r="V241" s="21"/>
      <c r="W241" s="21"/>
      <c r="X241" s="22"/>
      <c r="Y241" s="21"/>
      <c r="Z241" s="22"/>
      <c r="AA241" s="22"/>
      <c r="AB241" s="22"/>
      <c r="AC241" s="22"/>
      <c r="AD241" s="22"/>
      <c r="AE241" s="22"/>
      <c r="AF241" s="22"/>
      <c r="AG241" s="21"/>
    </row>
    <row r="242" customFormat="false" ht="15" hidden="false" customHeight="false" outlineLevel="0" collapsed="false">
      <c r="A242" s="22"/>
      <c r="B242" s="21"/>
      <c r="C242" s="22"/>
      <c r="D242" s="22"/>
      <c r="E242" s="22"/>
      <c r="F242" s="22"/>
      <c r="G242" s="22"/>
      <c r="H242" s="22"/>
      <c r="I242" s="22"/>
      <c r="J242" s="22"/>
      <c r="K242" s="22"/>
      <c r="L242" s="25"/>
      <c r="M242" s="25"/>
      <c r="N242" s="25"/>
      <c r="O242" s="25"/>
      <c r="P242" s="24" t="str">
        <f aca="false">IFERROR(N242/O242,"")</f>
        <v/>
      </c>
      <c r="Q242" s="22"/>
      <c r="R242" s="22"/>
      <c r="S242" s="22"/>
      <c r="T242" s="22"/>
      <c r="U242" s="22"/>
      <c r="V242" s="21"/>
      <c r="W242" s="21"/>
      <c r="X242" s="22"/>
      <c r="Y242" s="21"/>
      <c r="Z242" s="22"/>
      <c r="AA242" s="22"/>
      <c r="AB242" s="22"/>
      <c r="AC242" s="22"/>
      <c r="AD242" s="22"/>
      <c r="AE242" s="22"/>
      <c r="AF242" s="22"/>
      <c r="AG242" s="21"/>
    </row>
    <row r="243" customFormat="false" ht="15" hidden="false" customHeight="false" outlineLevel="0" collapsed="false">
      <c r="A243" s="22"/>
      <c r="B243" s="21"/>
      <c r="C243" s="22"/>
      <c r="D243" s="22"/>
      <c r="E243" s="22"/>
      <c r="F243" s="22"/>
      <c r="G243" s="22"/>
      <c r="H243" s="22"/>
      <c r="I243" s="22"/>
      <c r="J243" s="22"/>
      <c r="K243" s="22"/>
      <c r="L243" s="25"/>
      <c r="M243" s="25"/>
      <c r="N243" s="25"/>
      <c r="O243" s="25"/>
      <c r="P243" s="24" t="str">
        <f aca="false">IFERROR(N243/O243,"")</f>
        <v/>
      </c>
      <c r="Q243" s="22"/>
      <c r="R243" s="22"/>
      <c r="S243" s="22"/>
      <c r="T243" s="22"/>
      <c r="U243" s="22"/>
      <c r="V243" s="21"/>
      <c r="W243" s="21"/>
      <c r="X243" s="22"/>
      <c r="Y243" s="21"/>
      <c r="Z243" s="22"/>
      <c r="AA243" s="22"/>
      <c r="AB243" s="22"/>
      <c r="AC243" s="22"/>
      <c r="AD243" s="22"/>
      <c r="AE243" s="22"/>
      <c r="AF243" s="22"/>
      <c r="AG243" s="21"/>
    </row>
    <row r="244" customFormat="false" ht="15" hidden="false" customHeight="false" outlineLevel="0" collapsed="false">
      <c r="A244" s="22"/>
      <c r="B244" s="21"/>
      <c r="C244" s="22"/>
      <c r="D244" s="22"/>
      <c r="E244" s="22"/>
      <c r="F244" s="22"/>
      <c r="G244" s="22"/>
      <c r="H244" s="22"/>
      <c r="I244" s="22"/>
      <c r="J244" s="22"/>
      <c r="K244" s="22"/>
      <c r="L244" s="25"/>
      <c r="M244" s="25"/>
      <c r="N244" s="25"/>
      <c r="O244" s="25"/>
      <c r="P244" s="24" t="str">
        <f aca="false">IFERROR(N244/O244,"")</f>
        <v/>
      </c>
      <c r="Q244" s="22"/>
      <c r="R244" s="22"/>
      <c r="S244" s="22"/>
      <c r="T244" s="22"/>
      <c r="U244" s="22"/>
      <c r="V244" s="21"/>
      <c r="W244" s="21"/>
      <c r="X244" s="22"/>
      <c r="Y244" s="21"/>
      <c r="Z244" s="22"/>
      <c r="AA244" s="22"/>
      <c r="AB244" s="22"/>
      <c r="AC244" s="22"/>
      <c r="AD244" s="22"/>
      <c r="AE244" s="22"/>
      <c r="AF244" s="22"/>
      <c r="AG244" s="21"/>
    </row>
    <row r="245" customFormat="false" ht="15" hidden="false" customHeight="false" outlineLevel="0" collapsed="false">
      <c r="A245" s="22"/>
      <c r="B245" s="21"/>
      <c r="C245" s="22"/>
      <c r="D245" s="22"/>
      <c r="E245" s="22"/>
      <c r="F245" s="22"/>
      <c r="G245" s="22"/>
      <c r="H245" s="22"/>
      <c r="I245" s="22"/>
      <c r="J245" s="22"/>
      <c r="K245" s="22"/>
      <c r="L245" s="25"/>
      <c r="M245" s="25"/>
      <c r="N245" s="25"/>
      <c r="O245" s="25"/>
      <c r="P245" s="24" t="str">
        <f aca="false">IFERROR(N245/O245,"")</f>
        <v/>
      </c>
      <c r="Q245" s="22"/>
      <c r="R245" s="22"/>
      <c r="S245" s="22"/>
      <c r="T245" s="22"/>
      <c r="U245" s="22"/>
      <c r="V245" s="21"/>
      <c r="W245" s="21"/>
      <c r="X245" s="22"/>
      <c r="Y245" s="21"/>
      <c r="Z245" s="22"/>
      <c r="AA245" s="22"/>
      <c r="AB245" s="22"/>
      <c r="AC245" s="22"/>
      <c r="AD245" s="22"/>
      <c r="AE245" s="22"/>
      <c r="AF245" s="22"/>
      <c r="AG245" s="21"/>
    </row>
    <row r="246" customFormat="false" ht="15" hidden="false" customHeight="false" outlineLevel="0" collapsed="false">
      <c r="A246" s="22"/>
      <c r="B246" s="21"/>
      <c r="C246" s="22"/>
      <c r="D246" s="22"/>
      <c r="E246" s="22"/>
      <c r="F246" s="22"/>
      <c r="G246" s="22"/>
      <c r="H246" s="22"/>
      <c r="I246" s="22"/>
      <c r="J246" s="22"/>
      <c r="K246" s="22"/>
      <c r="L246" s="25"/>
      <c r="M246" s="25"/>
      <c r="N246" s="25"/>
      <c r="O246" s="25"/>
      <c r="P246" s="24" t="str">
        <f aca="false">IFERROR(N246/O246,"")</f>
        <v/>
      </c>
      <c r="Q246" s="22"/>
      <c r="R246" s="22"/>
      <c r="S246" s="22"/>
      <c r="T246" s="22"/>
      <c r="U246" s="22"/>
      <c r="V246" s="21"/>
      <c r="W246" s="21"/>
      <c r="X246" s="22"/>
      <c r="Y246" s="21"/>
      <c r="Z246" s="22"/>
      <c r="AA246" s="22"/>
      <c r="AB246" s="22"/>
      <c r="AC246" s="22"/>
      <c r="AD246" s="22"/>
      <c r="AE246" s="22"/>
      <c r="AF246" s="22"/>
      <c r="AG246" s="21"/>
    </row>
    <row r="247" customFormat="false" ht="15" hidden="false" customHeight="false" outlineLevel="0" collapsed="false">
      <c r="A247" s="22"/>
      <c r="B247" s="21"/>
      <c r="C247" s="22"/>
      <c r="D247" s="22"/>
      <c r="E247" s="22"/>
      <c r="F247" s="22"/>
      <c r="G247" s="22"/>
      <c r="H247" s="22"/>
      <c r="I247" s="22"/>
      <c r="J247" s="22"/>
      <c r="K247" s="22"/>
      <c r="L247" s="25"/>
      <c r="M247" s="25"/>
      <c r="N247" s="25"/>
      <c r="O247" s="25"/>
      <c r="P247" s="24" t="str">
        <f aca="false">IFERROR(N247/O247,"")</f>
        <v/>
      </c>
      <c r="Q247" s="22"/>
      <c r="R247" s="22"/>
      <c r="S247" s="22"/>
      <c r="T247" s="22"/>
      <c r="U247" s="22"/>
      <c r="V247" s="21"/>
      <c r="W247" s="21"/>
      <c r="X247" s="22"/>
      <c r="Y247" s="21"/>
      <c r="Z247" s="22"/>
      <c r="AA247" s="22"/>
      <c r="AB247" s="22"/>
      <c r="AC247" s="22"/>
      <c r="AD247" s="22"/>
      <c r="AE247" s="22"/>
      <c r="AF247" s="22"/>
      <c r="AG247" s="21"/>
    </row>
    <row r="248" customFormat="false" ht="15" hidden="false" customHeight="false" outlineLevel="0" collapsed="false">
      <c r="A248" s="22"/>
      <c r="B248" s="21"/>
      <c r="C248" s="22"/>
      <c r="D248" s="22"/>
      <c r="E248" s="22"/>
      <c r="F248" s="22"/>
      <c r="G248" s="22"/>
      <c r="H248" s="22"/>
      <c r="I248" s="22"/>
      <c r="J248" s="22"/>
      <c r="K248" s="22"/>
      <c r="L248" s="25"/>
      <c r="M248" s="25"/>
      <c r="N248" s="25"/>
      <c r="O248" s="25"/>
      <c r="P248" s="24" t="str">
        <f aca="false">IFERROR(N248/O248,"")</f>
        <v/>
      </c>
      <c r="Q248" s="22"/>
      <c r="R248" s="22"/>
      <c r="S248" s="22"/>
      <c r="T248" s="22"/>
      <c r="U248" s="22"/>
      <c r="V248" s="21"/>
      <c r="W248" s="21"/>
      <c r="X248" s="22"/>
      <c r="Y248" s="21"/>
      <c r="Z248" s="22"/>
      <c r="AA248" s="22"/>
      <c r="AB248" s="22"/>
      <c r="AC248" s="22"/>
      <c r="AD248" s="22"/>
      <c r="AE248" s="22"/>
      <c r="AF248" s="22"/>
      <c r="AG248" s="21"/>
    </row>
    <row r="249" customFormat="false" ht="15" hidden="false" customHeight="false" outlineLevel="0" collapsed="false">
      <c r="A249" s="22"/>
      <c r="B249" s="21"/>
      <c r="C249" s="22"/>
      <c r="D249" s="22"/>
      <c r="E249" s="22"/>
      <c r="F249" s="22"/>
      <c r="G249" s="22"/>
      <c r="H249" s="22"/>
      <c r="I249" s="22"/>
      <c r="J249" s="22"/>
      <c r="K249" s="22"/>
      <c r="L249" s="25"/>
      <c r="M249" s="25"/>
      <c r="N249" s="25"/>
      <c r="O249" s="25"/>
      <c r="P249" s="24" t="str">
        <f aca="false">IFERROR(N249/O249,"")</f>
        <v/>
      </c>
      <c r="Q249" s="22"/>
      <c r="R249" s="22"/>
      <c r="S249" s="22"/>
      <c r="T249" s="22"/>
      <c r="U249" s="22"/>
      <c r="V249" s="21"/>
      <c r="W249" s="21"/>
      <c r="X249" s="22"/>
      <c r="Y249" s="21"/>
      <c r="Z249" s="22"/>
      <c r="AA249" s="22"/>
      <c r="AB249" s="22"/>
      <c r="AC249" s="22"/>
      <c r="AD249" s="22"/>
      <c r="AE249" s="22"/>
      <c r="AF249" s="22"/>
      <c r="AG249" s="21"/>
    </row>
    <row r="250" customFormat="false" ht="15" hidden="false" customHeight="false" outlineLevel="0" collapsed="false">
      <c r="A250" s="22"/>
      <c r="B250" s="21"/>
      <c r="C250" s="22"/>
      <c r="D250" s="22"/>
      <c r="E250" s="22"/>
      <c r="F250" s="22"/>
      <c r="G250" s="22"/>
      <c r="H250" s="22"/>
      <c r="I250" s="22"/>
      <c r="J250" s="22"/>
      <c r="K250" s="22"/>
      <c r="L250" s="25"/>
      <c r="M250" s="25"/>
      <c r="N250" s="25"/>
      <c r="O250" s="25"/>
      <c r="P250" s="24" t="str">
        <f aca="false">IFERROR(N250/O250,"")</f>
        <v/>
      </c>
      <c r="Q250" s="22"/>
      <c r="R250" s="22"/>
      <c r="S250" s="22"/>
      <c r="T250" s="22"/>
      <c r="U250" s="22"/>
      <c r="V250" s="21"/>
      <c r="W250" s="21"/>
      <c r="X250" s="22"/>
      <c r="Y250" s="21"/>
      <c r="Z250" s="22"/>
      <c r="AA250" s="22"/>
      <c r="AB250" s="22"/>
      <c r="AC250" s="22"/>
      <c r="AD250" s="22"/>
      <c r="AE250" s="22"/>
      <c r="AF250" s="22"/>
      <c r="AG250" s="21"/>
    </row>
    <row r="251" customFormat="false" ht="15" hidden="false" customHeight="false" outlineLevel="0" collapsed="false">
      <c r="A251" s="22"/>
      <c r="B251" s="21"/>
      <c r="C251" s="22"/>
      <c r="D251" s="22"/>
      <c r="E251" s="22"/>
      <c r="F251" s="22"/>
      <c r="G251" s="22"/>
      <c r="H251" s="22"/>
      <c r="I251" s="22"/>
      <c r="J251" s="22"/>
      <c r="K251" s="22"/>
      <c r="L251" s="25"/>
      <c r="M251" s="25"/>
      <c r="N251" s="25"/>
      <c r="O251" s="25"/>
      <c r="P251" s="24" t="str">
        <f aca="false">IFERROR(N251/O251,"")</f>
        <v/>
      </c>
      <c r="Q251" s="22"/>
      <c r="R251" s="22"/>
      <c r="S251" s="22"/>
      <c r="T251" s="22"/>
      <c r="U251" s="22"/>
      <c r="V251" s="21"/>
      <c r="W251" s="21"/>
      <c r="X251" s="22"/>
      <c r="Y251" s="21"/>
      <c r="Z251" s="22"/>
      <c r="AA251" s="22"/>
      <c r="AB251" s="22"/>
      <c r="AC251" s="22"/>
      <c r="AD251" s="22"/>
      <c r="AE251" s="22"/>
      <c r="AF251" s="22"/>
      <c r="AG251" s="21"/>
    </row>
    <row r="252" customFormat="false" ht="15" hidden="false" customHeight="false" outlineLevel="0" collapsed="false">
      <c r="A252" s="22"/>
      <c r="B252" s="21"/>
      <c r="C252" s="22"/>
      <c r="D252" s="22"/>
      <c r="E252" s="22"/>
      <c r="F252" s="22"/>
      <c r="G252" s="22"/>
      <c r="H252" s="22"/>
      <c r="I252" s="22"/>
      <c r="J252" s="22"/>
      <c r="K252" s="22"/>
      <c r="L252" s="25"/>
      <c r="M252" s="25"/>
      <c r="N252" s="25"/>
      <c r="O252" s="25"/>
      <c r="P252" s="24" t="str">
        <f aca="false">IFERROR(N252/O252,"")</f>
        <v/>
      </c>
      <c r="Q252" s="22"/>
      <c r="R252" s="22"/>
      <c r="S252" s="22"/>
      <c r="T252" s="22"/>
      <c r="U252" s="22"/>
      <c r="V252" s="21"/>
      <c r="W252" s="21"/>
      <c r="X252" s="22"/>
      <c r="Y252" s="21"/>
      <c r="Z252" s="22"/>
      <c r="AA252" s="22"/>
      <c r="AB252" s="22"/>
      <c r="AC252" s="22"/>
      <c r="AD252" s="22"/>
      <c r="AE252" s="22"/>
      <c r="AF252" s="22"/>
      <c r="AG252" s="21"/>
    </row>
    <row r="253" customFormat="false" ht="15" hidden="false" customHeight="false" outlineLevel="0" collapsed="false">
      <c r="A253" s="22"/>
      <c r="B253" s="21"/>
      <c r="C253" s="22"/>
      <c r="D253" s="22"/>
      <c r="E253" s="22"/>
      <c r="F253" s="22"/>
      <c r="G253" s="22"/>
      <c r="H253" s="22"/>
      <c r="I253" s="22"/>
      <c r="J253" s="22"/>
      <c r="K253" s="22"/>
      <c r="L253" s="25"/>
      <c r="M253" s="25"/>
      <c r="N253" s="25"/>
      <c r="O253" s="25"/>
      <c r="P253" s="24" t="str">
        <f aca="false">IFERROR(N253/O253,"")</f>
        <v/>
      </c>
      <c r="Q253" s="22"/>
      <c r="R253" s="22"/>
      <c r="S253" s="22"/>
      <c r="T253" s="22"/>
      <c r="U253" s="22"/>
      <c r="V253" s="21"/>
      <c r="W253" s="21"/>
      <c r="X253" s="22"/>
      <c r="Y253" s="21"/>
      <c r="Z253" s="22"/>
      <c r="AA253" s="22"/>
      <c r="AB253" s="22"/>
      <c r="AC253" s="22"/>
      <c r="AD253" s="22"/>
      <c r="AE253" s="22"/>
      <c r="AF253" s="22"/>
      <c r="AG253" s="21"/>
    </row>
    <row r="254" customFormat="false" ht="15" hidden="false" customHeight="false" outlineLevel="0" collapsed="false">
      <c r="A254" s="22"/>
      <c r="B254" s="21"/>
      <c r="C254" s="22"/>
      <c r="D254" s="22"/>
      <c r="E254" s="22"/>
      <c r="F254" s="22"/>
      <c r="G254" s="22"/>
      <c r="H254" s="22"/>
      <c r="I254" s="22"/>
      <c r="J254" s="22"/>
      <c r="K254" s="22"/>
      <c r="L254" s="25"/>
      <c r="M254" s="25"/>
      <c r="N254" s="25"/>
      <c r="O254" s="25"/>
      <c r="P254" s="24" t="str">
        <f aca="false">IFERROR(N254/O254,"")</f>
        <v/>
      </c>
      <c r="Q254" s="22"/>
      <c r="R254" s="22"/>
      <c r="S254" s="22"/>
      <c r="T254" s="22"/>
      <c r="U254" s="22"/>
      <c r="V254" s="21"/>
      <c r="W254" s="21"/>
      <c r="X254" s="22"/>
      <c r="Y254" s="21"/>
      <c r="Z254" s="22"/>
      <c r="AA254" s="22"/>
      <c r="AB254" s="22"/>
      <c r="AC254" s="22"/>
      <c r="AD254" s="22"/>
      <c r="AE254" s="22"/>
      <c r="AF254" s="22"/>
      <c r="AG254" s="21"/>
    </row>
    <row r="255" customFormat="false" ht="15" hidden="false" customHeight="false" outlineLevel="0" collapsed="false">
      <c r="A255" s="22"/>
      <c r="B255" s="21"/>
      <c r="C255" s="22"/>
      <c r="D255" s="22"/>
      <c r="E255" s="22"/>
      <c r="F255" s="22"/>
      <c r="G255" s="22"/>
      <c r="H255" s="22"/>
      <c r="I255" s="22"/>
      <c r="J255" s="22"/>
      <c r="K255" s="22"/>
      <c r="L255" s="25"/>
      <c r="M255" s="25"/>
      <c r="N255" s="25"/>
      <c r="O255" s="25"/>
      <c r="P255" s="24" t="str">
        <f aca="false">IFERROR(N255/O255,"")</f>
        <v/>
      </c>
      <c r="Q255" s="22"/>
      <c r="R255" s="22"/>
      <c r="S255" s="22"/>
      <c r="T255" s="22"/>
      <c r="U255" s="22"/>
      <c r="V255" s="21"/>
      <c r="W255" s="21"/>
      <c r="X255" s="22"/>
      <c r="Y255" s="21"/>
      <c r="Z255" s="22"/>
      <c r="AA255" s="22"/>
      <c r="AB255" s="22"/>
      <c r="AC255" s="22"/>
      <c r="AD255" s="22"/>
      <c r="AE255" s="22"/>
      <c r="AF255" s="22"/>
      <c r="AG255" s="21"/>
    </row>
    <row r="256" customFormat="false" ht="15" hidden="false" customHeight="false" outlineLevel="0" collapsed="false">
      <c r="A256" s="22"/>
      <c r="B256" s="21"/>
      <c r="C256" s="22"/>
      <c r="D256" s="22"/>
      <c r="E256" s="22"/>
      <c r="F256" s="22"/>
      <c r="G256" s="22"/>
      <c r="H256" s="22"/>
      <c r="I256" s="22"/>
      <c r="J256" s="22"/>
      <c r="K256" s="22"/>
      <c r="L256" s="25"/>
      <c r="M256" s="25"/>
      <c r="N256" s="25"/>
      <c r="O256" s="25"/>
      <c r="P256" s="24" t="str">
        <f aca="false">IFERROR(N256/O256,"")</f>
        <v/>
      </c>
      <c r="Q256" s="22"/>
      <c r="R256" s="22"/>
      <c r="S256" s="22"/>
      <c r="T256" s="22"/>
      <c r="U256" s="22"/>
      <c r="V256" s="21"/>
      <c r="W256" s="21"/>
      <c r="X256" s="22"/>
      <c r="Y256" s="21"/>
      <c r="Z256" s="22"/>
      <c r="AA256" s="22"/>
      <c r="AB256" s="22"/>
      <c r="AC256" s="22"/>
      <c r="AD256" s="22"/>
      <c r="AE256" s="22"/>
      <c r="AF256" s="22"/>
      <c r="AG256" s="21"/>
    </row>
    <row r="257" customFormat="false" ht="15" hidden="false" customHeight="false" outlineLevel="0" collapsed="false">
      <c r="A257" s="22"/>
      <c r="B257" s="21"/>
      <c r="C257" s="22"/>
      <c r="D257" s="22"/>
      <c r="E257" s="22"/>
      <c r="F257" s="22"/>
      <c r="G257" s="22"/>
      <c r="H257" s="22"/>
      <c r="I257" s="22"/>
      <c r="J257" s="22"/>
      <c r="K257" s="22"/>
      <c r="L257" s="25"/>
      <c r="M257" s="25"/>
      <c r="N257" s="25"/>
      <c r="O257" s="25"/>
      <c r="P257" s="24" t="str">
        <f aca="false">IFERROR(N257/O257,"")</f>
        <v/>
      </c>
      <c r="Q257" s="22"/>
      <c r="R257" s="22"/>
      <c r="S257" s="22"/>
      <c r="T257" s="22"/>
      <c r="U257" s="22"/>
      <c r="V257" s="21"/>
      <c r="W257" s="21"/>
      <c r="X257" s="22"/>
      <c r="Y257" s="21"/>
      <c r="Z257" s="22"/>
      <c r="AA257" s="22"/>
      <c r="AB257" s="22"/>
      <c r="AC257" s="22"/>
      <c r="AD257" s="22"/>
      <c r="AE257" s="22"/>
      <c r="AF257" s="22"/>
      <c r="AG257" s="21"/>
    </row>
    <row r="258" customFormat="false" ht="15" hidden="false" customHeight="false" outlineLevel="0" collapsed="false">
      <c r="A258" s="22"/>
      <c r="B258" s="21"/>
      <c r="C258" s="22"/>
      <c r="D258" s="22"/>
      <c r="E258" s="22"/>
      <c r="F258" s="22"/>
      <c r="G258" s="22"/>
      <c r="H258" s="22"/>
      <c r="I258" s="22"/>
      <c r="J258" s="22"/>
      <c r="K258" s="22"/>
      <c r="L258" s="25"/>
      <c r="M258" s="25"/>
      <c r="N258" s="25"/>
      <c r="O258" s="25"/>
      <c r="P258" s="24" t="str">
        <f aca="false">IFERROR(N258/O258,"")</f>
        <v/>
      </c>
      <c r="Q258" s="22"/>
      <c r="R258" s="22"/>
      <c r="S258" s="22"/>
      <c r="T258" s="22"/>
      <c r="U258" s="22"/>
      <c r="V258" s="21"/>
      <c r="W258" s="21"/>
      <c r="X258" s="22"/>
      <c r="Y258" s="21"/>
      <c r="Z258" s="22"/>
      <c r="AA258" s="22"/>
      <c r="AB258" s="22"/>
      <c r="AC258" s="22"/>
      <c r="AD258" s="22"/>
      <c r="AE258" s="22"/>
      <c r="AF258" s="22"/>
      <c r="AG258" s="21"/>
    </row>
    <row r="259" customFormat="false" ht="15" hidden="false" customHeight="false" outlineLevel="0" collapsed="false">
      <c r="A259" s="22"/>
      <c r="B259" s="21"/>
      <c r="C259" s="22"/>
      <c r="D259" s="22"/>
      <c r="E259" s="22"/>
      <c r="F259" s="22"/>
      <c r="G259" s="22"/>
      <c r="H259" s="22"/>
      <c r="I259" s="22"/>
      <c r="J259" s="22"/>
      <c r="K259" s="22"/>
      <c r="L259" s="25"/>
      <c r="M259" s="25"/>
      <c r="N259" s="25"/>
      <c r="O259" s="25"/>
      <c r="P259" s="24" t="str">
        <f aca="false">IFERROR(N259/O259,"")</f>
        <v/>
      </c>
      <c r="Q259" s="22"/>
      <c r="R259" s="22"/>
      <c r="S259" s="22"/>
      <c r="T259" s="22"/>
      <c r="U259" s="22"/>
      <c r="V259" s="21"/>
      <c r="W259" s="21"/>
      <c r="X259" s="22"/>
      <c r="Y259" s="21"/>
      <c r="Z259" s="22"/>
      <c r="AA259" s="22"/>
      <c r="AB259" s="22"/>
      <c r="AC259" s="22"/>
      <c r="AD259" s="22"/>
      <c r="AE259" s="22"/>
      <c r="AF259" s="22"/>
      <c r="AG259" s="21"/>
    </row>
    <row r="260" customFormat="false" ht="15" hidden="false" customHeight="false" outlineLevel="0" collapsed="false">
      <c r="A260" s="22"/>
      <c r="B260" s="21"/>
      <c r="C260" s="22"/>
      <c r="D260" s="22"/>
      <c r="E260" s="22"/>
      <c r="F260" s="22"/>
      <c r="G260" s="22"/>
      <c r="H260" s="22"/>
      <c r="I260" s="22"/>
      <c r="J260" s="22"/>
      <c r="K260" s="22"/>
      <c r="L260" s="25"/>
      <c r="M260" s="25"/>
      <c r="N260" s="25"/>
      <c r="O260" s="25"/>
      <c r="P260" s="24" t="str">
        <f aca="false">IFERROR(N260/O260,"")</f>
        <v/>
      </c>
      <c r="Q260" s="22"/>
      <c r="R260" s="22"/>
      <c r="S260" s="22"/>
      <c r="T260" s="22"/>
      <c r="U260" s="22"/>
      <c r="V260" s="21"/>
      <c r="W260" s="21"/>
      <c r="X260" s="22"/>
      <c r="Y260" s="21"/>
      <c r="Z260" s="22"/>
      <c r="AA260" s="22"/>
      <c r="AB260" s="22"/>
      <c r="AC260" s="22"/>
      <c r="AD260" s="22"/>
      <c r="AE260" s="22"/>
      <c r="AF260" s="22"/>
      <c r="AG260" s="21"/>
    </row>
    <row r="261" customFormat="false" ht="15" hidden="false" customHeight="false" outlineLevel="0" collapsed="false">
      <c r="A261" s="22"/>
      <c r="B261" s="21"/>
      <c r="C261" s="22"/>
      <c r="D261" s="22"/>
      <c r="E261" s="22"/>
      <c r="F261" s="22"/>
      <c r="G261" s="22"/>
      <c r="H261" s="22"/>
      <c r="I261" s="22"/>
      <c r="J261" s="22"/>
      <c r="K261" s="22"/>
      <c r="L261" s="25"/>
      <c r="M261" s="25"/>
      <c r="N261" s="25"/>
      <c r="O261" s="25"/>
      <c r="P261" s="24" t="str">
        <f aca="false">IFERROR(N261/O261,"")</f>
        <v/>
      </c>
      <c r="Q261" s="22"/>
      <c r="R261" s="22"/>
      <c r="S261" s="22"/>
      <c r="T261" s="22"/>
      <c r="U261" s="22"/>
      <c r="V261" s="21"/>
      <c r="W261" s="21"/>
      <c r="X261" s="22"/>
      <c r="Y261" s="21"/>
      <c r="Z261" s="22"/>
      <c r="AA261" s="22"/>
      <c r="AB261" s="22"/>
      <c r="AC261" s="22"/>
      <c r="AD261" s="22"/>
      <c r="AE261" s="22"/>
      <c r="AF261" s="22"/>
      <c r="AG261" s="21"/>
    </row>
    <row r="262" customFormat="false" ht="15" hidden="false" customHeight="false" outlineLevel="0" collapsed="false">
      <c r="A262" s="22"/>
      <c r="B262" s="21"/>
      <c r="C262" s="22"/>
      <c r="D262" s="22"/>
      <c r="E262" s="22"/>
      <c r="F262" s="22"/>
      <c r="G262" s="22"/>
      <c r="H262" s="22"/>
      <c r="I262" s="22"/>
      <c r="J262" s="22"/>
      <c r="K262" s="22"/>
      <c r="L262" s="25"/>
      <c r="M262" s="25"/>
      <c r="N262" s="25"/>
      <c r="O262" s="25"/>
      <c r="P262" s="24" t="str">
        <f aca="false">IFERROR(N262/O262,"")</f>
        <v/>
      </c>
      <c r="Q262" s="22"/>
      <c r="R262" s="22"/>
      <c r="S262" s="22"/>
      <c r="T262" s="22"/>
      <c r="U262" s="22"/>
      <c r="V262" s="21"/>
      <c r="W262" s="21"/>
      <c r="X262" s="22"/>
      <c r="Y262" s="21"/>
      <c r="Z262" s="22"/>
      <c r="AA262" s="22"/>
      <c r="AB262" s="22"/>
      <c r="AC262" s="22"/>
      <c r="AD262" s="22"/>
      <c r="AE262" s="22"/>
      <c r="AF262" s="22"/>
      <c r="AG262" s="21"/>
    </row>
    <row r="263" customFormat="false" ht="15" hidden="false" customHeight="false" outlineLevel="0" collapsed="false">
      <c r="A263" s="22"/>
      <c r="B263" s="21"/>
      <c r="C263" s="22"/>
      <c r="D263" s="22"/>
      <c r="E263" s="22"/>
      <c r="F263" s="22"/>
      <c r="G263" s="22"/>
      <c r="H263" s="22"/>
      <c r="I263" s="22"/>
      <c r="J263" s="22"/>
      <c r="K263" s="22"/>
      <c r="L263" s="25"/>
      <c r="M263" s="25"/>
      <c r="N263" s="25"/>
      <c r="O263" s="25"/>
      <c r="P263" s="24" t="str">
        <f aca="false">IFERROR(N263/O263,"")</f>
        <v/>
      </c>
      <c r="Q263" s="22"/>
      <c r="R263" s="22"/>
      <c r="S263" s="22"/>
      <c r="T263" s="22"/>
      <c r="U263" s="22"/>
      <c r="V263" s="21"/>
      <c r="W263" s="21"/>
      <c r="X263" s="22"/>
      <c r="Y263" s="21"/>
      <c r="Z263" s="22"/>
      <c r="AA263" s="22"/>
      <c r="AB263" s="22"/>
      <c r="AC263" s="22"/>
      <c r="AD263" s="22"/>
      <c r="AE263" s="22"/>
      <c r="AF263" s="22"/>
      <c r="AG263" s="21"/>
    </row>
    <row r="264" customFormat="false" ht="15" hidden="false" customHeight="false" outlineLevel="0" collapsed="false">
      <c r="A264" s="22"/>
      <c r="B264" s="21"/>
      <c r="C264" s="22"/>
      <c r="D264" s="22"/>
      <c r="E264" s="22"/>
      <c r="F264" s="22"/>
      <c r="G264" s="22"/>
      <c r="H264" s="22"/>
      <c r="I264" s="22"/>
      <c r="J264" s="22"/>
      <c r="K264" s="22"/>
      <c r="L264" s="25"/>
      <c r="M264" s="25"/>
      <c r="N264" s="25"/>
      <c r="O264" s="25"/>
      <c r="P264" s="24" t="str">
        <f aca="false">IFERROR(N264/O264,"")</f>
        <v/>
      </c>
      <c r="Q264" s="22"/>
      <c r="R264" s="22"/>
      <c r="S264" s="22"/>
      <c r="T264" s="22"/>
      <c r="U264" s="22"/>
      <c r="V264" s="21"/>
      <c r="W264" s="21"/>
      <c r="X264" s="22"/>
      <c r="Y264" s="21"/>
      <c r="Z264" s="22"/>
      <c r="AA264" s="22"/>
      <c r="AB264" s="22"/>
      <c r="AC264" s="22"/>
      <c r="AD264" s="22"/>
      <c r="AE264" s="22"/>
      <c r="AF264" s="22"/>
      <c r="AG264" s="21"/>
    </row>
    <row r="265" customFormat="false" ht="15" hidden="false" customHeight="false" outlineLevel="0" collapsed="false">
      <c r="A265" s="22"/>
      <c r="B265" s="21"/>
      <c r="C265" s="22"/>
      <c r="D265" s="22"/>
      <c r="E265" s="22"/>
      <c r="F265" s="22"/>
      <c r="G265" s="22"/>
      <c r="H265" s="22"/>
      <c r="I265" s="22"/>
      <c r="J265" s="22"/>
      <c r="K265" s="22"/>
      <c r="L265" s="25"/>
      <c r="M265" s="25"/>
      <c r="N265" s="25"/>
      <c r="O265" s="25"/>
      <c r="P265" s="24" t="str">
        <f aca="false">IFERROR(N265/O265,"")</f>
        <v/>
      </c>
      <c r="Q265" s="22"/>
      <c r="R265" s="22"/>
      <c r="S265" s="22"/>
      <c r="T265" s="22"/>
      <c r="U265" s="22"/>
      <c r="V265" s="21"/>
      <c r="W265" s="21"/>
      <c r="X265" s="22"/>
      <c r="Y265" s="21"/>
      <c r="Z265" s="22"/>
      <c r="AA265" s="22"/>
      <c r="AB265" s="22"/>
      <c r="AC265" s="22"/>
      <c r="AD265" s="22"/>
      <c r="AE265" s="22"/>
      <c r="AF265" s="22"/>
      <c r="AG265" s="21"/>
    </row>
    <row r="266" customFormat="false" ht="15" hidden="false" customHeight="false" outlineLevel="0" collapsed="false">
      <c r="A266" s="22"/>
      <c r="B266" s="21"/>
      <c r="C266" s="22"/>
      <c r="D266" s="22"/>
      <c r="E266" s="22"/>
      <c r="F266" s="22"/>
      <c r="G266" s="22"/>
      <c r="H266" s="22"/>
      <c r="I266" s="22"/>
      <c r="J266" s="22"/>
      <c r="K266" s="22"/>
      <c r="L266" s="25"/>
      <c r="M266" s="25"/>
      <c r="N266" s="25"/>
      <c r="O266" s="25"/>
      <c r="P266" s="24" t="str">
        <f aca="false">IFERROR(N266/O266,"")</f>
        <v/>
      </c>
      <c r="Q266" s="22"/>
      <c r="R266" s="22"/>
      <c r="S266" s="22"/>
      <c r="T266" s="22"/>
      <c r="U266" s="22"/>
      <c r="V266" s="21"/>
      <c r="W266" s="21"/>
      <c r="X266" s="22"/>
      <c r="Y266" s="21"/>
      <c r="Z266" s="22"/>
      <c r="AA266" s="22"/>
      <c r="AB266" s="22"/>
      <c r="AC266" s="22"/>
      <c r="AD266" s="22"/>
      <c r="AE266" s="22"/>
      <c r="AF266" s="22"/>
      <c r="AG266" s="21"/>
    </row>
    <row r="267" customFormat="false" ht="15" hidden="false" customHeight="false" outlineLevel="0" collapsed="false">
      <c r="A267" s="22"/>
      <c r="B267" s="21"/>
      <c r="C267" s="22"/>
      <c r="D267" s="22"/>
      <c r="E267" s="22"/>
      <c r="F267" s="22"/>
      <c r="G267" s="22"/>
      <c r="H267" s="22"/>
      <c r="I267" s="22"/>
      <c r="J267" s="22"/>
      <c r="K267" s="22"/>
      <c r="L267" s="25"/>
      <c r="M267" s="25"/>
      <c r="N267" s="25"/>
      <c r="O267" s="25"/>
      <c r="P267" s="24" t="str">
        <f aca="false">IFERROR(N267/O267,"")</f>
        <v/>
      </c>
      <c r="Q267" s="22"/>
      <c r="R267" s="22"/>
      <c r="S267" s="22"/>
      <c r="T267" s="22"/>
      <c r="U267" s="22"/>
      <c r="V267" s="21"/>
      <c r="W267" s="21"/>
      <c r="X267" s="22"/>
      <c r="Y267" s="21"/>
      <c r="Z267" s="22"/>
      <c r="AA267" s="22"/>
      <c r="AB267" s="22"/>
      <c r="AC267" s="22"/>
      <c r="AD267" s="22"/>
      <c r="AE267" s="22"/>
      <c r="AF267" s="22"/>
      <c r="AG267" s="21"/>
    </row>
    <row r="268" customFormat="false" ht="15" hidden="false" customHeight="false" outlineLevel="0" collapsed="false">
      <c r="A268" s="22"/>
      <c r="B268" s="21"/>
      <c r="C268" s="22"/>
      <c r="D268" s="22"/>
      <c r="E268" s="22"/>
      <c r="F268" s="22"/>
      <c r="G268" s="22"/>
      <c r="H268" s="22"/>
      <c r="I268" s="22"/>
      <c r="J268" s="22"/>
      <c r="K268" s="22"/>
      <c r="L268" s="25"/>
      <c r="M268" s="25"/>
      <c r="N268" s="25"/>
      <c r="O268" s="25"/>
      <c r="P268" s="24" t="str">
        <f aca="false">IFERROR(N268/O268,"")</f>
        <v/>
      </c>
      <c r="Q268" s="22"/>
      <c r="R268" s="22"/>
      <c r="S268" s="22"/>
      <c r="T268" s="22"/>
      <c r="U268" s="22"/>
      <c r="V268" s="21"/>
      <c r="W268" s="21"/>
      <c r="X268" s="22"/>
      <c r="Y268" s="21"/>
      <c r="Z268" s="22"/>
      <c r="AA268" s="22"/>
      <c r="AB268" s="22"/>
      <c r="AC268" s="22"/>
      <c r="AD268" s="22"/>
      <c r="AE268" s="22"/>
      <c r="AF268" s="22"/>
      <c r="AG268" s="21"/>
    </row>
    <row r="269" customFormat="false" ht="15" hidden="false" customHeight="false" outlineLevel="0" collapsed="false">
      <c r="A269" s="22"/>
      <c r="B269" s="21"/>
      <c r="C269" s="22"/>
      <c r="D269" s="22"/>
      <c r="E269" s="22"/>
      <c r="F269" s="22"/>
      <c r="G269" s="22"/>
      <c r="H269" s="22"/>
      <c r="I269" s="22"/>
      <c r="J269" s="22"/>
      <c r="K269" s="22"/>
      <c r="L269" s="25"/>
      <c r="M269" s="25"/>
      <c r="N269" s="25"/>
      <c r="O269" s="25"/>
      <c r="P269" s="24" t="str">
        <f aca="false">IFERROR(N269/O269,"")</f>
        <v/>
      </c>
      <c r="Q269" s="22"/>
      <c r="R269" s="22"/>
      <c r="S269" s="22"/>
      <c r="T269" s="22"/>
      <c r="U269" s="22"/>
      <c r="V269" s="21"/>
      <c r="W269" s="21"/>
      <c r="X269" s="22"/>
      <c r="Y269" s="21"/>
      <c r="Z269" s="22"/>
      <c r="AA269" s="22"/>
      <c r="AB269" s="22"/>
      <c r="AC269" s="22"/>
      <c r="AD269" s="22"/>
      <c r="AE269" s="22"/>
      <c r="AF269" s="22"/>
      <c r="AG269" s="21"/>
    </row>
    <row r="270" customFormat="false" ht="15" hidden="false" customHeight="false" outlineLevel="0" collapsed="false">
      <c r="A270" s="22"/>
      <c r="B270" s="21"/>
      <c r="C270" s="22"/>
      <c r="D270" s="22"/>
      <c r="E270" s="22"/>
      <c r="F270" s="22"/>
      <c r="G270" s="22"/>
      <c r="H270" s="22"/>
      <c r="I270" s="22"/>
      <c r="J270" s="22"/>
      <c r="K270" s="22"/>
      <c r="L270" s="25"/>
      <c r="M270" s="25"/>
      <c r="N270" s="25"/>
      <c r="O270" s="25"/>
      <c r="P270" s="24" t="str">
        <f aca="false">IFERROR(N270/O270,"")</f>
        <v/>
      </c>
      <c r="Q270" s="22"/>
      <c r="R270" s="22"/>
      <c r="S270" s="22"/>
      <c r="T270" s="22"/>
      <c r="U270" s="22"/>
      <c r="V270" s="21"/>
      <c r="W270" s="21"/>
      <c r="X270" s="22"/>
      <c r="Y270" s="21"/>
      <c r="Z270" s="22"/>
      <c r="AA270" s="22"/>
      <c r="AB270" s="22"/>
      <c r="AC270" s="22"/>
      <c r="AD270" s="22"/>
      <c r="AE270" s="22"/>
      <c r="AF270" s="22"/>
      <c r="AG270" s="21"/>
    </row>
    <row r="271" customFormat="false" ht="15" hidden="false" customHeight="false" outlineLevel="0" collapsed="false">
      <c r="A271" s="22"/>
      <c r="B271" s="21"/>
      <c r="C271" s="22"/>
      <c r="D271" s="22"/>
      <c r="E271" s="22"/>
      <c r="F271" s="22"/>
      <c r="G271" s="22"/>
      <c r="H271" s="22"/>
      <c r="I271" s="22"/>
      <c r="J271" s="22"/>
      <c r="K271" s="22"/>
      <c r="L271" s="25"/>
      <c r="M271" s="25"/>
      <c r="N271" s="25"/>
      <c r="O271" s="25"/>
      <c r="P271" s="24" t="str">
        <f aca="false">IFERROR(N271/O271,"")</f>
        <v/>
      </c>
      <c r="Q271" s="22"/>
      <c r="R271" s="22"/>
      <c r="S271" s="22"/>
      <c r="T271" s="22"/>
      <c r="U271" s="22"/>
      <c r="V271" s="21"/>
      <c r="W271" s="21"/>
      <c r="X271" s="22"/>
      <c r="Y271" s="21"/>
      <c r="Z271" s="22"/>
      <c r="AA271" s="22"/>
      <c r="AB271" s="22"/>
      <c r="AC271" s="22"/>
      <c r="AD271" s="22"/>
      <c r="AE271" s="22"/>
      <c r="AF271" s="22"/>
      <c r="AG271" s="21"/>
    </row>
    <row r="272" customFormat="false" ht="15" hidden="false" customHeight="false" outlineLevel="0" collapsed="false">
      <c r="A272" s="22"/>
      <c r="B272" s="21"/>
      <c r="C272" s="22"/>
      <c r="D272" s="22"/>
      <c r="E272" s="22"/>
      <c r="F272" s="22"/>
      <c r="G272" s="22"/>
      <c r="H272" s="22"/>
      <c r="I272" s="22"/>
      <c r="J272" s="22"/>
      <c r="K272" s="22"/>
      <c r="L272" s="25"/>
      <c r="M272" s="25"/>
      <c r="N272" s="25"/>
      <c r="O272" s="25"/>
      <c r="P272" s="24" t="str">
        <f aca="false">IFERROR(N272/O272,"")</f>
        <v/>
      </c>
      <c r="Q272" s="22"/>
      <c r="R272" s="22"/>
      <c r="S272" s="22"/>
      <c r="T272" s="22"/>
      <c r="U272" s="22"/>
      <c r="V272" s="21"/>
      <c r="W272" s="21"/>
      <c r="X272" s="22"/>
      <c r="Y272" s="21"/>
      <c r="Z272" s="22"/>
      <c r="AA272" s="22"/>
      <c r="AB272" s="22"/>
      <c r="AC272" s="22"/>
      <c r="AD272" s="22"/>
      <c r="AE272" s="22"/>
      <c r="AF272" s="22"/>
      <c r="AG272" s="21"/>
    </row>
    <row r="273" customFormat="false" ht="15" hidden="false" customHeight="false" outlineLevel="0" collapsed="false">
      <c r="A273" s="22"/>
      <c r="B273" s="21"/>
      <c r="C273" s="22"/>
      <c r="D273" s="22"/>
      <c r="E273" s="22"/>
      <c r="F273" s="22"/>
      <c r="G273" s="22"/>
      <c r="H273" s="22"/>
      <c r="I273" s="22"/>
      <c r="J273" s="22"/>
      <c r="K273" s="22"/>
      <c r="L273" s="25"/>
      <c r="M273" s="25"/>
      <c r="N273" s="25"/>
      <c r="O273" s="25"/>
      <c r="P273" s="24" t="str">
        <f aca="false">IFERROR(N273/O273,"")</f>
        <v/>
      </c>
      <c r="Q273" s="22"/>
      <c r="R273" s="22"/>
      <c r="S273" s="22"/>
      <c r="T273" s="22"/>
      <c r="U273" s="22"/>
      <c r="V273" s="21"/>
      <c r="W273" s="21"/>
      <c r="X273" s="22"/>
      <c r="Y273" s="21"/>
      <c r="Z273" s="22"/>
      <c r="AA273" s="22"/>
      <c r="AB273" s="22"/>
      <c r="AC273" s="22"/>
      <c r="AD273" s="22"/>
      <c r="AE273" s="22"/>
      <c r="AF273" s="22"/>
      <c r="AG273" s="21"/>
    </row>
    <row r="274" customFormat="false" ht="15" hidden="false" customHeight="false" outlineLevel="0" collapsed="false">
      <c r="A274" s="22"/>
      <c r="B274" s="21"/>
      <c r="C274" s="22"/>
      <c r="D274" s="22"/>
      <c r="E274" s="22"/>
      <c r="F274" s="22"/>
      <c r="G274" s="22"/>
      <c r="H274" s="22"/>
      <c r="I274" s="22"/>
      <c r="J274" s="22"/>
      <c r="K274" s="22"/>
      <c r="L274" s="25"/>
      <c r="M274" s="25"/>
      <c r="N274" s="25"/>
      <c r="O274" s="25"/>
      <c r="P274" s="24" t="str">
        <f aca="false">IFERROR(N274/O274,"")</f>
        <v/>
      </c>
      <c r="Q274" s="22"/>
      <c r="R274" s="22"/>
      <c r="S274" s="22"/>
      <c r="T274" s="22"/>
      <c r="U274" s="22"/>
      <c r="V274" s="21"/>
      <c r="W274" s="21"/>
      <c r="X274" s="22"/>
      <c r="Y274" s="21"/>
      <c r="Z274" s="22"/>
      <c r="AA274" s="22"/>
      <c r="AB274" s="22"/>
      <c r="AC274" s="22"/>
      <c r="AD274" s="22"/>
      <c r="AE274" s="22"/>
      <c r="AF274" s="22"/>
      <c r="AG274" s="21"/>
    </row>
    <row r="275" customFormat="false" ht="15" hidden="false" customHeight="false" outlineLevel="0" collapsed="false">
      <c r="A275" s="22"/>
      <c r="B275" s="21"/>
      <c r="C275" s="22"/>
      <c r="D275" s="22"/>
      <c r="E275" s="22"/>
      <c r="F275" s="22"/>
      <c r="G275" s="22"/>
      <c r="H275" s="22"/>
      <c r="I275" s="22"/>
      <c r="J275" s="22"/>
      <c r="K275" s="22"/>
      <c r="L275" s="25"/>
      <c r="M275" s="25"/>
      <c r="N275" s="25"/>
      <c r="O275" s="25"/>
      <c r="P275" s="24" t="str">
        <f aca="false">IFERROR(N275/O275,"")</f>
        <v/>
      </c>
      <c r="Q275" s="22"/>
      <c r="R275" s="22"/>
      <c r="S275" s="22"/>
      <c r="T275" s="22"/>
      <c r="U275" s="22"/>
      <c r="V275" s="21"/>
      <c r="W275" s="21"/>
      <c r="X275" s="22"/>
      <c r="Y275" s="21"/>
      <c r="Z275" s="22"/>
      <c r="AA275" s="22"/>
      <c r="AB275" s="22"/>
      <c r="AC275" s="22"/>
      <c r="AD275" s="22"/>
      <c r="AE275" s="22"/>
      <c r="AF275" s="22"/>
      <c r="AG275" s="21"/>
    </row>
    <row r="276" customFormat="false" ht="15" hidden="false" customHeight="false" outlineLevel="0" collapsed="false">
      <c r="A276" s="22"/>
      <c r="B276" s="21"/>
      <c r="C276" s="22"/>
      <c r="D276" s="22"/>
      <c r="E276" s="22"/>
      <c r="F276" s="22"/>
      <c r="G276" s="22"/>
      <c r="H276" s="22"/>
      <c r="I276" s="22"/>
      <c r="J276" s="22"/>
      <c r="K276" s="22"/>
      <c r="L276" s="25"/>
      <c r="M276" s="25"/>
      <c r="N276" s="25"/>
      <c r="O276" s="25"/>
      <c r="P276" s="24" t="str">
        <f aca="false">IFERROR(N276/O276,"")</f>
        <v/>
      </c>
      <c r="Q276" s="22"/>
      <c r="R276" s="22"/>
      <c r="S276" s="22"/>
      <c r="T276" s="22"/>
      <c r="U276" s="22"/>
      <c r="V276" s="21"/>
      <c r="W276" s="21"/>
      <c r="X276" s="22"/>
      <c r="Y276" s="21"/>
      <c r="Z276" s="22"/>
      <c r="AA276" s="22"/>
      <c r="AB276" s="22"/>
      <c r="AC276" s="22"/>
      <c r="AD276" s="22"/>
      <c r="AE276" s="22"/>
      <c r="AF276" s="22"/>
      <c r="AG276" s="21"/>
    </row>
    <row r="277" customFormat="false" ht="15" hidden="false" customHeight="false" outlineLevel="0" collapsed="false">
      <c r="A277" s="22"/>
      <c r="B277" s="21"/>
      <c r="C277" s="22"/>
      <c r="D277" s="22"/>
      <c r="E277" s="22"/>
      <c r="F277" s="22"/>
      <c r="G277" s="22"/>
      <c r="H277" s="22"/>
      <c r="I277" s="22"/>
      <c r="J277" s="22"/>
      <c r="K277" s="22"/>
      <c r="L277" s="25"/>
      <c r="M277" s="25"/>
      <c r="N277" s="25"/>
      <c r="O277" s="25"/>
      <c r="P277" s="24" t="str">
        <f aca="false">IFERROR(N277/O277,"")</f>
        <v/>
      </c>
      <c r="Q277" s="22"/>
      <c r="R277" s="22"/>
      <c r="S277" s="22"/>
      <c r="T277" s="22"/>
      <c r="U277" s="22"/>
      <c r="V277" s="21"/>
      <c r="W277" s="21"/>
      <c r="X277" s="22"/>
      <c r="Y277" s="21"/>
      <c r="Z277" s="22"/>
      <c r="AA277" s="22"/>
      <c r="AB277" s="22"/>
      <c r="AC277" s="22"/>
      <c r="AD277" s="22"/>
      <c r="AE277" s="22"/>
      <c r="AF277" s="22"/>
      <c r="AG277" s="21"/>
    </row>
    <row r="278" customFormat="false" ht="15" hidden="false" customHeight="false" outlineLevel="0" collapsed="false">
      <c r="A278" s="22"/>
      <c r="B278" s="21"/>
      <c r="C278" s="22"/>
      <c r="D278" s="22"/>
      <c r="E278" s="22"/>
      <c r="F278" s="22"/>
      <c r="G278" s="22"/>
      <c r="H278" s="22"/>
      <c r="I278" s="22"/>
      <c r="J278" s="22"/>
      <c r="K278" s="22"/>
      <c r="L278" s="25"/>
      <c r="M278" s="25"/>
      <c r="N278" s="25"/>
      <c r="O278" s="25"/>
      <c r="P278" s="24" t="str">
        <f aca="false">IFERROR(N278/O278,"")</f>
        <v/>
      </c>
      <c r="Q278" s="22"/>
      <c r="R278" s="22"/>
      <c r="S278" s="22"/>
      <c r="T278" s="22"/>
      <c r="U278" s="22"/>
      <c r="V278" s="21"/>
      <c r="W278" s="21"/>
      <c r="X278" s="22"/>
      <c r="Y278" s="21"/>
      <c r="Z278" s="22"/>
      <c r="AA278" s="22"/>
      <c r="AB278" s="22"/>
      <c r="AC278" s="22"/>
      <c r="AD278" s="22"/>
      <c r="AE278" s="22"/>
      <c r="AF278" s="22"/>
      <c r="AG278" s="21"/>
    </row>
    <row r="279" customFormat="false" ht="15" hidden="false" customHeight="false" outlineLevel="0" collapsed="false">
      <c r="A279" s="22"/>
      <c r="B279" s="21"/>
      <c r="C279" s="22"/>
      <c r="D279" s="22"/>
      <c r="E279" s="22"/>
      <c r="F279" s="22"/>
      <c r="G279" s="22"/>
      <c r="H279" s="22"/>
      <c r="I279" s="22"/>
      <c r="J279" s="22"/>
      <c r="K279" s="22"/>
      <c r="L279" s="25"/>
      <c r="M279" s="25"/>
      <c r="N279" s="25"/>
      <c r="O279" s="25"/>
      <c r="P279" s="24" t="str">
        <f aca="false">IFERROR(N279/O279,"")</f>
        <v/>
      </c>
      <c r="Q279" s="22"/>
      <c r="R279" s="22"/>
      <c r="S279" s="22"/>
      <c r="T279" s="22"/>
      <c r="U279" s="22"/>
      <c r="V279" s="21"/>
      <c r="W279" s="21"/>
      <c r="X279" s="22"/>
      <c r="Y279" s="21"/>
      <c r="Z279" s="22"/>
      <c r="AA279" s="22"/>
      <c r="AB279" s="22"/>
      <c r="AC279" s="22"/>
      <c r="AD279" s="22"/>
      <c r="AE279" s="22"/>
      <c r="AF279" s="22"/>
      <c r="AG279" s="21"/>
    </row>
    <row r="280" customFormat="false" ht="15" hidden="false" customHeight="false" outlineLevel="0" collapsed="false">
      <c r="A280" s="22"/>
      <c r="B280" s="21"/>
      <c r="C280" s="22"/>
      <c r="D280" s="22"/>
      <c r="E280" s="22"/>
      <c r="F280" s="22"/>
      <c r="G280" s="22"/>
      <c r="H280" s="22"/>
      <c r="I280" s="22"/>
      <c r="J280" s="22"/>
      <c r="K280" s="22"/>
      <c r="L280" s="25"/>
      <c r="M280" s="25"/>
      <c r="N280" s="25"/>
      <c r="O280" s="25"/>
      <c r="P280" s="24" t="str">
        <f aca="false">IFERROR(N280/O280,"")</f>
        <v/>
      </c>
      <c r="Q280" s="22"/>
      <c r="R280" s="22"/>
      <c r="S280" s="22"/>
      <c r="T280" s="22"/>
      <c r="U280" s="22"/>
      <c r="V280" s="21"/>
      <c r="W280" s="21"/>
      <c r="X280" s="22"/>
      <c r="Y280" s="21"/>
      <c r="Z280" s="22"/>
      <c r="AA280" s="22"/>
      <c r="AB280" s="22"/>
      <c r="AC280" s="22"/>
      <c r="AD280" s="22"/>
      <c r="AE280" s="22"/>
      <c r="AF280" s="22"/>
      <c r="AG280" s="21"/>
    </row>
    <row r="281" customFormat="false" ht="15" hidden="false" customHeight="false" outlineLevel="0" collapsed="false">
      <c r="A281" s="22"/>
      <c r="B281" s="21"/>
      <c r="C281" s="22"/>
      <c r="D281" s="22"/>
      <c r="E281" s="22"/>
      <c r="F281" s="22"/>
      <c r="G281" s="22"/>
      <c r="H281" s="22"/>
      <c r="I281" s="22"/>
      <c r="J281" s="22"/>
      <c r="K281" s="22"/>
      <c r="L281" s="25"/>
      <c r="M281" s="25"/>
      <c r="N281" s="25"/>
      <c r="O281" s="25"/>
      <c r="P281" s="24" t="str">
        <f aca="false">IFERROR(N281/O281,"")</f>
        <v/>
      </c>
      <c r="Q281" s="22"/>
      <c r="R281" s="22"/>
      <c r="S281" s="22"/>
      <c r="T281" s="22"/>
      <c r="U281" s="22"/>
      <c r="V281" s="21"/>
      <c r="W281" s="21"/>
      <c r="X281" s="22"/>
      <c r="Y281" s="21"/>
      <c r="Z281" s="22"/>
      <c r="AA281" s="22"/>
      <c r="AB281" s="22"/>
      <c r="AC281" s="22"/>
      <c r="AD281" s="22"/>
      <c r="AE281" s="22"/>
      <c r="AF281" s="22"/>
      <c r="AG281" s="21"/>
    </row>
    <row r="282" customFormat="false" ht="15" hidden="false" customHeight="false" outlineLevel="0" collapsed="false">
      <c r="A282" s="22"/>
      <c r="B282" s="21"/>
      <c r="C282" s="22"/>
      <c r="D282" s="22"/>
      <c r="E282" s="22"/>
      <c r="F282" s="22"/>
      <c r="G282" s="22"/>
      <c r="H282" s="22"/>
      <c r="I282" s="22"/>
      <c r="J282" s="22"/>
      <c r="K282" s="22"/>
      <c r="L282" s="25"/>
      <c r="M282" s="25"/>
      <c r="N282" s="25"/>
      <c r="O282" s="25"/>
      <c r="P282" s="24" t="str">
        <f aca="false">IFERROR(N282/O282,"")</f>
        <v/>
      </c>
      <c r="Q282" s="22"/>
      <c r="R282" s="22"/>
      <c r="S282" s="22"/>
      <c r="T282" s="22"/>
      <c r="U282" s="22"/>
      <c r="V282" s="21"/>
      <c r="W282" s="21"/>
      <c r="X282" s="22"/>
      <c r="Y282" s="21"/>
      <c r="Z282" s="22"/>
      <c r="AA282" s="22"/>
      <c r="AB282" s="22"/>
      <c r="AC282" s="22"/>
      <c r="AD282" s="22"/>
      <c r="AE282" s="22"/>
      <c r="AF282" s="22"/>
      <c r="AG282" s="21"/>
    </row>
    <row r="283" customFormat="false" ht="15" hidden="false" customHeight="false" outlineLevel="0" collapsed="false">
      <c r="A283" s="22"/>
      <c r="B283" s="21"/>
      <c r="C283" s="22"/>
      <c r="D283" s="22"/>
      <c r="E283" s="22"/>
      <c r="F283" s="22"/>
      <c r="G283" s="22"/>
      <c r="H283" s="22"/>
      <c r="I283" s="22"/>
      <c r="J283" s="22"/>
      <c r="K283" s="22"/>
      <c r="L283" s="25"/>
      <c r="M283" s="25"/>
      <c r="N283" s="25"/>
      <c r="O283" s="25"/>
      <c r="P283" s="24" t="str">
        <f aca="false">IFERROR(N283/O283,"")</f>
        <v/>
      </c>
      <c r="Q283" s="22"/>
      <c r="R283" s="22"/>
      <c r="S283" s="22"/>
      <c r="T283" s="22"/>
      <c r="U283" s="22"/>
      <c r="V283" s="21"/>
      <c r="W283" s="21"/>
      <c r="X283" s="22"/>
      <c r="Y283" s="21"/>
      <c r="Z283" s="22"/>
      <c r="AA283" s="22"/>
      <c r="AB283" s="22"/>
      <c r="AC283" s="22"/>
      <c r="AD283" s="22"/>
      <c r="AE283" s="22"/>
      <c r="AF283" s="22"/>
      <c r="AG283" s="21"/>
    </row>
    <row r="284" customFormat="false" ht="15" hidden="false" customHeight="false" outlineLevel="0" collapsed="false">
      <c r="A284" s="22"/>
      <c r="B284" s="21"/>
      <c r="C284" s="22"/>
      <c r="D284" s="22"/>
      <c r="E284" s="22"/>
      <c r="F284" s="22"/>
      <c r="G284" s="22"/>
      <c r="H284" s="22"/>
      <c r="I284" s="22"/>
      <c r="J284" s="22"/>
      <c r="K284" s="22"/>
      <c r="L284" s="25"/>
      <c r="M284" s="25"/>
      <c r="N284" s="25"/>
      <c r="O284" s="25"/>
      <c r="P284" s="24" t="str">
        <f aca="false">IFERROR(N284/O284,"")</f>
        <v/>
      </c>
      <c r="Q284" s="22"/>
      <c r="R284" s="22"/>
      <c r="S284" s="22"/>
      <c r="T284" s="22"/>
      <c r="U284" s="22"/>
      <c r="V284" s="21"/>
      <c r="W284" s="21"/>
      <c r="X284" s="22"/>
      <c r="Y284" s="21"/>
      <c r="Z284" s="22"/>
      <c r="AA284" s="22"/>
      <c r="AB284" s="22"/>
      <c r="AC284" s="22"/>
      <c r="AD284" s="22"/>
      <c r="AE284" s="22"/>
      <c r="AF284" s="22"/>
      <c r="AG284" s="21"/>
    </row>
    <row r="285" customFormat="false" ht="15" hidden="false" customHeight="false" outlineLevel="0" collapsed="false">
      <c r="A285" s="22"/>
      <c r="B285" s="21"/>
      <c r="C285" s="22"/>
      <c r="D285" s="22"/>
      <c r="E285" s="22"/>
      <c r="F285" s="22"/>
      <c r="G285" s="22"/>
      <c r="H285" s="22"/>
      <c r="I285" s="22"/>
      <c r="J285" s="22"/>
      <c r="K285" s="22"/>
      <c r="L285" s="25"/>
      <c r="M285" s="25"/>
      <c r="N285" s="25"/>
      <c r="O285" s="25"/>
      <c r="P285" s="24" t="str">
        <f aca="false">IFERROR(N285/O285,"")</f>
        <v/>
      </c>
      <c r="Q285" s="22"/>
      <c r="R285" s="22"/>
      <c r="S285" s="22"/>
      <c r="T285" s="22"/>
      <c r="U285" s="22"/>
      <c r="V285" s="21"/>
      <c r="W285" s="21"/>
      <c r="X285" s="22"/>
      <c r="Y285" s="21"/>
      <c r="Z285" s="22"/>
      <c r="AA285" s="22"/>
      <c r="AB285" s="22"/>
      <c r="AC285" s="22"/>
      <c r="AD285" s="22"/>
      <c r="AE285" s="22"/>
      <c r="AF285" s="22"/>
      <c r="AG285" s="21"/>
    </row>
    <row r="286" customFormat="false" ht="15" hidden="false" customHeight="false" outlineLevel="0" collapsed="false">
      <c r="A286" s="22"/>
      <c r="B286" s="21"/>
      <c r="C286" s="22"/>
      <c r="D286" s="22"/>
      <c r="E286" s="22"/>
      <c r="F286" s="22"/>
      <c r="G286" s="22"/>
      <c r="H286" s="22"/>
      <c r="I286" s="22"/>
      <c r="J286" s="22"/>
      <c r="K286" s="22"/>
      <c r="L286" s="25"/>
      <c r="M286" s="25"/>
      <c r="N286" s="25"/>
      <c r="O286" s="25"/>
      <c r="P286" s="24" t="str">
        <f aca="false">IFERROR(N286/O286,"")</f>
        <v/>
      </c>
      <c r="Q286" s="22"/>
      <c r="R286" s="22"/>
      <c r="S286" s="22"/>
      <c r="T286" s="22"/>
      <c r="U286" s="22"/>
      <c r="V286" s="21"/>
      <c r="W286" s="21"/>
      <c r="X286" s="22"/>
      <c r="Y286" s="21"/>
      <c r="Z286" s="22"/>
      <c r="AA286" s="22"/>
      <c r="AB286" s="22"/>
      <c r="AC286" s="22"/>
      <c r="AD286" s="22"/>
      <c r="AE286" s="22"/>
      <c r="AF286" s="22"/>
      <c r="AG286" s="21"/>
    </row>
    <row r="287" customFormat="false" ht="15" hidden="false" customHeight="false" outlineLevel="0" collapsed="false">
      <c r="A287" s="22"/>
      <c r="B287" s="21"/>
      <c r="C287" s="22"/>
      <c r="D287" s="22"/>
      <c r="E287" s="22"/>
      <c r="F287" s="22"/>
      <c r="G287" s="22"/>
      <c r="H287" s="22"/>
      <c r="I287" s="22"/>
      <c r="J287" s="22"/>
      <c r="K287" s="22"/>
      <c r="L287" s="25"/>
      <c r="M287" s="25"/>
      <c r="N287" s="25"/>
      <c r="O287" s="25"/>
      <c r="P287" s="24" t="str">
        <f aca="false">IFERROR(N287/O287,"")</f>
        <v/>
      </c>
      <c r="Q287" s="22"/>
      <c r="R287" s="22"/>
      <c r="S287" s="22"/>
      <c r="T287" s="22"/>
      <c r="U287" s="22"/>
      <c r="V287" s="21"/>
      <c r="W287" s="21"/>
      <c r="X287" s="22"/>
      <c r="Y287" s="21"/>
      <c r="Z287" s="22"/>
      <c r="AA287" s="22"/>
      <c r="AB287" s="22"/>
      <c r="AC287" s="22"/>
      <c r="AD287" s="22"/>
      <c r="AE287" s="22"/>
      <c r="AF287" s="22"/>
      <c r="AG287" s="21"/>
    </row>
    <row r="288" customFormat="false" ht="15" hidden="false" customHeight="false" outlineLevel="0" collapsed="false">
      <c r="A288" s="22"/>
      <c r="B288" s="21"/>
      <c r="C288" s="22"/>
      <c r="D288" s="22"/>
      <c r="E288" s="22"/>
      <c r="F288" s="22"/>
      <c r="G288" s="22"/>
      <c r="H288" s="22"/>
      <c r="I288" s="22"/>
      <c r="J288" s="22"/>
      <c r="K288" s="22"/>
      <c r="L288" s="25"/>
      <c r="M288" s="25"/>
      <c r="N288" s="25"/>
      <c r="O288" s="25"/>
      <c r="P288" s="24" t="str">
        <f aca="false">IFERROR(N288/O288,"")</f>
        <v/>
      </c>
      <c r="Q288" s="22"/>
      <c r="R288" s="22"/>
      <c r="S288" s="22"/>
      <c r="T288" s="22"/>
      <c r="U288" s="22"/>
      <c r="V288" s="21"/>
      <c r="W288" s="21"/>
      <c r="X288" s="22"/>
      <c r="Y288" s="21"/>
      <c r="Z288" s="22"/>
      <c r="AA288" s="22"/>
      <c r="AB288" s="22"/>
      <c r="AC288" s="22"/>
      <c r="AD288" s="22"/>
      <c r="AE288" s="22"/>
      <c r="AF288" s="22"/>
      <c r="AG288" s="21"/>
    </row>
    <row r="289" customFormat="false" ht="15" hidden="false" customHeight="false" outlineLevel="0" collapsed="false">
      <c r="A289" s="22"/>
      <c r="B289" s="21"/>
      <c r="C289" s="22"/>
      <c r="D289" s="22"/>
      <c r="E289" s="22"/>
      <c r="F289" s="22"/>
      <c r="G289" s="22"/>
      <c r="H289" s="22"/>
      <c r="I289" s="22"/>
      <c r="J289" s="22"/>
      <c r="K289" s="22"/>
      <c r="L289" s="25"/>
      <c r="M289" s="25"/>
      <c r="N289" s="25"/>
      <c r="O289" s="25"/>
      <c r="P289" s="24" t="str">
        <f aca="false">IFERROR(N289/O289,"")</f>
        <v/>
      </c>
      <c r="Q289" s="22"/>
      <c r="R289" s="22"/>
      <c r="S289" s="22"/>
      <c r="T289" s="22"/>
      <c r="U289" s="22"/>
      <c r="V289" s="21"/>
      <c r="W289" s="21"/>
      <c r="X289" s="22"/>
      <c r="Y289" s="21"/>
      <c r="Z289" s="22"/>
      <c r="AA289" s="22"/>
      <c r="AB289" s="22"/>
      <c r="AC289" s="22"/>
      <c r="AD289" s="22"/>
      <c r="AE289" s="22"/>
      <c r="AF289" s="22"/>
      <c r="AG289" s="21"/>
    </row>
    <row r="290" customFormat="false" ht="15" hidden="false" customHeight="false" outlineLevel="0" collapsed="false">
      <c r="A290" s="22"/>
      <c r="B290" s="21"/>
      <c r="C290" s="22"/>
      <c r="D290" s="22"/>
      <c r="E290" s="22"/>
      <c r="F290" s="22"/>
      <c r="G290" s="22"/>
      <c r="H290" s="22"/>
      <c r="I290" s="22"/>
      <c r="J290" s="22"/>
      <c r="K290" s="22"/>
      <c r="L290" s="25"/>
      <c r="M290" s="25"/>
      <c r="N290" s="25"/>
      <c r="O290" s="25"/>
      <c r="P290" s="24" t="str">
        <f aca="false">IFERROR(N290/O290,"")</f>
        <v/>
      </c>
      <c r="Q290" s="22"/>
      <c r="R290" s="22"/>
      <c r="S290" s="22"/>
      <c r="T290" s="22"/>
      <c r="U290" s="22"/>
      <c r="V290" s="21"/>
      <c r="W290" s="21"/>
      <c r="X290" s="22"/>
      <c r="Y290" s="21"/>
      <c r="Z290" s="22"/>
      <c r="AA290" s="22"/>
      <c r="AB290" s="22"/>
      <c r="AC290" s="22"/>
      <c r="AD290" s="22"/>
      <c r="AE290" s="22"/>
      <c r="AF290" s="22"/>
      <c r="AG290" s="21"/>
    </row>
    <row r="291" customFormat="false" ht="15" hidden="false" customHeight="false" outlineLevel="0" collapsed="false">
      <c r="A291" s="22"/>
      <c r="B291" s="21"/>
      <c r="C291" s="22"/>
      <c r="D291" s="22"/>
      <c r="E291" s="22"/>
      <c r="F291" s="22"/>
      <c r="G291" s="22"/>
      <c r="H291" s="22"/>
      <c r="I291" s="22"/>
      <c r="J291" s="22"/>
      <c r="K291" s="22"/>
      <c r="L291" s="25"/>
      <c r="M291" s="25"/>
      <c r="N291" s="25"/>
      <c r="O291" s="25"/>
      <c r="P291" s="24" t="str">
        <f aca="false">IFERROR(N291/O291,"")</f>
        <v/>
      </c>
      <c r="Q291" s="22"/>
      <c r="R291" s="22"/>
      <c r="S291" s="22"/>
      <c r="T291" s="22"/>
      <c r="U291" s="22"/>
      <c r="V291" s="21"/>
      <c r="W291" s="21"/>
      <c r="X291" s="22"/>
      <c r="Y291" s="21"/>
      <c r="Z291" s="22"/>
      <c r="AA291" s="22"/>
      <c r="AB291" s="22"/>
      <c r="AC291" s="22"/>
      <c r="AD291" s="22"/>
      <c r="AE291" s="22"/>
      <c r="AF291" s="22"/>
      <c r="AG291" s="21"/>
    </row>
    <row r="292" customFormat="false" ht="15" hidden="false" customHeight="false" outlineLevel="0" collapsed="false">
      <c r="A292" s="22"/>
      <c r="B292" s="21"/>
      <c r="C292" s="22"/>
      <c r="D292" s="22"/>
      <c r="E292" s="22"/>
      <c r="F292" s="22"/>
      <c r="G292" s="22"/>
      <c r="H292" s="22"/>
      <c r="I292" s="22"/>
      <c r="J292" s="22"/>
      <c r="K292" s="22"/>
      <c r="L292" s="25"/>
      <c r="M292" s="25"/>
      <c r="N292" s="25"/>
      <c r="O292" s="25"/>
      <c r="P292" s="24" t="str">
        <f aca="false">IFERROR(N292/O292,"")</f>
        <v/>
      </c>
      <c r="Q292" s="22"/>
      <c r="R292" s="22"/>
      <c r="S292" s="22"/>
      <c r="T292" s="22"/>
      <c r="U292" s="22"/>
      <c r="V292" s="21"/>
      <c r="W292" s="21"/>
      <c r="X292" s="22"/>
      <c r="Y292" s="21"/>
      <c r="Z292" s="22"/>
      <c r="AA292" s="22"/>
      <c r="AB292" s="22"/>
      <c r="AC292" s="22"/>
      <c r="AD292" s="22"/>
      <c r="AE292" s="22"/>
      <c r="AF292" s="22"/>
      <c r="AG292" s="21"/>
    </row>
    <row r="293" customFormat="false" ht="15" hidden="false" customHeight="false" outlineLevel="0" collapsed="false">
      <c r="A293" s="22"/>
      <c r="B293" s="21"/>
      <c r="C293" s="22"/>
      <c r="D293" s="22"/>
      <c r="E293" s="22"/>
      <c r="F293" s="22"/>
      <c r="G293" s="22"/>
      <c r="H293" s="22"/>
      <c r="I293" s="22"/>
      <c r="J293" s="22"/>
      <c r="K293" s="22"/>
      <c r="L293" s="25"/>
      <c r="M293" s="25"/>
      <c r="N293" s="25"/>
      <c r="O293" s="25"/>
      <c r="P293" s="24" t="str">
        <f aca="false">IFERROR(N293/O293,"")</f>
        <v/>
      </c>
      <c r="Q293" s="22"/>
      <c r="R293" s="22"/>
      <c r="S293" s="22"/>
      <c r="T293" s="22"/>
      <c r="U293" s="22"/>
      <c r="V293" s="21"/>
      <c r="W293" s="21"/>
      <c r="X293" s="22"/>
      <c r="Y293" s="21"/>
      <c r="Z293" s="22"/>
      <c r="AA293" s="22"/>
      <c r="AB293" s="22"/>
      <c r="AC293" s="22"/>
      <c r="AD293" s="22"/>
      <c r="AE293" s="22"/>
      <c r="AF293" s="22"/>
      <c r="AG293" s="21"/>
    </row>
    <row r="294" customFormat="false" ht="15" hidden="false" customHeight="false" outlineLevel="0" collapsed="false">
      <c r="A294" s="22"/>
      <c r="B294" s="21"/>
      <c r="C294" s="22"/>
      <c r="D294" s="22"/>
      <c r="E294" s="22"/>
      <c r="F294" s="22"/>
      <c r="G294" s="22"/>
      <c r="H294" s="22"/>
      <c r="I294" s="22"/>
      <c r="J294" s="22"/>
      <c r="K294" s="22"/>
      <c r="L294" s="25"/>
      <c r="M294" s="25"/>
      <c r="N294" s="25"/>
      <c r="O294" s="25"/>
      <c r="P294" s="24" t="str">
        <f aca="false">IFERROR(N294/O294,"")</f>
        <v/>
      </c>
      <c r="Q294" s="22"/>
      <c r="R294" s="22"/>
      <c r="S294" s="22"/>
      <c r="T294" s="22"/>
      <c r="U294" s="22"/>
      <c r="V294" s="21"/>
      <c r="W294" s="21"/>
      <c r="X294" s="22"/>
      <c r="Y294" s="21"/>
      <c r="Z294" s="22"/>
      <c r="AA294" s="22"/>
      <c r="AB294" s="22"/>
      <c r="AC294" s="22"/>
      <c r="AD294" s="22"/>
      <c r="AE294" s="22"/>
      <c r="AF294" s="22"/>
      <c r="AG294" s="21"/>
    </row>
    <row r="295" customFormat="false" ht="15" hidden="false" customHeight="false" outlineLevel="0" collapsed="false">
      <c r="A295" s="22"/>
      <c r="B295" s="21"/>
      <c r="C295" s="22"/>
      <c r="D295" s="22"/>
      <c r="E295" s="22"/>
      <c r="F295" s="22"/>
      <c r="G295" s="22"/>
      <c r="H295" s="22"/>
      <c r="I295" s="22"/>
      <c r="J295" s="22"/>
      <c r="K295" s="22"/>
      <c r="L295" s="25"/>
      <c r="M295" s="25"/>
      <c r="N295" s="25"/>
      <c r="O295" s="25"/>
      <c r="P295" s="24" t="str">
        <f aca="false">IFERROR(N295/O295,"")</f>
        <v/>
      </c>
      <c r="Q295" s="22"/>
      <c r="R295" s="22"/>
      <c r="S295" s="22"/>
      <c r="T295" s="22"/>
      <c r="U295" s="22"/>
      <c r="V295" s="21"/>
      <c r="W295" s="21"/>
      <c r="X295" s="22"/>
      <c r="Y295" s="21"/>
      <c r="Z295" s="22"/>
      <c r="AA295" s="22"/>
      <c r="AB295" s="22"/>
      <c r="AC295" s="22"/>
      <c r="AD295" s="22"/>
      <c r="AE295" s="22"/>
      <c r="AF295" s="22"/>
      <c r="AG295" s="21"/>
    </row>
    <row r="296" customFormat="false" ht="15" hidden="false" customHeight="false" outlineLevel="0" collapsed="false">
      <c r="A296" s="22"/>
      <c r="B296" s="21"/>
      <c r="C296" s="22"/>
      <c r="D296" s="22"/>
      <c r="E296" s="22"/>
      <c r="F296" s="22"/>
      <c r="G296" s="22"/>
      <c r="H296" s="22"/>
      <c r="I296" s="22"/>
      <c r="J296" s="22"/>
      <c r="K296" s="22"/>
      <c r="L296" s="25"/>
      <c r="M296" s="25"/>
      <c r="N296" s="25"/>
      <c r="O296" s="25"/>
      <c r="P296" s="24" t="str">
        <f aca="false">IFERROR(N296/O296,"")</f>
        <v/>
      </c>
      <c r="Q296" s="22"/>
      <c r="R296" s="22"/>
      <c r="S296" s="22"/>
      <c r="T296" s="22"/>
      <c r="U296" s="22"/>
      <c r="V296" s="21"/>
      <c r="W296" s="21"/>
      <c r="X296" s="22"/>
      <c r="Y296" s="21"/>
      <c r="Z296" s="22"/>
      <c r="AA296" s="22"/>
      <c r="AB296" s="22"/>
      <c r="AC296" s="22"/>
      <c r="AD296" s="22"/>
      <c r="AE296" s="22"/>
      <c r="AF296" s="22"/>
      <c r="AG296" s="21"/>
    </row>
    <row r="297" customFormat="false" ht="15" hidden="false" customHeight="false" outlineLevel="0" collapsed="false">
      <c r="A297" s="22"/>
      <c r="B297" s="21"/>
      <c r="C297" s="22"/>
      <c r="D297" s="22"/>
      <c r="E297" s="22"/>
      <c r="F297" s="22"/>
      <c r="G297" s="22"/>
      <c r="H297" s="22"/>
      <c r="I297" s="22"/>
      <c r="J297" s="22"/>
      <c r="K297" s="22"/>
      <c r="L297" s="25"/>
      <c r="M297" s="25"/>
      <c r="N297" s="25"/>
      <c r="O297" s="25"/>
      <c r="P297" s="24" t="str">
        <f aca="false">IFERROR(N297/O297,"")</f>
        <v/>
      </c>
      <c r="Q297" s="22"/>
      <c r="R297" s="22"/>
      <c r="S297" s="22"/>
      <c r="T297" s="22"/>
      <c r="U297" s="22"/>
      <c r="V297" s="21"/>
      <c r="W297" s="21"/>
      <c r="X297" s="22"/>
      <c r="Y297" s="21"/>
      <c r="Z297" s="22"/>
      <c r="AA297" s="22"/>
      <c r="AB297" s="22"/>
      <c r="AC297" s="22"/>
      <c r="AD297" s="22"/>
      <c r="AE297" s="22"/>
      <c r="AF297" s="22"/>
      <c r="AG297" s="21"/>
    </row>
    <row r="298" customFormat="false" ht="15" hidden="false" customHeight="false" outlineLevel="0" collapsed="false">
      <c r="A298" s="22"/>
      <c r="B298" s="21"/>
      <c r="C298" s="22"/>
      <c r="D298" s="22"/>
      <c r="E298" s="22"/>
      <c r="F298" s="22"/>
      <c r="G298" s="22"/>
      <c r="H298" s="22"/>
      <c r="I298" s="22"/>
      <c r="J298" s="22"/>
      <c r="K298" s="22"/>
      <c r="L298" s="25"/>
      <c r="M298" s="25"/>
      <c r="N298" s="25"/>
      <c r="O298" s="25"/>
      <c r="P298" s="24" t="str">
        <f aca="false">IFERROR(N298/O298,"")</f>
        <v/>
      </c>
      <c r="Q298" s="22"/>
      <c r="R298" s="22"/>
      <c r="S298" s="22"/>
      <c r="T298" s="22"/>
      <c r="U298" s="22"/>
      <c r="V298" s="21"/>
      <c r="W298" s="21"/>
      <c r="X298" s="22"/>
      <c r="Y298" s="21"/>
      <c r="Z298" s="22"/>
      <c r="AA298" s="22"/>
      <c r="AB298" s="22"/>
      <c r="AC298" s="22"/>
      <c r="AD298" s="22"/>
      <c r="AE298" s="22"/>
      <c r="AF298" s="22"/>
      <c r="AG298" s="21"/>
    </row>
    <row r="299" customFormat="false" ht="15" hidden="false" customHeight="false" outlineLevel="0" collapsed="false">
      <c r="A299" s="22"/>
      <c r="B299" s="21"/>
      <c r="C299" s="22"/>
      <c r="D299" s="22"/>
      <c r="E299" s="22"/>
      <c r="F299" s="22"/>
      <c r="G299" s="22"/>
      <c r="H299" s="22"/>
      <c r="I299" s="22"/>
      <c r="J299" s="22"/>
      <c r="K299" s="22"/>
      <c r="L299" s="25"/>
      <c r="M299" s="25"/>
      <c r="N299" s="25"/>
      <c r="O299" s="25"/>
      <c r="P299" s="24" t="str">
        <f aca="false">IFERROR(N299/O299,"")</f>
        <v/>
      </c>
      <c r="Q299" s="22"/>
      <c r="R299" s="22"/>
      <c r="S299" s="22"/>
      <c r="T299" s="22"/>
      <c r="U299" s="22"/>
      <c r="V299" s="21"/>
      <c r="W299" s="21"/>
      <c r="X299" s="22"/>
      <c r="Y299" s="21"/>
      <c r="Z299" s="22"/>
      <c r="AA299" s="22"/>
      <c r="AB299" s="22"/>
      <c r="AC299" s="22"/>
      <c r="AD299" s="22"/>
      <c r="AE299" s="22"/>
      <c r="AF299" s="22"/>
      <c r="AG299" s="21"/>
    </row>
    <row r="300" customFormat="false" ht="15" hidden="false" customHeight="false" outlineLevel="0" collapsed="false">
      <c r="A300" s="22"/>
      <c r="B300" s="21"/>
      <c r="C300" s="22"/>
      <c r="D300" s="22"/>
      <c r="E300" s="22"/>
      <c r="F300" s="22"/>
      <c r="G300" s="22"/>
      <c r="H300" s="22"/>
      <c r="I300" s="22"/>
      <c r="J300" s="22"/>
      <c r="K300" s="22"/>
      <c r="L300" s="25"/>
      <c r="M300" s="25"/>
      <c r="N300" s="25"/>
      <c r="O300" s="25"/>
      <c r="P300" s="24" t="str">
        <f aca="false">IFERROR(N300/O300,"")</f>
        <v/>
      </c>
      <c r="Q300" s="22"/>
      <c r="R300" s="22"/>
      <c r="S300" s="22"/>
      <c r="T300" s="22"/>
      <c r="U300" s="22"/>
      <c r="V300" s="21"/>
      <c r="W300" s="21"/>
      <c r="X300" s="22"/>
      <c r="Y300" s="21"/>
      <c r="Z300" s="22"/>
      <c r="AA300" s="22"/>
      <c r="AB300" s="22"/>
      <c r="AC300" s="22"/>
      <c r="AD300" s="22"/>
      <c r="AE300" s="22"/>
      <c r="AF300" s="22"/>
      <c r="AG300" s="21"/>
    </row>
  </sheetData>
  <autoFilter ref="A4:AG300"/>
  <conditionalFormatting sqref="X5:X300">
    <cfRule type="cellIs" priority="2" operator="equal" aboveAverage="0" equalAverage="0" bottom="0" percent="0" rank="0" text="" dxfId="9">
      <formula>"Completed"</formula>
    </cfRule>
    <cfRule type="expression" priority="3" aboveAverage="0" equalAverage="0" bottom="0" percent="0" rank="0" text="" dxfId="10">
      <formula>OR(X5="Waiting for Client",X5="Waiting for Developer")</formula>
    </cfRule>
  </conditionalFormatting>
  <conditionalFormatting sqref="Q5:Q300">
    <cfRule type="cellIs" priority="4" operator="equal" aboveAverage="0" equalAverage="0" bottom="0" percent="0" rank="0" text="" dxfId="11">
      <formula>"Critical"</formula>
    </cfRule>
  </conditionalFormatting>
  <conditionalFormatting sqref="W5:W300">
    <cfRule type="expression" priority="5" aboveAverage="0" equalAverage="0" bottom="0" percent="0" rank="0" text="" dxfId="12">
      <formula>AND(W5&lt;&gt;"",W5&lt;TODAY(),X5&lt;&gt;"Completed",X5&lt;&gt;"Monitoring")</formula>
    </cfRule>
  </conditionalFormatting>
  <dataValidations count="9">
    <dataValidation allowBlank="true" errorStyle="stop" operator="between" showDropDown="false" showErrorMessage="false" showInputMessage="false" sqref="X5:X300" type="list">
      <formula1>Lists!$A$2:$A$10</formula1>
      <formula2>0</formula2>
    </dataValidation>
    <dataValidation allowBlank="true" errorStyle="stop" operator="between" showDropDown="false" showErrorMessage="false" showInputMessage="false" sqref="Q5:Q300" type="list">
      <formula1>Lists!$B$2:$B$5</formula1>
      <formula2>0</formula2>
    </dataValidation>
    <dataValidation allowBlank="true" errorStyle="stop" operator="between" showDropDown="false" showErrorMessage="false" showInputMessage="false" sqref="R5:R300" type="list">
      <formula1>Lists!$C$2:$C$4</formula1>
      <formula2>0</formula2>
    </dataValidation>
    <dataValidation allowBlank="true" errorStyle="stop" operator="between" showDropDown="false" showErrorMessage="false" showInputMessage="false" sqref="S5:S300" type="list">
      <formula1>Lists!$D$2:$D$4</formula1>
      <formula2>0</formula2>
    </dataValidation>
    <dataValidation allowBlank="true" errorStyle="stop" operator="between" showDropDown="false" showErrorMessage="false" showInputMessage="false" sqref="I5:I300" type="list">
      <formula1>Lists!$E$2:$E$15</formula1>
      <formula2>0</formula2>
    </dataValidation>
    <dataValidation allowBlank="true" errorStyle="stop" operator="between" showDropDown="false" showErrorMessage="false" showInputMessage="false" sqref="C5:C300" type="list">
      <formula1>Lists!$F$2:$F$12</formula1>
      <formula2>0</formula2>
    </dataValidation>
    <dataValidation allowBlank="true" errorStyle="stop" operator="between" showDropDown="false" showErrorMessage="false" showInputMessage="false" sqref="K5:K300" type="list">
      <formula1>Lists!$G$2:$G$7</formula1>
      <formula2>0</formula2>
    </dataValidation>
    <dataValidation allowBlank="true" errorStyle="stop" operator="between" showDropDown="false" showErrorMessage="false" showInputMessage="false" sqref="G5:G300" type="list">
      <formula1>Lists!$H$2:$H$16</formula1>
      <formula2>0</formula2>
    </dataValidation>
    <dataValidation allowBlank="true" errorStyle="stop" operator="between" showDropDown="false" showErrorMessage="false" showInputMessage="false" sqref="U5:U300" type="list">
      <formula1>Lists!$I$2:$I$7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3" min="3" style="0" width="38"/>
    <col collapsed="false" customWidth="true" hidden="false" outlineLevel="0" max="4" min="4" style="0" width="34"/>
    <col collapsed="false" customWidth="true" hidden="false" outlineLevel="0" max="5" min="5" style="0" width="12"/>
    <col collapsed="false" customWidth="true" hidden="false" outlineLevel="0" max="6" min="6" style="0" width="16"/>
    <col collapsed="false" customWidth="true" hidden="false" outlineLevel="0" max="7" min="7" style="0" width="12"/>
    <col collapsed="false" customWidth="true" hidden="false" outlineLevel="0" max="8" min="8" style="0" width="28"/>
  </cols>
  <sheetData>
    <row r="1" customFormat="false" ht="19.7" hidden="false" customHeight="false" outlineLevel="0" collapsed="false">
      <c r="A1" s="1" t="s">
        <v>811</v>
      </c>
    </row>
    <row r="2" customFormat="false" ht="15" hidden="false" customHeight="false" outlineLevel="0" collapsed="false">
      <c r="A2" s="2" t="s">
        <v>812</v>
      </c>
    </row>
    <row r="4" customFormat="false" ht="31.5" hidden="false" customHeight="true" outlineLevel="0" collapsed="false">
      <c r="A4" s="9" t="s">
        <v>813</v>
      </c>
      <c r="B4" s="9" t="s">
        <v>814</v>
      </c>
      <c r="C4" s="9" t="s">
        <v>815</v>
      </c>
      <c r="D4" s="9" t="s">
        <v>816</v>
      </c>
      <c r="E4" s="9" t="s">
        <v>817</v>
      </c>
      <c r="F4" s="9" t="s">
        <v>35</v>
      </c>
      <c r="G4" s="9" t="s">
        <v>818</v>
      </c>
      <c r="H4" s="9" t="s">
        <v>139</v>
      </c>
    </row>
    <row r="5" customFormat="false" ht="15" hidden="false" customHeight="false" outlineLevel="0" collapsed="false">
      <c r="A5" s="22" t="s">
        <v>819</v>
      </c>
      <c r="B5" s="22" t="s">
        <v>820</v>
      </c>
      <c r="C5" s="22" t="s">
        <v>821</v>
      </c>
      <c r="D5" s="22" t="s">
        <v>822</v>
      </c>
      <c r="E5" s="22" t="s">
        <v>823</v>
      </c>
      <c r="F5" s="22" t="s">
        <v>40</v>
      </c>
      <c r="G5" s="22"/>
      <c r="H5" s="22"/>
    </row>
    <row r="6" customFormat="false" ht="15" hidden="false" customHeight="false" outlineLevel="0" collapsed="false">
      <c r="A6" s="22" t="s">
        <v>824</v>
      </c>
      <c r="B6" s="22" t="s">
        <v>825</v>
      </c>
      <c r="C6" s="22" t="s">
        <v>826</v>
      </c>
      <c r="D6" s="22" t="s">
        <v>141</v>
      </c>
      <c r="E6" s="22" t="s">
        <v>823</v>
      </c>
      <c r="F6" s="22" t="s">
        <v>40</v>
      </c>
      <c r="G6" s="22"/>
      <c r="H6" s="22"/>
    </row>
    <row r="7" customFormat="false" ht="15" hidden="false" customHeight="false" outlineLevel="0" collapsed="false">
      <c r="A7" s="22" t="s">
        <v>824</v>
      </c>
      <c r="B7" s="22" t="s">
        <v>827</v>
      </c>
      <c r="C7" s="22" t="s">
        <v>828</v>
      </c>
      <c r="D7" s="22" t="s">
        <v>153</v>
      </c>
      <c r="E7" s="22" t="s">
        <v>823</v>
      </c>
      <c r="F7" s="22" t="s">
        <v>40</v>
      </c>
      <c r="G7" s="22"/>
      <c r="H7" s="22"/>
    </row>
    <row r="8" customFormat="false" ht="15" hidden="false" customHeight="false" outlineLevel="0" collapsed="false">
      <c r="A8" s="22" t="s">
        <v>824</v>
      </c>
      <c r="B8" s="22" t="s">
        <v>829</v>
      </c>
      <c r="C8" s="22" t="s">
        <v>830</v>
      </c>
      <c r="D8" s="22" t="s">
        <v>831</v>
      </c>
      <c r="E8" s="22" t="s">
        <v>823</v>
      </c>
      <c r="F8" s="22" t="s">
        <v>40</v>
      </c>
      <c r="G8" s="22"/>
      <c r="H8" s="22"/>
    </row>
    <row r="9" customFormat="false" ht="15" hidden="false" customHeight="false" outlineLevel="0" collapsed="false">
      <c r="A9" s="22" t="s">
        <v>832</v>
      </c>
      <c r="B9" s="22" t="s">
        <v>833</v>
      </c>
      <c r="C9" s="22" t="s">
        <v>834</v>
      </c>
      <c r="D9" s="22" t="s">
        <v>183</v>
      </c>
      <c r="E9" s="22" t="s">
        <v>835</v>
      </c>
      <c r="F9" s="22" t="s">
        <v>40</v>
      </c>
      <c r="G9" s="22"/>
      <c r="H9" s="22"/>
    </row>
    <row r="10" customFormat="false" ht="23.85" hidden="false" customHeight="false" outlineLevel="0" collapsed="false">
      <c r="A10" s="22" t="s">
        <v>832</v>
      </c>
      <c r="B10" s="22" t="s">
        <v>836</v>
      </c>
      <c r="C10" s="22" t="s">
        <v>837</v>
      </c>
      <c r="D10" s="22" t="s">
        <v>838</v>
      </c>
      <c r="E10" s="22" t="s">
        <v>835</v>
      </c>
      <c r="F10" s="22" t="s">
        <v>60</v>
      </c>
      <c r="G10" s="22"/>
      <c r="H10" s="22"/>
    </row>
    <row r="11" customFormat="false" ht="15" hidden="false" customHeight="false" outlineLevel="0" collapsed="false">
      <c r="A11" s="22" t="s">
        <v>839</v>
      </c>
      <c r="B11" s="22" t="s">
        <v>840</v>
      </c>
      <c r="C11" s="22" t="s">
        <v>841</v>
      </c>
      <c r="D11" s="22" t="s">
        <v>172</v>
      </c>
      <c r="E11" s="22" t="s">
        <v>835</v>
      </c>
      <c r="F11" s="22" t="s">
        <v>40</v>
      </c>
      <c r="G11" s="22"/>
      <c r="H11" s="22"/>
    </row>
    <row r="12" customFormat="false" ht="15" hidden="false" customHeight="false" outlineLevel="0" collapsed="false">
      <c r="A12" s="22" t="s">
        <v>839</v>
      </c>
      <c r="B12" s="22" t="s">
        <v>842</v>
      </c>
      <c r="C12" s="22" t="s">
        <v>843</v>
      </c>
      <c r="D12" s="22" t="s">
        <v>172</v>
      </c>
      <c r="E12" s="22" t="s">
        <v>835</v>
      </c>
      <c r="F12" s="22" t="s">
        <v>40</v>
      </c>
      <c r="G12" s="22"/>
      <c r="H12" s="22"/>
    </row>
    <row r="13" customFormat="false" ht="15" hidden="false" customHeight="false" outlineLevel="0" collapsed="false">
      <c r="A13" s="22" t="s">
        <v>844</v>
      </c>
      <c r="B13" s="22" t="s">
        <v>845</v>
      </c>
      <c r="C13" s="22" t="s">
        <v>830</v>
      </c>
      <c r="D13" s="22" t="s">
        <v>178</v>
      </c>
      <c r="E13" s="22" t="s">
        <v>835</v>
      </c>
      <c r="F13" s="22" t="s">
        <v>40</v>
      </c>
      <c r="G13" s="22"/>
      <c r="H13" s="22"/>
    </row>
    <row r="14" customFormat="false" ht="15" hidden="false" customHeight="false" outlineLevel="0" collapsed="false">
      <c r="A14" s="22" t="s">
        <v>846</v>
      </c>
      <c r="B14" s="22" t="s">
        <v>847</v>
      </c>
      <c r="C14" s="22" t="s">
        <v>848</v>
      </c>
      <c r="D14" s="22" t="s">
        <v>849</v>
      </c>
      <c r="E14" s="22" t="s">
        <v>823</v>
      </c>
      <c r="F14" s="22" t="s">
        <v>40</v>
      </c>
      <c r="G14" s="22"/>
      <c r="H14" s="22"/>
    </row>
    <row r="15" customFormat="false" ht="15" hidden="false" customHeight="false" outlineLevel="0" collapsed="false">
      <c r="A15" s="22" t="s">
        <v>850</v>
      </c>
      <c r="B15" s="22" t="s">
        <v>851</v>
      </c>
      <c r="C15" s="22" t="s">
        <v>852</v>
      </c>
      <c r="D15" s="22" t="s">
        <v>188</v>
      </c>
      <c r="E15" s="22" t="s">
        <v>835</v>
      </c>
      <c r="F15" s="22" t="s">
        <v>40</v>
      </c>
      <c r="G15" s="22"/>
      <c r="H15" s="22"/>
    </row>
    <row r="16" customFormat="false" ht="15" hidden="false" customHeight="false" outlineLevel="0" collapsed="false">
      <c r="A16" s="22" t="s">
        <v>853</v>
      </c>
      <c r="B16" s="22" t="s">
        <v>854</v>
      </c>
      <c r="C16" s="22" t="s">
        <v>848</v>
      </c>
      <c r="D16" s="22" t="s">
        <v>855</v>
      </c>
      <c r="E16" s="22" t="s">
        <v>835</v>
      </c>
      <c r="F16" s="22" t="s">
        <v>40</v>
      </c>
      <c r="G16" s="22"/>
      <c r="H16" s="22"/>
    </row>
    <row r="17" customFormat="false" ht="15" hidden="false" customHeight="false" outlineLevel="0" collapsed="false">
      <c r="A17" s="22" t="s">
        <v>856</v>
      </c>
      <c r="B17" s="22" t="s">
        <v>857</v>
      </c>
      <c r="C17" s="22" t="s">
        <v>858</v>
      </c>
      <c r="D17" s="22" t="s">
        <v>859</v>
      </c>
      <c r="E17" s="22" t="s">
        <v>860</v>
      </c>
      <c r="F17" s="22" t="s">
        <v>40</v>
      </c>
      <c r="G17" s="22"/>
      <c r="H17" s="22"/>
    </row>
    <row r="18" customFormat="false" ht="15" hidden="false" customHeight="false" outlineLevel="0" collapsed="false">
      <c r="A18" s="22" t="s">
        <v>861</v>
      </c>
      <c r="B18" s="22" t="s">
        <v>862</v>
      </c>
      <c r="C18" s="22" t="s">
        <v>863</v>
      </c>
      <c r="D18" s="22" t="s">
        <v>864</v>
      </c>
      <c r="E18" s="22" t="s">
        <v>835</v>
      </c>
      <c r="F18" s="22" t="s">
        <v>40</v>
      </c>
      <c r="G18" s="22"/>
      <c r="H18" s="22"/>
    </row>
    <row r="19" customFormat="false" ht="15" hidden="false" customHeight="false" outlineLevel="0" collapsed="false">
      <c r="A19" s="22" t="s">
        <v>69</v>
      </c>
      <c r="B19" s="22" t="s">
        <v>865</v>
      </c>
      <c r="C19" s="22" t="s">
        <v>866</v>
      </c>
      <c r="D19" s="22" t="s">
        <v>193</v>
      </c>
      <c r="E19" s="22" t="s">
        <v>860</v>
      </c>
      <c r="F19" s="22" t="s">
        <v>40</v>
      </c>
      <c r="G19" s="22"/>
      <c r="H19" s="22"/>
    </row>
    <row r="20" customFormat="false" ht="15" hidden="false" customHeight="false" outlineLevel="0" collapsed="false">
      <c r="A20" s="22" t="s">
        <v>69</v>
      </c>
      <c r="B20" s="22" t="s">
        <v>867</v>
      </c>
      <c r="C20" s="22" t="s">
        <v>868</v>
      </c>
      <c r="D20" s="22" t="s">
        <v>869</v>
      </c>
      <c r="E20" s="22" t="s">
        <v>823</v>
      </c>
      <c r="F20" s="22" t="s">
        <v>40</v>
      </c>
      <c r="G20" s="22"/>
      <c r="H20" s="22"/>
    </row>
    <row r="21" customFormat="false" ht="15" hidden="false" customHeight="false" outlineLevel="0" collapsed="false">
      <c r="A21" s="22" t="s">
        <v>870</v>
      </c>
      <c r="B21" s="22" t="s">
        <v>871</v>
      </c>
      <c r="C21" s="22" t="s">
        <v>858</v>
      </c>
      <c r="D21" s="22" t="s">
        <v>872</v>
      </c>
      <c r="E21" s="22" t="s">
        <v>860</v>
      </c>
      <c r="F21" s="22" t="s">
        <v>40</v>
      </c>
      <c r="G21" s="22"/>
      <c r="H21" s="22"/>
    </row>
    <row r="22" customFormat="false" ht="15" hidden="false" customHeight="false" outlineLevel="0" collapsed="false">
      <c r="A22" s="22" t="s">
        <v>873</v>
      </c>
      <c r="B22" s="22" t="s">
        <v>874</v>
      </c>
      <c r="C22" s="22" t="s">
        <v>875</v>
      </c>
      <c r="D22" s="22" t="s">
        <v>876</v>
      </c>
      <c r="E22" s="22" t="s">
        <v>877</v>
      </c>
      <c r="F22" s="22" t="s">
        <v>60</v>
      </c>
      <c r="G22" s="22"/>
      <c r="H22" s="22"/>
    </row>
    <row r="23" customFormat="false" ht="15" hidden="false" customHeight="false" outlineLevel="0" collapsed="false">
      <c r="A23" s="22" t="s">
        <v>873</v>
      </c>
      <c r="B23" s="22" t="s">
        <v>878</v>
      </c>
      <c r="C23" s="22" t="s">
        <v>830</v>
      </c>
      <c r="D23" s="22" t="s">
        <v>879</v>
      </c>
      <c r="E23" s="22" t="s">
        <v>835</v>
      </c>
      <c r="F23" s="22" t="s">
        <v>40</v>
      </c>
      <c r="G23" s="22"/>
      <c r="H23" s="22"/>
    </row>
    <row r="24" customFormat="false" ht="15" hidden="false" customHeight="false" outlineLevel="0" collapsed="false">
      <c r="A24" s="22" t="s">
        <v>880</v>
      </c>
      <c r="B24" s="22" t="s">
        <v>881</v>
      </c>
      <c r="C24" s="22" t="s">
        <v>882</v>
      </c>
      <c r="D24" s="22" t="s">
        <v>883</v>
      </c>
      <c r="E24" s="22" t="s">
        <v>835</v>
      </c>
      <c r="F24" s="22" t="s">
        <v>40</v>
      </c>
      <c r="G24" s="22"/>
      <c r="H24" s="22"/>
    </row>
    <row r="25" customFormat="false" ht="15" hidden="false" customHeight="false" outlineLevel="0" collapsed="false">
      <c r="A25" s="22" t="s">
        <v>884</v>
      </c>
      <c r="B25" s="22" t="s">
        <v>885</v>
      </c>
      <c r="C25" s="22" t="s">
        <v>886</v>
      </c>
      <c r="D25" s="22" t="s">
        <v>153</v>
      </c>
      <c r="E25" s="22" t="s">
        <v>823</v>
      </c>
      <c r="F25" s="22" t="s">
        <v>40</v>
      </c>
      <c r="G25" s="22"/>
      <c r="H25" s="22"/>
    </row>
    <row r="26" customFormat="false" ht="15" hidden="false" customHeight="false" outlineLevel="0" collapsed="false">
      <c r="A26" s="22" t="s">
        <v>55</v>
      </c>
      <c r="B26" s="22" t="s">
        <v>887</v>
      </c>
      <c r="C26" s="22" t="s">
        <v>848</v>
      </c>
      <c r="D26" s="22" t="s">
        <v>888</v>
      </c>
      <c r="E26" s="22" t="s">
        <v>823</v>
      </c>
      <c r="F26" s="22" t="s">
        <v>40</v>
      </c>
      <c r="G26" s="22"/>
      <c r="H26" s="22"/>
    </row>
    <row r="27" customFormat="false" ht="15" hidden="false" customHeight="false" outlineLevel="0" collapsed="false">
      <c r="A27" s="22" t="s">
        <v>889</v>
      </c>
      <c r="B27" s="22" t="s">
        <v>890</v>
      </c>
      <c r="C27" s="22" t="s">
        <v>830</v>
      </c>
      <c r="D27" s="22" t="s">
        <v>208</v>
      </c>
      <c r="E27" s="22" t="s">
        <v>891</v>
      </c>
      <c r="F27" s="22" t="s">
        <v>40</v>
      </c>
      <c r="G27" s="22"/>
      <c r="H27" s="22"/>
    </row>
    <row r="28" customFormat="false" ht="15" hidden="false" customHeight="false" outlineLevel="0" collapsed="false">
      <c r="A28" s="22"/>
      <c r="B28" s="22"/>
      <c r="C28" s="22"/>
      <c r="D28" s="22"/>
      <c r="E28" s="22"/>
      <c r="F28" s="22"/>
      <c r="G28" s="22"/>
      <c r="H28" s="22"/>
    </row>
    <row r="29" customFormat="false" ht="15" hidden="false" customHeight="false" outlineLevel="0" collapsed="false">
      <c r="A29" s="22"/>
      <c r="B29" s="22"/>
      <c r="C29" s="22"/>
      <c r="D29" s="22"/>
      <c r="E29" s="22"/>
      <c r="F29" s="22"/>
      <c r="G29" s="22"/>
      <c r="H29" s="22"/>
    </row>
    <row r="30" customFormat="false" ht="15" hidden="false" customHeight="false" outlineLevel="0" collapsed="false">
      <c r="A30" s="22"/>
      <c r="B30" s="22"/>
      <c r="C30" s="22"/>
      <c r="D30" s="22"/>
      <c r="E30" s="22"/>
      <c r="F30" s="22"/>
      <c r="G30" s="22"/>
      <c r="H30" s="22"/>
    </row>
    <row r="31" customFormat="false" ht="15" hidden="false" customHeight="false" outlineLevel="0" collapsed="false">
      <c r="A31" s="22"/>
      <c r="B31" s="22"/>
      <c r="C31" s="22"/>
      <c r="D31" s="22"/>
      <c r="E31" s="22"/>
      <c r="F31" s="22"/>
      <c r="G31" s="22"/>
      <c r="H31" s="22"/>
    </row>
    <row r="32" customFormat="false" ht="15" hidden="false" customHeight="false" outlineLevel="0" collapsed="false">
      <c r="A32" s="22"/>
      <c r="B32" s="22"/>
      <c r="C32" s="22"/>
      <c r="D32" s="22"/>
      <c r="E32" s="22"/>
      <c r="F32" s="22"/>
      <c r="G32" s="22"/>
      <c r="H32" s="22"/>
    </row>
    <row r="33" customFormat="false" ht="15" hidden="false" customHeight="false" outlineLevel="0" collapsed="false">
      <c r="A33" s="22"/>
      <c r="B33" s="22"/>
      <c r="C33" s="22"/>
      <c r="D33" s="22"/>
      <c r="E33" s="22"/>
      <c r="F33" s="22"/>
      <c r="G33" s="22"/>
      <c r="H33" s="22"/>
    </row>
    <row r="34" customFormat="false" ht="15" hidden="false" customHeight="false" outlineLevel="0" collapsed="false">
      <c r="A34" s="22"/>
      <c r="B34" s="22"/>
      <c r="C34" s="22"/>
      <c r="D34" s="22"/>
      <c r="E34" s="22"/>
      <c r="F34" s="22"/>
      <c r="G34" s="22"/>
      <c r="H34" s="22"/>
    </row>
    <row r="35" customFormat="false" ht="15" hidden="false" customHeight="false" outlineLevel="0" collapsed="false">
      <c r="A35" s="22"/>
      <c r="B35" s="22"/>
      <c r="C35" s="22"/>
      <c r="D35" s="22"/>
      <c r="E35" s="22"/>
      <c r="F35" s="22"/>
      <c r="G35" s="22"/>
      <c r="H35" s="22"/>
    </row>
    <row r="36" customFormat="false" ht="15" hidden="false" customHeight="false" outlineLevel="0" collapsed="false">
      <c r="A36" s="22"/>
      <c r="B36" s="22"/>
      <c r="C36" s="22"/>
      <c r="D36" s="22"/>
      <c r="E36" s="22"/>
      <c r="F36" s="22"/>
      <c r="G36" s="22"/>
      <c r="H36" s="22"/>
    </row>
    <row r="37" customFormat="false" ht="15" hidden="false" customHeight="false" outlineLevel="0" collapsed="false">
      <c r="A37" s="22"/>
      <c r="B37" s="22"/>
      <c r="C37" s="22"/>
      <c r="D37" s="22"/>
      <c r="E37" s="22"/>
      <c r="F37" s="22"/>
      <c r="G37" s="22"/>
      <c r="H37" s="22"/>
    </row>
    <row r="38" customFormat="false" ht="15" hidden="false" customHeight="false" outlineLevel="0" collapsed="false">
      <c r="A38" s="22"/>
      <c r="B38" s="22"/>
      <c r="C38" s="22"/>
      <c r="D38" s="22"/>
      <c r="E38" s="22"/>
      <c r="F38" s="22"/>
      <c r="G38" s="22"/>
      <c r="H38" s="22"/>
    </row>
    <row r="39" customFormat="false" ht="15" hidden="false" customHeight="false" outlineLevel="0" collapsed="false">
      <c r="A39" s="22"/>
      <c r="B39" s="22"/>
      <c r="C39" s="22"/>
      <c r="D39" s="22"/>
      <c r="E39" s="22"/>
      <c r="F39" s="22"/>
      <c r="G39" s="22"/>
      <c r="H39" s="22"/>
    </row>
    <row r="40" customFormat="false" ht="15" hidden="false" customHeight="false" outlineLevel="0" collapsed="false">
      <c r="A40" s="22"/>
      <c r="B40" s="22"/>
      <c r="C40" s="22"/>
      <c r="D40" s="22"/>
      <c r="E40" s="22"/>
      <c r="F40" s="22"/>
      <c r="G40" s="22"/>
      <c r="H40" s="22"/>
    </row>
    <row r="41" customFormat="false" ht="15" hidden="false" customHeight="false" outlineLevel="0" collapsed="false">
      <c r="A41" s="22"/>
      <c r="B41" s="22"/>
      <c r="C41" s="22"/>
      <c r="D41" s="22"/>
      <c r="E41" s="22"/>
      <c r="F41" s="22"/>
      <c r="G41" s="22"/>
      <c r="H41" s="22"/>
    </row>
    <row r="42" customFormat="false" ht="15" hidden="false" customHeight="false" outlineLevel="0" collapsed="false">
      <c r="A42" s="22"/>
      <c r="B42" s="22"/>
      <c r="C42" s="22"/>
      <c r="D42" s="22"/>
      <c r="E42" s="22"/>
      <c r="F42" s="22"/>
      <c r="G42" s="22"/>
      <c r="H42" s="22"/>
    </row>
    <row r="43" customFormat="false" ht="15" hidden="false" customHeight="false" outlineLevel="0" collapsed="false">
      <c r="A43" s="22"/>
      <c r="B43" s="22"/>
      <c r="C43" s="22"/>
      <c r="D43" s="22"/>
      <c r="E43" s="22"/>
      <c r="F43" s="22"/>
      <c r="G43" s="22"/>
      <c r="H43" s="22"/>
    </row>
    <row r="44" customFormat="false" ht="15" hidden="false" customHeight="false" outlineLevel="0" collapsed="false">
      <c r="A44" s="22"/>
      <c r="B44" s="22"/>
      <c r="C44" s="22"/>
      <c r="D44" s="22"/>
      <c r="E44" s="22"/>
      <c r="F44" s="22"/>
      <c r="G44" s="22"/>
      <c r="H44" s="22"/>
    </row>
    <row r="45" customFormat="false" ht="15" hidden="false" customHeight="false" outlineLevel="0" collapsed="false">
      <c r="A45" s="22"/>
      <c r="B45" s="22"/>
      <c r="C45" s="22"/>
      <c r="D45" s="22"/>
      <c r="E45" s="22"/>
      <c r="F45" s="22"/>
      <c r="G45" s="22"/>
      <c r="H45" s="22"/>
    </row>
    <row r="46" customFormat="false" ht="15" hidden="false" customHeight="false" outlineLevel="0" collapsed="false">
      <c r="A46" s="22"/>
      <c r="B46" s="22"/>
      <c r="C46" s="22"/>
      <c r="D46" s="22"/>
      <c r="E46" s="22"/>
      <c r="F46" s="22"/>
      <c r="G46" s="22"/>
      <c r="H46" s="22"/>
    </row>
    <row r="47" customFormat="false" ht="15" hidden="false" customHeight="false" outlineLevel="0" collapsed="false">
      <c r="A47" s="22"/>
      <c r="B47" s="22"/>
      <c r="C47" s="22"/>
      <c r="D47" s="22"/>
      <c r="E47" s="22"/>
      <c r="F47" s="22"/>
      <c r="G47" s="22"/>
      <c r="H47" s="22"/>
    </row>
    <row r="48" customFormat="false" ht="15" hidden="false" customHeight="false" outlineLevel="0" collapsed="false">
      <c r="A48" s="22"/>
      <c r="B48" s="22"/>
      <c r="C48" s="22"/>
      <c r="D48" s="22"/>
      <c r="E48" s="22"/>
      <c r="F48" s="22"/>
      <c r="G48" s="22"/>
      <c r="H48" s="22"/>
    </row>
    <row r="49" customFormat="false" ht="15" hidden="false" customHeight="false" outlineLevel="0" collapsed="false">
      <c r="A49" s="22"/>
      <c r="B49" s="22"/>
      <c r="C49" s="22"/>
      <c r="D49" s="22"/>
      <c r="E49" s="22"/>
      <c r="F49" s="22"/>
      <c r="G49" s="22"/>
      <c r="H49" s="22"/>
    </row>
    <row r="50" customFormat="false" ht="15" hidden="false" customHeight="false" outlineLevel="0" collapsed="false">
      <c r="A50" s="22"/>
      <c r="B50" s="22"/>
      <c r="C50" s="22"/>
      <c r="D50" s="22"/>
      <c r="E50" s="22"/>
      <c r="F50" s="22"/>
      <c r="G50" s="22"/>
      <c r="H50" s="22"/>
    </row>
    <row r="51" customFormat="false" ht="15" hidden="false" customHeight="false" outlineLevel="0" collapsed="false">
      <c r="A51" s="22"/>
      <c r="B51" s="22"/>
      <c r="C51" s="22"/>
      <c r="D51" s="22"/>
      <c r="E51" s="22"/>
      <c r="F51" s="22"/>
      <c r="G51" s="22"/>
      <c r="H51" s="22"/>
    </row>
    <row r="52" customFormat="false" ht="15" hidden="false" customHeight="false" outlineLevel="0" collapsed="false">
      <c r="A52" s="22"/>
      <c r="B52" s="22"/>
      <c r="C52" s="22"/>
      <c r="D52" s="22"/>
      <c r="E52" s="22"/>
      <c r="F52" s="22"/>
      <c r="G52" s="22"/>
      <c r="H52" s="22"/>
    </row>
    <row r="53" customFormat="false" ht="15" hidden="false" customHeight="false" outlineLevel="0" collapsed="false">
      <c r="A53" s="22"/>
      <c r="B53" s="22"/>
      <c r="C53" s="22"/>
      <c r="D53" s="22"/>
      <c r="E53" s="22"/>
      <c r="F53" s="22"/>
      <c r="G53" s="22"/>
      <c r="H53" s="22"/>
    </row>
    <row r="54" customFormat="false" ht="15" hidden="false" customHeight="false" outlineLevel="0" collapsed="false">
      <c r="A54" s="22"/>
      <c r="B54" s="22"/>
      <c r="C54" s="22"/>
      <c r="D54" s="22"/>
      <c r="E54" s="22"/>
      <c r="F54" s="22"/>
      <c r="G54" s="22"/>
      <c r="H54" s="22"/>
    </row>
    <row r="55" customFormat="false" ht="15" hidden="false" customHeight="false" outlineLevel="0" collapsed="false">
      <c r="A55" s="22"/>
      <c r="B55" s="22"/>
      <c r="C55" s="22"/>
      <c r="D55" s="22"/>
      <c r="E55" s="22"/>
      <c r="F55" s="22"/>
      <c r="G55" s="22"/>
      <c r="H55" s="22"/>
    </row>
    <row r="56" customFormat="false" ht="15" hidden="false" customHeight="false" outlineLevel="0" collapsed="false">
      <c r="A56" s="22"/>
      <c r="B56" s="22"/>
      <c r="C56" s="22"/>
      <c r="D56" s="22"/>
      <c r="E56" s="22"/>
      <c r="F56" s="22"/>
      <c r="G56" s="22"/>
      <c r="H56" s="22"/>
    </row>
    <row r="57" customFormat="false" ht="15" hidden="false" customHeight="false" outlineLevel="0" collapsed="false">
      <c r="A57" s="22"/>
      <c r="B57" s="22"/>
      <c r="C57" s="22"/>
      <c r="D57" s="22"/>
      <c r="E57" s="22"/>
      <c r="F57" s="22"/>
      <c r="G57" s="22"/>
      <c r="H57" s="22"/>
    </row>
    <row r="58" customFormat="false" ht="15" hidden="false" customHeight="false" outlineLevel="0" collapsed="false">
      <c r="A58" s="22"/>
      <c r="B58" s="22"/>
      <c r="C58" s="22"/>
      <c r="D58" s="22"/>
      <c r="E58" s="22"/>
      <c r="F58" s="22"/>
      <c r="G58" s="22"/>
      <c r="H58" s="22"/>
    </row>
    <row r="59" customFormat="false" ht="15" hidden="false" customHeight="false" outlineLevel="0" collapsed="false">
      <c r="A59" s="22"/>
      <c r="B59" s="22"/>
      <c r="C59" s="22"/>
      <c r="D59" s="22"/>
      <c r="E59" s="22"/>
      <c r="F59" s="22"/>
      <c r="G59" s="22"/>
      <c r="H59" s="22"/>
    </row>
    <row r="60" customFormat="false" ht="15" hidden="false" customHeight="false" outlineLevel="0" collapsed="false">
      <c r="A60" s="22"/>
      <c r="B60" s="22"/>
      <c r="C60" s="22"/>
      <c r="D60" s="22"/>
      <c r="E60" s="22"/>
      <c r="F60" s="22"/>
      <c r="G60" s="22"/>
      <c r="H60" s="22"/>
    </row>
    <row r="61" customFormat="false" ht="15" hidden="false" customHeight="false" outlineLevel="0" collapsed="false">
      <c r="A61" s="22"/>
      <c r="B61" s="22"/>
      <c r="C61" s="22"/>
      <c r="D61" s="22"/>
      <c r="E61" s="22"/>
      <c r="F61" s="22"/>
      <c r="G61" s="22"/>
      <c r="H61" s="22"/>
    </row>
    <row r="62" customFormat="false" ht="15" hidden="false" customHeight="false" outlineLevel="0" collapsed="false">
      <c r="A62" s="22"/>
      <c r="B62" s="22"/>
      <c r="C62" s="22"/>
      <c r="D62" s="22"/>
      <c r="E62" s="22"/>
      <c r="F62" s="22"/>
      <c r="G62" s="22"/>
      <c r="H62" s="22"/>
    </row>
    <row r="63" customFormat="false" ht="15" hidden="false" customHeight="false" outlineLevel="0" collapsed="false">
      <c r="A63" s="22"/>
      <c r="B63" s="22"/>
      <c r="C63" s="22"/>
      <c r="D63" s="22"/>
      <c r="E63" s="22"/>
      <c r="F63" s="22"/>
      <c r="G63" s="22"/>
      <c r="H63" s="22"/>
    </row>
    <row r="64" customFormat="false" ht="15" hidden="false" customHeight="false" outlineLevel="0" collapsed="false">
      <c r="A64" s="22"/>
      <c r="B64" s="22"/>
      <c r="C64" s="22"/>
      <c r="D64" s="22"/>
      <c r="E64" s="22"/>
      <c r="F64" s="22"/>
      <c r="G64" s="22"/>
      <c r="H64" s="22"/>
    </row>
  </sheetData>
  <autoFilter ref="A4:H64"/>
  <dataValidations count="2">
    <dataValidation allowBlank="true" errorStyle="stop" operator="between" showDropDown="false" showErrorMessage="false" showInputMessage="false" sqref="F5:F64" type="list">
      <formula1>Lists!$A$2:$A$10</formula1>
      <formula2>0</formula2>
    </dataValidation>
    <dataValidation allowBlank="true" errorStyle="stop" operator="between" showDropDown="false" showErrorMessage="false" showInputMessage="false" sqref="G5:G64" type="list">
      <formula1>Lists!$I$2:$I$7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4" min="3" style="0" width="22"/>
    <col collapsed="false" customWidth="true" hidden="false" outlineLevel="0" max="5" min="5" style="0" width="30"/>
    <col collapsed="false" customWidth="true" hidden="false" outlineLevel="0" max="7" min="6" style="0" width="12"/>
    <col collapsed="false" customWidth="true" hidden="false" outlineLevel="0" max="10" min="8" style="0" width="10"/>
    <col collapsed="false" customWidth="true" hidden="false" outlineLevel="0" max="11" min="11" style="0" width="12"/>
    <col collapsed="false" customWidth="true" hidden="false" outlineLevel="0" max="12" min="12" style="0" width="10"/>
    <col collapsed="false" customWidth="true" hidden="false" outlineLevel="0" max="13" min="13" style="0" width="14"/>
    <col collapsed="false" customWidth="true" hidden="false" outlineLevel="0" max="14" min="14" style="0" width="22"/>
    <col collapsed="false" customWidth="true" hidden="false" outlineLevel="0" max="15" min="15" style="0" width="12"/>
    <col collapsed="false" customWidth="true" hidden="false" outlineLevel="0" max="16" min="16" style="0" width="10"/>
    <col collapsed="false" customWidth="true" hidden="false" outlineLevel="0" max="18" min="18" style="0" width="60"/>
  </cols>
  <sheetData>
    <row r="1" customFormat="false" ht="19.7" hidden="false" customHeight="false" outlineLevel="0" collapsed="false">
      <c r="A1" s="1" t="s">
        <v>67</v>
      </c>
    </row>
    <row r="2" customFormat="false" ht="15" hidden="false" customHeight="false" outlineLevel="0" collapsed="false">
      <c r="A2" s="2" t="s">
        <v>892</v>
      </c>
    </row>
    <row r="4" customFormat="false" ht="31.5" hidden="false" customHeight="true" outlineLevel="0" collapsed="false">
      <c r="A4" s="9" t="s">
        <v>120</v>
      </c>
      <c r="B4" s="9" t="s">
        <v>114</v>
      </c>
      <c r="C4" s="9" t="s">
        <v>893</v>
      </c>
      <c r="D4" s="9" t="s">
        <v>894</v>
      </c>
      <c r="E4" s="9" t="s">
        <v>895</v>
      </c>
      <c r="F4" s="9" t="s">
        <v>122</v>
      </c>
      <c r="G4" s="9" t="s">
        <v>896</v>
      </c>
      <c r="H4" s="9" t="s">
        <v>897</v>
      </c>
      <c r="I4" s="9" t="s">
        <v>898</v>
      </c>
      <c r="J4" s="9" t="s">
        <v>899</v>
      </c>
      <c r="K4" s="9" t="s">
        <v>900</v>
      </c>
      <c r="L4" s="9" t="s">
        <v>901</v>
      </c>
      <c r="M4" s="9" t="s">
        <v>902</v>
      </c>
      <c r="N4" s="9" t="s">
        <v>903</v>
      </c>
      <c r="O4" s="9" t="s">
        <v>123</v>
      </c>
      <c r="P4" s="9" t="s">
        <v>904</v>
      </c>
      <c r="R4" s="2" t="s">
        <v>905</v>
      </c>
    </row>
    <row r="5" customFormat="false" ht="15" hidden="false" customHeight="false" outlineLevel="0" collapsed="false">
      <c r="A5" s="22" t="s">
        <v>906</v>
      </c>
      <c r="B5" s="22" t="s">
        <v>290</v>
      </c>
      <c r="C5" s="22" t="s">
        <v>907</v>
      </c>
      <c r="D5" s="22" t="s">
        <v>908</v>
      </c>
      <c r="E5" s="22" t="s">
        <v>909</v>
      </c>
      <c r="F5" s="26"/>
      <c r="G5" s="22"/>
      <c r="H5" s="22"/>
      <c r="I5" s="22"/>
      <c r="J5" s="22"/>
      <c r="K5" s="22"/>
      <c r="L5" s="22"/>
      <c r="M5" s="27" t="str">
        <f aca="false">IF(COUNT(H5:L5)=5,H5*I5*J5*K5/L5,"")</f>
        <v/>
      </c>
      <c r="N5" s="28" t="str">
        <f aca="false">IF(M5="","",IF(AND(M5&gt;=100,L5&lt;=2),"Quick win",IF(M5&gt;=100,"Strategic priority",IF(M5&gt;=30,"Long-term investment","Low priority / avoid"))))</f>
        <v/>
      </c>
      <c r="O5" s="22"/>
      <c r="P5" s="22"/>
    </row>
    <row r="6" customFormat="false" ht="15" hidden="false" customHeight="false" outlineLevel="0" collapsed="false">
      <c r="A6" s="22" t="s">
        <v>910</v>
      </c>
      <c r="B6" s="22" t="s">
        <v>290</v>
      </c>
      <c r="C6" s="22" t="s">
        <v>907</v>
      </c>
      <c r="D6" s="22" t="s">
        <v>908</v>
      </c>
      <c r="E6" s="22" t="s">
        <v>911</v>
      </c>
      <c r="F6" s="26"/>
      <c r="G6" s="22"/>
      <c r="H6" s="22"/>
      <c r="I6" s="22"/>
      <c r="J6" s="22"/>
      <c r="K6" s="22"/>
      <c r="L6" s="22"/>
      <c r="M6" s="27" t="str">
        <f aca="false">IF(COUNT(H6:L6)=5,H6*I6*J6*K6/L6,"")</f>
        <v/>
      </c>
      <c r="N6" s="28" t="str">
        <f aca="false">IF(M6="","",IF(AND(M6&gt;=100,L6&lt;=2),"Quick win",IF(M6&gt;=100,"Strategic priority",IF(M6&gt;=30,"Long-term investment","Low priority / avoid"))))</f>
        <v/>
      </c>
      <c r="O6" s="22"/>
      <c r="P6" s="22"/>
    </row>
    <row r="7" customFormat="false" ht="15" hidden="false" customHeight="false" outlineLevel="0" collapsed="false">
      <c r="A7" s="22" t="s">
        <v>912</v>
      </c>
      <c r="B7" s="22" t="s">
        <v>393</v>
      </c>
      <c r="C7" s="22" t="s">
        <v>907</v>
      </c>
      <c r="D7" s="22" t="s">
        <v>908</v>
      </c>
      <c r="E7" s="22" t="s">
        <v>913</v>
      </c>
      <c r="F7" s="26"/>
      <c r="G7" s="22"/>
      <c r="H7" s="22"/>
      <c r="I7" s="22"/>
      <c r="J7" s="22"/>
      <c r="K7" s="22"/>
      <c r="L7" s="22"/>
      <c r="M7" s="27" t="str">
        <f aca="false">IF(COUNT(H7:L7)=5,H7*I7*J7*K7/L7,"")</f>
        <v/>
      </c>
      <c r="N7" s="28" t="str">
        <f aca="false">IF(M7="","",IF(AND(M7&gt;=100,L7&lt;=2),"Quick win",IF(M7&gt;=100,"Strategic priority",IF(M7&gt;=30,"Long-term investment","Low priority / avoid"))))</f>
        <v/>
      </c>
      <c r="O7" s="22"/>
      <c r="P7" s="22"/>
    </row>
    <row r="8" customFormat="false" ht="15" hidden="false" customHeight="false" outlineLevel="0" collapsed="false">
      <c r="A8" s="22" t="s">
        <v>914</v>
      </c>
      <c r="B8" s="22" t="s">
        <v>254</v>
      </c>
      <c r="C8" s="22" t="s">
        <v>907</v>
      </c>
      <c r="D8" s="22" t="s">
        <v>908</v>
      </c>
      <c r="E8" s="22" t="s">
        <v>915</v>
      </c>
      <c r="F8" s="26"/>
      <c r="G8" s="22"/>
      <c r="H8" s="22"/>
      <c r="I8" s="22"/>
      <c r="J8" s="22"/>
      <c r="K8" s="22"/>
      <c r="L8" s="22"/>
      <c r="M8" s="27" t="str">
        <f aca="false">IF(COUNT(H8:L8)=5,H8*I8*J8*K8/L8,"")</f>
        <v/>
      </c>
      <c r="N8" s="28" t="str">
        <f aca="false">IF(M8="","",IF(AND(M8&gt;=100,L8&lt;=2),"Quick win",IF(M8&gt;=100,"Strategic priority",IF(M8&gt;=30,"Long-term investment","Low priority / avoid"))))</f>
        <v/>
      </c>
      <c r="O8" s="22"/>
      <c r="P8" s="22"/>
    </row>
    <row r="9" customFormat="false" ht="15" hidden="false" customHeight="false" outlineLevel="0" collapsed="false">
      <c r="A9" s="22" t="s">
        <v>916</v>
      </c>
      <c r="B9" s="22" t="s">
        <v>290</v>
      </c>
      <c r="C9" s="22" t="s">
        <v>405</v>
      </c>
      <c r="D9" s="22" t="s">
        <v>308</v>
      </c>
      <c r="E9" s="22" t="s">
        <v>307</v>
      </c>
      <c r="F9" s="26"/>
      <c r="G9" s="22"/>
      <c r="H9" s="22"/>
      <c r="I9" s="22"/>
      <c r="J9" s="22"/>
      <c r="K9" s="22"/>
      <c r="L9" s="22"/>
      <c r="M9" s="27" t="str">
        <f aca="false">IF(COUNT(H9:L9)=5,H9*I9*J9*K9/L9,"")</f>
        <v/>
      </c>
      <c r="N9" s="28" t="str">
        <f aca="false">IF(M9="","",IF(AND(M9&gt;=100,L9&lt;=2),"Quick win",IF(M9&gt;=100,"Strategic priority",IF(M9&gt;=30,"Long-term investment","Low priority / avoid"))))</f>
        <v/>
      </c>
      <c r="O9" s="22"/>
      <c r="P9" s="22"/>
    </row>
    <row r="10" customFormat="false" ht="23.85" hidden="false" customHeight="false" outlineLevel="0" collapsed="false">
      <c r="A10" s="22" t="s">
        <v>917</v>
      </c>
      <c r="B10" s="22" t="s">
        <v>142</v>
      </c>
      <c r="C10" s="22" t="s">
        <v>918</v>
      </c>
      <c r="D10" s="22" t="s">
        <v>59</v>
      </c>
      <c r="E10" s="22" t="s">
        <v>919</v>
      </c>
      <c r="F10" s="26"/>
      <c r="G10" s="22"/>
      <c r="H10" s="22"/>
      <c r="I10" s="22"/>
      <c r="J10" s="22"/>
      <c r="K10" s="22"/>
      <c r="L10" s="22"/>
      <c r="M10" s="27" t="str">
        <f aca="false">IF(COUNT(H10:L10)=5,H10*I10*J10*K10/L10,"")</f>
        <v/>
      </c>
      <c r="N10" s="28" t="str">
        <f aca="false">IF(M10="","",IF(AND(M10&gt;=100,L10&lt;=2),"Quick win",IF(M10&gt;=100,"Strategic priority",IF(M10&gt;=30,"Long-term investment","Low priority / avoid"))))</f>
        <v/>
      </c>
      <c r="O10" s="22"/>
      <c r="P10" s="22"/>
    </row>
    <row r="11" customFormat="false" ht="15" hidden="false" customHeight="false" outlineLevel="0" collapsed="false">
      <c r="A11" s="22" t="s">
        <v>920</v>
      </c>
      <c r="B11" s="22" t="s">
        <v>142</v>
      </c>
      <c r="C11" s="22" t="s">
        <v>921</v>
      </c>
      <c r="D11" s="22" t="s">
        <v>180</v>
      </c>
      <c r="E11" s="22" t="s">
        <v>922</v>
      </c>
      <c r="F11" s="26"/>
      <c r="G11" s="22"/>
      <c r="H11" s="22"/>
      <c r="I11" s="22"/>
      <c r="J11" s="22"/>
      <c r="K11" s="22"/>
      <c r="L11" s="22"/>
      <c r="M11" s="27" t="str">
        <f aca="false">IF(COUNT(H11:L11)=5,H11*I11*J11*K11/L11,"")</f>
        <v/>
      </c>
      <c r="N11" s="28" t="str">
        <f aca="false">IF(M11="","",IF(AND(M11&gt;=100,L11&lt;=2),"Quick win",IF(M11&gt;=100,"Strategic priority",IF(M11&gt;=30,"Long-term investment","Low priority / avoid"))))</f>
        <v/>
      </c>
      <c r="O11" s="22"/>
      <c r="P11" s="22"/>
    </row>
    <row r="12" customFormat="false" ht="15" hidden="false" customHeight="false" outlineLevel="0" collapsed="false">
      <c r="A12" s="22"/>
      <c r="B12" s="22"/>
      <c r="C12" s="22"/>
      <c r="D12" s="22"/>
      <c r="E12" s="22"/>
      <c r="F12" s="26"/>
      <c r="G12" s="22"/>
      <c r="H12" s="22"/>
      <c r="I12" s="22"/>
      <c r="J12" s="22"/>
      <c r="K12" s="22"/>
      <c r="L12" s="22"/>
      <c r="M12" s="27" t="str">
        <f aca="false">IF(COUNT(H12:L12)=5,H12*I12*J12*K12/L12,"")</f>
        <v/>
      </c>
      <c r="N12" s="28" t="str">
        <f aca="false">IF(M12="","",IF(AND(M12&gt;=100,L12&lt;=2),"Quick win",IF(M12&gt;=100,"Strategic priority",IF(M12&gt;=30,"Long-term investment","Low priority / avoid"))))</f>
        <v/>
      </c>
      <c r="O12" s="22"/>
      <c r="P12" s="22"/>
    </row>
    <row r="13" customFormat="false" ht="15" hidden="false" customHeight="false" outlineLevel="0" collapsed="false">
      <c r="A13" s="22"/>
      <c r="B13" s="22"/>
      <c r="C13" s="22"/>
      <c r="D13" s="22"/>
      <c r="E13" s="22"/>
      <c r="F13" s="26"/>
      <c r="G13" s="22"/>
      <c r="H13" s="22"/>
      <c r="I13" s="22"/>
      <c r="J13" s="22"/>
      <c r="K13" s="22"/>
      <c r="L13" s="22"/>
      <c r="M13" s="27" t="str">
        <f aca="false">IF(COUNT(H13:L13)=5,H13*I13*J13*K13/L13,"")</f>
        <v/>
      </c>
      <c r="N13" s="28" t="str">
        <f aca="false">IF(M13="","",IF(AND(M13&gt;=100,L13&lt;=2),"Quick win",IF(M13&gt;=100,"Strategic priority",IF(M13&gt;=30,"Long-term investment","Low priority / avoid"))))</f>
        <v/>
      </c>
      <c r="O13" s="22"/>
      <c r="P13" s="22"/>
    </row>
    <row r="14" customFormat="false" ht="15" hidden="false" customHeight="false" outlineLevel="0" collapsed="false">
      <c r="A14" s="22"/>
      <c r="B14" s="22"/>
      <c r="C14" s="22"/>
      <c r="D14" s="22"/>
      <c r="E14" s="22"/>
      <c r="F14" s="26"/>
      <c r="G14" s="22"/>
      <c r="H14" s="22"/>
      <c r="I14" s="22"/>
      <c r="J14" s="22"/>
      <c r="K14" s="22"/>
      <c r="L14" s="22"/>
      <c r="M14" s="27" t="str">
        <f aca="false">IF(COUNT(H14:L14)=5,H14*I14*J14*K14/L14,"")</f>
        <v/>
      </c>
      <c r="N14" s="28" t="str">
        <f aca="false">IF(M14="","",IF(AND(M14&gt;=100,L14&lt;=2),"Quick win",IF(M14&gt;=100,"Strategic priority",IF(M14&gt;=30,"Long-term investment","Low priority / avoid"))))</f>
        <v/>
      </c>
      <c r="O14" s="22"/>
      <c r="P14" s="22"/>
    </row>
    <row r="15" customFormat="false" ht="15" hidden="false" customHeight="false" outlineLevel="0" collapsed="false">
      <c r="A15" s="22"/>
      <c r="B15" s="22"/>
      <c r="C15" s="22"/>
      <c r="D15" s="22"/>
      <c r="E15" s="22"/>
      <c r="F15" s="26"/>
      <c r="G15" s="22"/>
      <c r="H15" s="22"/>
      <c r="I15" s="22"/>
      <c r="J15" s="22"/>
      <c r="K15" s="22"/>
      <c r="L15" s="22"/>
      <c r="M15" s="27" t="str">
        <f aca="false">IF(COUNT(H15:L15)=5,H15*I15*J15*K15/L15,"")</f>
        <v/>
      </c>
      <c r="N15" s="28" t="str">
        <f aca="false">IF(M15="","",IF(AND(M15&gt;=100,L15&lt;=2),"Quick win",IF(M15&gt;=100,"Strategic priority",IF(M15&gt;=30,"Long-term investment","Low priority / avoid"))))</f>
        <v/>
      </c>
      <c r="O15" s="22"/>
      <c r="P15" s="22"/>
    </row>
    <row r="16" customFormat="false" ht="15" hidden="false" customHeight="false" outlineLevel="0" collapsed="false">
      <c r="A16" s="22"/>
      <c r="B16" s="22"/>
      <c r="C16" s="22"/>
      <c r="D16" s="22"/>
      <c r="E16" s="22"/>
      <c r="F16" s="26"/>
      <c r="G16" s="22"/>
      <c r="H16" s="22"/>
      <c r="I16" s="22"/>
      <c r="J16" s="22"/>
      <c r="K16" s="22"/>
      <c r="L16" s="22"/>
      <c r="M16" s="27" t="str">
        <f aca="false">IF(COUNT(H16:L16)=5,H16*I16*J16*K16/L16,"")</f>
        <v/>
      </c>
      <c r="N16" s="28" t="str">
        <f aca="false">IF(M16="","",IF(AND(M16&gt;=100,L16&lt;=2),"Quick win",IF(M16&gt;=100,"Strategic priority",IF(M16&gt;=30,"Long-term investment","Low priority / avoid"))))</f>
        <v/>
      </c>
      <c r="O16" s="22"/>
      <c r="P16" s="22"/>
    </row>
    <row r="17" customFormat="false" ht="15" hidden="false" customHeight="false" outlineLevel="0" collapsed="false">
      <c r="A17" s="22"/>
      <c r="B17" s="22"/>
      <c r="C17" s="22"/>
      <c r="D17" s="22"/>
      <c r="E17" s="22"/>
      <c r="F17" s="26"/>
      <c r="G17" s="22"/>
      <c r="H17" s="22"/>
      <c r="I17" s="22"/>
      <c r="J17" s="22"/>
      <c r="K17" s="22"/>
      <c r="L17" s="22"/>
      <c r="M17" s="27" t="str">
        <f aca="false">IF(COUNT(H17:L17)=5,H17*I17*J17*K17/L17,"")</f>
        <v/>
      </c>
      <c r="N17" s="28" t="str">
        <f aca="false">IF(M17="","",IF(AND(M17&gt;=100,L17&lt;=2),"Quick win",IF(M17&gt;=100,"Strategic priority",IF(M17&gt;=30,"Long-term investment","Low priority / avoid"))))</f>
        <v/>
      </c>
      <c r="O17" s="22"/>
      <c r="P17" s="22"/>
    </row>
    <row r="18" customFormat="false" ht="15" hidden="false" customHeight="false" outlineLevel="0" collapsed="false">
      <c r="A18" s="22"/>
      <c r="B18" s="22"/>
      <c r="C18" s="22"/>
      <c r="D18" s="22"/>
      <c r="E18" s="22"/>
      <c r="F18" s="26"/>
      <c r="G18" s="22"/>
      <c r="H18" s="22"/>
      <c r="I18" s="22"/>
      <c r="J18" s="22"/>
      <c r="K18" s="22"/>
      <c r="L18" s="22"/>
      <c r="M18" s="27" t="str">
        <f aca="false">IF(COUNT(H18:L18)=5,H18*I18*J18*K18/L18,"")</f>
        <v/>
      </c>
      <c r="N18" s="28" t="str">
        <f aca="false">IF(M18="","",IF(AND(M18&gt;=100,L18&lt;=2),"Quick win",IF(M18&gt;=100,"Strategic priority",IF(M18&gt;=30,"Long-term investment","Low priority / avoid"))))</f>
        <v/>
      </c>
      <c r="O18" s="22"/>
      <c r="P18" s="22"/>
    </row>
    <row r="19" customFormat="false" ht="15" hidden="false" customHeight="false" outlineLevel="0" collapsed="false">
      <c r="A19" s="22"/>
      <c r="B19" s="22"/>
      <c r="C19" s="22"/>
      <c r="D19" s="22"/>
      <c r="E19" s="22"/>
      <c r="F19" s="26"/>
      <c r="G19" s="22"/>
      <c r="H19" s="22"/>
      <c r="I19" s="22"/>
      <c r="J19" s="22"/>
      <c r="K19" s="22"/>
      <c r="L19" s="22"/>
      <c r="M19" s="27" t="str">
        <f aca="false">IF(COUNT(H19:L19)=5,H19*I19*J19*K19/L19,"")</f>
        <v/>
      </c>
      <c r="N19" s="28" t="str">
        <f aca="false">IF(M19="","",IF(AND(M19&gt;=100,L19&lt;=2),"Quick win",IF(M19&gt;=100,"Strategic priority",IF(M19&gt;=30,"Long-term investment","Low priority / avoid"))))</f>
        <v/>
      </c>
      <c r="O19" s="22"/>
      <c r="P19" s="22"/>
    </row>
    <row r="20" customFormat="false" ht="15" hidden="false" customHeight="false" outlineLevel="0" collapsed="false">
      <c r="A20" s="22"/>
      <c r="B20" s="22"/>
      <c r="C20" s="22"/>
      <c r="D20" s="22"/>
      <c r="E20" s="22"/>
      <c r="F20" s="26"/>
      <c r="G20" s="22"/>
      <c r="H20" s="22"/>
      <c r="I20" s="22"/>
      <c r="J20" s="22"/>
      <c r="K20" s="22"/>
      <c r="L20" s="22"/>
      <c r="M20" s="27" t="str">
        <f aca="false">IF(COUNT(H20:L20)=5,H20*I20*J20*K20/L20,"")</f>
        <v/>
      </c>
      <c r="N20" s="28" t="str">
        <f aca="false">IF(M20="","",IF(AND(M20&gt;=100,L20&lt;=2),"Quick win",IF(M20&gt;=100,"Strategic priority",IF(M20&gt;=30,"Long-term investment","Low priority / avoid"))))</f>
        <v/>
      </c>
      <c r="O20" s="22"/>
      <c r="P20" s="22"/>
    </row>
    <row r="21" customFormat="false" ht="15" hidden="false" customHeight="false" outlineLevel="0" collapsed="false">
      <c r="A21" s="22"/>
      <c r="B21" s="22"/>
      <c r="C21" s="22"/>
      <c r="D21" s="22"/>
      <c r="E21" s="22"/>
      <c r="F21" s="26"/>
      <c r="G21" s="22"/>
      <c r="H21" s="22"/>
      <c r="I21" s="22"/>
      <c r="J21" s="22"/>
      <c r="K21" s="22"/>
      <c r="L21" s="22"/>
      <c r="M21" s="27" t="str">
        <f aca="false">IF(COUNT(H21:L21)=5,H21*I21*J21*K21/L21,"")</f>
        <v/>
      </c>
      <c r="N21" s="28" t="str">
        <f aca="false">IF(M21="","",IF(AND(M21&gt;=100,L21&lt;=2),"Quick win",IF(M21&gt;=100,"Strategic priority",IF(M21&gt;=30,"Long-term investment","Low priority / avoid"))))</f>
        <v/>
      </c>
      <c r="O21" s="22"/>
      <c r="P21" s="22"/>
    </row>
    <row r="22" customFormat="false" ht="15" hidden="false" customHeight="false" outlineLevel="0" collapsed="false">
      <c r="A22" s="22"/>
      <c r="B22" s="22"/>
      <c r="C22" s="22"/>
      <c r="D22" s="22"/>
      <c r="E22" s="22"/>
      <c r="F22" s="26"/>
      <c r="G22" s="22"/>
      <c r="H22" s="22"/>
      <c r="I22" s="22"/>
      <c r="J22" s="22"/>
      <c r="K22" s="22"/>
      <c r="L22" s="22"/>
      <c r="M22" s="27" t="str">
        <f aca="false">IF(COUNT(H22:L22)=5,H22*I22*J22*K22/L22,"")</f>
        <v/>
      </c>
      <c r="N22" s="28" t="str">
        <f aca="false">IF(M22="","",IF(AND(M22&gt;=100,L22&lt;=2),"Quick win",IF(M22&gt;=100,"Strategic priority",IF(M22&gt;=30,"Long-term investment","Low priority / avoid"))))</f>
        <v/>
      </c>
      <c r="O22" s="22"/>
      <c r="P22" s="22"/>
    </row>
    <row r="23" customFormat="false" ht="15" hidden="false" customHeight="false" outlineLevel="0" collapsed="false">
      <c r="A23" s="22"/>
      <c r="B23" s="22"/>
      <c r="C23" s="22"/>
      <c r="D23" s="22"/>
      <c r="E23" s="22"/>
      <c r="F23" s="26"/>
      <c r="G23" s="22"/>
      <c r="H23" s="22"/>
      <c r="I23" s="22"/>
      <c r="J23" s="22"/>
      <c r="K23" s="22"/>
      <c r="L23" s="22"/>
      <c r="M23" s="27" t="str">
        <f aca="false">IF(COUNT(H23:L23)=5,H23*I23*J23*K23/L23,"")</f>
        <v/>
      </c>
      <c r="N23" s="28" t="str">
        <f aca="false">IF(M23="","",IF(AND(M23&gt;=100,L23&lt;=2),"Quick win",IF(M23&gt;=100,"Strategic priority",IF(M23&gt;=30,"Long-term investment","Low priority / avoid"))))</f>
        <v/>
      </c>
      <c r="O23" s="22"/>
      <c r="P23" s="22"/>
    </row>
    <row r="24" customFormat="false" ht="15" hidden="false" customHeight="false" outlineLevel="0" collapsed="false">
      <c r="A24" s="22"/>
      <c r="B24" s="22"/>
      <c r="C24" s="22"/>
      <c r="D24" s="22"/>
      <c r="E24" s="22"/>
      <c r="F24" s="26"/>
      <c r="G24" s="22"/>
      <c r="H24" s="22"/>
      <c r="I24" s="22"/>
      <c r="J24" s="22"/>
      <c r="K24" s="22"/>
      <c r="L24" s="22"/>
      <c r="M24" s="27" t="str">
        <f aca="false">IF(COUNT(H24:L24)=5,H24*I24*J24*K24/L24,"")</f>
        <v/>
      </c>
      <c r="N24" s="28" t="str">
        <f aca="false">IF(M24="","",IF(AND(M24&gt;=100,L24&lt;=2),"Quick win",IF(M24&gt;=100,"Strategic priority",IF(M24&gt;=30,"Long-term investment","Low priority / avoid"))))</f>
        <v/>
      </c>
      <c r="O24" s="22"/>
      <c r="P24" s="22"/>
    </row>
    <row r="25" customFormat="false" ht="15" hidden="false" customHeight="false" outlineLevel="0" collapsed="false">
      <c r="A25" s="22"/>
      <c r="B25" s="22"/>
      <c r="C25" s="22"/>
      <c r="D25" s="22"/>
      <c r="E25" s="22"/>
      <c r="F25" s="26"/>
      <c r="G25" s="22"/>
      <c r="H25" s="22"/>
      <c r="I25" s="22"/>
      <c r="J25" s="22"/>
      <c r="K25" s="22"/>
      <c r="L25" s="22"/>
      <c r="M25" s="27" t="str">
        <f aca="false">IF(COUNT(H25:L25)=5,H25*I25*J25*K25/L25,"")</f>
        <v/>
      </c>
      <c r="N25" s="28" t="str">
        <f aca="false">IF(M25="","",IF(AND(M25&gt;=100,L25&lt;=2),"Quick win",IF(M25&gt;=100,"Strategic priority",IF(M25&gt;=30,"Long-term investment","Low priority / avoid"))))</f>
        <v/>
      </c>
      <c r="O25" s="22"/>
      <c r="P25" s="22"/>
    </row>
    <row r="26" customFormat="false" ht="15" hidden="false" customHeight="false" outlineLevel="0" collapsed="false">
      <c r="A26" s="22"/>
      <c r="B26" s="22"/>
      <c r="C26" s="22"/>
      <c r="D26" s="22"/>
      <c r="E26" s="22"/>
      <c r="F26" s="26"/>
      <c r="G26" s="22"/>
      <c r="H26" s="22"/>
      <c r="I26" s="22"/>
      <c r="J26" s="22"/>
      <c r="K26" s="22"/>
      <c r="L26" s="22"/>
      <c r="M26" s="27" t="str">
        <f aca="false">IF(COUNT(H26:L26)=5,H26*I26*J26*K26/L26,"")</f>
        <v/>
      </c>
      <c r="N26" s="28" t="str">
        <f aca="false">IF(M26="","",IF(AND(M26&gt;=100,L26&lt;=2),"Quick win",IF(M26&gt;=100,"Strategic priority",IF(M26&gt;=30,"Long-term investment","Low priority / avoid"))))</f>
        <v/>
      </c>
      <c r="O26" s="22"/>
      <c r="P26" s="22"/>
    </row>
    <row r="27" customFormat="false" ht="15" hidden="false" customHeight="false" outlineLevel="0" collapsed="false">
      <c r="A27" s="22"/>
      <c r="B27" s="22"/>
      <c r="C27" s="22"/>
      <c r="D27" s="22"/>
      <c r="E27" s="22"/>
      <c r="F27" s="26"/>
      <c r="G27" s="22"/>
      <c r="H27" s="22"/>
      <c r="I27" s="22"/>
      <c r="J27" s="22"/>
      <c r="K27" s="22"/>
      <c r="L27" s="22"/>
      <c r="M27" s="27" t="str">
        <f aca="false">IF(COUNT(H27:L27)=5,H27*I27*J27*K27/L27,"")</f>
        <v/>
      </c>
      <c r="N27" s="28" t="str">
        <f aca="false">IF(M27="","",IF(AND(M27&gt;=100,L27&lt;=2),"Quick win",IF(M27&gt;=100,"Strategic priority",IF(M27&gt;=30,"Long-term investment","Low priority / avoid"))))</f>
        <v/>
      </c>
      <c r="O27" s="22"/>
      <c r="P27" s="22"/>
    </row>
    <row r="28" customFormat="false" ht="15" hidden="false" customHeight="false" outlineLevel="0" collapsed="false">
      <c r="A28" s="22"/>
      <c r="B28" s="22"/>
      <c r="C28" s="22"/>
      <c r="D28" s="22"/>
      <c r="E28" s="22"/>
      <c r="F28" s="26"/>
      <c r="G28" s="22"/>
      <c r="H28" s="22"/>
      <c r="I28" s="22"/>
      <c r="J28" s="22"/>
      <c r="K28" s="22"/>
      <c r="L28" s="22"/>
      <c r="M28" s="27" t="str">
        <f aca="false">IF(COUNT(H28:L28)=5,H28*I28*J28*K28/L28,"")</f>
        <v/>
      </c>
      <c r="N28" s="28" t="str">
        <f aca="false">IF(M28="","",IF(AND(M28&gt;=100,L28&lt;=2),"Quick win",IF(M28&gt;=100,"Strategic priority",IF(M28&gt;=30,"Long-term investment","Low priority / avoid"))))</f>
        <v/>
      </c>
      <c r="O28" s="22"/>
      <c r="P28" s="22"/>
    </row>
    <row r="29" customFormat="false" ht="15" hidden="false" customHeight="false" outlineLevel="0" collapsed="false">
      <c r="A29" s="22"/>
      <c r="B29" s="22"/>
      <c r="C29" s="22"/>
      <c r="D29" s="22"/>
      <c r="E29" s="22"/>
      <c r="F29" s="26"/>
      <c r="G29" s="22"/>
      <c r="H29" s="22"/>
      <c r="I29" s="22"/>
      <c r="J29" s="22"/>
      <c r="K29" s="22"/>
      <c r="L29" s="22"/>
      <c r="M29" s="27" t="str">
        <f aca="false">IF(COUNT(H29:L29)=5,H29*I29*J29*K29/L29,"")</f>
        <v/>
      </c>
      <c r="N29" s="28" t="str">
        <f aca="false">IF(M29="","",IF(AND(M29&gt;=100,L29&lt;=2),"Quick win",IF(M29&gt;=100,"Strategic priority",IF(M29&gt;=30,"Long-term investment","Low priority / avoid"))))</f>
        <v/>
      </c>
      <c r="O29" s="22"/>
      <c r="P29" s="22"/>
    </row>
    <row r="30" customFormat="false" ht="15" hidden="false" customHeight="false" outlineLevel="0" collapsed="false">
      <c r="A30" s="22"/>
      <c r="B30" s="22"/>
      <c r="C30" s="22"/>
      <c r="D30" s="22"/>
      <c r="E30" s="22"/>
      <c r="F30" s="26"/>
      <c r="G30" s="22"/>
      <c r="H30" s="22"/>
      <c r="I30" s="22"/>
      <c r="J30" s="22"/>
      <c r="K30" s="22"/>
      <c r="L30" s="22"/>
      <c r="M30" s="27" t="str">
        <f aca="false">IF(COUNT(H30:L30)=5,H30*I30*J30*K30/L30,"")</f>
        <v/>
      </c>
      <c r="N30" s="28" t="str">
        <f aca="false">IF(M30="","",IF(AND(M30&gt;=100,L30&lt;=2),"Quick win",IF(M30&gt;=100,"Strategic priority",IF(M30&gt;=30,"Long-term investment","Low priority / avoid"))))</f>
        <v/>
      </c>
      <c r="O30" s="22"/>
      <c r="P30" s="22"/>
    </row>
    <row r="31" customFormat="false" ht="15" hidden="false" customHeight="false" outlineLevel="0" collapsed="false">
      <c r="A31" s="22"/>
      <c r="B31" s="22"/>
      <c r="C31" s="22"/>
      <c r="D31" s="22"/>
      <c r="E31" s="22"/>
      <c r="F31" s="26"/>
      <c r="G31" s="22"/>
      <c r="H31" s="22"/>
      <c r="I31" s="22"/>
      <c r="J31" s="22"/>
      <c r="K31" s="22"/>
      <c r="L31" s="22"/>
      <c r="M31" s="27" t="str">
        <f aca="false">IF(COUNT(H31:L31)=5,H31*I31*J31*K31/L31,"")</f>
        <v/>
      </c>
      <c r="N31" s="28" t="str">
        <f aca="false">IF(M31="","",IF(AND(M31&gt;=100,L31&lt;=2),"Quick win",IF(M31&gt;=100,"Strategic priority",IF(M31&gt;=30,"Long-term investment","Low priority / avoid"))))</f>
        <v/>
      </c>
      <c r="O31" s="22"/>
      <c r="P31" s="22"/>
    </row>
    <row r="32" customFormat="false" ht="15" hidden="false" customHeight="false" outlineLevel="0" collapsed="false">
      <c r="A32" s="22"/>
      <c r="B32" s="22"/>
      <c r="C32" s="22"/>
      <c r="D32" s="22"/>
      <c r="E32" s="22"/>
      <c r="F32" s="26"/>
      <c r="G32" s="22"/>
      <c r="H32" s="22"/>
      <c r="I32" s="22"/>
      <c r="J32" s="22"/>
      <c r="K32" s="22"/>
      <c r="L32" s="22"/>
      <c r="M32" s="27" t="str">
        <f aca="false">IF(COUNT(H32:L32)=5,H32*I32*J32*K32/L32,"")</f>
        <v/>
      </c>
      <c r="N32" s="28" t="str">
        <f aca="false">IF(M32="","",IF(AND(M32&gt;=100,L32&lt;=2),"Quick win",IF(M32&gt;=100,"Strategic priority",IF(M32&gt;=30,"Long-term investment","Low priority / avoid"))))</f>
        <v/>
      </c>
      <c r="O32" s="22"/>
      <c r="P32" s="22"/>
    </row>
    <row r="33" customFormat="false" ht="15" hidden="false" customHeight="false" outlineLevel="0" collapsed="false">
      <c r="A33" s="22"/>
      <c r="B33" s="22"/>
      <c r="C33" s="22"/>
      <c r="D33" s="22"/>
      <c r="E33" s="22"/>
      <c r="F33" s="26"/>
      <c r="G33" s="22"/>
      <c r="H33" s="22"/>
      <c r="I33" s="22"/>
      <c r="J33" s="22"/>
      <c r="K33" s="22"/>
      <c r="L33" s="22"/>
      <c r="M33" s="27" t="str">
        <f aca="false">IF(COUNT(H33:L33)=5,H33*I33*J33*K33/L33,"")</f>
        <v/>
      </c>
      <c r="N33" s="28" t="str">
        <f aca="false">IF(M33="","",IF(AND(M33&gt;=100,L33&lt;=2),"Quick win",IF(M33&gt;=100,"Strategic priority",IF(M33&gt;=30,"Long-term investment","Low priority / avoid"))))</f>
        <v/>
      </c>
      <c r="O33" s="22"/>
      <c r="P33" s="22"/>
    </row>
    <row r="34" customFormat="false" ht="15" hidden="false" customHeight="false" outlineLevel="0" collapsed="false">
      <c r="A34" s="22"/>
      <c r="B34" s="22"/>
      <c r="C34" s="22"/>
      <c r="D34" s="22"/>
      <c r="E34" s="22"/>
      <c r="F34" s="26"/>
      <c r="G34" s="22"/>
      <c r="H34" s="22"/>
      <c r="I34" s="22"/>
      <c r="J34" s="22"/>
      <c r="K34" s="22"/>
      <c r="L34" s="22"/>
      <c r="M34" s="27" t="str">
        <f aca="false">IF(COUNT(H34:L34)=5,H34*I34*J34*K34/L34,"")</f>
        <v/>
      </c>
      <c r="N34" s="28" t="str">
        <f aca="false">IF(M34="","",IF(AND(M34&gt;=100,L34&lt;=2),"Quick win",IF(M34&gt;=100,"Strategic priority",IF(M34&gt;=30,"Long-term investment","Low priority / avoid"))))</f>
        <v/>
      </c>
      <c r="O34" s="22"/>
      <c r="P34" s="22"/>
    </row>
    <row r="35" customFormat="false" ht="15" hidden="false" customHeight="false" outlineLevel="0" collapsed="false">
      <c r="A35" s="22"/>
      <c r="B35" s="22"/>
      <c r="C35" s="22"/>
      <c r="D35" s="22"/>
      <c r="E35" s="22"/>
      <c r="F35" s="26"/>
      <c r="G35" s="22"/>
      <c r="H35" s="22"/>
      <c r="I35" s="22"/>
      <c r="J35" s="22"/>
      <c r="K35" s="22"/>
      <c r="L35" s="22"/>
      <c r="M35" s="27" t="str">
        <f aca="false">IF(COUNT(H35:L35)=5,H35*I35*J35*K35/L35,"")</f>
        <v/>
      </c>
      <c r="N35" s="28" t="str">
        <f aca="false">IF(M35="","",IF(AND(M35&gt;=100,L35&lt;=2),"Quick win",IF(M35&gt;=100,"Strategic priority",IF(M35&gt;=30,"Long-term investment","Low priority / avoid"))))</f>
        <v/>
      </c>
      <c r="O35" s="22"/>
      <c r="P35" s="22"/>
    </row>
    <row r="36" customFormat="false" ht="15" hidden="false" customHeight="false" outlineLevel="0" collapsed="false">
      <c r="A36" s="22"/>
      <c r="B36" s="22"/>
      <c r="C36" s="22"/>
      <c r="D36" s="22"/>
      <c r="E36" s="22"/>
      <c r="F36" s="26"/>
      <c r="G36" s="22"/>
      <c r="H36" s="22"/>
      <c r="I36" s="22"/>
      <c r="J36" s="22"/>
      <c r="K36" s="22"/>
      <c r="L36" s="22"/>
      <c r="M36" s="27" t="str">
        <f aca="false">IF(COUNT(H36:L36)=5,H36*I36*J36*K36/L36,"")</f>
        <v/>
      </c>
      <c r="N36" s="28" t="str">
        <f aca="false">IF(M36="","",IF(AND(M36&gt;=100,L36&lt;=2),"Quick win",IF(M36&gt;=100,"Strategic priority",IF(M36&gt;=30,"Long-term investment","Low priority / avoid"))))</f>
        <v/>
      </c>
      <c r="O36" s="22"/>
      <c r="P36" s="22"/>
    </row>
    <row r="37" customFormat="false" ht="15" hidden="false" customHeight="false" outlineLevel="0" collapsed="false">
      <c r="A37" s="22"/>
      <c r="B37" s="22"/>
      <c r="C37" s="22"/>
      <c r="D37" s="22"/>
      <c r="E37" s="22"/>
      <c r="F37" s="26"/>
      <c r="G37" s="22"/>
      <c r="H37" s="22"/>
      <c r="I37" s="22"/>
      <c r="J37" s="22"/>
      <c r="K37" s="22"/>
      <c r="L37" s="22"/>
      <c r="M37" s="27" t="str">
        <f aca="false">IF(COUNT(H37:L37)=5,H37*I37*J37*K37/L37,"")</f>
        <v/>
      </c>
      <c r="N37" s="28" t="str">
        <f aca="false">IF(M37="","",IF(AND(M37&gt;=100,L37&lt;=2),"Quick win",IF(M37&gt;=100,"Strategic priority",IF(M37&gt;=30,"Long-term investment","Low priority / avoid"))))</f>
        <v/>
      </c>
      <c r="O37" s="22"/>
      <c r="P37" s="22"/>
    </row>
    <row r="38" customFormat="false" ht="15" hidden="false" customHeight="false" outlineLevel="0" collapsed="false">
      <c r="A38" s="22"/>
      <c r="B38" s="22"/>
      <c r="C38" s="22"/>
      <c r="D38" s="22"/>
      <c r="E38" s="22"/>
      <c r="F38" s="26"/>
      <c r="G38" s="22"/>
      <c r="H38" s="22"/>
      <c r="I38" s="22"/>
      <c r="J38" s="22"/>
      <c r="K38" s="22"/>
      <c r="L38" s="22"/>
      <c r="M38" s="27" t="str">
        <f aca="false">IF(COUNT(H38:L38)=5,H38*I38*J38*K38/L38,"")</f>
        <v/>
      </c>
      <c r="N38" s="28" t="str">
        <f aca="false">IF(M38="","",IF(AND(M38&gt;=100,L38&lt;=2),"Quick win",IF(M38&gt;=100,"Strategic priority",IF(M38&gt;=30,"Long-term investment","Low priority / avoid"))))</f>
        <v/>
      </c>
      <c r="O38" s="22"/>
      <c r="P38" s="22"/>
    </row>
    <row r="39" customFormat="false" ht="15" hidden="false" customHeight="false" outlineLevel="0" collapsed="false">
      <c r="A39" s="22"/>
      <c r="B39" s="22"/>
      <c r="C39" s="22"/>
      <c r="D39" s="22"/>
      <c r="E39" s="22"/>
      <c r="F39" s="26"/>
      <c r="G39" s="22"/>
      <c r="H39" s="22"/>
      <c r="I39" s="22"/>
      <c r="J39" s="22"/>
      <c r="K39" s="22"/>
      <c r="L39" s="22"/>
      <c r="M39" s="27" t="str">
        <f aca="false">IF(COUNT(H39:L39)=5,H39*I39*J39*K39/L39,"")</f>
        <v/>
      </c>
      <c r="N39" s="28" t="str">
        <f aca="false">IF(M39="","",IF(AND(M39&gt;=100,L39&lt;=2),"Quick win",IF(M39&gt;=100,"Strategic priority",IF(M39&gt;=30,"Long-term investment","Low priority / avoid"))))</f>
        <v/>
      </c>
      <c r="O39" s="22"/>
      <c r="P39" s="22"/>
    </row>
    <row r="40" customFormat="false" ht="15" hidden="false" customHeight="false" outlineLevel="0" collapsed="false">
      <c r="A40" s="22"/>
      <c r="B40" s="22"/>
      <c r="C40" s="22"/>
      <c r="D40" s="22"/>
      <c r="E40" s="22"/>
      <c r="F40" s="26"/>
      <c r="G40" s="22"/>
      <c r="H40" s="22"/>
      <c r="I40" s="22"/>
      <c r="J40" s="22"/>
      <c r="K40" s="22"/>
      <c r="L40" s="22"/>
      <c r="M40" s="27" t="str">
        <f aca="false">IF(COUNT(H40:L40)=5,H40*I40*J40*K40/L40,"")</f>
        <v/>
      </c>
      <c r="N40" s="28" t="str">
        <f aca="false">IF(M40="","",IF(AND(M40&gt;=100,L40&lt;=2),"Quick win",IF(M40&gt;=100,"Strategic priority",IF(M40&gt;=30,"Long-term investment","Low priority / avoid"))))</f>
        <v/>
      </c>
      <c r="O40" s="22"/>
      <c r="P40" s="22"/>
    </row>
    <row r="41" customFormat="false" ht="15" hidden="false" customHeight="false" outlineLevel="0" collapsed="false">
      <c r="A41" s="22"/>
      <c r="B41" s="22"/>
      <c r="C41" s="22"/>
      <c r="D41" s="22"/>
      <c r="E41" s="22"/>
      <c r="F41" s="26"/>
      <c r="G41" s="22"/>
      <c r="H41" s="22"/>
      <c r="I41" s="22"/>
      <c r="J41" s="22"/>
      <c r="K41" s="22"/>
      <c r="L41" s="22"/>
      <c r="M41" s="27" t="str">
        <f aca="false">IF(COUNT(H41:L41)=5,H41*I41*J41*K41/L41,"")</f>
        <v/>
      </c>
      <c r="N41" s="28" t="str">
        <f aca="false">IF(M41="","",IF(AND(M41&gt;=100,L41&lt;=2),"Quick win",IF(M41&gt;=100,"Strategic priority",IF(M41&gt;=30,"Long-term investment","Low priority / avoid"))))</f>
        <v/>
      </c>
      <c r="O41" s="22"/>
      <c r="P41" s="22"/>
    </row>
    <row r="42" customFormat="false" ht="15" hidden="false" customHeight="false" outlineLevel="0" collapsed="false">
      <c r="A42" s="22"/>
      <c r="B42" s="22"/>
      <c r="C42" s="22"/>
      <c r="D42" s="22"/>
      <c r="E42" s="22"/>
      <c r="F42" s="26"/>
      <c r="G42" s="22"/>
      <c r="H42" s="22"/>
      <c r="I42" s="22"/>
      <c r="J42" s="22"/>
      <c r="K42" s="22"/>
      <c r="L42" s="22"/>
      <c r="M42" s="27" t="str">
        <f aca="false">IF(COUNT(H42:L42)=5,H42*I42*J42*K42/L42,"")</f>
        <v/>
      </c>
      <c r="N42" s="28" t="str">
        <f aca="false">IF(M42="","",IF(AND(M42&gt;=100,L42&lt;=2),"Quick win",IF(M42&gt;=100,"Strategic priority",IF(M42&gt;=30,"Long-term investment","Low priority / avoid"))))</f>
        <v/>
      </c>
      <c r="O42" s="22"/>
      <c r="P42" s="22"/>
    </row>
    <row r="43" customFormat="false" ht="15" hidden="false" customHeight="false" outlineLevel="0" collapsed="false">
      <c r="A43" s="22"/>
      <c r="B43" s="22"/>
      <c r="C43" s="22"/>
      <c r="D43" s="22"/>
      <c r="E43" s="22"/>
      <c r="F43" s="26"/>
      <c r="G43" s="22"/>
      <c r="H43" s="22"/>
      <c r="I43" s="22"/>
      <c r="J43" s="22"/>
      <c r="K43" s="22"/>
      <c r="L43" s="22"/>
      <c r="M43" s="27" t="str">
        <f aca="false">IF(COUNT(H43:L43)=5,H43*I43*J43*K43/L43,"")</f>
        <v/>
      </c>
      <c r="N43" s="28" t="str">
        <f aca="false">IF(M43="","",IF(AND(M43&gt;=100,L43&lt;=2),"Quick win",IF(M43&gt;=100,"Strategic priority",IF(M43&gt;=30,"Long-term investment","Low priority / avoid"))))</f>
        <v/>
      </c>
      <c r="O43" s="22"/>
      <c r="P43" s="22"/>
    </row>
    <row r="44" customFormat="false" ht="15" hidden="false" customHeight="false" outlineLevel="0" collapsed="false">
      <c r="A44" s="22"/>
      <c r="B44" s="22"/>
      <c r="C44" s="22"/>
      <c r="D44" s="22"/>
      <c r="E44" s="22"/>
      <c r="F44" s="26"/>
      <c r="G44" s="22"/>
      <c r="H44" s="22"/>
      <c r="I44" s="22"/>
      <c r="J44" s="22"/>
      <c r="K44" s="22"/>
      <c r="L44" s="22"/>
      <c r="M44" s="27" t="str">
        <f aca="false">IF(COUNT(H44:L44)=5,H44*I44*J44*K44/L44,"")</f>
        <v/>
      </c>
      <c r="N44" s="28" t="str">
        <f aca="false">IF(M44="","",IF(AND(M44&gt;=100,L44&lt;=2),"Quick win",IF(M44&gt;=100,"Strategic priority",IF(M44&gt;=30,"Long-term investment","Low priority / avoid"))))</f>
        <v/>
      </c>
      <c r="O44" s="22"/>
      <c r="P44" s="22"/>
    </row>
    <row r="45" customFormat="false" ht="15" hidden="false" customHeight="false" outlineLevel="0" collapsed="false">
      <c r="A45" s="22"/>
      <c r="B45" s="22"/>
      <c r="C45" s="22"/>
      <c r="D45" s="22"/>
      <c r="E45" s="22"/>
      <c r="F45" s="26"/>
      <c r="G45" s="22"/>
      <c r="H45" s="22"/>
      <c r="I45" s="22"/>
      <c r="J45" s="22"/>
      <c r="K45" s="22"/>
      <c r="L45" s="22"/>
      <c r="M45" s="27" t="str">
        <f aca="false">IF(COUNT(H45:L45)=5,H45*I45*J45*K45/L45,"")</f>
        <v/>
      </c>
      <c r="N45" s="28" t="str">
        <f aca="false">IF(M45="","",IF(AND(M45&gt;=100,L45&lt;=2),"Quick win",IF(M45&gt;=100,"Strategic priority",IF(M45&gt;=30,"Long-term investment","Low priority / avoid"))))</f>
        <v/>
      </c>
      <c r="O45" s="22"/>
      <c r="P45" s="22"/>
    </row>
    <row r="46" customFormat="false" ht="15" hidden="false" customHeight="false" outlineLevel="0" collapsed="false">
      <c r="A46" s="22"/>
      <c r="B46" s="22"/>
      <c r="C46" s="22"/>
      <c r="D46" s="22"/>
      <c r="E46" s="22"/>
      <c r="F46" s="26"/>
      <c r="G46" s="22"/>
      <c r="H46" s="22"/>
      <c r="I46" s="22"/>
      <c r="J46" s="22"/>
      <c r="K46" s="22"/>
      <c r="L46" s="22"/>
      <c r="M46" s="27" t="str">
        <f aca="false">IF(COUNT(H46:L46)=5,H46*I46*J46*K46/L46,"")</f>
        <v/>
      </c>
      <c r="N46" s="28" t="str">
        <f aca="false">IF(M46="","",IF(AND(M46&gt;=100,L46&lt;=2),"Quick win",IF(M46&gt;=100,"Strategic priority",IF(M46&gt;=30,"Long-term investment","Low priority / avoid"))))</f>
        <v/>
      </c>
      <c r="O46" s="22"/>
      <c r="P46" s="22"/>
    </row>
    <row r="47" customFormat="false" ht="15" hidden="false" customHeight="false" outlineLevel="0" collapsed="false">
      <c r="A47" s="22"/>
      <c r="B47" s="22"/>
      <c r="C47" s="22"/>
      <c r="D47" s="22"/>
      <c r="E47" s="22"/>
      <c r="F47" s="26"/>
      <c r="G47" s="22"/>
      <c r="H47" s="22"/>
      <c r="I47" s="22"/>
      <c r="J47" s="22"/>
      <c r="K47" s="22"/>
      <c r="L47" s="22"/>
      <c r="M47" s="27" t="str">
        <f aca="false">IF(COUNT(H47:L47)=5,H47*I47*J47*K47/L47,"")</f>
        <v/>
      </c>
      <c r="N47" s="28" t="str">
        <f aca="false">IF(M47="","",IF(AND(M47&gt;=100,L47&lt;=2),"Quick win",IF(M47&gt;=100,"Strategic priority",IF(M47&gt;=30,"Long-term investment","Low priority / avoid"))))</f>
        <v/>
      </c>
      <c r="O47" s="22"/>
      <c r="P47" s="22"/>
    </row>
    <row r="48" customFormat="false" ht="15" hidden="false" customHeight="false" outlineLevel="0" collapsed="false">
      <c r="A48" s="22"/>
      <c r="B48" s="22"/>
      <c r="C48" s="22"/>
      <c r="D48" s="22"/>
      <c r="E48" s="22"/>
      <c r="F48" s="26"/>
      <c r="G48" s="22"/>
      <c r="H48" s="22"/>
      <c r="I48" s="22"/>
      <c r="J48" s="22"/>
      <c r="K48" s="22"/>
      <c r="L48" s="22"/>
      <c r="M48" s="27" t="str">
        <f aca="false">IF(COUNT(H48:L48)=5,H48*I48*J48*K48/L48,"")</f>
        <v/>
      </c>
      <c r="N48" s="28" t="str">
        <f aca="false">IF(M48="","",IF(AND(M48&gt;=100,L48&lt;=2),"Quick win",IF(M48&gt;=100,"Strategic priority",IF(M48&gt;=30,"Long-term investment","Low priority / avoid"))))</f>
        <v/>
      </c>
      <c r="O48" s="22"/>
      <c r="P48" s="22"/>
    </row>
    <row r="49" customFormat="false" ht="15" hidden="false" customHeight="false" outlineLevel="0" collapsed="false">
      <c r="A49" s="22"/>
      <c r="B49" s="22"/>
      <c r="C49" s="22"/>
      <c r="D49" s="22"/>
      <c r="E49" s="22"/>
      <c r="F49" s="26"/>
      <c r="G49" s="22"/>
      <c r="H49" s="22"/>
      <c r="I49" s="22"/>
      <c r="J49" s="22"/>
      <c r="K49" s="22"/>
      <c r="L49" s="22"/>
      <c r="M49" s="27" t="str">
        <f aca="false">IF(COUNT(H49:L49)=5,H49*I49*J49*K49/L49,"")</f>
        <v/>
      </c>
      <c r="N49" s="28" t="str">
        <f aca="false">IF(M49="","",IF(AND(M49&gt;=100,L49&lt;=2),"Quick win",IF(M49&gt;=100,"Strategic priority",IF(M49&gt;=30,"Long-term investment","Low priority / avoid"))))</f>
        <v/>
      </c>
      <c r="O49" s="22"/>
      <c r="P49" s="22"/>
    </row>
    <row r="50" customFormat="false" ht="15" hidden="false" customHeight="false" outlineLevel="0" collapsed="false">
      <c r="A50" s="22"/>
      <c r="B50" s="22"/>
      <c r="C50" s="22"/>
      <c r="D50" s="22"/>
      <c r="E50" s="22"/>
      <c r="F50" s="26"/>
      <c r="G50" s="22"/>
      <c r="H50" s="22"/>
      <c r="I50" s="22"/>
      <c r="J50" s="22"/>
      <c r="K50" s="22"/>
      <c r="L50" s="22"/>
      <c r="M50" s="27" t="str">
        <f aca="false">IF(COUNT(H50:L50)=5,H50*I50*J50*K50/L50,"")</f>
        <v/>
      </c>
      <c r="N50" s="28" t="str">
        <f aca="false">IF(M50="","",IF(AND(M50&gt;=100,L50&lt;=2),"Quick win",IF(M50&gt;=100,"Strategic priority",IF(M50&gt;=30,"Long-term investment","Low priority / avoid"))))</f>
        <v/>
      </c>
      <c r="O50" s="22"/>
      <c r="P50" s="22"/>
    </row>
    <row r="51" customFormat="false" ht="15" hidden="false" customHeight="false" outlineLevel="0" collapsed="false">
      <c r="A51" s="22"/>
      <c r="B51" s="22"/>
      <c r="C51" s="22"/>
      <c r="D51" s="22"/>
      <c r="E51" s="22"/>
      <c r="F51" s="26"/>
      <c r="G51" s="22"/>
      <c r="H51" s="22"/>
      <c r="I51" s="22"/>
      <c r="J51" s="22"/>
      <c r="K51" s="22"/>
      <c r="L51" s="22"/>
      <c r="M51" s="27" t="str">
        <f aca="false">IF(COUNT(H51:L51)=5,H51*I51*J51*K51/L51,"")</f>
        <v/>
      </c>
      <c r="N51" s="28" t="str">
        <f aca="false">IF(M51="","",IF(AND(M51&gt;=100,L51&lt;=2),"Quick win",IF(M51&gt;=100,"Strategic priority",IF(M51&gt;=30,"Long-term investment","Low priority / avoid"))))</f>
        <v/>
      </c>
      <c r="O51" s="22"/>
      <c r="P51" s="22"/>
    </row>
    <row r="52" customFormat="false" ht="15" hidden="false" customHeight="false" outlineLevel="0" collapsed="false">
      <c r="A52" s="22"/>
      <c r="B52" s="22"/>
      <c r="C52" s="22"/>
      <c r="D52" s="22"/>
      <c r="E52" s="22"/>
      <c r="F52" s="26"/>
      <c r="G52" s="22"/>
      <c r="H52" s="22"/>
      <c r="I52" s="22"/>
      <c r="J52" s="22"/>
      <c r="K52" s="22"/>
      <c r="L52" s="22"/>
      <c r="M52" s="27" t="str">
        <f aca="false">IF(COUNT(H52:L52)=5,H52*I52*J52*K52/L52,"")</f>
        <v/>
      </c>
      <c r="N52" s="28" t="str">
        <f aca="false">IF(M52="","",IF(AND(M52&gt;=100,L52&lt;=2),"Quick win",IF(M52&gt;=100,"Strategic priority",IF(M52&gt;=30,"Long-term investment","Low priority / avoid"))))</f>
        <v/>
      </c>
      <c r="O52" s="22"/>
      <c r="P52" s="22"/>
    </row>
    <row r="53" customFormat="false" ht="15" hidden="false" customHeight="false" outlineLevel="0" collapsed="false">
      <c r="A53" s="22"/>
      <c r="B53" s="22"/>
      <c r="C53" s="22"/>
      <c r="D53" s="22"/>
      <c r="E53" s="22"/>
      <c r="F53" s="26"/>
      <c r="G53" s="22"/>
      <c r="H53" s="22"/>
      <c r="I53" s="22"/>
      <c r="J53" s="22"/>
      <c r="K53" s="22"/>
      <c r="L53" s="22"/>
      <c r="M53" s="27" t="str">
        <f aca="false">IF(COUNT(H53:L53)=5,H53*I53*J53*K53/L53,"")</f>
        <v/>
      </c>
      <c r="N53" s="28" t="str">
        <f aca="false">IF(M53="","",IF(AND(M53&gt;=100,L53&lt;=2),"Quick win",IF(M53&gt;=100,"Strategic priority",IF(M53&gt;=30,"Long-term investment","Low priority / avoid"))))</f>
        <v/>
      </c>
      <c r="O53" s="22"/>
      <c r="P53" s="22"/>
    </row>
    <row r="54" customFormat="false" ht="15" hidden="false" customHeight="false" outlineLevel="0" collapsed="false">
      <c r="A54" s="22"/>
      <c r="B54" s="22"/>
      <c r="C54" s="22"/>
      <c r="D54" s="22"/>
      <c r="E54" s="22"/>
      <c r="F54" s="26"/>
      <c r="G54" s="22"/>
      <c r="H54" s="22"/>
      <c r="I54" s="22"/>
      <c r="J54" s="22"/>
      <c r="K54" s="22"/>
      <c r="L54" s="22"/>
      <c r="M54" s="27" t="str">
        <f aca="false">IF(COUNT(H54:L54)=5,H54*I54*J54*K54/L54,"")</f>
        <v/>
      </c>
      <c r="N54" s="28" t="str">
        <f aca="false">IF(M54="","",IF(AND(M54&gt;=100,L54&lt;=2),"Quick win",IF(M54&gt;=100,"Strategic priority",IF(M54&gt;=30,"Long-term investment","Low priority / avoid"))))</f>
        <v/>
      </c>
      <c r="O54" s="22"/>
      <c r="P54" s="22"/>
    </row>
    <row r="55" customFormat="false" ht="15" hidden="false" customHeight="false" outlineLevel="0" collapsed="false">
      <c r="A55" s="22"/>
      <c r="B55" s="22"/>
      <c r="C55" s="22"/>
      <c r="D55" s="22"/>
      <c r="E55" s="22"/>
      <c r="F55" s="26"/>
      <c r="G55" s="22"/>
      <c r="H55" s="22"/>
      <c r="I55" s="22"/>
      <c r="J55" s="22"/>
      <c r="K55" s="22"/>
      <c r="L55" s="22"/>
      <c r="M55" s="27" t="str">
        <f aca="false">IF(COUNT(H55:L55)=5,H55*I55*J55*K55/L55,"")</f>
        <v/>
      </c>
      <c r="N55" s="28" t="str">
        <f aca="false">IF(M55="","",IF(AND(M55&gt;=100,L55&lt;=2),"Quick win",IF(M55&gt;=100,"Strategic priority",IF(M55&gt;=30,"Long-term investment","Low priority / avoid"))))</f>
        <v/>
      </c>
      <c r="O55" s="22"/>
      <c r="P55" s="22"/>
    </row>
    <row r="56" customFormat="false" ht="15" hidden="false" customHeight="false" outlineLevel="0" collapsed="false">
      <c r="A56" s="22"/>
      <c r="B56" s="22"/>
      <c r="C56" s="22"/>
      <c r="D56" s="22"/>
      <c r="E56" s="22"/>
      <c r="F56" s="26"/>
      <c r="G56" s="22"/>
      <c r="H56" s="22"/>
      <c r="I56" s="22"/>
      <c r="J56" s="22"/>
      <c r="K56" s="22"/>
      <c r="L56" s="22"/>
      <c r="M56" s="27" t="str">
        <f aca="false">IF(COUNT(H56:L56)=5,H56*I56*J56*K56/L56,"")</f>
        <v/>
      </c>
      <c r="N56" s="28" t="str">
        <f aca="false">IF(M56="","",IF(AND(M56&gt;=100,L56&lt;=2),"Quick win",IF(M56&gt;=100,"Strategic priority",IF(M56&gt;=30,"Long-term investment","Low priority / avoid"))))</f>
        <v/>
      </c>
      <c r="O56" s="22"/>
      <c r="P56" s="22"/>
    </row>
    <row r="57" customFormat="false" ht="15" hidden="false" customHeight="false" outlineLevel="0" collapsed="false">
      <c r="A57" s="22"/>
      <c r="B57" s="22"/>
      <c r="C57" s="22"/>
      <c r="D57" s="22"/>
      <c r="E57" s="22"/>
      <c r="F57" s="26"/>
      <c r="G57" s="22"/>
      <c r="H57" s="22"/>
      <c r="I57" s="22"/>
      <c r="J57" s="22"/>
      <c r="K57" s="22"/>
      <c r="L57" s="22"/>
      <c r="M57" s="27" t="str">
        <f aca="false">IF(COUNT(H57:L57)=5,H57*I57*J57*K57/L57,"")</f>
        <v/>
      </c>
      <c r="N57" s="28" t="str">
        <f aca="false">IF(M57="","",IF(AND(M57&gt;=100,L57&lt;=2),"Quick win",IF(M57&gt;=100,"Strategic priority",IF(M57&gt;=30,"Long-term investment","Low priority / avoid"))))</f>
        <v/>
      </c>
      <c r="O57" s="22"/>
      <c r="P57" s="22"/>
    </row>
    <row r="58" customFormat="false" ht="15" hidden="false" customHeight="false" outlineLevel="0" collapsed="false">
      <c r="A58" s="22"/>
      <c r="B58" s="22"/>
      <c r="C58" s="22"/>
      <c r="D58" s="22"/>
      <c r="E58" s="22"/>
      <c r="F58" s="26"/>
      <c r="G58" s="22"/>
      <c r="H58" s="22"/>
      <c r="I58" s="22"/>
      <c r="J58" s="22"/>
      <c r="K58" s="22"/>
      <c r="L58" s="22"/>
      <c r="M58" s="27" t="str">
        <f aca="false">IF(COUNT(H58:L58)=5,H58*I58*J58*K58/L58,"")</f>
        <v/>
      </c>
      <c r="N58" s="28" t="str">
        <f aca="false">IF(M58="","",IF(AND(M58&gt;=100,L58&lt;=2),"Quick win",IF(M58&gt;=100,"Strategic priority",IF(M58&gt;=30,"Long-term investment","Low priority / avoid"))))</f>
        <v/>
      </c>
      <c r="O58" s="22"/>
      <c r="P58" s="22"/>
    </row>
    <row r="59" customFormat="false" ht="15" hidden="false" customHeight="false" outlineLevel="0" collapsed="false">
      <c r="A59" s="22"/>
      <c r="B59" s="22"/>
      <c r="C59" s="22"/>
      <c r="D59" s="22"/>
      <c r="E59" s="22"/>
      <c r="F59" s="26"/>
      <c r="G59" s="22"/>
      <c r="H59" s="22"/>
      <c r="I59" s="22"/>
      <c r="J59" s="22"/>
      <c r="K59" s="22"/>
      <c r="L59" s="22"/>
      <c r="M59" s="27" t="str">
        <f aca="false">IF(COUNT(H59:L59)=5,H59*I59*J59*K59/L59,"")</f>
        <v/>
      </c>
      <c r="N59" s="28" t="str">
        <f aca="false">IF(M59="","",IF(AND(M59&gt;=100,L59&lt;=2),"Quick win",IF(M59&gt;=100,"Strategic priority",IF(M59&gt;=30,"Long-term investment","Low priority / avoid"))))</f>
        <v/>
      </c>
      <c r="O59" s="22"/>
      <c r="P59" s="22"/>
    </row>
    <row r="60" customFormat="false" ht="15" hidden="false" customHeight="false" outlineLevel="0" collapsed="false">
      <c r="A60" s="22"/>
      <c r="B60" s="22"/>
      <c r="C60" s="22"/>
      <c r="D60" s="22"/>
      <c r="E60" s="22"/>
      <c r="F60" s="26"/>
      <c r="G60" s="22"/>
      <c r="H60" s="22"/>
      <c r="I60" s="22"/>
      <c r="J60" s="22"/>
      <c r="K60" s="22"/>
      <c r="L60" s="22"/>
      <c r="M60" s="27" t="str">
        <f aca="false">IF(COUNT(H60:L60)=5,H60*I60*J60*K60/L60,"")</f>
        <v/>
      </c>
      <c r="N60" s="28" t="str">
        <f aca="false">IF(M60="","",IF(AND(M60&gt;=100,L60&lt;=2),"Quick win",IF(M60&gt;=100,"Strategic priority",IF(M60&gt;=30,"Long-term investment","Low priority / avoid"))))</f>
        <v/>
      </c>
      <c r="O60" s="22"/>
      <c r="P60" s="22"/>
    </row>
    <row r="61" customFormat="false" ht="15" hidden="false" customHeight="false" outlineLevel="0" collapsed="false">
      <c r="A61" s="22"/>
      <c r="B61" s="22"/>
      <c r="C61" s="22"/>
      <c r="D61" s="22"/>
      <c r="E61" s="22"/>
      <c r="F61" s="26"/>
      <c r="G61" s="22"/>
      <c r="H61" s="22"/>
      <c r="I61" s="22"/>
      <c r="J61" s="22"/>
      <c r="K61" s="22"/>
      <c r="L61" s="22"/>
      <c r="M61" s="27" t="str">
        <f aca="false">IF(COUNT(H61:L61)=5,H61*I61*J61*K61/L61,"")</f>
        <v/>
      </c>
      <c r="N61" s="28" t="str">
        <f aca="false">IF(M61="","",IF(AND(M61&gt;=100,L61&lt;=2),"Quick win",IF(M61&gt;=100,"Strategic priority",IF(M61&gt;=30,"Long-term investment","Low priority / avoid"))))</f>
        <v/>
      </c>
      <c r="O61" s="22"/>
      <c r="P61" s="22"/>
    </row>
    <row r="62" customFormat="false" ht="15" hidden="false" customHeight="false" outlineLevel="0" collapsed="false">
      <c r="A62" s="22"/>
      <c r="B62" s="22"/>
      <c r="C62" s="22"/>
      <c r="D62" s="22"/>
      <c r="E62" s="22"/>
      <c r="F62" s="26"/>
      <c r="G62" s="22"/>
      <c r="H62" s="22"/>
      <c r="I62" s="22"/>
      <c r="J62" s="22"/>
      <c r="K62" s="22"/>
      <c r="L62" s="22"/>
      <c r="M62" s="27" t="str">
        <f aca="false">IF(COUNT(H62:L62)=5,H62*I62*J62*K62/L62,"")</f>
        <v/>
      </c>
      <c r="N62" s="28" t="str">
        <f aca="false">IF(M62="","",IF(AND(M62&gt;=100,L62&lt;=2),"Quick win",IF(M62&gt;=100,"Strategic priority",IF(M62&gt;=30,"Long-term investment","Low priority / avoid"))))</f>
        <v/>
      </c>
      <c r="O62" s="22"/>
      <c r="P62" s="22"/>
    </row>
    <row r="63" customFormat="false" ht="15" hidden="false" customHeight="false" outlineLevel="0" collapsed="false">
      <c r="A63" s="22"/>
      <c r="B63" s="22"/>
      <c r="C63" s="22"/>
      <c r="D63" s="22"/>
      <c r="E63" s="22"/>
      <c r="F63" s="26"/>
      <c r="G63" s="22"/>
      <c r="H63" s="22"/>
      <c r="I63" s="22"/>
      <c r="J63" s="22"/>
      <c r="K63" s="22"/>
      <c r="L63" s="22"/>
      <c r="M63" s="27" t="str">
        <f aca="false">IF(COUNT(H63:L63)=5,H63*I63*J63*K63/L63,"")</f>
        <v/>
      </c>
      <c r="N63" s="28" t="str">
        <f aca="false">IF(M63="","",IF(AND(M63&gt;=100,L63&lt;=2),"Quick win",IF(M63&gt;=100,"Strategic priority",IF(M63&gt;=30,"Long-term investment","Low priority / avoid"))))</f>
        <v/>
      </c>
      <c r="O63" s="22"/>
      <c r="P63" s="22"/>
    </row>
    <row r="64" customFormat="false" ht="15" hidden="false" customHeight="false" outlineLevel="0" collapsed="false">
      <c r="A64" s="22"/>
      <c r="B64" s="22"/>
      <c r="C64" s="22"/>
      <c r="D64" s="22"/>
      <c r="E64" s="22"/>
      <c r="F64" s="26"/>
      <c r="G64" s="22"/>
      <c r="H64" s="22"/>
      <c r="I64" s="22"/>
      <c r="J64" s="22"/>
      <c r="K64" s="22"/>
      <c r="L64" s="22"/>
      <c r="M64" s="27" t="str">
        <f aca="false">IF(COUNT(H64:L64)=5,H64*I64*J64*K64/L64,"")</f>
        <v/>
      </c>
      <c r="N64" s="28" t="str">
        <f aca="false">IF(M64="","",IF(AND(M64&gt;=100,L64&lt;=2),"Quick win",IF(M64&gt;=100,"Strategic priority",IF(M64&gt;=30,"Long-term investment","Low priority / avoid"))))</f>
        <v/>
      </c>
      <c r="O64" s="22"/>
      <c r="P64" s="22"/>
    </row>
    <row r="65" customFormat="false" ht="15" hidden="false" customHeight="false" outlineLevel="0" collapsed="false">
      <c r="A65" s="22"/>
      <c r="B65" s="22"/>
      <c r="C65" s="22"/>
      <c r="D65" s="22"/>
      <c r="E65" s="22"/>
      <c r="F65" s="26"/>
      <c r="G65" s="22"/>
      <c r="H65" s="22"/>
      <c r="I65" s="22"/>
      <c r="J65" s="22"/>
      <c r="K65" s="22"/>
      <c r="L65" s="22"/>
      <c r="M65" s="27" t="str">
        <f aca="false">IF(COUNT(H65:L65)=5,H65*I65*J65*K65/L65,"")</f>
        <v/>
      </c>
      <c r="N65" s="28" t="str">
        <f aca="false">IF(M65="","",IF(AND(M65&gt;=100,L65&lt;=2),"Quick win",IF(M65&gt;=100,"Strategic priority",IF(M65&gt;=30,"Long-term investment","Low priority / avoid"))))</f>
        <v/>
      </c>
      <c r="O65" s="22"/>
      <c r="P65" s="22"/>
    </row>
    <row r="66" customFormat="false" ht="15" hidden="false" customHeight="false" outlineLevel="0" collapsed="false">
      <c r="A66" s="22"/>
      <c r="B66" s="22"/>
      <c r="C66" s="22"/>
      <c r="D66" s="22"/>
      <c r="E66" s="22"/>
      <c r="F66" s="26"/>
      <c r="G66" s="22"/>
      <c r="H66" s="22"/>
      <c r="I66" s="22"/>
      <c r="J66" s="22"/>
      <c r="K66" s="22"/>
      <c r="L66" s="22"/>
      <c r="M66" s="27" t="str">
        <f aca="false">IF(COUNT(H66:L66)=5,H66*I66*J66*K66/L66,"")</f>
        <v/>
      </c>
      <c r="N66" s="28" t="str">
        <f aca="false">IF(M66="","",IF(AND(M66&gt;=100,L66&lt;=2),"Quick win",IF(M66&gt;=100,"Strategic priority",IF(M66&gt;=30,"Long-term investment","Low priority / avoid"))))</f>
        <v/>
      </c>
      <c r="O66" s="22"/>
      <c r="P66" s="22"/>
    </row>
    <row r="67" customFormat="false" ht="15" hidden="false" customHeight="false" outlineLevel="0" collapsed="false">
      <c r="A67" s="22"/>
      <c r="B67" s="22"/>
      <c r="C67" s="22"/>
      <c r="D67" s="22"/>
      <c r="E67" s="22"/>
      <c r="F67" s="26"/>
      <c r="G67" s="22"/>
      <c r="H67" s="22"/>
      <c r="I67" s="22"/>
      <c r="J67" s="22"/>
      <c r="K67" s="22"/>
      <c r="L67" s="22"/>
      <c r="M67" s="27" t="str">
        <f aca="false">IF(COUNT(H67:L67)=5,H67*I67*J67*K67/L67,"")</f>
        <v/>
      </c>
      <c r="N67" s="28" t="str">
        <f aca="false">IF(M67="","",IF(AND(M67&gt;=100,L67&lt;=2),"Quick win",IF(M67&gt;=100,"Strategic priority",IF(M67&gt;=30,"Long-term investment","Low priority / avoid"))))</f>
        <v/>
      </c>
      <c r="O67" s="22"/>
      <c r="P67" s="22"/>
    </row>
    <row r="68" customFormat="false" ht="15" hidden="false" customHeight="false" outlineLevel="0" collapsed="false">
      <c r="A68" s="22"/>
      <c r="B68" s="22"/>
      <c r="C68" s="22"/>
      <c r="D68" s="22"/>
      <c r="E68" s="22"/>
      <c r="F68" s="26"/>
      <c r="G68" s="22"/>
      <c r="H68" s="22"/>
      <c r="I68" s="22"/>
      <c r="J68" s="22"/>
      <c r="K68" s="22"/>
      <c r="L68" s="22"/>
      <c r="M68" s="27" t="str">
        <f aca="false">IF(COUNT(H68:L68)=5,H68*I68*J68*K68/L68,"")</f>
        <v/>
      </c>
      <c r="N68" s="28" t="str">
        <f aca="false">IF(M68="","",IF(AND(M68&gt;=100,L68&lt;=2),"Quick win",IF(M68&gt;=100,"Strategic priority",IF(M68&gt;=30,"Long-term investment","Low priority / avoid"))))</f>
        <v/>
      </c>
      <c r="O68" s="22"/>
      <c r="P68" s="22"/>
    </row>
    <row r="69" customFormat="false" ht="15" hidden="false" customHeight="false" outlineLevel="0" collapsed="false">
      <c r="A69" s="22"/>
      <c r="B69" s="22"/>
      <c r="C69" s="22"/>
      <c r="D69" s="22"/>
      <c r="E69" s="22"/>
      <c r="F69" s="26"/>
      <c r="G69" s="22"/>
      <c r="H69" s="22"/>
      <c r="I69" s="22"/>
      <c r="J69" s="22"/>
      <c r="K69" s="22"/>
      <c r="L69" s="22"/>
      <c r="M69" s="27" t="str">
        <f aca="false">IF(COUNT(H69:L69)=5,H69*I69*J69*K69/L69,"")</f>
        <v/>
      </c>
      <c r="N69" s="28" t="str">
        <f aca="false">IF(M69="","",IF(AND(M69&gt;=100,L69&lt;=2),"Quick win",IF(M69&gt;=100,"Strategic priority",IF(M69&gt;=30,"Long-term investment","Low priority / avoid"))))</f>
        <v/>
      </c>
      <c r="O69" s="22"/>
      <c r="P69" s="22"/>
    </row>
    <row r="70" customFormat="false" ht="15" hidden="false" customHeight="false" outlineLevel="0" collapsed="false">
      <c r="A70" s="22"/>
      <c r="B70" s="22"/>
      <c r="C70" s="22"/>
      <c r="D70" s="22"/>
      <c r="E70" s="22"/>
      <c r="F70" s="26"/>
      <c r="G70" s="22"/>
      <c r="H70" s="22"/>
      <c r="I70" s="22"/>
      <c r="J70" s="22"/>
      <c r="K70" s="22"/>
      <c r="L70" s="22"/>
      <c r="M70" s="27" t="str">
        <f aca="false">IF(COUNT(H70:L70)=5,H70*I70*J70*K70/L70,"")</f>
        <v/>
      </c>
      <c r="N70" s="28" t="str">
        <f aca="false">IF(M70="","",IF(AND(M70&gt;=100,L70&lt;=2),"Quick win",IF(M70&gt;=100,"Strategic priority",IF(M70&gt;=30,"Long-term investment","Low priority / avoid"))))</f>
        <v/>
      </c>
      <c r="O70" s="22"/>
      <c r="P70" s="22"/>
    </row>
    <row r="71" customFormat="false" ht="15" hidden="false" customHeight="false" outlineLevel="0" collapsed="false">
      <c r="A71" s="22"/>
      <c r="B71" s="22"/>
      <c r="C71" s="22"/>
      <c r="D71" s="22"/>
      <c r="E71" s="22"/>
      <c r="F71" s="26"/>
      <c r="G71" s="22"/>
      <c r="H71" s="22"/>
      <c r="I71" s="22"/>
      <c r="J71" s="22"/>
      <c r="K71" s="22"/>
      <c r="L71" s="22"/>
      <c r="M71" s="27" t="str">
        <f aca="false">IF(COUNT(H71:L71)=5,H71*I71*J71*K71/L71,"")</f>
        <v/>
      </c>
      <c r="N71" s="28" t="str">
        <f aca="false">IF(M71="","",IF(AND(M71&gt;=100,L71&lt;=2),"Quick win",IF(M71&gt;=100,"Strategic priority",IF(M71&gt;=30,"Long-term investment","Low priority / avoid"))))</f>
        <v/>
      </c>
      <c r="O71" s="22"/>
      <c r="P71" s="22"/>
    </row>
    <row r="72" customFormat="false" ht="15" hidden="false" customHeight="false" outlineLevel="0" collapsed="false">
      <c r="A72" s="22"/>
      <c r="B72" s="22"/>
      <c r="C72" s="22"/>
      <c r="D72" s="22"/>
      <c r="E72" s="22"/>
      <c r="F72" s="26"/>
      <c r="G72" s="22"/>
      <c r="H72" s="22"/>
      <c r="I72" s="22"/>
      <c r="J72" s="22"/>
      <c r="K72" s="22"/>
      <c r="L72" s="22"/>
      <c r="M72" s="27" t="str">
        <f aca="false">IF(COUNT(H72:L72)=5,H72*I72*J72*K72/L72,"")</f>
        <v/>
      </c>
      <c r="N72" s="28" t="str">
        <f aca="false">IF(M72="","",IF(AND(M72&gt;=100,L72&lt;=2),"Quick win",IF(M72&gt;=100,"Strategic priority",IF(M72&gt;=30,"Long-term investment","Low priority / avoid"))))</f>
        <v/>
      </c>
      <c r="O72" s="22"/>
      <c r="P72" s="22"/>
    </row>
    <row r="73" customFormat="false" ht="15" hidden="false" customHeight="false" outlineLevel="0" collapsed="false">
      <c r="A73" s="22"/>
      <c r="B73" s="22"/>
      <c r="C73" s="22"/>
      <c r="D73" s="22"/>
      <c r="E73" s="22"/>
      <c r="F73" s="26"/>
      <c r="G73" s="22"/>
      <c r="H73" s="22"/>
      <c r="I73" s="22"/>
      <c r="J73" s="22"/>
      <c r="K73" s="22"/>
      <c r="L73" s="22"/>
      <c r="M73" s="27" t="str">
        <f aca="false">IF(COUNT(H73:L73)=5,H73*I73*J73*K73/L73,"")</f>
        <v/>
      </c>
      <c r="N73" s="28" t="str">
        <f aca="false">IF(M73="","",IF(AND(M73&gt;=100,L73&lt;=2),"Quick win",IF(M73&gt;=100,"Strategic priority",IF(M73&gt;=30,"Long-term investment","Low priority / avoid"))))</f>
        <v/>
      </c>
      <c r="O73" s="22"/>
      <c r="P73" s="22"/>
    </row>
    <row r="74" customFormat="false" ht="15" hidden="false" customHeight="false" outlineLevel="0" collapsed="false">
      <c r="A74" s="22"/>
      <c r="B74" s="22"/>
      <c r="C74" s="22"/>
      <c r="D74" s="22"/>
      <c r="E74" s="22"/>
      <c r="F74" s="26"/>
      <c r="G74" s="22"/>
      <c r="H74" s="22"/>
      <c r="I74" s="22"/>
      <c r="J74" s="22"/>
      <c r="K74" s="22"/>
      <c r="L74" s="22"/>
      <c r="M74" s="27" t="str">
        <f aca="false">IF(COUNT(H74:L74)=5,H74*I74*J74*K74/L74,"")</f>
        <v/>
      </c>
      <c r="N74" s="28" t="str">
        <f aca="false">IF(M74="","",IF(AND(M74&gt;=100,L74&lt;=2),"Quick win",IF(M74&gt;=100,"Strategic priority",IF(M74&gt;=30,"Long-term investment","Low priority / avoid"))))</f>
        <v/>
      </c>
      <c r="O74" s="22"/>
      <c r="P74" s="22"/>
    </row>
    <row r="75" customFormat="false" ht="15" hidden="false" customHeight="false" outlineLevel="0" collapsed="false">
      <c r="A75" s="22"/>
      <c r="B75" s="22"/>
      <c r="C75" s="22"/>
      <c r="D75" s="22"/>
      <c r="E75" s="22"/>
      <c r="F75" s="26"/>
      <c r="G75" s="22"/>
      <c r="H75" s="22"/>
      <c r="I75" s="22"/>
      <c r="J75" s="22"/>
      <c r="K75" s="22"/>
      <c r="L75" s="22"/>
      <c r="M75" s="27" t="str">
        <f aca="false">IF(COUNT(H75:L75)=5,H75*I75*J75*K75/L75,"")</f>
        <v/>
      </c>
      <c r="N75" s="28" t="str">
        <f aca="false">IF(M75="","",IF(AND(M75&gt;=100,L75&lt;=2),"Quick win",IF(M75&gt;=100,"Strategic priority",IF(M75&gt;=30,"Long-term investment","Low priority / avoid"))))</f>
        <v/>
      </c>
      <c r="O75" s="22"/>
      <c r="P75" s="22"/>
    </row>
    <row r="76" customFormat="false" ht="15" hidden="false" customHeight="false" outlineLevel="0" collapsed="false">
      <c r="A76" s="22"/>
      <c r="B76" s="22"/>
      <c r="C76" s="22"/>
      <c r="D76" s="22"/>
      <c r="E76" s="22"/>
      <c r="F76" s="26"/>
      <c r="G76" s="22"/>
      <c r="H76" s="22"/>
      <c r="I76" s="22"/>
      <c r="J76" s="22"/>
      <c r="K76" s="22"/>
      <c r="L76" s="22"/>
      <c r="M76" s="27" t="str">
        <f aca="false">IF(COUNT(H76:L76)=5,H76*I76*J76*K76/L76,"")</f>
        <v/>
      </c>
      <c r="N76" s="28" t="str">
        <f aca="false">IF(M76="","",IF(AND(M76&gt;=100,L76&lt;=2),"Quick win",IF(M76&gt;=100,"Strategic priority",IF(M76&gt;=30,"Long-term investment","Low priority / avoid"))))</f>
        <v/>
      </c>
      <c r="O76" s="22"/>
      <c r="P76" s="22"/>
    </row>
    <row r="77" customFormat="false" ht="15" hidden="false" customHeight="false" outlineLevel="0" collapsed="false">
      <c r="A77" s="22"/>
      <c r="B77" s="22"/>
      <c r="C77" s="22"/>
      <c r="D77" s="22"/>
      <c r="E77" s="22"/>
      <c r="F77" s="26"/>
      <c r="G77" s="22"/>
      <c r="H77" s="22"/>
      <c r="I77" s="22"/>
      <c r="J77" s="22"/>
      <c r="K77" s="22"/>
      <c r="L77" s="22"/>
      <c r="M77" s="27" t="str">
        <f aca="false">IF(COUNT(H77:L77)=5,H77*I77*J77*K77/L77,"")</f>
        <v/>
      </c>
      <c r="N77" s="28" t="str">
        <f aca="false">IF(M77="","",IF(AND(M77&gt;=100,L77&lt;=2),"Quick win",IF(M77&gt;=100,"Strategic priority",IF(M77&gt;=30,"Long-term investment","Low priority / avoid"))))</f>
        <v/>
      </c>
      <c r="O77" s="22"/>
      <c r="P77" s="22"/>
    </row>
    <row r="78" customFormat="false" ht="15" hidden="false" customHeight="false" outlineLevel="0" collapsed="false">
      <c r="A78" s="22"/>
      <c r="B78" s="22"/>
      <c r="C78" s="22"/>
      <c r="D78" s="22"/>
      <c r="E78" s="22"/>
      <c r="F78" s="26"/>
      <c r="G78" s="22"/>
      <c r="H78" s="22"/>
      <c r="I78" s="22"/>
      <c r="J78" s="22"/>
      <c r="K78" s="22"/>
      <c r="L78" s="22"/>
      <c r="M78" s="27" t="str">
        <f aca="false">IF(COUNT(H78:L78)=5,H78*I78*J78*K78/L78,"")</f>
        <v/>
      </c>
      <c r="N78" s="28" t="str">
        <f aca="false">IF(M78="","",IF(AND(M78&gt;=100,L78&lt;=2),"Quick win",IF(M78&gt;=100,"Strategic priority",IF(M78&gt;=30,"Long-term investment","Low priority / avoid"))))</f>
        <v/>
      </c>
      <c r="O78" s="22"/>
      <c r="P78" s="22"/>
    </row>
    <row r="79" customFormat="false" ht="15" hidden="false" customHeight="false" outlineLevel="0" collapsed="false">
      <c r="A79" s="22"/>
      <c r="B79" s="22"/>
      <c r="C79" s="22"/>
      <c r="D79" s="22"/>
      <c r="E79" s="22"/>
      <c r="F79" s="26"/>
      <c r="G79" s="22"/>
      <c r="H79" s="22"/>
      <c r="I79" s="22"/>
      <c r="J79" s="22"/>
      <c r="K79" s="22"/>
      <c r="L79" s="22"/>
      <c r="M79" s="27" t="str">
        <f aca="false">IF(COUNT(H79:L79)=5,H79*I79*J79*K79/L79,"")</f>
        <v/>
      </c>
      <c r="N79" s="28" t="str">
        <f aca="false">IF(M79="","",IF(AND(M79&gt;=100,L79&lt;=2),"Quick win",IF(M79&gt;=100,"Strategic priority",IF(M79&gt;=30,"Long-term investment","Low priority / avoid"))))</f>
        <v/>
      </c>
      <c r="O79" s="22"/>
      <c r="P79" s="22"/>
    </row>
    <row r="80" customFormat="false" ht="15" hidden="false" customHeight="false" outlineLevel="0" collapsed="false">
      <c r="A80" s="22"/>
      <c r="B80" s="22"/>
      <c r="C80" s="22"/>
      <c r="D80" s="22"/>
      <c r="E80" s="22"/>
      <c r="F80" s="26"/>
      <c r="G80" s="22"/>
      <c r="H80" s="22"/>
      <c r="I80" s="22"/>
      <c r="J80" s="22"/>
      <c r="K80" s="22"/>
      <c r="L80" s="22"/>
      <c r="M80" s="27" t="str">
        <f aca="false">IF(COUNT(H80:L80)=5,H80*I80*J80*K80/L80,"")</f>
        <v/>
      </c>
      <c r="N80" s="28" t="str">
        <f aca="false">IF(M80="","",IF(AND(M80&gt;=100,L80&lt;=2),"Quick win",IF(M80&gt;=100,"Strategic priority",IF(M80&gt;=30,"Long-term investment","Low priority / avoid"))))</f>
        <v/>
      </c>
      <c r="O80" s="22"/>
      <c r="P80" s="22"/>
    </row>
    <row r="81" customFormat="false" ht="15" hidden="false" customHeight="false" outlineLevel="0" collapsed="false">
      <c r="A81" s="22"/>
      <c r="B81" s="22"/>
      <c r="C81" s="22"/>
      <c r="D81" s="22"/>
      <c r="E81" s="22"/>
      <c r="F81" s="26"/>
      <c r="G81" s="22"/>
      <c r="H81" s="22"/>
      <c r="I81" s="22"/>
      <c r="J81" s="22"/>
      <c r="K81" s="22"/>
      <c r="L81" s="22"/>
      <c r="M81" s="27" t="str">
        <f aca="false">IF(COUNT(H81:L81)=5,H81*I81*J81*K81/L81,"")</f>
        <v/>
      </c>
      <c r="N81" s="28" t="str">
        <f aca="false">IF(M81="","",IF(AND(M81&gt;=100,L81&lt;=2),"Quick win",IF(M81&gt;=100,"Strategic priority",IF(M81&gt;=30,"Long-term investment","Low priority / avoid"))))</f>
        <v/>
      </c>
      <c r="O81" s="22"/>
      <c r="P81" s="22"/>
    </row>
    <row r="82" customFormat="false" ht="15" hidden="false" customHeight="false" outlineLevel="0" collapsed="false">
      <c r="A82" s="22"/>
      <c r="B82" s="22"/>
      <c r="C82" s="22"/>
      <c r="D82" s="22"/>
      <c r="E82" s="22"/>
      <c r="F82" s="26"/>
      <c r="G82" s="22"/>
      <c r="H82" s="22"/>
      <c r="I82" s="22"/>
      <c r="J82" s="22"/>
      <c r="K82" s="22"/>
      <c r="L82" s="22"/>
      <c r="M82" s="27" t="str">
        <f aca="false">IF(COUNT(H82:L82)=5,H82*I82*J82*K82/L82,"")</f>
        <v/>
      </c>
      <c r="N82" s="28" t="str">
        <f aca="false">IF(M82="","",IF(AND(M82&gt;=100,L82&lt;=2),"Quick win",IF(M82&gt;=100,"Strategic priority",IF(M82&gt;=30,"Long-term investment","Low priority / avoid"))))</f>
        <v/>
      </c>
      <c r="O82" s="22"/>
      <c r="P82" s="22"/>
    </row>
    <row r="83" customFormat="false" ht="15" hidden="false" customHeight="false" outlineLevel="0" collapsed="false">
      <c r="A83" s="22"/>
      <c r="B83" s="22"/>
      <c r="C83" s="22"/>
      <c r="D83" s="22"/>
      <c r="E83" s="22"/>
      <c r="F83" s="26"/>
      <c r="G83" s="22"/>
      <c r="H83" s="22"/>
      <c r="I83" s="22"/>
      <c r="J83" s="22"/>
      <c r="K83" s="22"/>
      <c r="L83" s="22"/>
      <c r="M83" s="27" t="str">
        <f aca="false">IF(COUNT(H83:L83)=5,H83*I83*J83*K83/L83,"")</f>
        <v/>
      </c>
      <c r="N83" s="28" t="str">
        <f aca="false">IF(M83="","",IF(AND(M83&gt;=100,L83&lt;=2),"Quick win",IF(M83&gt;=100,"Strategic priority",IF(M83&gt;=30,"Long-term investment","Low priority / avoid"))))</f>
        <v/>
      </c>
      <c r="O83" s="22"/>
      <c r="P83" s="22"/>
    </row>
    <row r="84" customFormat="false" ht="15" hidden="false" customHeight="false" outlineLevel="0" collapsed="false">
      <c r="A84" s="22"/>
      <c r="B84" s="22"/>
      <c r="C84" s="22"/>
      <c r="D84" s="22"/>
      <c r="E84" s="22"/>
      <c r="F84" s="26"/>
      <c r="G84" s="22"/>
      <c r="H84" s="22"/>
      <c r="I84" s="22"/>
      <c r="J84" s="22"/>
      <c r="K84" s="22"/>
      <c r="L84" s="22"/>
      <c r="M84" s="27" t="str">
        <f aca="false">IF(COUNT(H84:L84)=5,H84*I84*J84*K84/L84,"")</f>
        <v/>
      </c>
      <c r="N84" s="28" t="str">
        <f aca="false">IF(M84="","",IF(AND(M84&gt;=100,L84&lt;=2),"Quick win",IF(M84&gt;=100,"Strategic priority",IF(M84&gt;=30,"Long-term investment","Low priority / avoid"))))</f>
        <v/>
      </c>
      <c r="O84" s="22"/>
      <c r="P84" s="22"/>
    </row>
    <row r="85" customFormat="false" ht="15" hidden="false" customHeight="false" outlineLevel="0" collapsed="false">
      <c r="A85" s="22"/>
      <c r="B85" s="22"/>
      <c r="C85" s="22"/>
      <c r="D85" s="22"/>
      <c r="E85" s="22"/>
      <c r="F85" s="26"/>
      <c r="G85" s="22"/>
      <c r="H85" s="22"/>
      <c r="I85" s="22"/>
      <c r="J85" s="22"/>
      <c r="K85" s="22"/>
      <c r="L85" s="22"/>
      <c r="M85" s="27" t="str">
        <f aca="false">IF(COUNT(H85:L85)=5,H85*I85*J85*K85/L85,"")</f>
        <v/>
      </c>
      <c r="N85" s="28" t="str">
        <f aca="false">IF(M85="","",IF(AND(M85&gt;=100,L85&lt;=2),"Quick win",IF(M85&gt;=100,"Strategic priority",IF(M85&gt;=30,"Long-term investment","Low priority / avoid"))))</f>
        <v/>
      </c>
      <c r="O85" s="22"/>
      <c r="P85" s="22"/>
    </row>
    <row r="86" customFormat="false" ht="15" hidden="false" customHeight="false" outlineLevel="0" collapsed="false">
      <c r="A86" s="22"/>
      <c r="B86" s="22"/>
      <c r="C86" s="22"/>
      <c r="D86" s="22"/>
      <c r="E86" s="22"/>
      <c r="F86" s="26"/>
      <c r="G86" s="22"/>
      <c r="H86" s="22"/>
      <c r="I86" s="22"/>
      <c r="J86" s="22"/>
      <c r="K86" s="22"/>
      <c r="L86" s="22"/>
      <c r="M86" s="27" t="str">
        <f aca="false">IF(COUNT(H86:L86)=5,H86*I86*J86*K86/L86,"")</f>
        <v/>
      </c>
      <c r="N86" s="28" t="str">
        <f aca="false">IF(M86="","",IF(AND(M86&gt;=100,L86&lt;=2),"Quick win",IF(M86&gt;=100,"Strategic priority",IF(M86&gt;=30,"Long-term investment","Low priority / avoid"))))</f>
        <v/>
      </c>
      <c r="O86" s="22"/>
      <c r="P86" s="22"/>
    </row>
    <row r="87" customFormat="false" ht="15" hidden="false" customHeight="false" outlineLevel="0" collapsed="false">
      <c r="A87" s="22"/>
      <c r="B87" s="22"/>
      <c r="C87" s="22"/>
      <c r="D87" s="22"/>
      <c r="E87" s="22"/>
      <c r="F87" s="26"/>
      <c r="G87" s="22"/>
      <c r="H87" s="22"/>
      <c r="I87" s="22"/>
      <c r="J87" s="22"/>
      <c r="K87" s="22"/>
      <c r="L87" s="22"/>
      <c r="M87" s="27" t="str">
        <f aca="false">IF(COUNT(H87:L87)=5,H87*I87*J87*K87/L87,"")</f>
        <v/>
      </c>
      <c r="N87" s="28" t="str">
        <f aca="false">IF(M87="","",IF(AND(M87&gt;=100,L87&lt;=2),"Quick win",IF(M87&gt;=100,"Strategic priority",IF(M87&gt;=30,"Long-term investment","Low priority / avoid"))))</f>
        <v/>
      </c>
      <c r="O87" s="22"/>
      <c r="P87" s="22"/>
    </row>
    <row r="88" customFormat="false" ht="15" hidden="false" customHeight="false" outlineLevel="0" collapsed="false">
      <c r="A88" s="22"/>
      <c r="B88" s="22"/>
      <c r="C88" s="22"/>
      <c r="D88" s="22"/>
      <c r="E88" s="22"/>
      <c r="F88" s="26"/>
      <c r="G88" s="22"/>
      <c r="H88" s="22"/>
      <c r="I88" s="22"/>
      <c r="J88" s="22"/>
      <c r="K88" s="22"/>
      <c r="L88" s="22"/>
      <c r="M88" s="27" t="str">
        <f aca="false">IF(COUNT(H88:L88)=5,H88*I88*J88*K88/L88,"")</f>
        <v/>
      </c>
      <c r="N88" s="28" t="str">
        <f aca="false">IF(M88="","",IF(AND(M88&gt;=100,L88&lt;=2),"Quick win",IF(M88&gt;=100,"Strategic priority",IF(M88&gt;=30,"Long-term investment","Low priority / avoid"))))</f>
        <v/>
      </c>
      <c r="O88" s="22"/>
      <c r="P88" s="22"/>
    </row>
    <row r="89" customFormat="false" ht="15" hidden="false" customHeight="false" outlineLevel="0" collapsed="false">
      <c r="A89" s="22"/>
      <c r="B89" s="22"/>
      <c r="C89" s="22"/>
      <c r="D89" s="22"/>
      <c r="E89" s="22"/>
      <c r="F89" s="26"/>
      <c r="G89" s="22"/>
      <c r="H89" s="22"/>
      <c r="I89" s="22"/>
      <c r="J89" s="22"/>
      <c r="K89" s="22"/>
      <c r="L89" s="22"/>
      <c r="M89" s="27" t="str">
        <f aca="false">IF(COUNT(H89:L89)=5,H89*I89*J89*K89/L89,"")</f>
        <v/>
      </c>
      <c r="N89" s="28" t="str">
        <f aca="false">IF(M89="","",IF(AND(M89&gt;=100,L89&lt;=2),"Quick win",IF(M89&gt;=100,"Strategic priority",IF(M89&gt;=30,"Long-term investment","Low priority / avoid"))))</f>
        <v/>
      </c>
      <c r="O89" s="22"/>
      <c r="P89" s="22"/>
    </row>
    <row r="90" customFormat="false" ht="15" hidden="false" customHeight="false" outlineLevel="0" collapsed="false">
      <c r="A90" s="22"/>
      <c r="B90" s="22"/>
      <c r="C90" s="22"/>
      <c r="D90" s="22"/>
      <c r="E90" s="22"/>
      <c r="F90" s="26"/>
      <c r="G90" s="22"/>
      <c r="H90" s="22"/>
      <c r="I90" s="22"/>
      <c r="J90" s="22"/>
      <c r="K90" s="22"/>
      <c r="L90" s="22"/>
      <c r="M90" s="27" t="str">
        <f aca="false">IF(COUNT(H90:L90)=5,H90*I90*J90*K90/L90,"")</f>
        <v/>
      </c>
      <c r="N90" s="28" t="str">
        <f aca="false">IF(M90="","",IF(AND(M90&gt;=100,L90&lt;=2),"Quick win",IF(M90&gt;=100,"Strategic priority",IF(M90&gt;=30,"Long-term investment","Low priority / avoid"))))</f>
        <v/>
      </c>
      <c r="O90" s="22"/>
      <c r="P90" s="22"/>
    </row>
    <row r="91" customFormat="false" ht="15" hidden="false" customHeight="false" outlineLevel="0" collapsed="false">
      <c r="A91" s="22"/>
      <c r="B91" s="22"/>
      <c r="C91" s="22"/>
      <c r="D91" s="22"/>
      <c r="E91" s="22"/>
      <c r="F91" s="26"/>
      <c r="G91" s="22"/>
      <c r="H91" s="22"/>
      <c r="I91" s="22"/>
      <c r="J91" s="22"/>
      <c r="K91" s="22"/>
      <c r="L91" s="22"/>
      <c r="M91" s="27" t="str">
        <f aca="false">IF(COUNT(H91:L91)=5,H91*I91*J91*K91/L91,"")</f>
        <v/>
      </c>
      <c r="N91" s="28" t="str">
        <f aca="false">IF(M91="","",IF(AND(M91&gt;=100,L91&lt;=2),"Quick win",IF(M91&gt;=100,"Strategic priority",IF(M91&gt;=30,"Long-term investment","Low priority / avoid"))))</f>
        <v/>
      </c>
      <c r="O91" s="22"/>
      <c r="P91" s="22"/>
    </row>
    <row r="92" customFormat="false" ht="15" hidden="false" customHeight="false" outlineLevel="0" collapsed="false">
      <c r="A92" s="22"/>
      <c r="B92" s="22"/>
      <c r="C92" s="22"/>
      <c r="D92" s="22"/>
      <c r="E92" s="22"/>
      <c r="F92" s="26"/>
      <c r="G92" s="22"/>
      <c r="H92" s="22"/>
      <c r="I92" s="22"/>
      <c r="J92" s="22"/>
      <c r="K92" s="22"/>
      <c r="L92" s="22"/>
      <c r="M92" s="27" t="str">
        <f aca="false">IF(COUNT(H92:L92)=5,H92*I92*J92*K92/L92,"")</f>
        <v/>
      </c>
      <c r="N92" s="28" t="str">
        <f aca="false">IF(M92="","",IF(AND(M92&gt;=100,L92&lt;=2),"Quick win",IF(M92&gt;=100,"Strategic priority",IF(M92&gt;=30,"Long-term investment","Low priority / avoid"))))</f>
        <v/>
      </c>
      <c r="O92" s="22"/>
      <c r="P92" s="22"/>
    </row>
    <row r="93" customFormat="false" ht="15" hidden="false" customHeight="false" outlineLevel="0" collapsed="false">
      <c r="A93" s="22"/>
      <c r="B93" s="22"/>
      <c r="C93" s="22"/>
      <c r="D93" s="22"/>
      <c r="E93" s="22"/>
      <c r="F93" s="26"/>
      <c r="G93" s="22"/>
      <c r="H93" s="22"/>
      <c r="I93" s="22"/>
      <c r="J93" s="22"/>
      <c r="K93" s="22"/>
      <c r="L93" s="22"/>
      <c r="M93" s="27" t="str">
        <f aca="false">IF(COUNT(H93:L93)=5,H93*I93*J93*K93/L93,"")</f>
        <v/>
      </c>
      <c r="N93" s="28" t="str">
        <f aca="false">IF(M93="","",IF(AND(M93&gt;=100,L93&lt;=2),"Quick win",IF(M93&gt;=100,"Strategic priority",IF(M93&gt;=30,"Long-term investment","Low priority / avoid"))))</f>
        <v/>
      </c>
      <c r="O93" s="22"/>
      <c r="P93" s="22"/>
    </row>
    <row r="94" customFormat="false" ht="15" hidden="false" customHeight="false" outlineLevel="0" collapsed="false">
      <c r="A94" s="22"/>
      <c r="B94" s="22"/>
      <c r="C94" s="22"/>
      <c r="D94" s="22"/>
      <c r="E94" s="22"/>
      <c r="F94" s="26"/>
      <c r="G94" s="22"/>
      <c r="H94" s="22"/>
      <c r="I94" s="22"/>
      <c r="J94" s="22"/>
      <c r="K94" s="22"/>
      <c r="L94" s="22"/>
      <c r="M94" s="27" t="str">
        <f aca="false">IF(COUNT(H94:L94)=5,H94*I94*J94*K94/L94,"")</f>
        <v/>
      </c>
      <c r="N94" s="28" t="str">
        <f aca="false">IF(M94="","",IF(AND(M94&gt;=100,L94&lt;=2),"Quick win",IF(M94&gt;=100,"Strategic priority",IF(M94&gt;=30,"Long-term investment","Low priority / avoid"))))</f>
        <v/>
      </c>
      <c r="O94" s="22"/>
      <c r="P94" s="22"/>
    </row>
    <row r="95" customFormat="false" ht="15" hidden="false" customHeight="false" outlineLevel="0" collapsed="false">
      <c r="A95" s="22"/>
      <c r="B95" s="22"/>
      <c r="C95" s="22"/>
      <c r="D95" s="22"/>
      <c r="E95" s="22"/>
      <c r="F95" s="26"/>
      <c r="G95" s="22"/>
      <c r="H95" s="22"/>
      <c r="I95" s="22"/>
      <c r="J95" s="22"/>
      <c r="K95" s="22"/>
      <c r="L95" s="22"/>
      <c r="M95" s="27" t="str">
        <f aca="false">IF(COUNT(H95:L95)=5,H95*I95*J95*K95/L95,"")</f>
        <v/>
      </c>
      <c r="N95" s="28" t="str">
        <f aca="false">IF(M95="","",IF(AND(M95&gt;=100,L95&lt;=2),"Quick win",IF(M95&gt;=100,"Strategic priority",IF(M95&gt;=30,"Long-term investment","Low priority / avoid"))))</f>
        <v/>
      </c>
      <c r="O95" s="22"/>
      <c r="P95" s="22"/>
    </row>
    <row r="96" customFormat="false" ht="15" hidden="false" customHeight="false" outlineLevel="0" collapsed="false">
      <c r="A96" s="22"/>
      <c r="B96" s="22"/>
      <c r="C96" s="22"/>
      <c r="D96" s="22"/>
      <c r="E96" s="22"/>
      <c r="F96" s="26"/>
      <c r="G96" s="22"/>
      <c r="H96" s="22"/>
      <c r="I96" s="22"/>
      <c r="J96" s="22"/>
      <c r="K96" s="22"/>
      <c r="L96" s="22"/>
      <c r="M96" s="27" t="str">
        <f aca="false">IF(COUNT(H96:L96)=5,H96*I96*J96*K96/L96,"")</f>
        <v/>
      </c>
      <c r="N96" s="28" t="str">
        <f aca="false">IF(M96="","",IF(AND(M96&gt;=100,L96&lt;=2),"Quick win",IF(M96&gt;=100,"Strategic priority",IF(M96&gt;=30,"Long-term investment","Low priority / avoid"))))</f>
        <v/>
      </c>
      <c r="O96" s="22"/>
      <c r="P96" s="22"/>
    </row>
    <row r="97" customFormat="false" ht="15" hidden="false" customHeight="false" outlineLevel="0" collapsed="false">
      <c r="A97" s="22"/>
      <c r="B97" s="22"/>
      <c r="C97" s="22"/>
      <c r="D97" s="22"/>
      <c r="E97" s="22"/>
      <c r="F97" s="26"/>
      <c r="G97" s="22"/>
      <c r="H97" s="22"/>
      <c r="I97" s="22"/>
      <c r="J97" s="22"/>
      <c r="K97" s="22"/>
      <c r="L97" s="22"/>
      <c r="M97" s="27" t="str">
        <f aca="false">IF(COUNT(H97:L97)=5,H97*I97*J97*K97/L97,"")</f>
        <v/>
      </c>
      <c r="N97" s="28" t="str">
        <f aca="false">IF(M97="","",IF(AND(M97&gt;=100,L97&lt;=2),"Quick win",IF(M97&gt;=100,"Strategic priority",IF(M97&gt;=30,"Long-term investment","Low priority / avoid"))))</f>
        <v/>
      </c>
      <c r="O97" s="22"/>
      <c r="P97" s="22"/>
    </row>
    <row r="98" customFormat="false" ht="15" hidden="false" customHeight="false" outlineLevel="0" collapsed="false">
      <c r="A98" s="22"/>
      <c r="B98" s="22"/>
      <c r="C98" s="22"/>
      <c r="D98" s="22"/>
      <c r="E98" s="22"/>
      <c r="F98" s="26"/>
      <c r="G98" s="22"/>
      <c r="H98" s="22"/>
      <c r="I98" s="22"/>
      <c r="J98" s="22"/>
      <c r="K98" s="22"/>
      <c r="L98" s="22"/>
      <c r="M98" s="27" t="str">
        <f aca="false">IF(COUNT(H98:L98)=5,H98*I98*J98*K98/L98,"")</f>
        <v/>
      </c>
      <c r="N98" s="28" t="str">
        <f aca="false">IF(M98="","",IF(AND(M98&gt;=100,L98&lt;=2),"Quick win",IF(M98&gt;=100,"Strategic priority",IF(M98&gt;=30,"Long-term investment","Low priority / avoid"))))</f>
        <v/>
      </c>
      <c r="O98" s="22"/>
      <c r="P98" s="22"/>
    </row>
    <row r="99" customFormat="false" ht="15" hidden="false" customHeight="false" outlineLevel="0" collapsed="false">
      <c r="A99" s="22"/>
      <c r="B99" s="22"/>
      <c r="C99" s="22"/>
      <c r="D99" s="22"/>
      <c r="E99" s="22"/>
      <c r="F99" s="26"/>
      <c r="G99" s="22"/>
      <c r="H99" s="22"/>
      <c r="I99" s="22"/>
      <c r="J99" s="22"/>
      <c r="K99" s="22"/>
      <c r="L99" s="22"/>
      <c r="M99" s="27" t="str">
        <f aca="false">IF(COUNT(H99:L99)=5,H99*I99*J99*K99/L99,"")</f>
        <v/>
      </c>
      <c r="N99" s="28" t="str">
        <f aca="false">IF(M99="","",IF(AND(M99&gt;=100,L99&lt;=2),"Quick win",IF(M99&gt;=100,"Strategic priority",IF(M99&gt;=30,"Long-term investment","Low priority / avoid"))))</f>
        <v/>
      </c>
      <c r="O99" s="22"/>
      <c r="P99" s="22"/>
    </row>
    <row r="100" customFormat="false" ht="15" hidden="false" customHeight="false" outlineLevel="0" collapsed="false">
      <c r="A100" s="22"/>
      <c r="B100" s="22"/>
      <c r="C100" s="22"/>
      <c r="D100" s="22"/>
      <c r="E100" s="22"/>
      <c r="F100" s="26"/>
      <c r="G100" s="22"/>
      <c r="H100" s="22"/>
      <c r="I100" s="22"/>
      <c r="J100" s="22"/>
      <c r="K100" s="22"/>
      <c r="L100" s="22"/>
      <c r="M100" s="27" t="str">
        <f aca="false">IF(COUNT(H100:L100)=5,H100*I100*J100*K100/L100,"")</f>
        <v/>
      </c>
      <c r="N100" s="28" t="str">
        <f aca="false">IF(M100="","",IF(AND(M100&gt;=100,L100&lt;=2),"Quick win",IF(M100&gt;=100,"Strategic priority",IF(M100&gt;=30,"Long-term investment","Low priority / avoid"))))</f>
        <v/>
      </c>
      <c r="O100" s="22"/>
      <c r="P100" s="22"/>
    </row>
    <row r="101" customFormat="false" ht="15" hidden="false" customHeight="false" outlineLevel="0" collapsed="false">
      <c r="A101" s="22"/>
      <c r="B101" s="22"/>
      <c r="C101" s="22"/>
      <c r="D101" s="22"/>
      <c r="E101" s="22"/>
      <c r="F101" s="26"/>
      <c r="G101" s="22"/>
      <c r="H101" s="22"/>
      <c r="I101" s="22"/>
      <c r="J101" s="22"/>
      <c r="K101" s="22"/>
      <c r="L101" s="22"/>
      <c r="M101" s="27" t="str">
        <f aca="false">IF(COUNT(H101:L101)=5,H101*I101*J101*K101/L101,"")</f>
        <v/>
      </c>
      <c r="N101" s="28" t="str">
        <f aca="false">IF(M101="","",IF(AND(M101&gt;=100,L101&lt;=2),"Quick win",IF(M101&gt;=100,"Strategic priority",IF(M101&gt;=30,"Long-term investment","Low priority / avoid"))))</f>
        <v/>
      </c>
      <c r="O101" s="22"/>
      <c r="P101" s="22"/>
    </row>
    <row r="102" customFormat="false" ht="15" hidden="false" customHeight="false" outlineLevel="0" collapsed="false">
      <c r="A102" s="22"/>
      <c r="B102" s="22"/>
      <c r="C102" s="22"/>
      <c r="D102" s="22"/>
      <c r="E102" s="22"/>
      <c r="F102" s="26"/>
      <c r="G102" s="22"/>
      <c r="H102" s="22"/>
      <c r="I102" s="22"/>
      <c r="J102" s="22"/>
      <c r="K102" s="22"/>
      <c r="L102" s="22"/>
      <c r="M102" s="27" t="str">
        <f aca="false">IF(COUNT(H102:L102)=5,H102*I102*J102*K102/L102,"")</f>
        <v/>
      </c>
      <c r="N102" s="28" t="str">
        <f aca="false">IF(M102="","",IF(AND(M102&gt;=100,L102&lt;=2),"Quick win",IF(M102&gt;=100,"Strategic priority",IF(M102&gt;=30,"Long-term investment","Low priority / avoid"))))</f>
        <v/>
      </c>
      <c r="O102" s="22"/>
      <c r="P102" s="22"/>
    </row>
    <row r="103" customFormat="false" ht="15" hidden="false" customHeight="false" outlineLevel="0" collapsed="false">
      <c r="A103" s="22"/>
      <c r="B103" s="22"/>
      <c r="C103" s="22"/>
      <c r="D103" s="22"/>
      <c r="E103" s="22"/>
      <c r="F103" s="26"/>
      <c r="G103" s="22"/>
      <c r="H103" s="22"/>
      <c r="I103" s="22"/>
      <c r="J103" s="22"/>
      <c r="K103" s="22"/>
      <c r="L103" s="22"/>
      <c r="M103" s="27" t="str">
        <f aca="false">IF(COUNT(H103:L103)=5,H103*I103*J103*K103/L103,"")</f>
        <v/>
      </c>
      <c r="N103" s="28" t="str">
        <f aca="false">IF(M103="","",IF(AND(M103&gt;=100,L103&lt;=2),"Quick win",IF(M103&gt;=100,"Strategic priority",IF(M103&gt;=30,"Long-term investment","Low priority / avoid"))))</f>
        <v/>
      </c>
      <c r="O103" s="22"/>
      <c r="P103" s="22"/>
    </row>
    <row r="104" customFormat="false" ht="15" hidden="false" customHeight="false" outlineLevel="0" collapsed="false">
      <c r="A104" s="22"/>
      <c r="B104" s="22"/>
      <c r="C104" s="22"/>
      <c r="D104" s="22"/>
      <c r="E104" s="22"/>
      <c r="F104" s="26"/>
      <c r="G104" s="22"/>
      <c r="H104" s="22"/>
      <c r="I104" s="22"/>
      <c r="J104" s="22"/>
      <c r="K104" s="22"/>
      <c r="L104" s="22"/>
      <c r="M104" s="27" t="str">
        <f aca="false">IF(COUNT(H104:L104)=5,H104*I104*J104*K104/L104,"")</f>
        <v/>
      </c>
      <c r="N104" s="28" t="str">
        <f aca="false">IF(M104="","",IF(AND(M104&gt;=100,L104&lt;=2),"Quick win",IF(M104&gt;=100,"Strategic priority",IF(M104&gt;=30,"Long-term investment","Low priority / avoid"))))</f>
        <v/>
      </c>
      <c r="O104" s="22"/>
      <c r="P104" s="22"/>
    </row>
    <row r="105" customFormat="false" ht="15" hidden="false" customHeight="false" outlineLevel="0" collapsed="false">
      <c r="A105" s="22"/>
      <c r="B105" s="22"/>
      <c r="C105" s="22"/>
      <c r="D105" s="22"/>
      <c r="E105" s="22"/>
      <c r="F105" s="26"/>
      <c r="G105" s="22"/>
      <c r="H105" s="22"/>
      <c r="I105" s="22"/>
      <c r="J105" s="22"/>
      <c r="K105" s="22"/>
      <c r="L105" s="22"/>
      <c r="M105" s="27" t="str">
        <f aca="false">IF(COUNT(H105:L105)=5,H105*I105*J105*K105/L105,"")</f>
        <v/>
      </c>
      <c r="N105" s="28" t="str">
        <f aca="false">IF(M105="","",IF(AND(M105&gt;=100,L105&lt;=2),"Quick win",IF(M105&gt;=100,"Strategic priority",IF(M105&gt;=30,"Long-term investment","Low priority / avoid"))))</f>
        <v/>
      </c>
      <c r="O105" s="22"/>
      <c r="P105" s="22"/>
    </row>
    <row r="106" customFormat="false" ht="15" hidden="false" customHeight="false" outlineLevel="0" collapsed="false">
      <c r="A106" s="22"/>
      <c r="B106" s="22"/>
      <c r="C106" s="22"/>
      <c r="D106" s="22"/>
      <c r="E106" s="22"/>
      <c r="F106" s="26"/>
      <c r="G106" s="22"/>
      <c r="H106" s="22"/>
      <c r="I106" s="22"/>
      <c r="J106" s="22"/>
      <c r="K106" s="22"/>
      <c r="L106" s="22"/>
      <c r="M106" s="27" t="str">
        <f aca="false">IF(COUNT(H106:L106)=5,H106*I106*J106*K106/L106,"")</f>
        <v/>
      </c>
      <c r="N106" s="28" t="str">
        <f aca="false">IF(M106="","",IF(AND(M106&gt;=100,L106&lt;=2),"Quick win",IF(M106&gt;=100,"Strategic priority",IF(M106&gt;=30,"Long-term investment","Low priority / avoid"))))</f>
        <v/>
      </c>
      <c r="O106" s="22"/>
      <c r="P106" s="22"/>
    </row>
    <row r="107" customFormat="false" ht="15" hidden="false" customHeight="false" outlineLevel="0" collapsed="false">
      <c r="A107" s="22"/>
      <c r="B107" s="22"/>
      <c r="C107" s="22"/>
      <c r="D107" s="22"/>
      <c r="E107" s="22"/>
      <c r="F107" s="26"/>
      <c r="G107" s="22"/>
      <c r="H107" s="22"/>
      <c r="I107" s="22"/>
      <c r="J107" s="22"/>
      <c r="K107" s="22"/>
      <c r="L107" s="22"/>
      <c r="M107" s="27" t="str">
        <f aca="false">IF(COUNT(H107:L107)=5,H107*I107*J107*K107/L107,"")</f>
        <v/>
      </c>
      <c r="N107" s="28" t="str">
        <f aca="false">IF(M107="","",IF(AND(M107&gt;=100,L107&lt;=2),"Quick win",IF(M107&gt;=100,"Strategic priority",IF(M107&gt;=30,"Long-term investment","Low priority / avoid"))))</f>
        <v/>
      </c>
      <c r="O107" s="22"/>
      <c r="P107" s="22"/>
    </row>
    <row r="108" customFormat="false" ht="15" hidden="false" customHeight="false" outlineLevel="0" collapsed="false">
      <c r="A108" s="22"/>
      <c r="B108" s="22"/>
      <c r="C108" s="22"/>
      <c r="D108" s="22"/>
      <c r="E108" s="22"/>
      <c r="F108" s="26"/>
      <c r="G108" s="22"/>
      <c r="H108" s="22"/>
      <c r="I108" s="22"/>
      <c r="J108" s="22"/>
      <c r="K108" s="22"/>
      <c r="L108" s="22"/>
      <c r="M108" s="27" t="str">
        <f aca="false">IF(COUNT(H108:L108)=5,H108*I108*J108*K108/L108,"")</f>
        <v/>
      </c>
      <c r="N108" s="28" t="str">
        <f aca="false">IF(M108="","",IF(AND(M108&gt;=100,L108&lt;=2),"Quick win",IF(M108&gt;=100,"Strategic priority",IF(M108&gt;=30,"Long-term investment","Low priority / avoid"))))</f>
        <v/>
      </c>
      <c r="O108" s="22"/>
      <c r="P108" s="22"/>
    </row>
    <row r="109" customFormat="false" ht="15" hidden="false" customHeight="false" outlineLevel="0" collapsed="false">
      <c r="A109" s="22"/>
      <c r="B109" s="22"/>
      <c r="C109" s="22"/>
      <c r="D109" s="22"/>
      <c r="E109" s="22"/>
      <c r="F109" s="26"/>
      <c r="G109" s="22"/>
      <c r="H109" s="22"/>
      <c r="I109" s="22"/>
      <c r="J109" s="22"/>
      <c r="K109" s="22"/>
      <c r="L109" s="22"/>
      <c r="M109" s="27" t="str">
        <f aca="false">IF(COUNT(H109:L109)=5,H109*I109*J109*K109/L109,"")</f>
        <v/>
      </c>
      <c r="N109" s="28" t="str">
        <f aca="false">IF(M109="","",IF(AND(M109&gt;=100,L109&lt;=2),"Quick win",IF(M109&gt;=100,"Strategic priority",IF(M109&gt;=30,"Long-term investment","Low priority / avoid"))))</f>
        <v/>
      </c>
      <c r="O109" s="22"/>
      <c r="P109" s="22"/>
    </row>
    <row r="110" customFormat="false" ht="15" hidden="false" customHeight="false" outlineLevel="0" collapsed="false">
      <c r="A110" s="22"/>
      <c r="B110" s="22"/>
      <c r="C110" s="22"/>
      <c r="D110" s="22"/>
      <c r="E110" s="22"/>
      <c r="F110" s="26"/>
      <c r="G110" s="22"/>
      <c r="H110" s="22"/>
      <c r="I110" s="22"/>
      <c r="J110" s="22"/>
      <c r="K110" s="22"/>
      <c r="L110" s="22"/>
      <c r="M110" s="27" t="str">
        <f aca="false">IF(COUNT(H110:L110)=5,H110*I110*J110*K110/L110,"")</f>
        <v/>
      </c>
      <c r="N110" s="28" t="str">
        <f aca="false">IF(M110="","",IF(AND(M110&gt;=100,L110&lt;=2),"Quick win",IF(M110&gt;=100,"Strategic priority",IF(M110&gt;=30,"Long-term investment","Low priority / avoid"))))</f>
        <v/>
      </c>
      <c r="O110" s="22"/>
      <c r="P110" s="22"/>
    </row>
    <row r="111" customFormat="false" ht="15" hidden="false" customHeight="false" outlineLevel="0" collapsed="false">
      <c r="A111" s="22"/>
      <c r="B111" s="22"/>
      <c r="C111" s="22"/>
      <c r="D111" s="22"/>
      <c r="E111" s="22"/>
      <c r="F111" s="26"/>
      <c r="G111" s="22"/>
      <c r="H111" s="22"/>
      <c r="I111" s="22"/>
      <c r="J111" s="22"/>
      <c r="K111" s="22"/>
      <c r="L111" s="22"/>
      <c r="M111" s="27" t="str">
        <f aca="false">IF(COUNT(H111:L111)=5,H111*I111*J111*K111/L111,"")</f>
        <v/>
      </c>
      <c r="N111" s="28" t="str">
        <f aca="false">IF(M111="","",IF(AND(M111&gt;=100,L111&lt;=2),"Quick win",IF(M111&gt;=100,"Strategic priority",IF(M111&gt;=30,"Long-term investment","Low priority / avoid"))))</f>
        <v/>
      </c>
      <c r="O111" s="22"/>
      <c r="P111" s="22"/>
    </row>
    <row r="112" customFormat="false" ht="15" hidden="false" customHeight="false" outlineLevel="0" collapsed="false">
      <c r="A112" s="22"/>
      <c r="B112" s="22"/>
      <c r="C112" s="22"/>
      <c r="D112" s="22"/>
      <c r="E112" s="22"/>
      <c r="F112" s="26"/>
      <c r="G112" s="22"/>
      <c r="H112" s="22"/>
      <c r="I112" s="22"/>
      <c r="J112" s="22"/>
      <c r="K112" s="22"/>
      <c r="L112" s="22"/>
      <c r="M112" s="27" t="str">
        <f aca="false">IF(COUNT(H112:L112)=5,H112*I112*J112*K112/L112,"")</f>
        <v/>
      </c>
      <c r="N112" s="28" t="str">
        <f aca="false">IF(M112="","",IF(AND(M112&gt;=100,L112&lt;=2),"Quick win",IF(M112&gt;=100,"Strategic priority",IF(M112&gt;=30,"Long-term investment","Low priority / avoid"))))</f>
        <v/>
      </c>
      <c r="O112" s="22"/>
      <c r="P112" s="22"/>
    </row>
    <row r="113" customFormat="false" ht="15" hidden="false" customHeight="false" outlineLevel="0" collapsed="false">
      <c r="A113" s="22"/>
      <c r="B113" s="22"/>
      <c r="C113" s="22"/>
      <c r="D113" s="22"/>
      <c r="E113" s="22"/>
      <c r="F113" s="26"/>
      <c r="G113" s="22"/>
      <c r="H113" s="22"/>
      <c r="I113" s="22"/>
      <c r="J113" s="22"/>
      <c r="K113" s="22"/>
      <c r="L113" s="22"/>
      <c r="M113" s="27" t="str">
        <f aca="false">IF(COUNT(H113:L113)=5,H113*I113*J113*K113/L113,"")</f>
        <v/>
      </c>
      <c r="N113" s="28" t="str">
        <f aca="false">IF(M113="","",IF(AND(M113&gt;=100,L113&lt;=2),"Quick win",IF(M113&gt;=100,"Strategic priority",IF(M113&gt;=30,"Long-term investment","Low priority / avoid"))))</f>
        <v/>
      </c>
      <c r="O113" s="22"/>
      <c r="P113" s="22"/>
    </row>
    <row r="114" customFormat="false" ht="15" hidden="false" customHeight="false" outlineLevel="0" collapsed="false">
      <c r="A114" s="22"/>
      <c r="B114" s="22"/>
      <c r="C114" s="22"/>
      <c r="D114" s="22"/>
      <c r="E114" s="22"/>
      <c r="F114" s="26"/>
      <c r="G114" s="22"/>
      <c r="H114" s="22"/>
      <c r="I114" s="22"/>
      <c r="J114" s="22"/>
      <c r="K114" s="22"/>
      <c r="L114" s="22"/>
      <c r="M114" s="27" t="str">
        <f aca="false">IF(COUNT(H114:L114)=5,H114*I114*J114*K114/L114,"")</f>
        <v/>
      </c>
      <c r="N114" s="28" t="str">
        <f aca="false">IF(M114="","",IF(AND(M114&gt;=100,L114&lt;=2),"Quick win",IF(M114&gt;=100,"Strategic priority",IF(M114&gt;=30,"Long-term investment","Low priority / avoid"))))</f>
        <v/>
      </c>
      <c r="O114" s="22"/>
      <c r="P114" s="22"/>
    </row>
    <row r="115" customFormat="false" ht="15" hidden="false" customHeight="false" outlineLevel="0" collapsed="false">
      <c r="A115" s="22"/>
      <c r="B115" s="22"/>
      <c r="C115" s="22"/>
      <c r="D115" s="22"/>
      <c r="E115" s="22"/>
      <c r="F115" s="26"/>
      <c r="G115" s="22"/>
      <c r="H115" s="22"/>
      <c r="I115" s="22"/>
      <c r="J115" s="22"/>
      <c r="K115" s="22"/>
      <c r="L115" s="22"/>
      <c r="M115" s="27" t="str">
        <f aca="false">IF(COUNT(H115:L115)=5,H115*I115*J115*K115/L115,"")</f>
        <v/>
      </c>
      <c r="N115" s="28" t="str">
        <f aca="false">IF(M115="","",IF(AND(M115&gt;=100,L115&lt;=2),"Quick win",IF(M115&gt;=100,"Strategic priority",IF(M115&gt;=30,"Long-term investment","Low priority / avoid"))))</f>
        <v/>
      </c>
      <c r="O115" s="22"/>
      <c r="P115" s="22"/>
    </row>
    <row r="116" customFormat="false" ht="15" hidden="false" customHeight="false" outlineLevel="0" collapsed="false">
      <c r="A116" s="22"/>
      <c r="B116" s="22"/>
      <c r="C116" s="22"/>
      <c r="D116" s="22"/>
      <c r="E116" s="22"/>
      <c r="F116" s="26"/>
      <c r="G116" s="22"/>
      <c r="H116" s="22"/>
      <c r="I116" s="22"/>
      <c r="J116" s="22"/>
      <c r="K116" s="22"/>
      <c r="L116" s="22"/>
      <c r="M116" s="27" t="str">
        <f aca="false">IF(COUNT(H116:L116)=5,H116*I116*J116*K116/L116,"")</f>
        <v/>
      </c>
      <c r="N116" s="28" t="str">
        <f aca="false">IF(M116="","",IF(AND(M116&gt;=100,L116&lt;=2),"Quick win",IF(M116&gt;=100,"Strategic priority",IF(M116&gt;=30,"Long-term investment","Low priority / avoid"))))</f>
        <v/>
      </c>
      <c r="O116" s="22"/>
      <c r="P116" s="22"/>
    </row>
    <row r="117" customFormat="false" ht="15" hidden="false" customHeight="false" outlineLevel="0" collapsed="false">
      <c r="A117" s="22"/>
      <c r="B117" s="22"/>
      <c r="C117" s="22"/>
      <c r="D117" s="22"/>
      <c r="E117" s="22"/>
      <c r="F117" s="26"/>
      <c r="G117" s="22"/>
      <c r="H117" s="22"/>
      <c r="I117" s="22"/>
      <c r="J117" s="22"/>
      <c r="K117" s="22"/>
      <c r="L117" s="22"/>
      <c r="M117" s="27" t="str">
        <f aca="false">IF(COUNT(H117:L117)=5,H117*I117*J117*K117/L117,"")</f>
        <v/>
      </c>
      <c r="N117" s="28" t="str">
        <f aca="false">IF(M117="","",IF(AND(M117&gt;=100,L117&lt;=2),"Quick win",IF(M117&gt;=100,"Strategic priority",IF(M117&gt;=30,"Long-term investment","Low priority / avoid"))))</f>
        <v/>
      </c>
      <c r="O117" s="22"/>
      <c r="P117" s="22"/>
    </row>
    <row r="118" customFormat="false" ht="15" hidden="false" customHeight="false" outlineLevel="0" collapsed="false">
      <c r="A118" s="22"/>
      <c r="B118" s="22"/>
      <c r="C118" s="22"/>
      <c r="D118" s="22"/>
      <c r="E118" s="22"/>
      <c r="F118" s="26"/>
      <c r="G118" s="22"/>
      <c r="H118" s="22"/>
      <c r="I118" s="22"/>
      <c r="J118" s="22"/>
      <c r="K118" s="22"/>
      <c r="L118" s="22"/>
      <c r="M118" s="27" t="str">
        <f aca="false">IF(COUNT(H118:L118)=5,H118*I118*J118*K118/L118,"")</f>
        <v/>
      </c>
      <c r="N118" s="28" t="str">
        <f aca="false">IF(M118="","",IF(AND(M118&gt;=100,L118&lt;=2),"Quick win",IF(M118&gt;=100,"Strategic priority",IF(M118&gt;=30,"Long-term investment","Low priority / avoid"))))</f>
        <v/>
      </c>
      <c r="O118" s="22"/>
      <c r="P118" s="22"/>
    </row>
    <row r="119" customFormat="false" ht="15" hidden="false" customHeight="false" outlineLevel="0" collapsed="false">
      <c r="A119" s="22"/>
      <c r="B119" s="22"/>
      <c r="C119" s="22"/>
      <c r="D119" s="22"/>
      <c r="E119" s="22"/>
      <c r="F119" s="26"/>
      <c r="G119" s="22"/>
      <c r="H119" s="22"/>
      <c r="I119" s="22"/>
      <c r="J119" s="22"/>
      <c r="K119" s="22"/>
      <c r="L119" s="22"/>
      <c r="M119" s="27" t="str">
        <f aca="false">IF(COUNT(H119:L119)=5,H119*I119*J119*K119/L119,"")</f>
        <v/>
      </c>
      <c r="N119" s="28" t="str">
        <f aca="false">IF(M119="","",IF(AND(M119&gt;=100,L119&lt;=2),"Quick win",IF(M119&gt;=100,"Strategic priority",IF(M119&gt;=30,"Long-term investment","Low priority / avoid"))))</f>
        <v/>
      </c>
      <c r="O119" s="22"/>
      <c r="P119" s="22"/>
    </row>
    <row r="120" customFormat="false" ht="15" hidden="false" customHeight="false" outlineLevel="0" collapsed="false">
      <c r="A120" s="22"/>
      <c r="B120" s="22"/>
      <c r="C120" s="22"/>
      <c r="D120" s="22"/>
      <c r="E120" s="22"/>
      <c r="F120" s="26"/>
      <c r="G120" s="22"/>
      <c r="H120" s="22"/>
      <c r="I120" s="22"/>
      <c r="J120" s="22"/>
      <c r="K120" s="22"/>
      <c r="L120" s="22"/>
      <c r="M120" s="27" t="str">
        <f aca="false">IF(COUNT(H120:L120)=5,H120*I120*J120*K120/L120,"")</f>
        <v/>
      </c>
      <c r="N120" s="28" t="str">
        <f aca="false">IF(M120="","",IF(AND(M120&gt;=100,L120&lt;=2),"Quick win",IF(M120&gt;=100,"Strategic priority",IF(M120&gt;=30,"Long-term investment","Low priority / avoid"))))</f>
        <v/>
      </c>
      <c r="O120" s="22"/>
      <c r="P120" s="22"/>
    </row>
    <row r="121" customFormat="false" ht="15" hidden="false" customHeight="false" outlineLevel="0" collapsed="false">
      <c r="A121" s="22"/>
      <c r="B121" s="22"/>
      <c r="C121" s="22"/>
      <c r="D121" s="22"/>
      <c r="E121" s="22"/>
      <c r="F121" s="26"/>
      <c r="G121" s="22"/>
      <c r="H121" s="22"/>
      <c r="I121" s="22"/>
      <c r="J121" s="22"/>
      <c r="K121" s="22"/>
      <c r="L121" s="22"/>
      <c r="M121" s="27" t="str">
        <f aca="false">IF(COUNT(H121:L121)=5,H121*I121*J121*K121/L121,"")</f>
        <v/>
      </c>
      <c r="N121" s="28" t="str">
        <f aca="false">IF(M121="","",IF(AND(M121&gt;=100,L121&lt;=2),"Quick win",IF(M121&gt;=100,"Strategic priority",IF(M121&gt;=30,"Long-term investment","Low priority / avoid"))))</f>
        <v/>
      </c>
      <c r="O121" s="22"/>
      <c r="P121" s="22"/>
    </row>
    <row r="122" customFormat="false" ht="15" hidden="false" customHeight="false" outlineLevel="0" collapsed="false">
      <c r="A122" s="22"/>
      <c r="B122" s="22"/>
      <c r="C122" s="22"/>
      <c r="D122" s="22"/>
      <c r="E122" s="22"/>
      <c r="F122" s="26"/>
      <c r="G122" s="22"/>
      <c r="H122" s="22"/>
      <c r="I122" s="22"/>
      <c r="J122" s="22"/>
      <c r="K122" s="22"/>
      <c r="L122" s="22"/>
      <c r="M122" s="27" t="str">
        <f aca="false">IF(COUNT(H122:L122)=5,H122*I122*J122*K122/L122,"")</f>
        <v/>
      </c>
      <c r="N122" s="28" t="str">
        <f aca="false">IF(M122="","",IF(AND(M122&gt;=100,L122&lt;=2),"Quick win",IF(M122&gt;=100,"Strategic priority",IF(M122&gt;=30,"Long-term investment","Low priority / avoid"))))</f>
        <v/>
      </c>
      <c r="O122" s="22"/>
      <c r="P122" s="22"/>
    </row>
    <row r="123" customFormat="false" ht="15" hidden="false" customHeight="false" outlineLevel="0" collapsed="false">
      <c r="A123" s="22"/>
      <c r="B123" s="22"/>
      <c r="C123" s="22"/>
      <c r="D123" s="22"/>
      <c r="E123" s="22"/>
      <c r="F123" s="26"/>
      <c r="G123" s="22"/>
      <c r="H123" s="22"/>
      <c r="I123" s="22"/>
      <c r="J123" s="22"/>
      <c r="K123" s="22"/>
      <c r="L123" s="22"/>
      <c r="M123" s="27" t="str">
        <f aca="false">IF(COUNT(H123:L123)=5,H123*I123*J123*K123/L123,"")</f>
        <v/>
      </c>
      <c r="N123" s="28" t="str">
        <f aca="false">IF(M123="","",IF(AND(M123&gt;=100,L123&lt;=2),"Quick win",IF(M123&gt;=100,"Strategic priority",IF(M123&gt;=30,"Long-term investment","Low priority / avoid"))))</f>
        <v/>
      </c>
      <c r="O123" s="22"/>
      <c r="P123" s="22"/>
    </row>
    <row r="124" customFormat="false" ht="15" hidden="false" customHeight="false" outlineLevel="0" collapsed="false">
      <c r="A124" s="22"/>
      <c r="B124" s="22"/>
      <c r="C124" s="22"/>
      <c r="D124" s="22"/>
      <c r="E124" s="22"/>
      <c r="F124" s="26"/>
      <c r="G124" s="22"/>
      <c r="H124" s="22"/>
      <c r="I124" s="22"/>
      <c r="J124" s="22"/>
      <c r="K124" s="22"/>
      <c r="L124" s="22"/>
      <c r="M124" s="27" t="str">
        <f aca="false">IF(COUNT(H124:L124)=5,H124*I124*J124*K124/L124,"")</f>
        <v/>
      </c>
      <c r="N124" s="28" t="str">
        <f aca="false">IF(M124="","",IF(AND(M124&gt;=100,L124&lt;=2),"Quick win",IF(M124&gt;=100,"Strategic priority",IF(M124&gt;=30,"Long-term investment","Low priority / avoid"))))</f>
        <v/>
      </c>
      <c r="O124" s="22"/>
      <c r="P124" s="22"/>
    </row>
    <row r="125" customFormat="false" ht="15" hidden="false" customHeight="false" outlineLevel="0" collapsed="false">
      <c r="A125" s="22"/>
      <c r="B125" s="22"/>
      <c r="C125" s="22"/>
      <c r="D125" s="22"/>
      <c r="E125" s="22"/>
      <c r="F125" s="26"/>
      <c r="G125" s="22"/>
      <c r="H125" s="22"/>
      <c r="I125" s="22"/>
      <c r="J125" s="22"/>
      <c r="K125" s="22"/>
      <c r="L125" s="22"/>
      <c r="M125" s="27" t="str">
        <f aca="false">IF(COUNT(H125:L125)=5,H125*I125*J125*K125/L125,"")</f>
        <v/>
      </c>
      <c r="N125" s="28" t="str">
        <f aca="false">IF(M125="","",IF(AND(M125&gt;=100,L125&lt;=2),"Quick win",IF(M125&gt;=100,"Strategic priority",IF(M125&gt;=30,"Long-term investment","Low priority / avoid"))))</f>
        <v/>
      </c>
      <c r="O125" s="22"/>
      <c r="P125" s="22"/>
    </row>
    <row r="126" customFormat="false" ht="15" hidden="false" customHeight="false" outlineLevel="0" collapsed="false">
      <c r="A126" s="22"/>
      <c r="B126" s="22"/>
      <c r="C126" s="22"/>
      <c r="D126" s="22"/>
      <c r="E126" s="22"/>
      <c r="F126" s="26"/>
      <c r="G126" s="22"/>
      <c r="H126" s="22"/>
      <c r="I126" s="22"/>
      <c r="J126" s="22"/>
      <c r="K126" s="22"/>
      <c r="L126" s="22"/>
      <c r="M126" s="27" t="str">
        <f aca="false">IF(COUNT(H126:L126)=5,H126*I126*J126*K126/L126,"")</f>
        <v/>
      </c>
      <c r="N126" s="28" t="str">
        <f aca="false">IF(M126="","",IF(AND(M126&gt;=100,L126&lt;=2),"Quick win",IF(M126&gt;=100,"Strategic priority",IF(M126&gt;=30,"Long-term investment","Low priority / avoid"))))</f>
        <v/>
      </c>
      <c r="O126" s="22"/>
      <c r="P126" s="22"/>
    </row>
    <row r="127" customFormat="false" ht="15" hidden="false" customHeight="false" outlineLevel="0" collapsed="false">
      <c r="A127" s="22"/>
      <c r="B127" s="22"/>
      <c r="C127" s="22"/>
      <c r="D127" s="22"/>
      <c r="E127" s="22"/>
      <c r="F127" s="26"/>
      <c r="G127" s="22"/>
      <c r="H127" s="22"/>
      <c r="I127" s="22"/>
      <c r="J127" s="22"/>
      <c r="K127" s="22"/>
      <c r="L127" s="22"/>
      <c r="M127" s="27" t="str">
        <f aca="false">IF(COUNT(H127:L127)=5,H127*I127*J127*K127/L127,"")</f>
        <v/>
      </c>
      <c r="N127" s="28" t="str">
        <f aca="false">IF(M127="","",IF(AND(M127&gt;=100,L127&lt;=2),"Quick win",IF(M127&gt;=100,"Strategic priority",IF(M127&gt;=30,"Long-term investment","Low priority / avoid"))))</f>
        <v/>
      </c>
      <c r="O127" s="22"/>
      <c r="P127" s="22"/>
    </row>
    <row r="128" customFormat="false" ht="15" hidden="false" customHeight="false" outlineLevel="0" collapsed="false">
      <c r="A128" s="22"/>
      <c r="B128" s="22"/>
      <c r="C128" s="22"/>
      <c r="D128" s="22"/>
      <c r="E128" s="22"/>
      <c r="F128" s="26"/>
      <c r="G128" s="22"/>
      <c r="H128" s="22"/>
      <c r="I128" s="22"/>
      <c r="J128" s="22"/>
      <c r="K128" s="22"/>
      <c r="L128" s="22"/>
      <c r="M128" s="27" t="str">
        <f aca="false">IF(COUNT(H128:L128)=5,H128*I128*J128*K128/L128,"")</f>
        <v/>
      </c>
      <c r="N128" s="28" t="str">
        <f aca="false">IF(M128="","",IF(AND(M128&gt;=100,L128&lt;=2),"Quick win",IF(M128&gt;=100,"Strategic priority",IF(M128&gt;=30,"Long-term investment","Low priority / avoid"))))</f>
        <v/>
      </c>
      <c r="O128" s="22"/>
      <c r="P128" s="22"/>
    </row>
    <row r="129" customFormat="false" ht="15" hidden="false" customHeight="false" outlineLevel="0" collapsed="false">
      <c r="A129" s="22"/>
      <c r="B129" s="22"/>
      <c r="C129" s="22"/>
      <c r="D129" s="22"/>
      <c r="E129" s="22"/>
      <c r="F129" s="26"/>
      <c r="G129" s="22"/>
      <c r="H129" s="22"/>
      <c r="I129" s="22"/>
      <c r="J129" s="22"/>
      <c r="K129" s="22"/>
      <c r="L129" s="22"/>
      <c r="M129" s="27" t="str">
        <f aca="false">IF(COUNT(H129:L129)=5,H129*I129*J129*K129/L129,"")</f>
        <v/>
      </c>
      <c r="N129" s="28" t="str">
        <f aca="false">IF(M129="","",IF(AND(M129&gt;=100,L129&lt;=2),"Quick win",IF(M129&gt;=100,"Strategic priority",IF(M129&gt;=30,"Long-term investment","Low priority / avoid"))))</f>
        <v/>
      </c>
      <c r="O129" s="22"/>
      <c r="P129" s="22"/>
    </row>
    <row r="130" customFormat="false" ht="15" hidden="false" customHeight="false" outlineLevel="0" collapsed="false">
      <c r="A130" s="22"/>
      <c r="B130" s="22"/>
      <c r="C130" s="22"/>
      <c r="D130" s="22"/>
      <c r="E130" s="22"/>
      <c r="F130" s="26"/>
      <c r="G130" s="22"/>
      <c r="H130" s="22"/>
      <c r="I130" s="22"/>
      <c r="J130" s="22"/>
      <c r="K130" s="22"/>
      <c r="L130" s="22"/>
      <c r="M130" s="27" t="str">
        <f aca="false">IF(COUNT(H130:L130)=5,H130*I130*J130*K130/L130,"")</f>
        <v/>
      </c>
      <c r="N130" s="28" t="str">
        <f aca="false">IF(M130="","",IF(AND(M130&gt;=100,L130&lt;=2),"Quick win",IF(M130&gt;=100,"Strategic priority",IF(M130&gt;=30,"Long-term investment","Low priority / avoid"))))</f>
        <v/>
      </c>
      <c r="O130" s="22"/>
      <c r="P130" s="22"/>
    </row>
    <row r="131" customFormat="false" ht="15" hidden="false" customHeight="false" outlineLevel="0" collapsed="false">
      <c r="A131" s="22"/>
      <c r="B131" s="22"/>
      <c r="C131" s="22"/>
      <c r="D131" s="22"/>
      <c r="E131" s="22"/>
      <c r="F131" s="26"/>
      <c r="G131" s="22"/>
      <c r="H131" s="22"/>
      <c r="I131" s="22"/>
      <c r="J131" s="22"/>
      <c r="K131" s="22"/>
      <c r="L131" s="22"/>
      <c r="M131" s="27" t="str">
        <f aca="false">IF(COUNT(H131:L131)=5,H131*I131*J131*K131/L131,"")</f>
        <v/>
      </c>
      <c r="N131" s="28" t="str">
        <f aca="false">IF(M131="","",IF(AND(M131&gt;=100,L131&lt;=2),"Quick win",IF(M131&gt;=100,"Strategic priority",IF(M131&gt;=30,"Long-term investment","Low priority / avoid"))))</f>
        <v/>
      </c>
      <c r="O131" s="22"/>
      <c r="P131" s="22"/>
    </row>
    <row r="132" customFormat="false" ht="15" hidden="false" customHeight="false" outlineLevel="0" collapsed="false">
      <c r="A132" s="22"/>
      <c r="B132" s="22"/>
      <c r="C132" s="22"/>
      <c r="D132" s="22"/>
      <c r="E132" s="22"/>
      <c r="F132" s="26"/>
      <c r="G132" s="22"/>
      <c r="H132" s="22"/>
      <c r="I132" s="22"/>
      <c r="J132" s="22"/>
      <c r="K132" s="22"/>
      <c r="L132" s="22"/>
      <c r="M132" s="27" t="str">
        <f aca="false">IF(COUNT(H132:L132)=5,H132*I132*J132*K132/L132,"")</f>
        <v/>
      </c>
      <c r="N132" s="28" t="str">
        <f aca="false">IF(M132="","",IF(AND(M132&gt;=100,L132&lt;=2),"Quick win",IF(M132&gt;=100,"Strategic priority",IF(M132&gt;=30,"Long-term investment","Low priority / avoid"))))</f>
        <v/>
      </c>
      <c r="O132" s="22"/>
      <c r="P132" s="22"/>
    </row>
    <row r="133" customFormat="false" ht="15" hidden="false" customHeight="false" outlineLevel="0" collapsed="false">
      <c r="A133" s="22"/>
      <c r="B133" s="22"/>
      <c r="C133" s="22"/>
      <c r="D133" s="22"/>
      <c r="E133" s="22"/>
      <c r="F133" s="26"/>
      <c r="G133" s="22"/>
      <c r="H133" s="22"/>
      <c r="I133" s="22"/>
      <c r="J133" s="22"/>
      <c r="K133" s="22"/>
      <c r="L133" s="22"/>
      <c r="M133" s="27" t="str">
        <f aca="false">IF(COUNT(H133:L133)=5,H133*I133*J133*K133/L133,"")</f>
        <v/>
      </c>
      <c r="N133" s="28" t="str">
        <f aca="false">IF(M133="","",IF(AND(M133&gt;=100,L133&lt;=2),"Quick win",IF(M133&gt;=100,"Strategic priority",IF(M133&gt;=30,"Long-term investment","Low priority / avoid"))))</f>
        <v/>
      </c>
      <c r="O133" s="22"/>
      <c r="P133" s="22"/>
    </row>
    <row r="134" customFormat="false" ht="15" hidden="false" customHeight="false" outlineLevel="0" collapsed="false">
      <c r="A134" s="22"/>
      <c r="B134" s="22"/>
      <c r="C134" s="22"/>
      <c r="D134" s="22"/>
      <c r="E134" s="22"/>
      <c r="F134" s="26"/>
      <c r="G134" s="22"/>
      <c r="H134" s="22"/>
      <c r="I134" s="22"/>
      <c r="J134" s="22"/>
      <c r="K134" s="22"/>
      <c r="L134" s="22"/>
      <c r="M134" s="27" t="str">
        <f aca="false">IF(COUNT(H134:L134)=5,H134*I134*J134*K134/L134,"")</f>
        <v/>
      </c>
      <c r="N134" s="28" t="str">
        <f aca="false">IF(M134="","",IF(AND(M134&gt;=100,L134&lt;=2),"Quick win",IF(M134&gt;=100,"Strategic priority",IF(M134&gt;=30,"Long-term investment","Low priority / avoid"))))</f>
        <v/>
      </c>
      <c r="O134" s="22"/>
      <c r="P134" s="22"/>
    </row>
    <row r="135" customFormat="false" ht="15" hidden="false" customHeight="false" outlineLevel="0" collapsed="false">
      <c r="A135" s="22"/>
      <c r="B135" s="22"/>
      <c r="C135" s="22"/>
      <c r="D135" s="22"/>
      <c r="E135" s="22"/>
      <c r="F135" s="26"/>
      <c r="G135" s="22"/>
      <c r="H135" s="22"/>
      <c r="I135" s="22"/>
      <c r="J135" s="22"/>
      <c r="K135" s="22"/>
      <c r="L135" s="22"/>
      <c r="M135" s="27" t="str">
        <f aca="false">IF(COUNT(H135:L135)=5,H135*I135*J135*K135/L135,"")</f>
        <v/>
      </c>
      <c r="N135" s="28" t="str">
        <f aca="false">IF(M135="","",IF(AND(M135&gt;=100,L135&lt;=2),"Quick win",IF(M135&gt;=100,"Strategic priority",IF(M135&gt;=30,"Long-term investment","Low priority / avoid"))))</f>
        <v/>
      </c>
      <c r="O135" s="22"/>
      <c r="P135" s="22"/>
    </row>
    <row r="136" customFormat="false" ht="15" hidden="false" customHeight="false" outlineLevel="0" collapsed="false">
      <c r="A136" s="22"/>
      <c r="B136" s="22"/>
      <c r="C136" s="22"/>
      <c r="D136" s="22"/>
      <c r="E136" s="22"/>
      <c r="F136" s="26"/>
      <c r="G136" s="22"/>
      <c r="H136" s="22"/>
      <c r="I136" s="22"/>
      <c r="J136" s="22"/>
      <c r="K136" s="22"/>
      <c r="L136" s="22"/>
      <c r="M136" s="27" t="str">
        <f aca="false">IF(COUNT(H136:L136)=5,H136*I136*J136*K136/L136,"")</f>
        <v/>
      </c>
      <c r="N136" s="28" t="str">
        <f aca="false">IF(M136="","",IF(AND(M136&gt;=100,L136&lt;=2),"Quick win",IF(M136&gt;=100,"Strategic priority",IF(M136&gt;=30,"Long-term investment","Low priority / avoid"))))</f>
        <v/>
      </c>
      <c r="O136" s="22"/>
      <c r="P136" s="22"/>
    </row>
    <row r="137" customFormat="false" ht="15" hidden="false" customHeight="false" outlineLevel="0" collapsed="false">
      <c r="A137" s="22"/>
      <c r="B137" s="22"/>
      <c r="C137" s="22"/>
      <c r="D137" s="22"/>
      <c r="E137" s="22"/>
      <c r="F137" s="26"/>
      <c r="G137" s="22"/>
      <c r="H137" s="22"/>
      <c r="I137" s="22"/>
      <c r="J137" s="22"/>
      <c r="K137" s="22"/>
      <c r="L137" s="22"/>
      <c r="M137" s="27" t="str">
        <f aca="false">IF(COUNT(H137:L137)=5,H137*I137*J137*K137/L137,"")</f>
        <v/>
      </c>
      <c r="N137" s="28" t="str">
        <f aca="false">IF(M137="","",IF(AND(M137&gt;=100,L137&lt;=2),"Quick win",IF(M137&gt;=100,"Strategic priority",IF(M137&gt;=30,"Long-term investment","Low priority / avoid"))))</f>
        <v/>
      </c>
      <c r="O137" s="22"/>
      <c r="P137" s="22"/>
    </row>
    <row r="138" customFormat="false" ht="15" hidden="false" customHeight="false" outlineLevel="0" collapsed="false">
      <c r="A138" s="22"/>
      <c r="B138" s="22"/>
      <c r="C138" s="22"/>
      <c r="D138" s="22"/>
      <c r="E138" s="22"/>
      <c r="F138" s="26"/>
      <c r="G138" s="22"/>
      <c r="H138" s="22"/>
      <c r="I138" s="22"/>
      <c r="J138" s="22"/>
      <c r="K138" s="22"/>
      <c r="L138" s="22"/>
      <c r="M138" s="27" t="str">
        <f aca="false">IF(COUNT(H138:L138)=5,H138*I138*J138*K138/L138,"")</f>
        <v/>
      </c>
      <c r="N138" s="28" t="str">
        <f aca="false">IF(M138="","",IF(AND(M138&gt;=100,L138&lt;=2),"Quick win",IF(M138&gt;=100,"Strategic priority",IF(M138&gt;=30,"Long-term investment","Low priority / avoid"))))</f>
        <v/>
      </c>
      <c r="O138" s="22"/>
      <c r="P138" s="22"/>
    </row>
    <row r="139" customFormat="false" ht="15" hidden="false" customHeight="false" outlineLevel="0" collapsed="false">
      <c r="A139" s="22"/>
      <c r="B139" s="22"/>
      <c r="C139" s="22"/>
      <c r="D139" s="22"/>
      <c r="E139" s="22"/>
      <c r="F139" s="26"/>
      <c r="G139" s="22"/>
      <c r="H139" s="22"/>
      <c r="I139" s="22"/>
      <c r="J139" s="22"/>
      <c r="K139" s="22"/>
      <c r="L139" s="22"/>
      <c r="M139" s="27" t="str">
        <f aca="false">IF(COUNT(H139:L139)=5,H139*I139*J139*K139/L139,"")</f>
        <v/>
      </c>
      <c r="N139" s="28" t="str">
        <f aca="false">IF(M139="","",IF(AND(M139&gt;=100,L139&lt;=2),"Quick win",IF(M139&gt;=100,"Strategic priority",IF(M139&gt;=30,"Long-term investment","Low priority / avoid"))))</f>
        <v/>
      </c>
      <c r="O139" s="22"/>
      <c r="P139" s="22"/>
    </row>
    <row r="140" customFormat="false" ht="15" hidden="false" customHeight="false" outlineLevel="0" collapsed="false">
      <c r="A140" s="22"/>
      <c r="B140" s="22"/>
      <c r="C140" s="22"/>
      <c r="D140" s="22"/>
      <c r="E140" s="22"/>
      <c r="F140" s="26"/>
      <c r="G140" s="22"/>
      <c r="H140" s="22"/>
      <c r="I140" s="22"/>
      <c r="J140" s="22"/>
      <c r="K140" s="22"/>
      <c r="L140" s="22"/>
      <c r="M140" s="27" t="str">
        <f aca="false">IF(COUNT(H140:L140)=5,H140*I140*J140*K140/L140,"")</f>
        <v/>
      </c>
      <c r="N140" s="28" t="str">
        <f aca="false">IF(M140="","",IF(AND(M140&gt;=100,L140&lt;=2),"Quick win",IF(M140&gt;=100,"Strategic priority",IF(M140&gt;=30,"Long-term investment","Low priority / avoid"))))</f>
        <v/>
      </c>
      <c r="O140" s="22"/>
      <c r="P140" s="22"/>
    </row>
    <row r="141" customFormat="false" ht="15" hidden="false" customHeight="false" outlineLevel="0" collapsed="false">
      <c r="A141" s="22"/>
      <c r="B141" s="22"/>
      <c r="C141" s="22"/>
      <c r="D141" s="22"/>
      <c r="E141" s="22"/>
      <c r="F141" s="26"/>
      <c r="G141" s="22"/>
      <c r="H141" s="22"/>
      <c r="I141" s="22"/>
      <c r="J141" s="22"/>
      <c r="K141" s="22"/>
      <c r="L141" s="22"/>
      <c r="M141" s="27" t="str">
        <f aca="false">IF(COUNT(H141:L141)=5,H141*I141*J141*K141/L141,"")</f>
        <v/>
      </c>
      <c r="N141" s="28" t="str">
        <f aca="false">IF(M141="","",IF(AND(M141&gt;=100,L141&lt;=2),"Quick win",IF(M141&gt;=100,"Strategic priority",IF(M141&gt;=30,"Long-term investment","Low priority / avoid"))))</f>
        <v/>
      </c>
      <c r="O141" s="22"/>
      <c r="P141" s="22"/>
    </row>
    <row r="142" customFormat="false" ht="15" hidden="false" customHeight="false" outlineLevel="0" collapsed="false">
      <c r="A142" s="22"/>
      <c r="B142" s="22"/>
      <c r="C142" s="22"/>
      <c r="D142" s="22"/>
      <c r="E142" s="22"/>
      <c r="F142" s="26"/>
      <c r="G142" s="22"/>
      <c r="H142" s="22"/>
      <c r="I142" s="22"/>
      <c r="J142" s="22"/>
      <c r="K142" s="22"/>
      <c r="L142" s="22"/>
      <c r="M142" s="27" t="str">
        <f aca="false">IF(COUNT(H142:L142)=5,H142*I142*J142*K142/L142,"")</f>
        <v/>
      </c>
      <c r="N142" s="28" t="str">
        <f aca="false">IF(M142="","",IF(AND(M142&gt;=100,L142&lt;=2),"Quick win",IF(M142&gt;=100,"Strategic priority",IF(M142&gt;=30,"Long-term investment","Low priority / avoid"))))</f>
        <v/>
      </c>
      <c r="O142" s="22"/>
      <c r="P142" s="22"/>
    </row>
    <row r="143" customFormat="false" ht="15" hidden="false" customHeight="false" outlineLevel="0" collapsed="false">
      <c r="A143" s="22"/>
      <c r="B143" s="22"/>
      <c r="C143" s="22"/>
      <c r="D143" s="22"/>
      <c r="E143" s="22"/>
      <c r="F143" s="26"/>
      <c r="G143" s="22"/>
      <c r="H143" s="22"/>
      <c r="I143" s="22"/>
      <c r="J143" s="22"/>
      <c r="K143" s="22"/>
      <c r="L143" s="22"/>
      <c r="M143" s="27" t="str">
        <f aca="false">IF(COUNT(H143:L143)=5,H143*I143*J143*K143/L143,"")</f>
        <v/>
      </c>
      <c r="N143" s="28" t="str">
        <f aca="false">IF(M143="","",IF(AND(M143&gt;=100,L143&lt;=2),"Quick win",IF(M143&gt;=100,"Strategic priority",IF(M143&gt;=30,"Long-term investment","Low priority / avoid"))))</f>
        <v/>
      </c>
      <c r="O143" s="22"/>
      <c r="P143" s="22"/>
    </row>
    <row r="144" customFormat="false" ht="15" hidden="false" customHeight="false" outlineLevel="0" collapsed="false">
      <c r="A144" s="22"/>
      <c r="B144" s="22"/>
      <c r="C144" s="22"/>
      <c r="D144" s="22"/>
      <c r="E144" s="22"/>
      <c r="F144" s="26"/>
      <c r="G144" s="22"/>
      <c r="H144" s="22"/>
      <c r="I144" s="22"/>
      <c r="J144" s="22"/>
      <c r="K144" s="22"/>
      <c r="L144" s="22"/>
      <c r="M144" s="27" t="str">
        <f aca="false">IF(COUNT(H144:L144)=5,H144*I144*J144*K144/L144,"")</f>
        <v/>
      </c>
      <c r="N144" s="28" t="str">
        <f aca="false">IF(M144="","",IF(AND(M144&gt;=100,L144&lt;=2),"Quick win",IF(M144&gt;=100,"Strategic priority",IF(M144&gt;=30,"Long-term investment","Low priority / avoid"))))</f>
        <v/>
      </c>
      <c r="O144" s="22"/>
      <c r="P144" s="22"/>
    </row>
    <row r="145" customFormat="false" ht="15" hidden="false" customHeight="false" outlineLevel="0" collapsed="false">
      <c r="A145" s="22"/>
      <c r="B145" s="22"/>
      <c r="C145" s="22"/>
      <c r="D145" s="22"/>
      <c r="E145" s="22"/>
      <c r="F145" s="26"/>
      <c r="G145" s="22"/>
      <c r="H145" s="22"/>
      <c r="I145" s="22"/>
      <c r="J145" s="22"/>
      <c r="K145" s="22"/>
      <c r="L145" s="22"/>
      <c r="M145" s="27" t="str">
        <f aca="false">IF(COUNT(H145:L145)=5,H145*I145*J145*K145/L145,"")</f>
        <v/>
      </c>
      <c r="N145" s="28" t="str">
        <f aca="false">IF(M145="","",IF(AND(M145&gt;=100,L145&lt;=2),"Quick win",IF(M145&gt;=100,"Strategic priority",IF(M145&gt;=30,"Long-term investment","Low priority / avoid"))))</f>
        <v/>
      </c>
      <c r="O145" s="22"/>
      <c r="P145" s="22"/>
    </row>
    <row r="146" customFormat="false" ht="15" hidden="false" customHeight="false" outlineLevel="0" collapsed="false">
      <c r="A146" s="22"/>
      <c r="B146" s="22"/>
      <c r="C146" s="22"/>
      <c r="D146" s="22"/>
      <c r="E146" s="22"/>
      <c r="F146" s="26"/>
      <c r="G146" s="22"/>
      <c r="H146" s="22"/>
      <c r="I146" s="22"/>
      <c r="J146" s="22"/>
      <c r="K146" s="22"/>
      <c r="L146" s="22"/>
      <c r="M146" s="27" t="str">
        <f aca="false">IF(COUNT(H146:L146)=5,H146*I146*J146*K146/L146,"")</f>
        <v/>
      </c>
      <c r="N146" s="28" t="str">
        <f aca="false">IF(M146="","",IF(AND(M146&gt;=100,L146&lt;=2),"Quick win",IF(M146&gt;=100,"Strategic priority",IF(M146&gt;=30,"Long-term investment","Low priority / avoid"))))</f>
        <v/>
      </c>
      <c r="O146" s="22"/>
      <c r="P146" s="22"/>
    </row>
    <row r="147" customFormat="false" ht="15" hidden="false" customHeight="false" outlineLevel="0" collapsed="false">
      <c r="A147" s="22"/>
      <c r="B147" s="22"/>
      <c r="C147" s="22"/>
      <c r="D147" s="22"/>
      <c r="E147" s="22"/>
      <c r="F147" s="26"/>
      <c r="G147" s="22"/>
      <c r="H147" s="22"/>
      <c r="I147" s="22"/>
      <c r="J147" s="22"/>
      <c r="K147" s="22"/>
      <c r="L147" s="22"/>
      <c r="M147" s="27" t="str">
        <f aca="false">IF(COUNT(H147:L147)=5,H147*I147*J147*K147/L147,"")</f>
        <v/>
      </c>
      <c r="N147" s="28" t="str">
        <f aca="false">IF(M147="","",IF(AND(M147&gt;=100,L147&lt;=2),"Quick win",IF(M147&gt;=100,"Strategic priority",IF(M147&gt;=30,"Long-term investment","Low priority / avoid"))))</f>
        <v/>
      </c>
      <c r="O147" s="22"/>
      <c r="P147" s="22"/>
    </row>
    <row r="148" customFormat="false" ht="15" hidden="false" customHeight="false" outlineLevel="0" collapsed="false">
      <c r="A148" s="22"/>
      <c r="B148" s="22"/>
      <c r="C148" s="22"/>
      <c r="D148" s="22"/>
      <c r="E148" s="22"/>
      <c r="F148" s="26"/>
      <c r="G148" s="22"/>
      <c r="H148" s="22"/>
      <c r="I148" s="22"/>
      <c r="J148" s="22"/>
      <c r="K148" s="22"/>
      <c r="L148" s="22"/>
      <c r="M148" s="27" t="str">
        <f aca="false">IF(COUNT(H148:L148)=5,H148*I148*J148*K148/L148,"")</f>
        <v/>
      </c>
      <c r="N148" s="28" t="str">
        <f aca="false">IF(M148="","",IF(AND(M148&gt;=100,L148&lt;=2),"Quick win",IF(M148&gt;=100,"Strategic priority",IF(M148&gt;=30,"Long-term investment","Low priority / avoid"))))</f>
        <v/>
      </c>
      <c r="O148" s="22"/>
      <c r="P148" s="22"/>
    </row>
    <row r="149" customFormat="false" ht="15" hidden="false" customHeight="false" outlineLevel="0" collapsed="false">
      <c r="A149" s="22"/>
      <c r="B149" s="22"/>
      <c r="C149" s="22"/>
      <c r="D149" s="22"/>
      <c r="E149" s="22"/>
      <c r="F149" s="26"/>
      <c r="G149" s="22"/>
      <c r="H149" s="22"/>
      <c r="I149" s="22"/>
      <c r="J149" s="22"/>
      <c r="K149" s="22"/>
      <c r="L149" s="22"/>
      <c r="M149" s="27" t="str">
        <f aca="false">IF(COUNT(H149:L149)=5,H149*I149*J149*K149/L149,"")</f>
        <v/>
      </c>
      <c r="N149" s="28" t="str">
        <f aca="false">IF(M149="","",IF(AND(M149&gt;=100,L149&lt;=2),"Quick win",IF(M149&gt;=100,"Strategic priority",IF(M149&gt;=30,"Long-term investment","Low priority / avoid"))))</f>
        <v/>
      </c>
      <c r="O149" s="22"/>
      <c r="P149" s="22"/>
    </row>
    <row r="150" customFormat="false" ht="15" hidden="false" customHeight="false" outlineLevel="0" collapsed="false">
      <c r="A150" s="22"/>
      <c r="B150" s="22"/>
      <c r="C150" s="22"/>
      <c r="D150" s="22"/>
      <c r="E150" s="22"/>
      <c r="F150" s="26"/>
      <c r="G150" s="22"/>
      <c r="H150" s="22"/>
      <c r="I150" s="22"/>
      <c r="J150" s="22"/>
      <c r="K150" s="22"/>
      <c r="L150" s="22"/>
      <c r="M150" s="27" t="str">
        <f aca="false">IF(COUNT(H150:L150)=5,H150*I150*J150*K150/L150,"")</f>
        <v/>
      </c>
      <c r="N150" s="28" t="str">
        <f aca="false">IF(M150="","",IF(AND(M150&gt;=100,L150&lt;=2),"Quick win",IF(M150&gt;=100,"Strategic priority",IF(M150&gt;=30,"Long-term investment","Low priority / avoid"))))</f>
        <v/>
      </c>
      <c r="O150" s="22"/>
      <c r="P150" s="22"/>
    </row>
    <row r="151" customFormat="false" ht="15" hidden="false" customHeight="false" outlineLevel="0" collapsed="false">
      <c r="A151" s="22"/>
      <c r="B151" s="22"/>
      <c r="C151" s="22"/>
      <c r="D151" s="22"/>
      <c r="E151" s="22"/>
      <c r="F151" s="26"/>
      <c r="G151" s="22"/>
      <c r="H151" s="22"/>
      <c r="I151" s="22"/>
      <c r="J151" s="22"/>
      <c r="K151" s="22"/>
      <c r="L151" s="22"/>
      <c r="M151" s="27" t="str">
        <f aca="false">IF(COUNT(H151:L151)=5,H151*I151*J151*K151/L151,"")</f>
        <v/>
      </c>
      <c r="N151" s="28" t="str">
        <f aca="false">IF(M151="","",IF(AND(M151&gt;=100,L151&lt;=2),"Quick win",IF(M151&gt;=100,"Strategic priority",IF(M151&gt;=30,"Long-term investment","Low priority / avoid"))))</f>
        <v/>
      </c>
      <c r="O151" s="22"/>
      <c r="P151" s="22"/>
    </row>
    <row r="152" customFormat="false" ht="15" hidden="false" customHeight="false" outlineLevel="0" collapsed="false">
      <c r="A152" s="22"/>
      <c r="B152" s="22"/>
      <c r="C152" s="22"/>
      <c r="D152" s="22"/>
      <c r="E152" s="22"/>
      <c r="F152" s="26"/>
      <c r="G152" s="22"/>
      <c r="H152" s="22"/>
      <c r="I152" s="22"/>
      <c r="J152" s="22"/>
      <c r="K152" s="22"/>
      <c r="L152" s="22"/>
      <c r="M152" s="27" t="str">
        <f aca="false">IF(COUNT(H152:L152)=5,H152*I152*J152*K152/L152,"")</f>
        <v/>
      </c>
      <c r="N152" s="28" t="str">
        <f aca="false">IF(M152="","",IF(AND(M152&gt;=100,L152&lt;=2),"Quick win",IF(M152&gt;=100,"Strategic priority",IF(M152&gt;=30,"Long-term investment","Low priority / avoid"))))</f>
        <v/>
      </c>
      <c r="O152" s="22"/>
      <c r="P152" s="22"/>
    </row>
    <row r="153" customFormat="false" ht="15" hidden="false" customHeight="false" outlineLevel="0" collapsed="false">
      <c r="A153" s="22"/>
      <c r="B153" s="22"/>
      <c r="C153" s="22"/>
      <c r="D153" s="22"/>
      <c r="E153" s="22"/>
      <c r="F153" s="26"/>
      <c r="G153" s="22"/>
      <c r="H153" s="22"/>
      <c r="I153" s="22"/>
      <c r="J153" s="22"/>
      <c r="K153" s="22"/>
      <c r="L153" s="22"/>
      <c r="M153" s="27" t="str">
        <f aca="false">IF(COUNT(H153:L153)=5,H153*I153*J153*K153/L153,"")</f>
        <v/>
      </c>
      <c r="N153" s="28" t="str">
        <f aca="false">IF(M153="","",IF(AND(M153&gt;=100,L153&lt;=2),"Quick win",IF(M153&gt;=100,"Strategic priority",IF(M153&gt;=30,"Long-term investment","Low priority / avoid"))))</f>
        <v/>
      </c>
      <c r="O153" s="22"/>
      <c r="P153" s="22"/>
    </row>
    <row r="154" customFormat="false" ht="15" hidden="false" customHeight="false" outlineLevel="0" collapsed="false">
      <c r="A154" s="22"/>
      <c r="B154" s="22"/>
      <c r="C154" s="22"/>
      <c r="D154" s="22"/>
      <c r="E154" s="22"/>
      <c r="F154" s="26"/>
      <c r="G154" s="22"/>
      <c r="H154" s="22"/>
      <c r="I154" s="22"/>
      <c r="J154" s="22"/>
      <c r="K154" s="22"/>
      <c r="L154" s="22"/>
      <c r="M154" s="27" t="str">
        <f aca="false">IF(COUNT(H154:L154)=5,H154*I154*J154*K154/L154,"")</f>
        <v/>
      </c>
      <c r="N154" s="28" t="str">
        <f aca="false">IF(M154="","",IF(AND(M154&gt;=100,L154&lt;=2),"Quick win",IF(M154&gt;=100,"Strategic priority",IF(M154&gt;=30,"Long-term investment","Low priority / avoid"))))</f>
        <v/>
      </c>
      <c r="O154" s="22"/>
      <c r="P154" s="22"/>
    </row>
    <row r="155" customFormat="false" ht="15" hidden="false" customHeight="false" outlineLevel="0" collapsed="false">
      <c r="A155" s="22"/>
      <c r="B155" s="22"/>
      <c r="C155" s="22"/>
      <c r="D155" s="22"/>
      <c r="E155" s="22"/>
      <c r="F155" s="26"/>
      <c r="G155" s="22"/>
      <c r="H155" s="22"/>
      <c r="I155" s="22"/>
      <c r="J155" s="22"/>
      <c r="K155" s="22"/>
      <c r="L155" s="22"/>
      <c r="M155" s="27" t="str">
        <f aca="false">IF(COUNT(H155:L155)=5,H155*I155*J155*K155/L155,"")</f>
        <v/>
      </c>
      <c r="N155" s="28" t="str">
        <f aca="false">IF(M155="","",IF(AND(M155&gt;=100,L155&lt;=2),"Quick win",IF(M155&gt;=100,"Strategic priority",IF(M155&gt;=30,"Long-term investment","Low priority / avoid"))))</f>
        <v/>
      </c>
      <c r="O155" s="22"/>
      <c r="P155" s="22"/>
    </row>
    <row r="156" customFormat="false" ht="15" hidden="false" customHeight="false" outlineLevel="0" collapsed="false">
      <c r="A156" s="22"/>
      <c r="B156" s="22"/>
      <c r="C156" s="22"/>
      <c r="D156" s="22"/>
      <c r="E156" s="22"/>
      <c r="F156" s="26"/>
      <c r="G156" s="22"/>
      <c r="H156" s="22"/>
      <c r="I156" s="22"/>
      <c r="J156" s="22"/>
      <c r="K156" s="22"/>
      <c r="L156" s="22"/>
      <c r="M156" s="27" t="str">
        <f aca="false">IF(COUNT(H156:L156)=5,H156*I156*J156*K156/L156,"")</f>
        <v/>
      </c>
      <c r="N156" s="28" t="str">
        <f aca="false">IF(M156="","",IF(AND(M156&gt;=100,L156&lt;=2),"Quick win",IF(M156&gt;=100,"Strategic priority",IF(M156&gt;=30,"Long-term investment","Low priority / avoid"))))</f>
        <v/>
      </c>
      <c r="O156" s="22"/>
      <c r="P156" s="22"/>
    </row>
    <row r="157" customFormat="false" ht="15" hidden="false" customHeight="false" outlineLevel="0" collapsed="false">
      <c r="A157" s="22"/>
      <c r="B157" s="22"/>
      <c r="C157" s="22"/>
      <c r="D157" s="22"/>
      <c r="E157" s="22"/>
      <c r="F157" s="26"/>
      <c r="G157" s="22"/>
      <c r="H157" s="22"/>
      <c r="I157" s="22"/>
      <c r="J157" s="22"/>
      <c r="K157" s="22"/>
      <c r="L157" s="22"/>
      <c r="M157" s="27" t="str">
        <f aca="false">IF(COUNT(H157:L157)=5,H157*I157*J157*K157/L157,"")</f>
        <v/>
      </c>
      <c r="N157" s="28" t="str">
        <f aca="false">IF(M157="","",IF(AND(M157&gt;=100,L157&lt;=2),"Quick win",IF(M157&gt;=100,"Strategic priority",IF(M157&gt;=30,"Long-term investment","Low priority / avoid"))))</f>
        <v/>
      </c>
      <c r="O157" s="22"/>
      <c r="P157" s="22"/>
    </row>
    <row r="158" customFormat="false" ht="15" hidden="false" customHeight="false" outlineLevel="0" collapsed="false">
      <c r="A158" s="22"/>
      <c r="B158" s="22"/>
      <c r="C158" s="22"/>
      <c r="D158" s="22"/>
      <c r="E158" s="22"/>
      <c r="F158" s="26"/>
      <c r="G158" s="22"/>
      <c r="H158" s="22"/>
      <c r="I158" s="22"/>
      <c r="J158" s="22"/>
      <c r="K158" s="22"/>
      <c r="L158" s="22"/>
      <c r="M158" s="27" t="str">
        <f aca="false">IF(COUNT(H158:L158)=5,H158*I158*J158*K158/L158,"")</f>
        <v/>
      </c>
      <c r="N158" s="28" t="str">
        <f aca="false">IF(M158="","",IF(AND(M158&gt;=100,L158&lt;=2),"Quick win",IF(M158&gt;=100,"Strategic priority",IF(M158&gt;=30,"Long-term investment","Low priority / avoid"))))</f>
        <v/>
      </c>
      <c r="O158" s="22"/>
      <c r="P158" s="22"/>
    </row>
    <row r="159" customFormat="false" ht="15" hidden="false" customHeight="false" outlineLevel="0" collapsed="false">
      <c r="A159" s="22"/>
      <c r="B159" s="22"/>
      <c r="C159" s="22"/>
      <c r="D159" s="22"/>
      <c r="E159" s="22"/>
      <c r="F159" s="26"/>
      <c r="G159" s="22"/>
      <c r="H159" s="22"/>
      <c r="I159" s="22"/>
      <c r="J159" s="22"/>
      <c r="K159" s="22"/>
      <c r="L159" s="22"/>
      <c r="M159" s="27" t="str">
        <f aca="false">IF(COUNT(H159:L159)=5,H159*I159*J159*K159/L159,"")</f>
        <v/>
      </c>
      <c r="N159" s="28" t="str">
        <f aca="false">IF(M159="","",IF(AND(M159&gt;=100,L159&lt;=2),"Quick win",IF(M159&gt;=100,"Strategic priority",IF(M159&gt;=30,"Long-term investment","Low priority / avoid"))))</f>
        <v/>
      </c>
      <c r="O159" s="22"/>
      <c r="P159" s="22"/>
    </row>
    <row r="160" customFormat="false" ht="15" hidden="false" customHeight="false" outlineLevel="0" collapsed="false">
      <c r="A160" s="22"/>
      <c r="B160" s="22"/>
      <c r="C160" s="22"/>
      <c r="D160" s="22"/>
      <c r="E160" s="22"/>
      <c r="F160" s="26"/>
      <c r="G160" s="22"/>
      <c r="H160" s="22"/>
      <c r="I160" s="22"/>
      <c r="J160" s="22"/>
      <c r="K160" s="22"/>
      <c r="L160" s="22"/>
      <c r="M160" s="27" t="str">
        <f aca="false">IF(COUNT(H160:L160)=5,H160*I160*J160*K160/L160,"")</f>
        <v/>
      </c>
      <c r="N160" s="28" t="str">
        <f aca="false">IF(M160="","",IF(AND(M160&gt;=100,L160&lt;=2),"Quick win",IF(M160&gt;=100,"Strategic priority",IF(M160&gt;=30,"Long-term investment","Low priority / avoid"))))</f>
        <v/>
      </c>
      <c r="O160" s="22"/>
      <c r="P160" s="22"/>
    </row>
    <row r="161" customFormat="false" ht="15" hidden="false" customHeight="false" outlineLevel="0" collapsed="false">
      <c r="A161" s="22"/>
      <c r="B161" s="22"/>
      <c r="C161" s="22"/>
      <c r="D161" s="22"/>
      <c r="E161" s="22"/>
      <c r="F161" s="26"/>
      <c r="G161" s="22"/>
      <c r="H161" s="22"/>
      <c r="I161" s="22"/>
      <c r="J161" s="22"/>
      <c r="K161" s="22"/>
      <c r="L161" s="22"/>
      <c r="M161" s="27" t="str">
        <f aca="false">IF(COUNT(H161:L161)=5,H161*I161*J161*K161/L161,"")</f>
        <v/>
      </c>
      <c r="N161" s="28" t="str">
        <f aca="false">IF(M161="","",IF(AND(M161&gt;=100,L161&lt;=2),"Quick win",IF(M161&gt;=100,"Strategic priority",IF(M161&gt;=30,"Long-term investment","Low priority / avoid"))))</f>
        <v/>
      </c>
      <c r="O161" s="22"/>
      <c r="P161" s="22"/>
    </row>
    <row r="162" customFormat="false" ht="15" hidden="false" customHeight="false" outlineLevel="0" collapsed="false">
      <c r="A162" s="22"/>
      <c r="B162" s="22"/>
      <c r="C162" s="22"/>
      <c r="D162" s="22"/>
      <c r="E162" s="22"/>
      <c r="F162" s="26"/>
      <c r="G162" s="22"/>
      <c r="H162" s="22"/>
      <c r="I162" s="22"/>
      <c r="J162" s="22"/>
      <c r="K162" s="22"/>
      <c r="L162" s="22"/>
      <c r="M162" s="27" t="str">
        <f aca="false">IF(COUNT(H162:L162)=5,H162*I162*J162*K162/L162,"")</f>
        <v/>
      </c>
      <c r="N162" s="28" t="str">
        <f aca="false">IF(M162="","",IF(AND(M162&gt;=100,L162&lt;=2),"Quick win",IF(M162&gt;=100,"Strategic priority",IF(M162&gt;=30,"Long-term investment","Low priority / avoid"))))</f>
        <v/>
      </c>
      <c r="O162" s="22"/>
      <c r="P162" s="22"/>
    </row>
    <row r="163" customFormat="false" ht="15" hidden="false" customHeight="false" outlineLevel="0" collapsed="false">
      <c r="A163" s="22"/>
      <c r="B163" s="22"/>
      <c r="C163" s="22"/>
      <c r="D163" s="22"/>
      <c r="E163" s="22"/>
      <c r="F163" s="26"/>
      <c r="G163" s="22"/>
      <c r="H163" s="22"/>
      <c r="I163" s="22"/>
      <c r="J163" s="22"/>
      <c r="K163" s="22"/>
      <c r="L163" s="22"/>
      <c r="M163" s="27" t="str">
        <f aca="false">IF(COUNT(H163:L163)=5,H163*I163*J163*K163/L163,"")</f>
        <v/>
      </c>
      <c r="N163" s="28" t="str">
        <f aca="false">IF(M163="","",IF(AND(M163&gt;=100,L163&lt;=2),"Quick win",IF(M163&gt;=100,"Strategic priority",IF(M163&gt;=30,"Long-term investment","Low priority / avoid"))))</f>
        <v/>
      </c>
      <c r="O163" s="22"/>
      <c r="P163" s="22"/>
    </row>
    <row r="164" customFormat="false" ht="15" hidden="false" customHeight="false" outlineLevel="0" collapsed="false">
      <c r="A164" s="22"/>
      <c r="B164" s="22"/>
      <c r="C164" s="22"/>
      <c r="D164" s="22"/>
      <c r="E164" s="22"/>
      <c r="F164" s="26"/>
      <c r="G164" s="22"/>
      <c r="H164" s="22"/>
      <c r="I164" s="22"/>
      <c r="J164" s="22"/>
      <c r="K164" s="22"/>
      <c r="L164" s="22"/>
      <c r="M164" s="27" t="str">
        <f aca="false">IF(COUNT(H164:L164)=5,H164*I164*J164*K164/L164,"")</f>
        <v/>
      </c>
      <c r="N164" s="28" t="str">
        <f aca="false">IF(M164="","",IF(AND(M164&gt;=100,L164&lt;=2),"Quick win",IF(M164&gt;=100,"Strategic priority",IF(M164&gt;=30,"Long-term investment","Low priority / avoid"))))</f>
        <v/>
      </c>
      <c r="O164" s="22"/>
      <c r="P164" s="22"/>
    </row>
    <row r="165" customFormat="false" ht="15" hidden="false" customHeight="false" outlineLevel="0" collapsed="false">
      <c r="A165" s="22"/>
      <c r="B165" s="22"/>
      <c r="C165" s="22"/>
      <c r="D165" s="22"/>
      <c r="E165" s="22"/>
      <c r="F165" s="26"/>
      <c r="G165" s="22"/>
      <c r="H165" s="22"/>
      <c r="I165" s="22"/>
      <c r="J165" s="22"/>
      <c r="K165" s="22"/>
      <c r="L165" s="22"/>
      <c r="M165" s="27" t="str">
        <f aca="false">IF(COUNT(H165:L165)=5,H165*I165*J165*K165/L165,"")</f>
        <v/>
      </c>
      <c r="N165" s="28" t="str">
        <f aca="false">IF(M165="","",IF(AND(M165&gt;=100,L165&lt;=2),"Quick win",IF(M165&gt;=100,"Strategic priority",IF(M165&gt;=30,"Long-term investment","Low priority / avoid"))))</f>
        <v/>
      </c>
      <c r="O165" s="22"/>
      <c r="P165" s="22"/>
    </row>
    <row r="166" customFormat="false" ht="15" hidden="false" customHeight="false" outlineLevel="0" collapsed="false">
      <c r="A166" s="22"/>
      <c r="B166" s="22"/>
      <c r="C166" s="22"/>
      <c r="D166" s="22"/>
      <c r="E166" s="22"/>
      <c r="F166" s="26"/>
      <c r="G166" s="22"/>
      <c r="H166" s="22"/>
      <c r="I166" s="22"/>
      <c r="J166" s="22"/>
      <c r="K166" s="22"/>
      <c r="L166" s="22"/>
      <c r="M166" s="27" t="str">
        <f aca="false">IF(COUNT(H166:L166)=5,H166*I166*J166*K166/L166,"")</f>
        <v/>
      </c>
      <c r="N166" s="28" t="str">
        <f aca="false">IF(M166="","",IF(AND(M166&gt;=100,L166&lt;=2),"Quick win",IF(M166&gt;=100,"Strategic priority",IF(M166&gt;=30,"Long-term investment","Low priority / avoid"))))</f>
        <v/>
      </c>
      <c r="O166" s="22"/>
      <c r="P166" s="22"/>
    </row>
    <row r="167" customFormat="false" ht="15" hidden="false" customHeight="false" outlineLevel="0" collapsed="false">
      <c r="A167" s="22"/>
      <c r="B167" s="22"/>
      <c r="C167" s="22"/>
      <c r="D167" s="22"/>
      <c r="E167" s="22"/>
      <c r="F167" s="26"/>
      <c r="G167" s="22"/>
      <c r="H167" s="22"/>
      <c r="I167" s="22"/>
      <c r="J167" s="22"/>
      <c r="K167" s="22"/>
      <c r="L167" s="22"/>
      <c r="M167" s="27" t="str">
        <f aca="false">IF(COUNT(H167:L167)=5,H167*I167*J167*K167/L167,"")</f>
        <v/>
      </c>
      <c r="N167" s="28" t="str">
        <f aca="false">IF(M167="","",IF(AND(M167&gt;=100,L167&lt;=2),"Quick win",IF(M167&gt;=100,"Strategic priority",IF(M167&gt;=30,"Long-term investment","Low priority / avoid"))))</f>
        <v/>
      </c>
      <c r="O167" s="22"/>
      <c r="P167" s="22"/>
    </row>
    <row r="168" customFormat="false" ht="15" hidden="false" customHeight="false" outlineLevel="0" collapsed="false">
      <c r="A168" s="22"/>
      <c r="B168" s="22"/>
      <c r="C168" s="22"/>
      <c r="D168" s="22"/>
      <c r="E168" s="22"/>
      <c r="F168" s="26"/>
      <c r="G168" s="22"/>
      <c r="H168" s="22"/>
      <c r="I168" s="22"/>
      <c r="J168" s="22"/>
      <c r="K168" s="22"/>
      <c r="L168" s="22"/>
      <c r="M168" s="27" t="str">
        <f aca="false">IF(COUNT(H168:L168)=5,H168*I168*J168*K168/L168,"")</f>
        <v/>
      </c>
      <c r="N168" s="28" t="str">
        <f aca="false">IF(M168="","",IF(AND(M168&gt;=100,L168&lt;=2),"Quick win",IF(M168&gt;=100,"Strategic priority",IF(M168&gt;=30,"Long-term investment","Low priority / avoid"))))</f>
        <v/>
      </c>
      <c r="O168" s="22"/>
      <c r="P168" s="22"/>
    </row>
    <row r="169" customFormat="false" ht="15" hidden="false" customHeight="false" outlineLevel="0" collapsed="false">
      <c r="A169" s="22"/>
      <c r="B169" s="22"/>
      <c r="C169" s="22"/>
      <c r="D169" s="22"/>
      <c r="E169" s="22"/>
      <c r="F169" s="26"/>
      <c r="G169" s="22"/>
      <c r="H169" s="22"/>
      <c r="I169" s="22"/>
      <c r="J169" s="22"/>
      <c r="K169" s="22"/>
      <c r="L169" s="22"/>
      <c r="M169" s="27" t="str">
        <f aca="false">IF(COUNT(H169:L169)=5,H169*I169*J169*K169/L169,"")</f>
        <v/>
      </c>
      <c r="N169" s="28" t="str">
        <f aca="false">IF(M169="","",IF(AND(M169&gt;=100,L169&lt;=2),"Quick win",IF(M169&gt;=100,"Strategic priority",IF(M169&gt;=30,"Long-term investment","Low priority / avoid"))))</f>
        <v/>
      </c>
      <c r="O169" s="22"/>
      <c r="P169" s="22"/>
    </row>
    <row r="170" customFormat="false" ht="15" hidden="false" customHeight="false" outlineLevel="0" collapsed="false">
      <c r="A170" s="22"/>
      <c r="B170" s="22"/>
      <c r="C170" s="22"/>
      <c r="D170" s="22"/>
      <c r="E170" s="22"/>
      <c r="F170" s="26"/>
      <c r="G170" s="22"/>
      <c r="H170" s="22"/>
      <c r="I170" s="22"/>
      <c r="J170" s="22"/>
      <c r="K170" s="22"/>
      <c r="L170" s="22"/>
      <c r="M170" s="27" t="str">
        <f aca="false">IF(COUNT(H170:L170)=5,H170*I170*J170*K170/L170,"")</f>
        <v/>
      </c>
      <c r="N170" s="28" t="str">
        <f aca="false">IF(M170="","",IF(AND(M170&gt;=100,L170&lt;=2),"Quick win",IF(M170&gt;=100,"Strategic priority",IF(M170&gt;=30,"Long-term investment","Low priority / avoid"))))</f>
        <v/>
      </c>
      <c r="O170" s="22"/>
      <c r="P170" s="22"/>
    </row>
    <row r="171" customFormat="false" ht="15" hidden="false" customHeight="false" outlineLevel="0" collapsed="false">
      <c r="A171" s="22"/>
      <c r="B171" s="22"/>
      <c r="C171" s="22"/>
      <c r="D171" s="22"/>
      <c r="E171" s="22"/>
      <c r="F171" s="26"/>
      <c r="G171" s="22"/>
      <c r="H171" s="22"/>
      <c r="I171" s="22"/>
      <c r="J171" s="22"/>
      <c r="K171" s="22"/>
      <c r="L171" s="22"/>
      <c r="M171" s="27" t="str">
        <f aca="false">IF(COUNT(H171:L171)=5,H171*I171*J171*K171/L171,"")</f>
        <v/>
      </c>
      <c r="N171" s="28" t="str">
        <f aca="false">IF(M171="","",IF(AND(M171&gt;=100,L171&lt;=2),"Quick win",IF(M171&gt;=100,"Strategic priority",IF(M171&gt;=30,"Long-term investment","Low priority / avoid"))))</f>
        <v/>
      </c>
      <c r="O171" s="22"/>
      <c r="P171" s="22"/>
    </row>
    <row r="172" customFormat="false" ht="15" hidden="false" customHeight="false" outlineLevel="0" collapsed="false">
      <c r="A172" s="22"/>
      <c r="B172" s="22"/>
      <c r="C172" s="22"/>
      <c r="D172" s="22"/>
      <c r="E172" s="22"/>
      <c r="F172" s="26"/>
      <c r="G172" s="22"/>
      <c r="H172" s="22"/>
      <c r="I172" s="22"/>
      <c r="J172" s="22"/>
      <c r="K172" s="22"/>
      <c r="L172" s="22"/>
      <c r="M172" s="27" t="str">
        <f aca="false">IF(COUNT(H172:L172)=5,H172*I172*J172*K172/L172,"")</f>
        <v/>
      </c>
      <c r="N172" s="28" t="str">
        <f aca="false">IF(M172="","",IF(AND(M172&gt;=100,L172&lt;=2),"Quick win",IF(M172&gt;=100,"Strategic priority",IF(M172&gt;=30,"Long-term investment","Low priority / avoid"))))</f>
        <v/>
      </c>
      <c r="O172" s="22"/>
      <c r="P172" s="22"/>
    </row>
    <row r="173" customFormat="false" ht="15" hidden="false" customHeight="false" outlineLevel="0" collapsed="false">
      <c r="A173" s="22"/>
      <c r="B173" s="22"/>
      <c r="C173" s="22"/>
      <c r="D173" s="22"/>
      <c r="E173" s="22"/>
      <c r="F173" s="26"/>
      <c r="G173" s="22"/>
      <c r="H173" s="22"/>
      <c r="I173" s="22"/>
      <c r="J173" s="22"/>
      <c r="K173" s="22"/>
      <c r="L173" s="22"/>
      <c r="M173" s="27" t="str">
        <f aca="false">IF(COUNT(H173:L173)=5,H173*I173*J173*K173/L173,"")</f>
        <v/>
      </c>
      <c r="N173" s="28" t="str">
        <f aca="false">IF(M173="","",IF(AND(M173&gt;=100,L173&lt;=2),"Quick win",IF(M173&gt;=100,"Strategic priority",IF(M173&gt;=30,"Long-term investment","Low priority / avoid"))))</f>
        <v/>
      </c>
      <c r="O173" s="22"/>
      <c r="P173" s="22"/>
    </row>
    <row r="174" customFormat="false" ht="15" hidden="false" customHeight="false" outlineLevel="0" collapsed="false">
      <c r="A174" s="22"/>
      <c r="B174" s="22"/>
      <c r="C174" s="22"/>
      <c r="D174" s="22"/>
      <c r="E174" s="22"/>
      <c r="F174" s="26"/>
      <c r="G174" s="22"/>
      <c r="H174" s="22"/>
      <c r="I174" s="22"/>
      <c r="J174" s="22"/>
      <c r="K174" s="22"/>
      <c r="L174" s="22"/>
      <c r="M174" s="27" t="str">
        <f aca="false">IF(COUNT(H174:L174)=5,H174*I174*J174*K174/L174,"")</f>
        <v/>
      </c>
      <c r="N174" s="28" t="str">
        <f aca="false">IF(M174="","",IF(AND(M174&gt;=100,L174&lt;=2),"Quick win",IF(M174&gt;=100,"Strategic priority",IF(M174&gt;=30,"Long-term investment","Low priority / avoid"))))</f>
        <v/>
      </c>
      <c r="O174" s="22"/>
      <c r="P174" s="22"/>
    </row>
    <row r="175" customFormat="false" ht="15" hidden="false" customHeight="false" outlineLevel="0" collapsed="false">
      <c r="A175" s="22"/>
      <c r="B175" s="22"/>
      <c r="C175" s="22"/>
      <c r="D175" s="22"/>
      <c r="E175" s="22"/>
      <c r="F175" s="26"/>
      <c r="G175" s="22"/>
      <c r="H175" s="22"/>
      <c r="I175" s="22"/>
      <c r="J175" s="22"/>
      <c r="K175" s="22"/>
      <c r="L175" s="22"/>
      <c r="M175" s="27" t="str">
        <f aca="false">IF(COUNT(H175:L175)=5,H175*I175*J175*K175/L175,"")</f>
        <v/>
      </c>
      <c r="N175" s="28" t="str">
        <f aca="false">IF(M175="","",IF(AND(M175&gt;=100,L175&lt;=2),"Quick win",IF(M175&gt;=100,"Strategic priority",IF(M175&gt;=30,"Long-term investment","Low priority / avoid"))))</f>
        <v/>
      </c>
      <c r="O175" s="22"/>
      <c r="P175" s="22"/>
    </row>
    <row r="176" customFormat="false" ht="15" hidden="false" customHeight="false" outlineLevel="0" collapsed="false">
      <c r="A176" s="22"/>
      <c r="B176" s="22"/>
      <c r="C176" s="22"/>
      <c r="D176" s="22"/>
      <c r="E176" s="22"/>
      <c r="F176" s="26"/>
      <c r="G176" s="22"/>
      <c r="H176" s="22"/>
      <c r="I176" s="22"/>
      <c r="J176" s="22"/>
      <c r="K176" s="22"/>
      <c r="L176" s="22"/>
      <c r="M176" s="27" t="str">
        <f aca="false">IF(COUNT(H176:L176)=5,H176*I176*J176*K176/L176,"")</f>
        <v/>
      </c>
      <c r="N176" s="28" t="str">
        <f aca="false">IF(M176="","",IF(AND(M176&gt;=100,L176&lt;=2),"Quick win",IF(M176&gt;=100,"Strategic priority",IF(M176&gt;=30,"Long-term investment","Low priority / avoid"))))</f>
        <v/>
      </c>
      <c r="O176" s="22"/>
      <c r="P176" s="22"/>
    </row>
    <row r="177" customFormat="false" ht="15" hidden="false" customHeight="false" outlineLevel="0" collapsed="false">
      <c r="A177" s="22"/>
      <c r="B177" s="22"/>
      <c r="C177" s="22"/>
      <c r="D177" s="22"/>
      <c r="E177" s="22"/>
      <c r="F177" s="26"/>
      <c r="G177" s="22"/>
      <c r="H177" s="22"/>
      <c r="I177" s="22"/>
      <c r="J177" s="22"/>
      <c r="K177" s="22"/>
      <c r="L177" s="22"/>
      <c r="M177" s="27" t="str">
        <f aca="false">IF(COUNT(H177:L177)=5,H177*I177*J177*K177/L177,"")</f>
        <v/>
      </c>
      <c r="N177" s="28" t="str">
        <f aca="false">IF(M177="","",IF(AND(M177&gt;=100,L177&lt;=2),"Quick win",IF(M177&gt;=100,"Strategic priority",IF(M177&gt;=30,"Long-term investment","Low priority / avoid"))))</f>
        <v/>
      </c>
      <c r="O177" s="22"/>
      <c r="P177" s="22"/>
    </row>
    <row r="178" customFormat="false" ht="15" hidden="false" customHeight="false" outlineLevel="0" collapsed="false">
      <c r="A178" s="22"/>
      <c r="B178" s="22"/>
      <c r="C178" s="22"/>
      <c r="D178" s="22"/>
      <c r="E178" s="22"/>
      <c r="F178" s="26"/>
      <c r="G178" s="22"/>
      <c r="H178" s="22"/>
      <c r="I178" s="22"/>
      <c r="J178" s="22"/>
      <c r="K178" s="22"/>
      <c r="L178" s="22"/>
      <c r="M178" s="27" t="str">
        <f aca="false">IF(COUNT(H178:L178)=5,H178*I178*J178*K178/L178,"")</f>
        <v/>
      </c>
      <c r="N178" s="28" t="str">
        <f aca="false">IF(M178="","",IF(AND(M178&gt;=100,L178&lt;=2),"Quick win",IF(M178&gt;=100,"Strategic priority",IF(M178&gt;=30,"Long-term investment","Low priority / avoid"))))</f>
        <v/>
      </c>
      <c r="O178" s="22"/>
      <c r="P178" s="22"/>
    </row>
    <row r="179" customFormat="false" ht="15" hidden="false" customHeight="false" outlineLevel="0" collapsed="false">
      <c r="A179" s="22"/>
      <c r="B179" s="22"/>
      <c r="C179" s="22"/>
      <c r="D179" s="22"/>
      <c r="E179" s="22"/>
      <c r="F179" s="26"/>
      <c r="G179" s="22"/>
      <c r="H179" s="22"/>
      <c r="I179" s="22"/>
      <c r="J179" s="22"/>
      <c r="K179" s="22"/>
      <c r="L179" s="22"/>
      <c r="M179" s="27" t="str">
        <f aca="false">IF(COUNT(H179:L179)=5,H179*I179*J179*K179/L179,"")</f>
        <v/>
      </c>
      <c r="N179" s="28" t="str">
        <f aca="false">IF(M179="","",IF(AND(M179&gt;=100,L179&lt;=2),"Quick win",IF(M179&gt;=100,"Strategic priority",IF(M179&gt;=30,"Long-term investment","Low priority / avoid"))))</f>
        <v/>
      </c>
      <c r="O179" s="22"/>
      <c r="P179" s="22"/>
    </row>
    <row r="180" customFormat="false" ht="15" hidden="false" customHeight="false" outlineLevel="0" collapsed="false">
      <c r="A180" s="22"/>
      <c r="B180" s="22"/>
      <c r="C180" s="22"/>
      <c r="D180" s="22"/>
      <c r="E180" s="22"/>
      <c r="F180" s="26"/>
      <c r="G180" s="22"/>
      <c r="H180" s="22"/>
      <c r="I180" s="22"/>
      <c r="J180" s="22"/>
      <c r="K180" s="22"/>
      <c r="L180" s="22"/>
      <c r="M180" s="27" t="str">
        <f aca="false">IF(COUNT(H180:L180)=5,H180*I180*J180*K180/L180,"")</f>
        <v/>
      </c>
      <c r="N180" s="28" t="str">
        <f aca="false">IF(M180="","",IF(AND(M180&gt;=100,L180&lt;=2),"Quick win",IF(M180&gt;=100,"Strategic priority",IF(M180&gt;=30,"Long-term investment","Low priority / avoid"))))</f>
        <v/>
      </c>
      <c r="O180" s="22"/>
      <c r="P180" s="22"/>
    </row>
    <row r="181" customFormat="false" ht="15" hidden="false" customHeight="false" outlineLevel="0" collapsed="false">
      <c r="A181" s="22"/>
      <c r="B181" s="22"/>
      <c r="C181" s="22"/>
      <c r="D181" s="22"/>
      <c r="E181" s="22"/>
      <c r="F181" s="26"/>
      <c r="G181" s="22"/>
      <c r="H181" s="22"/>
      <c r="I181" s="22"/>
      <c r="J181" s="22"/>
      <c r="K181" s="22"/>
      <c r="L181" s="22"/>
      <c r="M181" s="27" t="str">
        <f aca="false">IF(COUNT(H181:L181)=5,H181*I181*J181*K181/L181,"")</f>
        <v/>
      </c>
      <c r="N181" s="28" t="str">
        <f aca="false">IF(M181="","",IF(AND(M181&gt;=100,L181&lt;=2),"Quick win",IF(M181&gt;=100,"Strategic priority",IF(M181&gt;=30,"Long-term investment","Low priority / avoid"))))</f>
        <v/>
      </c>
      <c r="O181" s="22"/>
      <c r="P181" s="22"/>
    </row>
    <row r="182" customFormat="false" ht="15" hidden="false" customHeight="false" outlineLevel="0" collapsed="false">
      <c r="A182" s="22"/>
      <c r="B182" s="22"/>
      <c r="C182" s="22"/>
      <c r="D182" s="22"/>
      <c r="E182" s="22"/>
      <c r="F182" s="26"/>
      <c r="G182" s="22"/>
      <c r="H182" s="22"/>
      <c r="I182" s="22"/>
      <c r="J182" s="22"/>
      <c r="K182" s="22"/>
      <c r="L182" s="22"/>
      <c r="M182" s="27" t="str">
        <f aca="false">IF(COUNT(H182:L182)=5,H182*I182*J182*K182/L182,"")</f>
        <v/>
      </c>
      <c r="N182" s="28" t="str">
        <f aca="false">IF(M182="","",IF(AND(M182&gt;=100,L182&lt;=2),"Quick win",IF(M182&gt;=100,"Strategic priority",IF(M182&gt;=30,"Long-term investment","Low priority / avoid"))))</f>
        <v/>
      </c>
      <c r="O182" s="22"/>
      <c r="P182" s="22"/>
    </row>
    <row r="183" customFormat="false" ht="15" hidden="false" customHeight="false" outlineLevel="0" collapsed="false">
      <c r="A183" s="22"/>
      <c r="B183" s="22"/>
      <c r="C183" s="22"/>
      <c r="D183" s="22"/>
      <c r="E183" s="22"/>
      <c r="F183" s="26"/>
      <c r="G183" s="22"/>
      <c r="H183" s="22"/>
      <c r="I183" s="22"/>
      <c r="J183" s="22"/>
      <c r="K183" s="22"/>
      <c r="L183" s="22"/>
      <c r="M183" s="27" t="str">
        <f aca="false">IF(COUNT(H183:L183)=5,H183*I183*J183*K183/L183,"")</f>
        <v/>
      </c>
      <c r="N183" s="28" t="str">
        <f aca="false">IF(M183="","",IF(AND(M183&gt;=100,L183&lt;=2),"Quick win",IF(M183&gt;=100,"Strategic priority",IF(M183&gt;=30,"Long-term investment","Low priority / avoid"))))</f>
        <v/>
      </c>
      <c r="O183" s="22"/>
      <c r="P183" s="22"/>
    </row>
    <row r="184" customFormat="false" ht="15" hidden="false" customHeight="false" outlineLevel="0" collapsed="false">
      <c r="A184" s="22"/>
      <c r="B184" s="22"/>
      <c r="C184" s="22"/>
      <c r="D184" s="22"/>
      <c r="E184" s="22"/>
      <c r="F184" s="26"/>
      <c r="G184" s="22"/>
      <c r="H184" s="22"/>
      <c r="I184" s="22"/>
      <c r="J184" s="22"/>
      <c r="K184" s="22"/>
      <c r="L184" s="22"/>
      <c r="M184" s="27" t="str">
        <f aca="false">IF(COUNT(H184:L184)=5,H184*I184*J184*K184/L184,"")</f>
        <v/>
      </c>
      <c r="N184" s="28" t="str">
        <f aca="false">IF(M184="","",IF(AND(M184&gt;=100,L184&lt;=2),"Quick win",IF(M184&gt;=100,"Strategic priority",IF(M184&gt;=30,"Long-term investment","Low priority / avoid"))))</f>
        <v/>
      </c>
      <c r="O184" s="22"/>
      <c r="P184" s="22"/>
    </row>
    <row r="185" customFormat="false" ht="15" hidden="false" customHeight="false" outlineLevel="0" collapsed="false">
      <c r="A185" s="22"/>
      <c r="B185" s="22"/>
      <c r="C185" s="22"/>
      <c r="D185" s="22"/>
      <c r="E185" s="22"/>
      <c r="F185" s="26"/>
      <c r="G185" s="22"/>
      <c r="H185" s="22"/>
      <c r="I185" s="22"/>
      <c r="J185" s="22"/>
      <c r="K185" s="22"/>
      <c r="L185" s="22"/>
      <c r="M185" s="27" t="str">
        <f aca="false">IF(COUNT(H185:L185)=5,H185*I185*J185*K185/L185,"")</f>
        <v/>
      </c>
      <c r="N185" s="28" t="str">
        <f aca="false">IF(M185="","",IF(AND(M185&gt;=100,L185&lt;=2),"Quick win",IF(M185&gt;=100,"Strategic priority",IF(M185&gt;=30,"Long-term investment","Low priority / avoid"))))</f>
        <v/>
      </c>
      <c r="O185" s="22"/>
      <c r="P185" s="22"/>
    </row>
    <row r="186" customFormat="false" ht="15" hidden="false" customHeight="false" outlineLevel="0" collapsed="false">
      <c r="A186" s="22"/>
      <c r="B186" s="22"/>
      <c r="C186" s="22"/>
      <c r="D186" s="22"/>
      <c r="E186" s="22"/>
      <c r="F186" s="26"/>
      <c r="G186" s="22"/>
      <c r="H186" s="22"/>
      <c r="I186" s="22"/>
      <c r="J186" s="22"/>
      <c r="K186" s="22"/>
      <c r="L186" s="22"/>
      <c r="M186" s="27" t="str">
        <f aca="false">IF(COUNT(H186:L186)=5,H186*I186*J186*K186/L186,"")</f>
        <v/>
      </c>
      <c r="N186" s="28" t="str">
        <f aca="false">IF(M186="","",IF(AND(M186&gt;=100,L186&lt;=2),"Quick win",IF(M186&gt;=100,"Strategic priority",IF(M186&gt;=30,"Long-term investment","Low priority / avoid"))))</f>
        <v/>
      </c>
      <c r="O186" s="22"/>
      <c r="P186" s="22"/>
    </row>
    <row r="187" customFormat="false" ht="15" hidden="false" customHeight="false" outlineLevel="0" collapsed="false">
      <c r="A187" s="22"/>
      <c r="B187" s="22"/>
      <c r="C187" s="22"/>
      <c r="D187" s="22"/>
      <c r="E187" s="22"/>
      <c r="F187" s="26"/>
      <c r="G187" s="22"/>
      <c r="H187" s="22"/>
      <c r="I187" s="22"/>
      <c r="J187" s="22"/>
      <c r="K187" s="22"/>
      <c r="L187" s="22"/>
      <c r="M187" s="27" t="str">
        <f aca="false">IF(COUNT(H187:L187)=5,H187*I187*J187*K187/L187,"")</f>
        <v/>
      </c>
      <c r="N187" s="28" t="str">
        <f aca="false">IF(M187="","",IF(AND(M187&gt;=100,L187&lt;=2),"Quick win",IF(M187&gt;=100,"Strategic priority",IF(M187&gt;=30,"Long-term investment","Low priority / avoid"))))</f>
        <v/>
      </c>
      <c r="O187" s="22"/>
      <c r="P187" s="22"/>
    </row>
    <row r="188" customFormat="false" ht="15" hidden="false" customHeight="false" outlineLevel="0" collapsed="false">
      <c r="A188" s="22"/>
      <c r="B188" s="22"/>
      <c r="C188" s="22"/>
      <c r="D188" s="22"/>
      <c r="E188" s="22"/>
      <c r="F188" s="26"/>
      <c r="G188" s="22"/>
      <c r="H188" s="22"/>
      <c r="I188" s="22"/>
      <c r="J188" s="22"/>
      <c r="K188" s="22"/>
      <c r="L188" s="22"/>
      <c r="M188" s="27" t="str">
        <f aca="false">IF(COUNT(H188:L188)=5,H188*I188*J188*K188/L188,"")</f>
        <v/>
      </c>
      <c r="N188" s="28" t="str">
        <f aca="false">IF(M188="","",IF(AND(M188&gt;=100,L188&lt;=2),"Quick win",IF(M188&gt;=100,"Strategic priority",IF(M188&gt;=30,"Long-term investment","Low priority / avoid"))))</f>
        <v/>
      </c>
      <c r="O188" s="22"/>
      <c r="P188" s="22"/>
    </row>
    <row r="189" customFormat="false" ht="15" hidden="false" customHeight="false" outlineLevel="0" collapsed="false">
      <c r="A189" s="22"/>
      <c r="B189" s="22"/>
      <c r="C189" s="22"/>
      <c r="D189" s="22"/>
      <c r="E189" s="22"/>
      <c r="F189" s="26"/>
      <c r="G189" s="22"/>
      <c r="H189" s="22"/>
      <c r="I189" s="22"/>
      <c r="J189" s="22"/>
      <c r="K189" s="22"/>
      <c r="L189" s="22"/>
      <c r="M189" s="27" t="str">
        <f aca="false">IF(COUNT(H189:L189)=5,H189*I189*J189*K189/L189,"")</f>
        <v/>
      </c>
      <c r="N189" s="28" t="str">
        <f aca="false">IF(M189="","",IF(AND(M189&gt;=100,L189&lt;=2),"Quick win",IF(M189&gt;=100,"Strategic priority",IF(M189&gt;=30,"Long-term investment","Low priority / avoid"))))</f>
        <v/>
      </c>
      <c r="O189" s="22"/>
      <c r="P189" s="22"/>
    </row>
    <row r="190" customFormat="false" ht="15" hidden="false" customHeight="false" outlineLevel="0" collapsed="false">
      <c r="A190" s="22"/>
      <c r="B190" s="22"/>
      <c r="C190" s="22"/>
      <c r="D190" s="22"/>
      <c r="E190" s="22"/>
      <c r="F190" s="26"/>
      <c r="G190" s="22"/>
      <c r="H190" s="22"/>
      <c r="I190" s="22"/>
      <c r="J190" s="22"/>
      <c r="K190" s="22"/>
      <c r="L190" s="22"/>
      <c r="M190" s="27" t="str">
        <f aca="false">IF(COUNT(H190:L190)=5,H190*I190*J190*K190/L190,"")</f>
        <v/>
      </c>
      <c r="N190" s="28" t="str">
        <f aca="false">IF(M190="","",IF(AND(M190&gt;=100,L190&lt;=2),"Quick win",IF(M190&gt;=100,"Strategic priority",IF(M190&gt;=30,"Long-term investment","Low priority / avoid"))))</f>
        <v/>
      </c>
      <c r="O190" s="22"/>
      <c r="P190" s="22"/>
    </row>
    <row r="191" customFormat="false" ht="15" hidden="false" customHeight="false" outlineLevel="0" collapsed="false">
      <c r="A191" s="22"/>
      <c r="B191" s="22"/>
      <c r="C191" s="22"/>
      <c r="D191" s="22"/>
      <c r="E191" s="22"/>
      <c r="F191" s="26"/>
      <c r="G191" s="22"/>
      <c r="H191" s="22"/>
      <c r="I191" s="22"/>
      <c r="J191" s="22"/>
      <c r="K191" s="22"/>
      <c r="L191" s="22"/>
      <c r="M191" s="27" t="str">
        <f aca="false">IF(COUNT(H191:L191)=5,H191*I191*J191*K191/L191,"")</f>
        <v/>
      </c>
      <c r="N191" s="28" t="str">
        <f aca="false">IF(M191="","",IF(AND(M191&gt;=100,L191&lt;=2),"Quick win",IF(M191&gt;=100,"Strategic priority",IF(M191&gt;=30,"Long-term investment","Low priority / avoid"))))</f>
        <v/>
      </c>
      <c r="O191" s="22"/>
      <c r="P191" s="22"/>
    </row>
    <row r="192" customFormat="false" ht="15" hidden="false" customHeight="false" outlineLevel="0" collapsed="false">
      <c r="A192" s="22"/>
      <c r="B192" s="22"/>
      <c r="C192" s="22"/>
      <c r="D192" s="22"/>
      <c r="E192" s="22"/>
      <c r="F192" s="26"/>
      <c r="G192" s="22"/>
      <c r="H192" s="22"/>
      <c r="I192" s="22"/>
      <c r="J192" s="22"/>
      <c r="K192" s="22"/>
      <c r="L192" s="22"/>
      <c r="M192" s="27" t="str">
        <f aca="false">IF(COUNT(H192:L192)=5,H192*I192*J192*K192/L192,"")</f>
        <v/>
      </c>
      <c r="N192" s="28" t="str">
        <f aca="false">IF(M192="","",IF(AND(M192&gt;=100,L192&lt;=2),"Quick win",IF(M192&gt;=100,"Strategic priority",IF(M192&gt;=30,"Long-term investment","Low priority / avoid"))))</f>
        <v/>
      </c>
      <c r="O192" s="22"/>
      <c r="P192" s="22"/>
    </row>
    <row r="193" customFormat="false" ht="15" hidden="false" customHeight="false" outlineLevel="0" collapsed="false">
      <c r="A193" s="22"/>
      <c r="B193" s="22"/>
      <c r="C193" s="22"/>
      <c r="D193" s="22"/>
      <c r="E193" s="22"/>
      <c r="F193" s="26"/>
      <c r="G193" s="22"/>
      <c r="H193" s="22"/>
      <c r="I193" s="22"/>
      <c r="J193" s="22"/>
      <c r="K193" s="22"/>
      <c r="L193" s="22"/>
      <c r="M193" s="27" t="str">
        <f aca="false">IF(COUNT(H193:L193)=5,H193*I193*J193*K193/L193,"")</f>
        <v/>
      </c>
      <c r="N193" s="28" t="str">
        <f aca="false">IF(M193="","",IF(AND(M193&gt;=100,L193&lt;=2),"Quick win",IF(M193&gt;=100,"Strategic priority",IF(M193&gt;=30,"Long-term investment","Low priority / avoid"))))</f>
        <v/>
      </c>
      <c r="O193" s="22"/>
      <c r="P193" s="22"/>
    </row>
    <row r="194" customFormat="false" ht="15" hidden="false" customHeight="false" outlineLevel="0" collapsed="false">
      <c r="A194" s="22"/>
      <c r="B194" s="22"/>
      <c r="C194" s="22"/>
      <c r="D194" s="22"/>
      <c r="E194" s="22"/>
      <c r="F194" s="26"/>
      <c r="G194" s="22"/>
      <c r="H194" s="22"/>
      <c r="I194" s="22"/>
      <c r="J194" s="22"/>
      <c r="K194" s="22"/>
      <c r="L194" s="22"/>
      <c r="M194" s="27" t="str">
        <f aca="false">IF(COUNT(H194:L194)=5,H194*I194*J194*K194/L194,"")</f>
        <v/>
      </c>
      <c r="N194" s="28" t="str">
        <f aca="false">IF(M194="","",IF(AND(M194&gt;=100,L194&lt;=2),"Quick win",IF(M194&gt;=100,"Strategic priority",IF(M194&gt;=30,"Long-term investment","Low priority / avoid"))))</f>
        <v/>
      </c>
      <c r="O194" s="22"/>
      <c r="P194" s="22"/>
    </row>
    <row r="195" customFormat="false" ht="15" hidden="false" customHeight="false" outlineLevel="0" collapsed="false">
      <c r="A195" s="22"/>
      <c r="B195" s="22"/>
      <c r="C195" s="22"/>
      <c r="D195" s="22"/>
      <c r="E195" s="22"/>
      <c r="F195" s="26"/>
      <c r="G195" s="22"/>
      <c r="H195" s="22"/>
      <c r="I195" s="22"/>
      <c r="J195" s="22"/>
      <c r="K195" s="22"/>
      <c r="L195" s="22"/>
      <c r="M195" s="27" t="str">
        <f aca="false">IF(COUNT(H195:L195)=5,H195*I195*J195*K195/L195,"")</f>
        <v/>
      </c>
      <c r="N195" s="28" t="str">
        <f aca="false">IF(M195="","",IF(AND(M195&gt;=100,L195&lt;=2),"Quick win",IF(M195&gt;=100,"Strategic priority",IF(M195&gt;=30,"Long-term investment","Low priority / avoid"))))</f>
        <v/>
      </c>
      <c r="O195" s="22"/>
      <c r="P195" s="22"/>
    </row>
    <row r="196" customFormat="false" ht="15" hidden="false" customHeight="false" outlineLevel="0" collapsed="false">
      <c r="A196" s="22"/>
      <c r="B196" s="22"/>
      <c r="C196" s="22"/>
      <c r="D196" s="22"/>
      <c r="E196" s="22"/>
      <c r="F196" s="26"/>
      <c r="G196" s="22"/>
      <c r="H196" s="22"/>
      <c r="I196" s="22"/>
      <c r="J196" s="22"/>
      <c r="K196" s="22"/>
      <c r="L196" s="22"/>
      <c r="M196" s="27" t="str">
        <f aca="false">IF(COUNT(H196:L196)=5,H196*I196*J196*K196/L196,"")</f>
        <v/>
      </c>
      <c r="N196" s="28" t="str">
        <f aca="false">IF(M196="","",IF(AND(M196&gt;=100,L196&lt;=2),"Quick win",IF(M196&gt;=100,"Strategic priority",IF(M196&gt;=30,"Long-term investment","Low priority / avoid"))))</f>
        <v/>
      </c>
      <c r="O196" s="22"/>
      <c r="P196" s="22"/>
    </row>
    <row r="197" customFormat="false" ht="15" hidden="false" customHeight="false" outlineLevel="0" collapsed="false">
      <c r="A197" s="22"/>
      <c r="B197" s="22"/>
      <c r="C197" s="22"/>
      <c r="D197" s="22"/>
      <c r="E197" s="22"/>
      <c r="F197" s="26"/>
      <c r="G197" s="22"/>
      <c r="H197" s="22"/>
      <c r="I197" s="22"/>
      <c r="J197" s="22"/>
      <c r="K197" s="22"/>
      <c r="L197" s="22"/>
      <c r="M197" s="27" t="str">
        <f aca="false">IF(COUNT(H197:L197)=5,H197*I197*J197*K197/L197,"")</f>
        <v/>
      </c>
      <c r="N197" s="28" t="str">
        <f aca="false">IF(M197="","",IF(AND(M197&gt;=100,L197&lt;=2),"Quick win",IF(M197&gt;=100,"Strategic priority",IF(M197&gt;=30,"Long-term investment","Low priority / avoid"))))</f>
        <v/>
      </c>
      <c r="O197" s="22"/>
      <c r="P197" s="22"/>
    </row>
    <row r="198" customFormat="false" ht="15" hidden="false" customHeight="false" outlineLevel="0" collapsed="false">
      <c r="A198" s="22"/>
      <c r="B198" s="22"/>
      <c r="C198" s="22"/>
      <c r="D198" s="22"/>
      <c r="E198" s="22"/>
      <c r="F198" s="26"/>
      <c r="G198" s="22"/>
      <c r="H198" s="22"/>
      <c r="I198" s="22"/>
      <c r="J198" s="22"/>
      <c r="K198" s="22"/>
      <c r="L198" s="22"/>
      <c r="M198" s="27" t="str">
        <f aca="false">IF(COUNT(H198:L198)=5,H198*I198*J198*K198/L198,"")</f>
        <v/>
      </c>
      <c r="N198" s="28" t="str">
        <f aca="false">IF(M198="","",IF(AND(M198&gt;=100,L198&lt;=2),"Quick win",IF(M198&gt;=100,"Strategic priority",IF(M198&gt;=30,"Long-term investment","Low priority / avoid"))))</f>
        <v/>
      </c>
      <c r="O198" s="22"/>
      <c r="P198" s="22"/>
    </row>
    <row r="199" customFormat="false" ht="15" hidden="false" customHeight="false" outlineLevel="0" collapsed="false">
      <c r="A199" s="22"/>
      <c r="B199" s="22"/>
      <c r="C199" s="22"/>
      <c r="D199" s="22"/>
      <c r="E199" s="22"/>
      <c r="F199" s="26"/>
      <c r="G199" s="22"/>
      <c r="H199" s="22"/>
      <c r="I199" s="22"/>
      <c r="J199" s="22"/>
      <c r="K199" s="22"/>
      <c r="L199" s="22"/>
      <c r="M199" s="27" t="str">
        <f aca="false">IF(COUNT(H199:L199)=5,H199*I199*J199*K199/L199,"")</f>
        <v/>
      </c>
      <c r="N199" s="28" t="str">
        <f aca="false">IF(M199="","",IF(AND(M199&gt;=100,L199&lt;=2),"Quick win",IF(M199&gt;=100,"Strategic priority",IF(M199&gt;=30,"Long-term investment","Low priority / avoid"))))</f>
        <v/>
      </c>
      <c r="O199" s="22"/>
      <c r="P199" s="22"/>
    </row>
    <row r="200" customFormat="false" ht="15" hidden="false" customHeight="false" outlineLevel="0" collapsed="false">
      <c r="A200" s="22"/>
      <c r="B200" s="22"/>
      <c r="C200" s="22"/>
      <c r="D200" s="22"/>
      <c r="E200" s="22"/>
      <c r="F200" s="26"/>
      <c r="G200" s="22"/>
      <c r="H200" s="22"/>
      <c r="I200" s="22"/>
      <c r="J200" s="22"/>
      <c r="K200" s="22"/>
      <c r="L200" s="22"/>
      <c r="M200" s="27" t="str">
        <f aca="false">IF(COUNT(H200:L200)=5,H200*I200*J200*K200/L200,"")</f>
        <v/>
      </c>
      <c r="N200" s="28" t="str">
        <f aca="false">IF(M200="","",IF(AND(M200&gt;=100,L200&lt;=2),"Quick win",IF(M200&gt;=100,"Strategic priority",IF(M200&gt;=30,"Long-term investment","Low priority / avoid"))))</f>
        <v/>
      </c>
      <c r="O200" s="22"/>
      <c r="P200" s="22"/>
    </row>
    <row r="201" customFormat="false" ht="15" hidden="false" customHeight="false" outlineLevel="0" collapsed="false">
      <c r="A201" s="22"/>
      <c r="B201" s="22"/>
      <c r="C201" s="22"/>
      <c r="D201" s="22"/>
      <c r="E201" s="22"/>
      <c r="F201" s="26"/>
      <c r="G201" s="22"/>
      <c r="H201" s="22"/>
      <c r="I201" s="22"/>
      <c r="J201" s="22"/>
      <c r="K201" s="22"/>
      <c r="L201" s="22"/>
      <c r="M201" s="27" t="str">
        <f aca="false">IF(COUNT(H201:L201)=5,H201*I201*J201*K201/L201,"")</f>
        <v/>
      </c>
      <c r="N201" s="28" t="str">
        <f aca="false">IF(M201="","",IF(AND(M201&gt;=100,L201&lt;=2),"Quick win",IF(M201&gt;=100,"Strategic priority",IF(M201&gt;=30,"Long-term investment","Low priority / avoid"))))</f>
        <v/>
      </c>
      <c r="O201" s="22"/>
      <c r="P201" s="22"/>
    </row>
    <row r="202" customFormat="false" ht="15" hidden="false" customHeight="false" outlineLevel="0" collapsed="false">
      <c r="A202" s="22"/>
      <c r="B202" s="22"/>
      <c r="C202" s="22"/>
      <c r="D202" s="22"/>
      <c r="E202" s="22"/>
      <c r="F202" s="26"/>
      <c r="G202" s="22"/>
      <c r="H202" s="22"/>
      <c r="I202" s="22"/>
      <c r="J202" s="22"/>
      <c r="K202" s="22"/>
      <c r="L202" s="22"/>
      <c r="M202" s="27" t="str">
        <f aca="false">IF(COUNT(H202:L202)=5,H202*I202*J202*K202/L202,"")</f>
        <v/>
      </c>
      <c r="N202" s="28" t="str">
        <f aca="false">IF(M202="","",IF(AND(M202&gt;=100,L202&lt;=2),"Quick win",IF(M202&gt;=100,"Strategic priority",IF(M202&gt;=30,"Long-term investment","Low priority / avoid"))))</f>
        <v/>
      </c>
      <c r="O202" s="22"/>
      <c r="P202" s="22"/>
    </row>
    <row r="203" customFormat="false" ht="15" hidden="false" customHeight="false" outlineLevel="0" collapsed="false">
      <c r="A203" s="22"/>
      <c r="B203" s="22"/>
      <c r="C203" s="22"/>
      <c r="D203" s="22"/>
      <c r="E203" s="22"/>
      <c r="F203" s="26"/>
      <c r="G203" s="22"/>
      <c r="H203" s="22"/>
      <c r="I203" s="22"/>
      <c r="J203" s="22"/>
      <c r="K203" s="22"/>
      <c r="L203" s="22"/>
      <c r="M203" s="27" t="str">
        <f aca="false">IF(COUNT(H203:L203)=5,H203*I203*J203*K203/L203,"")</f>
        <v/>
      </c>
      <c r="N203" s="28" t="str">
        <f aca="false">IF(M203="","",IF(AND(M203&gt;=100,L203&lt;=2),"Quick win",IF(M203&gt;=100,"Strategic priority",IF(M203&gt;=30,"Long-term investment","Low priority / avoid"))))</f>
        <v/>
      </c>
      <c r="O203" s="22"/>
      <c r="P203" s="22"/>
    </row>
    <row r="204" customFormat="false" ht="15" hidden="false" customHeight="false" outlineLevel="0" collapsed="false">
      <c r="A204" s="22"/>
      <c r="B204" s="22"/>
      <c r="C204" s="22"/>
      <c r="D204" s="22"/>
      <c r="E204" s="22"/>
      <c r="F204" s="26"/>
      <c r="G204" s="22"/>
      <c r="H204" s="22"/>
      <c r="I204" s="22"/>
      <c r="J204" s="22"/>
      <c r="K204" s="22"/>
      <c r="L204" s="22"/>
      <c r="M204" s="27" t="str">
        <f aca="false">IF(COUNT(H204:L204)=5,H204*I204*J204*K204/L204,"")</f>
        <v/>
      </c>
      <c r="N204" s="28" t="str">
        <f aca="false">IF(M204="","",IF(AND(M204&gt;=100,L204&lt;=2),"Quick win",IF(M204&gt;=100,"Strategic priority",IF(M204&gt;=30,"Long-term investment","Low priority / avoid"))))</f>
        <v/>
      </c>
      <c r="O204" s="22"/>
      <c r="P204" s="22"/>
    </row>
    <row r="205" customFormat="false" ht="15" hidden="false" customHeight="false" outlineLevel="0" collapsed="false">
      <c r="A205" s="22"/>
      <c r="B205" s="22"/>
      <c r="C205" s="22"/>
      <c r="D205" s="22"/>
      <c r="E205" s="22"/>
      <c r="F205" s="26"/>
      <c r="G205" s="22"/>
      <c r="H205" s="22"/>
      <c r="I205" s="22"/>
      <c r="J205" s="22"/>
      <c r="K205" s="22"/>
      <c r="L205" s="22"/>
      <c r="M205" s="27" t="str">
        <f aca="false">IF(COUNT(H205:L205)=5,H205*I205*J205*K205/L205,"")</f>
        <v/>
      </c>
      <c r="N205" s="28" t="str">
        <f aca="false">IF(M205="","",IF(AND(M205&gt;=100,L205&lt;=2),"Quick win",IF(M205&gt;=100,"Strategic priority",IF(M205&gt;=30,"Long-term investment","Low priority / avoid"))))</f>
        <v/>
      </c>
      <c r="O205" s="22"/>
      <c r="P205" s="22"/>
    </row>
    <row r="206" customFormat="false" ht="15" hidden="false" customHeight="false" outlineLevel="0" collapsed="false">
      <c r="A206" s="22"/>
      <c r="B206" s="22"/>
      <c r="C206" s="22"/>
      <c r="D206" s="22"/>
      <c r="E206" s="22"/>
      <c r="F206" s="26"/>
      <c r="G206" s="22"/>
      <c r="H206" s="22"/>
      <c r="I206" s="22"/>
      <c r="J206" s="22"/>
      <c r="K206" s="22"/>
      <c r="L206" s="22"/>
      <c r="M206" s="27" t="str">
        <f aca="false">IF(COUNT(H206:L206)=5,H206*I206*J206*K206/L206,"")</f>
        <v/>
      </c>
      <c r="N206" s="28" t="str">
        <f aca="false">IF(M206="","",IF(AND(M206&gt;=100,L206&lt;=2),"Quick win",IF(M206&gt;=100,"Strategic priority",IF(M206&gt;=30,"Long-term investment","Low priority / avoid"))))</f>
        <v/>
      </c>
      <c r="O206" s="22"/>
      <c r="P206" s="22"/>
    </row>
    <row r="207" customFormat="false" ht="15" hidden="false" customHeight="false" outlineLevel="0" collapsed="false">
      <c r="A207" s="22"/>
      <c r="B207" s="22"/>
      <c r="C207" s="22"/>
      <c r="D207" s="22"/>
      <c r="E207" s="22"/>
      <c r="F207" s="26"/>
      <c r="G207" s="22"/>
      <c r="H207" s="22"/>
      <c r="I207" s="22"/>
      <c r="J207" s="22"/>
      <c r="K207" s="22"/>
      <c r="L207" s="22"/>
      <c r="M207" s="27" t="str">
        <f aca="false">IF(COUNT(H207:L207)=5,H207*I207*J207*K207/L207,"")</f>
        <v/>
      </c>
      <c r="N207" s="28" t="str">
        <f aca="false">IF(M207="","",IF(AND(M207&gt;=100,L207&lt;=2),"Quick win",IF(M207&gt;=100,"Strategic priority",IF(M207&gt;=30,"Long-term investment","Low priority / avoid"))))</f>
        <v/>
      </c>
      <c r="O207" s="22"/>
      <c r="P207" s="22"/>
    </row>
    <row r="208" customFormat="false" ht="15" hidden="false" customHeight="false" outlineLevel="0" collapsed="false">
      <c r="A208" s="22"/>
      <c r="B208" s="22"/>
      <c r="C208" s="22"/>
      <c r="D208" s="22"/>
      <c r="E208" s="22"/>
      <c r="F208" s="26"/>
      <c r="G208" s="22"/>
      <c r="H208" s="22"/>
      <c r="I208" s="22"/>
      <c r="J208" s="22"/>
      <c r="K208" s="22"/>
      <c r="L208" s="22"/>
      <c r="M208" s="27" t="str">
        <f aca="false">IF(COUNT(H208:L208)=5,H208*I208*J208*K208/L208,"")</f>
        <v/>
      </c>
      <c r="N208" s="28" t="str">
        <f aca="false">IF(M208="","",IF(AND(M208&gt;=100,L208&lt;=2),"Quick win",IF(M208&gt;=100,"Strategic priority",IF(M208&gt;=30,"Long-term investment","Low priority / avoid"))))</f>
        <v/>
      </c>
      <c r="O208" s="22"/>
      <c r="P208" s="22"/>
    </row>
    <row r="209" customFormat="false" ht="15" hidden="false" customHeight="false" outlineLevel="0" collapsed="false">
      <c r="A209" s="22"/>
      <c r="B209" s="22"/>
      <c r="C209" s="22"/>
      <c r="D209" s="22"/>
      <c r="E209" s="22"/>
      <c r="F209" s="26"/>
      <c r="G209" s="22"/>
      <c r="H209" s="22"/>
      <c r="I209" s="22"/>
      <c r="J209" s="22"/>
      <c r="K209" s="22"/>
      <c r="L209" s="22"/>
      <c r="M209" s="27" t="str">
        <f aca="false">IF(COUNT(H209:L209)=5,H209*I209*J209*K209/L209,"")</f>
        <v/>
      </c>
      <c r="N209" s="28" t="str">
        <f aca="false">IF(M209="","",IF(AND(M209&gt;=100,L209&lt;=2),"Quick win",IF(M209&gt;=100,"Strategic priority",IF(M209&gt;=30,"Long-term investment","Low priority / avoid"))))</f>
        <v/>
      </c>
      <c r="O209" s="22"/>
      <c r="P209" s="22"/>
    </row>
    <row r="210" customFormat="false" ht="15" hidden="false" customHeight="false" outlineLevel="0" collapsed="false">
      <c r="A210" s="22"/>
      <c r="B210" s="22"/>
      <c r="C210" s="22"/>
      <c r="D210" s="22"/>
      <c r="E210" s="22"/>
      <c r="F210" s="26"/>
      <c r="G210" s="22"/>
      <c r="H210" s="22"/>
      <c r="I210" s="22"/>
      <c r="J210" s="22"/>
      <c r="K210" s="22"/>
      <c r="L210" s="22"/>
      <c r="M210" s="27" t="str">
        <f aca="false">IF(COUNT(H210:L210)=5,H210*I210*J210*K210/L210,"")</f>
        <v/>
      </c>
      <c r="N210" s="28" t="str">
        <f aca="false">IF(M210="","",IF(AND(M210&gt;=100,L210&lt;=2),"Quick win",IF(M210&gt;=100,"Strategic priority",IF(M210&gt;=30,"Long-term investment","Low priority / avoid"))))</f>
        <v/>
      </c>
      <c r="O210" s="22"/>
      <c r="P210" s="22"/>
    </row>
    <row r="211" customFormat="false" ht="15" hidden="false" customHeight="false" outlineLevel="0" collapsed="false">
      <c r="A211" s="22"/>
      <c r="B211" s="22"/>
      <c r="C211" s="22"/>
      <c r="D211" s="22"/>
      <c r="E211" s="22"/>
      <c r="F211" s="26"/>
      <c r="G211" s="22"/>
      <c r="H211" s="22"/>
      <c r="I211" s="22"/>
      <c r="J211" s="22"/>
      <c r="K211" s="22"/>
      <c r="L211" s="22"/>
      <c r="M211" s="27" t="str">
        <f aca="false">IF(COUNT(H211:L211)=5,H211*I211*J211*K211/L211,"")</f>
        <v/>
      </c>
      <c r="N211" s="28" t="str">
        <f aca="false">IF(M211="","",IF(AND(M211&gt;=100,L211&lt;=2),"Quick win",IF(M211&gt;=100,"Strategic priority",IF(M211&gt;=30,"Long-term investment","Low priority / avoid"))))</f>
        <v/>
      </c>
      <c r="O211" s="22"/>
      <c r="P211" s="22"/>
    </row>
    <row r="212" customFormat="false" ht="15" hidden="false" customHeight="false" outlineLevel="0" collapsed="false">
      <c r="A212" s="22"/>
      <c r="B212" s="22"/>
      <c r="C212" s="22"/>
      <c r="D212" s="22"/>
      <c r="E212" s="22"/>
      <c r="F212" s="26"/>
      <c r="G212" s="22"/>
      <c r="H212" s="22"/>
      <c r="I212" s="22"/>
      <c r="J212" s="22"/>
      <c r="K212" s="22"/>
      <c r="L212" s="22"/>
      <c r="M212" s="27" t="str">
        <f aca="false">IF(COUNT(H212:L212)=5,H212*I212*J212*K212/L212,"")</f>
        <v/>
      </c>
      <c r="N212" s="28" t="str">
        <f aca="false">IF(M212="","",IF(AND(M212&gt;=100,L212&lt;=2),"Quick win",IF(M212&gt;=100,"Strategic priority",IF(M212&gt;=30,"Long-term investment","Low priority / avoid"))))</f>
        <v/>
      </c>
      <c r="O212" s="22"/>
      <c r="P212" s="22"/>
    </row>
    <row r="213" customFormat="false" ht="15" hidden="false" customHeight="false" outlineLevel="0" collapsed="false">
      <c r="A213" s="22"/>
      <c r="B213" s="22"/>
      <c r="C213" s="22"/>
      <c r="D213" s="22"/>
      <c r="E213" s="22"/>
      <c r="F213" s="26"/>
      <c r="G213" s="22"/>
      <c r="H213" s="22"/>
      <c r="I213" s="22"/>
      <c r="J213" s="22"/>
      <c r="K213" s="22"/>
      <c r="L213" s="22"/>
      <c r="M213" s="27" t="str">
        <f aca="false">IF(COUNT(H213:L213)=5,H213*I213*J213*K213/L213,"")</f>
        <v/>
      </c>
      <c r="N213" s="28" t="str">
        <f aca="false">IF(M213="","",IF(AND(M213&gt;=100,L213&lt;=2),"Quick win",IF(M213&gt;=100,"Strategic priority",IF(M213&gt;=30,"Long-term investment","Low priority / avoid"))))</f>
        <v/>
      </c>
      <c r="O213" s="22"/>
      <c r="P213" s="22"/>
    </row>
    <row r="214" customFormat="false" ht="15" hidden="false" customHeight="false" outlineLevel="0" collapsed="false">
      <c r="A214" s="22"/>
      <c r="B214" s="22"/>
      <c r="C214" s="22"/>
      <c r="D214" s="22"/>
      <c r="E214" s="22"/>
      <c r="F214" s="26"/>
      <c r="G214" s="22"/>
      <c r="H214" s="22"/>
      <c r="I214" s="22"/>
      <c r="J214" s="22"/>
      <c r="K214" s="22"/>
      <c r="L214" s="22"/>
      <c r="M214" s="27" t="str">
        <f aca="false">IF(COUNT(H214:L214)=5,H214*I214*J214*K214/L214,"")</f>
        <v/>
      </c>
      <c r="N214" s="28" t="str">
        <f aca="false">IF(M214="","",IF(AND(M214&gt;=100,L214&lt;=2),"Quick win",IF(M214&gt;=100,"Strategic priority",IF(M214&gt;=30,"Long-term investment","Low priority / avoid"))))</f>
        <v/>
      </c>
      <c r="O214" s="22"/>
      <c r="P214" s="22"/>
    </row>
    <row r="215" customFormat="false" ht="15" hidden="false" customHeight="false" outlineLevel="0" collapsed="false">
      <c r="A215" s="22"/>
      <c r="B215" s="22"/>
      <c r="C215" s="22"/>
      <c r="D215" s="22"/>
      <c r="E215" s="22"/>
      <c r="F215" s="26"/>
      <c r="G215" s="22"/>
      <c r="H215" s="22"/>
      <c r="I215" s="22"/>
      <c r="J215" s="22"/>
      <c r="K215" s="22"/>
      <c r="L215" s="22"/>
      <c r="M215" s="27" t="str">
        <f aca="false">IF(COUNT(H215:L215)=5,H215*I215*J215*K215/L215,"")</f>
        <v/>
      </c>
      <c r="N215" s="28" t="str">
        <f aca="false">IF(M215="","",IF(AND(M215&gt;=100,L215&lt;=2),"Quick win",IF(M215&gt;=100,"Strategic priority",IF(M215&gt;=30,"Long-term investment","Low priority / avoid"))))</f>
        <v/>
      </c>
      <c r="O215" s="22"/>
      <c r="P215" s="22"/>
    </row>
    <row r="216" customFormat="false" ht="15" hidden="false" customHeight="false" outlineLevel="0" collapsed="false">
      <c r="A216" s="22"/>
      <c r="B216" s="22"/>
      <c r="C216" s="22"/>
      <c r="D216" s="22"/>
      <c r="E216" s="22"/>
      <c r="F216" s="26"/>
      <c r="G216" s="22"/>
      <c r="H216" s="22"/>
      <c r="I216" s="22"/>
      <c r="J216" s="22"/>
      <c r="K216" s="22"/>
      <c r="L216" s="22"/>
      <c r="M216" s="27" t="str">
        <f aca="false">IF(COUNT(H216:L216)=5,H216*I216*J216*K216/L216,"")</f>
        <v/>
      </c>
      <c r="N216" s="28" t="str">
        <f aca="false">IF(M216="","",IF(AND(M216&gt;=100,L216&lt;=2),"Quick win",IF(M216&gt;=100,"Strategic priority",IF(M216&gt;=30,"Long-term investment","Low priority / avoid"))))</f>
        <v/>
      </c>
      <c r="O216" s="22"/>
      <c r="P216" s="22"/>
    </row>
    <row r="217" customFormat="false" ht="15" hidden="false" customHeight="false" outlineLevel="0" collapsed="false">
      <c r="A217" s="22"/>
      <c r="B217" s="22"/>
      <c r="C217" s="22"/>
      <c r="D217" s="22"/>
      <c r="E217" s="22"/>
      <c r="F217" s="26"/>
      <c r="G217" s="22"/>
      <c r="H217" s="22"/>
      <c r="I217" s="22"/>
      <c r="J217" s="22"/>
      <c r="K217" s="22"/>
      <c r="L217" s="22"/>
      <c r="M217" s="27" t="str">
        <f aca="false">IF(COUNT(H217:L217)=5,H217*I217*J217*K217/L217,"")</f>
        <v/>
      </c>
      <c r="N217" s="28" t="str">
        <f aca="false">IF(M217="","",IF(AND(M217&gt;=100,L217&lt;=2),"Quick win",IF(M217&gt;=100,"Strategic priority",IF(M217&gt;=30,"Long-term investment","Low priority / avoid"))))</f>
        <v/>
      </c>
      <c r="O217" s="22"/>
      <c r="P217" s="22"/>
    </row>
    <row r="218" customFormat="false" ht="15" hidden="false" customHeight="false" outlineLevel="0" collapsed="false">
      <c r="A218" s="22"/>
      <c r="B218" s="22"/>
      <c r="C218" s="22"/>
      <c r="D218" s="22"/>
      <c r="E218" s="22"/>
      <c r="F218" s="26"/>
      <c r="G218" s="22"/>
      <c r="H218" s="22"/>
      <c r="I218" s="22"/>
      <c r="J218" s="22"/>
      <c r="K218" s="22"/>
      <c r="L218" s="22"/>
      <c r="M218" s="27" t="str">
        <f aca="false">IF(COUNT(H218:L218)=5,H218*I218*J218*K218/L218,"")</f>
        <v/>
      </c>
      <c r="N218" s="28" t="str">
        <f aca="false">IF(M218="","",IF(AND(M218&gt;=100,L218&lt;=2),"Quick win",IF(M218&gt;=100,"Strategic priority",IF(M218&gt;=30,"Long-term investment","Low priority / avoid"))))</f>
        <v/>
      </c>
      <c r="O218" s="22"/>
      <c r="P218" s="22"/>
    </row>
    <row r="219" customFormat="false" ht="15" hidden="false" customHeight="false" outlineLevel="0" collapsed="false">
      <c r="A219" s="22"/>
      <c r="B219" s="22"/>
      <c r="C219" s="22"/>
      <c r="D219" s="22"/>
      <c r="E219" s="22"/>
      <c r="F219" s="26"/>
      <c r="G219" s="22"/>
      <c r="H219" s="22"/>
      <c r="I219" s="22"/>
      <c r="J219" s="22"/>
      <c r="K219" s="22"/>
      <c r="L219" s="22"/>
      <c r="M219" s="27" t="str">
        <f aca="false">IF(COUNT(H219:L219)=5,H219*I219*J219*K219/L219,"")</f>
        <v/>
      </c>
      <c r="N219" s="28" t="str">
        <f aca="false">IF(M219="","",IF(AND(M219&gt;=100,L219&lt;=2),"Quick win",IF(M219&gt;=100,"Strategic priority",IF(M219&gt;=30,"Long-term investment","Low priority / avoid"))))</f>
        <v/>
      </c>
      <c r="O219" s="22"/>
      <c r="P219" s="22"/>
    </row>
    <row r="220" customFormat="false" ht="15" hidden="false" customHeight="false" outlineLevel="0" collapsed="false">
      <c r="A220" s="22"/>
      <c r="B220" s="22"/>
      <c r="C220" s="22"/>
      <c r="D220" s="22"/>
      <c r="E220" s="22"/>
      <c r="F220" s="26"/>
      <c r="G220" s="22"/>
      <c r="H220" s="22"/>
      <c r="I220" s="22"/>
      <c r="J220" s="22"/>
      <c r="K220" s="22"/>
      <c r="L220" s="22"/>
      <c r="M220" s="27" t="str">
        <f aca="false">IF(COUNT(H220:L220)=5,H220*I220*J220*K220/L220,"")</f>
        <v/>
      </c>
      <c r="N220" s="28" t="str">
        <f aca="false">IF(M220="","",IF(AND(M220&gt;=100,L220&lt;=2),"Quick win",IF(M220&gt;=100,"Strategic priority",IF(M220&gt;=30,"Long-term investment","Low priority / avoid"))))</f>
        <v/>
      </c>
      <c r="O220" s="22"/>
      <c r="P220" s="22"/>
    </row>
    <row r="221" customFormat="false" ht="15" hidden="false" customHeight="false" outlineLevel="0" collapsed="false">
      <c r="A221" s="22"/>
      <c r="B221" s="22"/>
      <c r="C221" s="22"/>
      <c r="D221" s="22"/>
      <c r="E221" s="22"/>
      <c r="F221" s="26"/>
      <c r="G221" s="22"/>
      <c r="H221" s="22"/>
      <c r="I221" s="22"/>
      <c r="J221" s="22"/>
      <c r="K221" s="22"/>
      <c r="L221" s="22"/>
      <c r="M221" s="27" t="str">
        <f aca="false">IF(COUNT(H221:L221)=5,H221*I221*J221*K221/L221,"")</f>
        <v/>
      </c>
      <c r="N221" s="28" t="str">
        <f aca="false">IF(M221="","",IF(AND(M221&gt;=100,L221&lt;=2),"Quick win",IF(M221&gt;=100,"Strategic priority",IF(M221&gt;=30,"Long-term investment","Low priority / avoid"))))</f>
        <v/>
      </c>
      <c r="O221" s="22"/>
      <c r="P221" s="22"/>
    </row>
    <row r="222" customFormat="false" ht="15" hidden="false" customHeight="false" outlineLevel="0" collapsed="false">
      <c r="A222" s="22"/>
      <c r="B222" s="22"/>
      <c r="C222" s="22"/>
      <c r="D222" s="22"/>
      <c r="E222" s="22"/>
      <c r="F222" s="26"/>
      <c r="G222" s="22"/>
      <c r="H222" s="22"/>
      <c r="I222" s="22"/>
      <c r="J222" s="22"/>
      <c r="K222" s="22"/>
      <c r="L222" s="22"/>
      <c r="M222" s="27" t="str">
        <f aca="false">IF(COUNT(H222:L222)=5,H222*I222*J222*K222/L222,"")</f>
        <v/>
      </c>
      <c r="N222" s="28" t="str">
        <f aca="false">IF(M222="","",IF(AND(M222&gt;=100,L222&lt;=2),"Quick win",IF(M222&gt;=100,"Strategic priority",IF(M222&gt;=30,"Long-term investment","Low priority / avoid"))))</f>
        <v/>
      </c>
      <c r="O222" s="22"/>
      <c r="P222" s="22"/>
    </row>
    <row r="223" customFormat="false" ht="15" hidden="false" customHeight="false" outlineLevel="0" collapsed="false">
      <c r="A223" s="22"/>
      <c r="B223" s="22"/>
      <c r="C223" s="22"/>
      <c r="D223" s="22"/>
      <c r="E223" s="22"/>
      <c r="F223" s="26"/>
      <c r="G223" s="22"/>
      <c r="H223" s="22"/>
      <c r="I223" s="22"/>
      <c r="J223" s="22"/>
      <c r="K223" s="22"/>
      <c r="L223" s="22"/>
      <c r="M223" s="27" t="str">
        <f aca="false">IF(COUNT(H223:L223)=5,H223*I223*J223*K223/L223,"")</f>
        <v/>
      </c>
      <c r="N223" s="28" t="str">
        <f aca="false">IF(M223="","",IF(AND(M223&gt;=100,L223&lt;=2),"Quick win",IF(M223&gt;=100,"Strategic priority",IF(M223&gt;=30,"Long-term investment","Low priority / avoid"))))</f>
        <v/>
      </c>
      <c r="O223" s="22"/>
      <c r="P223" s="22"/>
    </row>
    <row r="224" customFormat="false" ht="15" hidden="false" customHeight="false" outlineLevel="0" collapsed="false">
      <c r="A224" s="22"/>
      <c r="B224" s="22"/>
      <c r="C224" s="22"/>
      <c r="D224" s="22"/>
      <c r="E224" s="22"/>
      <c r="F224" s="26"/>
      <c r="G224" s="22"/>
      <c r="H224" s="22"/>
      <c r="I224" s="22"/>
      <c r="J224" s="22"/>
      <c r="K224" s="22"/>
      <c r="L224" s="22"/>
      <c r="M224" s="27" t="str">
        <f aca="false">IF(COUNT(H224:L224)=5,H224*I224*J224*K224/L224,"")</f>
        <v/>
      </c>
      <c r="N224" s="28" t="str">
        <f aca="false">IF(M224="","",IF(AND(M224&gt;=100,L224&lt;=2),"Quick win",IF(M224&gt;=100,"Strategic priority",IF(M224&gt;=30,"Long-term investment","Low priority / avoid"))))</f>
        <v/>
      </c>
      <c r="O224" s="22"/>
      <c r="P224" s="22"/>
    </row>
    <row r="225" customFormat="false" ht="15" hidden="false" customHeight="false" outlineLevel="0" collapsed="false">
      <c r="A225" s="22"/>
      <c r="B225" s="22"/>
      <c r="C225" s="22"/>
      <c r="D225" s="22"/>
      <c r="E225" s="22"/>
      <c r="F225" s="26"/>
      <c r="G225" s="22"/>
      <c r="H225" s="22"/>
      <c r="I225" s="22"/>
      <c r="J225" s="22"/>
      <c r="K225" s="22"/>
      <c r="L225" s="22"/>
      <c r="M225" s="27" t="str">
        <f aca="false">IF(COUNT(H225:L225)=5,H225*I225*J225*K225/L225,"")</f>
        <v/>
      </c>
      <c r="N225" s="28" t="str">
        <f aca="false">IF(M225="","",IF(AND(M225&gt;=100,L225&lt;=2),"Quick win",IF(M225&gt;=100,"Strategic priority",IF(M225&gt;=30,"Long-term investment","Low priority / avoid"))))</f>
        <v/>
      </c>
      <c r="O225" s="22"/>
      <c r="P225" s="22"/>
    </row>
    <row r="226" customFormat="false" ht="15" hidden="false" customHeight="false" outlineLevel="0" collapsed="false">
      <c r="A226" s="22"/>
      <c r="B226" s="22"/>
      <c r="C226" s="22"/>
      <c r="D226" s="22"/>
      <c r="E226" s="22"/>
      <c r="F226" s="26"/>
      <c r="G226" s="22"/>
      <c r="H226" s="22"/>
      <c r="I226" s="22"/>
      <c r="J226" s="22"/>
      <c r="K226" s="22"/>
      <c r="L226" s="22"/>
      <c r="M226" s="27" t="str">
        <f aca="false">IF(COUNT(H226:L226)=5,H226*I226*J226*K226/L226,"")</f>
        <v/>
      </c>
      <c r="N226" s="28" t="str">
        <f aca="false">IF(M226="","",IF(AND(M226&gt;=100,L226&lt;=2),"Quick win",IF(M226&gt;=100,"Strategic priority",IF(M226&gt;=30,"Long-term investment","Low priority / avoid"))))</f>
        <v/>
      </c>
      <c r="O226" s="22"/>
      <c r="P226" s="22"/>
    </row>
    <row r="227" customFormat="false" ht="15" hidden="false" customHeight="false" outlineLevel="0" collapsed="false">
      <c r="A227" s="22"/>
      <c r="B227" s="22"/>
      <c r="C227" s="22"/>
      <c r="D227" s="22"/>
      <c r="E227" s="22"/>
      <c r="F227" s="26"/>
      <c r="G227" s="22"/>
      <c r="H227" s="22"/>
      <c r="I227" s="22"/>
      <c r="J227" s="22"/>
      <c r="K227" s="22"/>
      <c r="L227" s="22"/>
      <c r="M227" s="27" t="str">
        <f aca="false">IF(COUNT(H227:L227)=5,H227*I227*J227*K227/L227,"")</f>
        <v/>
      </c>
      <c r="N227" s="28" t="str">
        <f aca="false">IF(M227="","",IF(AND(M227&gt;=100,L227&lt;=2),"Quick win",IF(M227&gt;=100,"Strategic priority",IF(M227&gt;=30,"Long-term investment","Low priority / avoid"))))</f>
        <v/>
      </c>
      <c r="O227" s="22"/>
      <c r="P227" s="22"/>
    </row>
    <row r="228" customFormat="false" ht="15" hidden="false" customHeight="false" outlineLevel="0" collapsed="false">
      <c r="A228" s="22"/>
      <c r="B228" s="22"/>
      <c r="C228" s="22"/>
      <c r="D228" s="22"/>
      <c r="E228" s="22"/>
      <c r="F228" s="26"/>
      <c r="G228" s="22"/>
      <c r="H228" s="22"/>
      <c r="I228" s="22"/>
      <c r="J228" s="22"/>
      <c r="K228" s="22"/>
      <c r="L228" s="22"/>
      <c r="M228" s="27" t="str">
        <f aca="false">IF(COUNT(H228:L228)=5,H228*I228*J228*K228/L228,"")</f>
        <v/>
      </c>
      <c r="N228" s="28" t="str">
        <f aca="false">IF(M228="","",IF(AND(M228&gt;=100,L228&lt;=2),"Quick win",IF(M228&gt;=100,"Strategic priority",IF(M228&gt;=30,"Long-term investment","Low priority / avoid"))))</f>
        <v/>
      </c>
      <c r="O228" s="22"/>
      <c r="P228" s="22"/>
    </row>
    <row r="229" customFormat="false" ht="15" hidden="false" customHeight="false" outlineLevel="0" collapsed="false">
      <c r="A229" s="22"/>
      <c r="B229" s="22"/>
      <c r="C229" s="22"/>
      <c r="D229" s="22"/>
      <c r="E229" s="22"/>
      <c r="F229" s="26"/>
      <c r="G229" s="22"/>
      <c r="H229" s="22"/>
      <c r="I229" s="22"/>
      <c r="J229" s="22"/>
      <c r="K229" s="22"/>
      <c r="L229" s="22"/>
      <c r="M229" s="27" t="str">
        <f aca="false">IF(COUNT(H229:L229)=5,H229*I229*J229*K229/L229,"")</f>
        <v/>
      </c>
      <c r="N229" s="28" t="str">
        <f aca="false">IF(M229="","",IF(AND(M229&gt;=100,L229&lt;=2),"Quick win",IF(M229&gt;=100,"Strategic priority",IF(M229&gt;=30,"Long-term investment","Low priority / avoid"))))</f>
        <v/>
      </c>
      <c r="O229" s="22"/>
      <c r="P229" s="22"/>
    </row>
    <row r="230" customFormat="false" ht="15" hidden="false" customHeight="false" outlineLevel="0" collapsed="false">
      <c r="A230" s="22"/>
      <c r="B230" s="22"/>
      <c r="C230" s="22"/>
      <c r="D230" s="22"/>
      <c r="E230" s="22"/>
      <c r="F230" s="26"/>
      <c r="G230" s="22"/>
      <c r="H230" s="22"/>
      <c r="I230" s="22"/>
      <c r="J230" s="22"/>
      <c r="K230" s="22"/>
      <c r="L230" s="22"/>
      <c r="M230" s="27" t="str">
        <f aca="false">IF(COUNT(H230:L230)=5,H230*I230*J230*K230/L230,"")</f>
        <v/>
      </c>
      <c r="N230" s="28" t="str">
        <f aca="false">IF(M230="","",IF(AND(M230&gt;=100,L230&lt;=2),"Quick win",IF(M230&gt;=100,"Strategic priority",IF(M230&gt;=30,"Long-term investment","Low priority / avoid"))))</f>
        <v/>
      </c>
      <c r="O230" s="22"/>
      <c r="P230" s="22"/>
    </row>
    <row r="231" customFormat="false" ht="15" hidden="false" customHeight="false" outlineLevel="0" collapsed="false">
      <c r="A231" s="22"/>
      <c r="B231" s="22"/>
      <c r="C231" s="22"/>
      <c r="D231" s="22"/>
      <c r="E231" s="22"/>
      <c r="F231" s="26"/>
      <c r="G231" s="22"/>
      <c r="H231" s="22"/>
      <c r="I231" s="22"/>
      <c r="J231" s="22"/>
      <c r="K231" s="22"/>
      <c r="L231" s="22"/>
      <c r="M231" s="27" t="str">
        <f aca="false">IF(COUNT(H231:L231)=5,H231*I231*J231*K231/L231,"")</f>
        <v/>
      </c>
      <c r="N231" s="28" t="str">
        <f aca="false">IF(M231="","",IF(AND(M231&gt;=100,L231&lt;=2),"Quick win",IF(M231&gt;=100,"Strategic priority",IF(M231&gt;=30,"Long-term investment","Low priority / avoid"))))</f>
        <v/>
      </c>
      <c r="O231" s="22"/>
      <c r="P231" s="22"/>
    </row>
    <row r="232" customFormat="false" ht="15" hidden="false" customHeight="false" outlineLevel="0" collapsed="false">
      <c r="A232" s="22"/>
      <c r="B232" s="22"/>
      <c r="C232" s="22"/>
      <c r="D232" s="22"/>
      <c r="E232" s="22"/>
      <c r="F232" s="26"/>
      <c r="G232" s="22"/>
      <c r="H232" s="22"/>
      <c r="I232" s="22"/>
      <c r="J232" s="22"/>
      <c r="K232" s="22"/>
      <c r="L232" s="22"/>
      <c r="M232" s="27" t="str">
        <f aca="false">IF(COUNT(H232:L232)=5,H232*I232*J232*K232/L232,"")</f>
        <v/>
      </c>
      <c r="N232" s="28" t="str">
        <f aca="false">IF(M232="","",IF(AND(M232&gt;=100,L232&lt;=2),"Quick win",IF(M232&gt;=100,"Strategic priority",IF(M232&gt;=30,"Long-term investment","Low priority / avoid"))))</f>
        <v/>
      </c>
      <c r="O232" s="22"/>
      <c r="P232" s="22"/>
    </row>
    <row r="233" customFormat="false" ht="15" hidden="false" customHeight="false" outlineLevel="0" collapsed="false">
      <c r="A233" s="22"/>
      <c r="B233" s="22"/>
      <c r="C233" s="22"/>
      <c r="D233" s="22"/>
      <c r="E233" s="22"/>
      <c r="F233" s="26"/>
      <c r="G233" s="22"/>
      <c r="H233" s="22"/>
      <c r="I233" s="22"/>
      <c r="J233" s="22"/>
      <c r="K233" s="22"/>
      <c r="L233" s="22"/>
      <c r="M233" s="27" t="str">
        <f aca="false">IF(COUNT(H233:L233)=5,H233*I233*J233*K233/L233,"")</f>
        <v/>
      </c>
      <c r="N233" s="28" t="str">
        <f aca="false">IF(M233="","",IF(AND(M233&gt;=100,L233&lt;=2),"Quick win",IF(M233&gt;=100,"Strategic priority",IF(M233&gt;=30,"Long-term investment","Low priority / avoid"))))</f>
        <v/>
      </c>
      <c r="O233" s="22"/>
      <c r="P233" s="22"/>
    </row>
    <row r="234" customFormat="false" ht="15" hidden="false" customHeight="false" outlineLevel="0" collapsed="false">
      <c r="A234" s="22"/>
      <c r="B234" s="22"/>
      <c r="C234" s="22"/>
      <c r="D234" s="22"/>
      <c r="E234" s="22"/>
      <c r="F234" s="26"/>
      <c r="G234" s="22"/>
      <c r="H234" s="22"/>
      <c r="I234" s="22"/>
      <c r="J234" s="22"/>
      <c r="K234" s="22"/>
      <c r="L234" s="22"/>
      <c r="M234" s="27" t="str">
        <f aca="false">IF(COUNT(H234:L234)=5,H234*I234*J234*K234/L234,"")</f>
        <v/>
      </c>
      <c r="N234" s="28" t="str">
        <f aca="false">IF(M234="","",IF(AND(M234&gt;=100,L234&lt;=2),"Quick win",IF(M234&gt;=100,"Strategic priority",IF(M234&gt;=30,"Long-term investment","Low priority / avoid"))))</f>
        <v/>
      </c>
      <c r="O234" s="22"/>
      <c r="P234" s="22"/>
    </row>
    <row r="235" customFormat="false" ht="15" hidden="false" customHeight="false" outlineLevel="0" collapsed="false">
      <c r="A235" s="22"/>
      <c r="B235" s="22"/>
      <c r="C235" s="22"/>
      <c r="D235" s="22"/>
      <c r="E235" s="22"/>
      <c r="F235" s="26"/>
      <c r="G235" s="22"/>
      <c r="H235" s="22"/>
      <c r="I235" s="22"/>
      <c r="J235" s="22"/>
      <c r="K235" s="22"/>
      <c r="L235" s="22"/>
      <c r="M235" s="27" t="str">
        <f aca="false">IF(COUNT(H235:L235)=5,H235*I235*J235*K235/L235,"")</f>
        <v/>
      </c>
      <c r="N235" s="28" t="str">
        <f aca="false">IF(M235="","",IF(AND(M235&gt;=100,L235&lt;=2),"Quick win",IF(M235&gt;=100,"Strategic priority",IF(M235&gt;=30,"Long-term investment","Low priority / avoid"))))</f>
        <v/>
      </c>
      <c r="O235" s="22"/>
      <c r="P235" s="22"/>
    </row>
    <row r="236" customFormat="false" ht="15" hidden="false" customHeight="false" outlineLevel="0" collapsed="false">
      <c r="A236" s="22"/>
      <c r="B236" s="22"/>
      <c r="C236" s="22"/>
      <c r="D236" s="22"/>
      <c r="E236" s="22"/>
      <c r="F236" s="26"/>
      <c r="G236" s="22"/>
      <c r="H236" s="22"/>
      <c r="I236" s="22"/>
      <c r="J236" s="22"/>
      <c r="K236" s="22"/>
      <c r="L236" s="22"/>
      <c r="M236" s="27" t="str">
        <f aca="false">IF(COUNT(H236:L236)=5,H236*I236*J236*K236/L236,"")</f>
        <v/>
      </c>
      <c r="N236" s="28" t="str">
        <f aca="false">IF(M236="","",IF(AND(M236&gt;=100,L236&lt;=2),"Quick win",IF(M236&gt;=100,"Strategic priority",IF(M236&gt;=30,"Long-term investment","Low priority / avoid"))))</f>
        <v/>
      </c>
      <c r="O236" s="22"/>
      <c r="P236" s="22"/>
    </row>
    <row r="237" customFormat="false" ht="15" hidden="false" customHeight="false" outlineLevel="0" collapsed="false">
      <c r="A237" s="22"/>
      <c r="B237" s="22"/>
      <c r="C237" s="22"/>
      <c r="D237" s="22"/>
      <c r="E237" s="22"/>
      <c r="F237" s="26"/>
      <c r="G237" s="22"/>
      <c r="H237" s="22"/>
      <c r="I237" s="22"/>
      <c r="J237" s="22"/>
      <c r="K237" s="22"/>
      <c r="L237" s="22"/>
      <c r="M237" s="27" t="str">
        <f aca="false">IF(COUNT(H237:L237)=5,H237*I237*J237*K237/L237,"")</f>
        <v/>
      </c>
      <c r="N237" s="28" t="str">
        <f aca="false">IF(M237="","",IF(AND(M237&gt;=100,L237&lt;=2),"Quick win",IF(M237&gt;=100,"Strategic priority",IF(M237&gt;=30,"Long-term investment","Low priority / avoid"))))</f>
        <v/>
      </c>
      <c r="O237" s="22"/>
      <c r="P237" s="22"/>
    </row>
    <row r="238" customFormat="false" ht="15" hidden="false" customHeight="false" outlineLevel="0" collapsed="false">
      <c r="A238" s="22"/>
      <c r="B238" s="22"/>
      <c r="C238" s="22"/>
      <c r="D238" s="22"/>
      <c r="E238" s="22"/>
      <c r="F238" s="26"/>
      <c r="G238" s="22"/>
      <c r="H238" s="22"/>
      <c r="I238" s="22"/>
      <c r="J238" s="22"/>
      <c r="K238" s="22"/>
      <c r="L238" s="22"/>
      <c r="M238" s="27" t="str">
        <f aca="false">IF(COUNT(H238:L238)=5,H238*I238*J238*K238/L238,"")</f>
        <v/>
      </c>
      <c r="N238" s="28" t="str">
        <f aca="false">IF(M238="","",IF(AND(M238&gt;=100,L238&lt;=2),"Quick win",IF(M238&gt;=100,"Strategic priority",IF(M238&gt;=30,"Long-term investment","Low priority / avoid"))))</f>
        <v/>
      </c>
      <c r="O238" s="22"/>
      <c r="P238" s="22"/>
    </row>
    <row r="239" customFormat="false" ht="15" hidden="false" customHeight="false" outlineLevel="0" collapsed="false">
      <c r="A239" s="22"/>
      <c r="B239" s="22"/>
      <c r="C239" s="22"/>
      <c r="D239" s="22"/>
      <c r="E239" s="22"/>
      <c r="F239" s="26"/>
      <c r="G239" s="22"/>
      <c r="H239" s="22"/>
      <c r="I239" s="22"/>
      <c r="J239" s="22"/>
      <c r="K239" s="22"/>
      <c r="L239" s="22"/>
      <c r="M239" s="27" t="str">
        <f aca="false">IF(COUNT(H239:L239)=5,H239*I239*J239*K239/L239,"")</f>
        <v/>
      </c>
      <c r="N239" s="28" t="str">
        <f aca="false">IF(M239="","",IF(AND(M239&gt;=100,L239&lt;=2),"Quick win",IF(M239&gt;=100,"Strategic priority",IF(M239&gt;=30,"Long-term investment","Low priority / avoid"))))</f>
        <v/>
      </c>
      <c r="O239" s="22"/>
      <c r="P239" s="22"/>
    </row>
    <row r="240" customFormat="false" ht="15" hidden="false" customHeight="false" outlineLevel="0" collapsed="false">
      <c r="A240" s="22"/>
      <c r="B240" s="22"/>
      <c r="C240" s="22"/>
      <c r="D240" s="22"/>
      <c r="E240" s="22"/>
      <c r="F240" s="26"/>
      <c r="G240" s="22"/>
      <c r="H240" s="22"/>
      <c r="I240" s="22"/>
      <c r="J240" s="22"/>
      <c r="K240" s="22"/>
      <c r="L240" s="22"/>
      <c r="M240" s="27" t="str">
        <f aca="false">IF(COUNT(H240:L240)=5,H240*I240*J240*K240/L240,"")</f>
        <v/>
      </c>
      <c r="N240" s="28" t="str">
        <f aca="false">IF(M240="","",IF(AND(M240&gt;=100,L240&lt;=2),"Quick win",IF(M240&gt;=100,"Strategic priority",IF(M240&gt;=30,"Long-term investment","Low priority / avoid"))))</f>
        <v/>
      </c>
      <c r="O240" s="22"/>
      <c r="P240" s="22"/>
    </row>
    <row r="241" customFormat="false" ht="15" hidden="false" customHeight="false" outlineLevel="0" collapsed="false">
      <c r="A241" s="22"/>
      <c r="B241" s="22"/>
      <c r="C241" s="22"/>
      <c r="D241" s="22"/>
      <c r="E241" s="22"/>
      <c r="F241" s="26"/>
      <c r="G241" s="22"/>
      <c r="H241" s="22"/>
      <c r="I241" s="22"/>
      <c r="J241" s="22"/>
      <c r="K241" s="22"/>
      <c r="L241" s="22"/>
      <c r="M241" s="27" t="str">
        <f aca="false">IF(COUNT(H241:L241)=5,H241*I241*J241*K241/L241,"")</f>
        <v/>
      </c>
      <c r="N241" s="28" t="str">
        <f aca="false">IF(M241="","",IF(AND(M241&gt;=100,L241&lt;=2),"Quick win",IF(M241&gt;=100,"Strategic priority",IF(M241&gt;=30,"Long-term investment","Low priority / avoid"))))</f>
        <v/>
      </c>
      <c r="O241" s="22"/>
      <c r="P241" s="22"/>
    </row>
    <row r="242" customFormat="false" ht="15" hidden="false" customHeight="false" outlineLevel="0" collapsed="false">
      <c r="A242" s="22"/>
      <c r="B242" s="22"/>
      <c r="C242" s="22"/>
      <c r="D242" s="22"/>
      <c r="E242" s="22"/>
      <c r="F242" s="26"/>
      <c r="G242" s="22"/>
      <c r="H242" s="22"/>
      <c r="I242" s="22"/>
      <c r="J242" s="22"/>
      <c r="K242" s="22"/>
      <c r="L242" s="22"/>
      <c r="M242" s="27" t="str">
        <f aca="false">IF(COUNT(H242:L242)=5,H242*I242*J242*K242/L242,"")</f>
        <v/>
      </c>
      <c r="N242" s="28" t="str">
        <f aca="false">IF(M242="","",IF(AND(M242&gt;=100,L242&lt;=2),"Quick win",IF(M242&gt;=100,"Strategic priority",IF(M242&gt;=30,"Long-term investment","Low priority / avoid"))))</f>
        <v/>
      </c>
      <c r="O242" s="22"/>
      <c r="P242" s="22"/>
    </row>
    <row r="243" customFormat="false" ht="15" hidden="false" customHeight="false" outlineLevel="0" collapsed="false">
      <c r="A243" s="22"/>
      <c r="B243" s="22"/>
      <c r="C243" s="22"/>
      <c r="D243" s="22"/>
      <c r="E243" s="22"/>
      <c r="F243" s="26"/>
      <c r="G243" s="22"/>
      <c r="H243" s="22"/>
      <c r="I243" s="22"/>
      <c r="J243" s="22"/>
      <c r="K243" s="22"/>
      <c r="L243" s="22"/>
      <c r="M243" s="27" t="str">
        <f aca="false">IF(COUNT(H243:L243)=5,H243*I243*J243*K243/L243,"")</f>
        <v/>
      </c>
      <c r="N243" s="28" t="str">
        <f aca="false">IF(M243="","",IF(AND(M243&gt;=100,L243&lt;=2),"Quick win",IF(M243&gt;=100,"Strategic priority",IF(M243&gt;=30,"Long-term investment","Low priority / avoid"))))</f>
        <v/>
      </c>
      <c r="O243" s="22"/>
      <c r="P243" s="22"/>
    </row>
    <row r="244" customFormat="false" ht="15" hidden="false" customHeight="false" outlineLevel="0" collapsed="false">
      <c r="A244" s="22"/>
      <c r="B244" s="22"/>
      <c r="C244" s="22"/>
      <c r="D244" s="22"/>
      <c r="E244" s="22"/>
      <c r="F244" s="26"/>
      <c r="G244" s="22"/>
      <c r="H244" s="22"/>
      <c r="I244" s="22"/>
      <c r="J244" s="22"/>
      <c r="K244" s="22"/>
      <c r="L244" s="22"/>
      <c r="M244" s="27" t="str">
        <f aca="false">IF(COUNT(H244:L244)=5,H244*I244*J244*K244/L244,"")</f>
        <v/>
      </c>
      <c r="N244" s="28" t="str">
        <f aca="false">IF(M244="","",IF(AND(M244&gt;=100,L244&lt;=2),"Quick win",IF(M244&gt;=100,"Strategic priority",IF(M244&gt;=30,"Long-term investment","Low priority / avoid"))))</f>
        <v/>
      </c>
      <c r="O244" s="22"/>
      <c r="P244" s="22"/>
    </row>
    <row r="245" customFormat="false" ht="15" hidden="false" customHeight="false" outlineLevel="0" collapsed="false">
      <c r="A245" s="22"/>
      <c r="B245" s="22"/>
      <c r="C245" s="22"/>
      <c r="D245" s="22"/>
      <c r="E245" s="22"/>
      <c r="F245" s="26"/>
      <c r="G245" s="22"/>
      <c r="H245" s="22"/>
      <c r="I245" s="22"/>
      <c r="J245" s="22"/>
      <c r="K245" s="22"/>
      <c r="L245" s="22"/>
      <c r="M245" s="27" t="str">
        <f aca="false">IF(COUNT(H245:L245)=5,H245*I245*J245*K245/L245,"")</f>
        <v/>
      </c>
      <c r="N245" s="28" t="str">
        <f aca="false">IF(M245="","",IF(AND(M245&gt;=100,L245&lt;=2),"Quick win",IF(M245&gt;=100,"Strategic priority",IF(M245&gt;=30,"Long-term investment","Low priority / avoid"))))</f>
        <v/>
      </c>
      <c r="O245" s="22"/>
      <c r="P245" s="22"/>
    </row>
    <row r="246" customFormat="false" ht="15" hidden="false" customHeight="false" outlineLevel="0" collapsed="false">
      <c r="A246" s="22"/>
      <c r="B246" s="22"/>
      <c r="C246" s="22"/>
      <c r="D246" s="22"/>
      <c r="E246" s="22"/>
      <c r="F246" s="26"/>
      <c r="G246" s="22"/>
      <c r="H246" s="22"/>
      <c r="I246" s="22"/>
      <c r="J246" s="22"/>
      <c r="K246" s="22"/>
      <c r="L246" s="22"/>
      <c r="M246" s="27" t="str">
        <f aca="false">IF(COUNT(H246:L246)=5,H246*I246*J246*K246/L246,"")</f>
        <v/>
      </c>
      <c r="N246" s="28" t="str">
        <f aca="false">IF(M246="","",IF(AND(M246&gt;=100,L246&lt;=2),"Quick win",IF(M246&gt;=100,"Strategic priority",IF(M246&gt;=30,"Long-term investment","Low priority / avoid"))))</f>
        <v/>
      </c>
      <c r="O246" s="22"/>
      <c r="P246" s="22"/>
    </row>
    <row r="247" customFormat="false" ht="15" hidden="false" customHeight="false" outlineLevel="0" collapsed="false">
      <c r="A247" s="22"/>
      <c r="B247" s="22"/>
      <c r="C247" s="22"/>
      <c r="D247" s="22"/>
      <c r="E247" s="22"/>
      <c r="F247" s="26"/>
      <c r="G247" s="22"/>
      <c r="H247" s="22"/>
      <c r="I247" s="22"/>
      <c r="J247" s="22"/>
      <c r="K247" s="22"/>
      <c r="L247" s="22"/>
      <c r="M247" s="27" t="str">
        <f aca="false">IF(COUNT(H247:L247)=5,H247*I247*J247*K247/L247,"")</f>
        <v/>
      </c>
      <c r="N247" s="28" t="str">
        <f aca="false">IF(M247="","",IF(AND(M247&gt;=100,L247&lt;=2),"Quick win",IF(M247&gt;=100,"Strategic priority",IF(M247&gt;=30,"Long-term investment","Low priority / avoid"))))</f>
        <v/>
      </c>
      <c r="O247" s="22"/>
      <c r="P247" s="22"/>
    </row>
    <row r="248" customFormat="false" ht="15" hidden="false" customHeight="false" outlineLevel="0" collapsed="false">
      <c r="A248" s="22"/>
      <c r="B248" s="22"/>
      <c r="C248" s="22"/>
      <c r="D248" s="22"/>
      <c r="E248" s="22"/>
      <c r="F248" s="26"/>
      <c r="G248" s="22"/>
      <c r="H248" s="22"/>
      <c r="I248" s="22"/>
      <c r="J248" s="22"/>
      <c r="K248" s="22"/>
      <c r="L248" s="22"/>
      <c r="M248" s="27" t="str">
        <f aca="false">IF(COUNT(H248:L248)=5,H248*I248*J248*K248/L248,"")</f>
        <v/>
      </c>
      <c r="N248" s="28" t="str">
        <f aca="false">IF(M248="","",IF(AND(M248&gt;=100,L248&lt;=2),"Quick win",IF(M248&gt;=100,"Strategic priority",IF(M248&gt;=30,"Long-term investment","Low priority / avoid"))))</f>
        <v/>
      </c>
      <c r="O248" s="22"/>
      <c r="P248" s="22"/>
    </row>
    <row r="249" customFormat="false" ht="15" hidden="false" customHeight="false" outlineLevel="0" collapsed="false">
      <c r="A249" s="22"/>
      <c r="B249" s="22"/>
      <c r="C249" s="22"/>
      <c r="D249" s="22"/>
      <c r="E249" s="22"/>
      <c r="F249" s="26"/>
      <c r="G249" s="22"/>
      <c r="H249" s="22"/>
      <c r="I249" s="22"/>
      <c r="J249" s="22"/>
      <c r="K249" s="22"/>
      <c r="L249" s="22"/>
      <c r="M249" s="27" t="str">
        <f aca="false">IF(COUNT(H249:L249)=5,H249*I249*J249*K249/L249,"")</f>
        <v/>
      </c>
      <c r="N249" s="28" t="str">
        <f aca="false">IF(M249="","",IF(AND(M249&gt;=100,L249&lt;=2),"Quick win",IF(M249&gt;=100,"Strategic priority",IF(M249&gt;=30,"Long-term investment","Low priority / avoid"))))</f>
        <v/>
      </c>
      <c r="O249" s="22"/>
      <c r="P249" s="22"/>
    </row>
    <row r="250" customFormat="false" ht="15" hidden="false" customHeight="false" outlineLevel="0" collapsed="false">
      <c r="A250" s="22"/>
      <c r="B250" s="22"/>
      <c r="C250" s="22"/>
      <c r="D250" s="22"/>
      <c r="E250" s="22"/>
      <c r="F250" s="26"/>
      <c r="G250" s="22"/>
      <c r="H250" s="22"/>
      <c r="I250" s="22"/>
      <c r="J250" s="22"/>
      <c r="K250" s="22"/>
      <c r="L250" s="22"/>
      <c r="M250" s="27" t="str">
        <f aca="false">IF(COUNT(H250:L250)=5,H250*I250*J250*K250/L250,"")</f>
        <v/>
      </c>
      <c r="N250" s="28" t="str">
        <f aca="false">IF(M250="","",IF(AND(M250&gt;=100,L250&lt;=2),"Quick win",IF(M250&gt;=100,"Strategic priority",IF(M250&gt;=30,"Long-term investment","Low priority / avoid"))))</f>
        <v/>
      </c>
      <c r="O250" s="22"/>
      <c r="P250" s="22"/>
    </row>
    <row r="251" customFormat="false" ht="15" hidden="false" customHeight="false" outlineLevel="0" collapsed="false">
      <c r="A251" s="22"/>
      <c r="B251" s="22"/>
      <c r="C251" s="22"/>
      <c r="D251" s="22"/>
      <c r="E251" s="22"/>
      <c r="F251" s="26"/>
      <c r="G251" s="22"/>
      <c r="H251" s="22"/>
      <c r="I251" s="22"/>
      <c r="J251" s="22"/>
      <c r="K251" s="22"/>
      <c r="L251" s="22"/>
      <c r="M251" s="27" t="str">
        <f aca="false">IF(COUNT(H251:L251)=5,H251*I251*J251*K251/L251,"")</f>
        <v/>
      </c>
      <c r="N251" s="28" t="str">
        <f aca="false">IF(M251="","",IF(AND(M251&gt;=100,L251&lt;=2),"Quick win",IF(M251&gt;=100,"Strategic priority",IF(M251&gt;=30,"Long-term investment","Low priority / avoid"))))</f>
        <v/>
      </c>
      <c r="O251" s="22"/>
      <c r="P251" s="22"/>
    </row>
    <row r="252" customFormat="false" ht="15" hidden="false" customHeight="false" outlineLevel="0" collapsed="false">
      <c r="A252" s="22"/>
      <c r="B252" s="22"/>
      <c r="C252" s="22"/>
      <c r="D252" s="22"/>
      <c r="E252" s="22"/>
      <c r="F252" s="26"/>
      <c r="G252" s="22"/>
      <c r="H252" s="22"/>
      <c r="I252" s="22"/>
      <c r="J252" s="22"/>
      <c r="K252" s="22"/>
      <c r="L252" s="22"/>
      <c r="M252" s="27" t="str">
        <f aca="false">IF(COUNT(H252:L252)=5,H252*I252*J252*K252/L252,"")</f>
        <v/>
      </c>
      <c r="N252" s="28" t="str">
        <f aca="false">IF(M252="","",IF(AND(M252&gt;=100,L252&lt;=2),"Quick win",IF(M252&gt;=100,"Strategic priority",IF(M252&gt;=30,"Long-term investment","Low priority / avoid"))))</f>
        <v/>
      </c>
      <c r="O252" s="22"/>
      <c r="P252" s="22"/>
    </row>
    <row r="253" customFormat="false" ht="15" hidden="false" customHeight="false" outlineLevel="0" collapsed="false">
      <c r="A253" s="22"/>
      <c r="B253" s="22"/>
      <c r="C253" s="22"/>
      <c r="D253" s="22"/>
      <c r="E253" s="22"/>
      <c r="F253" s="26"/>
      <c r="G253" s="22"/>
      <c r="H253" s="22"/>
      <c r="I253" s="22"/>
      <c r="J253" s="22"/>
      <c r="K253" s="22"/>
      <c r="L253" s="22"/>
      <c r="M253" s="27" t="str">
        <f aca="false">IF(COUNT(H253:L253)=5,H253*I253*J253*K253/L253,"")</f>
        <v/>
      </c>
      <c r="N253" s="28" t="str">
        <f aca="false">IF(M253="","",IF(AND(M253&gt;=100,L253&lt;=2),"Quick win",IF(M253&gt;=100,"Strategic priority",IF(M253&gt;=30,"Long-term investment","Low priority / avoid"))))</f>
        <v/>
      </c>
      <c r="O253" s="22"/>
      <c r="P253" s="22"/>
    </row>
    <row r="254" customFormat="false" ht="15" hidden="false" customHeight="false" outlineLevel="0" collapsed="false">
      <c r="A254" s="22"/>
      <c r="B254" s="22"/>
      <c r="C254" s="22"/>
      <c r="D254" s="22"/>
      <c r="E254" s="22"/>
      <c r="F254" s="26"/>
      <c r="G254" s="22"/>
      <c r="H254" s="22"/>
      <c r="I254" s="22"/>
      <c r="J254" s="22"/>
      <c r="K254" s="22"/>
      <c r="L254" s="22"/>
      <c r="M254" s="27" t="str">
        <f aca="false">IF(COUNT(H254:L254)=5,H254*I254*J254*K254/L254,"")</f>
        <v/>
      </c>
      <c r="N254" s="28" t="str">
        <f aca="false">IF(M254="","",IF(AND(M254&gt;=100,L254&lt;=2),"Quick win",IF(M254&gt;=100,"Strategic priority",IF(M254&gt;=30,"Long-term investment","Low priority / avoid"))))</f>
        <v/>
      </c>
      <c r="O254" s="22"/>
      <c r="P254" s="22"/>
    </row>
    <row r="255" customFormat="false" ht="15" hidden="false" customHeight="false" outlineLevel="0" collapsed="false">
      <c r="A255" s="22"/>
      <c r="B255" s="22"/>
      <c r="C255" s="22"/>
      <c r="D255" s="22"/>
      <c r="E255" s="22"/>
      <c r="F255" s="26"/>
      <c r="G255" s="22"/>
      <c r="H255" s="22"/>
      <c r="I255" s="22"/>
      <c r="J255" s="22"/>
      <c r="K255" s="22"/>
      <c r="L255" s="22"/>
      <c r="M255" s="27" t="str">
        <f aca="false">IF(COUNT(H255:L255)=5,H255*I255*J255*K255/L255,"")</f>
        <v/>
      </c>
      <c r="N255" s="28" t="str">
        <f aca="false">IF(M255="","",IF(AND(M255&gt;=100,L255&lt;=2),"Quick win",IF(M255&gt;=100,"Strategic priority",IF(M255&gt;=30,"Long-term investment","Low priority / avoid"))))</f>
        <v/>
      </c>
      <c r="O255" s="22"/>
      <c r="P255" s="22"/>
    </row>
    <row r="256" customFormat="false" ht="15" hidden="false" customHeight="false" outlineLevel="0" collapsed="false">
      <c r="A256" s="22"/>
      <c r="B256" s="22"/>
      <c r="C256" s="22"/>
      <c r="D256" s="22"/>
      <c r="E256" s="22"/>
      <c r="F256" s="26"/>
      <c r="G256" s="22"/>
      <c r="H256" s="22"/>
      <c r="I256" s="22"/>
      <c r="J256" s="22"/>
      <c r="K256" s="22"/>
      <c r="L256" s="22"/>
      <c r="M256" s="27" t="str">
        <f aca="false">IF(COUNT(H256:L256)=5,H256*I256*J256*K256/L256,"")</f>
        <v/>
      </c>
      <c r="N256" s="28" t="str">
        <f aca="false">IF(M256="","",IF(AND(M256&gt;=100,L256&lt;=2),"Quick win",IF(M256&gt;=100,"Strategic priority",IF(M256&gt;=30,"Long-term investment","Low priority / avoid"))))</f>
        <v/>
      </c>
      <c r="O256" s="22"/>
      <c r="P256" s="22"/>
    </row>
    <row r="257" customFormat="false" ht="15" hidden="false" customHeight="false" outlineLevel="0" collapsed="false">
      <c r="A257" s="22"/>
      <c r="B257" s="22"/>
      <c r="C257" s="22"/>
      <c r="D257" s="22"/>
      <c r="E257" s="22"/>
      <c r="F257" s="26"/>
      <c r="G257" s="22"/>
      <c r="H257" s="22"/>
      <c r="I257" s="22"/>
      <c r="J257" s="22"/>
      <c r="K257" s="22"/>
      <c r="L257" s="22"/>
      <c r="M257" s="27" t="str">
        <f aca="false">IF(COUNT(H257:L257)=5,H257*I257*J257*K257/L257,"")</f>
        <v/>
      </c>
      <c r="N257" s="28" t="str">
        <f aca="false">IF(M257="","",IF(AND(M257&gt;=100,L257&lt;=2),"Quick win",IF(M257&gt;=100,"Strategic priority",IF(M257&gt;=30,"Long-term investment","Low priority / avoid"))))</f>
        <v/>
      </c>
      <c r="O257" s="22"/>
      <c r="P257" s="22"/>
    </row>
    <row r="258" customFormat="false" ht="15" hidden="false" customHeight="false" outlineLevel="0" collapsed="false">
      <c r="A258" s="22"/>
      <c r="B258" s="22"/>
      <c r="C258" s="22"/>
      <c r="D258" s="22"/>
      <c r="E258" s="22"/>
      <c r="F258" s="26"/>
      <c r="G258" s="22"/>
      <c r="H258" s="22"/>
      <c r="I258" s="22"/>
      <c r="J258" s="22"/>
      <c r="K258" s="22"/>
      <c r="L258" s="22"/>
      <c r="M258" s="27" t="str">
        <f aca="false">IF(COUNT(H258:L258)=5,H258*I258*J258*K258/L258,"")</f>
        <v/>
      </c>
      <c r="N258" s="28" t="str">
        <f aca="false">IF(M258="","",IF(AND(M258&gt;=100,L258&lt;=2),"Quick win",IF(M258&gt;=100,"Strategic priority",IF(M258&gt;=30,"Long-term investment","Low priority / avoid"))))</f>
        <v/>
      </c>
      <c r="O258" s="22"/>
      <c r="P258" s="22"/>
    </row>
    <row r="259" customFormat="false" ht="15" hidden="false" customHeight="false" outlineLevel="0" collapsed="false">
      <c r="A259" s="22"/>
      <c r="B259" s="22"/>
      <c r="C259" s="22"/>
      <c r="D259" s="22"/>
      <c r="E259" s="22"/>
      <c r="F259" s="26"/>
      <c r="G259" s="22"/>
      <c r="H259" s="22"/>
      <c r="I259" s="22"/>
      <c r="J259" s="22"/>
      <c r="K259" s="22"/>
      <c r="L259" s="22"/>
      <c r="M259" s="27" t="str">
        <f aca="false">IF(COUNT(H259:L259)=5,H259*I259*J259*K259/L259,"")</f>
        <v/>
      </c>
      <c r="N259" s="28" t="str">
        <f aca="false">IF(M259="","",IF(AND(M259&gt;=100,L259&lt;=2),"Quick win",IF(M259&gt;=100,"Strategic priority",IF(M259&gt;=30,"Long-term investment","Low priority / avoid"))))</f>
        <v/>
      </c>
      <c r="O259" s="22"/>
      <c r="P259" s="22"/>
    </row>
    <row r="260" customFormat="false" ht="15" hidden="false" customHeight="false" outlineLevel="0" collapsed="false">
      <c r="A260" s="22"/>
      <c r="B260" s="22"/>
      <c r="C260" s="22"/>
      <c r="D260" s="22"/>
      <c r="E260" s="22"/>
      <c r="F260" s="26"/>
      <c r="G260" s="22"/>
      <c r="H260" s="22"/>
      <c r="I260" s="22"/>
      <c r="J260" s="22"/>
      <c r="K260" s="22"/>
      <c r="L260" s="22"/>
      <c r="M260" s="27" t="str">
        <f aca="false">IF(COUNT(H260:L260)=5,H260*I260*J260*K260/L260,"")</f>
        <v/>
      </c>
      <c r="N260" s="28" t="str">
        <f aca="false">IF(M260="","",IF(AND(M260&gt;=100,L260&lt;=2),"Quick win",IF(M260&gt;=100,"Strategic priority",IF(M260&gt;=30,"Long-term investment","Low priority / avoid"))))</f>
        <v/>
      </c>
      <c r="O260" s="22"/>
      <c r="P260" s="22"/>
    </row>
    <row r="261" customFormat="false" ht="15" hidden="false" customHeight="false" outlineLevel="0" collapsed="false">
      <c r="A261" s="22"/>
      <c r="B261" s="22"/>
      <c r="C261" s="22"/>
      <c r="D261" s="22"/>
      <c r="E261" s="22"/>
      <c r="F261" s="26"/>
      <c r="G261" s="22"/>
      <c r="H261" s="22"/>
      <c r="I261" s="22"/>
      <c r="J261" s="22"/>
      <c r="K261" s="22"/>
      <c r="L261" s="22"/>
      <c r="M261" s="27" t="str">
        <f aca="false">IF(COUNT(H261:L261)=5,H261*I261*J261*K261/L261,"")</f>
        <v/>
      </c>
      <c r="N261" s="28" t="str">
        <f aca="false">IF(M261="","",IF(AND(M261&gt;=100,L261&lt;=2),"Quick win",IF(M261&gt;=100,"Strategic priority",IF(M261&gt;=30,"Long-term investment","Low priority / avoid"))))</f>
        <v/>
      </c>
      <c r="O261" s="22"/>
      <c r="P261" s="22"/>
    </row>
    <row r="262" customFormat="false" ht="15" hidden="false" customHeight="false" outlineLevel="0" collapsed="false">
      <c r="A262" s="22"/>
      <c r="B262" s="22"/>
      <c r="C262" s="22"/>
      <c r="D262" s="22"/>
      <c r="E262" s="22"/>
      <c r="F262" s="26"/>
      <c r="G262" s="22"/>
      <c r="H262" s="22"/>
      <c r="I262" s="22"/>
      <c r="J262" s="22"/>
      <c r="K262" s="22"/>
      <c r="L262" s="22"/>
      <c r="M262" s="27" t="str">
        <f aca="false">IF(COUNT(H262:L262)=5,H262*I262*J262*K262/L262,"")</f>
        <v/>
      </c>
      <c r="N262" s="28" t="str">
        <f aca="false">IF(M262="","",IF(AND(M262&gt;=100,L262&lt;=2),"Quick win",IF(M262&gt;=100,"Strategic priority",IF(M262&gt;=30,"Long-term investment","Low priority / avoid"))))</f>
        <v/>
      </c>
      <c r="O262" s="22"/>
      <c r="P262" s="22"/>
    </row>
    <row r="263" customFormat="false" ht="15" hidden="false" customHeight="false" outlineLevel="0" collapsed="false">
      <c r="A263" s="22"/>
      <c r="B263" s="22"/>
      <c r="C263" s="22"/>
      <c r="D263" s="22"/>
      <c r="E263" s="22"/>
      <c r="F263" s="26"/>
      <c r="G263" s="22"/>
      <c r="H263" s="22"/>
      <c r="I263" s="22"/>
      <c r="J263" s="22"/>
      <c r="K263" s="22"/>
      <c r="L263" s="22"/>
      <c r="M263" s="27" t="str">
        <f aca="false">IF(COUNT(H263:L263)=5,H263*I263*J263*K263/L263,"")</f>
        <v/>
      </c>
      <c r="N263" s="28" t="str">
        <f aca="false">IF(M263="","",IF(AND(M263&gt;=100,L263&lt;=2),"Quick win",IF(M263&gt;=100,"Strategic priority",IF(M263&gt;=30,"Long-term investment","Low priority / avoid"))))</f>
        <v/>
      </c>
      <c r="O263" s="22"/>
      <c r="P263" s="22"/>
    </row>
    <row r="264" customFormat="false" ht="15" hidden="false" customHeight="false" outlineLevel="0" collapsed="false">
      <c r="A264" s="22"/>
      <c r="B264" s="22"/>
      <c r="C264" s="22"/>
      <c r="D264" s="22"/>
      <c r="E264" s="22"/>
      <c r="F264" s="26"/>
      <c r="G264" s="22"/>
      <c r="H264" s="22"/>
      <c r="I264" s="22"/>
      <c r="J264" s="22"/>
      <c r="K264" s="22"/>
      <c r="L264" s="22"/>
      <c r="M264" s="27" t="str">
        <f aca="false">IF(COUNT(H264:L264)=5,H264*I264*J264*K264/L264,"")</f>
        <v/>
      </c>
      <c r="N264" s="28" t="str">
        <f aca="false">IF(M264="","",IF(AND(M264&gt;=100,L264&lt;=2),"Quick win",IF(M264&gt;=100,"Strategic priority",IF(M264&gt;=30,"Long-term investment","Low priority / avoid"))))</f>
        <v/>
      </c>
      <c r="O264" s="22"/>
      <c r="P264" s="22"/>
    </row>
    <row r="265" customFormat="false" ht="15" hidden="false" customHeight="false" outlineLevel="0" collapsed="false">
      <c r="A265" s="22"/>
      <c r="B265" s="22"/>
      <c r="C265" s="22"/>
      <c r="D265" s="22"/>
      <c r="E265" s="22"/>
      <c r="F265" s="26"/>
      <c r="G265" s="22"/>
      <c r="H265" s="22"/>
      <c r="I265" s="22"/>
      <c r="J265" s="22"/>
      <c r="K265" s="22"/>
      <c r="L265" s="22"/>
      <c r="M265" s="27" t="str">
        <f aca="false">IF(COUNT(H265:L265)=5,H265*I265*J265*K265/L265,"")</f>
        <v/>
      </c>
      <c r="N265" s="28" t="str">
        <f aca="false">IF(M265="","",IF(AND(M265&gt;=100,L265&lt;=2),"Quick win",IF(M265&gt;=100,"Strategic priority",IF(M265&gt;=30,"Long-term investment","Low priority / avoid"))))</f>
        <v/>
      </c>
      <c r="O265" s="22"/>
      <c r="P265" s="22"/>
    </row>
    <row r="266" customFormat="false" ht="15" hidden="false" customHeight="false" outlineLevel="0" collapsed="false">
      <c r="A266" s="22"/>
      <c r="B266" s="22"/>
      <c r="C266" s="22"/>
      <c r="D266" s="22"/>
      <c r="E266" s="22"/>
      <c r="F266" s="26"/>
      <c r="G266" s="22"/>
      <c r="H266" s="22"/>
      <c r="I266" s="22"/>
      <c r="J266" s="22"/>
      <c r="K266" s="22"/>
      <c r="L266" s="22"/>
      <c r="M266" s="27" t="str">
        <f aca="false">IF(COUNT(H266:L266)=5,H266*I266*J266*K266/L266,"")</f>
        <v/>
      </c>
      <c r="N266" s="28" t="str">
        <f aca="false">IF(M266="","",IF(AND(M266&gt;=100,L266&lt;=2),"Quick win",IF(M266&gt;=100,"Strategic priority",IF(M266&gt;=30,"Long-term investment","Low priority / avoid"))))</f>
        <v/>
      </c>
      <c r="O266" s="22"/>
      <c r="P266" s="22"/>
    </row>
    <row r="267" customFormat="false" ht="15" hidden="false" customHeight="false" outlineLevel="0" collapsed="false">
      <c r="A267" s="22"/>
      <c r="B267" s="22"/>
      <c r="C267" s="22"/>
      <c r="D267" s="22"/>
      <c r="E267" s="22"/>
      <c r="F267" s="26"/>
      <c r="G267" s="22"/>
      <c r="H267" s="22"/>
      <c r="I267" s="22"/>
      <c r="J267" s="22"/>
      <c r="K267" s="22"/>
      <c r="L267" s="22"/>
      <c r="M267" s="27" t="str">
        <f aca="false">IF(COUNT(H267:L267)=5,H267*I267*J267*K267/L267,"")</f>
        <v/>
      </c>
      <c r="N267" s="28" t="str">
        <f aca="false">IF(M267="","",IF(AND(M267&gt;=100,L267&lt;=2),"Quick win",IF(M267&gt;=100,"Strategic priority",IF(M267&gt;=30,"Long-term investment","Low priority / avoid"))))</f>
        <v/>
      </c>
      <c r="O267" s="22"/>
      <c r="P267" s="22"/>
    </row>
    <row r="268" customFormat="false" ht="15" hidden="false" customHeight="false" outlineLevel="0" collapsed="false">
      <c r="A268" s="22"/>
      <c r="B268" s="22"/>
      <c r="C268" s="22"/>
      <c r="D268" s="22"/>
      <c r="E268" s="22"/>
      <c r="F268" s="26"/>
      <c r="G268" s="22"/>
      <c r="H268" s="22"/>
      <c r="I268" s="22"/>
      <c r="J268" s="22"/>
      <c r="K268" s="22"/>
      <c r="L268" s="22"/>
      <c r="M268" s="27" t="str">
        <f aca="false">IF(COUNT(H268:L268)=5,H268*I268*J268*K268/L268,"")</f>
        <v/>
      </c>
      <c r="N268" s="28" t="str">
        <f aca="false">IF(M268="","",IF(AND(M268&gt;=100,L268&lt;=2),"Quick win",IF(M268&gt;=100,"Strategic priority",IF(M268&gt;=30,"Long-term investment","Low priority / avoid"))))</f>
        <v/>
      </c>
      <c r="O268" s="22"/>
      <c r="P268" s="22"/>
    </row>
    <row r="269" customFormat="false" ht="15" hidden="false" customHeight="false" outlineLevel="0" collapsed="false">
      <c r="A269" s="22"/>
      <c r="B269" s="22"/>
      <c r="C269" s="22"/>
      <c r="D269" s="22"/>
      <c r="E269" s="22"/>
      <c r="F269" s="26"/>
      <c r="G269" s="22"/>
      <c r="H269" s="22"/>
      <c r="I269" s="22"/>
      <c r="J269" s="22"/>
      <c r="K269" s="22"/>
      <c r="L269" s="22"/>
      <c r="M269" s="27" t="str">
        <f aca="false">IF(COUNT(H269:L269)=5,H269*I269*J269*K269/L269,"")</f>
        <v/>
      </c>
      <c r="N269" s="28" t="str">
        <f aca="false">IF(M269="","",IF(AND(M269&gt;=100,L269&lt;=2),"Quick win",IF(M269&gt;=100,"Strategic priority",IF(M269&gt;=30,"Long-term investment","Low priority / avoid"))))</f>
        <v/>
      </c>
      <c r="O269" s="22"/>
      <c r="P269" s="22"/>
    </row>
    <row r="270" customFormat="false" ht="15" hidden="false" customHeight="false" outlineLevel="0" collapsed="false">
      <c r="A270" s="22"/>
      <c r="B270" s="22"/>
      <c r="C270" s="22"/>
      <c r="D270" s="22"/>
      <c r="E270" s="22"/>
      <c r="F270" s="26"/>
      <c r="G270" s="22"/>
      <c r="H270" s="22"/>
      <c r="I270" s="22"/>
      <c r="J270" s="22"/>
      <c r="K270" s="22"/>
      <c r="L270" s="22"/>
      <c r="M270" s="27" t="str">
        <f aca="false">IF(COUNT(H270:L270)=5,H270*I270*J270*K270/L270,"")</f>
        <v/>
      </c>
      <c r="N270" s="28" t="str">
        <f aca="false">IF(M270="","",IF(AND(M270&gt;=100,L270&lt;=2),"Quick win",IF(M270&gt;=100,"Strategic priority",IF(M270&gt;=30,"Long-term investment","Low priority / avoid"))))</f>
        <v/>
      </c>
      <c r="O270" s="22"/>
      <c r="P270" s="22"/>
    </row>
    <row r="271" customFormat="false" ht="15" hidden="false" customHeight="false" outlineLevel="0" collapsed="false">
      <c r="A271" s="22"/>
      <c r="B271" s="22"/>
      <c r="C271" s="22"/>
      <c r="D271" s="22"/>
      <c r="E271" s="22"/>
      <c r="F271" s="26"/>
      <c r="G271" s="22"/>
      <c r="H271" s="22"/>
      <c r="I271" s="22"/>
      <c r="J271" s="22"/>
      <c r="K271" s="22"/>
      <c r="L271" s="22"/>
      <c r="M271" s="27" t="str">
        <f aca="false">IF(COUNT(H271:L271)=5,H271*I271*J271*K271/L271,"")</f>
        <v/>
      </c>
      <c r="N271" s="28" t="str">
        <f aca="false">IF(M271="","",IF(AND(M271&gt;=100,L271&lt;=2),"Quick win",IF(M271&gt;=100,"Strategic priority",IF(M271&gt;=30,"Long-term investment","Low priority / avoid"))))</f>
        <v/>
      </c>
      <c r="O271" s="22"/>
      <c r="P271" s="22"/>
    </row>
    <row r="272" customFormat="false" ht="15" hidden="false" customHeight="false" outlineLevel="0" collapsed="false">
      <c r="A272" s="22"/>
      <c r="B272" s="22"/>
      <c r="C272" s="22"/>
      <c r="D272" s="22"/>
      <c r="E272" s="22"/>
      <c r="F272" s="26"/>
      <c r="G272" s="22"/>
      <c r="H272" s="22"/>
      <c r="I272" s="22"/>
      <c r="J272" s="22"/>
      <c r="K272" s="22"/>
      <c r="L272" s="22"/>
      <c r="M272" s="27" t="str">
        <f aca="false">IF(COUNT(H272:L272)=5,H272*I272*J272*K272/L272,"")</f>
        <v/>
      </c>
      <c r="N272" s="28" t="str">
        <f aca="false">IF(M272="","",IF(AND(M272&gt;=100,L272&lt;=2),"Quick win",IF(M272&gt;=100,"Strategic priority",IF(M272&gt;=30,"Long-term investment","Low priority / avoid"))))</f>
        <v/>
      </c>
      <c r="O272" s="22"/>
      <c r="P272" s="22"/>
    </row>
    <row r="273" customFormat="false" ht="15" hidden="false" customHeight="false" outlineLevel="0" collapsed="false">
      <c r="A273" s="22"/>
      <c r="B273" s="22"/>
      <c r="C273" s="22"/>
      <c r="D273" s="22"/>
      <c r="E273" s="22"/>
      <c r="F273" s="26"/>
      <c r="G273" s="22"/>
      <c r="H273" s="22"/>
      <c r="I273" s="22"/>
      <c r="J273" s="22"/>
      <c r="K273" s="22"/>
      <c r="L273" s="22"/>
      <c r="M273" s="27" t="str">
        <f aca="false">IF(COUNT(H273:L273)=5,H273*I273*J273*K273/L273,"")</f>
        <v/>
      </c>
      <c r="N273" s="28" t="str">
        <f aca="false">IF(M273="","",IF(AND(M273&gt;=100,L273&lt;=2),"Quick win",IF(M273&gt;=100,"Strategic priority",IF(M273&gt;=30,"Long-term investment","Low priority / avoid"))))</f>
        <v/>
      </c>
      <c r="O273" s="22"/>
      <c r="P273" s="22"/>
    </row>
    <row r="274" customFormat="false" ht="15" hidden="false" customHeight="false" outlineLevel="0" collapsed="false">
      <c r="A274" s="22"/>
      <c r="B274" s="22"/>
      <c r="C274" s="22"/>
      <c r="D274" s="22"/>
      <c r="E274" s="22"/>
      <c r="F274" s="26"/>
      <c r="G274" s="22"/>
      <c r="H274" s="22"/>
      <c r="I274" s="22"/>
      <c r="J274" s="22"/>
      <c r="K274" s="22"/>
      <c r="L274" s="22"/>
      <c r="M274" s="27" t="str">
        <f aca="false">IF(COUNT(H274:L274)=5,H274*I274*J274*K274/L274,"")</f>
        <v/>
      </c>
      <c r="N274" s="28" t="str">
        <f aca="false">IF(M274="","",IF(AND(M274&gt;=100,L274&lt;=2),"Quick win",IF(M274&gt;=100,"Strategic priority",IF(M274&gt;=30,"Long-term investment","Low priority / avoid"))))</f>
        <v/>
      </c>
      <c r="O274" s="22"/>
      <c r="P274" s="22"/>
    </row>
    <row r="275" customFormat="false" ht="15" hidden="false" customHeight="false" outlineLevel="0" collapsed="false">
      <c r="A275" s="22"/>
      <c r="B275" s="22"/>
      <c r="C275" s="22"/>
      <c r="D275" s="22"/>
      <c r="E275" s="22"/>
      <c r="F275" s="26"/>
      <c r="G275" s="22"/>
      <c r="H275" s="22"/>
      <c r="I275" s="22"/>
      <c r="J275" s="22"/>
      <c r="K275" s="22"/>
      <c r="L275" s="22"/>
      <c r="M275" s="27" t="str">
        <f aca="false">IF(COUNT(H275:L275)=5,H275*I275*J275*K275/L275,"")</f>
        <v/>
      </c>
      <c r="N275" s="28" t="str">
        <f aca="false">IF(M275="","",IF(AND(M275&gt;=100,L275&lt;=2),"Quick win",IF(M275&gt;=100,"Strategic priority",IF(M275&gt;=30,"Long-term investment","Low priority / avoid"))))</f>
        <v/>
      </c>
      <c r="O275" s="22"/>
      <c r="P275" s="22"/>
    </row>
    <row r="276" customFormat="false" ht="15" hidden="false" customHeight="false" outlineLevel="0" collapsed="false">
      <c r="A276" s="22"/>
      <c r="B276" s="22"/>
      <c r="C276" s="22"/>
      <c r="D276" s="22"/>
      <c r="E276" s="22"/>
      <c r="F276" s="26"/>
      <c r="G276" s="22"/>
      <c r="H276" s="22"/>
      <c r="I276" s="22"/>
      <c r="J276" s="22"/>
      <c r="K276" s="22"/>
      <c r="L276" s="22"/>
      <c r="M276" s="27" t="str">
        <f aca="false">IF(COUNT(H276:L276)=5,H276*I276*J276*K276/L276,"")</f>
        <v/>
      </c>
      <c r="N276" s="28" t="str">
        <f aca="false">IF(M276="","",IF(AND(M276&gt;=100,L276&lt;=2),"Quick win",IF(M276&gt;=100,"Strategic priority",IF(M276&gt;=30,"Long-term investment","Low priority / avoid"))))</f>
        <v/>
      </c>
      <c r="O276" s="22"/>
      <c r="P276" s="22"/>
    </row>
    <row r="277" customFormat="false" ht="15" hidden="false" customHeight="false" outlineLevel="0" collapsed="false">
      <c r="A277" s="22"/>
      <c r="B277" s="22"/>
      <c r="C277" s="22"/>
      <c r="D277" s="22"/>
      <c r="E277" s="22"/>
      <c r="F277" s="26"/>
      <c r="G277" s="22"/>
      <c r="H277" s="22"/>
      <c r="I277" s="22"/>
      <c r="J277" s="22"/>
      <c r="K277" s="22"/>
      <c r="L277" s="22"/>
      <c r="M277" s="27" t="str">
        <f aca="false">IF(COUNT(H277:L277)=5,H277*I277*J277*K277/L277,"")</f>
        <v/>
      </c>
      <c r="N277" s="28" t="str">
        <f aca="false">IF(M277="","",IF(AND(M277&gt;=100,L277&lt;=2),"Quick win",IF(M277&gt;=100,"Strategic priority",IF(M277&gt;=30,"Long-term investment","Low priority / avoid"))))</f>
        <v/>
      </c>
      <c r="O277" s="22"/>
      <c r="P277" s="22"/>
    </row>
    <row r="278" customFormat="false" ht="15" hidden="false" customHeight="false" outlineLevel="0" collapsed="false">
      <c r="A278" s="22"/>
      <c r="B278" s="22"/>
      <c r="C278" s="22"/>
      <c r="D278" s="22"/>
      <c r="E278" s="22"/>
      <c r="F278" s="26"/>
      <c r="G278" s="22"/>
      <c r="H278" s="22"/>
      <c r="I278" s="22"/>
      <c r="J278" s="22"/>
      <c r="K278" s="22"/>
      <c r="L278" s="22"/>
      <c r="M278" s="27" t="str">
        <f aca="false">IF(COUNT(H278:L278)=5,H278*I278*J278*K278/L278,"")</f>
        <v/>
      </c>
      <c r="N278" s="28" t="str">
        <f aca="false">IF(M278="","",IF(AND(M278&gt;=100,L278&lt;=2),"Quick win",IF(M278&gt;=100,"Strategic priority",IF(M278&gt;=30,"Long-term investment","Low priority / avoid"))))</f>
        <v/>
      </c>
      <c r="O278" s="22"/>
      <c r="P278" s="22"/>
    </row>
    <row r="279" customFormat="false" ht="15" hidden="false" customHeight="false" outlineLevel="0" collapsed="false">
      <c r="A279" s="22"/>
      <c r="B279" s="22"/>
      <c r="C279" s="22"/>
      <c r="D279" s="22"/>
      <c r="E279" s="22"/>
      <c r="F279" s="26"/>
      <c r="G279" s="22"/>
      <c r="H279" s="22"/>
      <c r="I279" s="22"/>
      <c r="J279" s="22"/>
      <c r="K279" s="22"/>
      <c r="L279" s="22"/>
      <c r="M279" s="27" t="str">
        <f aca="false">IF(COUNT(H279:L279)=5,H279*I279*J279*K279/L279,"")</f>
        <v/>
      </c>
      <c r="N279" s="28" t="str">
        <f aca="false">IF(M279="","",IF(AND(M279&gt;=100,L279&lt;=2),"Quick win",IF(M279&gt;=100,"Strategic priority",IF(M279&gt;=30,"Long-term investment","Low priority / avoid"))))</f>
        <v/>
      </c>
      <c r="O279" s="22"/>
      <c r="P279" s="22"/>
    </row>
    <row r="280" customFormat="false" ht="15" hidden="false" customHeight="false" outlineLevel="0" collapsed="false">
      <c r="A280" s="22"/>
      <c r="B280" s="22"/>
      <c r="C280" s="22"/>
      <c r="D280" s="22"/>
      <c r="E280" s="22"/>
      <c r="F280" s="26"/>
      <c r="G280" s="22"/>
      <c r="H280" s="22"/>
      <c r="I280" s="22"/>
      <c r="J280" s="22"/>
      <c r="K280" s="22"/>
      <c r="L280" s="22"/>
      <c r="M280" s="27" t="str">
        <f aca="false">IF(COUNT(H280:L280)=5,H280*I280*J280*K280/L280,"")</f>
        <v/>
      </c>
      <c r="N280" s="28" t="str">
        <f aca="false">IF(M280="","",IF(AND(M280&gt;=100,L280&lt;=2),"Quick win",IF(M280&gt;=100,"Strategic priority",IF(M280&gt;=30,"Long-term investment","Low priority / avoid"))))</f>
        <v/>
      </c>
      <c r="O280" s="22"/>
      <c r="P280" s="22"/>
    </row>
    <row r="281" customFormat="false" ht="15" hidden="false" customHeight="false" outlineLevel="0" collapsed="false">
      <c r="A281" s="22"/>
      <c r="B281" s="22"/>
      <c r="C281" s="22"/>
      <c r="D281" s="22"/>
      <c r="E281" s="22"/>
      <c r="F281" s="26"/>
      <c r="G281" s="22"/>
      <c r="H281" s="22"/>
      <c r="I281" s="22"/>
      <c r="J281" s="22"/>
      <c r="K281" s="22"/>
      <c r="L281" s="22"/>
      <c r="M281" s="27" t="str">
        <f aca="false">IF(COUNT(H281:L281)=5,H281*I281*J281*K281/L281,"")</f>
        <v/>
      </c>
      <c r="N281" s="28" t="str">
        <f aca="false">IF(M281="","",IF(AND(M281&gt;=100,L281&lt;=2),"Quick win",IF(M281&gt;=100,"Strategic priority",IF(M281&gt;=30,"Long-term investment","Low priority / avoid"))))</f>
        <v/>
      </c>
      <c r="O281" s="22"/>
      <c r="P281" s="22"/>
    </row>
    <row r="282" customFormat="false" ht="15" hidden="false" customHeight="false" outlineLevel="0" collapsed="false">
      <c r="A282" s="22"/>
      <c r="B282" s="22"/>
      <c r="C282" s="22"/>
      <c r="D282" s="22"/>
      <c r="E282" s="22"/>
      <c r="F282" s="26"/>
      <c r="G282" s="22"/>
      <c r="H282" s="22"/>
      <c r="I282" s="22"/>
      <c r="J282" s="22"/>
      <c r="K282" s="22"/>
      <c r="L282" s="22"/>
      <c r="M282" s="27" t="str">
        <f aca="false">IF(COUNT(H282:L282)=5,H282*I282*J282*K282/L282,"")</f>
        <v/>
      </c>
      <c r="N282" s="28" t="str">
        <f aca="false">IF(M282="","",IF(AND(M282&gt;=100,L282&lt;=2),"Quick win",IF(M282&gt;=100,"Strategic priority",IF(M282&gt;=30,"Long-term investment","Low priority / avoid"))))</f>
        <v/>
      </c>
      <c r="O282" s="22"/>
      <c r="P282" s="22"/>
    </row>
    <row r="283" customFormat="false" ht="15" hidden="false" customHeight="false" outlineLevel="0" collapsed="false">
      <c r="A283" s="22"/>
      <c r="B283" s="22"/>
      <c r="C283" s="22"/>
      <c r="D283" s="22"/>
      <c r="E283" s="22"/>
      <c r="F283" s="26"/>
      <c r="G283" s="22"/>
      <c r="H283" s="22"/>
      <c r="I283" s="22"/>
      <c r="J283" s="22"/>
      <c r="K283" s="22"/>
      <c r="L283" s="22"/>
      <c r="M283" s="27" t="str">
        <f aca="false">IF(COUNT(H283:L283)=5,H283*I283*J283*K283/L283,"")</f>
        <v/>
      </c>
      <c r="N283" s="28" t="str">
        <f aca="false">IF(M283="","",IF(AND(M283&gt;=100,L283&lt;=2),"Quick win",IF(M283&gt;=100,"Strategic priority",IF(M283&gt;=30,"Long-term investment","Low priority / avoid"))))</f>
        <v/>
      </c>
      <c r="O283" s="22"/>
      <c r="P283" s="22"/>
    </row>
    <row r="284" customFormat="false" ht="15" hidden="false" customHeight="false" outlineLevel="0" collapsed="false">
      <c r="A284" s="22"/>
      <c r="B284" s="22"/>
      <c r="C284" s="22"/>
      <c r="D284" s="22"/>
      <c r="E284" s="22"/>
      <c r="F284" s="26"/>
      <c r="G284" s="22"/>
      <c r="H284" s="22"/>
      <c r="I284" s="22"/>
      <c r="J284" s="22"/>
      <c r="K284" s="22"/>
      <c r="L284" s="22"/>
      <c r="M284" s="27" t="str">
        <f aca="false">IF(COUNT(H284:L284)=5,H284*I284*J284*K284/L284,"")</f>
        <v/>
      </c>
      <c r="N284" s="28" t="str">
        <f aca="false">IF(M284="","",IF(AND(M284&gt;=100,L284&lt;=2),"Quick win",IF(M284&gt;=100,"Strategic priority",IF(M284&gt;=30,"Long-term investment","Low priority / avoid"))))</f>
        <v/>
      </c>
      <c r="O284" s="22"/>
      <c r="P284" s="22"/>
    </row>
    <row r="285" customFormat="false" ht="15" hidden="false" customHeight="false" outlineLevel="0" collapsed="false">
      <c r="A285" s="22"/>
      <c r="B285" s="22"/>
      <c r="C285" s="22"/>
      <c r="D285" s="22"/>
      <c r="E285" s="22"/>
      <c r="F285" s="26"/>
      <c r="G285" s="22"/>
      <c r="H285" s="22"/>
      <c r="I285" s="22"/>
      <c r="J285" s="22"/>
      <c r="K285" s="22"/>
      <c r="L285" s="22"/>
      <c r="M285" s="27" t="str">
        <f aca="false">IF(COUNT(H285:L285)=5,H285*I285*J285*K285/L285,"")</f>
        <v/>
      </c>
      <c r="N285" s="28" t="str">
        <f aca="false">IF(M285="","",IF(AND(M285&gt;=100,L285&lt;=2),"Quick win",IF(M285&gt;=100,"Strategic priority",IF(M285&gt;=30,"Long-term investment","Low priority / avoid"))))</f>
        <v/>
      </c>
      <c r="O285" s="22"/>
      <c r="P285" s="22"/>
    </row>
    <row r="286" customFormat="false" ht="15" hidden="false" customHeight="false" outlineLevel="0" collapsed="false">
      <c r="A286" s="22"/>
      <c r="B286" s="22"/>
      <c r="C286" s="22"/>
      <c r="D286" s="22"/>
      <c r="E286" s="22"/>
      <c r="F286" s="26"/>
      <c r="G286" s="22"/>
      <c r="H286" s="22"/>
      <c r="I286" s="22"/>
      <c r="J286" s="22"/>
      <c r="K286" s="22"/>
      <c r="L286" s="22"/>
      <c r="M286" s="27" t="str">
        <f aca="false">IF(COUNT(H286:L286)=5,H286*I286*J286*K286/L286,"")</f>
        <v/>
      </c>
      <c r="N286" s="28" t="str">
        <f aca="false">IF(M286="","",IF(AND(M286&gt;=100,L286&lt;=2),"Quick win",IF(M286&gt;=100,"Strategic priority",IF(M286&gt;=30,"Long-term investment","Low priority / avoid"))))</f>
        <v/>
      </c>
      <c r="O286" s="22"/>
      <c r="P286" s="22"/>
    </row>
    <row r="287" customFormat="false" ht="15" hidden="false" customHeight="false" outlineLevel="0" collapsed="false">
      <c r="A287" s="22"/>
      <c r="B287" s="22"/>
      <c r="C287" s="22"/>
      <c r="D287" s="22"/>
      <c r="E287" s="22"/>
      <c r="F287" s="26"/>
      <c r="G287" s="22"/>
      <c r="H287" s="22"/>
      <c r="I287" s="22"/>
      <c r="J287" s="22"/>
      <c r="K287" s="22"/>
      <c r="L287" s="22"/>
      <c r="M287" s="27" t="str">
        <f aca="false">IF(COUNT(H287:L287)=5,H287*I287*J287*K287/L287,"")</f>
        <v/>
      </c>
      <c r="N287" s="28" t="str">
        <f aca="false">IF(M287="","",IF(AND(M287&gt;=100,L287&lt;=2),"Quick win",IF(M287&gt;=100,"Strategic priority",IF(M287&gt;=30,"Long-term investment","Low priority / avoid"))))</f>
        <v/>
      </c>
      <c r="O287" s="22"/>
      <c r="P287" s="22"/>
    </row>
    <row r="288" customFormat="false" ht="15" hidden="false" customHeight="false" outlineLevel="0" collapsed="false">
      <c r="A288" s="22"/>
      <c r="B288" s="22"/>
      <c r="C288" s="22"/>
      <c r="D288" s="22"/>
      <c r="E288" s="22"/>
      <c r="F288" s="26"/>
      <c r="G288" s="22"/>
      <c r="H288" s="22"/>
      <c r="I288" s="22"/>
      <c r="J288" s="22"/>
      <c r="K288" s="22"/>
      <c r="L288" s="22"/>
      <c r="M288" s="27" t="str">
        <f aca="false">IF(COUNT(H288:L288)=5,H288*I288*J288*K288/L288,"")</f>
        <v/>
      </c>
      <c r="N288" s="28" t="str">
        <f aca="false">IF(M288="","",IF(AND(M288&gt;=100,L288&lt;=2),"Quick win",IF(M288&gt;=100,"Strategic priority",IF(M288&gt;=30,"Long-term investment","Low priority / avoid"))))</f>
        <v/>
      </c>
      <c r="O288" s="22"/>
      <c r="P288" s="22"/>
    </row>
    <row r="289" customFormat="false" ht="15" hidden="false" customHeight="false" outlineLevel="0" collapsed="false">
      <c r="A289" s="22"/>
      <c r="B289" s="22"/>
      <c r="C289" s="22"/>
      <c r="D289" s="22"/>
      <c r="E289" s="22"/>
      <c r="F289" s="26"/>
      <c r="G289" s="22"/>
      <c r="H289" s="22"/>
      <c r="I289" s="22"/>
      <c r="J289" s="22"/>
      <c r="K289" s="22"/>
      <c r="L289" s="22"/>
      <c r="M289" s="27" t="str">
        <f aca="false">IF(COUNT(H289:L289)=5,H289*I289*J289*K289/L289,"")</f>
        <v/>
      </c>
      <c r="N289" s="28" t="str">
        <f aca="false">IF(M289="","",IF(AND(M289&gt;=100,L289&lt;=2),"Quick win",IF(M289&gt;=100,"Strategic priority",IF(M289&gt;=30,"Long-term investment","Low priority / avoid"))))</f>
        <v/>
      </c>
      <c r="O289" s="22"/>
      <c r="P289" s="22"/>
    </row>
    <row r="290" customFormat="false" ht="15" hidden="false" customHeight="false" outlineLevel="0" collapsed="false">
      <c r="A290" s="22"/>
      <c r="B290" s="22"/>
      <c r="C290" s="22"/>
      <c r="D290" s="22"/>
      <c r="E290" s="22"/>
      <c r="F290" s="26"/>
      <c r="G290" s="22"/>
      <c r="H290" s="22"/>
      <c r="I290" s="22"/>
      <c r="J290" s="22"/>
      <c r="K290" s="22"/>
      <c r="L290" s="22"/>
      <c r="M290" s="27" t="str">
        <f aca="false">IF(COUNT(H290:L290)=5,H290*I290*J290*K290/L290,"")</f>
        <v/>
      </c>
      <c r="N290" s="28" t="str">
        <f aca="false">IF(M290="","",IF(AND(M290&gt;=100,L290&lt;=2),"Quick win",IF(M290&gt;=100,"Strategic priority",IF(M290&gt;=30,"Long-term investment","Low priority / avoid"))))</f>
        <v/>
      </c>
      <c r="O290" s="22"/>
      <c r="P290" s="22"/>
    </row>
    <row r="291" customFormat="false" ht="15" hidden="false" customHeight="false" outlineLevel="0" collapsed="false">
      <c r="A291" s="22"/>
      <c r="B291" s="22"/>
      <c r="C291" s="22"/>
      <c r="D291" s="22"/>
      <c r="E291" s="22"/>
      <c r="F291" s="26"/>
      <c r="G291" s="22"/>
      <c r="H291" s="22"/>
      <c r="I291" s="22"/>
      <c r="J291" s="22"/>
      <c r="K291" s="22"/>
      <c r="L291" s="22"/>
      <c r="M291" s="27" t="str">
        <f aca="false">IF(COUNT(H291:L291)=5,H291*I291*J291*K291/L291,"")</f>
        <v/>
      </c>
      <c r="N291" s="28" t="str">
        <f aca="false">IF(M291="","",IF(AND(M291&gt;=100,L291&lt;=2),"Quick win",IF(M291&gt;=100,"Strategic priority",IF(M291&gt;=30,"Long-term investment","Low priority / avoid"))))</f>
        <v/>
      </c>
      <c r="O291" s="22"/>
      <c r="P291" s="22"/>
    </row>
    <row r="292" customFormat="false" ht="15" hidden="false" customHeight="false" outlineLevel="0" collapsed="false">
      <c r="A292" s="22"/>
      <c r="B292" s="22"/>
      <c r="C292" s="22"/>
      <c r="D292" s="22"/>
      <c r="E292" s="22"/>
      <c r="F292" s="26"/>
      <c r="G292" s="22"/>
      <c r="H292" s="22"/>
      <c r="I292" s="22"/>
      <c r="J292" s="22"/>
      <c r="K292" s="22"/>
      <c r="L292" s="22"/>
      <c r="M292" s="27" t="str">
        <f aca="false">IF(COUNT(H292:L292)=5,H292*I292*J292*K292/L292,"")</f>
        <v/>
      </c>
      <c r="N292" s="28" t="str">
        <f aca="false">IF(M292="","",IF(AND(M292&gt;=100,L292&lt;=2),"Quick win",IF(M292&gt;=100,"Strategic priority",IF(M292&gt;=30,"Long-term investment","Low priority / avoid"))))</f>
        <v/>
      </c>
      <c r="O292" s="22"/>
      <c r="P292" s="22"/>
    </row>
    <row r="293" customFormat="false" ht="15" hidden="false" customHeight="false" outlineLevel="0" collapsed="false">
      <c r="A293" s="22"/>
      <c r="B293" s="22"/>
      <c r="C293" s="22"/>
      <c r="D293" s="22"/>
      <c r="E293" s="22"/>
      <c r="F293" s="26"/>
      <c r="G293" s="22"/>
      <c r="H293" s="22"/>
      <c r="I293" s="22"/>
      <c r="J293" s="22"/>
      <c r="K293" s="22"/>
      <c r="L293" s="22"/>
      <c r="M293" s="27" t="str">
        <f aca="false">IF(COUNT(H293:L293)=5,H293*I293*J293*K293/L293,"")</f>
        <v/>
      </c>
      <c r="N293" s="28" t="str">
        <f aca="false">IF(M293="","",IF(AND(M293&gt;=100,L293&lt;=2),"Quick win",IF(M293&gt;=100,"Strategic priority",IF(M293&gt;=30,"Long-term investment","Low priority / avoid"))))</f>
        <v/>
      </c>
      <c r="O293" s="22"/>
      <c r="P293" s="22"/>
    </row>
    <row r="294" customFormat="false" ht="15" hidden="false" customHeight="false" outlineLevel="0" collapsed="false">
      <c r="A294" s="22"/>
      <c r="B294" s="22"/>
      <c r="C294" s="22"/>
      <c r="D294" s="22"/>
      <c r="E294" s="22"/>
      <c r="F294" s="26"/>
      <c r="G294" s="22"/>
      <c r="H294" s="22"/>
      <c r="I294" s="22"/>
      <c r="J294" s="22"/>
      <c r="K294" s="22"/>
      <c r="L294" s="22"/>
      <c r="M294" s="27" t="str">
        <f aca="false">IF(COUNT(H294:L294)=5,H294*I294*J294*K294/L294,"")</f>
        <v/>
      </c>
      <c r="N294" s="28" t="str">
        <f aca="false">IF(M294="","",IF(AND(M294&gt;=100,L294&lt;=2),"Quick win",IF(M294&gt;=100,"Strategic priority",IF(M294&gt;=30,"Long-term investment","Low priority / avoid"))))</f>
        <v/>
      </c>
      <c r="O294" s="22"/>
      <c r="P294" s="22"/>
    </row>
    <row r="295" customFormat="false" ht="15" hidden="false" customHeight="false" outlineLevel="0" collapsed="false">
      <c r="A295" s="22"/>
      <c r="B295" s="22"/>
      <c r="C295" s="22"/>
      <c r="D295" s="22"/>
      <c r="E295" s="22"/>
      <c r="F295" s="26"/>
      <c r="G295" s="22"/>
      <c r="H295" s="22"/>
      <c r="I295" s="22"/>
      <c r="J295" s="22"/>
      <c r="K295" s="22"/>
      <c r="L295" s="22"/>
      <c r="M295" s="27" t="str">
        <f aca="false">IF(COUNT(H295:L295)=5,H295*I295*J295*K295/L295,"")</f>
        <v/>
      </c>
      <c r="N295" s="28" t="str">
        <f aca="false">IF(M295="","",IF(AND(M295&gt;=100,L295&lt;=2),"Quick win",IF(M295&gt;=100,"Strategic priority",IF(M295&gt;=30,"Long-term investment","Low priority / avoid"))))</f>
        <v/>
      </c>
      <c r="O295" s="22"/>
      <c r="P295" s="22"/>
    </row>
    <row r="296" customFormat="false" ht="15" hidden="false" customHeight="false" outlineLevel="0" collapsed="false">
      <c r="A296" s="22"/>
      <c r="B296" s="22"/>
      <c r="C296" s="22"/>
      <c r="D296" s="22"/>
      <c r="E296" s="22"/>
      <c r="F296" s="26"/>
      <c r="G296" s="22"/>
      <c r="H296" s="22"/>
      <c r="I296" s="22"/>
      <c r="J296" s="22"/>
      <c r="K296" s="22"/>
      <c r="L296" s="22"/>
      <c r="M296" s="27" t="str">
        <f aca="false">IF(COUNT(H296:L296)=5,H296*I296*J296*K296/L296,"")</f>
        <v/>
      </c>
      <c r="N296" s="28" t="str">
        <f aca="false">IF(M296="","",IF(AND(M296&gt;=100,L296&lt;=2),"Quick win",IF(M296&gt;=100,"Strategic priority",IF(M296&gt;=30,"Long-term investment","Low priority / avoid"))))</f>
        <v/>
      </c>
      <c r="O296" s="22"/>
      <c r="P296" s="22"/>
    </row>
    <row r="297" customFormat="false" ht="15" hidden="false" customHeight="false" outlineLevel="0" collapsed="false">
      <c r="A297" s="22"/>
      <c r="B297" s="22"/>
      <c r="C297" s="22"/>
      <c r="D297" s="22"/>
      <c r="E297" s="22"/>
      <c r="F297" s="26"/>
      <c r="G297" s="22"/>
      <c r="H297" s="22"/>
      <c r="I297" s="22"/>
      <c r="J297" s="22"/>
      <c r="K297" s="22"/>
      <c r="L297" s="22"/>
      <c r="M297" s="27" t="str">
        <f aca="false">IF(COUNT(H297:L297)=5,H297*I297*J297*K297/L297,"")</f>
        <v/>
      </c>
      <c r="N297" s="28" t="str">
        <f aca="false">IF(M297="","",IF(AND(M297&gt;=100,L297&lt;=2),"Quick win",IF(M297&gt;=100,"Strategic priority",IF(M297&gt;=30,"Long-term investment","Low priority / avoid"))))</f>
        <v/>
      </c>
      <c r="O297" s="22"/>
      <c r="P297" s="22"/>
    </row>
    <row r="298" customFormat="false" ht="15" hidden="false" customHeight="false" outlineLevel="0" collapsed="false">
      <c r="A298" s="22"/>
      <c r="B298" s="22"/>
      <c r="C298" s="22"/>
      <c r="D298" s="22"/>
      <c r="E298" s="22"/>
      <c r="F298" s="26"/>
      <c r="G298" s="22"/>
      <c r="H298" s="22"/>
      <c r="I298" s="22"/>
      <c r="J298" s="22"/>
      <c r="K298" s="22"/>
      <c r="L298" s="22"/>
      <c r="M298" s="27" t="str">
        <f aca="false">IF(COUNT(H298:L298)=5,H298*I298*J298*K298/L298,"")</f>
        <v/>
      </c>
      <c r="N298" s="28" t="str">
        <f aca="false">IF(M298="","",IF(AND(M298&gt;=100,L298&lt;=2),"Quick win",IF(M298&gt;=100,"Strategic priority",IF(M298&gt;=30,"Long-term investment","Low priority / avoid"))))</f>
        <v/>
      </c>
      <c r="O298" s="22"/>
      <c r="P298" s="22"/>
    </row>
    <row r="299" customFormat="false" ht="15" hidden="false" customHeight="false" outlineLevel="0" collapsed="false">
      <c r="A299" s="22"/>
      <c r="B299" s="22"/>
      <c r="C299" s="22"/>
      <c r="D299" s="22"/>
      <c r="E299" s="22"/>
      <c r="F299" s="26"/>
      <c r="G299" s="22"/>
      <c r="H299" s="22"/>
      <c r="I299" s="22"/>
      <c r="J299" s="22"/>
      <c r="K299" s="22"/>
      <c r="L299" s="22"/>
      <c r="M299" s="27" t="str">
        <f aca="false">IF(COUNT(H299:L299)=5,H299*I299*J299*K299/L299,"")</f>
        <v/>
      </c>
      <c r="N299" s="28" t="str">
        <f aca="false">IF(M299="","",IF(AND(M299&gt;=100,L299&lt;=2),"Quick win",IF(M299&gt;=100,"Strategic priority",IF(M299&gt;=30,"Long-term investment","Low priority / avoid"))))</f>
        <v/>
      </c>
      <c r="O299" s="22"/>
      <c r="P299" s="22"/>
    </row>
    <row r="300" customFormat="false" ht="15" hidden="false" customHeight="false" outlineLevel="0" collapsed="false">
      <c r="A300" s="22"/>
      <c r="B300" s="22"/>
      <c r="C300" s="22"/>
      <c r="D300" s="22"/>
      <c r="E300" s="22"/>
      <c r="F300" s="26"/>
      <c r="G300" s="22"/>
      <c r="H300" s="22"/>
      <c r="I300" s="22"/>
      <c r="J300" s="22"/>
      <c r="K300" s="22"/>
      <c r="L300" s="22"/>
      <c r="M300" s="27" t="str">
        <f aca="false">IF(COUNT(H300:L300)=5,H300*I300*J300*K300/L300,"")</f>
        <v/>
      </c>
      <c r="N300" s="28" t="str">
        <f aca="false">IF(M300="","",IF(AND(M300&gt;=100,L300&lt;=2),"Quick win",IF(M300&gt;=100,"Strategic priority",IF(M300&gt;=30,"Long-term investment","Low priority / avoid"))))</f>
        <v/>
      </c>
      <c r="O300" s="22"/>
      <c r="P300" s="22"/>
    </row>
    <row r="301" customFormat="false" ht="15" hidden="false" customHeight="false" outlineLevel="0" collapsed="false">
      <c r="A301" s="22"/>
      <c r="B301" s="22"/>
      <c r="C301" s="22"/>
      <c r="D301" s="22"/>
      <c r="E301" s="22"/>
      <c r="F301" s="26"/>
      <c r="G301" s="22"/>
      <c r="H301" s="22"/>
      <c r="I301" s="22"/>
      <c r="J301" s="22"/>
      <c r="K301" s="22"/>
      <c r="L301" s="22"/>
      <c r="M301" s="27" t="str">
        <f aca="false">IF(COUNT(H301:L301)=5,H301*I301*J301*K301/L301,"")</f>
        <v/>
      </c>
      <c r="N301" s="28" t="str">
        <f aca="false">IF(M301="","",IF(AND(M301&gt;=100,L301&lt;=2),"Quick win",IF(M301&gt;=100,"Strategic priority",IF(M301&gt;=30,"Long-term investment","Low priority / avoid"))))</f>
        <v/>
      </c>
      <c r="O301" s="22"/>
      <c r="P301" s="22"/>
    </row>
    <row r="302" customFormat="false" ht="15" hidden="false" customHeight="false" outlineLevel="0" collapsed="false">
      <c r="A302" s="22"/>
      <c r="B302" s="22"/>
      <c r="C302" s="22"/>
      <c r="D302" s="22"/>
      <c r="E302" s="22"/>
      <c r="F302" s="26"/>
      <c r="G302" s="22"/>
      <c r="H302" s="22"/>
      <c r="I302" s="22"/>
      <c r="J302" s="22"/>
      <c r="K302" s="22"/>
      <c r="L302" s="22"/>
      <c r="M302" s="27" t="str">
        <f aca="false">IF(COUNT(H302:L302)=5,H302*I302*J302*K302/L302,"")</f>
        <v/>
      </c>
      <c r="N302" s="28" t="str">
        <f aca="false">IF(M302="","",IF(AND(M302&gt;=100,L302&lt;=2),"Quick win",IF(M302&gt;=100,"Strategic priority",IF(M302&gt;=30,"Long-term investment","Low priority / avoid"))))</f>
        <v/>
      </c>
      <c r="O302" s="22"/>
      <c r="P302" s="22"/>
    </row>
    <row r="303" customFormat="false" ht="15" hidden="false" customHeight="false" outlineLevel="0" collapsed="false">
      <c r="A303" s="22"/>
      <c r="B303" s="22"/>
      <c r="C303" s="22"/>
      <c r="D303" s="22"/>
      <c r="E303" s="22"/>
      <c r="F303" s="26"/>
      <c r="G303" s="22"/>
      <c r="H303" s="22"/>
      <c r="I303" s="22"/>
      <c r="J303" s="22"/>
      <c r="K303" s="22"/>
      <c r="L303" s="22"/>
      <c r="M303" s="27" t="str">
        <f aca="false">IF(COUNT(H303:L303)=5,H303*I303*J303*K303/L303,"")</f>
        <v/>
      </c>
      <c r="N303" s="28" t="str">
        <f aca="false">IF(M303="","",IF(AND(M303&gt;=100,L303&lt;=2),"Quick win",IF(M303&gt;=100,"Strategic priority",IF(M303&gt;=30,"Long-term investment","Low priority / avoid"))))</f>
        <v/>
      </c>
      <c r="O303" s="22"/>
      <c r="P303" s="22"/>
    </row>
    <row r="304" customFormat="false" ht="15" hidden="false" customHeight="false" outlineLevel="0" collapsed="false">
      <c r="A304" s="22"/>
      <c r="B304" s="22"/>
      <c r="C304" s="22"/>
      <c r="D304" s="22"/>
      <c r="E304" s="22"/>
      <c r="F304" s="26"/>
      <c r="G304" s="22"/>
      <c r="H304" s="22"/>
      <c r="I304" s="22"/>
      <c r="J304" s="22"/>
      <c r="K304" s="22"/>
      <c r="L304" s="22"/>
      <c r="M304" s="27" t="str">
        <f aca="false">IF(COUNT(H304:L304)=5,H304*I304*J304*K304/L304,"")</f>
        <v/>
      </c>
      <c r="N304" s="28" t="str">
        <f aca="false">IF(M304="","",IF(AND(M304&gt;=100,L304&lt;=2),"Quick win",IF(M304&gt;=100,"Strategic priority",IF(M304&gt;=30,"Long-term investment","Low priority / avoid"))))</f>
        <v/>
      </c>
      <c r="O304" s="22"/>
      <c r="P304" s="22"/>
    </row>
  </sheetData>
  <autoFilter ref="A4:P304"/>
  <dataValidations count="2">
    <dataValidation allowBlank="true" errorStyle="stop" operator="between" showDropDown="false" showErrorMessage="false" showInputMessage="false" sqref="B5:B304" type="list">
      <formula1>Lists!$F$2:$F$12</formula1>
      <formula2>0</formula2>
    </dataValidation>
    <dataValidation allowBlank="true" errorStyle="stop" operator="between" showDropDown="false" showErrorMessage="false" showInputMessage="false" sqref="C5:C304" type="list">
      <formula1>Lists!$G$2:$G$7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4"/>
    <col collapsed="false" customWidth="true" hidden="false" outlineLevel="0" max="4" min="4" style="0" width="32"/>
    <col collapsed="false" customWidth="true" hidden="false" outlineLevel="0" max="5" min="5" style="0" width="12"/>
    <col collapsed="false" customWidth="true" hidden="false" outlineLevel="0" max="9" min="6" style="0" width="9"/>
    <col collapsed="false" customWidth="true" hidden="false" outlineLevel="0" max="10" min="10" style="0" width="10"/>
    <col collapsed="false" customWidth="true" hidden="false" outlineLevel="0" max="11" min="11" style="0" width="14"/>
    <col collapsed="false" customWidth="true" hidden="false" outlineLevel="0" max="12" min="12" style="0" width="18"/>
    <col collapsed="false" customWidth="true" hidden="false" outlineLevel="0" max="13" min="13" style="0" width="10"/>
  </cols>
  <sheetData>
    <row r="1" customFormat="false" ht="19.7" hidden="false" customHeight="false" outlineLevel="0" collapsed="false">
      <c r="A1" s="1" t="s">
        <v>923</v>
      </c>
    </row>
    <row r="2" customFormat="false" ht="15" hidden="false" customHeight="false" outlineLevel="0" collapsed="false">
      <c r="A2" s="2" t="s">
        <v>924</v>
      </c>
    </row>
    <row r="4" customFormat="false" ht="31.5" hidden="false" customHeight="true" outlineLevel="0" collapsed="false">
      <c r="A4" s="9" t="s">
        <v>120</v>
      </c>
      <c r="B4" s="9" t="s">
        <v>114</v>
      </c>
      <c r="C4" s="9" t="s">
        <v>925</v>
      </c>
      <c r="D4" s="9" t="s">
        <v>926</v>
      </c>
      <c r="E4" s="9" t="s">
        <v>927</v>
      </c>
      <c r="F4" s="9" t="s">
        <v>928</v>
      </c>
      <c r="G4" s="9" t="s">
        <v>929</v>
      </c>
      <c r="H4" s="9" t="s">
        <v>930</v>
      </c>
      <c r="I4" s="9" t="s">
        <v>931</v>
      </c>
      <c r="J4" s="9" t="s">
        <v>932</v>
      </c>
      <c r="K4" s="9" t="s">
        <v>74</v>
      </c>
      <c r="L4" s="9" t="s">
        <v>933</v>
      </c>
      <c r="M4" s="9" t="s">
        <v>904</v>
      </c>
    </row>
    <row r="5" customFormat="false" ht="15" hidden="false" customHeight="false" outlineLevel="0" collapsed="false">
      <c r="A5" s="22"/>
      <c r="B5" s="22"/>
      <c r="C5" s="22"/>
      <c r="D5" s="22"/>
      <c r="E5" s="22"/>
      <c r="F5" s="22"/>
      <c r="G5" s="22"/>
      <c r="H5" s="22"/>
      <c r="I5" s="22"/>
      <c r="J5" s="28" t="str">
        <f aca="false">IF(COUNT(F5:I5)=0,"",LOOKUP(2,1/ISNUMBER(F5:I5),F5:I5))</f>
        <v/>
      </c>
      <c r="K5" s="28" t="str">
        <f aca="false">IF(OR(E5="",J5=""),"",E5-J5)</f>
        <v/>
      </c>
      <c r="L5" s="22"/>
      <c r="M5" s="22"/>
    </row>
    <row r="6" customFormat="false" ht="15" hidden="false" customHeight="false" outlineLevel="0" collapsed="false">
      <c r="A6" s="22"/>
      <c r="B6" s="22"/>
      <c r="C6" s="22"/>
      <c r="D6" s="22"/>
      <c r="E6" s="22"/>
      <c r="F6" s="22"/>
      <c r="G6" s="22"/>
      <c r="H6" s="22"/>
      <c r="I6" s="22"/>
      <c r="J6" s="28" t="str">
        <f aca="false">IF(COUNT(F6:I6)=0,"",LOOKUP(2,1/ISNUMBER(F6:I6),F6:I6))</f>
        <v/>
      </c>
      <c r="K6" s="28" t="str">
        <f aca="false">IF(OR(E6="",J6=""),"",E6-J6)</f>
        <v/>
      </c>
      <c r="L6" s="22"/>
      <c r="M6" s="22"/>
    </row>
    <row r="7" customFormat="false" ht="15" hidden="false" customHeight="false" outlineLevel="0" collapsed="false">
      <c r="A7" s="22"/>
      <c r="B7" s="22"/>
      <c r="C7" s="22"/>
      <c r="D7" s="22"/>
      <c r="E7" s="22"/>
      <c r="F7" s="22"/>
      <c r="G7" s="22"/>
      <c r="H7" s="22"/>
      <c r="I7" s="22"/>
      <c r="J7" s="28" t="str">
        <f aca="false">IF(COUNT(F7:I7)=0,"",LOOKUP(2,1/ISNUMBER(F7:I7),F7:I7))</f>
        <v/>
      </c>
      <c r="K7" s="28" t="str">
        <f aca="false">IF(OR(E7="",J7=""),"",E7-J7)</f>
        <v/>
      </c>
      <c r="L7" s="22"/>
      <c r="M7" s="22"/>
    </row>
    <row r="8" customFormat="false" ht="15" hidden="false" customHeight="false" outlineLevel="0" collapsed="false">
      <c r="A8" s="22"/>
      <c r="B8" s="22"/>
      <c r="C8" s="22"/>
      <c r="D8" s="22"/>
      <c r="E8" s="22"/>
      <c r="F8" s="22"/>
      <c r="G8" s="22"/>
      <c r="H8" s="22"/>
      <c r="I8" s="22"/>
      <c r="J8" s="28" t="str">
        <f aca="false">IF(COUNT(F8:I8)=0,"",LOOKUP(2,1/ISNUMBER(F8:I8),F8:I8))</f>
        <v/>
      </c>
      <c r="K8" s="28" t="str">
        <f aca="false">IF(OR(E8="",J8=""),"",E8-J8)</f>
        <v/>
      </c>
      <c r="L8" s="22"/>
      <c r="M8" s="22"/>
    </row>
    <row r="9" customFormat="false" ht="15" hidden="false" customHeight="false" outlineLevel="0" collapsed="false">
      <c r="A9" s="22"/>
      <c r="B9" s="22"/>
      <c r="C9" s="22"/>
      <c r="D9" s="22"/>
      <c r="E9" s="22"/>
      <c r="F9" s="22"/>
      <c r="G9" s="22"/>
      <c r="H9" s="22"/>
      <c r="I9" s="22"/>
      <c r="J9" s="28" t="str">
        <f aca="false">IF(COUNT(F9:I9)=0,"",LOOKUP(2,1/ISNUMBER(F9:I9),F9:I9))</f>
        <v/>
      </c>
      <c r="K9" s="28" t="str">
        <f aca="false">IF(OR(E9="",J9=""),"",E9-J9)</f>
        <v/>
      </c>
      <c r="L9" s="22"/>
      <c r="M9" s="22"/>
    </row>
    <row r="10" customFormat="false" ht="15" hidden="false" customHeight="false" outlineLevel="0" collapsed="false">
      <c r="A10" s="22"/>
      <c r="B10" s="22"/>
      <c r="C10" s="22"/>
      <c r="D10" s="22"/>
      <c r="E10" s="22"/>
      <c r="F10" s="22"/>
      <c r="G10" s="22"/>
      <c r="H10" s="22"/>
      <c r="I10" s="22"/>
      <c r="J10" s="28" t="str">
        <f aca="false">IF(COUNT(F10:I10)=0,"",LOOKUP(2,1/ISNUMBER(F10:I10),F10:I10))</f>
        <v/>
      </c>
      <c r="K10" s="28" t="str">
        <f aca="false">IF(OR(E10="",J10=""),"",E10-J10)</f>
        <v/>
      </c>
      <c r="L10" s="22"/>
      <c r="M10" s="22"/>
    </row>
    <row r="11" customFormat="false" ht="15" hidden="false" customHeight="false" outlineLevel="0" collapsed="false">
      <c r="A11" s="22"/>
      <c r="B11" s="22"/>
      <c r="C11" s="22"/>
      <c r="D11" s="22"/>
      <c r="E11" s="22"/>
      <c r="F11" s="22"/>
      <c r="G11" s="22"/>
      <c r="H11" s="22"/>
      <c r="I11" s="22"/>
      <c r="J11" s="28" t="str">
        <f aca="false">IF(COUNT(F11:I11)=0,"",LOOKUP(2,1/ISNUMBER(F11:I11),F11:I11))</f>
        <v/>
      </c>
      <c r="K11" s="28" t="str">
        <f aca="false">IF(OR(E11="",J11=""),"",E11-J11)</f>
        <v/>
      </c>
      <c r="L11" s="22"/>
      <c r="M11" s="22"/>
    </row>
    <row r="12" customFormat="false" ht="15" hidden="false" customHeight="false" outlineLevel="0" collapsed="false">
      <c r="A12" s="22"/>
      <c r="B12" s="22"/>
      <c r="C12" s="22"/>
      <c r="D12" s="22"/>
      <c r="E12" s="22"/>
      <c r="F12" s="22"/>
      <c r="G12" s="22"/>
      <c r="H12" s="22"/>
      <c r="I12" s="22"/>
      <c r="J12" s="28" t="str">
        <f aca="false">IF(COUNT(F12:I12)=0,"",LOOKUP(2,1/ISNUMBER(F12:I12),F12:I12))</f>
        <v/>
      </c>
      <c r="K12" s="28" t="str">
        <f aca="false">IF(OR(E12="",J12=""),"",E12-J12)</f>
        <v/>
      </c>
      <c r="L12" s="22"/>
      <c r="M12" s="22"/>
    </row>
    <row r="13" customFormat="false" ht="15" hidden="false" customHeight="false" outlineLevel="0" collapsed="false">
      <c r="A13" s="22"/>
      <c r="B13" s="22"/>
      <c r="C13" s="22"/>
      <c r="D13" s="22"/>
      <c r="E13" s="22"/>
      <c r="F13" s="22"/>
      <c r="G13" s="22"/>
      <c r="H13" s="22"/>
      <c r="I13" s="22"/>
      <c r="J13" s="28" t="str">
        <f aca="false">IF(COUNT(F13:I13)=0,"",LOOKUP(2,1/ISNUMBER(F13:I13),F13:I13))</f>
        <v/>
      </c>
      <c r="K13" s="28" t="str">
        <f aca="false">IF(OR(E13="",J13=""),"",E13-J13)</f>
        <v/>
      </c>
      <c r="L13" s="22"/>
      <c r="M13" s="22"/>
    </row>
    <row r="14" customFormat="false" ht="15" hidden="false" customHeight="false" outlineLevel="0" collapsed="false">
      <c r="A14" s="22"/>
      <c r="B14" s="22"/>
      <c r="C14" s="22"/>
      <c r="D14" s="22"/>
      <c r="E14" s="22"/>
      <c r="F14" s="22"/>
      <c r="G14" s="22"/>
      <c r="H14" s="22"/>
      <c r="I14" s="22"/>
      <c r="J14" s="28" t="str">
        <f aca="false">IF(COUNT(F14:I14)=0,"",LOOKUP(2,1/ISNUMBER(F14:I14),F14:I14))</f>
        <v/>
      </c>
      <c r="K14" s="28" t="str">
        <f aca="false">IF(OR(E14="",J14=""),"",E14-J14)</f>
        <v/>
      </c>
      <c r="L14" s="22"/>
      <c r="M14" s="22"/>
    </row>
    <row r="15" customFormat="false" ht="15" hidden="false" customHeight="false" outlineLevel="0" collapsed="false">
      <c r="A15" s="22"/>
      <c r="B15" s="22"/>
      <c r="C15" s="22"/>
      <c r="D15" s="22"/>
      <c r="E15" s="22"/>
      <c r="F15" s="22"/>
      <c r="G15" s="22"/>
      <c r="H15" s="22"/>
      <c r="I15" s="22"/>
      <c r="J15" s="28" t="str">
        <f aca="false">IF(COUNT(F15:I15)=0,"",LOOKUP(2,1/ISNUMBER(F15:I15),F15:I15))</f>
        <v/>
      </c>
      <c r="K15" s="28" t="str">
        <f aca="false">IF(OR(E15="",J15=""),"",E15-J15)</f>
        <v/>
      </c>
      <c r="L15" s="22"/>
      <c r="M15" s="22"/>
    </row>
    <row r="16" customFormat="false" ht="15" hidden="false" customHeight="false" outlineLevel="0" collapsed="false">
      <c r="A16" s="22"/>
      <c r="B16" s="22"/>
      <c r="C16" s="22"/>
      <c r="D16" s="22"/>
      <c r="E16" s="22"/>
      <c r="F16" s="22"/>
      <c r="G16" s="22"/>
      <c r="H16" s="22"/>
      <c r="I16" s="22"/>
      <c r="J16" s="28" t="str">
        <f aca="false">IF(COUNT(F16:I16)=0,"",LOOKUP(2,1/ISNUMBER(F16:I16),F16:I16))</f>
        <v/>
      </c>
      <c r="K16" s="28" t="str">
        <f aca="false">IF(OR(E16="",J16=""),"",E16-J16)</f>
        <v/>
      </c>
      <c r="L16" s="22"/>
      <c r="M16" s="22"/>
    </row>
    <row r="17" customFormat="false" ht="15" hidden="false" customHeight="false" outlineLevel="0" collapsed="false">
      <c r="A17" s="22"/>
      <c r="B17" s="22"/>
      <c r="C17" s="22"/>
      <c r="D17" s="22"/>
      <c r="E17" s="22"/>
      <c r="F17" s="22"/>
      <c r="G17" s="22"/>
      <c r="H17" s="22"/>
      <c r="I17" s="22"/>
      <c r="J17" s="28" t="str">
        <f aca="false">IF(COUNT(F17:I17)=0,"",LOOKUP(2,1/ISNUMBER(F17:I17),F17:I17))</f>
        <v/>
      </c>
      <c r="K17" s="28" t="str">
        <f aca="false">IF(OR(E17="",J17=""),"",E17-J17)</f>
        <v/>
      </c>
      <c r="L17" s="22"/>
      <c r="M17" s="22"/>
    </row>
    <row r="18" customFormat="false" ht="15" hidden="false" customHeight="false" outlineLevel="0" collapsed="false">
      <c r="A18" s="22"/>
      <c r="B18" s="22"/>
      <c r="C18" s="22"/>
      <c r="D18" s="22"/>
      <c r="E18" s="22"/>
      <c r="F18" s="22"/>
      <c r="G18" s="22"/>
      <c r="H18" s="22"/>
      <c r="I18" s="22"/>
      <c r="J18" s="28" t="str">
        <f aca="false">IF(COUNT(F18:I18)=0,"",LOOKUP(2,1/ISNUMBER(F18:I18),F18:I18))</f>
        <v/>
      </c>
      <c r="K18" s="28" t="str">
        <f aca="false">IF(OR(E18="",J18=""),"",E18-J18)</f>
        <v/>
      </c>
      <c r="L18" s="22"/>
      <c r="M18" s="22"/>
    </row>
    <row r="19" customFormat="false" ht="15" hidden="false" customHeight="false" outlineLevel="0" collapsed="false">
      <c r="A19" s="22"/>
      <c r="B19" s="22"/>
      <c r="C19" s="22"/>
      <c r="D19" s="22"/>
      <c r="E19" s="22"/>
      <c r="F19" s="22"/>
      <c r="G19" s="22"/>
      <c r="H19" s="22"/>
      <c r="I19" s="22"/>
      <c r="J19" s="28" t="str">
        <f aca="false">IF(COUNT(F19:I19)=0,"",LOOKUP(2,1/ISNUMBER(F19:I19),F19:I19))</f>
        <v/>
      </c>
      <c r="K19" s="28" t="str">
        <f aca="false">IF(OR(E19="",J19=""),"",E19-J19)</f>
        <v/>
      </c>
      <c r="L19" s="22"/>
      <c r="M19" s="22"/>
    </row>
    <row r="20" customFormat="false" ht="15" hidden="false" customHeight="false" outlineLevel="0" collapsed="false">
      <c r="A20" s="22"/>
      <c r="B20" s="22"/>
      <c r="C20" s="22"/>
      <c r="D20" s="22"/>
      <c r="E20" s="22"/>
      <c r="F20" s="22"/>
      <c r="G20" s="22"/>
      <c r="H20" s="22"/>
      <c r="I20" s="22"/>
      <c r="J20" s="28" t="str">
        <f aca="false">IF(COUNT(F20:I20)=0,"",LOOKUP(2,1/ISNUMBER(F20:I20),F20:I20))</f>
        <v/>
      </c>
      <c r="K20" s="28" t="str">
        <f aca="false">IF(OR(E20="",J20=""),"",E20-J20)</f>
        <v/>
      </c>
      <c r="L20" s="22"/>
      <c r="M20" s="22"/>
    </row>
    <row r="21" customFormat="false" ht="15" hidden="false" customHeight="false" outlineLevel="0" collapsed="false">
      <c r="A21" s="22"/>
      <c r="B21" s="22"/>
      <c r="C21" s="22"/>
      <c r="D21" s="22"/>
      <c r="E21" s="22"/>
      <c r="F21" s="22"/>
      <c r="G21" s="22"/>
      <c r="H21" s="22"/>
      <c r="I21" s="22"/>
      <c r="J21" s="28" t="str">
        <f aca="false">IF(COUNT(F21:I21)=0,"",LOOKUP(2,1/ISNUMBER(F21:I21),F21:I21))</f>
        <v/>
      </c>
      <c r="K21" s="28" t="str">
        <f aca="false">IF(OR(E21="",J21=""),"",E21-J21)</f>
        <v/>
      </c>
      <c r="L21" s="22"/>
      <c r="M21" s="22"/>
    </row>
    <row r="22" customFormat="false" ht="15" hidden="false" customHeight="false" outlineLevel="0" collapsed="false">
      <c r="A22" s="22"/>
      <c r="B22" s="22"/>
      <c r="C22" s="22"/>
      <c r="D22" s="22"/>
      <c r="E22" s="22"/>
      <c r="F22" s="22"/>
      <c r="G22" s="22"/>
      <c r="H22" s="22"/>
      <c r="I22" s="22"/>
      <c r="J22" s="28" t="str">
        <f aca="false">IF(COUNT(F22:I22)=0,"",LOOKUP(2,1/ISNUMBER(F22:I22),F22:I22))</f>
        <v/>
      </c>
      <c r="K22" s="28" t="str">
        <f aca="false">IF(OR(E22="",J22=""),"",E22-J22)</f>
        <v/>
      </c>
      <c r="L22" s="22"/>
      <c r="M22" s="22"/>
    </row>
    <row r="23" customFormat="false" ht="15" hidden="false" customHeight="false" outlineLevel="0" collapsed="false">
      <c r="A23" s="22"/>
      <c r="B23" s="22"/>
      <c r="C23" s="22"/>
      <c r="D23" s="22"/>
      <c r="E23" s="22"/>
      <c r="F23" s="22"/>
      <c r="G23" s="22"/>
      <c r="H23" s="22"/>
      <c r="I23" s="22"/>
      <c r="J23" s="28" t="str">
        <f aca="false">IF(COUNT(F23:I23)=0,"",LOOKUP(2,1/ISNUMBER(F23:I23),F23:I23))</f>
        <v/>
      </c>
      <c r="K23" s="28" t="str">
        <f aca="false">IF(OR(E23="",J23=""),"",E23-J23)</f>
        <v/>
      </c>
      <c r="L23" s="22"/>
      <c r="M23" s="22"/>
    </row>
    <row r="24" customFormat="false" ht="15" hidden="false" customHeight="false" outlineLevel="0" collapsed="false">
      <c r="A24" s="22"/>
      <c r="B24" s="22"/>
      <c r="C24" s="22"/>
      <c r="D24" s="22"/>
      <c r="E24" s="22"/>
      <c r="F24" s="22"/>
      <c r="G24" s="22"/>
      <c r="H24" s="22"/>
      <c r="I24" s="22"/>
      <c r="J24" s="28" t="str">
        <f aca="false">IF(COUNT(F24:I24)=0,"",LOOKUP(2,1/ISNUMBER(F24:I24),F24:I24))</f>
        <v/>
      </c>
      <c r="K24" s="28" t="str">
        <f aca="false">IF(OR(E24="",J24=""),"",E24-J24)</f>
        <v/>
      </c>
      <c r="L24" s="22"/>
      <c r="M24" s="22"/>
    </row>
    <row r="25" customFormat="false" ht="15" hidden="false" customHeight="false" outlineLevel="0" collapsed="false">
      <c r="A25" s="22"/>
      <c r="B25" s="22"/>
      <c r="C25" s="22"/>
      <c r="D25" s="22"/>
      <c r="E25" s="22"/>
      <c r="F25" s="22"/>
      <c r="G25" s="22"/>
      <c r="H25" s="22"/>
      <c r="I25" s="22"/>
      <c r="J25" s="28" t="str">
        <f aca="false">IF(COUNT(F25:I25)=0,"",LOOKUP(2,1/ISNUMBER(F25:I25),F25:I25))</f>
        <v/>
      </c>
      <c r="K25" s="28" t="str">
        <f aca="false">IF(OR(E25="",J25=""),"",E25-J25)</f>
        <v/>
      </c>
      <c r="L25" s="22"/>
      <c r="M25" s="22"/>
    </row>
    <row r="26" customFormat="false" ht="15" hidden="false" customHeight="false" outlineLevel="0" collapsed="false">
      <c r="A26" s="22"/>
      <c r="B26" s="22"/>
      <c r="C26" s="22"/>
      <c r="D26" s="22"/>
      <c r="E26" s="22"/>
      <c r="F26" s="22"/>
      <c r="G26" s="22"/>
      <c r="H26" s="22"/>
      <c r="I26" s="22"/>
      <c r="J26" s="28" t="str">
        <f aca="false">IF(COUNT(F26:I26)=0,"",LOOKUP(2,1/ISNUMBER(F26:I26),F26:I26))</f>
        <v/>
      </c>
      <c r="K26" s="28" t="str">
        <f aca="false">IF(OR(E26="",J26=""),"",E26-J26)</f>
        <v/>
      </c>
      <c r="L26" s="22"/>
      <c r="M26" s="22"/>
    </row>
    <row r="27" customFormat="false" ht="15" hidden="false" customHeight="false" outlineLevel="0" collapsed="false">
      <c r="A27" s="22"/>
      <c r="B27" s="22"/>
      <c r="C27" s="22"/>
      <c r="D27" s="22"/>
      <c r="E27" s="22"/>
      <c r="F27" s="22"/>
      <c r="G27" s="22"/>
      <c r="H27" s="22"/>
      <c r="I27" s="22"/>
      <c r="J27" s="28" t="str">
        <f aca="false">IF(COUNT(F27:I27)=0,"",LOOKUP(2,1/ISNUMBER(F27:I27),F27:I27))</f>
        <v/>
      </c>
      <c r="K27" s="28" t="str">
        <f aca="false">IF(OR(E27="",J27=""),"",E27-J27)</f>
        <v/>
      </c>
      <c r="L27" s="22"/>
      <c r="M27" s="22"/>
    </row>
    <row r="28" customFormat="false" ht="15" hidden="false" customHeight="false" outlineLevel="0" collapsed="false">
      <c r="A28" s="22"/>
      <c r="B28" s="22"/>
      <c r="C28" s="22"/>
      <c r="D28" s="22"/>
      <c r="E28" s="22"/>
      <c r="F28" s="22"/>
      <c r="G28" s="22"/>
      <c r="H28" s="22"/>
      <c r="I28" s="22"/>
      <c r="J28" s="28" t="str">
        <f aca="false">IF(COUNT(F28:I28)=0,"",LOOKUP(2,1/ISNUMBER(F28:I28),F28:I28))</f>
        <v/>
      </c>
      <c r="K28" s="28" t="str">
        <f aca="false">IF(OR(E28="",J28=""),"",E28-J28)</f>
        <v/>
      </c>
      <c r="L28" s="22"/>
      <c r="M28" s="22"/>
    </row>
    <row r="29" customFormat="false" ht="15" hidden="false" customHeight="false" outlineLevel="0" collapsed="false">
      <c r="A29" s="22"/>
      <c r="B29" s="22"/>
      <c r="C29" s="22"/>
      <c r="D29" s="22"/>
      <c r="E29" s="22"/>
      <c r="F29" s="22"/>
      <c r="G29" s="22"/>
      <c r="H29" s="22"/>
      <c r="I29" s="22"/>
      <c r="J29" s="28" t="str">
        <f aca="false">IF(COUNT(F29:I29)=0,"",LOOKUP(2,1/ISNUMBER(F29:I29),F29:I29))</f>
        <v/>
      </c>
      <c r="K29" s="28" t="str">
        <f aca="false">IF(OR(E29="",J29=""),"",E29-J29)</f>
        <v/>
      </c>
      <c r="L29" s="22"/>
      <c r="M29" s="22"/>
    </row>
    <row r="30" customFormat="false" ht="15" hidden="false" customHeight="false" outlineLevel="0" collapsed="false">
      <c r="A30" s="22"/>
      <c r="B30" s="22"/>
      <c r="C30" s="22"/>
      <c r="D30" s="22"/>
      <c r="E30" s="22"/>
      <c r="F30" s="22"/>
      <c r="G30" s="22"/>
      <c r="H30" s="22"/>
      <c r="I30" s="22"/>
      <c r="J30" s="28" t="str">
        <f aca="false">IF(COUNT(F30:I30)=0,"",LOOKUP(2,1/ISNUMBER(F30:I30),F30:I30))</f>
        <v/>
      </c>
      <c r="K30" s="28" t="str">
        <f aca="false">IF(OR(E30="",J30=""),"",E30-J30)</f>
        <v/>
      </c>
      <c r="L30" s="22"/>
      <c r="M30" s="22"/>
    </row>
    <row r="31" customFormat="false" ht="15" hidden="false" customHeight="false" outlineLevel="0" collapsed="false">
      <c r="A31" s="22"/>
      <c r="B31" s="22"/>
      <c r="C31" s="22"/>
      <c r="D31" s="22"/>
      <c r="E31" s="22"/>
      <c r="F31" s="22"/>
      <c r="G31" s="22"/>
      <c r="H31" s="22"/>
      <c r="I31" s="22"/>
      <c r="J31" s="28" t="str">
        <f aca="false">IF(COUNT(F31:I31)=0,"",LOOKUP(2,1/ISNUMBER(F31:I31),F31:I31))</f>
        <v/>
      </c>
      <c r="K31" s="28" t="str">
        <f aca="false">IF(OR(E31="",J31=""),"",E31-J31)</f>
        <v/>
      </c>
      <c r="L31" s="22"/>
      <c r="M31" s="22"/>
    </row>
    <row r="32" customFormat="false" ht="15" hidden="false" customHeight="false" outlineLevel="0" collapsed="false">
      <c r="A32" s="22"/>
      <c r="B32" s="22"/>
      <c r="C32" s="22"/>
      <c r="D32" s="22"/>
      <c r="E32" s="22"/>
      <c r="F32" s="22"/>
      <c r="G32" s="22"/>
      <c r="H32" s="22"/>
      <c r="I32" s="22"/>
      <c r="J32" s="28" t="str">
        <f aca="false">IF(COUNT(F32:I32)=0,"",LOOKUP(2,1/ISNUMBER(F32:I32),F32:I32))</f>
        <v/>
      </c>
      <c r="K32" s="28" t="str">
        <f aca="false">IF(OR(E32="",J32=""),"",E32-J32)</f>
        <v/>
      </c>
      <c r="L32" s="22"/>
      <c r="M32" s="22"/>
    </row>
    <row r="33" customFormat="false" ht="15" hidden="false" customHeight="false" outlineLevel="0" collapsed="false">
      <c r="A33" s="22"/>
      <c r="B33" s="22"/>
      <c r="C33" s="22"/>
      <c r="D33" s="22"/>
      <c r="E33" s="22"/>
      <c r="F33" s="22"/>
      <c r="G33" s="22"/>
      <c r="H33" s="22"/>
      <c r="I33" s="22"/>
      <c r="J33" s="28" t="str">
        <f aca="false">IF(COUNT(F33:I33)=0,"",LOOKUP(2,1/ISNUMBER(F33:I33),F33:I33))</f>
        <v/>
      </c>
      <c r="K33" s="28" t="str">
        <f aca="false">IF(OR(E33="",J33=""),"",E33-J33)</f>
        <v/>
      </c>
      <c r="L33" s="22"/>
      <c r="M33" s="22"/>
    </row>
    <row r="34" customFormat="false" ht="15" hidden="false" customHeight="false" outlineLevel="0" collapsed="false">
      <c r="A34" s="22"/>
      <c r="B34" s="22"/>
      <c r="C34" s="22"/>
      <c r="D34" s="22"/>
      <c r="E34" s="22"/>
      <c r="F34" s="22"/>
      <c r="G34" s="22"/>
      <c r="H34" s="22"/>
      <c r="I34" s="22"/>
      <c r="J34" s="28" t="str">
        <f aca="false">IF(COUNT(F34:I34)=0,"",LOOKUP(2,1/ISNUMBER(F34:I34),F34:I34))</f>
        <v/>
      </c>
      <c r="K34" s="28" t="str">
        <f aca="false">IF(OR(E34="",J34=""),"",E34-J34)</f>
        <v/>
      </c>
      <c r="L34" s="22"/>
      <c r="M34" s="22"/>
    </row>
    <row r="35" customFormat="false" ht="15" hidden="false" customHeight="false" outlineLevel="0" collapsed="false">
      <c r="A35" s="22"/>
      <c r="B35" s="22"/>
      <c r="C35" s="22"/>
      <c r="D35" s="22"/>
      <c r="E35" s="22"/>
      <c r="F35" s="22"/>
      <c r="G35" s="22"/>
      <c r="H35" s="22"/>
      <c r="I35" s="22"/>
      <c r="J35" s="28" t="str">
        <f aca="false">IF(COUNT(F35:I35)=0,"",LOOKUP(2,1/ISNUMBER(F35:I35),F35:I35))</f>
        <v/>
      </c>
      <c r="K35" s="28" t="str">
        <f aca="false">IF(OR(E35="",J35=""),"",E35-J35)</f>
        <v/>
      </c>
      <c r="L35" s="22"/>
      <c r="M35" s="22"/>
    </row>
    <row r="36" customFormat="false" ht="15" hidden="false" customHeight="false" outlineLevel="0" collapsed="false">
      <c r="A36" s="22"/>
      <c r="B36" s="22"/>
      <c r="C36" s="22"/>
      <c r="D36" s="22"/>
      <c r="E36" s="22"/>
      <c r="F36" s="22"/>
      <c r="G36" s="22"/>
      <c r="H36" s="22"/>
      <c r="I36" s="22"/>
      <c r="J36" s="28" t="str">
        <f aca="false">IF(COUNT(F36:I36)=0,"",LOOKUP(2,1/ISNUMBER(F36:I36),F36:I36))</f>
        <v/>
      </c>
      <c r="K36" s="28" t="str">
        <f aca="false">IF(OR(E36="",J36=""),"",E36-J36)</f>
        <v/>
      </c>
      <c r="L36" s="22"/>
      <c r="M36" s="22"/>
    </row>
    <row r="37" customFormat="false" ht="15" hidden="false" customHeight="false" outlineLevel="0" collapsed="false">
      <c r="A37" s="22"/>
      <c r="B37" s="22"/>
      <c r="C37" s="22"/>
      <c r="D37" s="22"/>
      <c r="E37" s="22"/>
      <c r="F37" s="22"/>
      <c r="G37" s="22"/>
      <c r="H37" s="22"/>
      <c r="I37" s="22"/>
      <c r="J37" s="28" t="str">
        <f aca="false">IF(COUNT(F37:I37)=0,"",LOOKUP(2,1/ISNUMBER(F37:I37),F37:I37))</f>
        <v/>
      </c>
      <c r="K37" s="28" t="str">
        <f aca="false">IF(OR(E37="",J37=""),"",E37-J37)</f>
        <v/>
      </c>
      <c r="L37" s="22"/>
      <c r="M37" s="22"/>
    </row>
    <row r="38" customFormat="false" ht="15" hidden="false" customHeight="false" outlineLevel="0" collapsed="false">
      <c r="A38" s="22"/>
      <c r="B38" s="22"/>
      <c r="C38" s="22"/>
      <c r="D38" s="22"/>
      <c r="E38" s="22"/>
      <c r="F38" s="22"/>
      <c r="G38" s="22"/>
      <c r="H38" s="22"/>
      <c r="I38" s="22"/>
      <c r="J38" s="28" t="str">
        <f aca="false">IF(COUNT(F38:I38)=0,"",LOOKUP(2,1/ISNUMBER(F38:I38),F38:I38))</f>
        <v/>
      </c>
      <c r="K38" s="28" t="str">
        <f aca="false">IF(OR(E38="",J38=""),"",E38-J38)</f>
        <v/>
      </c>
      <c r="L38" s="22"/>
      <c r="M38" s="22"/>
    </row>
    <row r="39" customFormat="false" ht="15" hidden="false" customHeight="false" outlineLevel="0" collapsed="false">
      <c r="A39" s="22"/>
      <c r="B39" s="22"/>
      <c r="C39" s="22"/>
      <c r="D39" s="22"/>
      <c r="E39" s="22"/>
      <c r="F39" s="22"/>
      <c r="G39" s="22"/>
      <c r="H39" s="22"/>
      <c r="I39" s="22"/>
      <c r="J39" s="28" t="str">
        <f aca="false">IF(COUNT(F39:I39)=0,"",LOOKUP(2,1/ISNUMBER(F39:I39),F39:I39))</f>
        <v/>
      </c>
      <c r="K39" s="28" t="str">
        <f aca="false">IF(OR(E39="",J39=""),"",E39-J39)</f>
        <v/>
      </c>
      <c r="L39" s="22"/>
      <c r="M39" s="22"/>
    </row>
    <row r="40" customFormat="false" ht="15" hidden="false" customHeight="false" outlineLevel="0" collapsed="false">
      <c r="A40" s="22"/>
      <c r="B40" s="22"/>
      <c r="C40" s="22"/>
      <c r="D40" s="22"/>
      <c r="E40" s="22"/>
      <c r="F40" s="22"/>
      <c r="G40" s="22"/>
      <c r="H40" s="22"/>
      <c r="I40" s="22"/>
      <c r="J40" s="28" t="str">
        <f aca="false">IF(COUNT(F40:I40)=0,"",LOOKUP(2,1/ISNUMBER(F40:I40),F40:I40))</f>
        <v/>
      </c>
      <c r="K40" s="28" t="str">
        <f aca="false">IF(OR(E40="",J40=""),"",E40-J40)</f>
        <v/>
      </c>
      <c r="L40" s="22"/>
      <c r="M40" s="22"/>
    </row>
    <row r="41" customFormat="false" ht="15" hidden="false" customHeight="false" outlineLevel="0" collapsed="false">
      <c r="A41" s="22"/>
      <c r="B41" s="22"/>
      <c r="C41" s="22"/>
      <c r="D41" s="22"/>
      <c r="E41" s="22"/>
      <c r="F41" s="22"/>
      <c r="G41" s="22"/>
      <c r="H41" s="22"/>
      <c r="I41" s="22"/>
      <c r="J41" s="28" t="str">
        <f aca="false">IF(COUNT(F41:I41)=0,"",LOOKUP(2,1/ISNUMBER(F41:I41),F41:I41))</f>
        <v/>
      </c>
      <c r="K41" s="28" t="str">
        <f aca="false">IF(OR(E41="",J41=""),"",E41-J41)</f>
        <v/>
      </c>
      <c r="L41" s="22"/>
      <c r="M41" s="22"/>
    </row>
    <row r="42" customFormat="false" ht="15" hidden="false" customHeight="false" outlineLevel="0" collapsed="false">
      <c r="A42" s="22"/>
      <c r="B42" s="22"/>
      <c r="C42" s="22"/>
      <c r="D42" s="22"/>
      <c r="E42" s="22"/>
      <c r="F42" s="22"/>
      <c r="G42" s="22"/>
      <c r="H42" s="22"/>
      <c r="I42" s="22"/>
      <c r="J42" s="28" t="str">
        <f aca="false">IF(COUNT(F42:I42)=0,"",LOOKUP(2,1/ISNUMBER(F42:I42),F42:I42))</f>
        <v/>
      </c>
      <c r="K42" s="28" t="str">
        <f aca="false">IF(OR(E42="",J42=""),"",E42-J42)</f>
        <v/>
      </c>
      <c r="L42" s="22"/>
      <c r="M42" s="22"/>
    </row>
    <row r="43" customFormat="false" ht="15" hidden="false" customHeight="false" outlineLevel="0" collapsed="false">
      <c r="A43" s="22"/>
      <c r="B43" s="22"/>
      <c r="C43" s="22"/>
      <c r="D43" s="22"/>
      <c r="E43" s="22"/>
      <c r="F43" s="22"/>
      <c r="G43" s="22"/>
      <c r="H43" s="22"/>
      <c r="I43" s="22"/>
      <c r="J43" s="28" t="str">
        <f aca="false">IF(COUNT(F43:I43)=0,"",LOOKUP(2,1/ISNUMBER(F43:I43),F43:I43))</f>
        <v/>
      </c>
      <c r="K43" s="28" t="str">
        <f aca="false">IF(OR(E43="",J43=""),"",E43-J43)</f>
        <v/>
      </c>
      <c r="L43" s="22"/>
      <c r="M43" s="22"/>
    </row>
    <row r="44" customFormat="false" ht="15" hidden="false" customHeight="false" outlineLevel="0" collapsed="false">
      <c r="A44" s="22"/>
      <c r="B44" s="22"/>
      <c r="C44" s="22"/>
      <c r="D44" s="22"/>
      <c r="E44" s="22"/>
      <c r="F44" s="22"/>
      <c r="G44" s="22"/>
      <c r="H44" s="22"/>
      <c r="I44" s="22"/>
      <c r="J44" s="28" t="str">
        <f aca="false">IF(COUNT(F44:I44)=0,"",LOOKUP(2,1/ISNUMBER(F44:I44),F44:I44))</f>
        <v/>
      </c>
      <c r="K44" s="28" t="str">
        <f aca="false">IF(OR(E44="",J44=""),"",E44-J44)</f>
        <v/>
      </c>
      <c r="L44" s="22"/>
      <c r="M44" s="22"/>
    </row>
    <row r="45" customFormat="false" ht="15" hidden="false" customHeight="false" outlineLevel="0" collapsed="false">
      <c r="A45" s="22"/>
      <c r="B45" s="22"/>
      <c r="C45" s="22"/>
      <c r="D45" s="22"/>
      <c r="E45" s="22"/>
      <c r="F45" s="22"/>
      <c r="G45" s="22"/>
      <c r="H45" s="22"/>
      <c r="I45" s="22"/>
      <c r="J45" s="28" t="str">
        <f aca="false">IF(COUNT(F45:I45)=0,"",LOOKUP(2,1/ISNUMBER(F45:I45),F45:I45))</f>
        <v/>
      </c>
      <c r="K45" s="28" t="str">
        <f aca="false">IF(OR(E45="",J45=""),"",E45-J45)</f>
        <v/>
      </c>
      <c r="L45" s="22"/>
      <c r="M45" s="22"/>
    </row>
    <row r="46" customFormat="false" ht="15" hidden="false" customHeight="false" outlineLevel="0" collapsed="false">
      <c r="A46" s="22"/>
      <c r="B46" s="22"/>
      <c r="C46" s="22"/>
      <c r="D46" s="22"/>
      <c r="E46" s="22"/>
      <c r="F46" s="22"/>
      <c r="G46" s="22"/>
      <c r="H46" s="22"/>
      <c r="I46" s="22"/>
      <c r="J46" s="28" t="str">
        <f aca="false">IF(COUNT(F46:I46)=0,"",LOOKUP(2,1/ISNUMBER(F46:I46),F46:I46))</f>
        <v/>
      </c>
      <c r="K46" s="28" t="str">
        <f aca="false">IF(OR(E46="",J46=""),"",E46-J46)</f>
        <v/>
      </c>
      <c r="L46" s="22"/>
      <c r="M46" s="22"/>
    </row>
    <row r="47" customFormat="false" ht="15" hidden="false" customHeight="false" outlineLevel="0" collapsed="false">
      <c r="A47" s="22"/>
      <c r="B47" s="22"/>
      <c r="C47" s="22"/>
      <c r="D47" s="22"/>
      <c r="E47" s="22"/>
      <c r="F47" s="22"/>
      <c r="G47" s="22"/>
      <c r="H47" s="22"/>
      <c r="I47" s="22"/>
      <c r="J47" s="28" t="str">
        <f aca="false">IF(COUNT(F47:I47)=0,"",LOOKUP(2,1/ISNUMBER(F47:I47),F47:I47))</f>
        <v/>
      </c>
      <c r="K47" s="28" t="str">
        <f aca="false">IF(OR(E47="",J47=""),"",E47-J47)</f>
        <v/>
      </c>
      <c r="L47" s="22"/>
      <c r="M47" s="22"/>
    </row>
    <row r="48" customFormat="false" ht="15" hidden="false" customHeight="false" outlineLevel="0" collapsed="false">
      <c r="A48" s="22"/>
      <c r="B48" s="22"/>
      <c r="C48" s="22"/>
      <c r="D48" s="22"/>
      <c r="E48" s="22"/>
      <c r="F48" s="22"/>
      <c r="G48" s="22"/>
      <c r="H48" s="22"/>
      <c r="I48" s="22"/>
      <c r="J48" s="28" t="str">
        <f aca="false">IF(COUNT(F48:I48)=0,"",LOOKUP(2,1/ISNUMBER(F48:I48),F48:I48))</f>
        <v/>
      </c>
      <c r="K48" s="28" t="str">
        <f aca="false">IF(OR(E48="",J48=""),"",E48-J48)</f>
        <v/>
      </c>
      <c r="L48" s="22"/>
      <c r="M48" s="22"/>
    </row>
    <row r="49" customFormat="false" ht="15" hidden="false" customHeight="false" outlineLevel="0" collapsed="false">
      <c r="A49" s="22"/>
      <c r="B49" s="22"/>
      <c r="C49" s="22"/>
      <c r="D49" s="22"/>
      <c r="E49" s="22"/>
      <c r="F49" s="22"/>
      <c r="G49" s="22"/>
      <c r="H49" s="22"/>
      <c r="I49" s="22"/>
      <c r="J49" s="28" t="str">
        <f aca="false">IF(COUNT(F49:I49)=0,"",LOOKUP(2,1/ISNUMBER(F49:I49),F49:I49))</f>
        <v/>
      </c>
      <c r="K49" s="28" t="str">
        <f aca="false">IF(OR(E49="",J49=""),"",E49-J49)</f>
        <v/>
      </c>
      <c r="L49" s="22"/>
      <c r="M49" s="22"/>
    </row>
    <row r="50" customFormat="false" ht="15" hidden="false" customHeight="false" outlineLevel="0" collapsed="false">
      <c r="A50" s="22"/>
      <c r="B50" s="22"/>
      <c r="C50" s="22"/>
      <c r="D50" s="22"/>
      <c r="E50" s="22"/>
      <c r="F50" s="22"/>
      <c r="G50" s="22"/>
      <c r="H50" s="22"/>
      <c r="I50" s="22"/>
      <c r="J50" s="28" t="str">
        <f aca="false">IF(COUNT(F50:I50)=0,"",LOOKUP(2,1/ISNUMBER(F50:I50),F50:I50))</f>
        <v/>
      </c>
      <c r="K50" s="28" t="str">
        <f aca="false">IF(OR(E50="",J50=""),"",E50-J50)</f>
        <v/>
      </c>
      <c r="L50" s="22"/>
      <c r="M50" s="22"/>
    </row>
    <row r="51" customFormat="false" ht="15" hidden="false" customHeight="false" outlineLevel="0" collapsed="false">
      <c r="A51" s="22"/>
      <c r="B51" s="22"/>
      <c r="C51" s="22"/>
      <c r="D51" s="22"/>
      <c r="E51" s="22"/>
      <c r="F51" s="22"/>
      <c r="G51" s="22"/>
      <c r="H51" s="22"/>
      <c r="I51" s="22"/>
      <c r="J51" s="28" t="str">
        <f aca="false">IF(COUNT(F51:I51)=0,"",LOOKUP(2,1/ISNUMBER(F51:I51),F51:I51))</f>
        <v/>
      </c>
      <c r="K51" s="28" t="str">
        <f aca="false">IF(OR(E51="",J51=""),"",E51-J51)</f>
        <v/>
      </c>
      <c r="L51" s="22"/>
      <c r="M51" s="22"/>
    </row>
    <row r="52" customFormat="false" ht="15" hidden="false" customHeight="false" outlineLevel="0" collapsed="false">
      <c r="A52" s="22"/>
      <c r="B52" s="22"/>
      <c r="C52" s="22"/>
      <c r="D52" s="22"/>
      <c r="E52" s="22"/>
      <c r="F52" s="22"/>
      <c r="G52" s="22"/>
      <c r="H52" s="22"/>
      <c r="I52" s="22"/>
      <c r="J52" s="28" t="str">
        <f aca="false">IF(COUNT(F52:I52)=0,"",LOOKUP(2,1/ISNUMBER(F52:I52),F52:I52))</f>
        <v/>
      </c>
      <c r="K52" s="28" t="str">
        <f aca="false">IF(OR(E52="",J52=""),"",E52-J52)</f>
        <v/>
      </c>
      <c r="L52" s="22"/>
      <c r="M52" s="22"/>
    </row>
    <row r="53" customFormat="false" ht="15" hidden="false" customHeight="false" outlineLevel="0" collapsed="false">
      <c r="A53" s="22"/>
      <c r="B53" s="22"/>
      <c r="C53" s="22"/>
      <c r="D53" s="22"/>
      <c r="E53" s="22"/>
      <c r="F53" s="22"/>
      <c r="G53" s="22"/>
      <c r="H53" s="22"/>
      <c r="I53" s="22"/>
      <c r="J53" s="28" t="str">
        <f aca="false">IF(COUNT(F53:I53)=0,"",LOOKUP(2,1/ISNUMBER(F53:I53),F53:I53))</f>
        <v/>
      </c>
      <c r="K53" s="28" t="str">
        <f aca="false">IF(OR(E53="",J53=""),"",E53-J53)</f>
        <v/>
      </c>
      <c r="L53" s="22"/>
      <c r="M53" s="22"/>
    </row>
    <row r="54" customFormat="false" ht="15" hidden="false" customHeight="false" outlineLevel="0" collapsed="false">
      <c r="A54" s="22"/>
      <c r="B54" s="22"/>
      <c r="C54" s="22"/>
      <c r="D54" s="22"/>
      <c r="E54" s="22"/>
      <c r="F54" s="22"/>
      <c r="G54" s="22"/>
      <c r="H54" s="22"/>
      <c r="I54" s="22"/>
      <c r="J54" s="28" t="str">
        <f aca="false">IF(COUNT(F54:I54)=0,"",LOOKUP(2,1/ISNUMBER(F54:I54),F54:I54))</f>
        <v/>
      </c>
      <c r="K54" s="28" t="str">
        <f aca="false">IF(OR(E54="",J54=""),"",E54-J54)</f>
        <v/>
      </c>
      <c r="L54" s="22"/>
      <c r="M54" s="22"/>
    </row>
    <row r="55" customFormat="false" ht="15" hidden="false" customHeight="false" outlineLevel="0" collapsed="false">
      <c r="A55" s="22"/>
      <c r="B55" s="22"/>
      <c r="C55" s="22"/>
      <c r="D55" s="22"/>
      <c r="E55" s="22"/>
      <c r="F55" s="22"/>
      <c r="G55" s="22"/>
      <c r="H55" s="22"/>
      <c r="I55" s="22"/>
      <c r="J55" s="28" t="str">
        <f aca="false">IF(COUNT(F55:I55)=0,"",LOOKUP(2,1/ISNUMBER(F55:I55),F55:I55))</f>
        <v/>
      </c>
      <c r="K55" s="28" t="str">
        <f aca="false">IF(OR(E55="",J55=""),"",E55-J55)</f>
        <v/>
      </c>
      <c r="L55" s="22"/>
      <c r="M55" s="22"/>
    </row>
    <row r="56" customFormat="false" ht="15" hidden="false" customHeight="false" outlineLevel="0" collapsed="false">
      <c r="A56" s="22"/>
      <c r="B56" s="22"/>
      <c r="C56" s="22"/>
      <c r="D56" s="22"/>
      <c r="E56" s="22"/>
      <c r="F56" s="22"/>
      <c r="G56" s="22"/>
      <c r="H56" s="22"/>
      <c r="I56" s="22"/>
      <c r="J56" s="28" t="str">
        <f aca="false">IF(COUNT(F56:I56)=0,"",LOOKUP(2,1/ISNUMBER(F56:I56),F56:I56))</f>
        <v/>
      </c>
      <c r="K56" s="28" t="str">
        <f aca="false">IF(OR(E56="",J56=""),"",E56-J56)</f>
        <v/>
      </c>
      <c r="L56" s="22"/>
      <c r="M56" s="22"/>
    </row>
    <row r="57" customFormat="false" ht="15" hidden="false" customHeight="false" outlineLevel="0" collapsed="false">
      <c r="A57" s="22"/>
      <c r="B57" s="22"/>
      <c r="C57" s="22"/>
      <c r="D57" s="22"/>
      <c r="E57" s="22"/>
      <c r="F57" s="22"/>
      <c r="G57" s="22"/>
      <c r="H57" s="22"/>
      <c r="I57" s="22"/>
      <c r="J57" s="28" t="str">
        <f aca="false">IF(COUNT(F57:I57)=0,"",LOOKUP(2,1/ISNUMBER(F57:I57),F57:I57))</f>
        <v/>
      </c>
      <c r="K57" s="28" t="str">
        <f aca="false">IF(OR(E57="",J57=""),"",E57-J57)</f>
        <v/>
      </c>
      <c r="L57" s="22"/>
      <c r="M57" s="22"/>
    </row>
    <row r="58" customFormat="false" ht="15" hidden="false" customHeight="false" outlineLevel="0" collapsed="false">
      <c r="A58" s="22"/>
      <c r="B58" s="22"/>
      <c r="C58" s="22"/>
      <c r="D58" s="22"/>
      <c r="E58" s="22"/>
      <c r="F58" s="22"/>
      <c r="G58" s="22"/>
      <c r="H58" s="22"/>
      <c r="I58" s="22"/>
      <c r="J58" s="28" t="str">
        <f aca="false">IF(COUNT(F58:I58)=0,"",LOOKUP(2,1/ISNUMBER(F58:I58),F58:I58))</f>
        <v/>
      </c>
      <c r="K58" s="28" t="str">
        <f aca="false">IF(OR(E58="",J58=""),"",E58-J58)</f>
        <v/>
      </c>
      <c r="L58" s="22"/>
      <c r="M58" s="22"/>
    </row>
    <row r="59" customFormat="false" ht="15" hidden="false" customHeight="false" outlineLevel="0" collapsed="false">
      <c r="A59" s="22"/>
      <c r="B59" s="22"/>
      <c r="C59" s="22"/>
      <c r="D59" s="22"/>
      <c r="E59" s="22"/>
      <c r="F59" s="22"/>
      <c r="G59" s="22"/>
      <c r="H59" s="22"/>
      <c r="I59" s="22"/>
      <c r="J59" s="28" t="str">
        <f aca="false">IF(COUNT(F59:I59)=0,"",LOOKUP(2,1/ISNUMBER(F59:I59),F59:I59))</f>
        <v/>
      </c>
      <c r="K59" s="28" t="str">
        <f aca="false">IF(OR(E59="",J59=""),"",E59-J59)</f>
        <v/>
      </c>
      <c r="L59" s="22"/>
      <c r="M59" s="22"/>
    </row>
    <row r="60" customFormat="false" ht="15" hidden="false" customHeight="false" outlineLevel="0" collapsed="false">
      <c r="A60" s="22"/>
      <c r="B60" s="22"/>
      <c r="C60" s="22"/>
      <c r="D60" s="22"/>
      <c r="E60" s="22"/>
      <c r="F60" s="22"/>
      <c r="G60" s="22"/>
      <c r="H60" s="22"/>
      <c r="I60" s="22"/>
      <c r="J60" s="28" t="str">
        <f aca="false">IF(COUNT(F60:I60)=0,"",LOOKUP(2,1/ISNUMBER(F60:I60),F60:I60))</f>
        <v/>
      </c>
      <c r="K60" s="28" t="str">
        <f aca="false">IF(OR(E60="",J60=""),"",E60-J60)</f>
        <v/>
      </c>
      <c r="L60" s="22"/>
      <c r="M60" s="22"/>
    </row>
    <row r="61" customFormat="false" ht="15" hidden="false" customHeight="false" outlineLevel="0" collapsed="false">
      <c r="A61" s="22"/>
      <c r="B61" s="22"/>
      <c r="C61" s="22"/>
      <c r="D61" s="22"/>
      <c r="E61" s="22"/>
      <c r="F61" s="22"/>
      <c r="G61" s="22"/>
      <c r="H61" s="22"/>
      <c r="I61" s="22"/>
      <c r="J61" s="28" t="str">
        <f aca="false">IF(COUNT(F61:I61)=0,"",LOOKUP(2,1/ISNUMBER(F61:I61),F61:I61))</f>
        <v/>
      </c>
      <c r="K61" s="28" t="str">
        <f aca="false">IF(OR(E61="",J61=""),"",E61-J61)</f>
        <v/>
      </c>
      <c r="L61" s="22"/>
      <c r="M61" s="22"/>
    </row>
    <row r="62" customFormat="false" ht="15" hidden="false" customHeight="false" outlineLevel="0" collapsed="false">
      <c r="A62" s="22"/>
      <c r="B62" s="22"/>
      <c r="C62" s="22"/>
      <c r="D62" s="22"/>
      <c r="E62" s="22"/>
      <c r="F62" s="22"/>
      <c r="G62" s="22"/>
      <c r="H62" s="22"/>
      <c r="I62" s="22"/>
      <c r="J62" s="28" t="str">
        <f aca="false">IF(COUNT(F62:I62)=0,"",LOOKUP(2,1/ISNUMBER(F62:I62),F62:I62))</f>
        <v/>
      </c>
      <c r="K62" s="28" t="str">
        <f aca="false">IF(OR(E62="",J62=""),"",E62-J62)</f>
        <v/>
      </c>
      <c r="L62" s="22"/>
      <c r="M62" s="22"/>
    </row>
    <row r="63" customFormat="false" ht="15" hidden="false" customHeight="false" outlineLevel="0" collapsed="false">
      <c r="A63" s="22"/>
      <c r="B63" s="22"/>
      <c r="C63" s="22"/>
      <c r="D63" s="22"/>
      <c r="E63" s="22"/>
      <c r="F63" s="22"/>
      <c r="G63" s="22"/>
      <c r="H63" s="22"/>
      <c r="I63" s="22"/>
      <c r="J63" s="28" t="str">
        <f aca="false">IF(COUNT(F63:I63)=0,"",LOOKUP(2,1/ISNUMBER(F63:I63),F63:I63))</f>
        <v/>
      </c>
      <c r="K63" s="28" t="str">
        <f aca="false">IF(OR(E63="",J63=""),"",E63-J63)</f>
        <v/>
      </c>
      <c r="L63" s="22"/>
      <c r="M63" s="22"/>
    </row>
    <row r="64" customFormat="false" ht="15" hidden="false" customHeight="false" outlineLevel="0" collapsed="false">
      <c r="A64" s="22"/>
      <c r="B64" s="22"/>
      <c r="C64" s="22"/>
      <c r="D64" s="22"/>
      <c r="E64" s="22"/>
      <c r="F64" s="22"/>
      <c r="G64" s="22"/>
      <c r="H64" s="22"/>
      <c r="I64" s="22"/>
      <c r="J64" s="28" t="str">
        <f aca="false">IF(COUNT(F64:I64)=0,"",LOOKUP(2,1/ISNUMBER(F64:I64),F64:I64))</f>
        <v/>
      </c>
      <c r="K64" s="28" t="str">
        <f aca="false">IF(OR(E64="",J64=""),"",E64-J64)</f>
        <v/>
      </c>
      <c r="L64" s="22"/>
      <c r="M64" s="22"/>
    </row>
    <row r="65" customFormat="false" ht="15" hidden="false" customHeight="false" outlineLevel="0" collapsed="false">
      <c r="A65" s="22"/>
      <c r="B65" s="22"/>
      <c r="C65" s="22"/>
      <c r="D65" s="22"/>
      <c r="E65" s="22"/>
      <c r="F65" s="22"/>
      <c r="G65" s="22"/>
      <c r="H65" s="22"/>
      <c r="I65" s="22"/>
      <c r="J65" s="28" t="str">
        <f aca="false">IF(COUNT(F65:I65)=0,"",LOOKUP(2,1/ISNUMBER(F65:I65),F65:I65))</f>
        <v/>
      </c>
      <c r="K65" s="28" t="str">
        <f aca="false">IF(OR(E65="",J65=""),"",E65-J65)</f>
        <v/>
      </c>
      <c r="L65" s="22"/>
      <c r="M65" s="22"/>
    </row>
    <row r="66" customFormat="false" ht="15" hidden="false" customHeight="false" outlineLevel="0" collapsed="false">
      <c r="A66" s="22"/>
      <c r="B66" s="22"/>
      <c r="C66" s="22"/>
      <c r="D66" s="22"/>
      <c r="E66" s="22"/>
      <c r="F66" s="22"/>
      <c r="G66" s="22"/>
      <c r="H66" s="22"/>
      <c r="I66" s="22"/>
      <c r="J66" s="28" t="str">
        <f aca="false">IF(COUNT(F66:I66)=0,"",LOOKUP(2,1/ISNUMBER(F66:I66),F66:I66))</f>
        <v/>
      </c>
      <c r="K66" s="28" t="str">
        <f aca="false">IF(OR(E66="",J66=""),"",E66-J66)</f>
        <v/>
      </c>
      <c r="L66" s="22"/>
      <c r="M66" s="22"/>
    </row>
    <row r="67" customFormat="false" ht="15" hidden="false" customHeight="false" outlineLevel="0" collapsed="false">
      <c r="A67" s="22"/>
      <c r="B67" s="22"/>
      <c r="C67" s="22"/>
      <c r="D67" s="22"/>
      <c r="E67" s="22"/>
      <c r="F67" s="22"/>
      <c r="G67" s="22"/>
      <c r="H67" s="22"/>
      <c r="I67" s="22"/>
      <c r="J67" s="28" t="str">
        <f aca="false">IF(COUNT(F67:I67)=0,"",LOOKUP(2,1/ISNUMBER(F67:I67),F67:I67))</f>
        <v/>
      </c>
      <c r="K67" s="28" t="str">
        <f aca="false">IF(OR(E67="",J67=""),"",E67-J67)</f>
        <v/>
      </c>
      <c r="L67" s="22"/>
      <c r="M67" s="22"/>
    </row>
    <row r="68" customFormat="false" ht="15" hidden="false" customHeight="false" outlineLevel="0" collapsed="false">
      <c r="A68" s="22"/>
      <c r="B68" s="22"/>
      <c r="C68" s="22"/>
      <c r="D68" s="22"/>
      <c r="E68" s="22"/>
      <c r="F68" s="22"/>
      <c r="G68" s="22"/>
      <c r="H68" s="22"/>
      <c r="I68" s="22"/>
      <c r="J68" s="28" t="str">
        <f aca="false">IF(COUNT(F68:I68)=0,"",LOOKUP(2,1/ISNUMBER(F68:I68),F68:I68))</f>
        <v/>
      </c>
      <c r="K68" s="28" t="str">
        <f aca="false">IF(OR(E68="",J68=""),"",E68-J68)</f>
        <v/>
      </c>
      <c r="L68" s="22"/>
      <c r="M68" s="22"/>
    </row>
    <row r="69" customFormat="false" ht="15" hidden="false" customHeight="false" outlineLevel="0" collapsed="false">
      <c r="A69" s="22"/>
      <c r="B69" s="22"/>
      <c r="C69" s="22"/>
      <c r="D69" s="22"/>
      <c r="E69" s="22"/>
      <c r="F69" s="22"/>
      <c r="G69" s="22"/>
      <c r="H69" s="22"/>
      <c r="I69" s="22"/>
      <c r="J69" s="28" t="str">
        <f aca="false">IF(COUNT(F69:I69)=0,"",LOOKUP(2,1/ISNUMBER(F69:I69),F69:I69))</f>
        <v/>
      </c>
      <c r="K69" s="28" t="str">
        <f aca="false">IF(OR(E69="",J69=""),"",E69-J69)</f>
        <v/>
      </c>
      <c r="L69" s="22"/>
      <c r="M69" s="22"/>
    </row>
    <row r="70" customFormat="false" ht="15" hidden="false" customHeight="false" outlineLevel="0" collapsed="false">
      <c r="A70" s="22"/>
      <c r="B70" s="22"/>
      <c r="C70" s="22"/>
      <c r="D70" s="22"/>
      <c r="E70" s="22"/>
      <c r="F70" s="22"/>
      <c r="G70" s="22"/>
      <c r="H70" s="22"/>
      <c r="I70" s="22"/>
      <c r="J70" s="28" t="str">
        <f aca="false">IF(COUNT(F70:I70)=0,"",LOOKUP(2,1/ISNUMBER(F70:I70),F70:I70))</f>
        <v/>
      </c>
      <c r="K70" s="28" t="str">
        <f aca="false">IF(OR(E70="",J70=""),"",E70-J70)</f>
        <v/>
      </c>
      <c r="L70" s="22"/>
      <c r="M70" s="22"/>
    </row>
    <row r="71" customFormat="false" ht="15" hidden="false" customHeight="false" outlineLevel="0" collapsed="false">
      <c r="A71" s="22"/>
      <c r="B71" s="22"/>
      <c r="C71" s="22"/>
      <c r="D71" s="22"/>
      <c r="E71" s="22"/>
      <c r="F71" s="22"/>
      <c r="G71" s="22"/>
      <c r="H71" s="22"/>
      <c r="I71" s="22"/>
      <c r="J71" s="28" t="str">
        <f aca="false">IF(COUNT(F71:I71)=0,"",LOOKUP(2,1/ISNUMBER(F71:I71),F71:I71))</f>
        <v/>
      </c>
      <c r="K71" s="28" t="str">
        <f aca="false">IF(OR(E71="",J71=""),"",E71-J71)</f>
        <v/>
      </c>
      <c r="L71" s="22"/>
      <c r="M71" s="22"/>
    </row>
    <row r="72" customFormat="false" ht="15" hidden="false" customHeight="false" outlineLevel="0" collapsed="false">
      <c r="A72" s="22"/>
      <c r="B72" s="22"/>
      <c r="C72" s="22"/>
      <c r="D72" s="22"/>
      <c r="E72" s="22"/>
      <c r="F72" s="22"/>
      <c r="G72" s="22"/>
      <c r="H72" s="22"/>
      <c r="I72" s="22"/>
      <c r="J72" s="28" t="str">
        <f aca="false">IF(COUNT(F72:I72)=0,"",LOOKUP(2,1/ISNUMBER(F72:I72),F72:I72))</f>
        <v/>
      </c>
      <c r="K72" s="28" t="str">
        <f aca="false">IF(OR(E72="",J72=""),"",E72-J72)</f>
        <v/>
      </c>
      <c r="L72" s="22"/>
      <c r="M72" s="22"/>
    </row>
    <row r="73" customFormat="false" ht="15" hidden="false" customHeight="false" outlineLevel="0" collapsed="false">
      <c r="A73" s="22"/>
      <c r="B73" s="22"/>
      <c r="C73" s="22"/>
      <c r="D73" s="22"/>
      <c r="E73" s="22"/>
      <c r="F73" s="22"/>
      <c r="G73" s="22"/>
      <c r="H73" s="22"/>
      <c r="I73" s="22"/>
      <c r="J73" s="28" t="str">
        <f aca="false">IF(COUNT(F73:I73)=0,"",LOOKUP(2,1/ISNUMBER(F73:I73),F73:I73))</f>
        <v/>
      </c>
      <c r="K73" s="28" t="str">
        <f aca="false">IF(OR(E73="",J73=""),"",E73-J73)</f>
        <v/>
      </c>
      <c r="L73" s="22"/>
      <c r="M73" s="22"/>
    </row>
    <row r="74" customFormat="false" ht="15" hidden="false" customHeight="false" outlineLevel="0" collapsed="false">
      <c r="A74" s="22"/>
      <c r="B74" s="22"/>
      <c r="C74" s="22"/>
      <c r="D74" s="22"/>
      <c r="E74" s="22"/>
      <c r="F74" s="22"/>
      <c r="G74" s="22"/>
      <c r="H74" s="22"/>
      <c r="I74" s="22"/>
      <c r="J74" s="28" t="str">
        <f aca="false">IF(COUNT(F74:I74)=0,"",LOOKUP(2,1/ISNUMBER(F74:I74),F74:I74))</f>
        <v/>
      </c>
      <c r="K74" s="28" t="str">
        <f aca="false">IF(OR(E74="",J74=""),"",E74-J74)</f>
        <v/>
      </c>
      <c r="L74" s="22"/>
      <c r="M74" s="22"/>
    </row>
    <row r="75" customFormat="false" ht="15" hidden="false" customHeight="false" outlineLevel="0" collapsed="false">
      <c r="A75" s="22"/>
      <c r="B75" s="22"/>
      <c r="C75" s="22"/>
      <c r="D75" s="22"/>
      <c r="E75" s="22"/>
      <c r="F75" s="22"/>
      <c r="G75" s="22"/>
      <c r="H75" s="22"/>
      <c r="I75" s="22"/>
      <c r="J75" s="28" t="str">
        <f aca="false">IF(COUNT(F75:I75)=0,"",LOOKUP(2,1/ISNUMBER(F75:I75),F75:I75))</f>
        <v/>
      </c>
      <c r="K75" s="28" t="str">
        <f aca="false">IF(OR(E75="",J75=""),"",E75-J75)</f>
        <v/>
      </c>
      <c r="L75" s="22"/>
      <c r="M75" s="22"/>
    </row>
    <row r="76" customFormat="false" ht="15" hidden="false" customHeight="false" outlineLevel="0" collapsed="false">
      <c r="A76" s="22"/>
      <c r="B76" s="22"/>
      <c r="C76" s="22"/>
      <c r="D76" s="22"/>
      <c r="E76" s="22"/>
      <c r="F76" s="22"/>
      <c r="G76" s="22"/>
      <c r="H76" s="22"/>
      <c r="I76" s="22"/>
      <c r="J76" s="28" t="str">
        <f aca="false">IF(COUNT(F76:I76)=0,"",LOOKUP(2,1/ISNUMBER(F76:I76),F76:I76))</f>
        <v/>
      </c>
      <c r="K76" s="28" t="str">
        <f aca="false">IF(OR(E76="",J76=""),"",E76-J76)</f>
        <v/>
      </c>
      <c r="L76" s="22"/>
      <c r="M76" s="22"/>
    </row>
    <row r="77" customFormat="false" ht="15" hidden="false" customHeight="false" outlineLevel="0" collapsed="false">
      <c r="A77" s="22"/>
      <c r="B77" s="22"/>
      <c r="C77" s="22"/>
      <c r="D77" s="22"/>
      <c r="E77" s="22"/>
      <c r="F77" s="22"/>
      <c r="G77" s="22"/>
      <c r="H77" s="22"/>
      <c r="I77" s="22"/>
      <c r="J77" s="28" t="str">
        <f aca="false">IF(COUNT(F77:I77)=0,"",LOOKUP(2,1/ISNUMBER(F77:I77),F77:I77))</f>
        <v/>
      </c>
      <c r="K77" s="28" t="str">
        <f aca="false">IF(OR(E77="",J77=""),"",E77-J77)</f>
        <v/>
      </c>
      <c r="L77" s="22"/>
      <c r="M77" s="22"/>
    </row>
    <row r="78" customFormat="false" ht="15" hidden="false" customHeight="false" outlineLevel="0" collapsed="false">
      <c r="A78" s="22"/>
      <c r="B78" s="22"/>
      <c r="C78" s="22"/>
      <c r="D78" s="22"/>
      <c r="E78" s="22"/>
      <c r="F78" s="22"/>
      <c r="G78" s="22"/>
      <c r="H78" s="22"/>
      <c r="I78" s="22"/>
      <c r="J78" s="28" t="str">
        <f aca="false">IF(COUNT(F78:I78)=0,"",LOOKUP(2,1/ISNUMBER(F78:I78),F78:I78))</f>
        <v/>
      </c>
      <c r="K78" s="28" t="str">
        <f aca="false">IF(OR(E78="",J78=""),"",E78-J78)</f>
        <v/>
      </c>
      <c r="L78" s="22"/>
      <c r="M78" s="22"/>
    </row>
    <row r="79" customFormat="false" ht="15" hidden="false" customHeight="false" outlineLevel="0" collapsed="false">
      <c r="A79" s="22"/>
      <c r="B79" s="22"/>
      <c r="C79" s="22"/>
      <c r="D79" s="22"/>
      <c r="E79" s="22"/>
      <c r="F79" s="22"/>
      <c r="G79" s="22"/>
      <c r="H79" s="22"/>
      <c r="I79" s="22"/>
      <c r="J79" s="28" t="str">
        <f aca="false">IF(COUNT(F79:I79)=0,"",LOOKUP(2,1/ISNUMBER(F79:I79),F79:I79))</f>
        <v/>
      </c>
      <c r="K79" s="28" t="str">
        <f aca="false">IF(OR(E79="",J79=""),"",E79-J79)</f>
        <v/>
      </c>
      <c r="L79" s="22"/>
      <c r="M79" s="22"/>
    </row>
    <row r="80" customFormat="false" ht="15" hidden="false" customHeight="false" outlineLevel="0" collapsed="false">
      <c r="A80" s="22"/>
      <c r="B80" s="22"/>
      <c r="C80" s="22"/>
      <c r="D80" s="22"/>
      <c r="E80" s="22"/>
      <c r="F80" s="22"/>
      <c r="G80" s="22"/>
      <c r="H80" s="22"/>
      <c r="I80" s="22"/>
      <c r="J80" s="28" t="str">
        <f aca="false">IF(COUNT(F80:I80)=0,"",LOOKUP(2,1/ISNUMBER(F80:I80),F80:I80))</f>
        <v/>
      </c>
      <c r="K80" s="28" t="str">
        <f aca="false">IF(OR(E80="",J80=""),"",E80-J80)</f>
        <v/>
      </c>
      <c r="L80" s="22"/>
      <c r="M80" s="22"/>
    </row>
    <row r="81" customFormat="false" ht="15" hidden="false" customHeight="false" outlineLevel="0" collapsed="false">
      <c r="A81" s="22"/>
      <c r="B81" s="22"/>
      <c r="C81" s="22"/>
      <c r="D81" s="22"/>
      <c r="E81" s="22"/>
      <c r="F81" s="22"/>
      <c r="G81" s="22"/>
      <c r="H81" s="22"/>
      <c r="I81" s="22"/>
      <c r="J81" s="28" t="str">
        <f aca="false">IF(COUNT(F81:I81)=0,"",LOOKUP(2,1/ISNUMBER(F81:I81),F81:I81))</f>
        <v/>
      </c>
      <c r="K81" s="28" t="str">
        <f aca="false">IF(OR(E81="",J81=""),"",E81-J81)</f>
        <v/>
      </c>
      <c r="L81" s="22"/>
      <c r="M81" s="22"/>
    </row>
    <row r="82" customFormat="false" ht="15" hidden="false" customHeight="false" outlineLevel="0" collapsed="false">
      <c r="A82" s="22"/>
      <c r="B82" s="22"/>
      <c r="C82" s="22"/>
      <c r="D82" s="22"/>
      <c r="E82" s="22"/>
      <c r="F82" s="22"/>
      <c r="G82" s="22"/>
      <c r="H82" s="22"/>
      <c r="I82" s="22"/>
      <c r="J82" s="28" t="str">
        <f aca="false">IF(COUNT(F82:I82)=0,"",LOOKUP(2,1/ISNUMBER(F82:I82),F82:I82))</f>
        <v/>
      </c>
      <c r="K82" s="28" t="str">
        <f aca="false">IF(OR(E82="",J82=""),"",E82-J82)</f>
        <v/>
      </c>
      <c r="L82" s="22"/>
      <c r="M82" s="22"/>
    </row>
    <row r="83" customFormat="false" ht="15" hidden="false" customHeight="false" outlineLevel="0" collapsed="false">
      <c r="A83" s="22"/>
      <c r="B83" s="22"/>
      <c r="C83" s="22"/>
      <c r="D83" s="22"/>
      <c r="E83" s="22"/>
      <c r="F83" s="22"/>
      <c r="G83" s="22"/>
      <c r="H83" s="22"/>
      <c r="I83" s="22"/>
      <c r="J83" s="28" t="str">
        <f aca="false">IF(COUNT(F83:I83)=0,"",LOOKUP(2,1/ISNUMBER(F83:I83),F83:I83))</f>
        <v/>
      </c>
      <c r="K83" s="28" t="str">
        <f aca="false">IF(OR(E83="",J83=""),"",E83-J83)</f>
        <v/>
      </c>
      <c r="L83" s="22"/>
      <c r="M83" s="22"/>
    </row>
    <row r="84" customFormat="false" ht="15" hidden="false" customHeight="false" outlineLevel="0" collapsed="false">
      <c r="A84" s="22"/>
      <c r="B84" s="22"/>
      <c r="C84" s="22"/>
      <c r="D84" s="22"/>
      <c r="E84" s="22"/>
      <c r="F84" s="22"/>
      <c r="G84" s="22"/>
      <c r="H84" s="22"/>
      <c r="I84" s="22"/>
      <c r="J84" s="28" t="str">
        <f aca="false">IF(COUNT(F84:I84)=0,"",LOOKUP(2,1/ISNUMBER(F84:I84),F84:I84))</f>
        <v/>
      </c>
      <c r="K84" s="28" t="str">
        <f aca="false">IF(OR(E84="",J84=""),"",E84-J84)</f>
        <v/>
      </c>
      <c r="L84" s="22"/>
      <c r="M84" s="22"/>
    </row>
    <row r="85" customFormat="false" ht="15" hidden="false" customHeight="false" outlineLevel="0" collapsed="false">
      <c r="A85" s="22"/>
      <c r="B85" s="22"/>
      <c r="C85" s="22"/>
      <c r="D85" s="22"/>
      <c r="E85" s="22"/>
      <c r="F85" s="22"/>
      <c r="G85" s="22"/>
      <c r="H85" s="22"/>
      <c r="I85" s="22"/>
      <c r="J85" s="28" t="str">
        <f aca="false">IF(COUNT(F85:I85)=0,"",LOOKUP(2,1/ISNUMBER(F85:I85),F85:I85))</f>
        <v/>
      </c>
      <c r="K85" s="28" t="str">
        <f aca="false">IF(OR(E85="",J85=""),"",E85-J85)</f>
        <v/>
      </c>
      <c r="L85" s="22"/>
      <c r="M85" s="22"/>
    </row>
    <row r="86" customFormat="false" ht="15" hidden="false" customHeight="false" outlineLevel="0" collapsed="false">
      <c r="A86" s="22"/>
      <c r="B86" s="22"/>
      <c r="C86" s="22"/>
      <c r="D86" s="22"/>
      <c r="E86" s="22"/>
      <c r="F86" s="22"/>
      <c r="G86" s="22"/>
      <c r="H86" s="22"/>
      <c r="I86" s="22"/>
      <c r="J86" s="28" t="str">
        <f aca="false">IF(COUNT(F86:I86)=0,"",LOOKUP(2,1/ISNUMBER(F86:I86),F86:I86))</f>
        <v/>
      </c>
      <c r="K86" s="28" t="str">
        <f aca="false">IF(OR(E86="",J86=""),"",E86-J86)</f>
        <v/>
      </c>
      <c r="L86" s="22"/>
      <c r="M86" s="22"/>
    </row>
    <row r="87" customFormat="false" ht="15" hidden="false" customHeight="false" outlineLevel="0" collapsed="false">
      <c r="A87" s="22"/>
      <c r="B87" s="22"/>
      <c r="C87" s="22"/>
      <c r="D87" s="22"/>
      <c r="E87" s="22"/>
      <c r="F87" s="22"/>
      <c r="G87" s="22"/>
      <c r="H87" s="22"/>
      <c r="I87" s="22"/>
      <c r="J87" s="28" t="str">
        <f aca="false">IF(COUNT(F87:I87)=0,"",LOOKUP(2,1/ISNUMBER(F87:I87),F87:I87))</f>
        <v/>
      </c>
      <c r="K87" s="28" t="str">
        <f aca="false">IF(OR(E87="",J87=""),"",E87-J87)</f>
        <v/>
      </c>
      <c r="L87" s="22"/>
      <c r="M87" s="22"/>
    </row>
    <row r="88" customFormat="false" ht="15" hidden="false" customHeight="false" outlineLevel="0" collapsed="false">
      <c r="A88" s="22"/>
      <c r="B88" s="22"/>
      <c r="C88" s="22"/>
      <c r="D88" s="22"/>
      <c r="E88" s="22"/>
      <c r="F88" s="22"/>
      <c r="G88" s="22"/>
      <c r="H88" s="22"/>
      <c r="I88" s="22"/>
      <c r="J88" s="28" t="str">
        <f aca="false">IF(COUNT(F88:I88)=0,"",LOOKUP(2,1/ISNUMBER(F88:I88),F88:I88))</f>
        <v/>
      </c>
      <c r="K88" s="28" t="str">
        <f aca="false">IF(OR(E88="",J88=""),"",E88-J88)</f>
        <v/>
      </c>
      <c r="L88" s="22"/>
      <c r="M88" s="22"/>
    </row>
    <row r="89" customFormat="false" ht="15" hidden="false" customHeight="false" outlineLevel="0" collapsed="false">
      <c r="A89" s="22"/>
      <c r="B89" s="22"/>
      <c r="C89" s="22"/>
      <c r="D89" s="22"/>
      <c r="E89" s="22"/>
      <c r="F89" s="22"/>
      <c r="G89" s="22"/>
      <c r="H89" s="22"/>
      <c r="I89" s="22"/>
      <c r="J89" s="28" t="str">
        <f aca="false">IF(COUNT(F89:I89)=0,"",LOOKUP(2,1/ISNUMBER(F89:I89),F89:I89))</f>
        <v/>
      </c>
      <c r="K89" s="28" t="str">
        <f aca="false">IF(OR(E89="",J89=""),"",E89-J89)</f>
        <v/>
      </c>
      <c r="L89" s="22"/>
      <c r="M89" s="22"/>
    </row>
    <row r="90" customFormat="false" ht="15" hidden="false" customHeight="false" outlineLevel="0" collapsed="false">
      <c r="A90" s="22"/>
      <c r="B90" s="22"/>
      <c r="C90" s="22"/>
      <c r="D90" s="22"/>
      <c r="E90" s="22"/>
      <c r="F90" s="22"/>
      <c r="G90" s="22"/>
      <c r="H90" s="22"/>
      <c r="I90" s="22"/>
      <c r="J90" s="28" t="str">
        <f aca="false">IF(COUNT(F90:I90)=0,"",LOOKUP(2,1/ISNUMBER(F90:I90),F90:I90))</f>
        <v/>
      </c>
      <c r="K90" s="28" t="str">
        <f aca="false">IF(OR(E90="",J90=""),"",E90-J90)</f>
        <v/>
      </c>
      <c r="L90" s="22"/>
      <c r="M90" s="22"/>
    </row>
    <row r="91" customFormat="false" ht="15" hidden="false" customHeight="false" outlineLevel="0" collapsed="false">
      <c r="A91" s="22"/>
      <c r="B91" s="22"/>
      <c r="C91" s="22"/>
      <c r="D91" s="22"/>
      <c r="E91" s="22"/>
      <c r="F91" s="22"/>
      <c r="G91" s="22"/>
      <c r="H91" s="22"/>
      <c r="I91" s="22"/>
      <c r="J91" s="28" t="str">
        <f aca="false">IF(COUNT(F91:I91)=0,"",LOOKUP(2,1/ISNUMBER(F91:I91),F91:I91))</f>
        <v/>
      </c>
      <c r="K91" s="28" t="str">
        <f aca="false">IF(OR(E91="",J91=""),"",E91-J91)</f>
        <v/>
      </c>
      <c r="L91" s="22"/>
      <c r="M91" s="22"/>
    </row>
    <row r="92" customFormat="false" ht="15" hidden="false" customHeight="false" outlineLevel="0" collapsed="false">
      <c r="A92" s="22"/>
      <c r="B92" s="22"/>
      <c r="C92" s="22"/>
      <c r="D92" s="22"/>
      <c r="E92" s="22"/>
      <c r="F92" s="22"/>
      <c r="G92" s="22"/>
      <c r="H92" s="22"/>
      <c r="I92" s="22"/>
      <c r="J92" s="28" t="str">
        <f aca="false">IF(COUNT(F92:I92)=0,"",LOOKUP(2,1/ISNUMBER(F92:I92),F92:I92))</f>
        <v/>
      </c>
      <c r="K92" s="28" t="str">
        <f aca="false">IF(OR(E92="",J92=""),"",E92-J92)</f>
        <v/>
      </c>
      <c r="L92" s="22"/>
      <c r="M92" s="22"/>
    </row>
    <row r="93" customFormat="false" ht="15" hidden="false" customHeight="false" outlineLevel="0" collapsed="false">
      <c r="A93" s="22"/>
      <c r="B93" s="22"/>
      <c r="C93" s="22"/>
      <c r="D93" s="22"/>
      <c r="E93" s="22"/>
      <c r="F93" s="22"/>
      <c r="G93" s="22"/>
      <c r="H93" s="22"/>
      <c r="I93" s="22"/>
      <c r="J93" s="28" t="str">
        <f aca="false">IF(COUNT(F93:I93)=0,"",LOOKUP(2,1/ISNUMBER(F93:I93),F93:I93))</f>
        <v/>
      </c>
      <c r="K93" s="28" t="str">
        <f aca="false">IF(OR(E93="",J93=""),"",E93-J93)</f>
        <v/>
      </c>
      <c r="L93" s="22"/>
      <c r="M93" s="22"/>
    </row>
    <row r="94" customFormat="false" ht="15" hidden="false" customHeight="false" outlineLevel="0" collapsed="false">
      <c r="A94" s="22"/>
      <c r="B94" s="22"/>
      <c r="C94" s="22"/>
      <c r="D94" s="22"/>
      <c r="E94" s="22"/>
      <c r="F94" s="22"/>
      <c r="G94" s="22"/>
      <c r="H94" s="22"/>
      <c r="I94" s="22"/>
      <c r="J94" s="28" t="str">
        <f aca="false">IF(COUNT(F94:I94)=0,"",LOOKUP(2,1/ISNUMBER(F94:I94),F94:I94))</f>
        <v/>
      </c>
      <c r="K94" s="28" t="str">
        <f aca="false">IF(OR(E94="",J94=""),"",E94-J94)</f>
        <v/>
      </c>
      <c r="L94" s="22"/>
      <c r="M94" s="22"/>
    </row>
    <row r="95" customFormat="false" ht="15" hidden="false" customHeight="false" outlineLevel="0" collapsed="false">
      <c r="A95" s="22"/>
      <c r="B95" s="22"/>
      <c r="C95" s="22"/>
      <c r="D95" s="22"/>
      <c r="E95" s="22"/>
      <c r="F95" s="22"/>
      <c r="G95" s="22"/>
      <c r="H95" s="22"/>
      <c r="I95" s="22"/>
      <c r="J95" s="28" t="str">
        <f aca="false">IF(COUNT(F95:I95)=0,"",LOOKUP(2,1/ISNUMBER(F95:I95),F95:I95))</f>
        <v/>
      </c>
      <c r="K95" s="28" t="str">
        <f aca="false">IF(OR(E95="",J95=""),"",E95-J95)</f>
        <v/>
      </c>
      <c r="L95" s="22"/>
      <c r="M95" s="22"/>
    </row>
    <row r="96" customFormat="false" ht="15" hidden="false" customHeight="false" outlineLevel="0" collapsed="false">
      <c r="A96" s="22"/>
      <c r="B96" s="22"/>
      <c r="C96" s="22"/>
      <c r="D96" s="22"/>
      <c r="E96" s="22"/>
      <c r="F96" s="22"/>
      <c r="G96" s="22"/>
      <c r="H96" s="22"/>
      <c r="I96" s="22"/>
      <c r="J96" s="28" t="str">
        <f aca="false">IF(COUNT(F96:I96)=0,"",LOOKUP(2,1/ISNUMBER(F96:I96),F96:I96))</f>
        <v/>
      </c>
      <c r="K96" s="28" t="str">
        <f aca="false">IF(OR(E96="",J96=""),"",E96-J96)</f>
        <v/>
      </c>
      <c r="L96" s="22"/>
      <c r="M96" s="22"/>
    </row>
    <row r="97" customFormat="false" ht="15" hidden="false" customHeight="false" outlineLevel="0" collapsed="false">
      <c r="A97" s="22"/>
      <c r="B97" s="22"/>
      <c r="C97" s="22"/>
      <c r="D97" s="22"/>
      <c r="E97" s="22"/>
      <c r="F97" s="22"/>
      <c r="G97" s="22"/>
      <c r="H97" s="22"/>
      <c r="I97" s="22"/>
      <c r="J97" s="28" t="str">
        <f aca="false">IF(COUNT(F97:I97)=0,"",LOOKUP(2,1/ISNUMBER(F97:I97),F97:I97))</f>
        <v/>
      </c>
      <c r="K97" s="28" t="str">
        <f aca="false">IF(OR(E97="",J97=""),"",E97-J97)</f>
        <v/>
      </c>
      <c r="L97" s="22"/>
      <c r="M97" s="22"/>
    </row>
    <row r="98" customFormat="false" ht="15" hidden="false" customHeight="false" outlineLevel="0" collapsed="false">
      <c r="A98" s="22"/>
      <c r="B98" s="22"/>
      <c r="C98" s="22"/>
      <c r="D98" s="22"/>
      <c r="E98" s="22"/>
      <c r="F98" s="22"/>
      <c r="G98" s="22"/>
      <c r="H98" s="22"/>
      <c r="I98" s="22"/>
      <c r="J98" s="28" t="str">
        <f aca="false">IF(COUNT(F98:I98)=0,"",LOOKUP(2,1/ISNUMBER(F98:I98),F98:I98))</f>
        <v/>
      </c>
      <c r="K98" s="28" t="str">
        <f aca="false">IF(OR(E98="",J98=""),"",E98-J98)</f>
        <v/>
      </c>
      <c r="L98" s="22"/>
      <c r="M98" s="22"/>
    </row>
    <row r="99" customFormat="false" ht="15" hidden="false" customHeight="false" outlineLevel="0" collapsed="false">
      <c r="A99" s="22"/>
      <c r="B99" s="22"/>
      <c r="C99" s="22"/>
      <c r="D99" s="22"/>
      <c r="E99" s="22"/>
      <c r="F99" s="22"/>
      <c r="G99" s="22"/>
      <c r="H99" s="22"/>
      <c r="I99" s="22"/>
      <c r="J99" s="28" t="str">
        <f aca="false">IF(COUNT(F99:I99)=0,"",LOOKUP(2,1/ISNUMBER(F99:I99),F99:I99))</f>
        <v/>
      </c>
      <c r="K99" s="28" t="str">
        <f aca="false">IF(OR(E99="",J99=""),"",E99-J99)</f>
        <v/>
      </c>
      <c r="L99" s="22"/>
      <c r="M99" s="22"/>
    </row>
    <row r="100" customFormat="false" ht="15" hidden="false" customHeight="false" outlineLevel="0" collapsed="false">
      <c r="A100" s="22"/>
      <c r="B100" s="22"/>
      <c r="C100" s="22"/>
      <c r="D100" s="22"/>
      <c r="E100" s="22"/>
      <c r="F100" s="22"/>
      <c r="G100" s="22"/>
      <c r="H100" s="22"/>
      <c r="I100" s="22"/>
      <c r="J100" s="28" t="str">
        <f aca="false">IF(COUNT(F100:I100)=0,"",LOOKUP(2,1/ISNUMBER(F100:I100),F100:I100))</f>
        <v/>
      </c>
      <c r="K100" s="28" t="str">
        <f aca="false">IF(OR(E100="",J100=""),"",E100-J100)</f>
        <v/>
      </c>
      <c r="L100" s="22"/>
      <c r="M100" s="22"/>
    </row>
    <row r="101" customFormat="false" ht="15" hidden="false" customHeight="false" outlineLevel="0" collapsed="false">
      <c r="A101" s="22"/>
      <c r="B101" s="22"/>
      <c r="C101" s="22"/>
      <c r="D101" s="22"/>
      <c r="E101" s="22"/>
      <c r="F101" s="22"/>
      <c r="G101" s="22"/>
      <c r="H101" s="22"/>
      <c r="I101" s="22"/>
      <c r="J101" s="28" t="str">
        <f aca="false">IF(COUNT(F101:I101)=0,"",LOOKUP(2,1/ISNUMBER(F101:I101),F101:I101))</f>
        <v/>
      </c>
      <c r="K101" s="28" t="str">
        <f aca="false">IF(OR(E101="",J101=""),"",E101-J101)</f>
        <v/>
      </c>
      <c r="L101" s="22"/>
      <c r="M101" s="22"/>
    </row>
    <row r="102" customFormat="false" ht="15" hidden="false" customHeight="false" outlineLevel="0" collapsed="false">
      <c r="A102" s="22"/>
      <c r="B102" s="22"/>
      <c r="C102" s="22"/>
      <c r="D102" s="22"/>
      <c r="E102" s="22"/>
      <c r="F102" s="22"/>
      <c r="G102" s="22"/>
      <c r="H102" s="22"/>
      <c r="I102" s="22"/>
      <c r="J102" s="28" t="str">
        <f aca="false">IF(COUNT(F102:I102)=0,"",LOOKUP(2,1/ISNUMBER(F102:I102),F102:I102))</f>
        <v/>
      </c>
      <c r="K102" s="28" t="str">
        <f aca="false">IF(OR(E102="",J102=""),"",E102-J102)</f>
        <v/>
      </c>
      <c r="L102" s="22"/>
      <c r="M102" s="22"/>
    </row>
    <row r="103" customFormat="false" ht="15" hidden="false" customHeight="false" outlineLevel="0" collapsed="false">
      <c r="A103" s="22"/>
      <c r="B103" s="22"/>
      <c r="C103" s="22"/>
      <c r="D103" s="22"/>
      <c r="E103" s="22"/>
      <c r="F103" s="22"/>
      <c r="G103" s="22"/>
      <c r="H103" s="22"/>
      <c r="I103" s="22"/>
      <c r="J103" s="28" t="str">
        <f aca="false">IF(COUNT(F103:I103)=0,"",LOOKUP(2,1/ISNUMBER(F103:I103),F103:I103))</f>
        <v/>
      </c>
      <c r="K103" s="28" t="str">
        <f aca="false">IF(OR(E103="",J103=""),"",E103-J103)</f>
        <v/>
      </c>
      <c r="L103" s="22"/>
      <c r="M103" s="22"/>
    </row>
    <row r="104" customFormat="false" ht="15" hidden="false" customHeight="false" outlineLevel="0" collapsed="false">
      <c r="A104" s="22"/>
      <c r="B104" s="22"/>
      <c r="C104" s="22"/>
      <c r="D104" s="22"/>
      <c r="E104" s="22"/>
      <c r="F104" s="22"/>
      <c r="G104" s="22"/>
      <c r="H104" s="22"/>
      <c r="I104" s="22"/>
      <c r="J104" s="28" t="str">
        <f aca="false">IF(COUNT(F104:I104)=0,"",LOOKUP(2,1/ISNUMBER(F104:I104),F104:I104))</f>
        <v/>
      </c>
      <c r="K104" s="28" t="str">
        <f aca="false">IF(OR(E104="",J104=""),"",E104-J104)</f>
        <v/>
      </c>
      <c r="L104" s="22"/>
      <c r="M104" s="22"/>
    </row>
    <row r="105" customFormat="false" ht="15" hidden="false" customHeight="false" outlineLevel="0" collapsed="false">
      <c r="A105" s="22"/>
      <c r="B105" s="22"/>
      <c r="C105" s="22"/>
      <c r="D105" s="22"/>
      <c r="E105" s="22"/>
      <c r="F105" s="22"/>
      <c r="G105" s="22"/>
      <c r="H105" s="22"/>
      <c r="I105" s="22"/>
      <c r="J105" s="28" t="str">
        <f aca="false">IF(COUNT(F105:I105)=0,"",LOOKUP(2,1/ISNUMBER(F105:I105),F105:I105))</f>
        <v/>
      </c>
      <c r="K105" s="28" t="str">
        <f aca="false">IF(OR(E105="",J105=""),"",E105-J105)</f>
        <v/>
      </c>
      <c r="L105" s="22"/>
      <c r="M105" s="22"/>
    </row>
    <row r="106" customFormat="false" ht="15" hidden="false" customHeight="false" outlineLevel="0" collapsed="false">
      <c r="A106" s="22"/>
      <c r="B106" s="22"/>
      <c r="C106" s="22"/>
      <c r="D106" s="22"/>
      <c r="E106" s="22"/>
      <c r="F106" s="22"/>
      <c r="G106" s="22"/>
      <c r="H106" s="22"/>
      <c r="I106" s="22"/>
      <c r="J106" s="28" t="str">
        <f aca="false">IF(COUNT(F106:I106)=0,"",LOOKUP(2,1/ISNUMBER(F106:I106),F106:I106))</f>
        <v/>
      </c>
      <c r="K106" s="28" t="str">
        <f aca="false">IF(OR(E106="",J106=""),"",E106-J106)</f>
        <v/>
      </c>
      <c r="L106" s="22"/>
      <c r="M106" s="22"/>
    </row>
    <row r="107" customFormat="false" ht="15" hidden="false" customHeight="false" outlineLevel="0" collapsed="false">
      <c r="A107" s="22"/>
      <c r="B107" s="22"/>
      <c r="C107" s="22"/>
      <c r="D107" s="22"/>
      <c r="E107" s="22"/>
      <c r="F107" s="22"/>
      <c r="G107" s="22"/>
      <c r="H107" s="22"/>
      <c r="I107" s="22"/>
      <c r="J107" s="28" t="str">
        <f aca="false">IF(COUNT(F107:I107)=0,"",LOOKUP(2,1/ISNUMBER(F107:I107),F107:I107))</f>
        <v/>
      </c>
      <c r="K107" s="28" t="str">
        <f aca="false">IF(OR(E107="",J107=""),"",E107-J107)</f>
        <v/>
      </c>
      <c r="L107" s="22"/>
      <c r="M107" s="22"/>
    </row>
    <row r="108" customFormat="false" ht="15" hidden="false" customHeight="false" outlineLevel="0" collapsed="false">
      <c r="A108" s="22"/>
      <c r="B108" s="22"/>
      <c r="C108" s="22"/>
      <c r="D108" s="22"/>
      <c r="E108" s="22"/>
      <c r="F108" s="22"/>
      <c r="G108" s="22"/>
      <c r="H108" s="22"/>
      <c r="I108" s="22"/>
      <c r="J108" s="28" t="str">
        <f aca="false">IF(COUNT(F108:I108)=0,"",LOOKUP(2,1/ISNUMBER(F108:I108),F108:I108))</f>
        <v/>
      </c>
      <c r="K108" s="28" t="str">
        <f aca="false">IF(OR(E108="",J108=""),"",E108-J108)</f>
        <v/>
      </c>
      <c r="L108" s="22"/>
      <c r="M108" s="22"/>
    </row>
    <row r="109" customFormat="false" ht="15" hidden="false" customHeight="false" outlineLevel="0" collapsed="false">
      <c r="A109" s="22"/>
      <c r="B109" s="22"/>
      <c r="C109" s="22"/>
      <c r="D109" s="22"/>
      <c r="E109" s="22"/>
      <c r="F109" s="22"/>
      <c r="G109" s="22"/>
      <c r="H109" s="22"/>
      <c r="I109" s="22"/>
      <c r="J109" s="28" t="str">
        <f aca="false">IF(COUNT(F109:I109)=0,"",LOOKUP(2,1/ISNUMBER(F109:I109),F109:I109))</f>
        <v/>
      </c>
      <c r="K109" s="28" t="str">
        <f aca="false">IF(OR(E109="",J109=""),"",E109-J109)</f>
        <v/>
      </c>
      <c r="L109" s="22"/>
      <c r="M109" s="22"/>
    </row>
    <row r="110" customFormat="false" ht="15" hidden="false" customHeight="false" outlineLevel="0" collapsed="false">
      <c r="A110" s="22"/>
      <c r="B110" s="22"/>
      <c r="C110" s="22"/>
      <c r="D110" s="22"/>
      <c r="E110" s="22"/>
      <c r="F110" s="22"/>
      <c r="G110" s="22"/>
      <c r="H110" s="22"/>
      <c r="I110" s="22"/>
      <c r="J110" s="28" t="str">
        <f aca="false">IF(COUNT(F110:I110)=0,"",LOOKUP(2,1/ISNUMBER(F110:I110),F110:I110))</f>
        <v/>
      </c>
      <c r="K110" s="28" t="str">
        <f aca="false">IF(OR(E110="",J110=""),"",E110-J110)</f>
        <v/>
      </c>
      <c r="L110" s="22"/>
      <c r="M110" s="22"/>
    </row>
    <row r="111" customFormat="false" ht="15" hidden="false" customHeight="false" outlineLevel="0" collapsed="false">
      <c r="A111" s="22"/>
      <c r="B111" s="22"/>
      <c r="C111" s="22"/>
      <c r="D111" s="22"/>
      <c r="E111" s="22"/>
      <c r="F111" s="22"/>
      <c r="G111" s="22"/>
      <c r="H111" s="22"/>
      <c r="I111" s="22"/>
      <c r="J111" s="28" t="str">
        <f aca="false">IF(COUNT(F111:I111)=0,"",LOOKUP(2,1/ISNUMBER(F111:I111),F111:I111))</f>
        <v/>
      </c>
      <c r="K111" s="28" t="str">
        <f aca="false">IF(OR(E111="",J111=""),"",E111-J111)</f>
        <v/>
      </c>
      <c r="L111" s="22"/>
      <c r="M111" s="22"/>
    </row>
    <row r="112" customFormat="false" ht="15" hidden="false" customHeight="false" outlineLevel="0" collapsed="false">
      <c r="A112" s="22"/>
      <c r="B112" s="22"/>
      <c r="C112" s="22"/>
      <c r="D112" s="22"/>
      <c r="E112" s="22"/>
      <c r="F112" s="22"/>
      <c r="G112" s="22"/>
      <c r="H112" s="22"/>
      <c r="I112" s="22"/>
      <c r="J112" s="28" t="str">
        <f aca="false">IF(COUNT(F112:I112)=0,"",LOOKUP(2,1/ISNUMBER(F112:I112),F112:I112))</f>
        <v/>
      </c>
      <c r="K112" s="28" t="str">
        <f aca="false">IF(OR(E112="",J112=""),"",E112-J112)</f>
        <v/>
      </c>
      <c r="L112" s="22"/>
      <c r="M112" s="22"/>
    </row>
    <row r="113" customFormat="false" ht="15" hidden="false" customHeight="false" outlineLevel="0" collapsed="false">
      <c r="A113" s="22"/>
      <c r="B113" s="22"/>
      <c r="C113" s="22"/>
      <c r="D113" s="22"/>
      <c r="E113" s="22"/>
      <c r="F113" s="22"/>
      <c r="G113" s="22"/>
      <c r="H113" s="22"/>
      <c r="I113" s="22"/>
      <c r="J113" s="28" t="str">
        <f aca="false">IF(COUNT(F113:I113)=0,"",LOOKUP(2,1/ISNUMBER(F113:I113),F113:I113))</f>
        <v/>
      </c>
      <c r="K113" s="28" t="str">
        <f aca="false">IF(OR(E113="",J113=""),"",E113-J113)</f>
        <v/>
      </c>
      <c r="L113" s="22"/>
      <c r="M113" s="22"/>
    </row>
    <row r="114" customFormat="false" ht="15" hidden="false" customHeight="false" outlineLevel="0" collapsed="false">
      <c r="A114" s="22"/>
      <c r="B114" s="22"/>
      <c r="C114" s="22"/>
      <c r="D114" s="22"/>
      <c r="E114" s="22"/>
      <c r="F114" s="22"/>
      <c r="G114" s="22"/>
      <c r="H114" s="22"/>
      <c r="I114" s="22"/>
      <c r="J114" s="28" t="str">
        <f aca="false">IF(COUNT(F114:I114)=0,"",LOOKUP(2,1/ISNUMBER(F114:I114),F114:I114))</f>
        <v/>
      </c>
      <c r="K114" s="28" t="str">
        <f aca="false">IF(OR(E114="",J114=""),"",E114-J114)</f>
        <v/>
      </c>
      <c r="L114" s="22"/>
      <c r="M114" s="22"/>
    </row>
    <row r="115" customFormat="false" ht="15" hidden="false" customHeight="false" outlineLevel="0" collapsed="false">
      <c r="A115" s="22"/>
      <c r="B115" s="22"/>
      <c r="C115" s="22"/>
      <c r="D115" s="22"/>
      <c r="E115" s="22"/>
      <c r="F115" s="22"/>
      <c r="G115" s="22"/>
      <c r="H115" s="22"/>
      <c r="I115" s="22"/>
      <c r="J115" s="28" t="str">
        <f aca="false">IF(COUNT(F115:I115)=0,"",LOOKUP(2,1/ISNUMBER(F115:I115),F115:I115))</f>
        <v/>
      </c>
      <c r="K115" s="28" t="str">
        <f aca="false">IF(OR(E115="",J115=""),"",E115-J115)</f>
        <v/>
      </c>
      <c r="L115" s="22"/>
      <c r="M115" s="22"/>
    </row>
    <row r="116" customFormat="false" ht="15" hidden="false" customHeight="false" outlineLevel="0" collapsed="false">
      <c r="A116" s="22"/>
      <c r="B116" s="22"/>
      <c r="C116" s="22"/>
      <c r="D116" s="22"/>
      <c r="E116" s="22"/>
      <c r="F116" s="22"/>
      <c r="G116" s="22"/>
      <c r="H116" s="22"/>
      <c r="I116" s="22"/>
      <c r="J116" s="28" t="str">
        <f aca="false">IF(COUNT(F116:I116)=0,"",LOOKUP(2,1/ISNUMBER(F116:I116),F116:I116))</f>
        <v/>
      </c>
      <c r="K116" s="28" t="str">
        <f aca="false">IF(OR(E116="",J116=""),"",E116-J116)</f>
        <v/>
      </c>
      <c r="L116" s="22"/>
      <c r="M116" s="22"/>
    </row>
    <row r="117" customFormat="false" ht="15" hidden="false" customHeight="false" outlineLevel="0" collapsed="false">
      <c r="A117" s="22"/>
      <c r="B117" s="22"/>
      <c r="C117" s="22"/>
      <c r="D117" s="22"/>
      <c r="E117" s="22"/>
      <c r="F117" s="22"/>
      <c r="G117" s="22"/>
      <c r="H117" s="22"/>
      <c r="I117" s="22"/>
      <c r="J117" s="28" t="str">
        <f aca="false">IF(COUNT(F117:I117)=0,"",LOOKUP(2,1/ISNUMBER(F117:I117),F117:I117))</f>
        <v/>
      </c>
      <c r="K117" s="28" t="str">
        <f aca="false">IF(OR(E117="",J117=""),"",E117-J117)</f>
        <v/>
      </c>
      <c r="L117" s="22"/>
      <c r="M117" s="22"/>
    </row>
    <row r="118" customFormat="false" ht="15" hidden="false" customHeight="false" outlineLevel="0" collapsed="false">
      <c r="A118" s="22"/>
      <c r="B118" s="22"/>
      <c r="C118" s="22"/>
      <c r="D118" s="22"/>
      <c r="E118" s="22"/>
      <c r="F118" s="22"/>
      <c r="G118" s="22"/>
      <c r="H118" s="22"/>
      <c r="I118" s="22"/>
      <c r="J118" s="28" t="str">
        <f aca="false">IF(COUNT(F118:I118)=0,"",LOOKUP(2,1/ISNUMBER(F118:I118),F118:I118))</f>
        <v/>
      </c>
      <c r="K118" s="28" t="str">
        <f aca="false">IF(OR(E118="",J118=""),"",E118-J118)</f>
        <v/>
      </c>
      <c r="L118" s="22"/>
      <c r="M118" s="22"/>
    </row>
    <row r="119" customFormat="false" ht="15" hidden="false" customHeight="false" outlineLevel="0" collapsed="false">
      <c r="A119" s="22"/>
      <c r="B119" s="22"/>
      <c r="C119" s="22"/>
      <c r="D119" s="22"/>
      <c r="E119" s="22"/>
      <c r="F119" s="22"/>
      <c r="G119" s="22"/>
      <c r="H119" s="22"/>
      <c r="I119" s="22"/>
      <c r="J119" s="28" t="str">
        <f aca="false">IF(COUNT(F119:I119)=0,"",LOOKUP(2,1/ISNUMBER(F119:I119),F119:I119))</f>
        <v/>
      </c>
      <c r="K119" s="28" t="str">
        <f aca="false">IF(OR(E119="",J119=""),"",E119-J119)</f>
        <v/>
      </c>
      <c r="L119" s="22"/>
      <c r="M119" s="22"/>
    </row>
    <row r="120" customFormat="false" ht="15" hidden="false" customHeight="false" outlineLevel="0" collapsed="false">
      <c r="A120" s="22"/>
      <c r="B120" s="22"/>
      <c r="C120" s="22"/>
      <c r="D120" s="22"/>
      <c r="E120" s="22"/>
      <c r="F120" s="22"/>
      <c r="G120" s="22"/>
      <c r="H120" s="22"/>
      <c r="I120" s="22"/>
      <c r="J120" s="28" t="str">
        <f aca="false">IF(COUNT(F120:I120)=0,"",LOOKUP(2,1/ISNUMBER(F120:I120),F120:I120))</f>
        <v/>
      </c>
      <c r="K120" s="28" t="str">
        <f aca="false">IF(OR(E120="",J120=""),"",E120-J120)</f>
        <v/>
      </c>
      <c r="L120" s="22"/>
      <c r="M120" s="22"/>
    </row>
    <row r="121" customFormat="false" ht="15" hidden="false" customHeight="false" outlineLevel="0" collapsed="false">
      <c r="A121" s="22"/>
      <c r="B121" s="22"/>
      <c r="C121" s="22"/>
      <c r="D121" s="22"/>
      <c r="E121" s="22"/>
      <c r="F121" s="22"/>
      <c r="G121" s="22"/>
      <c r="H121" s="22"/>
      <c r="I121" s="22"/>
      <c r="J121" s="28" t="str">
        <f aca="false">IF(COUNT(F121:I121)=0,"",LOOKUP(2,1/ISNUMBER(F121:I121),F121:I121))</f>
        <v/>
      </c>
      <c r="K121" s="28" t="str">
        <f aca="false">IF(OR(E121="",J121=""),"",E121-J121)</f>
        <v/>
      </c>
      <c r="L121" s="22"/>
      <c r="M121" s="22"/>
    </row>
    <row r="122" customFormat="false" ht="15" hidden="false" customHeight="false" outlineLevel="0" collapsed="false">
      <c r="A122" s="22"/>
      <c r="B122" s="22"/>
      <c r="C122" s="22"/>
      <c r="D122" s="22"/>
      <c r="E122" s="22"/>
      <c r="F122" s="22"/>
      <c r="G122" s="22"/>
      <c r="H122" s="22"/>
      <c r="I122" s="22"/>
      <c r="J122" s="28" t="str">
        <f aca="false">IF(COUNT(F122:I122)=0,"",LOOKUP(2,1/ISNUMBER(F122:I122),F122:I122))</f>
        <v/>
      </c>
      <c r="K122" s="28" t="str">
        <f aca="false">IF(OR(E122="",J122=""),"",E122-J122)</f>
        <v/>
      </c>
      <c r="L122" s="22"/>
      <c r="M122" s="22"/>
    </row>
    <row r="123" customFormat="false" ht="15" hidden="false" customHeight="false" outlineLevel="0" collapsed="false">
      <c r="A123" s="22"/>
      <c r="B123" s="22"/>
      <c r="C123" s="22"/>
      <c r="D123" s="22"/>
      <c r="E123" s="22"/>
      <c r="F123" s="22"/>
      <c r="G123" s="22"/>
      <c r="H123" s="22"/>
      <c r="I123" s="22"/>
      <c r="J123" s="28" t="str">
        <f aca="false">IF(COUNT(F123:I123)=0,"",LOOKUP(2,1/ISNUMBER(F123:I123),F123:I123))</f>
        <v/>
      </c>
      <c r="K123" s="28" t="str">
        <f aca="false">IF(OR(E123="",J123=""),"",E123-J123)</f>
        <v/>
      </c>
      <c r="L123" s="22"/>
      <c r="M123" s="22"/>
    </row>
    <row r="124" customFormat="false" ht="15" hidden="false" customHeight="false" outlineLevel="0" collapsed="false">
      <c r="A124" s="22"/>
      <c r="B124" s="22"/>
      <c r="C124" s="22"/>
      <c r="D124" s="22"/>
      <c r="E124" s="22"/>
      <c r="F124" s="22"/>
      <c r="G124" s="22"/>
      <c r="H124" s="22"/>
      <c r="I124" s="22"/>
      <c r="J124" s="28" t="str">
        <f aca="false">IF(COUNT(F124:I124)=0,"",LOOKUP(2,1/ISNUMBER(F124:I124),F124:I124))</f>
        <v/>
      </c>
      <c r="K124" s="28" t="str">
        <f aca="false">IF(OR(E124="",J124=""),"",E124-J124)</f>
        <v/>
      </c>
      <c r="L124" s="22"/>
      <c r="M124" s="22"/>
    </row>
    <row r="125" customFormat="false" ht="15" hidden="false" customHeight="false" outlineLevel="0" collapsed="false">
      <c r="A125" s="22"/>
      <c r="B125" s="22"/>
      <c r="C125" s="22"/>
      <c r="D125" s="22"/>
      <c r="E125" s="22"/>
      <c r="F125" s="22"/>
      <c r="G125" s="22"/>
      <c r="H125" s="22"/>
      <c r="I125" s="22"/>
      <c r="J125" s="28" t="str">
        <f aca="false">IF(COUNT(F125:I125)=0,"",LOOKUP(2,1/ISNUMBER(F125:I125),F125:I125))</f>
        <v/>
      </c>
      <c r="K125" s="28" t="str">
        <f aca="false">IF(OR(E125="",J125=""),"",E125-J125)</f>
        <v/>
      </c>
      <c r="L125" s="22"/>
      <c r="M125" s="22"/>
    </row>
    <row r="126" customFormat="false" ht="15" hidden="false" customHeight="false" outlineLevel="0" collapsed="false">
      <c r="A126" s="22"/>
      <c r="B126" s="22"/>
      <c r="C126" s="22"/>
      <c r="D126" s="22"/>
      <c r="E126" s="22"/>
      <c r="F126" s="22"/>
      <c r="G126" s="22"/>
      <c r="H126" s="22"/>
      <c r="I126" s="22"/>
      <c r="J126" s="28" t="str">
        <f aca="false">IF(COUNT(F126:I126)=0,"",LOOKUP(2,1/ISNUMBER(F126:I126),F126:I126))</f>
        <v/>
      </c>
      <c r="K126" s="28" t="str">
        <f aca="false">IF(OR(E126="",J126=""),"",E126-J126)</f>
        <v/>
      </c>
      <c r="L126" s="22"/>
      <c r="M126" s="22"/>
    </row>
    <row r="127" customFormat="false" ht="15" hidden="false" customHeight="false" outlineLevel="0" collapsed="false">
      <c r="A127" s="22"/>
      <c r="B127" s="22"/>
      <c r="C127" s="22"/>
      <c r="D127" s="22"/>
      <c r="E127" s="22"/>
      <c r="F127" s="22"/>
      <c r="G127" s="22"/>
      <c r="H127" s="22"/>
      <c r="I127" s="22"/>
      <c r="J127" s="28" t="str">
        <f aca="false">IF(COUNT(F127:I127)=0,"",LOOKUP(2,1/ISNUMBER(F127:I127),F127:I127))</f>
        <v/>
      </c>
      <c r="K127" s="28" t="str">
        <f aca="false">IF(OR(E127="",J127=""),"",E127-J127)</f>
        <v/>
      </c>
      <c r="L127" s="22"/>
      <c r="M127" s="22"/>
    </row>
    <row r="128" customFormat="false" ht="15" hidden="false" customHeight="false" outlineLevel="0" collapsed="false">
      <c r="A128" s="22"/>
      <c r="B128" s="22"/>
      <c r="C128" s="22"/>
      <c r="D128" s="22"/>
      <c r="E128" s="22"/>
      <c r="F128" s="22"/>
      <c r="G128" s="22"/>
      <c r="H128" s="22"/>
      <c r="I128" s="22"/>
      <c r="J128" s="28" t="str">
        <f aca="false">IF(COUNT(F128:I128)=0,"",LOOKUP(2,1/ISNUMBER(F128:I128),F128:I128))</f>
        <v/>
      </c>
      <c r="K128" s="28" t="str">
        <f aca="false">IF(OR(E128="",J128=""),"",E128-J128)</f>
        <v/>
      </c>
      <c r="L128" s="22"/>
      <c r="M128" s="22"/>
    </row>
    <row r="129" customFormat="false" ht="15" hidden="false" customHeight="false" outlineLevel="0" collapsed="false">
      <c r="A129" s="22"/>
      <c r="B129" s="22"/>
      <c r="C129" s="22"/>
      <c r="D129" s="22"/>
      <c r="E129" s="22"/>
      <c r="F129" s="22"/>
      <c r="G129" s="22"/>
      <c r="H129" s="22"/>
      <c r="I129" s="22"/>
      <c r="J129" s="28" t="str">
        <f aca="false">IF(COUNT(F129:I129)=0,"",LOOKUP(2,1/ISNUMBER(F129:I129),F129:I129))</f>
        <v/>
      </c>
      <c r="K129" s="28" t="str">
        <f aca="false">IF(OR(E129="",J129=""),"",E129-J129)</f>
        <v/>
      </c>
      <c r="L129" s="22"/>
      <c r="M129" s="22"/>
    </row>
    <row r="130" customFormat="false" ht="15" hidden="false" customHeight="false" outlineLevel="0" collapsed="false">
      <c r="A130" s="22"/>
      <c r="B130" s="22"/>
      <c r="C130" s="22"/>
      <c r="D130" s="22"/>
      <c r="E130" s="22"/>
      <c r="F130" s="22"/>
      <c r="G130" s="22"/>
      <c r="H130" s="22"/>
      <c r="I130" s="22"/>
      <c r="J130" s="28" t="str">
        <f aca="false">IF(COUNT(F130:I130)=0,"",LOOKUP(2,1/ISNUMBER(F130:I130),F130:I130))</f>
        <v/>
      </c>
      <c r="K130" s="28" t="str">
        <f aca="false">IF(OR(E130="",J130=""),"",E130-J130)</f>
        <v/>
      </c>
      <c r="L130" s="22"/>
      <c r="M130" s="22"/>
    </row>
    <row r="131" customFormat="false" ht="15" hidden="false" customHeight="false" outlineLevel="0" collapsed="false">
      <c r="A131" s="22"/>
      <c r="B131" s="22"/>
      <c r="C131" s="22"/>
      <c r="D131" s="22"/>
      <c r="E131" s="22"/>
      <c r="F131" s="22"/>
      <c r="G131" s="22"/>
      <c r="H131" s="22"/>
      <c r="I131" s="22"/>
      <c r="J131" s="28" t="str">
        <f aca="false">IF(COUNT(F131:I131)=0,"",LOOKUP(2,1/ISNUMBER(F131:I131),F131:I131))</f>
        <v/>
      </c>
      <c r="K131" s="28" t="str">
        <f aca="false">IF(OR(E131="",J131=""),"",E131-J131)</f>
        <v/>
      </c>
      <c r="L131" s="22"/>
      <c r="M131" s="22"/>
    </row>
    <row r="132" customFormat="false" ht="15" hidden="false" customHeight="false" outlineLevel="0" collapsed="false">
      <c r="A132" s="22"/>
      <c r="B132" s="22"/>
      <c r="C132" s="22"/>
      <c r="D132" s="22"/>
      <c r="E132" s="22"/>
      <c r="F132" s="22"/>
      <c r="G132" s="22"/>
      <c r="H132" s="22"/>
      <c r="I132" s="22"/>
      <c r="J132" s="28" t="str">
        <f aca="false">IF(COUNT(F132:I132)=0,"",LOOKUP(2,1/ISNUMBER(F132:I132),F132:I132))</f>
        <v/>
      </c>
      <c r="K132" s="28" t="str">
        <f aca="false">IF(OR(E132="",J132=""),"",E132-J132)</f>
        <v/>
      </c>
      <c r="L132" s="22"/>
      <c r="M132" s="22"/>
    </row>
    <row r="133" customFormat="false" ht="15" hidden="false" customHeight="false" outlineLevel="0" collapsed="false">
      <c r="A133" s="22"/>
      <c r="B133" s="22"/>
      <c r="C133" s="22"/>
      <c r="D133" s="22"/>
      <c r="E133" s="22"/>
      <c r="F133" s="22"/>
      <c r="G133" s="22"/>
      <c r="H133" s="22"/>
      <c r="I133" s="22"/>
      <c r="J133" s="28" t="str">
        <f aca="false">IF(COUNT(F133:I133)=0,"",LOOKUP(2,1/ISNUMBER(F133:I133),F133:I133))</f>
        <v/>
      </c>
      <c r="K133" s="28" t="str">
        <f aca="false">IF(OR(E133="",J133=""),"",E133-J133)</f>
        <v/>
      </c>
      <c r="L133" s="22"/>
      <c r="M133" s="22"/>
    </row>
    <row r="134" customFormat="false" ht="15" hidden="false" customHeight="false" outlineLevel="0" collapsed="false">
      <c r="A134" s="22"/>
      <c r="B134" s="22"/>
      <c r="C134" s="22"/>
      <c r="D134" s="22"/>
      <c r="E134" s="22"/>
      <c r="F134" s="22"/>
      <c r="G134" s="22"/>
      <c r="H134" s="22"/>
      <c r="I134" s="22"/>
      <c r="J134" s="28" t="str">
        <f aca="false">IF(COUNT(F134:I134)=0,"",LOOKUP(2,1/ISNUMBER(F134:I134),F134:I134))</f>
        <v/>
      </c>
      <c r="K134" s="28" t="str">
        <f aca="false">IF(OR(E134="",J134=""),"",E134-J134)</f>
        <v/>
      </c>
      <c r="L134" s="22"/>
      <c r="M134" s="22"/>
    </row>
    <row r="135" customFormat="false" ht="15" hidden="false" customHeight="false" outlineLevel="0" collapsed="false">
      <c r="A135" s="22"/>
      <c r="B135" s="22"/>
      <c r="C135" s="22"/>
      <c r="D135" s="22"/>
      <c r="E135" s="22"/>
      <c r="F135" s="22"/>
      <c r="G135" s="22"/>
      <c r="H135" s="22"/>
      <c r="I135" s="22"/>
      <c r="J135" s="28" t="str">
        <f aca="false">IF(COUNT(F135:I135)=0,"",LOOKUP(2,1/ISNUMBER(F135:I135),F135:I135))</f>
        <v/>
      </c>
      <c r="K135" s="28" t="str">
        <f aca="false">IF(OR(E135="",J135=""),"",E135-J135)</f>
        <v/>
      </c>
      <c r="L135" s="22"/>
      <c r="M135" s="22"/>
    </row>
    <row r="136" customFormat="false" ht="15" hidden="false" customHeight="false" outlineLevel="0" collapsed="false">
      <c r="A136" s="22"/>
      <c r="B136" s="22"/>
      <c r="C136" s="22"/>
      <c r="D136" s="22"/>
      <c r="E136" s="22"/>
      <c r="F136" s="22"/>
      <c r="G136" s="22"/>
      <c r="H136" s="22"/>
      <c r="I136" s="22"/>
      <c r="J136" s="28" t="str">
        <f aca="false">IF(COUNT(F136:I136)=0,"",LOOKUP(2,1/ISNUMBER(F136:I136),F136:I136))</f>
        <v/>
      </c>
      <c r="K136" s="28" t="str">
        <f aca="false">IF(OR(E136="",J136=""),"",E136-J136)</f>
        <v/>
      </c>
      <c r="L136" s="22"/>
      <c r="M136" s="22"/>
    </row>
    <row r="137" customFormat="false" ht="15" hidden="false" customHeight="false" outlineLevel="0" collapsed="false">
      <c r="A137" s="22"/>
      <c r="B137" s="22"/>
      <c r="C137" s="22"/>
      <c r="D137" s="22"/>
      <c r="E137" s="22"/>
      <c r="F137" s="22"/>
      <c r="G137" s="22"/>
      <c r="H137" s="22"/>
      <c r="I137" s="22"/>
      <c r="J137" s="28" t="str">
        <f aca="false">IF(COUNT(F137:I137)=0,"",LOOKUP(2,1/ISNUMBER(F137:I137),F137:I137))</f>
        <v/>
      </c>
      <c r="K137" s="28" t="str">
        <f aca="false">IF(OR(E137="",J137=""),"",E137-J137)</f>
        <v/>
      </c>
      <c r="L137" s="22"/>
      <c r="M137" s="22"/>
    </row>
    <row r="138" customFormat="false" ht="15" hidden="false" customHeight="false" outlineLevel="0" collapsed="false">
      <c r="A138" s="22"/>
      <c r="B138" s="22"/>
      <c r="C138" s="22"/>
      <c r="D138" s="22"/>
      <c r="E138" s="22"/>
      <c r="F138" s="22"/>
      <c r="G138" s="22"/>
      <c r="H138" s="22"/>
      <c r="I138" s="22"/>
      <c r="J138" s="28" t="str">
        <f aca="false">IF(COUNT(F138:I138)=0,"",LOOKUP(2,1/ISNUMBER(F138:I138),F138:I138))</f>
        <v/>
      </c>
      <c r="K138" s="28" t="str">
        <f aca="false">IF(OR(E138="",J138=""),"",E138-J138)</f>
        <v/>
      </c>
      <c r="L138" s="22"/>
      <c r="M138" s="22"/>
    </row>
    <row r="139" customFormat="false" ht="15" hidden="false" customHeight="false" outlineLevel="0" collapsed="false">
      <c r="A139" s="22"/>
      <c r="B139" s="22"/>
      <c r="C139" s="22"/>
      <c r="D139" s="22"/>
      <c r="E139" s="22"/>
      <c r="F139" s="22"/>
      <c r="G139" s="22"/>
      <c r="H139" s="22"/>
      <c r="I139" s="22"/>
      <c r="J139" s="28" t="str">
        <f aca="false">IF(COUNT(F139:I139)=0,"",LOOKUP(2,1/ISNUMBER(F139:I139),F139:I139))</f>
        <v/>
      </c>
      <c r="K139" s="28" t="str">
        <f aca="false">IF(OR(E139="",J139=""),"",E139-J139)</f>
        <v/>
      </c>
      <c r="L139" s="22"/>
      <c r="M139" s="22"/>
    </row>
    <row r="140" customFormat="false" ht="15" hidden="false" customHeight="false" outlineLevel="0" collapsed="false">
      <c r="A140" s="22"/>
      <c r="B140" s="22"/>
      <c r="C140" s="22"/>
      <c r="D140" s="22"/>
      <c r="E140" s="22"/>
      <c r="F140" s="22"/>
      <c r="G140" s="22"/>
      <c r="H140" s="22"/>
      <c r="I140" s="22"/>
      <c r="J140" s="28" t="str">
        <f aca="false">IF(COUNT(F140:I140)=0,"",LOOKUP(2,1/ISNUMBER(F140:I140),F140:I140))</f>
        <v/>
      </c>
      <c r="K140" s="28" t="str">
        <f aca="false">IF(OR(E140="",J140=""),"",E140-J140)</f>
        <v/>
      </c>
      <c r="L140" s="22"/>
      <c r="M140" s="22"/>
    </row>
    <row r="141" customFormat="false" ht="15" hidden="false" customHeight="false" outlineLevel="0" collapsed="false">
      <c r="A141" s="22"/>
      <c r="B141" s="22"/>
      <c r="C141" s="22"/>
      <c r="D141" s="22"/>
      <c r="E141" s="22"/>
      <c r="F141" s="22"/>
      <c r="G141" s="22"/>
      <c r="H141" s="22"/>
      <c r="I141" s="22"/>
      <c r="J141" s="28" t="str">
        <f aca="false">IF(COUNT(F141:I141)=0,"",LOOKUP(2,1/ISNUMBER(F141:I141),F141:I141))</f>
        <v/>
      </c>
      <c r="K141" s="28" t="str">
        <f aca="false">IF(OR(E141="",J141=""),"",E141-J141)</f>
        <v/>
      </c>
      <c r="L141" s="22"/>
      <c r="M141" s="22"/>
    </row>
    <row r="142" customFormat="false" ht="15" hidden="false" customHeight="false" outlineLevel="0" collapsed="false">
      <c r="A142" s="22"/>
      <c r="B142" s="22"/>
      <c r="C142" s="22"/>
      <c r="D142" s="22"/>
      <c r="E142" s="22"/>
      <c r="F142" s="22"/>
      <c r="G142" s="22"/>
      <c r="H142" s="22"/>
      <c r="I142" s="22"/>
      <c r="J142" s="28" t="str">
        <f aca="false">IF(COUNT(F142:I142)=0,"",LOOKUP(2,1/ISNUMBER(F142:I142),F142:I142))</f>
        <v/>
      </c>
      <c r="K142" s="28" t="str">
        <f aca="false">IF(OR(E142="",J142=""),"",E142-J142)</f>
        <v/>
      </c>
      <c r="L142" s="22"/>
      <c r="M142" s="22"/>
    </row>
    <row r="143" customFormat="false" ht="15" hidden="false" customHeight="false" outlineLevel="0" collapsed="false">
      <c r="A143" s="22"/>
      <c r="B143" s="22"/>
      <c r="C143" s="22"/>
      <c r="D143" s="22"/>
      <c r="E143" s="22"/>
      <c r="F143" s="22"/>
      <c r="G143" s="22"/>
      <c r="H143" s="22"/>
      <c r="I143" s="22"/>
      <c r="J143" s="28" t="str">
        <f aca="false">IF(COUNT(F143:I143)=0,"",LOOKUP(2,1/ISNUMBER(F143:I143),F143:I143))</f>
        <v/>
      </c>
      <c r="K143" s="28" t="str">
        <f aca="false">IF(OR(E143="",J143=""),"",E143-J143)</f>
        <v/>
      </c>
      <c r="L143" s="22"/>
      <c r="M143" s="22"/>
    </row>
    <row r="144" customFormat="false" ht="15" hidden="false" customHeight="false" outlineLevel="0" collapsed="false">
      <c r="A144" s="22"/>
      <c r="B144" s="22"/>
      <c r="C144" s="22"/>
      <c r="D144" s="22"/>
      <c r="E144" s="22"/>
      <c r="F144" s="22"/>
      <c r="G144" s="22"/>
      <c r="H144" s="22"/>
      <c r="I144" s="22"/>
      <c r="J144" s="28" t="str">
        <f aca="false">IF(COUNT(F144:I144)=0,"",LOOKUP(2,1/ISNUMBER(F144:I144),F144:I144))</f>
        <v/>
      </c>
      <c r="K144" s="28" t="str">
        <f aca="false">IF(OR(E144="",J144=""),"",E144-J144)</f>
        <v/>
      </c>
      <c r="L144" s="22"/>
      <c r="M144" s="22"/>
    </row>
    <row r="145" customFormat="false" ht="15" hidden="false" customHeight="false" outlineLevel="0" collapsed="false">
      <c r="A145" s="22"/>
      <c r="B145" s="22"/>
      <c r="C145" s="22"/>
      <c r="D145" s="22"/>
      <c r="E145" s="22"/>
      <c r="F145" s="22"/>
      <c r="G145" s="22"/>
      <c r="H145" s="22"/>
      <c r="I145" s="22"/>
      <c r="J145" s="28" t="str">
        <f aca="false">IF(COUNT(F145:I145)=0,"",LOOKUP(2,1/ISNUMBER(F145:I145),F145:I145))</f>
        <v/>
      </c>
      <c r="K145" s="28" t="str">
        <f aca="false">IF(OR(E145="",J145=""),"",E145-J145)</f>
        <v/>
      </c>
      <c r="L145" s="22"/>
      <c r="M145" s="22"/>
    </row>
    <row r="146" customFormat="false" ht="15" hidden="false" customHeight="false" outlineLevel="0" collapsed="false">
      <c r="A146" s="22"/>
      <c r="B146" s="22"/>
      <c r="C146" s="22"/>
      <c r="D146" s="22"/>
      <c r="E146" s="22"/>
      <c r="F146" s="22"/>
      <c r="G146" s="22"/>
      <c r="H146" s="22"/>
      <c r="I146" s="22"/>
      <c r="J146" s="28" t="str">
        <f aca="false">IF(COUNT(F146:I146)=0,"",LOOKUP(2,1/ISNUMBER(F146:I146),F146:I146))</f>
        <v/>
      </c>
      <c r="K146" s="28" t="str">
        <f aca="false">IF(OR(E146="",J146=""),"",E146-J146)</f>
        <v/>
      </c>
      <c r="L146" s="22"/>
      <c r="M146" s="22"/>
    </row>
    <row r="147" customFormat="false" ht="15" hidden="false" customHeight="false" outlineLevel="0" collapsed="false">
      <c r="A147" s="22"/>
      <c r="B147" s="22"/>
      <c r="C147" s="22"/>
      <c r="D147" s="22"/>
      <c r="E147" s="22"/>
      <c r="F147" s="22"/>
      <c r="G147" s="22"/>
      <c r="H147" s="22"/>
      <c r="I147" s="22"/>
      <c r="J147" s="28" t="str">
        <f aca="false">IF(COUNT(F147:I147)=0,"",LOOKUP(2,1/ISNUMBER(F147:I147),F147:I147))</f>
        <v/>
      </c>
      <c r="K147" s="28" t="str">
        <f aca="false">IF(OR(E147="",J147=""),"",E147-J147)</f>
        <v/>
      </c>
      <c r="L147" s="22"/>
      <c r="M147" s="22"/>
    </row>
    <row r="148" customFormat="false" ht="15" hidden="false" customHeight="false" outlineLevel="0" collapsed="false">
      <c r="A148" s="22"/>
      <c r="B148" s="22"/>
      <c r="C148" s="22"/>
      <c r="D148" s="22"/>
      <c r="E148" s="22"/>
      <c r="F148" s="22"/>
      <c r="G148" s="22"/>
      <c r="H148" s="22"/>
      <c r="I148" s="22"/>
      <c r="J148" s="28" t="str">
        <f aca="false">IF(COUNT(F148:I148)=0,"",LOOKUP(2,1/ISNUMBER(F148:I148),F148:I148))</f>
        <v/>
      </c>
      <c r="K148" s="28" t="str">
        <f aca="false">IF(OR(E148="",J148=""),"",E148-J148)</f>
        <v/>
      </c>
      <c r="L148" s="22"/>
      <c r="M148" s="22"/>
    </row>
    <row r="149" customFormat="false" ht="15" hidden="false" customHeight="false" outlineLevel="0" collapsed="false">
      <c r="A149" s="22"/>
      <c r="B149" s="22"/>
      <c r="C149" s="22"/>
      <c r="D149" s="22"/>
      <c r="E149" s="22"/>
      <c r="F149" s="22"/>
      <c r="G149" s="22"/>
      <c r="H149" s="22"/>
      <c r="I149" s="22"/>
      <c r="J149" s="28" t="str">
        <f aca="false">IF(COUNT(F149:I149)=0,"",LOOKUP(2,1/ISNUMBER(F149:I149),F149:I149))</f>
        <v/>
      </c>
      <c r="K149" s="28" t="str">
        <f aca="false">IF(OR(E149="",J149=""),"",E149-J149)</f>
        <v/>
      </c>
      <c r="L149" s="22"/>
      <c r="M149" s="22"/>
    </row>
    <row r="150" customFormat="false" ht="15" hidden="false" customHeight="false" outlineLevel="0" collapsed="false">
      <c r="A150" s="22"/>
      <c r="B150" s="22"/>
      <c r="C150" s="22"/>
      <c r="D150" s="22"/>
      <c r="E150" s="22"/>
      <c r="F150" s="22"/>
      <c r="G150" s="22"/>
      <c r="H150" s="22"/>
      <c r="I150" s="22"/>
      <c r="J150" s="28" t="str">
        <f aca="false">IF(COUNT(F150:I150)=0,"",LOOKUP(2,1/ISNUMBER(F150:I150),F150:I150))</f>
        <v/>
      </c>
      <c r="K150" s="28" t="str">
        <f aca="false">IF(OR(E150="",J150=""),"",E150-J150)</f>
        <v/>
      </c>
      <c r="L150" s="22"/>
      <c r="M150" s="22"/>
    </row>
    <row r="151" customFormat="false" ht="15" hidden="false" customHeight="false" outlineLevel="0" collapsed="false">
      <c r="A151" s="22"/>
      <c r="B151" s="22"/>
      <c r="C151" s="22"/>
      <c r="D151" s="22"/>
      <c r="E151" s="22"/>
      <c r="F151" s="22"/>
      <c r="G151" s="22"/>
      <c r="H151" s="22"/>
      <c r="I151" s="22"/>
      <c r="J151" s="28" t="str">
        <f aca="false">IF(COUNT(F151:I151)=0,"",LOOKUP(2,1/ISNUMBER(F151:I151),F151:I151))</f>
        <v/>
      </c>
      <c r="K151" s="28" t="str">
        <f aca="false">IF(OR(E151="",J151=""),"",E151-J151)</f>
        <v/>
      </c>
      <c r="L151" s="22"/>
      <c r="M151" s="22"/>
    </row>
    <row r="152" customFormat="false" ht="15" hidden="false" customHeight="false" outlineLevel="0" collapsed="false">
      <c r="A152" s="22"/>
      <c r="B152" s="22"/>
      <c r="C152" s="22"/>
      <c r="D152" s="22"/>
      <c r="E152" s="22"/>
      <c r="F152" s="22"/>
      <c r="G152" s="22"/>
      <c r="H152" s="22"/>
      <c r="I152" s="22"/>
      <c r="J152" s="28" t="str">
        <f aca="false">IF(COUNT(F152:I152)=0,"",LOOKUP(2,1/ISNUMBER(F152:I152),F152:I152))</f>
        <v/>
      </c>
      <c r="K152" s="28" t="str">
        <f aca="false">IF(OR(E152="",J152=""),"",E152-J152)</f>
        <v/>
      </c>
      <c r="L152" s="22"/>
      <c r="M152" s="22"/>
    </row>
    <row r="153" customFormat="false" ht="15" hidden="false" customHeight="false" outlineLevel="0" collapsed="false">
      <c r="A153" s="22"/>
      <c r="B153" s="22"/>
      <c r="C153" s="22"/>
      <c r="D153" s="22"/>
      <c r="E153" s="22"/>
      <c r="F153" s="22"/>
      <c r="G153" s="22"/>
      <c r="H153" s="22"/>
      <c r="I153" s="22"/>
      <c r="J153" s="28" t="str">
        <f aca="false">IF(COUNT(F153:I153)=0,"",LOOKUP(2,1/ISNUMBER(F153:I153),F153:I153))</f>
        <v/>
      </c>
      <c r="K153" s="28" t="str">
        <f aca="false">IF(OR(E153="",J153=""),"",E153-J153)</f>
        <v/>
      </c>
      <c r="L153" s="22"/>
      <c r="M153" s="22"/>
    </row>
    <row r="154" customFormat="false" ht="15" hidden="false" customHeight="false" outlineLevel="0" collapsed="false">
      <c r="A154" s="22"/>
      <c r="B154" s="22"/>
      <c r="C154" s="22"/>
      <c r="D154" s="22"/>
      <c r="E154" s="22"/>
      <c r="F154" s="22"/>
      <c r="G154" s="22"/>
      <c r="H154" s="22"/>
      <c r="I154" s="22"/>
      <c r="J154" s="28" t="str">
        <f aca="false">IF(COUNT(F154:I154)=0,"",LOOKUP(2,1/ISNUMBER(F154:I154),F154:I154))</f>
        <v/>
      </c>
      <c r="K154" s="28" t="str">
        <f aca="false">IF(OR(E154="",J154=""),"",E154-J154)</f>
        <v/>
      </c>
      <c r="L154" s="22"/>
      <c r="M154" s="22"/>
    </row>
    <row r="155" customFormat="false" ht="15" hidden="false" customHeight="false" outlineLevel="0" collapsed="false">
      <c r="A155" s="22"/>
      <c r="B155" s="22"/>
      <c r="C155" s="22"/>
      <c r="D155" s="22"/>
      <c r="E155" s="22"/>
      <c r="F155" s="22"/>
      <c r="G155" s="22"/>
      <c r="H155" s="22"/>
      <c r="I155" s="22"/>
      <c r="J155" s="28" t="str">
        <f aca="false">IF(COUNT(F155:I155)=0,"",LOOKUP(2,1/ISNUMBER(F155:I155),F155:I155))</f>
        <v/>
      </c>
      <c r="K155" s="28" t="str">
        <f aca="false">IF(OR(E155="",J155=""),"",E155-J155)</f>
        <v/>
      </c>
      <c r="L155" s="22"/>
      <c r="M155" s="22"/>
    </row>
    <row r="156" customFormat="false" ht="15" hidden="false" customHeight="false" outlineLevel="0" collapsed="false">
      <c r="A156" s="22"/>
      <c r="B156" s="22"/>
      <c r="C156" s="22"/>
      <c r="D156" s="22"/>
      <c r="E156" s="22"/>
      <c r="F156" s="22"/>
      <c r="G156" s="22"/>
      <c r="H156" s="22"/>
      <c r="I156" s="22"/>
      <c r="J156" s="28" t="str">
        <f aca="false">IF(COUNT(F156:I156)=0,"",LOOKUP(2,1/ISNUMBER(F156:I156),F156:I156))</f>
        <v/>
      </c>
      <c r="K156" s="28" t="str">
        <f aca="false">IF(OR(E156="",J156=""),"",E156-J156)</f>
        <v/>
      </c>
      <c r="L156" s="22"/>
      <c r="M156" s="22"/>
    </row>
    <row r="157" customFormat="false" ht="15" hidden="false" customHeight="false" outlineLevel="0" collapsed="false">
      <c r="A157" s="22"/>
      <c r="B157" s="22"/>
      <c r="C157" s="22"/>
      <c r="D157" s="22"/>
      <c r="E157" s="22"/>
      <c r="F157" s="22"/>
      <c r="G157" s="22"/>
      <c r="H157" s="22"/>
      <c r="I157" s="22"/>
      <c r="J157" s="28" t="str">
        <f aca="false">IF(COUNT(F157:I157)=0,"",LOOKUP(2,1/ISNUMBER(F157:I157),F157:I157))</f>
        <v/>
      </c>
      <c r="K157" s="28" t="str">
        <f aca="false">IF(OR(E157="",J157=""),"",E157-J157)</f>
        <v/>
      </c>
      <c r="L157" s="22"/>
      <c r="M157" s="22"/>
    </row>
    <row r="158" customFormat="false" ht="15" hidden="false" customHeight="false" outlineLevel="0" collapsed="false">
      <c r="A158" s="22"/>
      <c r="B158" s="22"/>
      <c r="C158" s="22"/>
      <c r="D158" s="22"/>
      <c r="E158" s="22"/>
      <c r="F158" s="22"/>
      <c r="G158" s="22"/>
      <c r="H158" s="22"/>
      <c r="I158" s="22"/>
      <c r="J158" s="28" t="str">
        <f aca="false">IF(COUNT(F158:I158)=0,"",LOOKUP(2,1/ISNUMBER(F158:I158),F158:I158))</f>
        <v/>
      </c>
      <c r="K158" s="28" t="str">
        <f aca="false">IF(OR(E158="",J158=""),"",E158-J158)</f>
        <v/>
      </c>
      <c r="L158" s="22"/>
      <c r="M158" s="22"/>
    </row>
    <row r="159" customFormat="false" ht="15" hidden="false" customHeight="false" outlineLevel="0" collapsed="false">
      <c r="A159" s="22"/>
      <c r="B159" s="22"/>
      <c r="C159" s="22"/>
      <c r="D159" s="22"/>
      <c r="E159" s="22"/>
      <c r="F159" s="22"/>
      <c r="G159" s="22"/>
      <c r="H159" s="22"/>
      <c r="I159" s="22"/>
      <c r="J159" s="28" t="str">
        <f aca="false">IF(COUNT(F159:I159)=0,"",LOOKUP(2,1/ISNUMBER(F159:I159),F159:I159))</f>
        <v/>
      </c>
      <c r="K159" s="28" t="str">
        <f aca="false">IF(OR(E159="",J159=""),"",E159-J159)</f>
        <v/>
      </c>
      <c r="L159" s="22"/>
      <c r="M159" s="22"/>
    </row>
    <row r="160" customFormat="false" ht="15" hidden="false" customHeight="false" outlineLevel="0" collapsed="false">
      <c r="A160" s="22"/>
      <c r="B160" s="22"/>
      <c r="C160" s="22"/>
      <c r="D160" s="22"/>
      <c r="E160" s="22"/>
      <c r="F160" s="22"/>
      <c r="G160" s="22"/>
      <c r="H160" s="22"/>
      <c r="I160" s="22"/>
      <c r="J160" s="28" t="str">
        <f aca="false">IF(COUNT(F160:I160)=0,"",LOOKUP(2,1/ISNUMBER(F160:I160),F160:I160))</f>
        <v/>
      </c>
      <c r="K160" s="28" t="str">
        <f aca="false">IF(OR(E160="",J160=""),"",E160-J160)</f>
        <v/>
      </c>
      <c r="L160" s="22"/>
      <c r="M160" s="22"/>
    </row>
    <row r="161" customFormat="false" ht="15" hidden="false" customHeight="false" outlineLevel="0" collapsed="false">
      <c r="A161" s="22"/>
      <c r="B161" s="22"/>
      <c r="C161" s="22"/>
      <c r="D161" s="22"/>
      <c r="E161" s="22"/>
      <c r="F161" s="22"/>
      <c r="G161" s="22"/>
      <c r="H161" s="22"/>
      <c r="I161" s="22"/>
      <c r="J161" s="28" t="str">
        <f aca="false">IF(COUNT(F161:I161)=0,"",LOOKUP(2,1/ISNUMBER(F161:I161),F161:I161))</f>
        <v/>
      </c>
      <c r="K161" s="28" t="str">
        <f aca="false">IF(OR(E161="",J161=""),"",E161-J161)</f>
        <v/>
      </c>
      <c r="L161" s="22"/>
      <c r="M161" s="22"/>
    </row>
    <row r="162" customFormat="false" ht="15" hidden="false" customHeight="false" outlineLevel="0" collapsed="false">
      <c r="A162" s="22"/>
      <c r="B162" s="22"/>
      <c r="C162" s="22"/>
      <c r="D162" s="22"/>
      <c r="E162" s="22"/>
      <c r="F162" s="22"/>
      <c r="G162" s="22"/>
      <c r="H162" s="22"/>
      <c r="I162" s="22"/>
      <c r="J162" s="28" t="str">
        <f aca="false">IF(COUNT(F162:I162)=0,"",LOOKUP(2,1/ISNUMBER(F162:I162),F162:I162))</f>
        <v/>
      </c>
      <c r="K162" s="28" t="str">
        <f aca="false">IF(OR(E162="",J162=""),"",E162-J162)</f>
        <v/>
      </c>
      <c r="L162" s="22"/>
      <c r="M162" s="22"/>
    </row>
    <row r="163" customFormat="false" ht="15" hidden="false" customHeight="false" outlineLevel="0" collapsed="false">
      <c r="A163" s="22"/>
      <c r="B163" s="22"/>
      <c r="C163" s="22"/>
      <c r="D163" s="22"/>
      <c r="E163" s="22"/>
      <c r="F163" s="22"/>
      <c r="G163" s="22"/>
      <c r="H163" s="22"/>
      <c r="I163" s="22"/>
      <c r="J163" s="28" t="str">
        <f aca="false">IF(COUNT(F163:I163)=0,"",LOOKUP(2,1/ISNUMBER(F163:I163),F163:I163))</f>
        <v/>
      </c>
      <c r="K163" s="28" t="str">
        <f aca="false">IF(OR(E163="",J163=""),"",E163-J163)</f>
        <v/>
      </c>
      <c r="L163" s="22"/>
      <c r="M163" s="22"/>
    </row>
    <row r="164" customFormat="false" ht="15" hidden="false" customHeight="false" outlineLevel="0" collapsed="false">
      <c r="A164" s="22"/>
      <c r="B164" s="22"/>
      <c r="C164" s="22"/>
      <c r="D164" s="22"/>
      <c r="E164" s="22"/>
      <c r="F164" s="22"/>
      <c r="G164" s="22"/>
      <c r="H164" s="22"/>
      <c r="I164" s="22"/>
      <c r="J164" s="28" t="str">
        <f aca="false">IF(COUNT(F164:I164)=0,"",LOOKUP(2,1/ISNUMBER(F164:I164),F164:I164))</f>
        <v/>
      </c>
      <c r="K164" s="28" t="str">
        <f aca="false">IF(OR(E164="",J164=""),"",E164-J164)</f>
        <v/>
      </c>
      <c r="L164" s="22"/>
      <c r="M164" s="22"/>
    </row>
    <row r="165" customFormat="false" ht="15" hidden="false" customHeight="false" outlineLevel="0" collapsed="false">
      <c r="A165" s="22"/>
      <c r="B165" s="22"/>
      <c r="C165" s="22"/>
      <c r="D165" s="22"/>
      <c r="E165" s="22"/>
      <c r="F165" s="22"/>
      <c r="G165" s="22"/>
      <c r="H165" s="22"/>
      <c r="I165" s="22"/>
      <c r="J165" s="28" t="str">
        <f aca="false">IF(COUNT(F165:I165)=0,"",LOOKUP(2,1/ISNUMBER(F165:I165),F165:I165))</f>
        <v/>
      </c>
      <c r="K165" s="28" t="str">
        <f aca="false">IF(OR(E165="",J165=""),"",E165-J165)</f>
        <v/>
      </c>
      <c r="L165" s="22"/>
      <c r="M165" s="22"/>
    </row>
    <row r="166" customFormat="false" ht="15" hidden="false" customHeight="false" outlineLevel="0" collapsed="false">
      <c r="A166" s="22"/>
      <c r="B166" s="22"/>
      <c r="C166" s="22"/>
      <c r="D166" s="22"/>
      <c r="E166" s="22"/>
      <c r="F166" s="22"/>
      <c r="G166" s="22"/>
      <c r="H166" s="22"/>
      <c r="I166" s="22"/>
      <c r="J166" s="28" t="str">
        <f aca="false">IF(COUNT(F166:I166)=0,"",LOOKUP(2,1/ISNUMBER(F166:I166),F166:I166))</f>
        <v/>
      </c>
      <c r="K166" s="28" t="str">
        <f aca="false">IF(OR(E166="",J166=""),"",E166-J166)</f>
        <v/>
      </c>
      <c r="L166" s="22"/>
      <c r="M166" s="22"/>
    </row>
    <row r="167" customFormat="false" ht="15" hidden="false" customHeight="false" outlineLevel="0" collapsed="false">
      <c r="A167" s="22"/>
      <c r="B167" s="22"/>
      <c r="C167" s="22"/>
      <c r="D167" s="22"/>
      <c r="E167" s="22"/>
      <c r="F167" s="22"/>
      <c r="G167" s="22"/>
      <c r="H167" s="22"/>
      <c r="I167" s="22"/>
      <c r="J167" s="28" t="str">
        <f aca="false">IF(COUNT(F167:I167)=0,"",LOOKUP(2,1/ISNUMBER(F167:I167),F167:I167))</f>
        <v/>
      </c>
      <c r="K167" s="28" t="str">
        <f aca="false">IF(OR(E167="",J167=""),"",E167-J167)</f>
        <v/>
      </c>
      <c r="L167" s="22"/>
      <c r="M167" s="22"/>
    </row>
    <row r="168" customFormat="false" ht="15" hidden="false" customHeight="false" outlineLevel="0" collapsed="false">
      <c r="A168" s="22"/>
      <c r="B168" s="22"/>
      <c r="C168" s="22"/>
      <c r="D168" s="22"/>
      <c r="E168" s="22"/>
      <c r="F168" s="22"/>
      <c r="G168" s="22"/>
      <c r="H168" s="22"/>
      <c r="I168" s="22"/>
      <c r="J168" s="28" t="str">
        <f aca="false">IF(COUNT(F168:I168)=0,"",LOOKUP(2,1/ISNUMBER(F168:I168),F168:I168))</f>
        <v/>
      </c>
      <c r="K168" s="28" t="str">
        <f aca="false">IF(OR(E168="",J168=""),"",E168-J168)</f>
        <v/>
      </c>
      <c r="L168" s="22"/>
      <c r="M168" s="22"/>
    </row>
    <row r="169" customFormat="false" ht="15" hidden="false" customHeight="false" outlineLevel="0" collapsed="false">
      <c r="A169" s="22"/>
      <c r="B169" s="22"/>
      <c r="C169" s="22"/>
      <c r="D169" s="22"/>
      <c r="E169" s="22"/>
      <c r="F169" s="22"/>
      <c r="G169" s="22"/>
      <c r="H169" s="22"/>
      <c r="I169" s="22"/>
      <c r="J169" s="28" t="str">
        <f aca="false">IF(COUNT(F169:I169)=0,"",LOOKUP(2,1/ISNUMBER(F169:I169),F169:I169))</f>
        <v/>
      </c>
      <c r="K169" s="28" t="str">
        <f aca="false">IF(OR(E169="",J169=""),"",E169-J169)</f>
        <v/>
      </c>
      <c r="L169" s="22"/>
      <c r="M169" s="22"/>
    </row>
    <row r="170" customFormat="false" ht="15" hidden="false" customHeight="false" outlineLevel="0" collapsed="false">
      <c r="A170" s="22"/>
      <c r="B170" s="22"/>
      <c r="C170" s="22"/>
      <c r="D170" s="22"/>
      <c r="E170" s="22"/>
      <c r="F170" s="22"/>
      <c r="G170" s="22"/>
      <c r="H170" s="22"/>
      <c r="I170" s="22"/>
      <c r="J170" s="28" t="str">
        <f aca="false">IF(COUNT(F170:I170)=0,"",LOOKUP(2,1/ISNUMBER(F170:I170),F170:I170))</f>
        <v/>
      </c>
      <c r="K170" s="28" t="str">
        <f aca="false">IF(OR(E170="",J170=""),"",E170-J170)</f>
        <v/>
      </c>
      <c r="L170" s="22"/>
      <c r="M170" s="22"/>
    </row>
    <row r="171" customFormat="false" ht="15" hidden="false" customHeight="false" outlineLevel="0" collapsed="false">
      <c r="A171" s="22"/>
      <c r="B171" s="22"/>
      <c r="C171" s="22"/>
      <c r="D171" s="22"/>
      <c r="E171" s="22"/>
      <c r="F171" s="22"/>
      <c r="G171" s="22"/>
      <c r="H171" s="22"/>
      <c r="I171" s="22"/>
      <c r="J171" s="28" t="str">
        <f aca="false">IF(COUNT(F171:I171)=0,"",LOOKUP(2,1/ISNUMBER(F171:I171),F171:I171))</f>
        <v/>
      </c>
      <c r="K171" s="28" t="str">
        <f aca="false">IF(OR(E171="",J171=""),"",E171-J171)</f>
        <v/>
      </c>
      <c r="L171" s="22"/>
      <c r="M171" s="22"/>
    </row>
    <row r="172" customFormat="false" ht="15" hidden="false" customHeight="false" outlineLevel="0" collapsed="false">
      <c r="A172" s="22"/>
      <c r="B172" s="22"/>
      <c r="C172" s="22"/>
      <c r="D172" s="22"/>
      <c r="E172" s="22"/>
      <c r="F172" s="22"/>
      <c r="G172" s="22"/>
      <c r="H172" s="22"/>
      <c r="I172" s="22"/>
      <c r="J172" s="28" t="str">
        <f aca="false">IF(COUNT(F172:I172)=0,"",LOOKUP(2,1/ISNUMBER(F172:I172),F172:I172))</f>
        <v/>
      </c>
      <c r="K172" s="28" t="str">
        <f aca="false">IF(OR(E172="",J172=""),"",E172-J172)</f>
        <v/>
      </c>
      <c r="L172" s="22"/>
      <c r="M172" s="22"/>
    </row>
    <row r="173" customFormat="false" ht="15" hidden="false" customHeight="false" outlineLevel="0" collapsed="false">
      <c r="A173" s="22"/>
      <c r="B173" s="22"/>
      <c r="C173" s="22"/>
      <c r="D173" s="22"/>
      <c r="E173" s="22"/>
      <c r="F173" s="22"/>
      <c r="G173" s="22"/>
      <c r="H173" s="22"/>
      <c r="I173" s="22"/>
      <c r="J173" s="28" t="str">
        <f aca="false">IF(COUNT(F173:I173)=0,"",LOOKUP(2,1/ISNUMBER(F173:I173),F173:I173))</f>
        <v/>
      </c>
      <c r="K173" s="28" t="str">
        <f aca="false">IF(OR(E173="",J173=""),"",E173-J173)</f>
        <v/>
      </c>
      <c r="L173" s="22"/>
      <c r="M173" s="22"/>
    </row>
    <row r="174" customFormat="false" ht="15" hidden="false" customHeight="false" outlineLevel="0" collapsed="false">
      <c r="A174" s="22"/>
      <c r="B174" s="22"/>
      <c r="C174" s="22"/>
      <c r="D174" s="22"/>
      <c r="E174" s="22"/>
      <c r="F174" s="22"/>
      <c r="G174" s="22"/>
      <c r="H174" s="22"/>
      <c r="I174" s="22"/>
      <c r="J174" s="28" t="str">
        <f aca="false">IF(COUNT(F174:I174)=0,"",LOOKUP(2,1/ISNUMBER(F174:I174),F174:I174))</f>
        <v/>
      </c>
      <c r="K174" s="28" t="str">
        <f aca="false">IF(OR(E174="",J174=""),"",E174-J174)</f>
        <v/>
      </c>
      <c r="L174" s="22"/>
      <c r="M174" s="22"/>
    </row>
    <row r="175" customFormat="false" ht="15" hidden="false" customHeight="false" outlineLevel="0" collapsed="false">
      <c r="A175" s="22"/>
      <c r="B175" s="22"/>
      <c r="C175" s="22"/>
      <c r="D175" s="22"/>
      <c r="E175" s="22"/>
      <c r="F175" s="22"/>
      <c r="G175" s="22"/>
      <c r="H175" s="22"/>
      <c r="I175" s="22"/>
      <c r="J175" s="28" t="str">
        <f aca="false">IF(COUNT(F175:I175)=0,"",LOOKUP(2,1/ISNUMBER(F175:I175),F175:I175))</f>
        <v/>
      </c>
      <c r="K175" s="28" t="str">
        <f aca="false">IF(OR(E175="",J175=""),"",E175-J175)</f>
        <v/>
      </c>
      <c r="L175" s="22"/>
      <c r="M175" s="22"/>
    </row>
    <row r="176" customFormat="false" ht="15" hidden="false" customHeight="false" outlineLevel="0" collapsed="false">
      <c r="A176" s="22"/>
      <c r="B176" s="22"/>
      <c r="C176" s="22"/>
      <c r="D176" s="22"/>
      <c r="E176" s="22"/>
      <c r="F176" s="22"/>
      <c r="G176" s="22"/>
      <c r="H176" s="22"/>
      <c r="I176" s="22"/>
      <c r="J176" s="28" t="str">
        <f aca="false">IF(COUNT(F176:I176)=0,"",LOOKUP(2,1/ISNUMBER(F176:I176),F176:I176))</f>
        <v/>
      </c>
      <c r="K176" s="28" t="str">
        <f aca="false">IF(OR(E176="",J176=""),"",E176-J176)</f>
        <v/>
      </c>
      <c r="L176" s="22"/>
      <c r="M176" s="22"/>
    </row>
    <row r="177" customFormat="false" ht="15" hidden="false" customHeight="false" outlineLevel="0" collapsed="false">
      <c r="A177" s="22"/>
      <c r="B177" s="22"/>
      <c r="C177" s="22"/>
      <c r="D177" s="22"/>
      <c r="E177" s="22"/>
      <c r="F177" s="22"/>
      <c r="G177" s="22"/>
      <c r="H177" s="22"/>
      <c r="I177" s="22"/>
      <c r="J177" s="28" t="str">
        <f aca="false">IF(COUNT(F177:I177)=0,"",LOOKUP(2,1/ISNUMBER(F177:I177),F177:I177))</f>
        <v/>
      </c>
      <c r="K177" s="28" t="str">
        <f aca="false">IF(OR(E177="",J177=""),"",E177-J177)</f>
        <v/>
      </c>
      <c r="L177" s="22"/>
      <c r="M177" s="22"/>
    </row>
    <row r="178" customFormat="false" ht="15" hidden="false" customHeight="false" outlineLevel="0" collapsed="false">
      <c r="A178" s="22"/>
      <c r="B178" s="22"/>
      <c r="C178" s="22"/>
      <c r="D178" s="22"/>
      <c r="E178" s="22"/>
      <c r="F178" s="22"/>
      <c r="G178" s="22"/>
      <c r="H178" s="22"/>
      <c r="I178" s="22"/>
      <c r="J178" s="28" t="str">
        <f aca="false">IF(COUNT(F178:I178)=0,"",LOOKUP(2,1/ISNUMBER(F178:I178),F178:I178))</f>
        <v/>
      </c>
      <c r="K178" s="28" t="str">
        <f aca="false">IF(OR(E178="",J178=""),"",E178-J178)</f>
        <v/>
      </c>
      <c r="L178" s="22"/>
      <c r="M178" s="22"/>
    </row>
    <row r="179" customFormat="false" ht="15" hidden="false" customHeight="false" outlineLevel="0" collapsed="false">
      <c r="A179" s="22"/>
      <c r="B179" s="22"/>
      <c r="C179" s="22"/>
      <c r="D179" s="22"/>
      <c r="E179" s="22"/>
      <c r="F179" s="22"/>
      <c r="G179" s="22"/>
      <c r="H179" s="22"/>
      <c r="I179" s="22"/>
      <c r="J179" s="28" t="str">
        <f aca="false">IF(COUNT(F179:I179)=0,"",LOOKUP(2,1/ISNUMBER(F179:I179),F179:I179))</f>
        <v/>
      </c>
      <c r="K179" s="28" t="str">
        <f aca="false">IF(OR(E179="",J179=""),"",E179-J179)</f>
        <v/>
      </c>
      <c r="L179" s="22"/>
      <c r="M179" s="22"/>
    </row>
    <row r="180" customFormat="false" ht="15" hidden="false" customHeight="false" outlineLevel="0" collapsed="false">
      <c r="A180" s="22"/>
      <c r="B180" s="22"/>
      <c r="C180" s="22"/>
      <c r="D180" s="22"/>
      <c r="E180" s="22"/>
      <c r="F180" s="22"/>
      <c r="G180" s="22"/>
      <c r="H180" s="22"/>
      <c r="I180" s="22"/>
      <c r="J180" s="28" t="str">
        <f aca="false">IF(COUNT(F180:I180)=0,"",LOOKUP(2,1/ISNUMBER(F180:I180),F180:I180))</f>
        <v/>
      </c>
      <c r="K180" s="28" t="str">
        <f aca="false">IF(OR(E180="",J180=""),"",E180-J180)</f>
        <v/>
      </c>
      <c r="L180" s="22"/>
      <c r="M180" s="22"/>
    </row>
    <row r="181" customFormat="false" ht="15" hidden="false" customHeight="false" outlineLevel="0" collapsed="false">
      <c r="A181" s="22"/>
      <c r="B181" s="22"/>
      <c r="C181" s="22"/>
      <c r="D181" s="22"/>
      <c r="E181" s="22"/>
      <c r="F181" s="22"/>
      <c r="G181" s="22"/>
      <c r="H181" s="22"/>
      <c r="I181" s="22"/>
      <c r="J181" s="28" t="str">
        <f aca="false">IF(COUNT(F181:I181)=0,"",LOOKUP(2,1/ISNUMBER(F181:I181),F181:I181))</f>
        <v/>
      </c>
      <c r="K181" s="28" t="str">
        <f aca="false">IF(OR(E181="",J181=""),"",E181-J181)</f>
        <v/>
      </c>
      <c r="L181" s="22"/>
      <c r="M181" s="22"/>
    </row>
    <row r="182" customFormat="false" ht="15" hidden="false" customHeight="false" outlineLevel="0" collapsed="false">
      <c r="A182" s="22"/>
      <c r="B182" s="22"/>
      <c r="C182" s="22"/>
      <c r="D182" s="22"/>
      <c r="E182" s="22"/>
      <c r="F182" s="22"/>
      <c r="G182" s="22"/>
      <c r="H182" s="22"/>
      <c r="I182" s="22"/>
      <c r="J182" s="28" t="str">
        <f aca="false">IF(COUNT(F182:I182)=0,"",LOOKUP(2,1/ISNUMBER(F182:I182),F182:I182))</f>
        <v/>
      </c>
      <c r="K182" s="28" t="str">
        <f aca="false">IF(OR(E182="",J182=""),"",E182-J182)</f>
        <v/>
      </c>
      <c r="L182" s="22"/>
      <c r="M182" s="22"/>
    </row>
    <row r="183" customFormat="false" ht="15" hidden="false" customHeight="false" outlineLevel="0" collapsed="false">
      <c r="A183" s="22"/>
      <c r="B183" s="22"/>
      <c r="C183" s="22"/>
      <c r="D183" s="22"/>
      <c r="E183" s="22"/>
      <c r="F183" s="22"/>
      <c r="G183" s="22"/>
      <c r="H183" s="22"/>
      <c r="I183" s="22"/>
      <c r="J183" s="28" t="str">
        <f aca="false">IF(COUNT(F183:I183)=0,"",LOOKUP(2,1/ISNUMBER(F183:I183),F183:I183))</f>
        <v/>
      </c>
      <c r="K183" s="28" t="str">
        <f aca="false">IF(OR(E183="",J183=""),"",E183-J183)</f>
        <v/>
      </c>
      <c r="L183" s="22"/>
      <c r="M183" s="22"/>
    </row>
    <row r="184" customFormat="false" ht="15" hidden="false" customHeight="false" outlineLevel="0" collapsed="false">
      <c r="A184" s="22"/>
      <c r="B184" s="22"/>
      <c r="C184" s="22"/>
      <c r="D184" s="22"/>
      <c r="E184" s="22"/>
      <c r="F184" s="22"/>
      <c r="G184" s="22"/>
      <c r="H184" s="22"/>
      <c r="I184" s="22"/>
      <c r="J184" s="28" t="str">
        <f aca="false">IF(COUNT(F184:I184)=0,"",LOOKUP(2,1/ISNUMBER(F184:I184),F184:I184))</f>
        <v/>
      </c>
      <c r="K184" s="28" t="str">
        <f aca="false">IF(OR(E184="",J184=""),"",E184-J184)</f>
        <v/>
      </c>
      <c r="L184" s="22"/>
      <c r="M184" s="22"/>
    </row>
    <row r="185" customFormat="false" ht="15" hidden="false" customHeight="false" outlineLevel="0" collapsed="false">
      <c r="A185" s="22"/>
      <c r="B185" s="22"/>
      <c r="C185" s="22"/>
      <c r="D185" s="22"/>
      <c r="E185" s="22"/>
      <c r="F185" s="22"/>
      <c r="G185" s="22"/>
      <c r="H185" s="22"/>
      <c r="I185" s="22"/>
      <c r="J185" s="28" t="str">
        <f aca="false">IF(COUNT(F185:I185)=0,"",LOOKUP(2,1/ISNUMBER(F185:I185),F185:I185))</f>
        <v/>
      </c>
      <c r="K185" s="28" t="str">
        <f aca="false">IF(OR(E185="",J185=""),"",E185-J185)</f>
        <v/>
      </c>
      <c r="L185" s="22"/>
      <c r="M185" s="22"/>
    </row>
    <row r="186" customFormat="false" ht="15" hidden="false" customHeight="false" outlineLevel="0" collapsed="false">
      <c r="A186" s="22"/>
      <c r="B186" s="22"/>
      <c r="C186" s="22"/>
      <c r="D186" s="22"/>
      <c r="E186" s="22"/>
      <c r="F186" s="22"/>
      <c r="G186" s="22"/>
      <c r="H186" s="22"/>
      <c r="I186" s="22"/>
      <c r="J186" s="28" t="str">
        <f aca="false">IF(COUNT(F186:I186)=0,"",LOOKUP(2,1/ISNUMBER(F186:I186),F186:I186))</f>
        <v/>
      </c>
      <c r="K186" s="28" t="str">
        <f aca="false">IF(OR(E186="",J186=""),"",E186-J186)</f>
        <v/>
      </c>
      <c r="L186" s="22"/>
      <c r="M186" s="22"/>
    </row>
    <row r="187" customFormat="false" ht="15" hidden="false" customHeight="false" outlineLevel="0" collapsed="false">
      <c r="A187" s="22"/>
      <c r="B187" s="22"/>
      <c r="C187" s="22"/>
      <c r="D187" s="22"/>
      <c r="E187" s="22"/>
      <c r="F187" s="22"/>
      <c r="G187" s="22"/>
      <c r="H187" s="22"/>
      <c r="I187" s="22"/>
      <c r="J187" s="28" t="str">
        <f aca="false">IF(COUNT(F187:I187)=0,"",LOOKUP(2,1/ISNUMBER(F187:I187),F187:I187))</f>
        <v/>
      </c>
      <c r="K187" s="28" t="str">
        <f aca="false">IF(OR(E187="",J187=""),"",E187-J187)</f>
        <v/>
      </c>
      <c r="L187" s="22"/>
      <c r="M187" s="22"/>
    </row>
    <row r="188" customFormat="false" ht="15" hidden="false" customHeight="false" outlineLevel="0" collapsed="false">
      <c r="A188" s="22"/>
      <c r="B188" s="22"/>
      <c r="C188" s="22"/>
      <c r="D188" s="22"/>
      <c r="E188" s="22"/>
      <c r="F188" s="22"/>
      <c r="G188" s="22"/>
      <c r="H188" s="22"/>
      <c r="I188" s="22"/>
      <c r="J188" s="28" t="str">
        <f aca="false">IF(COUNT(F188:I188)=0,"",LOOKUP(2,1/ISNUMBER(F188:I188),F188:I188))</f>
        <v/>
      </c>
      <c r="K188" s="28" t="str">
        <f aca="false">IF(OR(E188="",J188=""),"",E188-J188)</f>
        <v/>
      </c>
      <c r="L188" s="22"/>
      <c r="M188" s="22"/>
    </row>
    <row r="189" customFormat="false" ht="15" hidden="false" customHeight="false" outlineLevel="0" collapsed="false">
      <c r="A189" s="22"/>
      <c r="B189" s="22"/>
      <c r="C189" s="22"/>
      <c r="D189" s="22"/>
      <c r="E189" s="22"/>
      <c r="F189" s="22"/>
      <c r="G189" s="22"/>
      <c r="H189" s="22"/>
      <c r="I189" s="22"/>
      <c r="J189" s="28" t="str">
        <f aca="false">IF(COUNT(F189:I189)=0,"",LOOKUP(2,1/ISNUMBER(F189:I189),F189:I189))</f>
        <v/>
      </c>
      <c r="K189" s="28" t="str">
        <f aca="false">IF(OR(E189="",J189=""),"",E189-J189)</f>
        <v/>
      </c>
      <c r="L189" s="22"/>
      <c r="M189" s="22"/>
    </row>
    <row r="190" customFormat="false" ht="15" hidden="false" customHeight="false" outlineLevel="0" collapsed="false">
      <c r="A190" s="22"/>
      <c r="B190" s="22"/>
      <c r="C190" s="22"/>
      <c r="D190" s="22"/>
      <c r="E190" s="22"/>
      <c r="F190" s="22"/>
      <c r="G190" s="22"/>
      <c r="H190" s="22"/>
      <c r="I190" s="22"/>
      <c r="J190" s="28" t="str">
        <f aca="false">IF(COUNT(F190:I190)=0,"",LOOKUP(2,1/ISNUMBER(F190:I190),F190:I190))</f>
        <v/>
      </c>
      <c r="K190" s="28" t="str">
        <f aca="false">IF(OR(E190="",J190=""),"",E190-J190)</f>
        <v/>
      </c>
      <c r="L190" s="22"/>
      <c r="M190" s="22"/>
    </row>
    <row r="191" customFormat="false" ht="15" hidden="false" customHeight="false" outlineLevel="0" collapsed="false">
      <c r="A191" s="22"/>
      <c r="B191" s="22"/>
      <c r="C191" s="22"/>
      <c r="D191" s="22"/>
      <c r="E191" s="22"/>
      <c r="F191" s="22"/>
      <c r="G191" s="22"/>
      <c r="H191" s="22"/>
      <c r="I191" s="22"/>
      <c r="J191" s="28" t="str">
        <f aca="false">IF(COUNT(F191:I191)=0,"",LOOKUP(2,1/ISNUMBER(F191:I191),F191:I191))</f>
        <v/>
      </c>
      <c r="K191" s="28" t="str">
        <f aca="false">IF(OR(E191="",J191=""),"",E191-J191)</f>
        <v/>
      </c>
      <c r="L191" s="22"/>
      <c r="M191" s="22"/>
    </row>
    <row r="192" customFormat="false" ht="15" hidden="false" customHeight="false" outlineLevel="0" collapsed="false">
      <c r="A192" s="22"/>
      <c r="B192" s="22"/>
      <c r="C192" s="22"/>
      <c r="D192" s="22"/>
      <c r="E192" s="22"/>
      <c r="F192" s="22"/>
      <c r="G192" s="22"/>
      <c r="H192" s="22"/>
      <c r="I192" s="22"/>
      <c r="J192" s="28" t="str">
        <f aca="false">IF(COUNT(F192:I192)=0,"",LOOKUP(2,1/ISNUMBER(F192:I192),F192:I192))</f>
        <v/>
      </c>
      <c r="K192" s="28" t="str">
        <f aca="false">IF(OR(E192="",J192=""),"",E192-J192)</f>
        <v/>
      </c>
      <c r="L192" s="22"/>
      <c r="M192" s="22"/>
    </row>
    <row r="193" customFormat="false" ht="15" hidden="false" customHeight="false" outlineLevel="0" collapsed="false">
      <c r="A193" s="22"/>
      <c r="B193" s="22"/>
      <c r="C193" s="22"/>
      <c r="D193" s="22"/>
      <c r="E193" s="22"/>
      <c r="F193" s="22"/>
      <c r="G193" s="22"/>
      <c r="H193" s="22"/>
      <c r="I193" s="22"/>
      <c r="J193" s="28" t="str">
        <f aca="false">IF(COUNT(F193:I193)=0,"",LOOKUP(2,1/ISNUMBER(F193:I193),F193:I193))</f>
        <v/>
      </c>
      <c r="K193" s="28" t="str">
        <f aca="false">IF(OR(E193="",J193=""),"",E193-J193)</f>
        <v/>
      </c>
      <c r="L193" s="22"/>
      <c r="M193" s="22"/>
    </row>
    <row r="194" customFormat="false" ht="15" hidden="false" customHeight="false" outlineLevel="0" collapsed="false">
      <c r="A194" s="22"/>
      <c r="B194" s="22"/>
      <c r="C194" s="22"/>
      <c r="D194" s="22"/>
      <c r="E194" s="22"/>
      <c r="F194" s="22"/>
      <c r="G194" s="22"/>
      <c r="H194" s="22"/>
      <c r="I194" s="22"/>
      <c r="J194" s="28" t="str">
        <f aca="false">IF(COUNT(F194:I194)=0,"",LOOKUP(2,1/ISNUMBER(F194:I194),F194:I194))</f>
        <v/>
      </c>
      <c r="K194" s="28" t="str">
        <f aca="false">IF(OR(E194="",J194=""),"",E194-J194)</f>
        <v/>
      </c>
      <c r="L194" s="22"/>
      <c r="M194" s="22"/>
    </row>
    <row r="195" customFormat="false" ht="15" hidden="false" customHeight="false" outlineLevel="0" collapsed="false">
      <c r="A195" s="22"/>
      <c r="B195" s="22"/>
      <c r="C195" s="22"/>
      <c r="D195" s="22"/>
      <c r="E195" s="22"/>
      <c r="F195" s="22"/>
      <c r="G195" s="22"/>
      <c r="H195" s="22"/>
      <c r="I195" s="22"/>
      <c r="J195" s="28" t="str">
        <f aca="false">IF(COUNT(F195:I195)=0,"",LOOKUP(2,1/ISNUMBER(F195:I195),F195:I195))</f>
        <v/>
      </c>
      <c r="K195" s="28" t="str">
        <f aca="false">IF(OR(E195="",J195=""),"",E195-J195)</f>
        <v/>
      </c>
      <c r="L195" s="22"/>
      <c r="M195" s="22"/>
    </row>
    <row r="196" customFormat="false" ht="15" hidden="false" customHeight="false" outlineLevel="0" collapsed="false">
      <c r="A196" s="22"/>
      <c r="B196" s="22"/>
      <c r="C196" s="22"/>
      <c r="D196" s="22"/>
      <c r="E196" s="22"/>
      <c r="F196" s="22"/>
      <c r="G196" s="22"/>
      <c r="H196" s="22"/>
      <c r="I196" s="22"/>
      <c r="J196" s="28" t="str">
        <f aca="false">IF(COUNT(F196:I196)=0,"",LOOKUP(2,1/ISNUMBER(F196:I196),F196:I196))</f>
        <v/>
      </c>
      <c r="K196" s="28" t="str">
        <f aca="false">IF(OR(E196="",J196=""),"",E196-J196)</f>
        <v/>
      </c>
      <c r="L196" s="22"/>
      <c r="M196" s="22"/>
    </row>
    <row r="197" customFormat="false" ht="15" hidden="false" customHeight="false" outlineLevel="0" collapsed="false">
      <c r="A197" s="22"/>
      <c r="B197" s="22"/>
      <c r="C197" s="22"/>
      <c r="D197" s="22"/>
      <c r="E197" s="22"/>
      <c r="F197" s="22"/>
      <c r="G197" s="22"/>
      <c r="H197" s="22"/>
      <c r="I197" s="22"/>
      <c r="J197" s="28" t="str">
        <f aca="false">IF(COUNT(F197:I197)=0,"",LOOKUP(2,1/ISNUMBER(F197:I197),F197:I197))</f>
        <v/>
      </c>
      <c r="K197" s="28" t="str">
        <f aca="false">IF(OR(E197="",J197=""),"",E197-J197)</f>
        <v/>
      </c>
      <c r="L197" s="22"/>
      <c r="M197" s="22"/>
    </row>
    <row r="198" customFormat="false" ht="15" hidden="false" customHeight="false" outlineLevel="0" collapsed="false">
      <c r="A198" s="22"/>
      <c r="B198" s="22"/>
      <c r="C198" s="22"/>
      <c r="D198" s="22"/>
      <c r="E198" s="22"/>
      <c r="F198" s="22"/>
      <c r="G198" s="22"/>
      <c r="H198" s="22"/>
      <c r="I198" s="22"/>
      <c r="J198" s="28" t="str">
        <f aca="false">IF(COUNT(F198:I198)=0,"",LOOKUP(2,1/ISNUMBER(F198:I198),F198:I198))</f>
        <v/>
      </c>
      <c r="K198" s="28" t="str">
        <f aca="false">IF(OR(E198="",J198=""),"",E198-J198)</f>
        <v/>
      </c>
      <c r="L198" s="22"/>
      <c r="M198" s="22"/>
    </row>
    <row r="199" customFormat="false" ht="15" hidden="false" customHeight="false" outlineLevel="0" collapsed="false">
      <c r="A199" s="22"/>
      <c r="B199" s="22"/>
      <c r="C199" s="22"/>
      <c r="D199" s="22"/>
      <c r="E199" s="22"/>
      <c r="F199" s="22"/>
      <c r="G199" s="22"/>
      <c r="H199" s="22"/>
      <c r="I199" s="22"/>
      <c r="J199" s="28" t="str">
        <f aca="false">IF(COUNT(F199:I199)=0,"",LOOKUP(2,1/ISNUMBER(F199:I199),F199:I199))</f>
        <v/>
      </c>
      <c r="K199" s="28" t="str">
        <f aca="false">IF(OR(E199="",J199=""),"",E199-J199)</f>
        <v/>
      </c>
      <c r="L199" s="22"/>
      <c r="M199" s="22"/>
    </row>
    <row r="200" customFormat="false" ht="15" hidden="false" customHeight="false" outlineLevel="0" collapsed="false">
      <c r="A200" s="22"/>
      <c r="B200" s="22"/>
      <c r="C200" s="22"/>
      <c r="D200" s="22"/>
      <c r="E200" s="22"/>
      <c r="F200" s="22"/>
      <c r="G200" s="22"/>
      <c r="H200" s="22"/>
      <c r="I200" s="22"/>
      <c r="J200" s="28" t="str">
        <f aca="false">IF(COUNT(F200:I200)=0,"",LOOKUP(2,1/ISNUMBER(F200:I200),F200:I200))</f>
        <v/>
      </c>
      <c r="K200" s="28" t="str">
        <f aca="false">IF(OR(E200="",J200=""),"",E200-J200)</f>
        <v/>
      </c>
      <c r="L200" s="22"/>
      <c r="M200" s="22"/>
    </row>
    <row r="201" customFormat="false" ht="15" hidden="false" customHeight="false" outlineLevel="0" collapsed="false">
      <c r="A201" s="22"/>
      <c r="B201" s="22"/>
      <c r="C201" s="22"/>
      <c r="D201" s="22"/>
      <c r="E201" s="22"/>
      <c r="F201" s="22"/>
      <c r="G201" s="22"/>
      <c r="H201" s="22"/>
      <c r="I201" s="22"/>
      <c r="J201" s="28" t="str">
        <f aca="false">IF(COUNT(F201:I201)=0,"",LOOKUP(2,1/ISNUMBER(F201:I201),F201:I201))</f>
        <v/>
      </c>
      <c r="K201" s="28" t="str">
        <f aca="false">IF(OR(E201="",J201=""),"",E201-J201)</f>
        <v/>
      </c>
      <c r="L201" s="22"/>
      <c r="M201" s="22"/>
    </row>
    <row r="202" customFormat="false" ht="15" hidden="false" customHeight="false" outlineLevel="0" collapsed="false">
      <c r="A202" s="22"/>
      <c r="B202" s="22"/>
      <c r="C202" s="22"/>
      <c r="D202" s="22"/>
      <c r="E202" s="22"/>
      <c r="F202" s="22"/>
      <c r="G202" s="22"/>
      <c r="H202" s="22"/>
      <c r="I202" s="22"/>
      <c r="J202" s="28" t="str">
        <f aca="false">IF(COUNT(F202:I202)=0,"",LOOKUP(2,1/ISNUMBER(F202:I202),F202:I202))</f>
        <v/>
      </c>
      <c r="K202" s="28" t="str">
        <f aca="false">IF(OR(E202="",J202=""),"",E202-J202)</f>
        <v/>
      </c>
      <c r="L202" s="22"/>
      <c r="M202" s="22"/>
    </row>
    <row r="203" customFormat="false" ht="15" hidden="false" customHeight="false" outlineLevel="0" collapsed="false">
      <c r="A203" s="22"/>
      <c r="B203" s="22"/>
      <c r="C203" s="22"/>
      <c r="D203" s="22"/>
      <c r="E203" s="22"/>
      <c r="F203" s="22"/>
      <c r="G203" s="22"/>
      <c r="H203" s="22"/>
      <c r="I203" s="22"/>
      <c r="J203" s="28" t="str">
        <f aca="false">IF(COUNT(F203:I203)=0,"",LOOKUP(2,1/ISNUMBER(F203:I203),F203:I203))</f>
        <v/>
      </c>
      <c r="K203" s="28" t="str">
        <f aca="false">IF(OR(E203="",J203=""),"",E203-J203)</f>
        <v/>
      </c>
      <c r="L203" s="22"/>
      <c r="M203" s="22"/>
    </row>
    <row r="204" customFormat="false" ht="15" hidden="false" customHeight="false" outlineLevel="0" collapsed="false">
      <c r="A204" s="22"/>
      <c r="B204" s="22"/>
      <c r="C204" s="22"/>
      <c r="D204" s="22"/>
      <c r="E204" s="22"/>
      <c r="F204" s="22"/>
      <c r="G204" s="22"/>
      <c r="H204" s="22"/>
      <c r="I204" s="22"/>
      <c r="J204" s="28" t="str">
        <f aca="false">IF(COUNT(F204:I204)=0,"",LOOKUP(2,1/ISNUMBER(F204:I204),F204:I204))</f>
        <v/>
      </c>
      <c r="K204" s="28" t="str">
        <f aca="false">IF(OR(E204="",J204=""),"",E204-J204)</f>
        <v/>
      </c>
      <c r="L204" s="22"/>
      <c r="M204" s="22"/>
    </row>
    <row r="205" customFormat="false" ht="15" hidden="false" customHeight="false" outlineLevel="0" collapsed="false">
      <c r="A205" s="22"/>
      <c r="B205" s="22"/>
      <c r="C205" s="22"/>
      <c r="D205" s="22"/>
      <c r="E205" s="22"/>
      <c r="F205" s="22"/>
      <c r="G205" s="22"/>
      <c r="H205" s="22"/>
      <c r="I205" s="22"/>
      <c r="J205" s="28" t="str">
        <f aca="false">IF(COUNT(F205:I205)=0,"",LOOKUP(2,1/ISNUMBER(F205:I205),F205:I205))</f>
        <v/>
      </c>
      <c r="K205" s="28" t="str">
        <f aca="false">IF(OR(E205="",J205=""),"",E205-J205)</f>
        <v/>
      </c>
      <c r="L205" s="22"/>
      <c r="M205" s="22"/>
    </row>
    <row r="206" customFormat="false" ht="15" hidden="false" customHeight="false" outlineLevel="0" collapsed="false">
      <c r="A206" s="22"/>
      <c r="B206" s="22"/>
      <c r="C206" s="22"/>
      <c r="D206" s="22"/>
      <c r="E206" s="22"/>
      <c r="F206" s="22"/>
      <c r="G206" s="22"/>
      <c r="H206" s="22"/>
      <c r="I206" s="22"/>
      <c r="J206" s="28" t="str">
        <f aca="false">IF(COUNT(F206:I206)=0,"",LOOKUP(2,1/ISNUMBER(F206:I206),F206:I206))</f>
        <v/>
      </c>
      <c r="K206" s="28" t="str">
        <f aca="false">IF(OR(E206="",J206=""),"",E206-J206)</f>
        <v/>
      </c>
      <c r="L206" s="22"/>
      <c r="M206" s="22"/>
    </row>
    <row r="207" customFormat="false" ht="15" hidden="false" customHeight="false" outlineLevel="0" collapsed="false">
      <c r="A207" s="22"/>
      <c r="B207" s="22"/>
      <c r="C207" s="22"/>
      <c r="D207" s="22"/>
      <c r="E207" s="22"/>
      <c r="F207" s="22"/>
      <c r="G207" s="22"/>
      <c r="H207" s="22"/>
      <c r="I207" s="22"/>
      <c r="J207" s="28" t="str">
        <f aca="false">IF(COUNT(F207:I207)=0,"",LOOKUP(2,1/ISNUMBER(F207:I207),F207:I207))</f>
        <v/>
      </c>
      <c r="K207" s="28" t="str">
        <f aca="false">IF(OR(E207="",J207=""),"",E207-J207)</f>
        <v/>
      </c>
      <c r="L207" s="22"/>
      <c r="M207" s="22"/>
    </row>
    <row r="208" customFormat="false" ht="15" hidden="false" customHeight="false" outlineLevel="0" collapsed="false">
      <c r="A208" s="22"/>
      <c r="B208" s="22"/>
      <c r="C208" s="22"/>
      <c r="D208" s="22"/>
      <c r="E208" s="22"/>
      <c r="F208" s="22"/>
      <c r="G208" s="22"/>
      <c r="H208" s="22"/>
      <c r="I208" s="22"/>
      <c r="J208" s="28" t="str">
        <f aca="false">IF(COUNT(F208:I208)=0,"",LOOKUP(2,1/ISNUMBER(F208:I208),F208:I208))</f>
        <v/>
      </c>
      <c r="K208" s="28" t="str">
        <f aca="false">IF(OR(E208="",J208=""),"",E208-J208)</f>
        <v/>
      </c>
      <c r="L208" s="22"/>
      <c r="M208" s="22"/>
    </row>
    <row r="209" customFormat="false" ht="15" hidden="false" customHeight="false" outlineLevel="0" collapsed="false">
      <c r="A209" s="22"/>
      <c r="B209" s="22"/>
      <c r="C209" s="22"/>
      <c r="D209" s="22"/>
      <c r="E209" s="22"/>
      <c r="F209" s="22"/>
      <c r="G209" s="22"/>
      <c r="H209" s="22"/>
      <c r="I209" s="22"/>
      <c r="J209" s="28" t="str">
        <f aca="false">IF(COUNT(F209:I209)=0,"",LOOKUP(2,1/ISNUMBER(F209:I209),F209:I209))</f>
        <v/>
      </c>
      <c r="K209" s="28" t="str">
        <f aca="false">IF(OR(E209="",J209=""),"",E209-J209)</f>
        <v/>
      </c>
      <c r="L209" s="22"/>
      <c r="M209" s="22"/>
    </row>
    <row r="210" customFormat="false" ht="15" hidden="false" customHeight="false" outlineLevel="0" collapsed="false">
      <c r="A210" s="22"/>
      <c r="B210" s="22"/>
      <c r="C210" s="22"/>
      <c r="D210" s="22"/>
      <c r="E210" s="22"/>
      <c r="F210" s="22"/>
      <c r="G210" s="22"/>
      <c r="H210" s="22"/>
      <c r="I210" s="22"/>
      <c r="J210" s="28" t="str">
        <f aca="false">IF(COUNT(F210:I210)=0,"",LOOKUP(2,1/ISNUMBER(F210:I210),F210:I210))</f>
        <v/>
      </c>
      <c r="K210" s="28" t="str">
        <f aca="false">IF(OR(E210="",J210=""),"",E210-J210)</f>
        <v/>
      </c>
      <c r="L210" s="22"/>
      <c r="M210" s="22"/>
    </row>
    <row r="211" customFormat="false" ht="15" hidden="false" customHeight="false" outlineLevel="0" collapsed="false">
      <c r="A211" s="22"/>
      <c r="B211" s="22"/>
      <c r="C211" s="22"/>
      <c r="D211" s="22"/>
      <c r="E211" s="22"/>
      <c r="F211" s="22"/>
      <c r="G211" s="22"/>
      <c r="H211" s="22"/>
      <c r="I211" s="22"/>
      <c r="J211" s="28" t="str">
        <f aca="false">IF(COUNT(F211:I211)=0,"",LOOKUP(2,1/ISNUMBER(F211:I211),F211:I211))</f>
        <v/>
      </c>
      <c r="K211" s="28" t="str">
        <f aca="false">IF(OR(E211="",J211=""),"",E211-J211)</f>
        <v/>
      </c>
      <c r="L211" s="22"/>
      <c r="M211" s="22"/>
    </row>
    <row r="212" customFormat="false" ht="15" hidden="false" customHeight="false" outlineLevel="0" collapsed="false">
      <c r="A212" s="22"/>
      <c r="B212" s="22"/>
      <c r="C212" s="22"/>
      <c r="D212" s="22"/>
      <c r="E212" s="22"/>
      <c r="F212" s="22"/>
      <c r="G212" s="22"/>
      <c r="H212" s="22"/>
      <c r="I212" s="22"/>
      <c r="J212" s="28" t="str">
        <f aca="false">IF(COUNT(F212:I212)=0,"",LOOKUP(2,1/ISNUMBER(F212:I212),F212:I212))</f>
        <v/>
      </c>
      <c r="K212" s="28" t="str">
        <f aca="false">IF(OR(E212="",J212=""),"",E212-J212)</f>
        <v/>
      </c>
      <c r="L212" s="22"/>
      <c r="M212" s="22"/>
    </row>
    <row r="213" customFormat="false" ht="15" hidden="false" customHeight="false" outlineLevel="0" collapsed="false">
      <c r="A213" s="22"/>
      <c r="B213" s="22"/>
      <c r="C213" s="22"/>
      <c r="D213" s="22"/>
      <c r="E213" s="22"/>
      <c r="F213" s="22"/>
      <c r="G213" s="22"/>
      <c r="H213" s="22"/>
      <c r="I213" s="22"/>
      <c r="J213" s="28" t="str">
        <f aca="false">IF(COUNT(F213:I213)=0,"",LOOKUP(2,1/ISNUMBER(F213:I213),F213:I213))</f>
        <v/>
      </c>
      <c r="K213" s="28" t="str">
        <f aca="false">IF(OR(E213="",J213=""),"",E213-J213)</f>
        <v/>
      </c>
      <c r="L213" s="22"/>
      <c r="M213" s="22"/>
    </row>
    <row r="214" customFormat="false" ht="15" hidden="false" customHeight="false" outlineLevel="0" collapsed="false">
      <c r="A214" s="22"/>
      <c r="B214" s="22"/>
      <c r="C214" s="22"/>
      <c r="D214" s="22"/>
      <c r="E214" s="22"/>
      <c r="F214" s="22"/>
      <c r="G214" s="22"/>
      <c r="H214" s="22"/>
      <c r="I214" s="22"/>
      <c r="J214" s="28" t="str">
        <f aca="false">IF(COUNT(F214:I214)=0,"",LOOKUP(2,1/ISNUMBER(F214:I214),F214:I214))</f>
        <v/>
      </c>
      <c r="K214" s="28" t="str">
        <f aca="false">IF(OR(E214="",J214=""),"",E214-J214)</f>
        <v/>
      </c>
      <c r="L214" s="22"/>
      <c r="M214" s="22"/>
    </row>
    <row r="215" customFormat="false" ht="15" hidden="false" customHeight="false" outlineLevel="0" collapsed="false">
      <c r="A215" s="22"/>
      <c r="B215" s="22"/>
      <c r="C215" s="22"/>
      <c r="D215" s="22"/>
      <c r="E215" s="22"/>
      <c r="F215" s="22"/>
      <c r="G215" s="22"/>
      <c r="H215" s="22"/>
      <c r="I215" s="22"/>
      <c r="J215" s="28" t="str">
        <f aca="false">IF(COUNT(F215:I215)=0,"",LOOKUP(2,1/ISNUMBER(F215:I215),F215:I215))</f>
        <v/>
      </c>
      <c r="K215" s="28" t="str">
        <f aca="false">IF(OR(E215="",J215=""),"",E215-J215)</f>
        <v/>
      </c>
      <c r="L215" s="22"/>
      <c r="M215" s="22"/>
    </row>
    <row r="216" customFormat="false" ht="15" hidden="false" customHeight="false" outlineLevel="0" collapsed="false">
      <c r="A216" s="22"/>
      <c r="B216" s="22"/>
      <c r="C216" s="22"/>
      <c r="D216" s="22"/>
      <c r="E216" s="22"/>
      <c r="F216" s="22"/>
      <c r="G216" s="22"/>
      <c r="H216" s="22"/>
      <c r="I216" s="22"/>
      <c r="J216" s="28" t="str">
        <f aca="false">IF(COUNT(F216:I216)=0,"",LOOKUP(2,1/ISNUMBER(F216:I216),F216:I216))</f>
        <v/>
      </c>
      <c r="K216" s="28" t="str">
        <f aca="false">IF(OR(E216="",J216=""),"",E216-J216)</f>
        <v/>
      </c>
      <c r="L216" s="22"/>
      <c r="M216" s="22"/>
    </row>
    <row r="217" customFormat="false" ht="15" hidden="false" customHeight="false" outlineLevel="0" collapsed="false">
      <c r="A217" s="22"/>
      <c r="B217" s="22"/>
      <c r="C217" s="22"/>
      <c r="D217" s="22"/>
      <c r="E217" s="22"/>
      <c r="F217" s="22"/>
      <c r="G217" s="22"/>
      <c r="H217" s="22"/>
      <c r="I217" s="22"/>
      <c r="J217" s="28" t="str">
        <f aca="false">IF(COUNT(F217:I217)=0,"",LOOKUP(2,1/ISNUMBER(F217:I217),F217:I217))</f>
        <v/>
      </c>
      <c r="K217" s="28" t="str">
        <f aca="false">IF(OR(E217="",J217=""),"",E217-J217)</f>
        <v/>
      </c>
      <c r="L217" s="22"/>
      <c r="M217" s="22"/>
    </row>
    <row r="218" customFormat="false" ht="15" hidden="false" customHeight="false" outlineLevel="0" collapsed="false">
      <c r="A218" s="22"/>
      <c r="B218" s="22"/>
      <c r="C218" s="22"/>
      <c r="D218" s="22"/>
      <c r="E218" s="22"/>
      <c r="F218" s="22"/>
      <c r="G218" s="22"/>
      <c r="H218" s="22"/>
      <c r="I218" s="22"/>
      <c r="J218" s="28" t="str">
        <f aca="false">IF(COUNT(F218:I218)=0,"",LOOKUP(2,1/ISNUMBER(F218:I218),F218:I218))</f>
        <v/>
      </c>
      <c r="K218" s="28" t="str">
        <f aca="false">IF(OR(E218="",J218=""),"",E218-J218)</f>
        <v/>
      </c>
      <c r="L218" s="22"/>
      <c r="M218" s="22"/>
    </row>
    <row r="219" customFormat="false" ht="15" hidden="false" customHeight="false" outlineLevel="0" collapsed="false">
      <c r="A219" s="22"/>
      <c r="B219" s="22"/>
      <c r="C219" s="22"/>
      <c r="D219" s="22"/>
      <c r="E219" s="22"/>
      <c r="F219" s="22"/>
      <c r="G219" s="22"/>
      <c r="H219" s="22"/>
      <c r="I219" s="22"/>
      <c r="J219" s="28" t="str">
        <f aca="false">IF(COUNT(F219:I219)=0,"",LOOKUP(2,1/ISNUMBER(F219:I219),F219:I219))</f>
        <v/>
      </c>
      <c r="K219" s="28" t="str">
        <f aca="false">IF(OR(E219="",J219=""),"",E219-J219)</f>
        <v/>
      </c>
      <c r="L219" s="22"/>
      <c r="M219" s="22"/>
    </row>
    <row r="220" customFormat="false" ht="15" hidden="false" customHeight="false" outlineLevel="0" collapsed="false">
      <c r="A220" s="22"/>
      <c r="B220" s="22"/>
      <c r="C220" s="22"/>
      <c r="D220" s="22"/>
      <c r="E220" s="22"/>
      <c r="F220" s="22"/>
      <c r="G220" s="22"/>
      <c r="H220" s="22"/>
      <c r="I220" s="22"/>
      <c r="J220" s="28" t="str">
        <f aca="false">IF(COUNT(F220:I220)=0,"",LOOKUP(2,1/ISNUMBER(F220:I220),F220:I220))</f>
        <v/>
      </c>
      <c r="K220" s="28" t="str">
        <f aca="false">IF(OR(E220="",J220=""),"",E220-J220)</f>
        <v/>
      </c>
      <c r="L220" s="22"/>
      <c r="M220" s="22"/>
    </row>
    <row r="221" customFormat="false" ht="15" hidden="false" customHeight="false" outlineLevel="0" collapsed="false">
      <c r="A221" s="22"/>
      <c r="B221" s="22"/>
      <c r="C221" s="22"/>
      <c r="D221" s="22"/>
      <c r="E221" s="22"/>
      <c r="F221" s="22"/>
      <c r="G221" s="22"/>
      <c r="H221" s="22"/>
      <c r="I221" s="22"/>
      <c r="J221" s="28" t="str">
        <f aca="false">IF(COUNT(F221:I221)=0,"",LOOKUP(2,1/ISNUMBER(F221:I221),F221:I221))</f>
        <v/>
      </c>
      <c r="K221" s="28" t="str">
        <f aca="false">IF(OR(E221="",J221=""),"",E221-J221)</f>
        <v/>
      </c>
      <c r="L221" s="22"/>
      <c r="M221" s="22"/>
    </row>
    <row r="222" customFormat="false" ht="15" hidden="false" customHeight="false" outlineLevel="0" collapsed="false">
      <c r="A222" s="22"/>
      <c r="B222" s="22"/>
      <c r="C222" s="22"/>
      <c r="D222" s="22"/>
      <c r="E222" s="22"/>
      <c r="F222" s="22"/>
      <c r="G222" s="22"/>
      <c r="H222" s="22"/>
      <c r="I222" s="22"/>
      <c r="J222" s="28" t="str">
        <f aca="false">IF(COUNT(F222:I222)=0,"",LOOKUP(2,1/ISNUMBER(F222:I222),F222:I222))</f>
        <v/>
      </c>
      <c r="K222" s="28" t="str">
        <f aca="false">IF(OR(E222="",J222=""),"",E222-J222)</f>
        <v/>
      </c>
      <c r="L222" s="22"/>
      <c r="M222" s="22"/>
    </row>
    <row r="223" customFormat="false" ht="15" hidden="false" customHeight="false" outlineLevel="0" collapsed="false">
      <c r="A223" s="22"/>
      <c r="B223" s="22"/>
      <c r="C223" s="22"/>
      <c r="D223" s="22"/>
      <c r="E223" s="22"/>
      <c r="F223" s="22"/>
      <c r="G223" s="22"/>
      <c r="H223" s="22"/>
      <c r="I223" s="22"/>
      <c r="J223" s="28" t="str">
        <f aca="false">IF(COUNT(F223:I223)=0,"",LOOKUP(2,1/ISNUMBER(F223:I223),F223:I223))</f>
        <v/>
      </c>
      <c r="K223" s="28" t="str">
        <f aca="false">IF(OR(E223="",J223=""),"",E223-J223)</f>
        <v/>
      </c>
      <c r="L223" s="22"/>
      <c r="M223" s="22"/>
    </row>
    <row r="224" customFormat="false" ht="15" hidden="false" customHeight="false" outlineLevel="0" collapsed="false">
      <c r="A224" s="22"/>
      <c r="B224" s="22"/>
      <c r="C224" s="22"/>
      <c r="D224" s="22"/>
      <c r="E224" s="22"/>
      <c r="F224" s="22"/>
      <c r="G224" s="22"/>
      <c r="H224" s="22"/>
      <c r="I224" s="22"/>
      <c r="J224" s="28" t="str">
        <f aca="false">IF(COUNT(F224:I224)=0,"",LOOKUP(2,1/ISNUMBER(F224:I224),F224:I224))</f>
        <v/>
      </c>
      <c r="K224" s="28" t="str">
        <f aca="false">IF(OR(E224="",J224=""),"",E224-J224)</f>
        <v/>
      </c>
      <c r="L224" s="22"/>
      <c r="M224" s="22"/>
    </row>
    <row r="225" customFormat="false" ht="15" hidden="false" customHeight="false" outlineLevel="0" collapsed="false">
      <c r="A225" s="22"/>
      <c r="B225" s="22"/>
      <c r="C225" s="22"/>
      <c r="D225" s="22"/>
      <c r="E225" s="22"/>
      <c r="F225" s="22"/>
      <c r="G225" s="22"/>
      <c r="H225" s="22"/>
      <c r="I225" s="22"/>
      <c r="J225" s="28" t="str">
        <f aca="false">IF(COUNT(F225:I225)=0,"",LOOKUP(2,1/ISNUMBER(F225:I225),F225:I225))</f>
        <v/>
      </c>
      <c r="K225" s="28" t="str">
        <f aca="false">IF(OR(E225="",J225=""),"",E225-J225)</f>
        <v/>
      </c>
      <c r="L225" s="22"/>
      <c r="M225" s="22"/>
    </row>
    <row r="226" customFormat="false" ht="15" hidden="false" customHeight="false" outlineLevel="0" collapsed="false">
      <c r="A226" s="22"/>
      <c r="B226" s="22"/>
      <c r="C226" s="22"/>
      <c r="D226" s="22"/>
      <c r="E226" s="22"/>
      <c r="F226" s="22"/>
      <c r="G226" s="22"/>
      <c r="H226" s="22"/>
      <c r="I226" s="22"/>
      <c r="J226" s="28" t="str">
        <f aca="false">IF(COUNT(F226:I226)=0,"",LOOKUP(2,1/ISNUMBER(F226:I226),F226:I226))</f>
        <v/>
      </c>
      <c r="K226" s="28" t="str">
        <f aca="false">IF(OR(E226="",J226=""),"",E226-J226)</f>
        <v/>
      </c>
      <c r="L226" s="22"/>
      <c r="M226" s="22"/>
    </row>
    <row r="227" customFormat="false" ht="15" hidden="false" customHeight="false" outlineLevel="0" collapsed="false">
      <c r="A227" s="22"/>
      <c r="B227" s="22"/>
      <c r="C227" s="22"/>
      <c r="D227" s="22"/>
      <c r="E227" s="22"/>
      <c r="F227" s="22"/>
      <c r="G227" s="22"/>
      <c r="H227" s="22"/>
      <c r="I227" s="22"/>
      <c r="J227" s="28" t="str">
        <f aca="false">IF(COUNT(F227:I227)=0,"",LOOKUP(2,1/ISNUMBER(F227:I227),F227:I227))</f>
        <v/>
      </c>
      <c r="K227" s="28" t="str">
        <f aca="false">IF(OR(E227="",J227=""),"",E227-J227)</f>
        <v/>
      </c>
      <c r="L227" s="22"/>
      <c r="M227" s="22"/>
    </row>
    <row r="228" customFormat="false" ht="15" hidden="false" customHeight="false" outlineLevel="0" collapsed="false">
      <c r="A228" s="22"/>
      <c r="B228" s="22"/>
      <c r="C228" s="22"/>
      <c r="D228" s="22"/>
      <c r="E228" s="22"/>
      <c r="F228" s="22"/>
      <c r="G228" s="22"/>
      <c r="H228" s="22"/>
      <c r="I228" s="22"/>
      <c r="J228" s="28" t="str">
        <f aca="false">IF(COUNT(F228:I228)=0,"",LOOKUP(2,1/ISNUMBER(F228:I228),F228:I228))</f>
        <v/>
      </c>
      <c r="K228" s="28" t="str">
        <f aca="false">IF(OR(E228="",J228=""),"",E228-J228)</f>
        <v/>
      </c>
      <c r="L228" s="22"/>
      <c r="M228" s="22"/>
    </row>
    <row r="229" customFormat="false" ht="15" hidden="false" customHeight="false" outlineLevel="0" collapsed="false">
      <c r="A229" s="22"/>
      <c r="B229" s="22"/>
      <c r="C229" s="22"/>
      <c r="D229" s="22"/>
      <c r="E229" s="22"/>
      <c r="F229" s="22"/>
      <c r="G229" s="22"/>
      <c r="H229" s="22"/>
      <c r="I229" s="22"/>
      <c r="J229" s="28" t="str">
        <f aca="false">IF(COUNT(F229:I229)=0,"",LOOKUP(2,1/ISNUMBER(F229:I229),F229:I229))</f>
        <v/>
      </c>
      <c r="K229" s="28" t="str">
        <f aca="false">IF(OR(E229="",J229=""),"",E229-J229)</f>
        <v/>
      </c>
      <c r="L229" s="22"/>
      <c r="M229" s="22"/>
    </row>
    <row r="230" customFormat="false" ht="15" hidden="false" customHeight="false" outlineLevel="0" collapsed="false">
      <c r="A230" s="22"/>
      <c r="B230" s="22"/>
      <c r="C230" s="22"/>
      <c r="D230" s="22"/>
      <c r="E230" s="22"/>
      <c r="F230" s="22"/>
      <c r="G230" s="22"/>
      <c r="H230" s="22"/>
      <c r="I230" s="22"/>
      <c r="J230" s="28" t="str">
        <f aca="false">IF(COUNT(F230:I230)=0,"",LOOKUP(2,1/ISNUMBER(F230:I230),F230:I230))</f>
        <v/>
      </c>
      <c r="K230" s="28" t="str">
        <f aca="false">IF(OR(E230="",J230=""),"",E230-J230)</f>
        <v/>
      </c>
      <c r="L230" s="22"/>
      <c r="M230" s="22"/>
    </row>
    <row r="231" customFormat="false" ht="15" hidden="false" customHeight="false" outlineLevel="0" collapsed="false">
      <c r="A231" s="22"/>
      <c r="B231" s="22"/>
      <c r="C231" s="22"/>
      <c r="D231" s="22"/>
      <c r="E231" s="22"/>
      <c r="F231" s="22"/>
      <c r="G231" s="22"/>
      <c r="H231" s="22"/>
      <c r="I231" s="22"/>
      <c r="J231" s="28" t="str">
        <f aca="false">IF(COUNT(F231:I231)=0,"",LOOKUP(2,1/ISNUMBER(F231:I231),F231:I231))</f>
        <v/>
      </c>
      <c r="K231" s="28" t="str">
        <f aca="false">IF(OR(E231="",J231=""),"",E231-J231)</f>
        <v/>
      </c>
      <c r="L231" s="22"/>
      <c r="M231" s="22"/>
    </row>
    <row r="232" customFormat="false" ht="15" hidden="false" customHeight="false" outlineLevel="0" collapsed="false">
      <c r="A232" s="22"/>
      <c r="B232" s="22"/>
      <c r="C232" s="22"/>
      <c r="D232" s="22"/>
      <c r="E232" s="22"/>
      <c r="F232" s="22"/>
      <c r="G232" s="22"/>
      <c r="H232" s="22"/>
      <c r="I232" s="22"/>
      <c r="J232" s="28" t="str">
        <f aca="false">IF(COUNT(F232:I232)=0,"",LOOKUP(2,1/ISNUMBER(F232:I232),F232:I232))</f>
        <v/>
      </c>
      <c r="K232" s="28" t="str">
        <f aca="false">IF(OR(E232="",J232=""),"",E232-J232)</f>
        <v/>
      </c>
      <c r="L232" s="22"/>
      <c r="M232" s="22"/>
    </row>
    <row r="233" customFormat="false" ht="15" hidden="false" customHeight="false" outlineLevel="0" collapsed="false">
      <c r="A233" s="22"/>
      <c r="B233" s="22"/>
      <c r="C233" s="22"/>
      <c r="D233" s="22"/>
      <c r="E233" s="22"/>
      <c r="F233" s="22"/>
      <c r="G233" s="22"/>
      <c r="H233" s="22"/>
      <c r="I233" s="22"/>
      <c r="J233" s="28" t="str">
        <f aca="false">IF(COUNT(F233:I233)=0,"",LOOKUP(2,1/ISNUMBER(F233:I233),F233:I233))</f>
        <v/>
      </c>
      <c r="K233" s="28" t="str">
        <f aca="false">IF(OR(E233="",J233=""),"",E233-J233)</f>
        <v/>
      </c>
      <c r="L233" s="22"/>
      <c r="M233" s="22"/>
    </row>
    <row r="234" customFormat="false" ht="15" hidden="false" customHeight="false" outlineLevel="0" collapsed="false">
      <c r="A234" s="22"/>
      <c r="B234" s="22"/>
      <c r="C234" s="22"/>
      <c r="D234" s="22"/>
      <c r="E234" s="22"/>
      <c r="F234" s="22"/>
      <c r="G234" s="22"/>
      <c r="H234" s="22"/>
      <c r="I234" s="22"/>
      <c r="J234" s="28" t="str">
        <f aca="false">IF(COUNT(F234:I234)=0,"",LOOKUP(2,1/ISNUMBER(F234:I234),F234:I234))</f>
        <v/>
      </c>
      <c r="K234" s="28" t="str">
        <f aca="false">IF(OR(E234="",J234=""),"",E234-J234)</f>
        <v/>
      </c>
      <c r="L234" s="22"/>
      <c r="M234" s="22"/>
    </row>
    <row r="235" customFormat="false" ht="15" hidden="false" customHeight="false" outlineLevel="0" collapsed="false">
      <c r="A235" s="22"/>
      <c r="B235" s="22"/>
      <c r="C235" s="22"/>
      <c r="D235" s="22"/>
      <c r="E235" s="22"/>
      <c r="F235" s="22"/>
      <c r="G235" s="22"/>
      <c r="H235" s="22"/>
      <c r="I235" s="22"/>
      <c r="J235" s="28" t="str">
        <f aca="false">IF(COUNT(F235:I235)=0,"",LOOKUP(2,1/ISNUMBER(F235:I235),F235:I235))</f>
        <v/>
      </c>
      <c r="K235" s="28" t="str">
        <f aca="false">IF(OR(E235="",J235=""),"",E235-J235)</f>
        <v/>
      </c>
      <c r="L235" s="22"/>
      <c r="M235" s="22"/>
    </row>
    <row r="236" customFormat="false" ht="15" hidden="false" customHeight="false" outlineLevel="0" collapsed="false">
      <c r="A236" s="22"/>
      <c r="B236" s="22"/>
      <c r="C236" s="22"/>
      <c r="D236" s="22"/>
      <c r="E236" s="22"/>
      <c r="F236" s="22"/>
      <c r="G236" s="22"/>
      <c r="H236" s="22"/>
      <c r="I236" s="22"/>
      <c r="J236" s="28" t="str">
        <f aca="false">IF(COUNT(F236:I236)=0,"",LOOKUP(2,1/ISNUMBER(F236:I236),F236:I236))</f>
        <v/>
      </c>
      <c r="K236" s="28" t="str">
        <f aca="false">IF(OR(E236="",J236=""),"",E236-J236)</f>
        <v/>
      </c>
      <c r="L236" s="22"/>
      <c r="M236" s="22"/>
    </row>
    <row r="237" customFormat="false" ht="15" hidden="false" customHeight="false" outlineLevel="0" collapsed="false">
      <c r="A237" s="22"/>
      <c r="B237" s="22"/>
      <c r="C237" s="22"/>
      <c r="D237" s="22"/>
      <c r="E237" s="22"/>
      <c r="F237" s="22"/>
      <c r="G237" s="22"/>
      <c r="H237" s="22"/>
      <c r="I237" s="22"/>
      <c r="J237" s="28" t="str">
        <f aca="false">IF(COUNT(F237:I237)=0,"",LOOKUP(2,1/ISNUMBER(F237:I237),F237:I237))</f>
        <v/>
      </c>
      <c r="K237" s="28" t="str">
        <f aca="false">IF(OR(E237="",J237=""),"",E237-J237)</f>
        <v/>
      </c>
      <c r="L237" s="22"/>
      <c r="M237" s="22"/>
    </row>
    <row r="238" customFormat="false" ht="15" hidden="false" customHeight="false" outlineLevel="0" collapsed="false">
      <c r="A238" s="22"/>
      <c r="B238" s="22"/>
      <c r="C238" s="22"/>
      <c r="D238" s="22"/>
      <c r="E238" s="22"/>
      <c r="F238" s="22"/>
      <c r="G238" s="22"/>
      <c r="H238" s="22"/>
      <c r="I238" s="22"/>
      <c r="J238" s="28" t="str">
        <f aca="false">IF(COUNT(F238:I238)=0,"",LOOKUP(2,1/ISNUMBER(F238:I238),F238:I238))</f>
        <v/>
      </c>
      <c r="K238" s="28" t="str">
        <f aca="false">IF(OR(E238="",J238=""),"",E238-J238)</f>
        <v/>
      </c>
      <c r="L238" s="22"/>
      <c r="M238" s="22"/>
    </row>
    <row r="239" customFormat="false" ht="15" hidden="false" customHeight="false" outlineLevel="0" collapsed="false">
      <c r="A239" s="22"/>
      <c r="B239" s="22"/>
      <c r="C239" s="22"/>
      <c r="D239" s="22"/>
      <c r="E239" s="22"/>
      <c r="F239" s="22"/>
      <c r="G239" s="22"/>
      <c r="H239" s="22"/>
      <c r="I239" s="22"/>
      <c r="J239" s="28" t="str">
        <f aca="false">IF(COUNT(F239:I239)=0,"",LOOKUP(2,1/ISNUMBER(F239:I239),F239:I239))</f>
        <v/>
      </c>
      <c r="K239" s="28" t="str">
        <f aca="false">IF(OR(E239="",J239=""),"",E239-J239)</f>
        <v/>
      </c>
      <c r="L239" s="22"/>
      <c r="M239" s="22"/>
    </row>
    <row r="240" customFormat="false" ht="15" hidden="false" customHeight="false" outlineLevel="0" collapsed="false">
      <c r="A240" s="22"/>
      <c r="B240" s="22"/>
      <c r="C240" s="22"/>
      <c r="D240" s="22"/>
      <c r="E240" s="22"/>
      <c r="F240" s="22"/>
      <c r="G240" s="22"/>
      <c r="H240" s="22"/>
      <c r="I240" s="22"/>
      <c r="J240" s="28" t="str">
        <f aca="false">IF(COUNT(F240:I240)=0,"",LOOKUP(2,1/ISNUMBER(F240:I240),F240:I240))</f>
        <v/>
      </c>
      <c r="K240" s="28" t="str">
        <f aca="false">IF(OR(E240="",J240=""),"",E240-J240)</f>
        <v/>
      </c>
      <c r="L240" s="22"/>
      <c r="M240" s="22"/>
    </row>
    <row r="241" customFormat="false" ht="15" hidden="false" customHeight="false" outlineLevel="0" collapsed="false">
      <c r="A241" s="22"/>
      <c r="B241" s="22"/>
      <c r="C241" s="22"/>
      <c r="D241" s="22"/>
      <c r="E241" s="22"/>
      <c r="F241" s="22"/>
      <c r="G241" s="22"/>
      <c r="H241" s="22"/>
      <c r="I241" s="22"/>
      <c r="J241" s="28" t="str">
        <f aca="false">IF(COUNT(F241:I241)=0,"",LOOKUP(2,1/ISNUMBER(F241:I241),F241:I241))</f>
        <v/>
      </c>
      <c r="K241" s="28" t="str">
        <f aca="false">IF(OR(E241="",J241=""),"",E241-J241)</f>
        <v/>
      </c>
      <c r="L241" s="22"/>
      <c r="M241" s="22"/>
    </row>
    <row r="242" customFormat="false" ht="15" hidden="false" customHeight="false" outlineLevel="0" collapsed="false">
      <c r="A242" s="22"/>
      <c r="B242" s="22"/>
      <c r="C242" s="22"/>
      <c r="D242" s="22"/>
      <c r="E242" s="22"/>
      <c r="F242" s="22"/>
      <c r="G242" s="22"/>
      <c r="H242" s="22"/>
      <c r="I242" s="22"/>
      <c r="J242" s="28" t="str">
        <f aca="false">IF(COUNT(F242:I242)=0,"",LOOKUP(2,1/ISNUMBER(F242:I242),F242:I242))</f>
        <v/>
      </c>
      <c r="K242" s="28" t="str">
        <f aca="false">IF(OR(E242="",J242=""),"",E242-J242)</f>
        <v/>
      </c>
      <c r="L242" s="22"/>
      <c r="M242" s="22"/>
    </row>
    <row r="243" customFormat="false" ht="15" hidden="false" customHeight="false" outlineLevel="0" collapsed="false">
      <c r="A243" s="22"/>
      <c r="B243" s="22"/>
      <c r="C243" s="22"/>
      <c r="D243" s="22"/>
      <c r="E243" s="22"/>
      <c r="F243" s="22"/>
      <c r="G243" s="22"/>
      <c r="H243" s="22"/>
      <c r="I243" s="22"/>
      <c r="J243" s="28" t="str">
        <f aca="false">IF(COUNT(F243:I243)=0,"",LOOKUP(2,1/ISNUMBER(F243:I243),F243:I243))</f>
        <v/>
      </c>
      <c r="K243" s="28" t="str">
        <f aca="false">IF(OR(E243="",J243=""),"",E243-J243)</f>
        <v/>
      </c>
      <c r="L243" s="22"/>
      <c r="M243" s="22"/>
    </row>
    <row r="244" customFormat="false" ht="15" hidden="false" customHeight="false" outlineLevel="0" collapsed="false">
      <c r="A244" s="22"/>
      <c r="B244" s="22"/>
      <c r="C244" s="22"/>
      <c r="D244" s="22"/>
      <c r="E244" s="22"/>
      <c r="F244" s="22"/>
      <c r="G244" s="22"/>
      <c r="H244" s="22"/>
      <c r="I244" s="22"/>
      <c r="J244" s="28" t="str">
        <f aca="false">IF(COUNT(F244:I244)=0,"",LOOKUP(2,1/ISNUMBER(F244:I244),F244:I244))</f>
        <v/>
      </c>
      <c r="K244" s="28" t="str">
        <f aca="false">IF(OR(E244="",J244=""),"",E244-J244)</f>
        <v/>
      </c>
      <c r="L244" s="22"/>
      <c r="M244" s="22"/>
    </row>
    <row r="245" customFormat="false" ht="15" hidden="false" customHeight="false" outlineLevel="0" collapsed="false">
      <c r="A245" s="22"/>
      <c r="B245" s="22"/>
      <c r="C245" s="22"/>
      <c r="D245" s="22"/>
      <c r="E245" s="22"/>
      <c r="F245" s="22"/>
      <c r="G245" s="22"/>
      <c r="H245" s="22"/>
      <c r="I245" s="22"/>
      <c r="J245" s="28" t="str">
        <f aca="false">IF(COUNT(F245:I245)=0,"",LOOKUP(2,1/ISNUMBER(F245:I245),F245:I245))</f>
        <v/>
      </c>
      <c r="K245" s="28" t="str">
        <f aca="false">IF(OR(E245="",J245=""),"",E245-J245)</f>
        <v/>
      </c>
      <c r="L245" s="22"/>
      <c r="M245" s="22"/>
    </row>
    <row r="246" customFormat="false" ht="15" hidden="false" customHeight="false" outlineLevel="0" collapsed="false">
      <c r="A246" s="22"/>
      <c r="B246" s="22"/>
      <c r="C246" s="22"/>
      <c r="D246" s="22"/>
      <c r="E246" s="22"/>
      <c r="F246" s="22"/>
      <c r="G246" s="22"/>
      <c r="H246" s="22"/>
      <c r="I246" s="22"/>
      <c r="J246" s="28" t="str">
        <f aca="false">IF(COUNT(F246:I246)=0,"",LOOKUP(2,1/ISNUMBER(F246:I246),F246:I246))</f>
        <v/>
      </c>
      <c r="K246" s="28" t="str">
        <f aca="false">IF(OR(E246="",J246=""),"",E246-J246)</f>
        <v/>
      </c>
      <c r="L246" s="22"/>
      <c r="M246" s="22"/>
    </row>
    <row r="247" customFormat="false" ht="15" hidden="false" customHeight="false" outlineLevel="0" collapsed="false">
      <c r="A247" s="22"/>
      <c r="B247" s="22"/>
      <c r="C247" s="22"/>
      <c r="D247" s="22"/>
      <c r="E247" s="22"/>
      <c r="F247" s="22"/>
      <c r="G247" s="22"/>
      <c r="H247" s="22"/>
      <c r="I247" s="22"/>
      <c r="J247" s="28" t="str">
        <f aca="false">IF(COUNT(F247:I247)=0,"",LOOKUP(2,1/ISNUMBER(F247:I247),F247:I247))</f>
        <v/>
      </c>
      <c r="K247" s="28" t="str">
        <f aca="false">IF(OR(E247="",J247=""),"",E247-J247)</f>
        <v/>
      </c>
      <c r="L247" s="22"/>
      <c r="M247" s="22"/>
    </row>
    <row r="248" customFormat="false" ht="15" hidden="false" customHeight="false" outlineLevel="0" collapsed="false">
      <c r="A248" s="22"/>
      <c r="B248" s="22"/>
      <c r="C248" s="22"/>
      <c r="D248" s="22"/>
      <c r="E248" s="22"/>
      <c r="F248" s="22"/>
      <c r="G248" s="22"/>
      <c r="H248" s="22"/>
      <c r="I248" s="22"/>
      <c r="J248" s="28" t="str">
        <f aca="false">IF(COUNT(F248:I248)=0,"",LOOKUP(2,1/ISNUMBER(F248:I248),F248:I248))</f>
        <v/>
      </c>
      <c r="K248" s="28" t="str">
        <f aca="false">IF(OR(E248="",J248=""),"",E248-J248)</f>
        <v/>
      </c>
      <c r="L248" s="22"/>
      <c r="M248" s="22"/>
    </row>
    <row r="249" customFormat="false" ht="15" hidden="false" customHeight="false" outlineLevel="0" collapsed="false">
      <c r="A249" s="22"/>
      <c r="B249" s="22"/>
      <c r="C249" s="22"/>
      <c r="D249" s="22"/>
      <c r="E249" s="22"/>
      <c r="F249" s="22"/>
      <c r="G249" s="22"/>
      <c r="H249" s="22"/>
      <c r="I249" s="22"/>
      <c r="J249" s="28" t="str">
        <f aca="false">IF(COUNT(F249:I249)=0,"",LOOKUP(2,1/ISNUMBER(F249:I249),F249:I249))</f>
        <v/>
      </c>
      <c r="K249" s="28" t="str">
        <f aca="false">IF(OR(E249="",J249=""),"",E249-J249)</f>
        <v/>
      </c>
      <c r="L249" s="22"/>
      <c r="M249" s="22"/>
    </row>
    <row r="250" customFormat="false" ht="15" hidden="false" customHeight="false" outlineLevel="0" collapsed="false">
      <c r="A250" s="22"/>
      <c r="B250" s="22"/>
      <c r="C250" s="22"/>
      <c r="D250" s="22"/>
      <c r="E250" s="22"/>
      <c r="F250" s="22"/>
      <c r="G250" s="22"/>
      <c r="H250" s="22"/>
      <c r="I250" s="22"/>
      <c r="J250" s="28" t="str">
        <f aca="false">IF(COUNT(F250:I250)=0,"",LOOKUP(2,1/ISNUMBER(F250:I250),F250:I250))</f>
        <v/>
      </c>
      <c r="K250" s="28" t="str">
        <f aca="false">IF(OR(E250="",J250=""),"",E250-J250)</f>
        <v/>
      </c>
      <c r="L250" s="22"/>
      <c r="M250" s="22"/>
    </row>
    <row r="251" customFormat="false" ht="15" hidden="false" customHeight="false" outlineLevel="0" collapsed="false">
      <c r="A251" s="22"/>
      <c r="B251" s="22"/>
      <c r="C251" s="22"/>
      <c r="D251" s="22"/>
      <c r="E251" s="22"/>
      <c r="F251" s="22"/>
      <c r="G251" s="22"/>
      <c r="H251" s="22"/>
      <c r="I251" s="22"/>
      <c r="J251" s="28" t="str">
        <f aca="false">IF(COUNT(F251:I251)=0,"",LOOKUP(2,1/ISNUMBER(F251:I251),F251:I251))</f>
        <v/>
      </c>
      <c r="K251" s="28" t="str">
        <f aca="false">IF(OR(E251="",J251=""),"",E251-J251)</f>
        <v/>
      </c>
      <c r="L251" s="22"/>
      <c r="M251" s="22"/>
    </row>
    <row r="252" customFormat="false" ht="15" hidden="false" customHeight="false" outlineLevel="0" collapsed="false">
      <c r="A252" s="22"/>
      <c r="B252" s="22"/>
      <c r="C252" s="22"/>
      <c r="D252" s="22"/>
      <c r="E252" s="22"/>
      <c r="F252" s="22"/>
      <c r="G252" s="22"/>
      <c r="H252" s="22"/>
      <c r="I252" s="22"/>
      <c r="J252" s="28" t="str">
        <f aca="false">IF(COUNT(F252:I252)=0,"",LOOKUP(2,1/ISNUMBER(F252:I252),F252:I252))</f>
        <v/>
      </c>
      <c r="K252" s="28" t="str">
        <f aca="false">IF(OR(E252="",J252=""),"",E252-J252)</f>
        <v/>
      </c>
      <c r="L252" s="22"/>
      <c r="M252" s="22"/>
    </row>
    <row r="253" customFormat="false" ht="15" hidden="false" customHeight="false" outlineLevel="0" collapsed="false">
      <c r="A253" s="22"/>
      <c r="B253" s="22"/>
      <c r="C253" s="22"/>
      <c r="D253" s="22"/>
      <c r="E253" s="22"/>
      <c r="F253" s="22"/>
      <c r="G253" s="22"/>
      <c r="H253" s="22"/>
      <c r="I253" s="22"/>
      <c r="J253" s="28" t="str">
        <f aca="false">IF(COUNT(F253:I253)=0,"",LOOKUP(2,1/ISNUMBER(F253:I253),F253:I253))</f>
        <v/>
      </c>
      <c r="K253" s="28" t="str">
        <f aca="false">IF(OR(E253="",J253=""),"",E253-J253)</f>
        <v/>
      </c>
      <c r="L253" s="22"/>
      <c r="M253" s="22"/>
    </row>
    <row r="254" customFormat="false" ht="15" hidden="false" customHeight="false" outlineLevel="0" collapsed="false">
      <c r="A254" s="22"/>
      <c r="B254" s="22"/>
      <c r="C254" s="22"/>
      <c r="D254" s="22"/>
      <c r="E254" s="22"/>
      <c r="F254" s="22"/>
      <c r="G254" s="22"/>
      <c r="H254" s="22"/>
      <c r="I254" s="22"/>
      <c r="J254" s="28" t="str">
        <f aca="false">IF(COUNT(F254:I254)=0,"",LOOKUP(2,1/ISNUMBER(F254:I254),F254:I254))</f>
        <v/>
      </c>
      <c r="K254" s="28" t="str">
        <f aca="false">IF(OR(E254="",J254=""),"",E254-J254)</f>
        <v/>
      </c>
      <c r="L254" s="22"/>
      <c r="M254" s="22"/>
    </row>
    <row r="255" customFormat="false" ht="15" hidden="false" customHeight="false" outlineLevel="0" collapsed="false">
      <c r="A255" s="22"/>
      <c r="B255" s="22"/>
      <c r="C255" s="22"/>
      <c r="D255" s="22"/>
      <c r="E255" s="22"/>
      <c r="F255" s="22"/>
      <c r="G255" s="22"/>
      <c r="H255" s="22"/>
      <c r="I255" s="22"/>
      <c r="J255" s="28" t="str">
        <f aca="false">IF(COUNT(F255:I255)=0,"",LOOKUP(2,1/ISNUMBER(F255:I255),F255:I255))</f>
        <v/>
      </c>
      <c r="K255" s="28" t="str">
        <f aca="false">IF(OR(E255="",J255=""),"",E255-J255)</f>
        <v/>
      </c>
      <c r="L255" s="22"/>
      <c r="M255" s="22"/>
    </row>
    <row r="256" customFormat="false" ht="15" hidden="false" customHeight="false" outlineLevel="0" collapsed="false">
      <c r="A256" s="22"/>
      <c r="B256" s="22"/>
      <c r="C256" s="22"/>
      <c r="D256" s="22"/>
      <c r="E256" s="22"/>
      <c r="F256" s="22"/>
      <c r="G256" s="22"/>
      <c r="H256" s="22"/>
      <c r="I256" s="22"/>
      <c r="J256" s="28" t="str">
        <f aca="false">IF(COUNT(F256:I256)=0,"",LOOKUP(2,1/ISNUMBER(F256:I256),F256:I256))</f>
        <v/>
      </c>
      <c r="K256" s="28" t="str">
        <f aca="false">IF(OR(E256="",J256=""),"",E256-J256)</f>
        <v/>
      </c>
      <c r="L256" s="22"/>
      <c r="M256" s="22"/>
    </row>
    <row r="257" customFormat="false" ht="15" hidden="false" customHeight="false" outlineLevel="0" collapsed="false">
      <c r="A257" s="22"/>
      <c r="B257" s="22"/>
      <c r="C257" s="22"/>
      <c r="D257" s="22"/>
      <c r="E257" s="22"/>
      <c r="F257" s="22"/>
      <c r="G257" s="22"/>
      <c r="H257" s="22"/>
      <c r="I257" s="22"/>
      <c r="J257" s="28" t="str">
        <f aca="false">IF(COUNT(F257:I257)=0,"",LOOKUP(2,1/ISNUMBER(F257:I257),F257:I257))</f>
        <v/>
      </c>
      <c r="K257" s="28" t="str">
        <f aca="false">IF(OR(E257="",J257=""),"",E257-J257)</f>
        <v/>
      </c>
      <c r="L257" s="22"/>
      <c r="M257" s="22"/>
    </row>
    <row r="258" customFormat="false" ht="15" hidden="false" customHeight="false" outlineLevel="0" collapsed="false">
      <c r="A258" s="22"/>
      <c r="B258" s="22"/>
      <c r="C258" s="22"/>
      <c r="D258" s="22"/>
      <c r="E258" s="22"/>
      <c r="F258" s="22"/>
      <c r="G258" s="22"/>
      <c r="H258" s="22"/>
      <c r="I258" s="22"/>
      <c r="J258" s="28" t="str">
        <f aca="false">IF(COUNT(F258:I258)=0,"",LOOKUP(2,1/ISNUMBER(F258:I258),F258:I258))</f>
        <v/>
      </c>
      <c r="K258" s="28" t="str">
        <f aca="false">IF(OR(E258="",J258=""),"",E258-J258)</f>
        <v/>
      </c>
      <c r="L258" s="22"/>
      <c r="M258" s="22"/>
    </row>
    <row r="259" customFormat="false" ht="15" hidden="false" customHeight="false" outlineLevel="0" collapsed="false">
      <c r="A259" s="22"/>
      <c r="B259" s="22"/>
      <c r="C259" s="22"/>
      <c r="D259" s="22"/>
      <c r="E259" s="22"/>
      <c r="F259" s="22"/>
      <c r="G259" s="22"/>
      <c r="H259" s="22"/>
      <c r="I259" s="22"/>
      <c r="J259" s="28" t="str">
        <f aca="false">IF(COUNT(F259:I259)=0,"",LOOKUP(2,1/ISNUMBER(F259:I259),F259:I259))</f>
        <v/>
      </c>
      <c r="K259" s="28" t="str">
        <f aca="false">IF(OR(E259="",J259=""),"",E259-J259)</f>
        <v/>
      </c>
      <c r="L259" s="22"/>
      <c r="M259" s="22"/>
    </row>
    <row r="260" customFormat="false" ht="15" hidden="false" customHeight="false" outlineLevel="0" collapsed="false">
      <c r="A260" s="22"/>
      <c r="B260" s="22"/>
      <c r="C260" s="22"/>
      <c r="D260" s="22"/>
      <c r="E260" s="22"/>
      <c r="F260" s="22"/>
      <c r="G260" s="22"/>
      <c r="H260" s="22"/>
      <c r="I260" s="22"/>
      <c r="J260" s="28" t="str">
        <f aca="false">IF(COUNT(F260:I260)=0,"",LOOKUP(2,1/ISNUMBER(F260:I260),F260:I260))</f>
        <v/>
      </c>
      <c r="K260" s="28" t="str">
        <f aca="false">IF(OR(E260="",J260=""),"",E260-J260)</f>
        <v/>
      </c>
      <c r="L260" s="22"/>
      <c r="M260" s="22"/>
    </row>
    <row r="261" customFormat="false" ht="15" hidden="false" customHeight="false" outlineLevel="0" collapsed="false">
      <c r="A261" s="22"/>
      <c r="B261" s="22"/>
      <c r="C261" s="22"/>
      <c r="D261" s="22"/>
      <c r="E261" s="22"/>
      <c r="F261" s="22"/>
      <c r="G261" s="22"/>
      <c r="H261" s="22"/>
      <c r="I261" s="22"/>
      <c r="J261" s="28" t="str">
        <f aca="false">IF(COUNT(F261:I261)=0,"",LOOKUP(2,1/ISNUMBER(F261:I261),F261:I261))</f>
        <v/>
      </c>
      <c r="K261" s="28" t="str">
        <f aca="false">IF(OR(E261="",J261=""),"",E261-J261)</f>
        <v/>
      </c>
      <c r="L261" s="22"/>
      <c r="M261" s="22"/>
    </row>
    <row r="262" customFormat="false" ht="15" hidden="false" customHeight="false" outlineLevel="0" collapsed="false">
      <c r="A262" s="22"/>
      <c r="B262" s="22"/>
      <c r="C262" s="22"/>
      <c r="D262" s="22"/>
      <c r="E262" s="22"/>
      <c r="F262" s="22"/>
      <c r="G262" s="22"/>
      <c r="H262" s="22"/>
      <c r="I262" s="22"/>
      <c r="J262" s="28" t="str">
        <f aca="false">IF(COUNT(F262:I262)=0,"",LOOKUP(2,1/ISNUMBER(F262:I262),F262:I262))</f>
        <v/>
      </c>
      <c r="K262" s="28" t="str">
        <f aca="false">IF(OR(E262="",J262=""),"",E262-J262)</f>
        <v/>
      </c>
      <c r="L262" s="22"/>
      <c r="M262" s="22"/>
    </row>
    <row r="263" customFormat="false" ht="15" hidden="false" customHeight="false" outlineLevel="0" collapsed="false">
      <c r="A263" s="22"/>
      <c r="B263" s="22"/>
      <c r="C263" s="22"/>
      <c r="D263" s="22"/>
      <c r="E263" s="22"/>
      <c r="F263" s="22"/>
      <c r="G263" s="22"/>
      <c r="H263" s="22"/>
      <c r="I263" s="22"/>
      <c r="J263" s="28" t="str">
        <f aca="false">IF(COUNT(F263:I263)=0,"",LOOKUP(2,1/ISNUMBER(F263:I263),F263:I263))</f>
        <v/>
      </c>
      <c r="K263" s="28" t="str">
        <f aca="false">IF(OR(E263="",J263=""),"",E263-J263)</f>
        <v/>
      </c>
      <c r="L263" s="22"/>
      <c r="M263" s="22"/>
    </row>
    <row r="264" customFormat="false" ht="15" hidden="false" customHeight="false" outlineLevel="0" collapsed="false">
      <c r="A264" s="22"/>
      <c r="B264" s="22"/>
      <c r="C264" s="22"/>
      <c r="D264" s="22"/>
      <c r="E264" s="22"/>
      <c r="F264" s="22"/>
      <c r="G264" s="22"/>
      <c r="H264" s="22"/>
      <c r="I264" s="22"/>
      <c r="J264" s="28" t="str">
        <f aca="false">IF(COUNT(F264:I264)=0,"",LOOKUP(2,1/ISNUMBER(F264:I264),F264:I264))</f>
        <v/>
      </c>
      <c r="K264" s="28" t="str">
        <f aca="false">IF(OR(E264="",J264=""),"",E264-J264)</f>
        <v/>
      </c>
      <c r="L264" s="22"/>
      <c r="M264" s="22"/>
    </row>
    <row r="265" customFormat="false" ht="15" hidden="false" customHeight="false" outlineLevel="0" collapsed="false">
      <c r="A265" s="22"/>
      <c r="B265" s="22"/>
      <c r="C265" s="22"/>
      <c r="D265" s="22"/>
      <c r="E265" s="22"/>
      <c r="F265" s="22"/>
      <c r="G265" s="22"/>
      <c r="H265" s="22"/>
      <c r="I265" s="22"/>
      <c r="J265" s="28" t="str">
        <f aca="false">IF(COUNT(F265:I265)=0,"",LOOKUP(2,1/ISNUMBER(F265:I265),F265:I265))</f>
        <v/>
      </c>
      <c r="K265" s="28" t="str">
        <f aca="false">IF(OR(E265="",J265=""),"",E265-J265)</f>
        <v/>
      </c>
      <c r="L265" s="22"/>
      <c r="M265" s="22"/>
    </row>
    <row r="266" customFormat="false" ht="15" hidden="false" customHeight="false" outlineLevel="0" collapsed="false">
      <c r="A266" s="22"/>
      <c r="B266" s="22"/>
      <c r="C266" s="22"/>
      <c r="D266" s="22"/>
      <c r="E266" s="22"/>
      <c r="F266" s="22"/>
      <c r="G266" s="22"/>
      <c r="H266" s="22"/>
      <c r="I266" s="22"/>
      <c r="J266" s="28" t="str">
        <f aca="false">IF(COUNT(F266:I266)=0,"",LOOKUP(2,1/ISNUMBER(F266:I266),F266:I266))</f>
        <v/>
      </c>
      <c r="K266" s="28" t="str">
        <f aca="false">IF(OR(E266="",J266=""),"",E266-J266)</f>
        <v/>
      </c>
      <c r="L266" s="22"/>
      <c r="M266" s="22"/>
    </row>
    <row r="267" customFormat="false" ht="15" hidden="false" customHeight="false" outlineLevel="0" collapsed="false">
      <c r="A267" s="22"/>
      <c r="B267" s="22"/>
      <c r="C267" s="22"/>
      <c r="D267" s="22"/>
      <c r="E267" s="22"/>
      <c r="F267" s="22"/>
      <c r="G267" s="22"/>
      <c r="H267" s="22"/>
      <c r="I267" s="22"/>
      <c r="J267" s="28" t="str">
        <f aca="false">IF(COUNT(F267:I267)=0,"",LOOKUP(2,1/ISNUMBER(F267:I267),F267:I267))</f>
        <v/>
      </c>
      <c r="K267" s="28" t="str">
        <f aca="false">IF(OR(E267="",J267=""),"",E267-J267)</f>
        <v/>
      </c>
      <c r="L267" s="22"/>
      <c r="M267" s="22"/>
    </row>
    <row r="268" customFormat="false" ht="15" hidden="false" customHeight="false" outlineLevel="0" collapsed="false">
      <c r="A268" s="22"/>
      <c r="B268" s="22"/>
      <c r="C268" s="22"/>
      <c r="D268" s="22"/>
      <c r="E268" s="22"/>
      <c r="F268" s="22"/>
      <c r="G268" s="22"/>
      <c r="H268" s="22"/>
      <c r="I268" s="22"/>
      <c r="J268" s="28" t="str">
        <f aca="false">IF(COUNT(F268:I268)=0,"",LOOKUP(2,1/ISNUMBER(F268:I268),F268:I268))</f>
        <v/>
      </c>
      <c r="K268" s="28" t="str">
        <f aca="false">IF(OR(E268="",J268=""),"",E268-J268)</f>
        <v/>
      </c>
      <c r="L268" s="22"/>
      <c r="M268" s="22"/>
    </row>
    <row r="269" customFormat="false" ht="15" hidden="false" customHeight="false" outlineLevel="0" collapsed="false">
      <c r="A269" s="22"/>
      <c r="B269" s="22"/>
      <c r="C269" s="22"/>
      <c r="D269" s="22"/>
      <c r="E269" s="22"/>
      <c r="F269" s="22"/>
      <c r="G269" s="22"/>
      <c r="H269" s="22"/>
      <c r="I269" s="22"/>
      <c r="J269" s="28" t="str">
        <f aca="false">IF(COUNT(F269:I269)=0,"",LOOKUP(2,1/ISNUMBER(F269:I269),F269:I269))</f>
        <v/>
      </c>
      <c r="K269" s="28" t="str">
        <f aca="false">IF(OR(E269="",J269=""),"",E269-J269)</f>
        <v/>
      </c>
      <c r="L269" s="22"/>
      <c r="M269" s="22"/>
    </row>
    <row r="270" customFormat="false" ht="15" hidden="false" customHeight="false" outlineLevel="0" collapsed="false">
      <c r="A270" s="22"/>
      <c r="B270" s="22"/>
      <c r="C270" s="22"/>
      <c r="D270" s="22"/>
      <c r="E270" s="22"/>
      <c r="F270" s="22"/>
      <c r="G270" s="22"/>
      <c r="H270" s="22"/>
      <c r="I270" s="22"/>
      <c r="J270" s="28" t="str">
        <f aca="false">IF(COUNT(F270:I270)=0,"",LOOKUP(2,1/ISNUMBER(F270:I270),F270:I270))</f>
        <v/>
      </c>
      <c r="K270" s="28" t="str">
        <f aca="false">IF(OR(E270="",J270=""),"",E270-J270)</f>
        <v/>
      </c>
      <c r="L270" s="22"/>
      <c r="M270" s="22"/>
    </row>
    <row r="271" customFormat="false" ht="15" hidden="false" customHeight="false" outlineLevel="0" collapsed="false">
      <c r="A271" s="22"/>
      <c r="B271" s="22"/>
      <c r="C271" s="22"/>
      <c r="D271" s="22"/>
      <c r="E271" s="22"/>
      <c r="F271" s="22"/>
      <c r="G271" s="22"/>
      <c r="H271" s="22"/>
      <c r="I271" s="22"/>
      <c r="J271" s="28" t="str">
        <f aca="false">IF(COUNT(F271:I271)=0,"",LOOKUP(2,1/ISNUMBER(F271:I271),F271:I271))</f>
        <v/>
      </c>
      <c r="K271" s="28" t="str">
        <f aca="false">IF(OR(E271="",J271=""),"",E271-J271)</f>
        <v/>
      </c>
      <c r="L271" s="22"/>
      <c r="M271" s="22"/>
    </row>
    <row r="272" customFormat="false" ht="15" hidden="false" customHeight="false" outlineLevel="0" collapsed="false">
      <c r="A272" s="22"/>
      <c r="B272" s="22"/>
      <c r="C272" s="22"/>
      <c r="D272" s="22"/>
      <c r="E272" s="22"/>
      <c r="F272" s="22"/>
      <c r="G272" s="22"/>
      <c r="H272" s="22"/>
      <c r="I272" s="22"/>
      <c r="J272" s="28" t="str">
        <f aca="false">IF(COUNT(F272:I272)=0,"",LOOKUP(2,1/ISNUMBER(F272:I272),F272:I272))</f>
        <v/>
      </c>
      <c r="K272" s="28" t="str">
        <f aca="false">IF(OR(E272="",J272=""),"",E272-J272)</f>
        <v/>
      </c>
      <c r="L272" s="22"/>
      <c r="M272" s="22"/>
    </row>
    <row r="273" customFormat="false" ht="15" hidden="false" customHeight="false" outlineLevel="0" collapsed="false">
      <c r="A273" s="22"/>
      <c r="B273" s="22"/>
      <c r="C273" s="22"/>
      <c r="D273" s="22"/>
      <c r="E273" s="22"/>
      <c r="F273" s="22"/>
      <c r="G273" s="22"/>
      <c r="H273" s="22"/>
      <c r="I273" s="22"/>
      <c r="J273" s="28" t="str">
        <f aca="false">IF(COUNT(F273:I273)=0,"",LOOKUP(2,1/ISNUMBER(F273:I273),F273:I273))</f>
        <v/>
      </c>
      <c r="K273" s="28" t="str">
        <f aca="false">IF(OR(E273="",J273=""),"",E273-J273)</f>
        <v/>
      </c>
      <c r="L273" s="22"/>
      <c r="M273" s="22"/>
    </row>
    <row r="274" customFormat="false" ht="15" hidden="false" customHeight="false" outlineLevel="0" collapsed="false">
      <c r="A274" s="22"/>
      <c r="B274" s="22"/>
      <c r="C274" s="22"/>
      <c r="D274" s="22"/>
      <c r="E274" s="22"/>
      <c r="F274" s="22"/>
      <c r="G274" s="22"/>
      <c r="H274" s="22"/>
      <c r="I274" s="22"/>
      <c r="J274" s="28" t="str">
        <f aca="false">IF(COUNT(F274:I274)=0,"",LOOKUP(2,1/ISNUMBER(F274:I274),F274:I274))</f>
        <v/>
      </c>
      <c r="K274" s="28" t="str">
        <f aca="false">IF(OR(E274="",J274=""),"",E274-J274)</f>
        <v/>
      </c>
      <c r="L274" s="22"/>
      <c r="M274" s="22"/>
    </row>
    <row r="275" customFormat="false" ht="15" hidden="false" customHeight="false" outlineLevel="0" collapsed="false">
      <c r="A275" s="22"/>
      <c r="B275" s="22"/>
      <c r="C275" s="22"/>
      <c r="D275" s="22"/>
      <c r="E275" s="22"/>
      <c r="F275" s="22"/>
      <c r="G275" s="22"/>
      <c r="H275" s="22"/>
      <c r="I275" s="22"/>
      <c r="J275" s="28" t="str">
        <f aca="false">IF(COUNT(F275:I275)=0,"",LOOKUP(2,1/ISNUMBER(F275:I275),F275:I275))</f>
        <v/>
      </c>
      <c r="K275" s="28" t="str">
        <f aca="false">IF(OR(E275="",J275=""),"",E275-J275)</f>
        <v/>
      </c>
      <c r="L275" s="22"/>
      <c r="M275" s="22"/>
    </row>
    <row r="276" customFormat="false" ht="15" hidden="false" customHeight="false" outlineLevel="0" collapsed="false">
      <c r="A276" s="22"/>
      <c r="B276" s="22"/>
      <c r="C276" s="22"/>
      <c r="D276" s="22"/>
      <c r="E276" s="22"/>
      <c r="F276" s="22"/>
      <c r="G276" s="22"/>
      <c r="H276" s="22"/>
      <c r="I276" s="22"/>
      <c r="J276" s="28" t="str">
        <f aca="false">IF(COUNT(F276:I276)=0,"",LOOKUP(2,1/ISNUMBER(F276:I276),F276:I276))</f>
        <v/>
      </c>
      <c r="K276" s="28" t="str">
        <f aca="false">IF(OR(E276="",J276=""),"",E276-J276)</f>
        <v/>
      </c>
      <c r="L276" s="22"/>
      <c r="M276" s="22"/>
    </row>
    <row r="277" customFormat="false" ht="15" hidden="false" customHeight="false" outlineLevel="0" collapsed="false">
      <c r="A277" s="22"/>
      <c r="B277" s="22"/>
      <c r="C277" s="22"/>
      <c r="D277" s="22"/>
      <c r="E277" s="22"/>
      <c r="F277" s="22"/>
      <c r="G277" s="22"/>
      <c r="H277" s="22"/>
      <c r="I277" s="22"/>
      <c r="J277" s="28" t="str">
        <f aca="false">IF(COUNT(F277:I277)=0,"",LOOKUP(2,1/ISNUMBER(F277:I277),F277:I277))</f>
        <v/>
      </c>
      <c r="K277" s="28" t="str">
        <f aca="false">IF(OR(E277="",J277=""),"",E277-J277)</f>
        <v/>
      </c>
      <c r="L277" s="22"/>
      <c r="M277" s="22"/>
    </row>
    <row r="278" customFormat="false" ht="15" hidden="false" customHeight="false" outlineLevel="0" collapsed="false">
      <c r="A278" s="22"/>
      <c r="B278" s="22"/>
      <c r="C278" s="22"/>
      <c r="D278" s="22"/>
      <c r="E278" s="22"/>
      <c r="F278" s="22"/>
      <c r="G278" s="22"/>
      <c r="H278" s="22"/>
      <c r="I278" s="22"/>
      <c r="J278" s="28" t="str">
        <f aca="false">IF(COUNT(F278:I278)=0,"",LOOKUP(2,1/ISNUMBER(F278:I278),F278:I278))</f>
        <v/>
      </c>
      <c r="K278" s="28" t="str">
        <f aca="false">IF(OR(E278="",J278=""),"",E278-J278)</f>
        <v/>
      </c>
      <c r="L278" s="22"/>
      <c r="M278" s="22"/>
    </row>
    <row r="279" customFormat="false" ht="15" hidden="false" customHeight="false" outlineLevel="0" collapsed="false">
      <c r="A279" s="22"/>
      <c r="B279" s="22"/>
      <c r="C279" s="22"/>
      <c r="D279" s="22"/>
      <c r="E279" s="22"/>
      <c r="F279" s="22"/>
      <c r="G279" s="22"/>
      <c r="H279" s="22"/>
      <c r="I279" s="22"/>
      <c r="J279" s="28" t="str">
        <f aca="false">IF(COUNT(F279:I279)=0,"",LOOKUP(2,1/ISNUMBER(F279:I279),F279:I279))</f>
        <v/>
      </c>
      <c r="K279" s="28" t="str">
        <f aca="false">IF(OR(E279="",J279=""),"",E279-J279)</f>
        <v/>
      </c>
      <c r="L279" s="22"/>
      <c r="M279" s="22"/>
    </row>
    <row r="280" customFormat="false" ht="15" hidden="false" customHeight="false" outlineLevel="0" collapsed="false">
      <c r="A280" s="22"/>
      <c r="B280" s="22"/>
      <c r="C280" s="22"/>
      <c r="D280" s="22"/>
      <c r="E280" s="22"/>
      <c r="F280" s="22"/>
      <c r="G280" s="22"/>
      <c r="H280" s="22"/>
      <c r="I280" s="22"/>
      <c r="J280" s="28" t="str">
        <f aca="false">IF(COUNT(F280:I280)=0,"",LOOKUP(2,1/ISNUMBER(F280:I280),F280:I280))</f>
        <v/>
      </c>
      <c r="K280" s="28" t="str">
        <f aca="false">IF(OR(E280="",J280=""),"",E280-J280)</f>
        <v/>
      </c>
      <c r="L280" s="22"/>
      <c r="M280" s="22"/>
    </row>
    <row r="281" customFormat="false" ht="15" hidden="false" customHeight="false" outlineLevel="0" collapsed="false">
      <c r="A281" s="22"/>
      <c r="B281" s="22"/>
      <c r="C281" s="22"/>
      <c r="D281" s="22"/>
      <c r="E281" s="22"/>
      <c r="F281" s="22"/>
      <c r="G281" s="22"/>
      <c r="H281" s="22"/>
      <c r="I281" s="22"/>
      <c r="J281" s="28" t="str">
        <f aca="false">IF(COUNT(F281:I281)=0,"",LOOKUP(2,1/ISNUMBER(F281:I281),F281:I281))</f>
        <v/>
      </c>
      <c r="K281" s="28" t="str">
        <f aca="false">IF(OR(E281="",J281=""),"",E281-J281)</f>
        <v/>
      </c>
      <c r="L281" s="22"/>
      <c r="M281" s="22"/>
    </row>
    <row r="282" customFormat="false" ht="15" hidden="false" customHeight="false" outlineLevel="0" collapsed="false">
      <c r="A282" s="22"/>
      <c r="B282" s="22"/>
      <c r="C282" s="22"/>
      <c r="D282" s="22"/>
      <c r="E282" s="22"/>
      <c r="F282" s="22"/>
      <c r="G282" s="22"/>
      <c r="H282" s="22"/>
      <c r="I282" s="22"/>
      <c r="J282" s="28" t="str">
        <f aca="false">IF(COUNT(F282:I282)=0,"",LOOKUP(2,1/ISNUMBER(F282:I282),F282:I282))</f>
        <v/>
      </c>
      <c r="K282" s="28" t="str">
        <f aca="false">IF(OR(E282="",J282=""),"",E282-J282)</f>
        <v/>
      </c>
      <c r="L282" s="22"/>
      <c r="M282" s="22"/>
    </row>
    <row r="283" customFormat="false" ht="15" hidden="false" customHeight="false" outlineLevel="0" collapsed="false">
      <c r="A283" s="22"/>
      <c r="B283" s="22"/>
      <c r="C283" s="22"/>
      <c r="D283" s="22"/>
      <c r="E283" s="22"/>
      <c r="F283" s="22"/>
      <c r="G283" s="22"/>
      <c r="H283" s="22"/>
      <c r="I283" s="22"/>
      <c r="J283" s="28" t="str">
        <f aca="false">IF(COUNT(F283:I283)=0,"",LOOKUP(2,1/ISNUMBER(F283:I283),F283:I283))</f>
        <v/>
      </c>
      <c r="K283" s="28" t="str">
        <f aca="false">IF(OR(E283="",J283=""),"",E283-J283)</f>
        <v/>
      </c>
      <c r="L283" s="22"/>
      <c r="M283" s="22"/>
    </row>
    <row r="284" customFormat="false" ht="15" hidden="false" customHeight="false" outlineLevel="0" collapsed="false">
      <c r="A284" s="22"/>
      <c r="B284" s="22"/>
      <c r="C284" s="22"/>
      <c r="D284" s="22"/>
      <c r="E284" s="22"/>
      <c r="F284" s="22"/>
      <c r="G284" s="22"/>
      <c r="H284" s="22"/>
      <c r="I284" s="22"/>
      <c r="J284" s="28" t="str">
        <f aca="false">IF(COUNT(F284:I284)=0,"",LOOKUP(2,1/ISNUMBER(F284:I284),F284:I284))</f>
        <v/>
      </c>
      <c r="K284" s="28" t="str">
        <f aca="false">IF(OR(E284="",J284=""),"",E284-J284)</f>
        <v/>
      </c>
      <c r="L284" s="22"/>
      <c r="M284" s="22"/>
    </row>
    <row r="285" customFormat="false" ht="15" hidden="false" customHeight="false" outlineLevel="0" collapsed="false">
      <c r="A285" s="22"/>
      <c r="B285" s="22"/>
      <c r="C285" s="22"/>
      <c r="D285" s="22"/>
      <c r="E285" s="22"/>
      <c r="F285" s="22"/>
      <c r="G285" s="22"/>
      <c r="H285" s="22"/>
      <c r="I285" s="22"/>
      <c r="J285" s="28" t="str">
        <f aca="false">IF(COUNT(F285:I285)=0,"",LOOKUP(2,1/ISNUMBER(F285:I285),F285:I285))</f>
        <v/>
      </c>
      <c r="K285" s="28" t="str">
        <f aca="false">IF(OR(E285="",J285=""),"",E285-J285)</f>
        <v/>
      </c>
      <c r="L285" s="22"/>
      <c r="M285" s="22"/>
    </row>
    <row r="286" customFormat="false" ht="15" hidden="false" customHeight="false" outlineLevel="0" collapsed="false">
      <c r="A286" s="22"/>
      <c r="B286" s="22"/>
      <c r="C286" s="22"/>
      <c r="D286" s="22"/>
      <c r="E286" s="22"/>
      <c r="F286" s="22"/>
      <c r="G286" s="22"/>
      <c r="H286" s="22"/>
      <c r="I286" s="22"/>
      <c r="J286" s="28" t="str">
        <f aca="false">IF(COUNT(F286:I286)=0,"",LOOKUP(2,1/ISNUMBER(F286:I286),F286:I286))</f>
        <v/>
      </c>
      <c r="K286" s="28" t="str">
        <f aca="false">IF(OR(E286="",J286=""),"",E286-J286)</f>
        <v/>
      </c>
      <c r="L286" s="22"/>
      <c r="M286" s="22"/>
    </row>
    <row r="287" customFormat="false" ht="15" hidden="false" customHeight="false" outlineLevel="0" collapsed="false">
      <c r="A287" s="22"/>
      <c r="B287" s="22"/>
      <c r="C287" s="22"/>
      <c r="D287" s="22"/>
      <c r="E287" s="22"/>
      <c r="F287" s="22"/>
      <c r="G287" s="22"/>
      <c r="H287" s="22"/>
      <c r="I287" s="22"/>
      <c r="J287" s="28" t="str">
        <f aca="false">IF(COUNT(F287:I287)=0,"",LOOKUP(2,1/ISNUMBER(F287:I287),F287:I287))</f>
        <v/>
      </c>
      <c r="K287" s="28" t="str">
        <f aca="false">IF(OR(E287="",J287=""),"",E287-J287)</f>
        <v/>
      </c>
      <c r="L287" s="22"/>
      <c r="M287" s="22"/>
    </row>
    <row r="288" customFormat="false" ht="15" hidden="false" customHeight="false" outlineLevel="0" collapsed="false">
      <c r="A288" s="22"/>
      <c r="B288" s="22"/>
      <c r="C288" s="22"/>
      <c r="D288" s="22"/>
      <c r="E288" s="22"/>
      <c r="F288" s="22"/>
      <c r="G288" s="22"/>
      <c r="H288" s="22"/>
      <c r="I288" s="22"/>
      <c r="J288" s="28" t="str">
        <f aca="false">IF(COUNT(F288:I288)=0,"",LOOKUP(2,1/ISNUMBER(F288:I288),F288:I288))</f>
        <v/>
      </c>
      <c r="K288" s="28" t="str">
        <f aca="false">IF(OR(E288="",J288=""),"",E288-J288)</f>
        <v/>
      </c>
      <c r="L288" s="22"/>
      <c r="M288" s="22"/>
    </row>
    <row r="289" customFormat="false" ht="15" hidden="false" customHeight="false" outlineLevel="0" collapsed="false">
      <c r="A289" s="22"/>
      <c r="B289" s="22"/>
      <c r="C289" s="22"/>
      <c r="D289" s="22"/>
      <c r="E289" s="22"/>
      <c r="F289" s="22"/>
      <c r="G289" s="22"/>
      <c r="H289" s="22"/>
      <c r="I289" s="22"/>
      <c r="J289" s="28" t="str">
        <f aca="false">IF(COUNT(F289:I289)=0,"",LOOKUP(2,1/ISNUMBER(F289:I289),F289:I289))</f>
        <v/>
      </c>
      <c r="K289" s="28" t="str">
        <f aca="false">IF(OR(E289="",J289=""),"",E289-J289)</f>
        <v/>
      </c>
      <c r="L289" s="22"/>
      <c r="M289" s="22"/>
    </row>
    <row r="290" customFormat="false" ht="15" hidden="false" customHeight="false" outlineLevel="0" collapsed="false">
      <c r="A290" s="22"/>
      <c r="B290" s="22"/>
      <c r="C290" s="22"/>
      <c r="D290" s="22"/>
      <c r="E290" s="22"/>
      <c r="F290" s="22"/>
      <c r="G290" s="22"/>
      <c r="H290" s="22"/>
      <c r="I290" s="22"/>
      <c r="J290" s="28" t="str">
        <f aca="false">IF(COUNT(F290:I290)=0,"",LOOKUP(2,1/ISNUMBER(F290:I290),F290:I290))</f>
        <v/>
      </c>
      <c r="K290" s="28" t="str">
        <f aca="false">IF(OR(E290="",J290=""),"",E290-J290)</f>
        <v/>
      </c>
      <c r="L290" s="22"/>
      <c r="M290" s="22"/>
    </row>
    <row r="291" customFormat="false" ht="15" hidden="false" customHeight="false" outlineLevel="0" collapsed="false">
      <c r="A291" s="22"/>
      <c r="B291" s="22"/>
      <c r="C291" s="22"/>
      <c r="D291" s="22"/>
      <c r="E291" s="22"/>
      <c r="F291" s="22"/>
      <c r="G291" s="22"/>
      <c r="H291" s="22"/>
      <c r="I291" s="22"/>
      <c r="J291" s="28" t="str">
        <f aca="false">IF(COUNT(F291:I291)=0,"",LOOKUP(2,1/ISNUMBER(F291:I291),F291:I291))</f>
        <v/>
      </c>
      <c r="K291" s="28" t="str">
        <f aca="false">IF(OR(E291="",J291=""),"",E291-J291)</f>
        <v/>
      </c>
      <c r="L291" s="22"/>
      <c r="M291" s="22"/>
    </row>
    <row r="292" customFormat="false" ht="15" hidden="false" customHeight="false" outlineLevel="0" collapsed="false">
      <c r="A292" s="22"/>
      <c r="B292" s="22"/>
      <c r="C292" s="22"/>
      <c r="D292" s="22"/>
      <c r="E292" s="22"/>
      <c r="F292" s="22"/>
      <c r="G292" s="22"/>
      <c r="H292" s="22"/>
      <c r="I292" s="22"/>
      <c r="J292" s="28" t="str">
        <f aca="false">IF(COUNT(F292:I292)=0,"",LOOKUP(2,1/ISNUMBER(F292:I292),F292:I292))</f>
        <v/>
      </c>
      <c r="K292" s="28" t="str">
        <f aca="false">IF(OR(E292="",J292=""),"",E292-J292)</f>
        <v/>
      </c>
      <c r="L292" s="22"/>
      <c r="M292" s="22"/>
    </row>
    <row r="293" customFormat="false" ht="15" hidden="false" customHeight="false" outlineLevel="0" collapsed="false">
      <c r="A293" s="22"/>
      <c r="B293" s="22"/>
      <c r="C293" s="22"/>
      <c r="D293" s="22"/>
      <c r="E293" s="22"/>
      <c r="F293" s="22"/>
      <c r="G293" s="22"/>
      <c r="H293" s="22"/>
      <c r="I293" s="22"/>
      <c r="J293" s="28" t="str">
        <f aca="false">IF(COUNT(F293:I293)=0,"",LOOKUP(2,1/ISNUMBER(F293:I293),F293:I293))</f>
        <v/>
      </c>
      <c r="K293" s="28" t="str">
        <f aca="false">IF(OR(E293="",J293=""),"",E293-J293)</f>
        <v/>
      </c>
      <c r="L293" s="22"/>
      <c r="M293" s="22"/>
    </row>
    <row r="294" customFormat="false" ht="15" hidden="false" customHeight="false" outlineLevel="0" collapsed="false">
      <c r="A294" s="22"/>
      <c r="B294" s="22"/>
      <c r="C294" s="22"/>
      <c r="D294" s="22"/>
      <c r="E294" s="22"/>
      <c r="F294" s="22"/>
      <c r="G294" s="22"/>
      <c r="H294" s="22"/>
      <c r="I294" s="22"/>
      <c r="J294" s="28" t="str">
        <f aca="false">IF(COUNT(F294:I294)=0,"",LOOKUP(2,1/ISNUMBER(F294:I294),F294:I294))</f>
        <v/>
      </c>
      <c r="K294" s="28" t="str">
        <f aca="false">IF(OR(E294="",J294=""),"",E294-J294)</f>
        <v/>
      </c>
      <c r="L294" s="22"/>
      <c r="M294" s="22"/>
    </row>
    <row r="295" customFormat="false" ht="15" hidden="false" customHeight="false" outlineLevel="0" collapsed="false">
      <c r="A295" s="22"/>
      <c r="B295" s="22"/>
      <c r="C295" s="22"/>
      <c r="D295" s="22"/>
      <c r="E295" s="22"/>
      <c r="F295" s="22"/>
      <c r="G295" s="22"/>
      <c r="H295" s="22"/>
      <c r="I295" s="22"/>
      <c r="J295" s="28" t="str">
        <f aca="false">IF(COUNT(F295:I295)=0,"",LOOKUP(2,1/ISNUMBER(F295:I295),F295:I295))</f>
        <v/>
      </c>
      <c r="K295" s="28" t="str">
        <f aca="false">IF(OR(E295="",J295=""),"",E295-J295)</f>
        <v/>
      </c>
      <c r="L295" s="22"/>
      <c r="M295" s="22"/>
    </row>
    <row r="296" customFormat="false" ht="15" hidden="false" customHeight="false" outlineLevel="0" collapsed="false">
      <c r="A296" s="22"/>
      <c r="B296" s="22"/>
      <c r="C296" s="22"/>
      <c r="D296" s="22"/>
      <c r="E296" s="22"/>
      <c r="F296" s="22"/>
      <c r="G296" s="22"/>
      <c r="H296" s="22"/>
      <c r="I296" s="22"/>
      <c r="J296" s="28" t="str">
        <f aca="false">IF(COUNT(F296:I296)=0,"",LOOKUP(2,1/ISNUMBER(F296:I296),F296:I296))</f>
        <v/>
      </c>
      <c r="K296" s="28" t="str">
        <f aca="false">IF(OR(E296="",J296=""),"",E296-J296)</f>
        <v/>
      </c>
      <c r="L296" s="22"/>
      <c r="M296" s="22"/>
    </row>
    <row r="297" customFormat="false" ht="15" hidden="false" customHeight="false" outlineLevel="0" collapsed="false">
      <c r="A297" s="22"/>
      <c r="B297" s="22"/>
      <c r="C297" s="22"/>
      <c r="D297" s="22"/>
      <c r="E297" s="22"/>
      <c r="F297" s="22"/>
      <c r="G297" s="22"/>
      <c r="H297" s="22"/>
      <c r="I297" s="22"/>
      <c r="J297" s="28" t="str">
        <f aca="false">IF(COUNT(F297:I297)=0,"",LOOKUP(2,1/ISNUMBER(F297:I297),F297:I297))</f>
        <v/>
      </c>
      <c r="K297" s="28" t="str">
        <f aca="false">IF(OR(E297="",J297=""),"",E297-J297)</f>
        <v/>
      </c>
      <c r="L297" s="22"/>
      <c r="M297" s="22"/>
    </row>
    <row r="298" customFormat="false" ht="15" hidden="false" customHeight="false" outlineLevel="0" collapsed="false">
      <c r="A298" s="22"/>
      <c r="B298" s="22"/>
      <c r="C298" s="22"/>
      <c r="D298" s="22"/>
      <c r="E298" s="22"/>
      <c r="F298" s="22"/>
      <c r="G298" s="22"/>
      <c r="H298" s="22"/>
      <c r="I298" s="22"/>
      <c r="J298" s="28" t="str">
        <f aca="false">IF(COUNT(F298:I298)=0,"",LOOKUP(2,1/ISNUMBER(F298:I298),F298:I298))</f>
        <v/>
      </c>
      <c r="K298" s="28" t="str">
        <f aca="false">IF(OR(E298="",J298=""),"",E298-J298)</f>
        <v/>
      </c>
      <c r="L298" s="22"/>
      <c r="M298" s="22"/>
    </row>
    <row r="299" customFormat="false" ht="15" hidden="false" customHeight="false" outlineLevel="0" collapsed="false">
      <c r="A299" s="22"/>
      <c r="B299" s="22"/>
      <c r="C299" s="22"/>
      <c r="D299" s="22"/>
      <c r="E299" s="22"/>
      <c r="F299" s="22"/>
      <c r="G299" s="22"/>
      <c r="H299" s="22"/>
      <c r="I299" s="22"/>
      <c r="J299" s="28" t="str">
        <f aca="false">IF(COUNT(F299:I299)=0,"",LOOKUP(2,1/ISNUMBER(F299:I299),F299:I299))</f>
        <v/>
      </c>
      <c r="K299" s="28" t="str">
        <f aca="false">IF(OR(E299="",J299=""),"",E299-J299)</f>
        <v/>
      </c>
      <c r="L299" s="22"/>
      <c r="M299" s="22"/>
    </row>
    <row r="300" customFormat="false" ht="15" hidden="false" customHeight="false" outlineLevel="0" collapsed="false">
      <c r="A300" s="22"/>
      <c r="B300" s="22"/>
      <c r="C300" s="22"/>
      <c r="D300" s="22"/>
      <c r="E300" s="22"/>
      <c r="F300" s="22"/>
      <c r="G300" s="22"/>
      <c r="H300" s="22"/>
      <c r="I300" s="22"/>
      <c r="J300" s="28" t="str">
        <f aca="false">IF(COUNT(F300:I300)=0,"",LOOKUP(2,1/ISNUMBER(F300:I300),F300:I300))</f>
        <v/>
      </c>
      <c r="K300" s="28" t="str">
        <f aca="false">IF(OR(E300="",J300=""),"",E300-J300)</f>
        <v/>
      </c>
      <c r="L300" s="22"/>
      <c r="M300" s="22"/>
    </row>
    <row r="301" customFormat="false" ht="15" hidden="false" customHeight="false" outlineLevel="0" collapsed="false">
      <c r="A301" s="22"/>
      <c r="B301" s="22"/>
      <c r="C301" s="22"/>
      <c r="D301" s="22"/>
      <c r="E301" s="22"/>
      <c r="F301" s="22"/>
      <c r="G301" s="22"/>
      <c r="H301" s="22"/>
      <c r="I301" s="22"/>
      <c r="J301" s="28" t="str">
        <f aca="false">IF(COUNT(F301:I301)=0,"",LOOKUP(2,1/ISNUMBER(F301:I301),F301:I301))</f>
        <v/>
      </c>
      <c r="K301" s="28" t="str">
        <f aca="false">IF(OR(E301="",J301=""),"",E301-J301)</f>
        <v/>
      </c>
      <c r="L301" s="22"/>
      <c r="M301" s="22"/>
    </row>
    <row r="302" customFormat="false" ht="15" hidden="false" customHeight="false" outlineLevel="0" collapsed="false">
      <c r="A302" s="22"/>
      <c r="B302" s="22"/>
      <c r="C302" s="22"/>
      <c r="D302" s="22"/>
      <c r="E302" s="22"/>
      <c r="F302" s="22"/>
      <c r="G302" s="22"/>
      <c r="H302" s="22"/>
      <c r="I302" s="22"/>
      <c r="J302" s="28" t="str">
        <f aca="false">IF(COUNT(F302:I302)=0,"",LOOKUP(2,1/ISNUMBER(F302:I302),F302:I302))</f>
        <v/>
      </c>
      <c r="K302" s="28" t="str">
        <f aca="false">IF(OR(E302="",J302=""),"",E302-J302)</f>
        <v/>
      </c>
      <c r="L302" s="22"/>
      <c r="M302" s="22"/>
    </row>
    <row r="303" customFormat="false" ht="15" hidden="false" customHeight="false" outlineLevel="0" collapsed="false">
      <c r="A303" s="22"/>
      <c r="B303" s="22"/>
      <c r="C303" s="22"/>
      <c r="D303" s="22"/>
      <c r="E303" s="22"/>
      <c r="F303" s="22"/>
      <c r="G303" s="22"/>
      <c r="H303" s="22"/>
      <c r="I303" s="22"/>
      <c r="J303" s="28" t="str">
        <f aca="false">IF(COUNT(F303:I303)=0,"",LOOKUP(2,1/ISNUMBER(F303:I303),F303:I303))</f>
        <v/>
      </c>
      <c r="K303" s="28" t="str">
        <f aca="false">IF(OR(E303="",J303=""),"",E303-J303)</f>
        <v/>
      </c>
      <c r="L303" s="22"/>
      <c r="M303" s="22"/>
    </row>
    <row r="304" customFormat="false" ht="15" hidden="false" customHeight="false" outlineLevel="0" collapsed="false">
      <c r="A304" s="22"/>
      <c r="B304" s="22"/>
      <c r="C304" s="22"/>
      <c r="D304" s="22"/>
      <c r="E304" s="22"/>
      <c r="F304" s="22"/>
      <c r="G304" s="22"/>
      <c r="H304" s="22"/>
      <c r="I304" s="22"/>
      <c r="J304" s="28" t="str">
        <f aca="false">IF(COUNT(F304:I304)=0,"",LOOKUP(2,1/ISNUMBER(F304:I304),F304:I304))</f>
        <v/>
      </c>
      <c r="K304" s="28" t="str">
        <f aca="false">IF(OR(E304="",J304=""),"",E304-J304)</f>
        <v/>
      </c>
      <c r="L304" s="22"/>
      <c r="M304" s="22"/>
    </row>
  </sheetData>
  <autoFilter ref="A4:M304"/>
  <dataValidations count="1">
    <dataValidation allowBlank="true" errorStyle="stop" operator="between" showDropDown="false" showErrorMessage="false" showInputMessage="false" sqref="B5:B304" type="list">
      <formula1>Lists!$F$2:$F$12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22"/>
    <col collapsed="false" customWidth="true" hidden="false" outlineLevel="0" max="4" min="4" style="0" width="18"/>
    <col collapsed="false" customWidth="true" hidden="false" outlineLevel="0" max="5" min="5" style="0" width="28"/>
    <col collapsed="false" customWidth="true" hidden="false" outlineLevel="0" max="6" min="6" style="0" width="18"/>
    <col collapsed="false" customWidth="true" hidden="false" outlineLevel="0" max="9" min="7" style="0" width="13"/>
    <col collapsed="false" customWidth="true" hidden="false" outlineLevel="0" max="10" min="10" style="0" width="18"/>
    <col collapsed="false" customWidth="true" hidden="false" outlineLevel="0" max="11" min="11" style="0" width="14"/>
    <col collapsed="false" customWidth="true" hidden="false" outlineLevel="0" max="12" min="12" style="0" width="12"/>
    <col collapsed="false" customWidth="true" hidden="false" outlineLevel="0" max="13" min="13" style="0" width="10"/>
  </cols>
  <sheetData>
    <row r="1" customFormat="false" ht="19.7" hidden="false" customHeight="false" outlineLevel="0" collapsed="false">
      <c r="A1" s="1" t="s">
        <v>57</v>
      </c>
    </row>
    <row r="2" customFormat="false" ht="15" hidden="false" customHeight="false" outlineLevel="0" collapsed="false">
      <c r="A2" s="2" t="s">
        <v>934</v>
      </c>
    </row>
    <row r="4" customFormat="false" ht="31.5" hidden="false" customHeight="true" outlineLevel="0" collapsed="false">
      <c r="A4" s="9" t="s">
        <v>935</v>
      </c>
      <c r="B4" s="9" t="s">
        <v>117</v>
      </c>
      <c r="C4" s="9" t="s">
        <v>936</v>
      </c>
      <c r="D4" s="9" t="s">
        <v>937</v>
      </c>
      <c r="E4" s="9" t="s">
        <v>938</v>
      </c>
      <c r="F4" s="9" t="s">
        <v>939</v>
      </c>
      <c r="G4" s="9" t="s">
        <v>940</v>
      </c>
      <c r="H4" s="9" t="s">
        <v>941</v>
      </c>
      <c r="I4" s="9" t="s">
        <v>942</v>
      </c>
      <c r="J4" s="9" t="s">
        <v>35</v>
      </c>
      <c r="K4" s="9" t="s">
        <v>943</v>
      </c>
      <c r="L4" s="9" t="s">
        <v>944</v>
      </c>
      <c r="M4" s="9" t="s">
        <v>904</v>
      </c>
    </row>
    <row r="5" customFormat="false" ht="15" hidden="false" customHeight="false" outlineLevel="0" collapsed="false">
      <c r="A5" s="22" t="s">
        <v>945</v>
      </c>
      <c r="B5" s="22" t="s">
        <v>946</v>
      </c>
      <c r="C5" s="22" t="s">
        <v>947</v>
      </c>
      <c r="D5" s="22" t="s">
        <v>908</v>
      </c>
      <c r="E5" s="22" t="s">
        <v>912</v>
      </c>
      <c r="F5" s="22"/>
      <c r="G5" s="21"/>
      <c r="H5" s="21"/>
      <c r="I5" s="21"/>
      <c r="J5" s="22" t="s">
        <v>46</v>
      </c>
      <c r="K5" s="22"/>
      <c r="L5" s="22"/>
      <c r="M5" s="22"/>
    </row>
    <row r="6" customFormat="false" ht="23.85" hidden="false" customHeight="false" outlineLevel="0" collapsed="false">
      <c r="A6" s="22" t="s">
        <v>948</v>
      </c>
      <c r="B6" s="22" t="s">
        <v>946</v>
      </c>
      <c r="C6" s="22" t="s">
        <v>947</v>
      </c>
      <c r="D6" s="22" t="s">
        <v>949</v>
      </c>
      <c r="E6" s="22" t="s">
        <v>950</v>
      </c>
      <c r="F6" s="22"/>
      <c r="G6" s="21"/>
      <c r="H6" s="21"/>
      <c r="I6" s="21"/>
      <c r="J6" s="22" t="s">
        <v>46</v>
      </c>
      <c r="K6" s="22"/>
      <c r="L6" s="22"/>
      <c r="M6" s="22"/>
    </row>
    <row r="7" customFormat="false" ht="15" hidden="false" customHeight="false" outlineLevel="0" collapsed="false">
      <c r="A7" s="22" t="s">
        <v>951</v>
      </c>
      <c r="B7" s="22" t="s">
        <v>946</v>
      </c>
      <c r="C7" s="22" t="s">
        <v>952</v>
      </c>
      <c r="D7" s="22" t="s">
        <v>953</v>
      </c>
      <c r="E7" s="22" t="s">
        <v>954</v>
      </c>
      <c r="F7" s="22"/>
      <c r="G7" s="21"/>
      <c r="H7" s="21"/>
      <c r="I7" s="21"/>
      <c r="J7" s="22" t="s">
        <v>46</v>
      </c>
      <c r="K7" s="22"/>
      <c r="L7" s="22"/>
      <c r="M7" s="22"/>
    </row>
    <row r="8" customFormat="false" ht="23.85" hidden="false" customHeight="false" outlineLevel="0" collapsed="false">
      <c r="A8" s="22" t="s">
        <v>955</v>
      </c>
      <c r="B8" s="22" t="s">
        <v>956</v>
      </c>
      <c r="C8" s="22" t="s">
        <v>957</v>
      </c>
      <c r="D8" s="22" t="s">
        <v>958</v>
      </c>
      <c r="E8" s="22" t="s">
        <v>959</v>
      </c>
      <c r="F8" s="22"/>
      <c r="G8" s="21"/>
      <c r="H8" s="21"/>
      <c r="I8" s="21"/>
      <c r="J8" s="22" t="s">
        <v>52</v>
      </c>
      <c r="K8" s="22"/>
      <c r="L8" s="22"/>
      <c r="M8" s="22" t="s">
        <v>462</v>
      </c>
    </row>
    <row r="9" customFormat="false" ht="23.85" hidden="false" customHeight="false" outlineLevel="0" collapsed="false">
      <c r="A9" s="22" t="s">
        <v>960</v>
      </c>
      <c r="B9" s="22" t="s">
        <v>961</v>
      </c>
      <c r="C9" s="22" t="s">
        <v>952</v>
      </c>
      <c r="D9" s="22" t="s">
        <v>962</v>
      </c>
      <c r="E9" s="22" t="s">
        <v>963</v>
      </c>
      <c r="F9" s="22"/>
      <c r="G9" s="21"/>
      <c r="H9" s="21"/>
      <c r="I9" s="21"/>
      <c r="J9" s="22" t="s">
        <v>52</v>
      </c>
      <c r="K9" s="22"/>
      <c r="L9" s="22"/>
      <c r="M9" s="22" t="s">
        <v>469</v>
      </c>
    </row>
    <row r="10" customFormat="false" ht="23.85" hidden="false" customHeight="false" outlineLevel="0" collapsed="false">
      <c r="A10" s="22" t="s">
        <v>964</v>
      </c>
      <c r="B10" s="22" t="s">
        <v>965</v>
      </c>
      <c r="C10" s="22" t="s">
        <v>952</v>
      </c>
      <c r="D10" s="22" t="s">
        <v>953</v>
      </c>
      <c r="E10" s="22" t="s">
        <v>966</v>
      </c>
      <c r="F10" s="22"/>
      <c r="G10" s="21"/>
      <c r="H10" s="21"/>
      <c r="I10" s="21"/>
      <c r="J10" s="22" t="s">
        <v>52</v>
      </c>
      <c r="K10" s="22"/>
      <c r="L10" s="22"/>
      <c r="M10" s="22" t="s">
        <v>967</v>
      </c>
    </row>
    <row r="11" customFormat="false" ht="15" hidden="false" customHeight="false" outlineLevel="0" collapsed="false">
      <c r="A11" s="22" t="s">
        <v>968</v>
      </c>
      <c r="B11" s="22" t="s">
        <v>969</v>
      </c>
      <c r="C11" s="22" t="s">
        <v>970</v>
      </c>
      <c r="D11" s="22" t="s">
        <v>908</v>
      </c>
      <c r="E11" s="22" t="s">
        <v>971</v>
      </c>
      <c r="F11" s="22"/>
      <c r="G11" s="21"/>
      <c r="H11" s="21"/>
      <c r="I11" s="21"/>
      <c r="J11" s="22" t="s">
        <v>52</v>
      </c>
      <c r="K11" s="22"/>
      <c r="L11" s="22"/>
      <c r="M11" s="22" t="s">
        <v>972</v>
      </c>
    </row>
    <row r="12" customFormat="false" ht="23.85" hidden="false" customHeight="false" outlineLevel="0" collapsed="false">
      <c r="A12" s="22" t="s">
        <v>973</v>
      </c>
      <c r="B12" s="22" t="s">
        <v>974</v>
      </c>
      <c r="C12" s="22" t="s">
        <v>952</v>
      </c>
      <c r="D12" s="22" t="s">
        <v>962</v>
      </c>
      <c r="E12" s="22" t="s">
        <v>975</v>
      </c>
      <c r="F12" s="22"/>
      <c r="G12" s="21"/>
      <c r="H12" s="21"/>
      <c r="I12" s="21"/>
      <c r="J12" s="22" t="s">
        <v>52</v>
      </c>
      <c r="K12" s="22"/>
      <c r="L12" s="22"/>
      <c r="M12" s="22" t="s">
        <v>976</v>
      </c>
    </row>
    <row r="13" customFormat="false" ht="15" hidden="false" customHeight="false" outlineLevel="0" collapsed="false">
      <c r="A13" s="22" t="s">
        <v>977</v>
      </c>
      <c r="B13" s="22" t="s">
        <v>978</v>
      </c>
      <c r="C13" s="22" t="s">
        <v>970</v>
      </c>
      <c r="D13" s="22" t="s">
        <v>908</v>
      </c>
      <c r="E13" s="22" t="s">
        <v>979</v>
      </c>
      <c r="F13" s="22"/>
      <c r="G13" s="21"/>
      <c r="H13" s="21"/>
      <c r="I13" s="21"/>
      <c r="J13" s="22" t="s">
        <v>52</v>
      </c>
      <c r="K13" s="22"/>
      <c r="L13" s="22"/>
      <c r="M13" s="22" t="s">
        <v>657</v>
      </c>
    </row>
    <row r="14" customFormat="false" ht="23.85" hidden="false" customHeight="false" outlineLevel="0" collapsed="false">
      <c r="A14" s="22" t="s">
        <v>980</v>
      </c>
      <c r="B14" s="22" t="s">
        <v>981</v>
      </c>
      <c r="C14" s="22" t="s">
        <v>952</v>
      </c>
      <c r="D14" s="22" t="s">
        <v>962</v>
      </c>
      <c r="E14" s="22" t="s">
        <v>982</v>
      </c>
      <c r="F14" s="22"/>
      <c r="G14" s="21"/>
      <c r="H14" s="21"/>
      <c r="I14" s="21"/>
      <c r="J14" s="22" t="s">
        <v>52</v>
      </c>
      <c r="K14" s="22"/>
      <c r="L14" s="22"/>
      <c r="M14" s="22" t="s">
        <v>983</v>
      </c>
    </row>
    <row r="15" customFormat="false" ht="23.85" hidden="false" customHeight="false" outlineLevel="0" collapsed="false">
      <c r="A15" s="22" t="s">
        <v>984</v>
      </c>
      <c r="B15" s="22" t="s">
        <v>985</v>
      </c>
      <c r="C15" s="22" t="s">
        <v>952</v>
      </c>
      <c r="D15" s="22" t="s">
        <v>962</v>
      </c>
      <c r="E15" s="22" t="s">
        <v>986</v>
      </c>
      <c r="F15" s="22"/>
      <c r="G15" s="21"/>
      <c r="H15" s="21"/>
      <c r="I15" s="21"/>
      <c r="J15" s="22" t="s">
        <v>52</v>
      </c>
      <c r="K15" s="22"/>
      <c r="L15" s="22"/>
      <c r="M15" s="22" t="s">
        <v>987</v>
      </c>
    </row>
    <row r="16" customFormat="false" ht="23.85" hidden="false" customHeight="false" outlineLevel="0" collapsed="false">
      <c r="A16" s="22" t="s">
        <v>988</v>
      </c>
      <c r="B16" s="22" t="s">
        <v>989</v>
      </c>
      <c r="C16" s="22" t="s">
        <v>952</v>
      </c>
      <c r="D16" s="22" t="s">
        <v>962</v>
      </c>
      <c r="E16" s="22" t="s">
        <v>990</v>
      </c>
      <c r="F16" s="22"/>
      <c r="G16" s="21"/>
      <c r="H16" s="21"/>
      <c r="I16" s="21"/>
      <c r="J16" s="22" t="s">
        <v>52</v>
      </c>
      <c r="K16" s="22"/>
      <c r="L16" s="22"/>
      <c r="M16" s="22" t="s">
        <v>991</v>
      </c>
    </row>
    <row r="17" customFormat="false" ht="23.85" hidden="false" customHeight="false" outlineLevel="0" collapsed="false">
      <c r="A17" s="22" t="s">
        <v>992</v>
      </c>
      <c r="B17" s="22" t="s">
        <v>993</v>
      </c>
      <c r="C17" s="22" t="s">
        <v>952</v>
      </c>
      <c r="D17" s="22" t="s">
        <v>962</v>
      </c>
      <c r="E17" s="22" t="s">
        <v>994</v>
      </c>
      <c r="F17" s="22"/>
      <c r="G17" s="21"/>
      <c r="H17" s="21"/>
      <c r="I17" s="21"/>
      <c r="J17" s="22" t="s">
        <v>52</v>
      </c>
      <c r="K17" s="22"/>
      <c r="L17" s="22"/>
      <c r="M17" s="22" t="s">
        <v>995</v>
      </c>
    </row>
    <row r="18" customFormat="false" ht="23.85" hidden="false" customHeight="false" outlineLevel="0" collapsed="false">
      <c r="A18" s="22" t="s">
        <v>996</v>
      </c>
      <c r="B18" s="22" t="s">
        <v>997</v>
      </c>
      <c r="C18" s="22" t="s">
        <v>952</v>
      </c>
      <c r="D18" s="22" t="s">
        <v>962</v>
      </c>
      <c r="E18" s="22" t="s">
        <v>998</v>
      </c>
      <c r="F18" s="22"/>
      <c r="G18" s="21"/>
      <c r="H18" s="21"/>
      <c r="I18" s="21"/>
      <c r="J18" s="22" t="s">
        <v>52</v>
      </c>
      <c r="K18" s="22"/>
      <c r="L18" s="22"/>
      <c r="M18" s="22" t="s">
        <v>999</v>
      </c>
    </row>
    <row r="19" customFormat="false" ht="23.85" hidden="false" customHeight="false" outlineLevel="0" collapsed="false">
      <c r="A19" s="22" t="s">
        <v>1000</v>
      </c>
      <c r="B19" s="22" t="s">
        <v>1001</v>
      </c>
      <c r="C19" s="22" t="s">
        <v>952</v>
      </c>
      <c r="D19" s="22" t="s">
        <v>962</v>
      </c>
      <c r="E19" s="22" t="s">
        <v>1002</v>
      </c>
      <c r="F19" s="22"/>
      <c r="G19" s="21"/>
      <c r="H19" s="21"/>
      <c r="I19" s="21"/>
      <c r="J19" s="22" t="s">
        <v>52</v>
      </c>
      <c r="K19" s="22"/>
      <c r="L19" s="22"/>
      <c r="M19" s="22" t="s">
        <v>1003</v>
      </c>
    </row>
    <row r="20" customFormat="false" ht="23.85" hidden="false" customHeight="false" outlineLevel="0" collapsed="false">
      <c r="A20" s="22" t="s">
        <v>1004</v>
      </c>
      <c r="B20" s="22" t="s">
        <v>1005</v>
      </c>
      <c r="C20" s="22" t="s">
        <v>952</v>
      </c>
      <c r="D20" s="22" t="s">
        <v>962</v>
      </c>
      <c r="E20" s="22" t="s">
        <v>1006</v>
      </c>
      <c r="F20" s="22"/>
      <c r="G20" s="21"/>
      <c r="H20" s="21"/>
      <c r="I20" s="21"/>
      <c r="J20" s="22" t="s">
        <v>52</v>
      </c>
      <c r="K20" s="22"/>
      <c r="L20" s="22"/>
      <c r="M20" s="22" t="s">
        <v>1007</v>
      </c>
    </row>
    <row r="21" customFormat="false" ht="15" hidden="false" customHeight="false" outlineLevel="0" collapsed="false">
      <c r="A21" s="22" t="s">
        <v>1008</v>
      </c>
      <c r="B21" s="22" t="s">
        <v>1009</v>
      </c>
      <c r="C21" s="22" t="s">
        <v>952</v>
      </c>
      <c r="D21" s="22" t="s">
        <v>962</v>
      </c>
      <c r="E21" s="22" t="s">
        <v>1010</v>
      </c>
      <c r="F21" s="22"/>
      <c r="G21" s="21"/>
      <c r="H21" s="21"/>
      <c r="I21" s="21"/>
      <c r="J21" s="22" t="s">
        <v>52</v>
      </c>
      <c r="K21" s="22"/>
      <c r="L21" s="22"/>
      <c r="M21" s="22" t="s">
        <v>1003</v>
      </c>
    </row>
    <row r="22" customFormat="false" ht="15" hidden="false" customHeight="false" outlineLevel="0" collapsed="false">
      <c r="A22" s="22" t="s">
        <v>1011</v>
      </c>
      <c r="B22" s="22" t="s">
        <v>1012</v>
      </c>
      <c r="C22" s="22" t="s">
        <v>952</v>
      </c>
      <c r="D22" s="22" t="s">
        <v>962</v>
      </c>
      <c r="E22" s="22" t="s">
        <v>1013</v>
      </c>
      <c r="F22" s="22"/>
      <c r="G22" s="21"/>
      <c r="H22" s="21"/>
      <c r="I22" s="21"/>
      <c r="J22" s="22" t="s">
        <v>52</v>
      </c>
      <c r="K22" s="22"/>
      <c r="L22" s="22"/>
      <c r="M22" s="22" t="s">
        <v>1003</v>
      </c>
    </row>
    <row r="23" customFormat="false" ht="15" hidden="false" customHeight="false" outlineLevel="0" collapsed="false">
      <c r="A23" s="22" t="s">
        <v>1014</v>
      </c>
      <c r="B23" s="22" t="s">
        <v>1015</v>
      </c>
      <c r="C23" s="22" t="s">
        <v>952</v>
      </c>
      <c r="D23" s="22" t="s">
        <v>962</v>
      </c>
      <c r="E23" s="22" t="s">
        <v>1016</v>
      </c>
      <c r="F23" s="22"/>
      <c r="G23" s="21"/>
      <c r="H23" s="21"/>
      <c r="I23" s="21"/>
      <c r="J23" s="22" t="s">
        <v>52</v>
      </c>
      <c r="K23" s="22"/>
      <c r="L23" s="22"/>
      <c r="M23" s="22" t="s">
        <v>1003</v>
      </c>
    </row>
    <row r="24" customFormat="false" ht="23.85" hidden="false" customHeight="false" outlineLevel="0" collapsed="false">
      <c r="A24" s="22" t="s">
        <v>1017</v>
      </c>
      <c r="B24" s="22" t="s">
        <v>1018</v>
      </c>
      <c r="C24" s="22" t="s">
        <v>952</v>
      </c>
      <c r="D24" s="22" t="s">
        <v>962</v>
      </c>
      <c r="E24" s="22" t="s">
        <v>1019</v>
      </c>
      <c r="F24" s="22"/>
      <c r="G24" s="21"/>
      <c r="H24" s="21"/>
      <c r="I24" s="21"/>
      <c r="J24" s="22" t="s">
        <v>52</v>
      </c>
      <c r="K24" s="22"/>
      <c r="L24" s="22"/>
      <c r="M24" s="22" t="s">
        <v>1020</v>
      </c>
    </row>
    <row r="25" customFormat="false" ht="23.85" hidden="false" customHeight="false" outlineLevel="0" collapsed="false">
      <c r="A25" s="22" t="s">
        <v>1021</v>
      </c>
      <c r="B25" s="22" t="s">
        <v>1022</v>
      </c>
      <c r="C25" s="22" t="s">
        <v>952</v>
      </c>
      <c r="D25" s="22" t="s">
        <v>962</v>
      </c>
      <c r="E25" s="22" t="s">
        <v>1023</v>
      </c>
      <c r="F25" s="22"/>
      <c r="G25" s="21"/>
      <c r="H25" s="21"/>
      <c r="I25" s="21"/>
      <c r="J25" s="22" t="s">
        <v>52</v>
      </c>
      <c r="K25" s="22"/>
      <c r="L25" s="22"/>
      <c r="M25" s="22" t="s">
        <v>1003</v>
      </c>
    </row>
    <row r="26" customFormat="false" ht="23.85" hidden="false" customHeight="false" outlineLevel="0" collapsed="false">
      <c r="A26" s="22" t="s">
        <v>1024</v>
      </c>
      <c r="B26" s="22" t="s">
        <v>1025</v>
      </c>
      <c r="C26" s="22" t="s">
        <v>952</v>
      </c>
      <c r="D26" s="22" t="s">
        <v>962</v>
      </c>
      <c r="E26" s="22" t="s">
        <v>1026</v>
      </c>
      <c r="F26" s="22"/>
      <c r="G26" s="21"/>
      <c r="H26" s="21"/>
      <c r="I26" s="21"/>
      <c r="J26" s="22" t="s">
        <v>52</v>
      </c>
      <c r="K26" s="22"/>
      <c r="L26" s="22"/>
      <c r="M26" s="22" t="s">
        <v>1027</v>
      </c>
    </row>
    <row r="27" customFormat="false" ht="23.85" hidden="false" customHeight="false" outlineLevel="0" collapsed="false">
      <c r="A27" s="22" t="s">
        <v>1028</v>
      </c>
      <c r="B27" s="22" t="s">
        <v>1029</v>
      </c>
      <c r="C27" s="22" t="s">
        <v>952</v>
      </c>
      <c r="D27" s="22" t="s">
        <v>962</v>
      </c>
      <c r="E27" s="22" t="s">
        <v>1030</v>
      </c>
      <c r="F27" s="22"/>
      <c r="G27" s="21"/>
      <c r="H27" s="21"/>
      <c r="I27" s="21"/>
      <c r="J27" s="22" t="s">
        <v>52</v>
      </c>
      <c r="K27" s="22"/>
      <c r="L27" s="22"/>
      <c r="M27" s="22" t="s">
        <v>1031</v>
      </c>
    </row>
    <row r="28" customFormat="false" ht="23.85" hidden="false" customHeight="false" outlineLevel="0" collapsed="false">
      <c r="A28" s="22" t="s">
        <v>1032</v>
      </c>
      <c r="B28" s="22" t="s">
        <v>1033</v>
      </c>
      <c r="C28" s="22" t="s">
        <v>952</v>
      </c>
      <c r="D28" s="22" t="s">
        <v>962</v>
      </c>
      <c r="E28" s="22" t="s">
        <v>1034</v>
      </c>
      <c r="F28" s="22"/>
      <c r="G28" s="21"/>
      <c r="H28" s="21"/>
      <c r="I28" s="21"/>
      <c r="J28" s="22" t="s">
        <v>52</v>
      </c>
      <c r="K28" s="22"/>
      <c r="L28" s="22"/>
      <c r="M28" s="22" t="s">
        <v>1035</v>
      </c>
    </row>
    <row r="29" customFormat="false" ht="23.85" hidden="false" customHeight="false" outlineLevel="0" collapsed="false">
      <c r="A29" s="22" t="s">
        <v>1036</v>
      </c>
      <c r="B29" s="22" t="s">
        <v>1037</v>
      </c>
      <c r="C29" s="22" t="s">
        <v>952</v>
      </c>
      <c r="D29" s="22" t="s">
        <v>962</v>
      </c>
      <c r="E29" s="22" t="s">
        <v>1038</v>
      </c>
      <c r="F29" s="22"/>
      <c r="G29" s="21"/>
      <c r="H29" s="21"/>
      <c r="I29" s="21"/>
      <c r="J29" s="22" t="s">
        <v>52</v>
      </c>
      <c r="K29" s="22"/>
      <c r="L29" s="22"/>
      <c r="M29" s="22" t="s">
        <v>1039</v>
      </c>
    </row>
    <row r="30" customFormat="false" ht="23.85" hidden="false" customHeight="false" outlineLevel="0" collapsed="false">
      <c r="A30" s="22" t="s">
        <v>1040</v>
      </c>
      <c r="B30" s="22" t="s">
        <v>1041</v>
      </c>
      <c r="C30" s="22" t="s">
        <v>952</v>
      </c>
      <c r="D30" s="22" t="s">
        <v>962</v>
      </c>
      <c r="E30" s="22" t="s">
        <v>1042</v>
      </c>
      <c r="F30" s="22"/>
      <c r="G30" s="21"/>
      <c r="H30" s="21"/>
      <c r="I30" s="21"/>
      <c r="J30" s="22" t="s">
        <v>52</v>
      </c>
      <c r="K30" s="22"/>
      <c r="L30" s="22"/>
      <c r="M30" s="22" t="s">
        <v>1043</v>
      </c>
    </row>
    <row r="31" customFormat="false" ht="23.85" hidden="false" customHeight="false" outlineLevel="0" collapsed="false">
      <c r="A31" s="22" t="s">
        <v>1044</v>
      </c>
      <c r="B31" s="22" t="s">
        <v>1045</v>
      </c>
      <c r="C31" s="22" t="s">
        <v>952</v>
      </c>
      <c r="D31" s="22" t="s">
        <v>962</v>
      </c>
      <c r="E31" s="22" t="s">
        <v>1046</v>
      </c>
      <c r="F31" s="22"/>
      <c r="G31" s="21"/>
      <c r="H31" s="21"/>
      <c r="I31" s="21"/>
      <c r="J31" s="22" t="s">
        <v>52</v>
      </c>
      <c r="K31" s="22"/>
      <c r="L31" s="22"/>
      <c r="M31" s="22" t="s">
        <v>1047</v>
      </c>
    </row>
    <row r="32" customFormat="false" ht="23.85" hidden="false" customHeight="false" outlineLevel="0" collapsed="false">
      <c r="A32" s="22" t="s">
        <v>1048</v>
      </c>
      <c r="B32" s="22" t="s">
        <v>1049</v>
      </c>
      <c r="C32" s="22" t="s">
        <v>952</v>
      </c>
      <c r="D32" s="22" t="s">
        <v>962</v>
      </c>
      <c r="E32" s="22" t="s">
        <v>1050</v>
      </c>
      <c r="F32" s="22"/>
      <c r="G32" s="21"/>
      <c r="H32" s="21"/>
      <c r="I32" s="21"/>
      <c r="J32" s="22" t="s">
        <v>52</v>
      </c>
      <c r="K32" s="22"/>
      <c r="L32" s="22"/>
      <c r="M32" s="22" t="s">
        <v>1051</v>
      </c>
    </row>
    <row r="33" customFormat="false" ht="23.85" hidden="false" customHeight="false" outlineLevel="0" collapsed="false">
      <c r="A33" s="22" t="s">
        <v>1052</v>
      </c>
      <c r="B33" s="22" t="s">
        <v>1053</v>
      </c>
      <c r="C33" s="22" t="s">
        <v>952</v>
      </c>
      <c r="D33" s="22" t="s">
        <v>1054</v>
      </c>
      <c r="E33" s="22" t="s">
        <v>1055</v>
      </c>
      <c r="F33" s="22"/>
      <c r="G33" s="21"/>
      <c r="H33" s="21"/>
      <c r="I33" s="21"/>
      <c r="J33" s="22" t="s">
        <v>52</v>
      </c>
      <c r="K33" s="22"/>
      <c r="L33" s="22"/>
      <c r="M33" s="22" t="s">
        <v>1056</v>
      </c>
    </row>
    <row r="34" customFormat="false" ht="23.85" hidden="false" customHeight="false" outlineLevel="0" collapsed="false">
      <c r="A34" s="22" t="s">
        <v>1057</v>
      </c>
      <c r="B34" s="22" t="s">
        <v>1058</v>
      </c>
      <c r="C34" s="22" t="s">
        <v>952</v>
      </c>
      <c r="D34" s="22" t="s">
        <v>962</v>
      </c>
      <c r="E34" s="22" t="s">
        <v>1059</v>
      </c>
      <c r="F34" s="22"/>
      <c r="G34" s="21"/>
      <c r="H34" s="21"/>
      <c r="I34" s="21"/>
      <c r="J34" s="22" t="s">
        <v>52</v>
      </c>
      <c r="K34" s="22"/>
      <c r="L34" s="22"/>
      <c r="M34" s="22" t="s">
        <v>1060</v>
      </c>
    </row>
    <row r="35" customFormat="false" ht="23.85" hidden="false" customHeight="false" outlineLevel="0" collapsed="false">
      <c r="A35" s="22" t="s">
        <v>1061</v>
      </c>
      <c r="B35" s="22" t="s">
        <v>1062</v>
      </c>
      <c r="C35" s="22" t="s">
        <v>952</v>
      </c>
      <c r="D35" s="22" t="s">
        <v>962</v>
      </c>
      <c r="E35" s="22" t="s">
        <v>1063</v>
      </c>
      <c r="F35" s="22"/>
      <c r="G35" s="21"/>
      <c r="H35" s="21"/>
      <c r="I35" s="21"/>
      <c r="J35" s="22" t="s">
        <v>52</v>
      </c>
      <c r="K35" s="22"/>
      <c r="L35" s="22"/>
      <c r="M35" s="22" t="s">
        <v>1060</v>
      </c>
    </row>
    <row r="36" customFormat="false" ht="23.85" hidden="false" customHeight="false" outlineLevel="0" collapsed="false">
      <c r="A36" s="22" t="s">
        <v>1064</v>
      </c>
      <c r="B36" s="22" t="s">
        <v>1065</v>
      </c>
      <c r="C36" s="22" t="s">
        <v>952</v>
      </c>
      <c r="D36" s="22" t="s">
        <v>962</v>
      </c>
      <c r="E36" s="22" t="s">
        <v>1066</v>
      </c>
      <c r="F36" s="22"/>
      <c r="G36" s="21"/>
      <c r="H36" s="21"/>
      <c r="I36" s="21"/>
      <c r="J36" s="22" t="s">
        <v>52</v>
      </c>
      <c r="K36" s="22"/>
      <c r="L36" s="22"/>
      <c r="M36" s="22" t="s">
        <v>1060</v>
      </c>
    </row>
    <row r="37" customFormat="false" ht="23.85" hidden="false" customHeight="false" outlineLevel="0" collapsed="false">
      <c r="A37" s="22" t="s">
        <v>1067</v>
      </c>
      <c r="B37" s="22" t="s">
        <v>1068</v>
      </c>
      <c r="C37" s="22" t="s">
        <v>952</v>
      </c>
      <c r="D37" s="22" t="s">
        <v>962</v>
      </c>
      <c r="E37" s="22" t="s">
        <v>1069</v>
      </c>
      <c r="F37" s="22"/>
      <c r="G37" s="21"/>
      <c r="H37" s="21"/>
      <c r="I37" s="21"/>
      <c r="J37" s="22" t="s">
        <v>52</v>
      </c>
      <c r="K37" s="22"/>
      <c r="L37" s="22"/>
      <c r="M37" s="22" t="s">
        <v>1060</v>
      </c>
    </row>
    <row r="38" customFormat="false" ht="23.85" hidden="false" customHeight="false" outlineLevel="0" collapsed="false">
      <c r="A38" s="22" t="s">
        <v>1070</v>
      </c>
      <c r="B38" s="22" t="s">
        <v>1071</v>
      </c>
      <c r="C38" s="22" t="s">
        <v>952</v>
      </c>
      <c r="D38" s="22" t="s">
        <v>962</v>
      </c>
      <c r="E38" s="22" t="s">
        <v>1072</v>
      </c>
      <c r="F38" s="22"/>
      <c r="G38" s="21"/>
      <c r="H38" s="21"/>
      <c r="I38" s="21"/>
      <c r="J38" s="22" t="s">
        <v>52</v>
      </c>
      <c r="K38" s="22"/>
      <c r="L38" s="22"/>
      <c r="M38" s="22" t="s">
        <v>1060</v>
      </c>
    </row>
    <row r="39" customFormat="false" ht="23.85" hidden="false" customHeight="false" outlineLevel="0" collapsed="false">
      <c r="A39" s="22" t="s">
        <v>1073</v>
      </c>
      <c r="B39" s="22" t="s">
        <v>1074</v>
      </c>
      <c r="C39" s="22" t="s">
        <v>952</v>
      </c>
      <c r="D39" s="22" t="s">
        <v>962</v>
      </c>
      <c r="E39" s="22" t="s">
        <v>1075</v>
      </c>
      <c r="F39" s="22"/>
      <c r="G39" s="21"/>
      <c r="H39" s="21"/>
      <c r="I39" s="21"/>
      <c r="J39" s="22" t="s">
        <v>52</v>
      </c>
      <c r="K39" s="22"/>
      <c r="L39" s="22"/>
      <c r="M39" s="22" t="s">
        <v>1060</v>
      </c>
    </row>
    <row r="40" customFormat="false" ht="23.85" hidden="false" customHeight="false" outlineLevel="0" collapsed="false">
      <c r="A40" s="22" t="s">
        <v>1076</v>
      </c>
      <c r="B40" s="22" t="s">
        <v>1077</v>
      </c>
      <c r="C40" s="22" t="s">
        <v>952</v>
      </c>
      <c r="D40" s="22" t="s">
        <v>962</v>
      </c>
      <c r="E40" s="22" t="s">
        <v>1078</v>
      </c>
      <c r="F40" s="22"/>
      <c r="G40" s="21"/>
      <c r="H40" s="21"/>
      <c r="I40" s="21"/>
      <c r="J40" s="22" t="s">
        <v>52</v>
      </c>
      <c r="K40" s="22"/>
      <c r="L40" s="22"/>
      <c r="M40" s="22" t="s">
        <v>1060</v>
      </c>
    </row>
    <row r="41" customFormat="false" ht="23.85" hidden="false" customHeight="false" outlineLevel="0" collapsed="false">
      <c r="A41" s="22" t="s">
        <v>1079</v>
      </c>
      <c r="B41" s="22" t="s">
        <v>1080</v>
      </c>
      <c r="C41" s="22" t="s">
        <v>952</v>
      </c>
      <c r="D41" s="22" t="s">
        <v>962</v>
      </c>
      <c r="E41" s="22" t="s">
        <v>1081</v>
      </c>
      <c r="F41" s="22"/>
      <c r="G41" s="21"/>
      <c r="H41" s="21"/>
      <c r="I41" s="21"/>
      <c r="J41" s="22" t="s">
        <v>52</v>
      </c>
      <c r="K41" s="22"/>
      <c r="L41" s="22"/>
      <c r="M41" s="22" t="s">
        <v>1060</v>
      </c>
    </row>
    <row r="42" customFormat="false" ht="15" hidden="false" customHeight="false" outlineLevel="0" collapsed="false">
      <c r="A42" s="22"/>
      <c r="B42" s="22"/>
      <c r="C42" s="22"/>
      <c r="D42" s="22"/>
      <c r="E42" s="22"/>
      <c r="F42" s="22"/>
      <c r="G42" s="21"/>
      <c r="H42" s="21"/>
      <c r="I42" s="21"/>
      <c r="J42" s="22"/>
      <c r="K42" s="22"/>
      <c r="L42" s="22"/>
      <c r="M42" s="22"/>
    </row>
    <row r="43" customFormat="false" ht="15" hidden="false" customHeight="false" outlineLevel="0" collapsed="false">
      <c r="A43" s="22"/>
      <c r="B43" s="22"/>
      <c r="C43" s="22"/>
      <c r="D43" s="22"/>
      <c r="E43" s="22"/>
      <c r="F43" s="22"/>
      <c r="G43" s="21"/>
      <c r="H43" s="21"/>
      <c r="I43" s="21"/>
      <c r="J43" s="22"/>
      <c r="K43" s="22"/>
      <c r="L43" s="22"/>
      <c r="M43" s="22"/>
    </row>
    <row r="44" customFormat="false" ht="15" hidden="false" customHeight="false" outlineLevel="0" collapsed="false">
      <c r="A44" s="22"/>
      <c r="B44" s="22"/>
      <c r="C44" s="22"/>
      <c r="D44" s="22"/>
      <c r="E44" s="22"/>
      <c r="F44" s="22"/>
      <c r="G44" s="21"/>
      <c r="H44" s="21"/>
      <c r="I44" s="21"/>
      <c r="J44" s="22"/>
      <c r="K44" s="22"/>
      <c r="L44" s="22"/>
      <c r="M44" s="22"/>
    </row>
    <row r="45" customFormat="false" ht="15" hidden="false" customHeight="false" outlineLevel="0" collapsed="false">
      <c r="A45" s="22"/>
      <c r="B45" s="22"/>
      <c r="C45" s="22"/>
      <c r="D45" s="22"/>
      <c r="E45" s="22"/>
      <c r="F45" s="22"/>
      <c r="G45" s="21"/>
      <c r="H45" s="21"/>
      <c r="I45" s="21"/>
      <c r="J45" s="22"/>
      <c r="K45" s="22"/>
      <c r="L45" s="22"/>
      <c r="M45" s="22"/>
    </row>
    <row r="46" customFormat="false" ht="15" hidden="false" customHeight="false" outlineLevel="0" collapsed="false">
      <c r="A46" s="22"/>
      <c r="B46" s="22"/>
      <c r="C46" s="22"/>
      <c r="D46" s="22"/>
      <c r="E46" s="22"/>
      <c r="F46" s="22"/>
      <c r="G46" s="21"/>
      <c r="H46" s="21"/>
      <c r="I46" s="21"/>
      <c r="J46" s="22"/>
      <c r="K46" s="22"/>
      <c r="L46" s="22"/>
      <c r="M46" s="22"/>
    </row>
    <row r="47" customFormat="false" ht="15" hidden="false" customHeight="false" outlineLevel="0" collapsed="false">
      <c r="A47" s="22"/>
      <c r="B47" s="22"/>
      <c r="C47" s="22"/>
      <c r="D47" s="22"/>
      <c r="E47" s="22"/>
      <c r="F47" s="22"/>
      <c r="G47" s="21"/>
      <c r="H47" s="21"/>
      <c r="I47" s="21"/>
      <c r="J47" s="22"/>
      <c r="K47" s="22"/>
      <c r="L47" s="22"/>
      <c r="M47" s="22"/>
    </row>
    <row r="48" customFormat="false" ht="15" hidden="false" customHeight="false" outlineLevel="0" collapsed="false">
      <c r="A48" s="22"/>
      <c r="B48" s="22"/>
      <c r="C48" s="22"/>
      <c r="D48" s="22"/>
      <c r="E48" s="22"/>
      <c r="F48" s="22"/>
      <c r="G48" s="21"/>
      <c r="H48" s="21"/>
      <c r="I48" s="21"/>
      <c r="J48" s="22"/>
      <c r="K48" s="22"/>
      <c r="L48" s="22"/>
      <c r="M48" s="22"/>
    </row>
    <row r="49" customFormat="false" ht="15" hidden="false" customHeight="false" outlineLevel="0" collapsed="false">
      <c r="A49" s="22"/>
      <c r="B49" s="22"/>
      <c r="C49" s="22"/>
      <c r="D49" s="22"/>
      <c r="E49" s="22"/>
      <c r="F49" s="22"/>
      <c r="G49" s="21"/>
      <c r="H49" s="21"/>
      <c r="I49" s="21"/>
      <c r="J49" s="22"/>
      <c r="K49" s="22"/>
      <c r="L49" s="22"/>
      <c r="M49" s="22"/>
    </row>
    <row r="50" customFormat="false" ht="15" hidden="false" customHeight="false" outlineLevel="0" collapsed="false">
      <c r="A50" s="22"/>
      <c r="B50" s="22"/>
      <c r="C50" s="22"/>
      <c r="D50" s="22"/>
      <c r="E50" s="22"/>
      <c r="F50" s="22"/>
      <c r="G50" s="21"/>
      <c r="H50" s="21"/>
      <c r="I50" s="21"/>
      <c r="J50" s="22"/>
      <c r="K50" s="22"/>
      <c r="L50" s="22"/>
      <c r="M50" s="22"/>
    </row>
    <row r="51" customFormat="false" ht="15" hidden="false" customHeight="false" outlineLevel="0" collapsed="false">
      <c r="A51" s="22"/>
      <c r="B51" s="22"/>
      <c r="C51" s="22"/>
      <c r="D51" s="22"/>
      <c r="E51" s="22"/>
      <c r="F51" s="22"/>
      <c r="G51" s="21"/>
      <c r="H51" s="21"/>
      <c r="I51" s="21"/>
      <c r="J51" s="22"/>
      <c r="K51" s="22"/>
      <c r="L51" s="22"/>
      <c r="M51" s="22"/>
    </row>
    <row r="52" customFormat="false" ht="15" hidden="false" customHeight="false" outlineLevel="0" collapsed="false">
      <c r="A52" s="22"/>
      <c r="B52" s="22"/>
      <c r="C52" s="22"/>
      <c r="D52" s="22"/>
      <c r="E52" s="22"/>
      <c r="F52" s="22"/>
      <c r="G52" s="21"/>
      <c r="H52" s="21"/>
      <c r="I52" s="21"/>
      <c r="J52" s="22"/>
      <c r="K52" s="22"/>
      <c r="L52" s="22"/>
      <c r="M52" s="22"/>
    </row>
    <row r="53" customFormat="false" ht="15" hidden="false" customHeight="false" outlineLevel="0" collapsed="false">
      <c r="A53" s="22"/>
      <c r="B53" s="22"/>
      <c r="C53" s="22"/>
      <c r="D53" s="22"/>
      <c r="E53" s="22"/>
      <c r="F53" s="22"/>
      <c r="G53" s="21"/>
      <c r="H53" s="21"/>
      <c r="I53" s="21"/>
      <c r="J53" s="22"/>
      <c r="K53" s="22"/>
      <c r="L53" s="22"/>
      <c r="M53" s="22"/>
    </row>
    <row r="54" customFormat="false" ht="15" hidden="false" customHeight="false" outlineLevel="0" collapsed="false">
      <c r="A54" s="22"/>
      <c r="B54" s="22"/>
      <c r="C54" s="22"/>
      <c r="D54" s="22"/>
      <c r="E54" s="22"/>
      <c r="F54" s="22"/>
      <c r="G54" s="21"/>
      <c r="H54" s="21"/>
      <c r="I54" s="21"/>
      <c r="J54" s="22"/>
      <c r="K54" s="22"/>
      <c r="L54" s="22"/>
      <c r="M54" s="22"/>
    </row>
    <row r="55" customFormat="false" ht="15" hidden="false" customHeight="false" outlineLevel="0" collapsed="false">
      <c r="A55" s="22"/>
      <c r="B55" s="22"/>
      <c r="C55" s="22"/>
      <c r="D55" s="22"/>
      <c r="E55" s="22"/>
      <c r="F55" s="22"/>
      <c r="G55" s="21"/>
      <c r="H55" s="21"/>
      <c r="I55" s="21"/>
      <c r="J55" s="22"/>
      <c r="K55" s="22"/>
      <c r="L55" s="22"/>
      <c r="M55" s="22"/>
    </row>
    <row r="56" customFormat="false" ht="15" hidden="false" customHeight="false" outlineLevel="0" collapsed="false">
      <c r="A56" s="22"/>
      <c r="B56" s="22"/>
      <c r="C56" s="22"/>
      <c r="D56" s="22"/>
      <c r="E56" s="22"/>
      <c r="F56" s="22"/>
      <c r="G56" s="21"/>
      <c r="H56" s="21"/>
      <c r="I56" s="21"/>
      <c r="J56" s="22"/>
      <c r="K56" s="22"/>
      <c r="L56" s="22"/>
      <c r="M56" s="22"/>
    </row>
    <row r="57" customFormat="false" ht="15" hidden="false" customHeight="false" outlineLevel="0" collapsed="false">
      <c r="A57" s="22"/>
      <c r="B57" s="22"/>
      <c r="C57" s="22"/>
      <c r="D57" s="22"/>
      <c r="E57" s="22"/>
      <c r="F57" s="22"/>
      <c r="G57" s="21"/>
      <c r="H57" s="21"/>
      <c r="I57" s="21"/>
      <c r="J57" s="22"/>
      <c r="K57" s="22"/>
      <c r="L57" s="22"/>
      <c r="M57" s="22"/>
    </row>
    <row r="58" customFormat="false" ht="15" hidden="false" customHeight="false" outlineLevel="0" collapsed="false">
      <c r="A58" s="22"/>
      <c r="B58" s="22"/>
      <c r="C58" s="22"/>
      <c r="D58" s="22"/>
      <c r="E58" s="22"/>
      <c r="F58" s="22"/>
      <c r="G58" s="21"/>
      <c r="H58" s="21"/>
      <c r="I58" s="21"/>
      <c r="J58" s="22"/>
      <c r="K58" s="22"/>
      <c r="L58" s="22"/>
      <c r="M58" s="22"/>
    </row>
    <row r="59" customFormat="false" ht="15" hidden="false" customHeight="false" outlineLevel="0" collapsed="false">
      <c r="A59" s="22"/>
      <c r="B59" s="22"/>
      <c r="C59" s="22"/>
      <c r="D59" s="22"/>
      <c r="E59" s="22"/>
      <c r="F59" s="22"/>
      <c r="G59" s="21"/>
      <c r="H59" s="21"/>
      <c r="I59" s="21"/>
      <c r="J59" s="22"/>
      <c r="K59" s="22"/>
      <c r="L59" s="22"/>
      <c r="M59" s="22"/>
    </row>
    <row r="60" customFormat="false" ht="15" hidden="false" customHeight="false" outlineLevel="0" collapsed="false">
      <c r="A60" s="22"/>
      <c r="B60" s="22"/>
      <c r="C60" s="22"/>
      <c r="D60" s="22"/>
      <c r="E60" s="22"/>
      <c r="F60" s="22"/>
      <c r="G60" s="21"/>
      <c r="H60" s="21"/>
      <c r="I60" s="21"/>
      <c r="J60" s="22"/>
      <c r="K60" s="22"/>
      <c r="L60" s="22"/>
      <c r="M60" s="22"/>
    </row>
    <row r="61" customFormat="false" ht="15" hidden="false" customHeight="false" outlineLevel="0" collapsed="false">
      <c r="A61" s="22"/>
      <c r="B61" s="22"/>
      <c r="C61" s="22"/>
      <c r="D61" s="22"/>
      <c r="E61" s="22"/>
      <c r="F61" s="22"/>
      <c r="G61" s="21"/>
      <c r="H61" s="21"/>
      <c r="I61" s="21"/>
      <c r="J61" s="22"/>
      <c r="K61" s="22"/>
      <c r="L61" s="22"/>
      <c r="M61" s="22"/>
    </row>
    <row r="62" customFormat="false" ht="15" hidden="false" customHeight="false" outlineLevel="0" collapsed="false">
      <c r="A62" s="22"/>
      <c r="B62" s="22"/>
      <c r="C62" s="22"/>
      <c r="D62" s="22"/>
      <c r="E62" s="22"/>
      <c r="F62" s="22"/>
      <c r="G62" s="21"/>
      <c r="H62" s="21"/>
      <c r="I62" s="21"/>
      <c r="J62" s="22"/>
      <c r="K62" s="22"/>
      <c r="L62" s="22"/>
      <c r="M62" s="22"/>
    </row>
    <row r="63" customFormat="false" ht="15" hidden="false" customHeight="false" outlineLevel="0" collapsed="false">
      <c r="A63" s="22"/>
      <c r="B63" s="22"/>
      <c r="C63" s="22"/>
      <c r="D63" s="22"/>
      <c r="E63" s="22"/>
      <c r="F63" s="22"/>
      <c r="G63" s="21"/>
      <c r="H63" s="21"/>
      <c r="I63" s="21"/>
      <c r="J63" s="22"/>
      <c r="K63" s="22"/>
      <c r="L63" s="22"/>
      <c r="M63" s="22"/>
    </row>
    <row r="64" customFormat="false" ht="15" hidden="false" customHeight="false" outlineLevel="0" collapsed="false">
      <c r="A64" s="22"/>
      <c r="B64" s="22"/>
      <c r="C64" s="22"/>
      <c r="D64" s="22"/>
      <c r="E64" s="22"/>
      <c r="F64" s="22"/>
      <c r="G64" s="21"/>
      <c r="H64" s="21"/>
      <c r="I64" s="21"/>
      <c r="J64" s="22"/>
      <c r="K64" s="22"/>
      <c r="L64" s="22"/>
      <c r="M64" s="22"/>
    </row>
    <row r="65" customFormat="false" ht="15" hidden="false" customHeight="false" outlineLevel="0" collapsed="false">
      <c r="A65" s="22"/>
      <c r="B65" s="22"/>
      <c r="C65" s="22"/>
      <c r="D65" s="22"/>
      <c r="E65" s="22"/>
      <c r="F65" s="22"/>
      <c r="G65" s="21"/>
      <c r="H65" s="21"/>
      <c r="I65" s="21"/>
      <c r="J65" s="22"/>
      <c r="K65" s="22"/>
      <c r="L65" s="22"/>
      <c r="M65" s="22"/>
    </row>
    <row r="66" customFormat="false" ht="15" hidden="false" customHeight="false" outlineLevel="0" collapsed="false">
      <c r="A66" s="22"/>
      <c r="B66" s="22"/>
      <c r="C66" s="22"/>
      <c r="D66" s="22"/>
      <c r="E66" s="22"/>
      <c r="F66" s="22"/>
      <c r="G66" s="21"/>
      <c r="H66" s="21"/>
      <c r="I66" s="21"/>
      <c r="J66" s="22"/>
      <c r="K66" s="22"/>
      <c r="L66" s="22"/>
      <c r="M66" s="22"/>
    </row>
    <row r="67" customFormat="false" ht="15" hidden="false" customHeight="false" outlineLevel="0" collapsed="false">
      <c r="A67" s="22"/>
      <c r="B67" s="22"/>
      <c r="C67" s="22"/>
      <c r="D67" s="22"/>
      <c r="E67" s="22"/>
      <c r="F67" s="22"/>
      <c r="G67" s="21"/>
      <c r="H67" s="21"/>
      <c r="I67" s="21"/>
      <c r="J67" s="22"/>
      <c r="K67" s="22"/>
      <c r="L67" s="22"/>
      <c r="M67" s="22"/>
    </row>
    <row r="68" customFormat="false" ht="15" hidden="false" customHeight="false" outlineLevel="0" collapsed="false">
      <c r="A68" s="22"/>
      <c r="B68" s="22"/>
      <c r="C68" s="22"/>
      <c r="D68" s="22"/>
      <c r="E68" s="22"/>
      <c r="F68" s="22"/>
      <c r="G68" s="21"/>
      <c r="H68" s="21"/>
      <c r="I68" s="21"/>
      <c r="J68" s="22"/>
      <c r="K68" s="22"/>
      <c r="L68" s="22"/>
      <c r="M68" s="22"/>
    </row>
    <row r="69" customFormat="false" ht="15" hidden="false" customHeight="false" outlineLevel="0" collapsed="false">
      <c r="A69" s="22"/>
      <c r="B69" s="22"/>
      <c r="C69" s="22"/>
      <c r="D69" s="22"/>
      <c r="E69" s="22"/>
      <c r="F69" s="22"/>
      <c r="G69" s="21"/>
      <c r="H69" s="21"/>
      <c r="I69" s="21"/>
      <c r="J69" s="22"/>
      <c r="K69" s="22"/>
      <c r="L69" s="22"/>
      <c r="M69" s="22"/>
    </row>
    <row r="70" customFormat="false" ht="15" hidden="false" customHeight="false" outlineLevel="0" collapsed="false">
      <c r="A70" s="22"/>
      <c r="B70" s="22"/>
      <c r="C70" s="22"/>
      <c r="D70" s="22"/>
      <c r="E70" s="22"/>
      <c r="F70" s="22"/>
      <c r="G70" s="21"/>
      <c r="H70" s="21"/>
      <c r="I70" s="21"/>
      <c r="J70" s="22"/>
      <c r="K70" s="22"/>
      <c r="L70" s="22"/>
      <c r="M70" s="22"/>
    </row>
    <row r="71" customFormat="false" ht="15" hidden="false" customHeight="false" outlineLevel="0" collapsed="false">
      <c r="A71" s="22"/>
      <c r="B71" s="22"/>
      <c r="C71" s="22"/>
      <c r="D71" s="22"/>
      <c r="E71" s="22"/>
      <c r="F71" s="22"/>
      <c r="G71" s="21"/>
      <c r="H71" s="21"/>
      <c r="I71" s="21"/>
      <c r="J71" s="22"/>
      <c r="K71" s="22"/>
      <c r="L71" s="22"/>
      <c r="M71" s="22"/>
    </row>
    <row r="72" customFormat="false" ht="15" hidden="false" customHeight="false" outlineLevel="0" collapsed="false">
      <c r="A72" s="22"/>
      <c r="B72" s="22"/>
      <c r="C72" s="22"/>
      <c r="D72" s="22"/>
      <c r="E72" s="22"/>
      <c r="F72" s="22"/>
      <c r="G72" s="21"/>
      <c r="H72" s="21"/>
      <c r="I72" s="21"/>
      <c r="J72" s="22"/>
      <c r="K72" s="22"/>
      <c r="L72" s="22"/>
      <c r="M72" s="22"/>
    </row>
    <row r="73" customFormat="false" ht="15" hidden="false" customHeight="false" outlineLevel="0" collapsed="false">
      <c r="A73" s="22"/>
      <c r="B73" s="22"/>
      <c r="C73" s="22"/>
      <c r="D73" s="22"/>
      <c r="E73" s="22"/>
      <c r="F73" s="22"/>
      <c r="G73" s="21"/>
      <c r="H73" s="21"/>
      <c r="I73" s="21"/>
      <c r="J73" s="22"/>
      <c r="K73" s="22"/>
      <c r="L73" s="22"/>
      <c r="M73" s="22"/>
    </row>
    <row r="74" customFormat="false" ht="15" hidden="false" customHeight="false" outlineLevel="0" collapsed="false">
      <c r="A74" s="22"/>
      <c r="B74" s="22"/>
      <c r="C74" s="22"/>
      <c r="D74" s="22"/>
      <c r="E74" s="22"/>
      <c r="F74" s="22"/>
      <c r="G74" s="21"/>
      <c r="H74" s="21"/>
      <c r="I74" s="21"/>
      <c r="J74" s="22"/>
      <c r="K74" s="22"/>
      <c r="L74" s="22"/>
      <c r="M74" s="22"/>
    </row>
    <row r="75" customFormat="false" ht="15" hidden="false" customHeight="false" outlineLevel="0" collapsed="false">
      <c r="A75" s="22"/>
      <c r="B75" s="22"/>
      <c r="C75" s="22"/>
      <c r="D75" s="22"/>
      <c r="E75" s="22"/>
      <c r="F75" s="22"/>
      <c r="G75" s="21"/>
      <c r="H75" s="21"/>
      <c r="I75" s="21"/>
      <c r="J75" s="22"/>
      <c r="K75" s="22"/>
      <c r="L75" s="22"/>
      <c r="M75" s="22"/>
    </row>
    <row r="76" customFormat="false" ht="15" hidden="false" customHeight="false" outlineLevel="0" collapsed="false">
      <c r="A76" s="22"/>
      <c r="B76" s="22"/>
      <c r="C76" s="22"/>
      <c r="D76" s="22"/>
      <c r="E76" s="22"/>
      <c r="F76" s="22"/>
      <c r="G76" s="21"/>
      <c r="H76" s="21"/>
      <c r="I76" s="21"/>
      <c r="J76" s="22"/>
      <c r="K76" s="22"/>
      <c r="L76" s="22"/>
      <c r="M76" s="22"/>
    </row>
    <row r="77" customFormat="false" ht="15" hidden="false" customHeight="false" outlineLevel="0" collapsed="false">
      <c r="A77" s="22"/>
      <c r="B77" s="22"/>
      <c r="C77" s="22"/>
      <c r="D77" s="22"/>
      <c r="E77" s="22"/>
      <c r="F77" s="22"/>
      <c r="G77" s="21"/>
      <c r="H77" s="21"/>
      <c r="I77" s="21"/>
      <c r="J77" s="22"/>
      <c r="K77" s="22"/>
      <c r="L77" s="22"/>
      <c r="M77" s="22"/>
    </row>
    <row r="78" customFormat="false" ht="15" hidden="false" customHeight="false" outlineLevel="0" collapsed="false">
      <c r="A78" s="22"/>
      <c r="B78" s="22"/>
      <c r="C78" s="22"/>
      <c r="D78" s="22"/>
      <c r="E78" s="22"/>
      <c r="F78" s="22"/>
      <c r="G78" s="21"/>
      <c r="H78" s="21"/>
      <c r="I78" s="21"/>
      <c r="J78" s="22"/>
      <c r="K78" s="22"/>
      <c r="L78" s="22"/>
      <c r="M78" s="22"/>
    </row>
    <row r="79" customFormat="false" ht="15" hidden="false" customHeight="false" outlineLevel="0" collapsed="false">
      <c r="A79" s="22"/>
      <c r="B79" s="22"/>
      <c r="C79" s="22"/>
      <c r="D79" s="22"/>
      <c r="E79" s="22"/>
      <c r="F79" s="22"/>
      <c r="G79" s="21"/>
      <c r="H79" s="21"/>
      <c r="I79" s="21"/>
      <c r="J79" s="22"/>
      <c r="K79" s="22"/>
      <c r="L79" s="22"/>
      <c r="M79" s="22"/>
    </row>
    <row r="80" customFormat="false" ht="15" hidden="false" customHeight="false" outlineLevel="0" collapsed="false">
      <c r="A80" s="22"/>
      <c r="B80" s="22"/>
      <c r="C80" s="22"/>
      <c r="D80" s="22"/>
      <c r="E80" s="22"/>
      <c r="F80" s="22"/>
      <c r="G80" s="21"/>
      <c r="H80" s="21"/>
      <c r="I80" s="21"/>
      <c r="J80" s="22"/>
      <c r="K80" s="22"/>
      <c r="L80" s="22"/>
      <c r="M80" s="22"/>
    </row>
    <row r="81" customFormat="false" ht="15" hidden="false" customHeight="false" outlineLevel="0" collapsed="false">
      <c r="A81" s="22"/>
      <c r="B81" s="22"/>
      <c r="C81" s="22"/>
      <c r="D81" s="22"/>
      <c r="E81" s="22"/>
      <c r="F81" s="22"/>
      <c r="G81" s="21"/>
      <c r="H81" s="21"/>
      <c r="I81" s="21"/>
      <c r="J81" s="22"/>
      <c r="K81" s="22"/>
      <c r="L81" s="22"/>
      <c r="M81" s="22"/>
    </row>
    <row r="82" customFormat="false" ht="15" hidden="false" customHeight="false" outlineLevel="0" collapsed="false">
      <c r="A82" s="22"/>
      <c r="B82" s="22"/>
      <c r="C82" s="22"/>
      <c r="D82" s="22"/>
      <c r="E82" s="22"/>
      <c r="F82" s="22"/>
      <c r="G82" s="21"/>
      <c r="H82" s="21"/>
      <c r="I82" s="21"/>
      <c r="J82" s="22"/>
      <c r="K82" s="22"/>
      <c r="L82" s="22"/>
      <c r="M82" s="22"/>
    </row>
    <row r="83" customFormat="false" ht="15" hidden="false" customHeight="false" outlineLevel="0" collapsed="false">
      <c r="A83" s="22"/>
      <c r="B83" s="22"/>
      <c r="C83" s="22"/>
      <c r="D83" s="22"/>
      <c r="E83" s="22"/>
      <c r="F83" s="22"/>
      <c r="G83" s="21"/>
      <c r="H83" s="21"/>
      <c r="I83" s="21"/>
      <c r="J83" s="22"/>
      <c r="K83" s="22"/>
      <c r="L83" s="22"/>
      <c r="M83" s="22"/>
    </row>
    <row r="84" customFormat="false" ht="15" hidden="false" customHeight="false" outlineLevel="0" collapsed="false">
      <c r="A84" s="22"/>
      <c r="B84" s="22"/>
      <c r="C84" s="22"/>
      <c r="D84" s="22"/>
      <c r="E84" s="22"/>
      <c r="F84" s="22"/>
      <c r="G84" s="21"/>
      <c r="H84" s="21"/>
      <c r="I84" s="21"/>
      <c r="J84" s="22"/>
      <c r="K84" s="22"/>
      <c r="L84" s="22"/>
      <c r="M84" s="22"/>
    </row>
    <row r="85" customFormat="false" ht="15" hidden="false" customHeight="false" outlineLevel="0" collapsed="false">
      <c r="A85" s="22"/>
      <c r="B85" s="22"/>
      <c r="C85" s="22"/>
      <c r="D85" s="22"/>
      <c r="E85" s="22"/>
      <c r="F85" s="22"/>
      <c r="G85" s="21"/>
      <c r="H85" s="21"/>
      <c r="I85" s="21"/>
      <c r="J85" s="22"/>
      <c r="K85" s="22"/>
      <c r="L85" s="22"/>
      <c r="M85" s="22"/>
    </row>
    <row r="86" customFormat="false" ht="15" hidden="false" customHeight="false" outlineLevel="0" collapsed="false">
      <c r="A86" s="22"/>
      <c r="B86" s="22"/>
      <c r="C86" s="22"/>
      <c r="D86" s="22"/>
      <c r="E86" s="22"/>
      <c r="F86" s="22"/>
      <c r="G86" s="21"/>
      <c r="H86" s="21"/>
      <c r="I86" s="21"/>
      <c r="J86" s="22"/>
      <c r="K86" s="22"/>
      <c r="L86" s="22"/>
      <c r="M86" s="22"/>
    </row>
    <row r="87" customFormat="false" ht="15" hidden="false" customHeight="false" outlineLevel="0" collapsed="false">
      <c r="A87" s="22"/>
      <c r="B87" s="22"/>
      <c r="C87" s="22"/>
      <c r="D87" s="22"/>
      <c r="E87" s="22"/>
      <c r="F87" s="22"/>
      <c r="G87" s="21"/>
      <c r="H87" s="21"/>
      <c r="I87" s="21"/>
      <c r="J87" s="22"/>
      <c r="K87" s="22"/>
      <c r="L87" s="22"/>
      <c r="M87" s="22"/>
    </row>
    <row r="88" customFormat="false" ht="15" hidden="false" customHeight="false" outlineLevel="0" collapsed="false">
      <c r="A88" s="22"/>
      <c r="B88" s="22"/>
      <c r="C88" s="22"/>
      <c r="D88" s="22"/>
      <c r="E88" s="22"/>
      <c r="F88" s="22"/>
      <c r="G88" s="21"/>
      <c r="H88" s="21"/>
      <c r="I88" s="21"/>
      <c r="J88" s="22"/>
      <c r="K88" s="22"/>
      <c r="L88" s="22"/>
      <c r="M88" s="22"/>
    </row>
    <row r="89" customFormat="false" ht="15" hidden="false" customHeight="false" outlineLevel="0" collapsed="false">
      <c r="A89" s="22"/>
      <c r="B89" s="22"/>
      <c r="C89" s="22"/>
      <c r="D89" s="22"/>
      <c r="E89" s="22"/>
      <c r="F89" s="22"/>
      <c r="G89" s="21"/>
      <c r="H89" s="21"/>
      <c r="I89" s="21"/>
      <c r="J89" s="22"/>
      <c r="K89" s="22"/>
      <c r="L89" s="22"/>
      <c r="M89" s="22"/>
    </row>
    <row r="90" customFormat="false" ht="15" hidden="false" customHeight="false" outlineLevel="0" collapsed="false">
      <c r="A90" s="22"/>
      <c r="B90" s="22"/>
      <c r="C90" s="22"/>
      <c r="D90" s="22"/>
      <c r="E90" s="22"/>
      <c r="F90" s="22"/>
      <c r="G90" s="21"/>
      <c r="H90" s="21"/>
      <c r="I90" s="21"/>
      <c r="J90" s="22"/>
      <c r="K90" s="22"/>
      <c r="L90" s="22"/>
      <c r="M90" s="22"/>
    </row>
    <row r="91" customFormat="false" ht="15" hidden="false" customHeight="false" outlineLevel="0" collapsed="false">
      <c r="A91" s="22"/>
      <c r="B91" s="22"/>
      <c r="C91" s="22"/>
      <c r="D91" s="22"/>
      <c r="E91" s="22"/>
      <c r="F91" s="22"/>
      <c r="G91" s="21"/>
      <c r="H91" s="21"/>
      <c r="I91" s="21"/>
      <c r="J91" s="22"/>
      <c r="K91" s="22"/>
      <c r="L91" s="22"/>
      <c r="M91" s="22"/>
    </row>
    <row r="92" customFormat="false" ht="15" hidden="false" customHeight="false" outlineLevel="0" collapsed="false">
      <c r="A92" s="22"/>
      <c r="B92" s="22"/>
      <c r="C92" s="22"/>
      <c r="D92" s="22"/>
      <c r="E92" s="22"/>
      <c r="F92" s="22"/>
      <c r="G92" s="21"/>
      <c r="H92" s="21"/>
      <c r="I92" s="21"/>
      <c r="J92" s="22"/>
      <c r="K92" s="22"/>
      <c r="L92" s="22"/>
      <c r="M92" s="22"/>
    </row>
    <row r="93" customFormat="false" ht="15" hidden="false" customHeight="false" outlineLevel="0" collapsed="false">
      <c r="A93" s="22"/>
      <c r="B93" s="22"/>
      <c r="C93" s="22"/>
      <c r="D93" s="22"/>
      <c r="E93" s="22"/>
      <c r="F93" s="22"/>
      <c r="G93" s="21"/>
      <c r="H93" s="21"/>
      <c r="I93" s="21"/>
      <c r="J93" s="22"/>
      <c r="K93" s="22"/>
      <c r="L93" s="22"/>
      <c r="M93" s="22"/>
    </row>
    <row r="94" customFormat="false" ht="15" hidden="false" customHeight="false" outlineLevel="0" collapsed="false">
      <c r="A94" s="22"/>
      <c r="B94" s="22"/>
      <c r="C94" s="22"/>
      <c r="D94" s="22"/>
      <c r="E94" s="22"/>
      <c r="F94" s="22"/>
      <c r="G94" s="21"/>
      <c r="H94" s="21"/>
      <c r="I94" s="21"/>
      <c r="J94" s="22"/>
      <c r="K94" s="22"/>
      <c r="L94" s="22"/>
      <c r="M94" s="22"/>
    </row>
    <row r="95" customFormat="false" ht="15" hidden="false" customHeight="false" outlineLevel="0" collapsed="false">
      <c r="A95" s="22"/>
      <c r="B95" s="22"/>
      <c r="C95" s="22"/>
      <c r="D95" s="22"/>
      <c r="E95" s="22"/>
      <c r="F95" s="22"/>
      <c r="G95" s="21"/>
      <c r="H95" s="21"/>
      <c r="I95" s="21"/>
      <c r="J95" s="22"/>
      <c r="K95" s="22"/>
      <c r="L95" s="22"/>
      <c r="M95" s="22"/>
    </row>
    <row r="96" customFormat="false" ht="15" hidden="false" customHeight="false" outlineLevel="0" collapsed="false">
      <c r="A96" s="22"/>
      <c r="B96" s="22"/>
      <c r="C96" s="22"/>
      <c r="D96" s="22"/>
      <c r="E96" s="22"/>
      <c r="F96" s="22"/>
      <c r="G96" s="21"/>
      <c r="H96" s="21"/>
      <c r="I96" s="21"/>
      <c r="J96" s="22"/>
      <c r="K96" s="22"/>
      <c r="L96" s="22"/>
      <c r="M96" s="22"/>
    </row>
    <row r="97" customFormat="false" ht="15" hidden="false" customHeight="false" outlineLevel="0" collapsed="false">
      <c r="A97" s="22"/>
      <c r="B97" s="22"/>
      <c r="C97" s="22"/>
      <c r="D97" s="22"/>
      <c r="E97" s="22"/>
      <c r="F97" s="22"/>
      <c r="G97" s="21"/>
      <c r="H97" s="21"/>
      <c r="I97" s="21"/>
      <c r="J97" s="22"/>
      <c r="K97" s="22"/>
      <c r="L97" s="22"/>
      <c r="M97" s="22"/>
    </row>
    <row r="98" customFormat="false" ht="15" hidden="false" customHeight="false" outlineLevel="0" collapsed="false">
      <c r="A98" s="22"/>
      <c r="B98" s="22"/>
      <c r="C98" s="22"/>
      <c r="D98" s="22"/>
      <c r="E98" s="22"/>
      <c r="F98" s="22"/>
      <c r="G98" s="21"/>
      <c r="H98" s="21"/>
      <c r="I98" s="21"/>
      <c r="J98" s="22"/>
      <c r="K98" s="22"/>
      <c r="L98" s="22"/>
      <c r="M98" s="22"/>
    </row>
    <row r="99" customFormat="false" ht="15" hidden="false" customHeight="false" outlineLevel="0" collapsed="false">
      <c r="A99" s="22"/>
      <c r="B99" s="22"/>
      <c r="C99" s="22"/>
      <c r="D99" s="22"/>
      <c r="E99" s="22"/>
      <c r="F99" s="22"/>
      <c r="G99" s="21"/>
      <c r="H99" s="21"/>
      <c r="I99" s="21"/>
      <c r="J99" s="22"/>
      <c r="K99" s="22"/>
      <c r="L99" s="22"/>
      <c r="M99" s="22"/>
    </row>
    <row r="100" customFormat="false" ht="15" hidden="false" customHeight="false" outlineLevel="0" collapsed="false">
      <c r="A100" s="22"/>
      <c r="B100" s="22"/>
      <c r="C100" s="22"/>
      <c r="D100" s="22"/>
      <c r="E100" s="22"/>
      <c r="F100" s="22"/>
      <c r="G100" s="21"/>
      <c r="H100" s="21"/>
      <c r="I100" s="21"/>
      <c r="J100" s="22"/>
      <c r="K100" s="22"/>
      <c r="L100" s="22"/>
      <c r="M100" s="22"/>
    </row>
    <row r="101" customFormat="false" ht="15" hidden="false" customHeight="false" outlineLevel="0" collapsed="false">
      <c r="A101" s="22"/>
      <c r="B101" s="22"/>
      <c r="C101" s="22"/>
      <c r="D101" s="22"/>
      <c r="E101" s="22"/>
      <c r="F101" s="22"/>
      <c r="G101" s="21"/>
      <c r="H101" s="21"/>
      <c r="I101" s="21"/>
      <c r="J101" s="22"/>
      <c r="K101" s="22"/>
      <c r="L101" s="22"/>
      <c r="M101" s="22"/>
    </row>
    <row r="102" customFormat="false" ht="15" hidden="false" customHeight="false" outlineLevel="0" collapsed="false">
      <c r="A102" s="22"/>
      <c r="B102" s="22"/>
      <c r="C102" s="22"/>
      <c r="D102" s="22"/>
      <c r="E102" s="22"/>
      <c r="F102" s="22"/>
      <c r="G102" s="21"/>
      <c r="H102" s="21"/>
      <c r="I102" s="21"/>
      <c r="J102" s="22"/>
      <c r="K102" s="22"/>
      <c r="L102" s="22"/>
      <c r="M102" s="22"/>
    </row>
    <row r="103" customFormat="false" ht="15" hidden="false" customHeight="false" outlineLevel="0" collapsed="false">
      <c r="A103" s="22"/>
      <c r="B103" s="22"/>
      <c r="C103" s="22"/>
      <c r="D103" s="22"/>
      <c r="E103" s="22"/>
      <c r="F103" s="22"/>
      <c r="G103" s="21"/>
      <c r="H103" s="21"/>
      <c r="I103" s="21"/>
      <c r="J103" s="22"/>
      <c r="K103" s="22"/>
      <c r="L103" s="22"/>
      <c r="M103" s="22"/>
    </row>
    <row r="104" customFormat="false" ht="15" hidden="false" customHeight="false" outlineLevel="0" collapsed="false">
      <c r="A104" s="22"/>
      <c r="B104" s="22"/>
      <c r="C104" s="22"/>
      <c r="D104" s="22"/>
      <c r="E104" s="22"/>
      <c r="F104" s="22"/>
      <c r="G104" s="21"/>
      <c r="H104" s="21"/>
      <c r="I104" s="21"/>
      <c r="J104" s="22"/>
      <c r="K104" s="22"/>
      <c r="L104" s="22"/>
      <c r="M104" s="22"/>
    </row>
    <row r="105" customFormat="false" ht="15" hidden="false" customHeight="false" outlineLevel="0" collapsed="false">
      <c r="A105" s="22"/>
      <c r="B105" s="22"/>
      <c r="C105" s="22"/>
      <c r="D105" s="22"/>
      <c r="E105" s="22"/>
      <c r="F105" s="22"/>
      <c r="G105" s="21"/>
      <c r="H105" s="21"/>
      <c r="I105" s="21"/>
      <c r="J105" s="22"/>
      <c r="K105" s="22"/>
      <c r="L105" s="22"/>
      <c r="M105" s="22"/>
    </row>
    <row r="106" customFormat="false" ht="15" hidden="false" customHeight="false" outlineLevel="0" collapsed="false">
      <c r="A106" s="22"/>
      <c r="B106" s="22"/>
      <c r="C106" s="22"/>
      <c r="D106" s="22"/>
      <c r="E106" s="22"/>
      <c r="F106" s="22"/>
      <c r="G106" s="21"/>
      <c r="H106" s="21"/>
      <c r="I106" s="21"/>
      <c r="J106" s="22"/>
      <c r="K106" s="22"/>
      <c r="L106" s="22"/>
      <c r="M106" s="22"/>
    </row>
    <row r="107" customFormat="false" ht="15" hidden="false" customHeight="false" outlineLevel="0" collapsed="false">
      <c r="A107" s="22"/>
      <c r="B107" s="22"/>
      <c r="C107" s="22"/>
      <c r="D107" s="22"/>
      <c r="E107" s="22"/>
      <c r="F107" s="22"/>
      <c r="G107" s="21"/>
      <c r="H107" s="21"/>
      <c r="I107" s="21"/>
      <c r="J107" s="22"/>
      <c r="K107" s="22"/>
      <c r="L107" s="22"/>
      <c r="M107" s="22"/>
    </row>
    <row r="108" customFormat="false" ht="15" hidden="false" customHeight="false" outlineLevel="0" collapsed="false">
      <c r="A108" s="22"/>
      <c r="B108" s="22"/>
      <c r="C108" s="22"/>
      <c r="D108" s="22"/>
      <c r="E108" s="22"/>
      <c r="F108" s="22"/>
      <c r="G108" s="21"/>
      <c r="H108" s="21"/>
      <c r="I108" s="21"/>
      <c r="J108" s="22"/>
      <c r="K108" s="22"/>
      <c r="L108" s="22"/>
      <c r="M108" s="22"/>
    </row>
    <row r="109" customFormat="false" ht="15" hidden="false" customHeight="false" outlineLevel="0" collapsed="false">
      <c r="A109" s="22"/>
      <c r="B109" s="22"/>
      <c r="C109" s="22"/>
      <c r="D109" s="22"/>
      <c r="E109" s="22"/>
      <c r="F109" s="22"/>
      <c r="G109" s="21"/>
      <c r="H109" s="21"/>
      <c r="I109" s="21"/>
      <c r="J109" s="22"/>
      <c r="K109" s="22"/>
      <c r="L109" s="22"/>
      <c r="M109" s="22"/>
    </row>
    <row r="110" customFormat="false" ht="15" hidden="false" customHeight="false" outlineLevel="0" collapsed="false">
      <c r="A110" s="22"/>
      <c r="B110" s="22"/>
      <c r="C110" s="22"/>
      <c r="D110" s="22"/>
      <c r="E110" s="22"/>
      <c r="F110" s="22"/>
      <c r="G110" s="21"/>
      <c r="H110" s="21"/>
      <c r="I110" s="21"/>
      <c r="J110" s="22"/>
      <c r="K110" s="22"/>
      <c r="L110" s="22"/>
      <c r="M110" s="22"/>
    </row>
    <row r="111" customFormat="false" ht="15" hidden="false" customHeight="false" outlineLevel="0" collapsed="false">
      <c r="A111" s="22"/>
      <c r="B111" s="22"/>
      <c r="C111" s="22"/>
      <c r="D111" s="22"/>
      <c r="E111" s="22"/>
      <c r="F111" s="22"/>
      <c r="G111" s="21"/>
      <c r="H111" s="21"/>
      <c r="I111" s="21"/>
      <c r="J111" s="22"/>
      <c r="K111" s="22"/>
      <c r="L111" s="22"/>
      <c r="M111" s="22"/>
    </row>
    <row r="112" customFormat="false" ht="15" hidden="false" customHeight="false" outlineLevel="0" collapsed="false">
      <c r="A112" s="22"/>
      <c r="B112" s="22"/>
      <c r="C112" s="22"/>
      <c r="D112" s="22"/>
      <c r="E112" s="22"/>
      <c r="F112" s="22"/>
      <c r="G112" s="21"/>
      <c r="H112" s="21"/>
      <c r="I112" s="21"/>
      <c r="J112" s="22"/>
      <c r="K112" s="22"/>
      <c r="L112" s="22"/>
      <c r="M112" s="22"/>
    </row>
    <row r="113" customFormat="false" ht="15" hidden="false" customHeight="false" outlineLevel="0" collapsed="false">
      <c r="A113" s="22"/>
      <c r="B113" s="22"/>
      <c r="C113" s="22"/>
      <c r="D113" s="22"/>
      <c r="E113" s="22"/>
      <c r="F113" s="22"/>
      <c r="G113" s="21"/>
      <c r="H113" s="21"/>
      <c r="I113" s="21"/>
      <c r="J113" s="22"/>
      <c r="K113" s="22"/>
      <c r="L113" s="22"/>
      <c r="M113" s="22"/>
    </row>
    <row r="114" customFormat="false" ht="15" hidden="false" customHeight="false" outlineLevel="0" collapsed="false">
      <c r="A114" s="22"/>
      <c r="B114" s="22"/>
      <c r="C114" s="22"/>
      <c r="D114" s="22"/>
      <c r="E114" s="22"/>
      <c r="F114" s="22"/>
      <c r="G114" s="21"/>
      <c r="H114" s="21"/>
      <c r="I114" s="21"/>
      <c r="J114" s="22"/>
      <c r="K114" s="22"/>
      <c r="L114" s="22"/>
      <c r="M114" s="22"/>
    </row>
    <row r="115" customFormat="false" ht="15" hidden="false" customHeight="false" outlineLevel="0" collapsed="false">
      <c r="A115" s="22"/>
      <c r="B115" s="22"/>
      <c r="C115" s="22"/>
      <c r="D115" s="22"/>
      <c r="E115" s="22"/>
      <c r="F115" s="22"/>
      <c r="G115" s="21"/>
      <c r="H115" s="21"/>
      <c r="I115" s="21"/>
      <c r="J115" s="22"/>
      <c r="K115" s="22"/>
      <c r="L115" s="22"/>
      <c r="M115" s="22"/>
    </row>
    <row r="116" customFormat="false" ht="15" hidden="false" customHeight="false" outlineLevel="0" collapsed="false">
      <c r="A116" s="22"/>
      <c r="B116" s="22"/>
      <c r="C116" s="22"/>
      <c r="D116" s="22"/>
      <c r="E116" s="22"/>
      <c r="F116" s="22"/>
      <c r="G116" s="21"/>
      <c r="H116" s="21"/>
      <c r="I116" s="21"/>
      <c r="J116" s="22"/>
      <c r="K116" s="22"/>
      <c r="L116" s="22"/>
      <c r="M116" s="22"/>
    </row>
    <row r="117" customFormat="false" ht="15" hidden="false" customHeight="false" outlineLevel="0" collapsed="false">
      <c r="A117" s="22"/>
      <c r="B117" s="22"/>
      <c r="C117" s="22"/>
      <c r="D117" s="22"/>
      <c r="E117" s="22"/>
      <c r="F117" s="22"/>
      <c r="G117" s="21"/>
      <c r="H117" s="21"/>
      <c r="I117" s="21"/>
      <c r="J117" s="22"/>
      <c r="K117" s="22"/>
      <c r="L117" s="22"/>
      <c r="M117" s="22"/>
    </row>
    <row r="118" customFormat="false" ht="15" hidden="false" customHeight="false" outlineLevel="0" collapsed="false">
      <c r="A118" s="22"/>
      <c r="B118" s="22"/>
      <c r="C118" s="22"/>
      <c r="D118" s="22"/>
      <c r="E118" s="22"/>
      <c r="F118" s="22"/>
      <c r="G118" s="21"/>
      <c r="H118" s="21"/>
      <c r="I118" s="21"/>
      <c r="J118" s="22"/>
      <c r="K118" s="22"/>
      <c r="L118" s="22"/>
      <c r="M118" s="22"/>
    </row>
    <row r="119" customFormat="false" ht="15" hidden="false" customHeight="false" outlineLevel="0" collapsed="false">
      <c r="A119" s="22"/>
      <c r="B119" s="22"/>
      <c r="C119" s="22"/>
      <c r="D119" s="22"/>
      <c r="E119" s="22"/>
      <c r="F119" s="22"/>
      <c r="G119" s="21"/>
      <c r="H119" s="21"/>
      <c r="I119" s="21"/>
      <c r="J119" s="22"/>
      <c r="K119" s="22"/>
      <c r="L119" s="22"/>
      <c r="M119" s="22"/>
    </row>
    <row r="120" customFormat="false" ht="15" hidden="false" customHeight="false" outlineLevel="0" collapsed="false">
      <c r="A120" s="22"/>
      <c r="B120" s="22"/>
      <c r="C120" s="22"/>
      <c r="D120" s="22"/>
      <c r="E120" s="22"/>
      <c r="F120" s="22"/>
      <c r="G120" s="21"/>
      <c r="H120" s="21"/>
      <c r="I120" s="21"/>
      <c r="J120" s="22"/>
      <c r="K120" s="22"/>
      <c r="L120" s="22"/>
      <c r="M120" s="22"/>
    </row>
    <row r="121" customFormat="false" ht="15" hidden="false" customHeight="false" outlineLevel="0" collapsed="false">
      <c r="A121" s="22"/>
      <c r="B121" s="22"/>
      <c r="C121" s="22"/>
      <c r="D121" s="22"/>
      <c r="E121" s="22"/>
      <c r="F121" s="22"/>
      <c r="G121" s="21"/>
      <c r="H121" s="21"/>
      <c r="I121" s="21"/>
      <c r="J121" s="22"/>
      <c r="K121" s="22"/>
      <c r="L121" s="22"/>
      <c r="M121" s="22"/>
    </row>
    <row r="122" customFormat="false" ht="15" hidden="false" customHeight="false" outlineLevel="0" collapsed="false">
      <c r="A122" s="22"/>
      <c r="B122" s="22"/>
      <c r="C122" s="22"/>
      <c r="D122" s="22"/>
      <c r="E122" s="22"/>
      <c r="F122" s="22"/>
      <c r="G122" s="21"/>
      <c r="H122" s="21"/>
      <c r="I122" s="21"/>
      <c r="J122" s="22"/>
      <c r="K122" s="22"/>
      <c r="L122" s="22"/>
      <c r="M122" s="22"/>
    </row>
    <row r="123" customFormat="false" ht="15" hidden="false" customHeight="false" outlineLevel="0" collapsed="false">
      <c r="A123" s="22"/>
      <c r="B123" s="22"/>
      <c r="C123" s="22"/>
      <c r="D123" s="22"/>
      <c r="E123" s="22"/>
      <c r="F123" s="22"/>
      <c r="G123" s="21"/>
      <c r="H123" s="21"/>
      <c r="I123" s="21"/>
      <c r="J123" s="22"/>
      <c r="K123" s="22"/>
      <c r="L123" s="22"/>
      <c r="M123" s="22"/>
    </row>
    <row r="124" customFormat="false" ht="15" hidden="false" customHeight="false" outlineLevel="0" collapsed="false">
      <c r="A124" s="22"/>
      <c r="B124" s="22"/>
      <c r="C124" s="22"/>
      <c r="D124" s="22"/>
      <c r="E124" s="22"/>
      <c r="F124" s="22"/>
      <c r="G124" s="21"/>
      <c r="H124" s="21"/>
      <c r="I124" s="21"/>
      <c r="J124" s="22"/>
      <c r="K124" s="22"/>
      <c r="L124" s="22"/>
      <c r="M124" s="22"/>
    </row>
    <row r="125" customFormat="false" ht="15" hidden="false" customHeight="false" outlineLevel="0" collapsed="false">
      <c r="A125" s="22"/>
      <c r="B125" s="22"/>
      <c r="C125" s="22"/>
      <c r="D125" s="22"/>
      <c r="E125" s="22"/>
      <c r="F125" s="22"/>
      <c r="G125" s="21"/>
      <c r="H125" s="21"/>
      <c r="I125" s="21"/>
      <c r="J125" s="22"/>
      <c r="K125" s="22"/>
      <c r="L125" s="22"/>
      <c r="M125" s="22"/>
    </row>
    <row r="126" customFormat="false" ht="15" hidden="false" customHeight="false" outlineLevel="0" collapsed="false">
      <c r="A126" s="22"/>
      <c r="B126" s="22"/>
      <c r="C126" s="22"/>
      <c r="D126" s="22"/>
      <c r="E126" s="22"/>
      <c r="F126" s="22"/>
      <c r="G126" s="21"/>
      <c r="H126" s="21"/>
      <c r="I126" s="21"/>
      <c r="J126" s="22"/>
      <c r="K126" s="22"/>
      <c r="L126" s="22"/>
      <c r="M126" s="22"/>
    </row>
    <row r="127" customFormat="false" ht="15" hidden="false" customHeight="false" outlineLevel="0" collapsed="false">
      <c r="A127" s="22"/>
      <c r="B127" s="22"/>
      <c r="C127" s="22"/>
      <c r="D127" s="22"/>
      <c r="E127" s="22"/>
      <c r="F127" s="22"/>
      <c r="G127" s="21"/>
      <c r="H127" s="21"/>
      <c r="I127" s="21"/>
      <c r="J127" s="22"/>
      <c r="K127" s="22"/>
      <c r="L127" s="22"/>
      <c r="M127" s="22"/>
    </row>
    <row r="128" customFormat="false" ht="15" hidden="false" customHeight="false" outlineLevel="0" collapsed="false">
      <c r="A128" s="22"/>
      <c r="B128" s="22"/>
      <c r="C128" s="22"/>
      <c r="D128" s="22"/>
      <c r="E128" s="22"/>
      <c r="F128" s="22"/>
      <c r="G128" s="21"/>
      <c r="H128" s="21"/>
      <c r="I128" s="21"/>
      <c r="J128" s="22"/>
      <c r="K128" s="22"/>
      <c r="L128" s="22"/>
      <c r="M128" s="22"/>
    </row>
    <row r="129" customFormat="false" ht="15" hidden="false" customHeight="false" outlineLevel="0" collapsed="false">
      <c r="A129" s="22"/>
      <c r="B129" s="22"/>
      <c r="C129" s="22"/>
      <c r="D129" s="22"/>
      <c r="E129" s="22"/>
      <c r="F129" s="22"/>
      <c r="G129" s="21"/>
      <c r="H129" s="21"/>
      <c r="I129" s="21"/>
      <c r="J129" s="22"/>
      <c r="K129" s="22"/>
      <c r="L129" s="22"/>
      <c r="M129" s="22"/>
    </row>
    <row r="130" customFormat="false" ht="15" hidden="false" customHeight="false" outlineLevel="0" collapsed="false">
      <c r="A130" s="22"/>
      <c r="B130" s="22"/>
      <c r="C130" s="22"/>
      <c r="D130" s="22"/>
      <c r="E130" s="22"/>
      <c r="F130" s="22"/>
      <c r="G130" s="21"/>
      <c r="H130" s="21"/>
      <c r="I130" s="21"/>
      <c r="J130" s="22"/>
      <c r="K130" s="22"/>
      <c r="L130" s="22"/>
      <c r="M130" s="22"/>
    </row>
    <row r="131" customFormat="false" ht="15" hidden="false" customHeight="false" outlineLevel="0" collapsed="false">
      <c r="A131" s="22"/>
      <c r="B131" s="22"/>
      <c r="C131" s="22"/>
      <c r="D131" s="22"/>
      <c r="E131" s="22"/>
      <c r="F131" s="22"/>
      <c r="G131" s="21"/>
      <c r="H131" s="21"/>
      <c r="I131" s="21"/>
      <c r="J131" s="22"/>
      <c r="K131" s="22"/>
      <c r="L131" s="22"/>
      <c r="M131" s="22"/>
    </row>
    <row r="132" customFormat="false" ht="15" hidden="false" customHeight="false" outlineLevel="0" collapsed="false">
      <c r="A132" s="22"/>
      <c r="B132" s="22"/>
      <c r="C132" s="22"/>
      <c r="D132" s="22"/>
      <c r="E132" s="22"/>
      <c r="F132" s="22"/>
      <c r="G132" s="21"/>
      <c r="H132" s="21"/>
      <c r="I132" s="21"/>
      <c r="J132" s="22"/>
      <c r="K132" s="22"/>
      <c r="L132" s="22"/>
      <c r="M132" s="22"/>
    </row>
    <row r="133" customFormat="false" ht="15" hidden="false" customHeight="false" outlineLevel="0" collapsed="false">
      <c r="A133" s="22"/>
      <c r="B133" s="22"/>
      <c r="C133" s="22"/>
      <c r="D133" s="22"/>
      <c r="E133" s="22"/>
      <c r="F133" s="22"/>
      <c r="G133" s="21"/>
      <c r="H133" s="21"/>
      <c r="I133" s="21"/>
      <c r="J133" s="22"/>
      <c r="K133" s="22"/>
      <c r="L133" s="22"/>
      <c r="M133" s="22"/>
    </row>
    <row r="134" customFormat="false" ht="15" hidden="false" customHeight="false" outlineLevel="0" collapsed="false">
      <c r="A134" s="22"/>
      <c r="B134" s="22"/>
      <c r="C134" s="22"/>
      <c r="D134" s="22"/>
      <c r="E134" s="22"/>
      <c r="F134" s="22"/>
      <c r="G134" s="21"/>
      <c r="H134" s="21"/>
      <c r="I134" s="21"/>
      <c r="J134" s="22"/>
      <c r="K134" s="22"/>
      <c r="L134" s="22"/>
      <c r="M134" s="22"/>
    </row>
    <row r="135" customFormat="false" ht="15" hidden="false" customHeight="false" outlineLevel="0" collapsed="false">
      <c r="A135" s="22"/>
      <c r="B135" s="22"/>
      <c r="C135" s="22"/>
      <c r="D135" s="22"/>
      <c r="E135" s="22"/>
      <c r="F135" s="22"/>
      <c r="G135" s="21"/>
      <c r="H135" s="21"/>
      <c r="I135" s="21"/>
      <c r="J135" s="22"/>
      <c r="K135" s="22"/>
      <c r="L135" s="22"/>
      <c r="M135" s="22"/>
    </row>
    <row r="136" customFormat="false" ht="15" hidden="false" customHeight="false" outlineLevel="0" collapsed="false">
      <c r="A136" s="22"/>
      <c r="B136" s="22"/>
      <c r="C136" s="22"/>
      <c r="D136" s="22"/>
      <c r="E136" s="22"/>
      <c r="F136" s="22"/>
      <c r="G136" s="21"/>
      <c r="H136" s="21"/>
      <c r="I136" s="21"/>
      <c r="J136" s="22"/>
      <c r="K136" s="22"/>
      <c r="L136" s="22"/>
      <c r="M136" s="22"/>
    </row>
    <row r="137" customFormat="false" ht="15" hidden="false" customHeight="false" outlineLevel="0" collapsed="false">
      <c r="A137" s="22"/>
      <c r="B137" s="22"/>
      <c r="C137" s="22"/>
      <c r="D137" s="22"/>
      <c r="E137" s="22"/>
      <c r="F137" s="22"/>
      <c r="G137" s="21"/>
      <c r="H137" s="21"/>
      <c r="I137" s="21"/>
      <c r="J137" s="22"/>
      <c r="K137" s="22"/>
      <c r="L137" s="22"/>
      <c r="M137" s="22"/>
    </row>
    <row r="138" customFormat="false" ht="15" hidden="false" customHeight="false" outlineLevel="0" collapsed="false">
      <c r="A138" s="22"/>
      <c r="B138" s="22"/>
      <c r="C138" s="22"/>
      <c r="D138" s="22"/>
      <c r="E138" s="22"/>
      <c r="F138" s="22"/>
      <c r="G138" s="21"/>
      <c r="H138" s="21"/>
      <c r="I138" s="21"/>
      <c r="J138" s="22"/>
      <c r="K138" s="22"/>
      <c r="L138" s="22"/>
      <c r="M138" s="22"/>
    </row>
    <row r="139" customFormat="false" ht="15" hidden="false" customHeight="false" outlineLevel="0" collapsed="false">
      <c r="A139" s="22"/>
      <c r="B139" s="22"/>
      <c r="C139" s="22"/>
      <c r="D139" s="22"/>
      <c r="E139" s="22"/>
      <c r="F139" s="22"/>
      <c r="G139" s="21"/>
      <c r="H139" s="21"/>
      <c r="I139" s="21"/>
      <c r="J139" s="22"/>
      <c r="K139" s="22"/>
      <c r="L139" s="22"/>
      <c r="M139" s="22"/>
    </row>
    <row r="140" customFormat="false" ht="15" hidden="false" customHeight="false" outlineLevel="0" collapsed="false">
      <c r="A140" s="22"/>
      <c r="B140" s="22"/>
      <c r="C140" s="22"/>
      <c r="D140" s="22"/>
      <c r="E140" s="22"/>
      <c r="F140" s="22"/>
      <c r="G140" s="21"/>
      <c r="H140" s="21"/>
      <c r="I140" s="21"/>
      <c r="J140" s="22"/>
      <c r="K140" s="22"/>
      <c r="L140" s="22"/>
      <c r="M140" s="22"/>
    </row>
    <row r="141" customFormat="false" ht="15" hidden="false" customHeight="false" outlineLevel="0" collapsed="false">
      <c r="A141" s="22"/>
      <c r="B141" s="22"/>
      <c r="C141" s="22"/>
      <c r="D141" s="22"/>
      <c r="E141" s="22"/>
      <c r="F141" s="22"/>
      <c r="G141" s="21"/>
      <c r="H141" s="21"/>
      <c r="I141" s="21"/>
      <c r="J141" s="22"/>
      <c r="K141" s="22"/>
      <c r="L141" s="22"/>
      <c r="M141" s="22"/>
    </row>
    <row r="142" customFormat="false" ht="15" hidden="false" customHeight="false" outlineLevel="0" collapsed="false">
      <c r="A142" s="22"/>
      <c r="B142" s="22"/>
      <c r="C142" s="22"/>
      <c r="D142" s="22"/>
      <c r="E142" s="22"/>
      <c r="F142" s="22"/>
      <c r="G142" s="21"/>
      <c r="H142" s="21"/>
      <c r="I142" s="21"/>
      <c r="J142" s="22"/>
      <c r="K142" s="22"/>
      <c r="L142" s="22"/>
      <c r="M142" s="22"/>
    </row>
    <row r="143" customFormat="false" ht="15" hidden="false" customHeight="false" outlineLevel="0" collapsed="false">
      <c r="A143" s="22"/>
      <c r="B143" s="22"/>
      <c r="C143" s="22"/>
      <c r="D143" s="22"/>
      <c r="E143" s="22"/>
      <c r="F143" s="22"/>
      <c r="G143" s="21"/>
      <c r="H143" s="21"/>
      <c r="I143" s="21"/>
      <c r="J143" s="22"/>
      <c r="K143" s="22"/>
      <c r="L143" s="22"/>
      <c r="M143" s="22"/>
    </row>
    <row r="144" customFormat="false" ht="15" hidden="false" customHeight="false" outlineLevel="0" collapsed="false">
      <c r="A144" s="22"/>
      <c r="B144" s="22"/>
      <c r="C144" s="22"/>
      <c r="D144" s="22"/>
      <c r="E144" s="22"/>
      <c r="F144" s="22"/>
      <c r="G144" s="21"/>
      <c r="H144" s="21"/>
      <c r="I144" s="21"/>
      <c r="J144" s="22"/>
      <c r="K144" s="22"/>
      <c r="L144" s="22"/>
      <c r="M144" s="22"/>
    </row>
    <row r="145" customFormat="false" ht="15" hidden="false" customHeight="false" outlineLevel="0" collapsed="false">
      <c r="A145" s="22"/>
      <c r="B145" s="22"/>
      <c r="C145" s="22"/>
      <c r="D145" s="22"/>
      <c r="E145" s="22"/>
      <c r="F145" s="22"/>
      <c r="G145" s="21"/>
      <c r="H145" s="21"/>
      <c r="I145" s="21"/>
      <c r="J145" s="22"/>
      <c r="K145" s="22"/>
      <c r="L145" s="22"/>
      <c r="M145" s="22"/>
    </row>
    <row r="146" customFormat="false" ht="15" hidden="false" customHeight="false" outlineLevel="0" collapsed="false">
      <c r="A146" s="22"/>
      <c r="B146" s="22"/>
      <c r="C146" s="22"/>
      <c r="D146" s="22"/>
      <c r="E146" s="22"/>
      <c r="F146" s="22"/>
      <c r="G146" s="21"/>
      <c r="H146" s="21"/>
      <c r="I146" s="21"/>
      <c r="J146" s="22"/>
      <c r="K146" s="22"/>
      <c r="L146" s="22"/>
      <c r="M146" s="22"/>
    </row>
    <row r="147" customFormat="false" ht="15" hidden="false" customHeight="false" outlineLevel="0" collapsed="false">
      <c r="A147" s="22"/>
      <c r="B147" s="22"/>
      <c r="C147" s="22"/>
      <c r="D147" s="22"/>
      <c r="E147" s="22"/>
      <c r="F147" s="22"/>
      <c r="G147" s="21"/>
      <c r="H147" s="21"/>
      <c r="I147" s="21"/>
      <c r="J147" s="22"/>
      <c r="K147" s="22"/>
      <c r="L147" s="22"/>
      <c r="M147" s="22"/>
    </row>
    <row r="148" customFormat="false" ht="15" hidden="false" customHeight="false" outlineLevel="0" collapsed="false">
      <c r="A148" s="22"/>
      <c r="B148" s="22"/>
      <c r="C148" s="22"/>
      <c r="D148" s="22"/>
      <c r="E148" s="22"/>
      <c r="F148" s="22"/>
      <c r="G148" s="21"/>
      <c r="H148" s="21"/>
      <c r="I148" s="21"/>
      <c r="J148" s="22"/>
      <c r="K148" s="22"/>
      <c r="L148" s="22"/>
      <c r="M148" s="22"/>
    </row>
    <row r="149" customFormat="false" ht="15" hidden="false" customHeight="false" outlineLevel="0" collapsed="false">
      <c r="A149" s="22"/>
      <c r="B149" s="22"/>
      <c r="C149" s="22"/>
      <c r="D149" s="22"/>
      <c r="E149" s="22"/>
      <c r="F149" s="22"/>
      <c r="G149" s="21"/>
      <c r="H149" s="21"/>
      <c r="I149" s="21"/>
      <c r="J149" s="22"/>
      <c r="K149" s="22"/>
      <c r="L149" s="22"/>
      <c r="M149" s="22"/>
    </row>
    <row r="150" customFormat="false" ht="15" hidden="false" customHeight="false" outlineLevel="0" collapsed="false">
      <c r="A150" s="22"/>
      <c r="B150" s="22"/>
      <c r="C150" s="22"/>
      <c r="D150" s="22"/>
      <c r="E150" s="22"/>
      <c r="F150" s="22"/>
      <c r="G150" s="21"/>
      <c r="H150" s="21"/>
      <c r="I150" s="21"/>
      <c r="J150" s="22"/>
      <c r="K150" s="22"/>
      <c r="L150" s="22"/>
      <c r="M150" s="22"/>
    </row>
    <row r="151" customFormat="false" ht="15" hidden="false" customHeight="false" outlineLevel="0" collapsed="false">
      <c r="A151" s="22"/>
      <c r="B151" s="22"/>
      <c r="C151" s="22"/>
      <c r="D151" s="22"/>
      <c r="E151" s="22"/>
      <c r="F151" s="22"/>
      <c r="G151" s="21"/>
      <c r="H151" s="21"/>
      <c r="I151" s="21"/>
      <c r="J151" s="22"/>
      <c r="K151" s="22"/>
      <c r="L151" s="22"/>
      <c r="M151" s="22"/>
    </row>
    <row r="152" customFormat="false" ht="15" hidden="false" customHeight="false" outlineLevel="0" collapsed="false">
      <c r="A152" s="22"/>
      <c r="B152" s="22"/>
      <c r="C152" s="22"/>
      <c r="D152" s="22"/>
      <c r="E152" s="22"/>
      <c r="F152" s="22"/>
      <c r="G152" s="21"/>
      <c r="H152" s="21"/>
      <c r="I152" s="21"/>
      <c r="J152" s="22"/>
      <c r="K152" s="22"/>
      <c r="L152" s="22"/>
      <c r="M152" s="22"/>
    </row>
    <row r="153" customFormat="false" ht="15" hidden="false" customHeight="false" outlineLevel="0" collapsed="false">
      <c r="A153" s="22"/>
      <c r="B153" s="22"/>
      <c r="C153" s="22"/>
      <c r="D153" s="22"/>
      <c r="E153" s="22"/>
      <c r="F153" s="22"/>
      <c r="G153" s="21"/>
      <c r="H153" s="21"/>
      <c r="I153" s="21"/>
      <c r="J153" s="22"/>
      <c r="K153" s="22"/>
      <c r="L153" s="22"/>
      <c r="M153" s="22"/>
    </row>
    <row r="154" customFormat="false" ht="15" hidden="false" customHeight="false" outlineLevel="0" collapsed="false">
      <c r="A154" s="22"/>
      <c r="B154" s="22"/>
      <c r="C154" s="22"/>
      <c r="D154" s="22"/>
      <c r="E154" s="22"/>
      <c r="F154" s="22"/>
      <c r="G154" s="21"/>
      <c r="H154" s="21"/>
      <c r="I154" s="21"/>
      <c r="J154" s="22"/>
      <c r="K154" s="22"/>
      <c r="L154" s="22"/>
      <c r="M154" s="22"/>
    </row>
    <row r="155" customFormat="false" ht="15" hidden="false" customHeight="false" outlineLevel="0" collapsed="false">
      <c r="A155" s="22"/>
      <c r="B155" s="22"/>
      <c r="C155" s="22"/>
      <c r="D155" s="22"/>
      <c r="E155" s="22"/>
      <c r="F155" s="22"/>
      <c r="G155" s="21"/>
      <c r="H155" s="21"/>
      <c r="I155" s="21"/>
      <c r="J155" s="22"/>
      <c r="K155" s="22"/>
      <c r="L155" s="22"/>
      <c r="M155" s="22"/>
    </row>
    <row r="156" customFormat="false" ht="15" hidden="false" customHeight="false" outlineLevel="0" collapsed="false">
      <c r="A156" s="22"/>
      <c r="B156" s="22"/>
      <c r="C156" s="22"/>
      <c r="D156" s="22"/>
      <c r="E156" s="22"/>
      <c r="F156" s="22"/>
      <c r="G156" s="21"/>
      <c r="H156" s="21"/>
      <c r="I156" s="21"/>
      <c r="J156" s="22"/>
      <c r="K156" s="22"/>
      <c r="L156" s="22"/>
      <c r="M156" s="22"/>
    </row>
    <row r="157" customFormat="false" ht="15" hidden="false" customHeight="false" outlineLevel="0" collapsed="false">
      <c r="A157" s="22"/>
      <c r="B157" s="22"/>
      <c r="C157" s="22"/>
      <c r="D157" s="22"/>
      <c r="E157" s="22"/>
      <c r="F157" s="22"/>
      <c r="G157" s="21"/>
      <c r="H157" s="21"/>
      <c r="I157" s="21"/>
      <c r="J157" s="22"/>
      <c r="K157" s="22"/>
      <c r="L157" s="22"/>
      <c r="M157" s="22"/>
    </row>
    <row r="158" customFormat="false" ht="15" hidden="false" customHeight="false" outlineLevel="0" collapsed="false">
      <c r="A158" s="22"/>
      <c r="B158" s="22"/>
      <c r="C158" s="22"/>
      <c r="D158" s="22"/>
      <c r="E158" s="22"/>
      <c r="F158" s="22"/>
      <c r="G158" s="21"/>
      <c r="H158" s="21"/>
      <c r="I158" s="21"/>
      <c r="J158" s="22"/>
      <c r="K158" s="22"/>
      <c r="L158" s="22"/>
      <c r="M158" s="22"/>
    </row>
    <row r="159" customFormat="false" ht="15" hidden="false" customHeight="false" outlineLevel="0" collapsed="false">
      <c r="A159" s="22"/>
      <c r="B159" s="22"/>
      <c r="C159" s="22"/>
      <c r="D159" s="22"/>
      <c r="E159" s="22"/>
      <c r="F159" s="22"/>
      <c r="G159" s="21"/>
      <c r="H159" s="21"/>
      <c r="I159" s="21"/>
      <c r="J159" s="22"/>
      <c r="K159" s="22"/>
      <c r="L159" s="22"/>
      <c r="M159" s="22"/>
    </row>
    <row r="160" customFormat="false" ht="15" hidden="false" customHeight="false" outlineLevel="0" collapsed="false">
      <c r="A160" s="22"/>
      <c r="B160" s="22"/>
      <c r="C160" s="22"/>
      <c r="D160" s="22"/>
      <c r="E160" s="22"/>
      <c r="F160" s="22"/>
      <c r="G160" s="21"/>
      <c r="H160" s="21"/>
      <c r="I160" s="21"/>
      <c r="J160" s="22"/>
      <c r="K160" s="22"/>
      <c r="L160" s="22"/>
      <c r="M160" s="22"/>
    </row>
    <row r="161" customFormat="false" ht="15" hidden="false" customHeight="false" outlineLevel="0" collapsed="false">
      <c r="A161" s="22"/>
      <c r="B161" s="22"/>
      <c r="C161" s="22"/>
      <c r="D161" s="22"/>
      <c r="E161" s="22"/>
      <c r="F161" s="22"/>
      <c r="G161" s="21"/>
      <c r="H161" s="21"/>
      <c r="I161" s="21"/>
      <c r="J161" s="22"/>
      <c r="K161" s="22"/>
      <c r="L161" s="22"/>
      <c r="M161" s="22"/>
    </row>
    <row r="162" customFormat="false" ht="15" hidden="false" customHeight="false" outlineLevel="0" collapsed="false">
      <c r="A162" s="22"/>
      <c r="B162" s="22"/>
      <c r="C162" s="22"/>
      <c r="D162" s="22"/>
      <c r="E162" s="22"/>
      <c r="F162" s="22"/>
      <c r="G162" s="21"/>
      <c r="H162" s="21"/>
      <c r="I162" s="21"/>
      <c r="J162" s="22"/>
      <c r="K162" s="22"/>
      <c r="L162" s="22"/>
      <c r="M162" s="22"/>
    </row>
    <row r="163" customFormat="false" ht="15" hidden="false" customHeight="false" outlineLevel="0" collapsed="false">
      <c r="A163" s="22"/>
      <c r="B163" s="22"/>
      <c r="C163" s="22"/>
      <c r="D163" s="22"/>
      <c r="E163" s="22"/>
      <c r="F163" s="22"/>
      <c r="G163" s="21"/>
      <c r="H163" s="21"/>
      <c r="I163" s="21"/>
      <c r="J163" s="22"/>
      <c r="K163" s="22"/>
      <c r="L163" s="22"/>
      <c r="M163" s="22"/>
    </row>
    <row r="164" customFormat="false" ht="15" hidden="false" customHeight="false" outlineLevel="0" collapsed="false">
      <c r="A164" s="22"/>
      <c r="B164" s="22"/>
      <c r="C164" s="22"/>
      <c r="D164" s="22"/>
      <c r="E164" s="22"/>
      <c r="F164" s="22"/>
      <c r="G164" s="21"/>
      <c r="H164" s="21"/>
      <c r="I164" s="21"/>
      <c r="J164" s="22"/>
      <c r="K164" s="22"/>
      <c r="L164" s="22"/>
      <c r="M164" s="22"/>
    </row>
    <row r="165" customFormat="false" ht="15" hidden="false" customHeight="false" outlineLevel="0" collapsed="false">
      <c r="A165" s="22"/>
      <c r="B165" s="22"/>
      <c r="C165" s="22"/>
      <c r="D165" s="22"/>
      <c r="E165" s="22"/>
      <c r="F165" s="22"/>
      <c r="G165" s="21"/>
      <c r="H165" s="21"/>
      <c r="I165" s="21"/>
      <c r="J165" s="22"/>
      <c r="K165" s="22"/>
      <c r="L165" s="22"/>
      <c r="M165" s="22"/>
    </row>
    <row r="166" customFormat="false" ht="15" hidden="false" customHeight="false" outlineLevel="0" collapsed="false">
      <c r="A166" s="22"/>
      <c r="B166" s="22"/>
      <c r="C166" s="22"/>
      <c r="D166" s="22"/>
      <c r="E166" s="22"/>
      <c r="F166" s="22"/>
      <c r="G166" s="21"/>
      <c r="H166" s="21"/>
      <c r="I166" s="21"/>
      <c r="J166" s="22"/>
      <c r="K166" s="22"/>
      <c r="L166" s="22"/>
      <c r="M166" s="22"/>
    </row>
    <row r="167" customFormat="false" ht="15" hidden="false" customHeight="false" outlineLevel="0" collapsed="false">
      <c r="A167" s="22"/>
      <c r="B167" s="22"/>
      <c r="C167" s="22"/>
      <c r="D167" s="22"/>
      <c r="E167" s="22"/>
      <c r="F167" s="22"/>
      <c r="G167" s="21"/>
      <c r="H167" s="21"/>
      <c r="I167" s="21"/>
      <c r="J167" s="22"/>
      <c r="K167" s="22"/>
      <c r="L167" s="22"/>
      <c r="M167" s="22"/>
    </row>
    <row r="168" customFormat="false" ht="15" hidden="false" customHeight="false" outlineLevel="0" collapsed="false">
      <c r="A168" s="22"/>
      <c r="B168" s="22"/>
      <c r="C168" s="22"/>
      <c r="D168" s="22"/>
      <c r="E168" s="22"/>
      <c r="F168" s="22"/>
      <c r="G168" s="21"/>
      <c r="H168" s="21"/>
      <c r="I168" s="21"/>
      <c r="J168" s="22"/>
      <c r="K168" s="22"/>
      <c r="L168" s="22"/>
      <c r="M168" s="22"/>
    </row>
    <row r="169" customFormat="false" ht="15" hidden="false" customHeight="false" outlineLevel="0" collapsed="false">
      <c r="A169" s="22"/>
      <c r="B169" s="22"/>
      <c r="C169" s="22"/>
      <c r="D169" s="22"/>
      <c r="E169" s="22"/>
      <c r="F169" s="22"/>
      <c r="G169" s="21"/>
      <c r="H169" s="21"/>
      <c r="I169" s="21"/>
      <c r="J169" s="22"/>
      <c r="K169" s="22"/>
      <c r="L169" s="22"/>
      <c r="M169" s="22"/>
    </row>
    <row r="170" customFormat="false" ht="15" hidden="false" customHeight="false" outlineLevel="0" collapsed="false">
      <c r="A170" s="22"/>
      <c r="B170" s="22"/>
      <c r="C170" s="22"/>
      <c r="D170" s="22"/>
      <c r="E170" s="22"/>
      <c r="F170" s="22"/>
      <c r="G170" s="21"/>
      <c r="H170" s="21"/>
      <c r="I170" s="21"/>
      <c r="J170" s="22"/>
      <c r="K170" s="22"/>
      <c r="L170" s="22"/>
      <c r="M170" s="22"/>
    </row>
    <row r="171" customFormat="false" ht="15" hidden="false" customHeight="false" outlineLevel="0" collapsed="false">
      <c r="A171" s="22"/>
      <c r="B171" s="22"/>
      <c r="C171" s="22"/>
      <c r="D171" s="22"/>
      <c r="E171" s="22"/>
      <c r="F171" s="22"/>
      <c r="G171" s="21"/>
      <c r="H171" s="21"/>
      <c r="I171" s="21"/>
      <c r="J171" s="22"/>
      <c r="K171" s="22"/>
      <c r="L171" s="22"/>
      <c r="M171" s="22"/>
    </row>
    <row r="172" customFormat="false" ht="15" hidden="false" customHeight="false" outlineLevel="0" collapsed="false">
      <c r="A172" s="22"/>
      <c r="B172" s="22"/>
      <c r="C172" s="22"/>
      <c r="D172" s="22"/>
      <c r="E172" s="22"/>
      <c r="F172" s="22"/>
      <c r="G172" s="21"/>
      <c r="H172" s="21"/>
      <c r="I172" s="21"/>
      <c r="J172" s="22"/>
      <c r="K172" s="22"/>
      <c r="L172" s="22"/>
      <c r="M172" s="22"/>
    </row>
    <row r="173" customFormat="false" ht="15" hidden="false" customHeight="false" outlineLevel="0" collapsed="false">
      <c r="A173" s="22"/>
      <c r="B173" s="22"/>
      <c r="C173" s="22"/>
      <c r="D173" s="22"/>
      <c r="E173" s="22"/>
      <c r="F173" s="22"/>
      <c r="G173" s="21"/>
      <c r="H173" s="21"/>
      <c r="I173" s="21"/>
      <c r="J173" s="22"/>
      <c r="K173" s="22"/>
      <c r="L173" s="22"/>
      <c r="M173" s="22"/>
    </row>
    <row r="174" customFormat="false" ht="15" hidden="false" customHeight="false" outlineLevel="0" collapsed="false">
      <c r="A174" s="22"/>
      <c r="B174" s="22"/>
      <c r="C174" s="22"/>
      <c r="D174" s="22"/>
      <c r="E174" s="22"/>
      <c r="F174" s="22"/>
      <c r="G174" s="21"/>
      <c r="H174" s="21"/>
      <c r="I174" s="21"/>
      <c r="J174" s="22"/>
      <c r="K174" s="22"/>
      <c r="L174" s="22"/>
      <c r="M174" s="22"/>
    </row>
    <row r="175" customFormat="false" ht="15" hidden="false" customHeight="false" outlineLevel="0" collapsed="false">
      <c r="A175" s="22"/>
      <c r="B175" s="22"/>
      <c r="C175" s="22"/>
      <c r="D175" s="22"/>
      <c r="E175" s="22"/>
      <c r="F175" s="22"/>
      <c r="G175" s="21"/>
      <c r="H175" s="21"/>
      <c r="I175" s="21"/>
      <c r="J175" s="22"/>
      <c r="K175" s="22"/>
      <c r="L175" s="22"/>
      <c r="M175" s="22"/>
    </row>
    <row r="176" customFormat="false" ht="15" hidden="false" customHeight="false" outlineLevel="0" collapsed="false">
      <c r="A176" s="22"/>
      <c r="B176" s="22"/>
      <c r="C176" s="22"/>
      <c r="D176" s="22"/>
      <c r="E176" s="22"/>
      <c r="F176" s="22"/>
      <c r="G176" s="21"/>
      <c r="H176" s="21"/>
      <c r="I176" s="21"/>
      <c r="J176" s="22"/>
      <c r="K176" s="22"/>
      <c r="L176" s="22"/>
      <c r="M176" s="22"/>
    </row>
    <row r="177" customFormat="false" ht="15" hidden="false" customHeight="false" outlineLevel="0" collapsed="false">
      <c r="A177" s="22"/>
      <c r="B177" s="22"/>
      <c r="C177" s="22"/>
      <c r="D177" s="22"/>
      <c r="E177" s="22"/>
      <c r="F177" s="22"/>
      <c r="G177" s="21"/>
      <c r="H177" s="21"/>
      <c r="I177" s="21"/>
      <c r="J177" s="22"/>
      <c r="K177" s="22"/>
      <c r="L177" s="22"/>
      <c r="M177" s="22"/>
    </row>
    <row r="178" customFormat="false" ht="15" hidden="false" customHeight="false" outlineLevel="0" collapsed="false">
      <c r="A178" s="22"/>
      <c r="B178" s="22"/>
      <c r="C178" s="22"/>
      <c r="D178" s="22"/>
      <c r="E178" s="22"/>
      <c r="F178" s="22"/>
      <c r="G178" s="21"/>
      <c r="H178" s="21"/>
      <c r="I178" s="21"/>
      <c r="J178" s="22"/>
      <c r="K178" s="22"/>
      <c r="L178" s="22"/>
      <c r="M178" s="22"/>
    </row>
    <row r="179" customFormat="false" ht="15" hidden="false" customHeight="false" outlineLevel="0" collapsed="false">
      <c r="A179" s="22"/>
      <c r="B179" s="22"/>
      <c r="C179" s="22"/>
      <c r="D179" s="22"/>
      <c r="E179" s="22"/>
      <c r="F179" s="22"/>
      <c r="G179" s="21"/>
      <c r="H179" s="21"/>
      <c r="I179" s="21"/>
      <c r="J179" s="22"/>
      <c r="K179" s="22"/>
      <c r="L179" s="22"/>
      <c r="M179" s="22"/>
    </row>
    <row r="180" customFormat="false" ht="15" hidden="false" customHeight="false" outlineLevel="0" collapsed="false">
      <c r="A180" s="22"/>
      <c r="B180" s="22"/>
      <c r="C180" s="22"/>
      <c r="D180" s="22"/>
      <c r="E180" s="22"/>
      <c r="F180" s="22"/>
      <c r="G180" s="21"/>
      <c r="H180" s="21"/>
      <c r="I180" s="21"/>
      <c r="J180" s="22"/>
      <c r="K180" s="22"/>
      <c r="L180" s="22"/>
      <c r="M180" s="22"/>
    </row>
    <row r="181" customFormat="false" ht="15" hidden="false" customHeight="false" outlineLevel="0" collapsed="false">
      <c r="A181" s="22"/>
      <c r="B181" s="22"/>
      <c r="C181" s="22"/>
      <c r="D181" s="22"/>
      <c r="E181" s="22"/>
      <c r="F181" s="22"/>
      <c r="G181" s="21"/>
      <c r="H181" s="21"/>
      <c r="I181" s="21"/>
      <c r="J181" s="22"/>
      <c r="K181" s="22"/>
      <c r="L181" s="22"/>
      <c r="M181" s="22"/>
    </row>
    <row r="182" customFormat="false" ht="15" hidden="false" customHeight="false" outlineLevel="0" collapsed="false">
      <c r="A182" s="22"/>
      <c r="B182" s="22"/>
      <c r="C182" s="22"/>
      <c r="D182" s="22"/>
      <c r="E182" s="22"/>
      <c r="F182" s="22"/>
      <c r="G182" s="21"/>
      <c r="H182" s="21"/>
      <c r="I182" s="21"/>
      <c r="J182" s="22"/>
      <c r="K182" s="22"/>
      <c r="L182" s="22"/>
      <c r="M182" s="22"/>
    </row>
    <row r="183" customFormat="false" ht="15" hidden="false" customHeight="false" outlineLevel="0" collapsed="false">
      <c r="A183" s="22"/>
      <c r="B183" s="22"/>
      <c r="C183" s="22"/>
      <c r="D183" s="22"/>
      <c r="E183" s="22"/>
      <c r="F183" s="22"/>
      <c r="G183" s="21"/>
      <c r="H183" s="21"/>
      <c r="I183" s="21"/>
      <c r="J183" s="22"/>
      <c r="K183" s="22"/>
      <c r="L183" s="22"/>
      <c r="M183" s="22"/>
    </row>
    <row r="184" customFormat="false" ht="15" hidden="false" customHeight="false" outlineLevel="0" collapsed="false">
      <c r="A184" s="22"/>
      <c r="B184" s="22"/>
      <c r="C184" s="22"/>
      <c r="D184" s="22"/>
      <c r="E184" s="22"/>
      <c r="F184" s="22"/>
      <c r="G184" s="21"/>
      <c r="H184" s="21"/>
      <c r="I184" s="21"/>
      <c r="J184" s="22"/>
      <c r="K184" s="22"/>
      <c r="L184" s="22"/>
      <c r="M184" s="22"/>
    </row>
    <row r="185" customFormat="false" ht="15" hidden="false" customHeight="false" outlineLevel="0" collapsed="false">
      <c r="A185" s="22"/>
      <c r="B185" s="22"/>
      <c r="C185" s="22"/>
      <c r="D185" s="22"/>
      <c r="E185" s="22"/>
      <c r="F185" s="22"/>
      <c r="G185" s="21"/>
      <c r="H185" s="21"/>
      <c r="I185" s="21"/>
      <c r="J185" s="22"/>
      <c r="K185" s="22"/>
      <c r="L185" s="22"/>
      <c r="M185" s="22"/>
    </row>
    <row r="186" customFormat="false" ht="15" hidden="false" customHeight="false" outlineLevel="0" collapsed="false">
      <c r="A186" s="22"/>
      <c r="B186" s="22"/>
      <c r="C186" s="22"/>
      <c r="D186" s="22"/>
      <c r="E186" s="22"/>
      <c r="F186" s="22"/>
      <c r="G186" s="21"/>
      <c r="H186" s="21"/>
      <c r="I186" s="21"/>
      <c r="J186" s="22"/>
      <c r="K186" s="22"/>
      <c r="L186" s="22"/>
      <c r="M186" s="22"/>
    </row>
    <row r="187" customFormat="false" ht="15" hidden="false" customHeight="false" outlineLevel="0" collapsed="false">
      <c r="A187" s="22"/>
      <c r="B187" s="22"/>
      <c r="C187" s="22"/>
      <c r="D187" s="22"/>
      <c r="E187" s="22"/>
      <c r="F187" s="22"/>
      <c r="G187" s="21"/>
      <c r="H187" s="21"/>
      <c r="I187" s="21"/>
      <c r="J187" s="22"/>
      <c r="K187" s="22"/>
      <c r="L187" s="22"/>
      <c r="M187" s="22"/>
    </row>
    <row r="188" customFormat="false" ht="15" hidden="false" customHeight="false" outlineLevel="0" collapsed="false">
      <c r="A188" s="22"/>
      <c r="B188" s="22"/>
      <c r="C188" s="22"/>
      <c r="D188" s="22"/>
      <c r="E188" s="22"/>
      <c r="F188" s="22"/>
      <c r="G188" s="21"/>
      <c r="H188" s="21"/>
      <c r="I188" s="21"/>
      <c r="J188" s="22"/>
      <c r="K188" s="22"/>
      <c r="L188" s="22"/>
      <c r="M188" s="22"/>
    </row>
    <row r="189" customFormat="false" ht="15" hidden="false" customHeight="false" outlineLevel="0" collapsed="false">
      <c r="A189" s="22"/>
      <c r="B189" s="22"/>
      <c r="C189" s="22"/>
      <c r="D189" s="22"/>
      <c r="E189" s="22"/>
      <c r="F189" s="22"/>
      <c r="G189" s="21"/>
      <c r="H189" s="21"/>
      <c r="I189" s="21"/>
      <c r="J189" s="22"/>
      <c r="K189" s="22"/>
      <c r="L189" s="22"/>
      <c r="M189" s="22"/>
    </row>
    <row r="190" customFormat="false" ht="15" hidden="false" customHeight="false" outlineLevel="0" collapsed="false">
      <c r="A190" s="22"/>
      <c r="B190" s="22"/>
      <c r="C190" s="22"/>
      <c r="D190" s="22"/>
      <c r="E190" s="22"/>
      <c r="F190" s="22"/>
      <c r="G190" s="21"/>
      <c r="H190" s="21"/>
      <c r="I190" s="21"/>
      <c r="J190" s="22"/>
      <c r="K190" s="22"/>
      <c r="L190" s="22"/>
      <c r="M190" s="22"/>
    </row>
    <row r="191" customFormat="false" ht="15" hidden="false" customHeight="false" outlineLevel="0" collapsed="false">
      <c r="A191" s="22"/>
      <c r="B191" s="22"/>
      <c r="C191" s="22"/>
      <c r="D191" s="22"/>
      <c r="E191" s="22"/>
      <c r="F191" s="22"/>
      <c r="G191" s="21"/>
      <c r="H191" s="21"/>
      <c r="I191" s="21"/>
      <c r="J191" s="22"/>
      <c r="K191" s="22"/>
      <c r="L191" s="22"/>
      <c r="M191" s="22"/>
    </row>
    <row r="192" customFormat="false" ht="15" hidden="false" customHeight="false" outlineLevel="0" collapsed="false">
      <c r="A192" s="22"/>
      <c r="B192" s="22"/>
      <c r="C192" s="22"/>
      <c r="D192" s="22"/>
      <c r="E192" s="22"/>
      <c r="F192" s="22"/>
      <c r="G192" s="21"/>
      <c r="H192" s="21"/>
      <c r="I192" s="21"/>
      <c r="J192" s="22"/>
      <c r="K192" s="22"/>
      <c r="L192" s="22"/>
      <c r="M192" s="22"/>
    </row>
    <row r="193" customFormat="false" ht="15" hidden="false" customHeight="false" outlineLevel="0" collapsed="false">
      <c r="A193" s="22"/>
      <c r="B193" s="22"/>
      <c r="C193" s="22"/>
      <c r="D193" s="22"/>
      <c r="E193" s="22"/>
      <c r="F193" s="22"/>
      <c r="G193" s="21"/>
      <c r="H193" s="21"/>
      <c r="I193" s="21"/>
      <c r="J193" s="22"/>
      <c r="K193" s="22"/>
      <c r="L193" s="22"/>
      <c r="M193" s="22"/>
    </row>
    <row r="194" customFormat="false" ht="15" hidden="false" customHeight="false" outlineLevel="0" collapsed="false">
      <c r="A194" s="22"/>
      <c r="B194" s="22"/>
      <c r="C194" s="22"/>
      <c r="D194" s="22"/>
      <c r="E194" s="22"/>
      <c r="F194" s="22"/>
      <c r="G194" s="21"/>
      <c r="H194" s="21"/>
      <c r="I194" s="21"/>
      <c r="J194" s="22"/>
      <c r="K194" s="22"/>
      <c r="L194" s="22"/>
      <c r="M194" s="22"/>
    </row>
    <row r="195" customFormat="false" ht="15" hidden="false" customHeight="false" outlineLevel="0" collapsed="false">
      <c r="A195" s="22"/>
      <c r="B195" s="22"/>
      <c r="C195" s="22"/>
      <c r="D195" s="22"/>
      <c r="E195" s="22"/>
      <c r="F195" s="22"/>
      <c r="G195" s="21"/>
      <c r="H195" s="21"/>
      <c r="I195" s="21"/>
      <c r="J195" s="22"/>
      <c r="K195" s="22"/>
      <c r="L195" s="22"/>
      <c r="M195" s="22"/>
    </row>
    <row r="196" customFormat="false" ht="15" hidden="false" customHeight="false" outlineLevel="0" collapsed="false">
      <c r="A196" s="22"/>
      <c r="B196" s="22"/>
      <c r="C196" s="22"/>
      <c r="D196" s="22"/>
      <c r="E196" s="22"/>
      <c r="F196" s="22"/>
      <c r="G196" s="21"/>
      <c r="H196" s="21"/>
      <c r="I196" s="21"/>
      <c r="J196" s="22"/>
      <c r="K196" s="22"/>
      <c r="L196" s="22"/>
      <c r="M196" s="22"/>
    </row>
    <row r="197" customFormat="false" ht="15" hidden="false" customHeight="false" outlineLevel="0" collapsed="false">
      <c r="A197" s="22"/>
      <c r="B197" s="22"/>
      <c r="C197" s="22"/>
      <c r="D197" s="22"/>
      <c r="E197" s="22"/>
      <c r="F197" s="22"/>
      <c r="G197" s="21"/>
      <c r="H197" s="21"/>
      <c r="I197" s="21"/>
      <c r="J197" s="22"/>
      <c r="K197" s="22"/>
      <c r="L197" s="22"/>
      <c r="M197" s="22"/>
    </row>
    <row r="198" customFormat="false" ht="15" hidden="false" customHeight="false" outlineLevel="0" collapsed="false">
      <c r="A198" s="22"/>
      <c r="B198" s="22"/>
      <c r="C198" s="22"/>
      <c r="D198" s="22"/>
      <c r="E198" s="22"/>
      <c r="F198" s="22"/>
      <c r="G198" s="21"/>
      <c r="H198" s="21"/>
      <c r="I198" s="21"/>
      <c r="J198" s="22"/>
      <c r="K198" s="22"/>
      <c r="L198" s="22"/>
      <c r="M198" s="22"/>
    </row>
    <row r="199" customFormat="false" ht="15" hidden="false" customHeight="false" outlineLevel="0" collapsed="false">
      <c r="A199" s="22"/>
      <c r="B199" s="22"/>
      <c r="C199" s="22"/>
      <c r="D199" s="22"/>
      <c r="E199" s="22"/>
      <c r="F199" s="22"/>
      <c r="G199" s="21"/>
      <c r="H199" s="21"/>
      <c r="I199" s="21"/>
      <c r="J199" s="22"/>
      <c r="K199" s="22"/>
      <c r="L199" s="22"/>
      <c r="M199" s="22"/>
    </row>
    <row r="200" customFormat="false" ht="15" hidden="false" customHeight="false" outlineLevel="0" collapsed="false">
      <c r="A200" s="22"/>
      <c r="B200" s="22"/>
      <c r="C200" s="22"/>
      <c r="D200" s="22"/>
      <c r="E200" s="22"/>
      <c r="F200" s="22"/>
      <c r="G200" s="21"/>
      <c r="H200" s="21"/>
      <c r="I200" s="21"/>
      <c r="J200" s="22"/>
      <c r="K200" s="22"/>
      <c r="L200" s="22"/>
      <c r="M200" s="22"/>
    </row>
    <row r="201" customFormat="false" ht="15" hidden="false" customHeight="false" outlineLevel="0" collapsed="false">
      <c r="A201" s="22"/>
      <c r="B201" s="22"/>
      <c r="C201" s="22"/>
      <c r="D201" s="22"/>
      <c r="E201" s="22"/>
      <c r="F201" s="22"/>
      <c r="G201" s="21"/>
      <c r="H201" s="21"/>
      <c r="I201" s="21"/>
      <c r="J201" s="22"/>
      <c r="K201" s="22"/>
      <c r="L201" s="22"/>
      <c r="M201" s="22"/>
    </row>
    <row r="202" customFormat="false" ht="15" hidden="false" customHeight="false" outlineLevel="0" collapsed="false">
      <c r="A202" s="22"/>
      <c r="B202" s="22"/>
      <c r="C202" s="22"/>
      <c r="D202" s="22"/>
      <c r="E202" s="22"/>
      <c r="F202" s="22"/>
      <c r="G202" s="21"/>
      <c r="H202" s="21"/>
      <c r="I202" s="21"/>
      <c r="J202" s="22"/>
      <c r="K202" s="22"/>
      <c r="L202" s="22"/>
      <c r="M202" s="22"/>
    </row>
    <row r="203" customFormat="false" ht="15" hidden="false" customHeight="false" outlineLevel="0" collapsed="false">
      <c r="A203" s="22"/>
      <c r="B203" s="22"/>
      <c r="C203" s="22"/>
      <c r="D203" s="22"/>
      <c r="E203" s="22"/>
      <c r="F203" s="22"/>
      <c r="G203" s="21"/>
      <c r="H203" s="21"/>
      <c r="I203" s="21"/>
      <c r="J203" s="22"/>
      <c r="K203" s="22"/>
      <c r="L203" s="22"/>
      <c r="M203" s="22"/>
    </row>
    <row r="204" customFormat="false" ht="15" hidden="false" customHeight="false" outlineLevel="0" collapsed="false">
      <c r="A204" s="22"/>
      <c r="B204" s="22"/>
      <c r="C204" s="22"/>
      <c r="D204" s="22"/>
      <c r="E204" s="22"/>
      <c r="F204" s="22"/>
      <c r="G204" s="21"/>
      <c r="H204" s="21"/>
      <c r="I204" s="21"/>
      <c r="J204" s="22"/>
      <c r="K204" s="22"/>
      <c r="L204" s="22"/>
      <c r="M204" s="22"/>
    </row>
  </sheetData>
  <autoFilter ref="A4:M204"/>
  <dataValidations count="1">
    <dataValidation allowBlank="true" errorStyle="stop" operator="between" showDropDown="false" showErrorMessage="false" showInputMessage="false" sqref="J5:J204" type="list">
      <formula1>Lists!$A$2:$A$10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40"/>
    <col collapsed="false" customWidth="true" hidden="false" outlineLevel="0" max="4" min="4" style="0" width="48"/>
    <col collapsed="false" customWidth="true" hidden="false" outlineLevel="0" max="5" min="5" style="0" width="10"/>
    <col collapsed="false" customWidth="true" hidden="false" outlineLevel="0" max="6" min="6" style="0" width="70"/>
    <col collapsed="false" customWidth="true" hidden="false" outlineLevel="0" max="7" min="7" style="0" width="10"/>
    <col collapsed="false" customWidth="true" hidden="false" outlineLevel="0" max="8" min="8" style="0" width="28"/>
    <col collapsed="false" customWidth="true" hidden="false" outlineLevel="0" max="9" min="9" style="0" width="18"/>
    <col collapsed="false" customWidth="true" hidden="false" outlineLevel="0" max="10" min="10" style="0" width="34"/>
  </cols>
  <sheetData>
    <row r="1" customFormat="false" ht="19.7" hidden="false" customHeight="false" outlineLevel="0" collapsed="false">
      <c r="A1" s="1" t="s">
        <v>1082</v>
      </c>
    </row>
    <row r="2" customFormat="false" ht="15" hidden="false" customHeight="false" outlineLevel="0" collapsed="false">
      <c r="A2" s="2" t="s">
        <v>1083</v>
      </c>
    </row>
    <row r="4" customFormat="false" ht="31.5" hidden="false" customHeight="true" outlineLevel="0" collapsed="false">
      <c r="A4" s="9" t="s">
        <v>1084</v>
      </c>
      <c r="B4" s="9" t="s">
        <v>117</v>
      </c>
      <c r="C4" s="9" t="s">
        <v>228</v>
      </c>
      <c r="D4" s="9" t="s">
        <v>1085</v>
      </c>
      <c r="E4" s="9" t="s">
        <v>1086</v>
      </c>
      <c r="F4" s="9" t="s">
        <v>1087</v>
      </c>
      <c r="G4" s="9" t="s">
        <v>1088</v>
      </c>
      <c r="H4" s="9" t="s">
        <v>1089</v>
      </c>
      <c r="I4" s="9" t="s">
        <v>35</v>
      </c>
      <c r="J4" s="9" t="s">
        <v>139</v>
      </c>
    </row>
    <row r="5" customFormat="false" ht="23.85" hidden="false" customHeight="false" outlineLevel="0" collapsed="false">
      <c r="A5" s="22" t="s">
        <v>1090</v>
      </c>
      <c r="B5" s="22" t="s">
        <v>1091</v>
      </c>
      <c r="C5" s="22" t="s">
        <v>1092</v>
      </c>
      <c r="D5" s="22" t="s">
        <v>1093</v>
      </c>
      <c r="E5" s="29" t="n">
        <f aca="false">LEN(D5)</f>
        <v>59</v>
      </c>
      <c r="F5" s="22" t="s">
        <v>1094</v>
      </c>
      <c r="G5" s="29" t="n">
        <f aca="false">LEN(F5)</f>
        <v>150</v>
      </c>
      <c r="H5" s="22" t="s">
        <v>1095</v>
      </c>
      <c r="I5" s="22" t="s">
        <v>52</v>
      </c>
      <c r="J5" s="22" t="s">
        <v>1096</v>
      </c>
    </row>
    <row r="6" customFormat="false" ht="23.85" hidden="false" customHeight="false" outlineLevel="0" collapsed="false">
      <c r="A6" s="22" t="s">
        <v>1097</v>
      </c>
      <c r="B6" s="22" t="s">
        <v>1098</v>
      </c>
      <c r="C6" s="22" t="s">
        <v>955</v>
      </c>
      <c r="D6" s="22" t="s">
        <v>1099</v>
      </c>
      <c r="E6" s="29" t="n">
        <f aca="false">LEN(D6)</f>
        <v>57</v>
      </c>
      <c r="F6" s="22" t="s">
        <v>1100</v>
      </c>
      <c r="G6" s="29" t="n">
        <f aca="false">LEN(F6)</f>
        <v>146</v>
      </c>
      <c r="H6" s="22" t="s">
        <v>959</v>
      </c>
      <c r="I6" s="22" t="s">
        <v>52</v>
      </c>
      <c r="J6" s="22" t="s">
        <v>1101</v>
      </c>
    </row>
    <row r="7" customFormat="false" ht="23.85" hidden="false" customHeight="false" outlineLevel="0" collapsed="false">
      <c r="A7" s="22" t="s">
        <v>1102</v>
      </c>
      <c r="B7" s="22" t="s">
        <v>298</v>
      </c>
      <c r="C7" s="22" t="s">
        <v>1103</v>
      </c>
      <c r="D7" s="22" t="s">
        <v>1104</v>
      </c>
      <c r="E7" s="29" t="n">
        <f aca="false">LEN(D7)</f>
        <v>46</v>
      </c>
      <c r="F7" s="22" t="s">
        <v>1105</v>
      </c>
      <c r="G7" s="29" t="n">
        <f aca="false">LEN(F7)</f>
        <v>145</v>
      </c>
      <c r="H7" s="22" t="s">
        <v>1106</v>
      </c>
      <c r="I7" s="22" t="s">
        <v>52</v>
      </c>
      <c r="J7" s="22" t="s">
        <v>1101</v>
      </c>
    </row>
    <row r="8" customFormat="false" ht="23.85" hidden="false" customHeight="false" outlineLevel="0" collapsed="false">
      <c r="A8" s="22" t="s">
        <v>1107</v>
      </c>
      <c r="B8" s="22" t="s">
        <v>587</v>
      </c>
      <c r="C8" s="22" t="s">
        <v>1108</v>
      </c>
      <c r="D8" s="22" t="s">
        <v>1109</v>
      </c>
      <c r="E8" s="29" t="n">
        <f aca="false">LEN(D8)</f>
        <v>41</v>
      </c>
      <c r="F8" s="22" t="s">
        <v>1110</v>
      </c>
      <c r="G8" s="29" t="n">
        <f aca="false">LEN(F8)</f>
        <v>148</v>
      </c>
      <c r="H8" s="22" t="s">
        <v>1111</v>
      </c>
      <c r="I8" s="22" t="s">
        <v>52</v>
      </c>
      <c r="J8" s="22" t="s">
        <v>1101</v>
      </c>
    </row>
    <row r="9" customFormat="false" ht="23.85" hidden="false" customHeight="false" outlineLevel="0" collapsed="false">
      <c r="A9" s="22" t="s">
        <v>1112</v>
      </c>
      <c r="B9" s="22" t="s">
        <v>1113</v>
      </c>
      <c r="C9" s="22" t="s">
        <v>968</v>
      </c>
      <c r="D9" s="22" t="s">
        <v>1114</v>
      </c>
      <c r="E9" s="29" t="n">
        <f aca="false">LEN(D9)</f>
        <v>43</v>
      </c>
      <c r="F9" s="22" t="s">
        <v>1115</v>
      </c>
      <c r="G9" s="29" t="n">
        <f aca="false">LEN(F9)</f>
        <v>147</v>
      </c>
      <c r="H9" s="22" t="s">
        <v>971</v>
      </c>
      <c r="I9" s="22" t="s">
        <v>52</v>
      </c>
      <c r="J9" s="22" t="s">
        <v>1101</v>
      </c>
    </row>
    <row r="10" customFormat="false" ht="23.85" hidden="false" customHeight="false" outlineLevel="0" collapsed="false">
      <c r="A10" s="22" t="s">
        <v>1116</v>
      </c>
      <c r="B10" s="22" t="s">
        <v>658</v>
      </c>
      <c r="C10" s="22" t="s">
        <v>977</v>
      </c>
      <c r="D10" s="22" t="s">
        <v>1117</v>
      </c>
      <c r="E10" s="29" t="n">
        <f aca="false">LEN(D10)</f>
        <v>41</v>
      </c>
      <c r="F10" s="22" t="s">
        <v>1118</v>
      </c>
      <c r="G10" s="29" t="n">
        <f aca="false">LEN(F10)</f>
        <v>145</v>
      </c>
      <c r="H10" s="22" t="s">
        <v>979</v>
      </c>
      <c r="I10" s="22" t="s">
        <v>52</v>
      </c>
      <c r="J10" s="22" t="s">
        <v>1101</v>
      </c>
    </row>
    <row r="11" customFormat="false" ht="35.05" hidden="false" customHeight="false" outlineLevel="0" collapsed="false">
      <c r="A11" s="22" t="s">
        <v>1119</v>
      </c>
      <c r="B11" s="22" t="s">
        <v>1120</v>
      </c>
      <c r="C11" s="22" t="s">
        <v>960</v>
      </c>
      <c r="D11" s="22" t="s">
        <v>1121</v>
      </c>
      <c r="E11" s="29" t="n">
        <f aca="false">LEN(D11)</f>
        <v>60</v>
      </c>
      <c r="F11" s="22" t="s">
        <v>1122</v>
      </c>
      <c r="G11" s="29" t="n">
        <f aca="false">LEN(F11)</f>
        <v>151</v>
      </c>
      <c r="H11" s="22" t="s">
        <v>963</v>
      </c>
      <c r="I11" s="22" t="s">
        <v>52</v>
      </c>
      <c r="J11" s="22" t="s">
        <v>1101</v>
      </c>
    </row>
    <row r="12" customFormat="false" ht="23.85" hidden="false" customHeight="false" outlineLevel="0" collapsed="false">
      <c r="A12" s="22" t="s">
        <v>1123</v>
      </c>
      <c r="B12" s="22" t="s">
        <v>1124</v>
      </c>
      <c r="C12" s="22" t="s">
        <v>973</v>
      </c>
      <c r="D12" s="22" t="s">
        <v>1125</v>
      </c>
      <c r="E12" s="29" t="n">
        <f aca="false">LEN(D12)</f>
        <v>52</v>
      </c>
      <c r="F12" s="22" t="s">
        <v>1126</v>
      </c>
      <c r="G12" s="29" t="n">
        <f aca="false">LEN(F12)</f>
        <v>128</v>
      </c>
      <c r="H12" s="22" t="s">
        <v>975</v>
      </c>
      <c r="I12" s="22" t="s">
        <v>52</v>
      </c>
      <c r="J12" s="22" t="s">
        <v>1101</v>
      </c>
    </row>
    <row r="13" customFormat="false" ht="23.85" hidden="false" customHeight="false" outlineLevel="0" collapsed="false">
      <c r="A13" s="22" t="s">
        <v>1127</v>
      </c>
      <c r="B13" s="22" t="s">
        <v>1128</v>
      </c>
      <c r="C13" s="22" t="s">
        <v>980</v>
      </c>
      <c r="D13" s="22" t="s">
        <v>1129</v>
      </c>
      <c r="E13" s="29" t="n">
        <f aca="false">LEN(D13)</f>
        <v>56</v>
      </c>
      <c r="F13" s="22" t="s">
        <v>1130</v>
      </c>
      <c r="G13" s="29" t="n">
        <f aca="false">LEN(F13)</f>
        <v>146</v>
      </c>
      <c r="H13" s="22" t="s">
        <v>982</v>
      </c>
      <c r="I13" s="22" t="s">
        <v>52</v>
      </c>
      <c r="J13" s="22" t="s">
        <v>1101</v>
      </c>
    </row>
    <row r="14" customFormat="false" ht="23.85" hidden="false" customHeight="false" outlineLevel="0" collapsed="false">
      <c r="A14" s="22" t="s">
        <v>1131</v>
      </c>
      <c r="B14" s="22" t="s">
        <v>1132</v>
      </c>
      <c r="C14" s="22" t="s">
        <v>984</v>
      </c>
      <c r="D14" s="22" t="s">
        <v>1133</v>
      </c>
      <c r="E14" s="29" t="n">
        <f aca="false">LEN(D14)</f>
        <v>55</v>
      </c>
      <c r="F14" s="22" t="s">
        <v>1134</v>
      </c>
      <c r="G14" s="29" t="n">
        <f aca="false">LEN(F14)</f>
        <v>131</v>
      </c>
      <c r="H14" s="22" t="s">
        <v>986</v>
      </c>
      <c r="I14" s="22" t="s">
        <v>52</v>
      </c>
      <c r="J14" s="22" t="s">
        <v>1101</v>
      </c>
    </row>
    <row r="15" customFormat="false" ht="23.85" hidden="false" customHeight="false" outlineLevel="0" collapsed="false">
      <c r="A15" s="22" t="s">
        <v>1135</v>
      </c>
      <c r="B15" s="22" t="s">
        <v>1136</v>
      </c>
      <c r="C15" s="22" t="s">
        <v>988</v>
      </c>
      <c r="D15" s="22" t="s">
        <v>1137</v>
      </c>
      <c r="E15" s="29" t="n">
        <f aca="false">LEN(D15)</f>
        <v>55</v>
      </c>
      <c r="F15" s="22" t="s">
        <v>1138</v>
      </c>
      <c r="G15" s="29" t="n">
        <f aca="false">LEN(F15)</f>
        <v>139</v>
      </c>
      <c r="H15" s="22" t="s">
        <v>990</v>
      </c>
      <c r="I15" s="22" t="s">
        <v>52</v>
      </c>
      <c r="J15" s="22" t="s">
        <v>1101</v>
      </c>
    </row>
    <row r="16" customFormat="false" ht="23.85" hidden="false" customHeight="false" outlineLevel="0" collapsed="false">
      <c r="A16" s="22" t="s">
        <v>1139</v>
      </c>
      <c r="B16" s="22" t="s">
        <v>1140</v>
      </c>
      <c r="C16" s="22" t="s">
        <v>992</v>
      </c>
      <c r="D16" s="22" t="s">
        <v>1141</v>
      </c>
      <c r="E16" s="29" t="n">
        <f aca="false">LEN(D16)</f>
        <v>57</v>
      </c>
      <c r="F16" s="22" t="s">
        <v>1142</v>
      </c>
      <c r="G16" s="29" t="n">
        <f aca="false">LEN(F16)</f>
        <v>136</v>
      </c>
      <c r="H16" s="22" t="s">
        <v>994</v>
      </c>
      <c r="I16" s="22" t="s">
        <v>52</v>
      </c>
      <c r="J16" s="22" t="s">
        <v>1101</v>
      </c>
    </row>
    <row r="17" customFormat="false" ht="23.85" hidden="false" customHeight="false" outlineLevel="0" collapsed="false">
      <c r="A17" s="22" t="s">
        <v>1143</v>
      </c>
      <c r="B17" s="22" t="s">
        <v>1144</v>
      </c>
      <c r="C17" s="22" t="s">
        <v>996</v>
      </c>
      <c r="D17" s="22" t="s">
        <v>1145</v>
      </c>
      <c r="E17" s="29" t="n">
        <f aca="false">LEN(D17)</f>
        <v>55</v>
      </c>
      <c r="F17" s="22" t="s">
        <v>1146</v>
      </c>
      <c r="G17" s="29" t="n">
        <f aca="false">LEN(F17)</f>
        <v>145</v>
      </c>
      <c r="H17" s="22" t="s">
        <v>998</v>
      </c>
      <c r="I17" s="22" t="s">
        <v>52</v>
      </c>
      <c r="J17" s="22" t="s">
        <v>1101</v>
      </c>
    </row>
    <row r="18" customFormat="false" ht="23.85" hidden="false" customHeight="false" outlineLevel="0" collapsed="false">
      <c r="A18" s="22" t="s">
        <v>1147</v>
      </c>
      <c r="B18" s="22" t="s">
        <v>1148</v>
      </c>
      <c r="C18" s="22" t="s">
        <v>1000</v>
      </c>
      <c r="D18" s="22" t="s">
        <v>1149</v>
      </c>
      <c r="E18" s="29" t="n">
        <f aca="false">LEN(D18)</f>
        <v>46</v>
      </c>
      <c r="F18" s="22" t="s">
        <v>1150</v>
      </c>
      <c r="G18" s="29" t="n">
        <f aca="false">LEN(F18)</f>
        <v>143</v>
      </c>
      <c r="H18" s="22" t="s">
        <v>1002</v>
      </c>
      <c r="I18" s="22" t="s">
        <v>52</v>
      </c>
      <c r="J18" s="22" t="s">
        <v>1101</v>
      </c>
    </row>
    <row r="19" customFormat="false" ht="23.85" hidden="false" customHeight="false" outlineLevel="0" collapsed="false">
      <c r="A19" s="22" t="s">
        <v>1151</v>
      </c>
      <c r="B19" s="22" t="s">
        <v>1152</v>
      </c>
      <c r="C19" s="22" t="s">
        <v>1004</v>
      </c>
      <c r="D19" s="22" t="s">
        <v>1153</v>
      </c>
      <c r="E19" s="29" t="n">
        <f aca="false">LEN(D19)</f>
        <v>51</v>
      </c>
      <c r="F19" s="22" t="s">
        <v>1154</v>
      </c>
      <c r="G19" s="29" t="n">
        <f aca="false">LEN(F19)</f>
        <v>126</v>
      </c>
      <c r="H19" s="22" t="s">
        <v>1006</v>
      </c>
      <c r="I19" s="22" t="s">
        <v>52</v>
      </c>
      <c r="J19" s="22" t="s">
        <v>1101</v>
      </c>
    </row>
    <row r="20" customFormat="false" ht="23.85" hidden="false" customHeight="false" outlineLevel="0" collapsed="false">
      <c r="A20" s="22" t="s">
        <v>1155</v>
      </c>
      <c r="B20" s="22" t="s">
        <v>1156</v>
      </c>
      <c r="C20" s="22" t="s">
        <v>1157</v>
      </c>
      <c r="D20" s="22" t="s">
        <v>1158</v>
      </c>
      <c r="E20" s="29" t="n">
        <f aca="false">LEN(D20)</f>
        <v>41</v>
      </c>
      <c r="F20" s="22" t="s">
        <v>1159</v>
      </c>
      <c r="G20" s="29" t="n">
        <f aca="false">LEN(F20)</f>
        <v>140</v>
      </c>
      <c r="H20" s="22" t="s">
        <v>1010</v>
      </c>
      <c r="I20" s="22" t="s">
        <v>52</v>
      </c>
      <c r="J20" s="22" t="s">
        <v>1101</v>
      </c>
    </row>
    <row r="21" customFormat="false" ht="23.85" hidden="false" customHeight="false" outlineLevel="0" collapsed="false">
      <c r="A21" s="22" t="s">
        <v>1160</v>
      </c>
      <c r="B21" s="22" t="s">
        <v>1161</v>
      </c>
      <c r="C21" s="22" t="s">
        <v>1162</v>
      </c>
      <c r="D21" s="22" t="s">
        <v>1163</v>
      </c>
      <c r="E21" s="29" t="n">
        <f aca="false">LEN(D21)</f>
        <v>59</v>
      </c>
      <c r="F21" s="22" t="s">
        <v>1164</v>
      </c>
      <c r="G21" s="29" t="n">
        <f aca="false">LEN(F21)</f>
        <v>135</v>
      </c>
      <c r="H21" s="22" t="s">
        <v>1013</v>
      </c>
      <c r="I21" s="22" t="s">
        <v>52</v>
      </c>
      <c r="J21" s="22" t="s">
        <v>1101</v>
      </c>
    </row>
    <row r="22" customFormat="false" ht="23.85" hidden="false" customHeight="false" outlineLevel="0" collapsed="false">
      <c r="A22" s="22" t="s">
        <v>1165</v>
      </c>
      <c r="B22" s="22" t="s">
        <v>1166</v>
      </c>
      <c r="C22" s="22" t="s">
        <v>1167</v>
      </c>
      <c r="D22" s="22" t="s">
        <v>1168</v>
      </c>
      <c r="E22" s="29" t="n">
        <f aca="false">LEN(D22)</f>
        <v>56</v>
      </c>
      <c r="F22" s="22" t="s">
        <v>1169</v>
      </c>
      <c r="G22" s="29" t="n">
        <f aca="false">LEN(F22)</f>
        <v>132</v>
      </c>
      <c r="H22" s="22" t="s">
        <v>1016</v>
      </c>
      <c r="I22" s="22" t="s">
        <v>52</v>
      </c>
      <c r="J22" s="22" t="s">
        <v>1101</v>
      </c>
    </row>
    <row r="23" customFormat="false" ht="23.85" hidden="false" customHeight="false" outlineLevel="0" collapsed="false">
      <c r="A23" s="22" t="s">
        <v>1170</v>
      </c>
      <c r="B23" s="22" t="s">
        <v>1171</v>
      </c>
      <c r="C23" s="22" t="s">
        <v>1017</v>
      </c>
      <c r="D23" s="22" t="s">
        <v>1172</v>
      </c>
      <c r="E23" s="29" t="n">
        <f aca="false">LEN(D23)</f>
        <v>55</v>
      </c>
      <c r="F23" s="22" t="s">
        <v>1173</v>
      </c>
      <c r="G23" s="29" t="n">
        <f aca="false">LEN(F23)</f>
        <v>129</v>
      </c>
      <c r="H23" s="22" t="s">
        <v>1019</v>
      </c>
      <c r="I23" s="22" t="s">
        <v>52</v>
      </c>
      <c r="J23" s="22" t="s">
        <v>1101</v>
      </c>
    </row>
    <row r="24" customFormat="false" ht="23.85" hidden="false" customHeight="false" outlineLevel="0" collapsed="false">
      <c r="A24" s="22" t="s">
        <v>1174</v>
      </c>
      <c r="B24" s="22" t="s">
        <v>1175</v>
      </c>
      <c r="C24" s="22" t="s">
        <v>1021</v>
      </c>
      <c r="D24" s="22" t="s">
        <v>1176</v>
      </c>
      <c r="E24" s="29" t="n">
        <f aca="false">LEN(D24)</f>
        <v>55</v>
      </c>
      <c r="F24" s="22" t="s">
        <v>1177</v>
      </c>
      <c r="G24" s="29" t="n">
        <f aca="false">LEN(F24)</f>
        <v>131</v>
      </c>
      <c r="H24" s="22" t="s">
        <v>1023</v>
      </c>
      <c r="I24" s="22" t="s">
        <v>52</v>
      </c>
      <c r="J24" s="22" t="s">
        <v>1101</v>
      </c>
    </row>
    <row r="25" customFormat="false" ht="23.85" hidden="false" customHeight="false" outlineLevel="0" collapsed="false">
      <c r="A25" s="22" t="s">
        <v>1178</v>
      </c>
      <c r="B25" s="22" t="s">
        <v>1179</v>
      </c>
      <c r="C25" s="22" t="s">
        <v>1024</v>
      </c>
      <c r="D25" s="22" t="s">
        <v>1180</v>
      </c>
      <c r="E25" s="29" t="n">
        <f aca="false">LEN(D25)</f>
        <v>54</v>
      </c>
      <c r="F25" s="22" t="s">
        <v>1181</v>
      </c>
      <c r="G25" s="29" t="n">
        <f aca="false">LEN(F25)</f>
        <v>128</v>
      </c>
      <c r="H25" s="22" t="s">
        <v>1026</v>
      </c>
      <c r="I25" s="22" t="s">
        <v>52</v>
      </c>
      <c r="J25" s="22" t="s">
        <v>1101</v>
      </c>
    </row>
    <row r="26" customFormat="false" ht="23.85" hidden="false" customHeight="false" outlineLevel="0" collapsed="false">
      <c r="A26" s="22" t="s">
        <v>1182</v>
      </c>
      <c r="B26" s="22" t="s">
        <v>1183</v>
      </c>
      <c r="C26" s="22" t="s">
        <v>1028</v>
      </c>
      <c r="D26" s="22" t="s">
        <v>1184</v>
      </c>
      <c r="E26" s="29" t="n">
        <f aca="false">LEN(D26)</f>
        <v>54</v>
      </c>
      <c r="F26" s="22" t="s">
        <v>1185</v>
      </c>
      <c r="G26" s="29" t="n">
        <f aca="false">LEN(F26)</f>
        <v>130</v>
      </c>
      <c r="H26" s="22" t="s">
        <v>1030</v>
      </c>
      <c r="I26" s="22" t="s">
        <v>52</v>
      </c>
      <c r="J26" s="22" t="s">
        <v>1101</v>
      </c>
    </row>
    <row r="27" customFormat="false" ht="23.85" hidden="false" customHeight="false" outlineLevel="0" collapsed="false">
      <c r="A27" s="22" t="s">
        <v>1186</v>
      </c>
      <c r="B27" s="22" t="s">
        <v>1187</v>
      </c>
      <c r="C27" s="22" t="s">
        <v>1032</v>
      </c>
      <c r="D27" s="22" t="s">
        <v>1188</v>
      </c>
      <c r="E27" s="29" t="n">
        <f aca="false">LEN(D27)</f>
        <v>45</v>
      </c>
      <c r="F27" s="22" t="s">
        <v>1189</v>
      </c>
      <c r="G27" s="29" t="n">
        <f aca="false">LEN(F27)</f>
        <v>145</v>
      </c>
      <c r="H27" s="22" t="s">
        <v>1034</v>
      </c>
      <c r="I27" s="22" t="s">
        <v>52</v>
      </c>
      <c r="J27" s="22" t="s">
        <v>1101</v>
      </c>
    </row>
    <row r="28" customFormat="false" ht="23.85" hidden="false" customHeight="false" outlineLevel="0" collapsed="false">
      <c r="A28" s="22" t="s">
        <v>1190</v>
      </c>
      <c r="B28" s="22" t="s">
        <v>1191</v>
      </c>
      <c r="C28" s="22" t="s">
        <v>1192</v>
      </c>
      <c r="D28" s="22" t="s">
        <v>1193</v>
      </c>
      <c r="E28" s="29" t="n">
        <f aca="false">LEN(D28)</f>
        <v>54</v>
      </c>
      <c r="F28" s="22" t="s">
        <v>1194</v>
      </c>
      <c r="G28" s="29" t="n">
        <f aca="false">LEN(F28)</f>
        <v>137</v>
      </c>
      <c r="H28" s="22" t="s">
        <v>1195</v>
      </c>
      <c r="I28" s="22" t="s">
        <v>52</v>
      </c>
      <c r="J28" s="22" t="s">
        <v>1101</v>
      </c>
    </row>
    <row r="29" customFormat="false" ht="23.85" hidden="false" customHeight="false" outlineLevel="0" collapsed="false">
      <c r="A29" s="22" t="s">
        <v>1196</v>
      </c>
      <c r="B29" s="22" t="s">
        <v>510</v>
      </c>
      <c r="C29" s="22" t="s">
        <v>1197</v>
      </c>
      <c r="D29" s="22" t="s">
        <v>1198</v>
      </c>
      <c r="E29" s="29" t="n">
        <f aca="false">LEN(D29)</f>
        <v>46</v>
      </c>
      <c r="F29" s="22" t="s">
        <v>1199</v>
      </c>
      <c r="G29" s="29" t="n">
        <f aca="false">LEN(F29)</f>
        <v>140</v>
      </c>
      <c r="H29" s="22" t="s">
        <v>1200</v>
      </c>
      <c r="I29" s="22" t="s">
        <v>52</v>
      </c>
      <c r="J29" s="22" t="s">
        <v>1101</v>
      </c>
    </row>
    <row r="30" customFormat="false" ht="23.85" hidden="false" customHeight="false" outlineLevel="0" collapsed="false">
      <c r="A30" s="22" t="s">
        <v>1201</v>
      </c>
      <c r="B30" s="22" t="s">
        <v>1202</v>
      </c>
      <c r="C30" s="22" t="s">
        <v>964</v>
      </c>
      <c r="D30" s="22" t="s">
        <v>1203</v>
      </c>
      <c r="E30" s="29" t="n">
        <f aca="false">LEN(D30)</f>
        <v>58</v>
      </c>
      <c r="F30" s="22" t="s">
        <v>1204</v>
      </c>
      <c r="G30" s="29" t="n">
        <f aca="false">LEN(F30)</f>
        <v>137</v>
      </c>
      <c r="H30" s="22" t="s">
        <v>966</v>
      </c>
      <c r="I30" s="22" t="s">
        <v>52</v>
      </c>
      <c r="J30" s="22" t="s">
        <v>1101</v>
      </c>
    </row>
    <row r="31" customFormat="false" ht="23.85" hidden="false" customHeight="false" outlineLevel="0" collapsed="false">
      <c r="A31" s="22" t="s">
        <v>1205</v>
      </c>
      <c r="B31" s="22" t="s">
        <v>1206</v>
      </c>
      <c r="C31" s="22" t="s">
        <v>1036</v>
      </c>
      <c r="D31" s="22" t="s">
        <v>1207</v>
      </c>
      <c r="E31" s="29" t="n">
        <f aca="false">LEN(D31)</f>
        <v>51</v>
      </c>
      <c r="F31" s="22" t="s">
        <v>1208</v>
      </c>
      <c r="G31" s="29" t="n">
        <f aca="false">LEN(F31)</f>
        <v>151</v>
      </c>
      <c r="H31" s="22" t="s">
        <v>1038</v>
      </c>
      <c r="I31" s="22" t="s">
        <v>52</v>
      </c>
      <c r="J31" s="22" t="s">
        <v>1101</v>
      </c>
    </row>
    <row r="32" customFormat="false" ht="23.85" hidden="false" customHeight="false" outlineLevel="0" collapsed="false">
      <c r="A32" s="22" t="s">
        <v>1209</v>
      </c>
      <c r="B32" s="22" t="s">
        <v>1210</v>
      </c>
      <c r="C32" s="22" t="s">
        <v>1040</v>
      </c>
      <c r="D32" s="22" t="s">
        <v>1211</v>
      </c>
      <c r="E32" s="29" t="n">
        <f aca="false">LEN(D32)</f>
        <v>52</v>
      </c>
      <c r="F32" s="22" t="s">
        <v>1212</v>
      </c>
      <c r="G32" s="29" t="n">
        <f aca="false">LEN(F32)</f>
        <v>152</v>
      </c>
      <c r="H32" s="22" t="s">
        <v>1213</v>
      </c>
      <c r="I32" s="22" t="s">
        <v>52</v>
      </c>
      <c r="J32" s="22" t="s">
        <v>1101</v>
      </c>
    </row>
    <row r="33" customFormat="false" ht="23.85" hidden="false" customHeight="false" outlineLevel="0" collapsed="false">
      <c r="A33" s="22" t="s">
        <v>1214</v>
      </c>
      <c r="B33" s="22" t="s">
        <v>1215</v>
      </c>
      <c r="C33" s="22" t="s">
        <v>1044</v>
      </c>
      <c r="D33" s="22" t="s">
        <v>1216</v>
      </c>
      <c r="E33" s="29" t="n">
        <f aca="false">LEN(D33)</f>
        <v>57</v>
      </c>
      <c r="F33" s="22" t="s">
        <v>1217</v>
      </c>
      <c r="G33" s="29" t="n">
        <f aca="false">LEN(F33)</f>
        <v>128</v>
      </c>
      <c r="H33" s="22" t="s">
        <v>1218</v>
      </c>
      <c r="I33" s="22" t="s">
        <v>52</v>
      </c>
      <c r="J33" s="22" t="s">
        <v>1101</v>
      </c>
    </row>
    <row r="34" customFormat="false" ht="23.85" hidden="false" customHeight="false" outlineLevel="0" collapsed="false">
      <c r="A34" s="22" t="s">
        <v>1219</v>
      </c>
      <c r="B34" s="22" t="s">
        <v>1049</v>
      </c>
      <c r="C34" s="22" t="s">
        <v>1048</v>
      </c>
      <c r="D34" s="22" t="s">
        <v>1220</v>
      </c>
      <c r="E34" s="29" t="n">
        <f aca="false">LEN(D34)</f>
        <v>42</v>
      </c>
      <c r="F34" s="22" t="s">
        <v>1221</v>
      </c>
      <c r="G34" s="29" t="n">
        <f aca="false">LEN(F34)</f>
        <v>141</v>
      </c>
      <c r="H34" s="22" t="s">
        <v>1050</v>
      </c>
      <c r="I34" s="22" t="s">
        <v>52</v>
      </c>
      <c r="J34" s="22" t="s">
        <v>1101</v>
      </c>
    </row>
    <row r="35" customFormat="false" ht="23.85" hidden="false" customHeight="false" outlineLevel="0" collapsed="false">
      <c r="A35" s="22" t="s">
        <v>1222</v>
      </c>
      <c r="B35" s="22" t="s">
        <v>1223</v>
      </c>
      <c r="C35" s="22" t="s">
        <v>1052</v>
      </c>
      <c r="D35" s="22" t="s">
        <v>1224</v>
      </c>
      <c r="E35" s="29" t="n">
        <f aca="false">LEN(D35)</f>
        <v>44</v>
      </c>
      <c r="F35" s="22" t="s">
        <v>1225</v>
      </c>
      <c r="G35" s="29" t="n">
        <f aca="false">LEN(F35)</f>
        <v>130</v>
      </c>
      <c r="H35" s="22" t="s">
        <v>1055</v>
      </c>
      <c r="I35" s="22" t="s">
        <v>52</v>
      </c>
      <c r="J35" s="22" t="s">
        <v>1101</v>
      </c>
    </row>
    <row r="36" customFormat="false" ht="23.85" hidden="false" customHeight="false" outlineLevel="0" collapsed="false">
      <c r="A36" s="22" t="s">
        <v>1226</v>
      </c>
      <c r="B36" s="22" t="s">
        <v>1058</v>
      </c>
      <c r="C36" s="22" t="s">
        <v>1057</v>
      </c>
      <c r="D36" s="22" t="s">
        <v>1227</v>
      </c>
      <c r="E36" s="29" t="n">
        <f aca="false">LEN(D36)</f>
        <v>58</v>
      </c>
      <c r="F36" s="22" t="s">
        <v>1228</v>
      </c>
      <c r="G36" s="29" t="n">
        <f aca="false">LEN(F36)</f>
        <v>134</v>
      </c>
      <c r="H36" s="22" t="s">
        <v>1059</v>
      </c>
      <c r="I36" s="22" t="s">
        <v>52</v>
      </c>
      <c r="J36" s="22" t="s">
        <v>1101</v>
      </c>
    </row>
    <row r="37" customFormat="false" ht="23.85" hidden="false" customHeight="false" outlineLevel="0" collapsed="false">
      <c r="A37" s="22" t="s">
        <v>1229</v>
      </c>
      <c r="B37" s="22" t="s">
        <v>1062</v>
      </c>
      <c r="C37" s="22" t="s">
        <v>1061</v>
      </c>
      <c r="D37" s="22" t="s">
        <v>1230</v>
      </c>
      <c r="E37" s="29" t="n">
        <f aca="false">LEN(D37)</f>
        <v>59</v>
      </c>
      <c r="F37" s="22" t="s">
        <v>1231</v>
      </c>
      <c r="G37" s="29" t="n">
        <f aca="false">LEN(F37)</f>
        <v>135</v>
      </c>
      <c r="H37" s="22" t="s">
        <v>1063</v>
      </c>
      <c r="I37" s="22" t="s">
        <v>52</v>
      </c>
      <c r="J37" s="22" t="s">
        <v>1101</v>
      </c>
    </row>
    <row r="38" customFormat="false" ht="23.85" hidden="false" customHeight="false" outlineLevel="0" collapsed="false">
      <c r="A38" s="22" t="s">
        <v>1232</v>
      </c>
      <c r="B38" s="22" t="s">
        <v>1065</v>
      </c>
      <c r="C38" s="22" t="s">
        <v>1064</v>
      </c>
      <c r="D38" s="22" t="s">
        <v>1233</v>
      </c>
      <c r="E38" s="29" t="n">
        <f aca="false">LEN(D38)</f>
        <v>38</v>
      </c>
      <c r="F38" s="22" t="s">
        <v>1234</v>
      </c>
      <c r="G38" s="29" t="n">
        <f aca="false">LEN(F38)</f>
        <v>137</v>
      </c>
      <c r="H38" s="22" t="s">
        <v>1066</v>
      </c>
      <c r="I38" s="22" t="s">
        <v>52</v>
      </c>
      <c r="J38" s="22" t="s">
        <v>1101</v>
      </c>
    </row>
    <row r="39" customFormat="false" ht="23.85" hidden="false" customHeight="false" outlineLevel="0" collapsed="false">
      <c r="A39" s="22" t="s">
        <v>1235</v>
      </c>
      <c r="B39" s="22" t="s">
        <v>1068</v>
      </c>
      <c r="C39" s="22" t="s">
        <v>1067</v>
      </c>
      <c r="D39" s="22" t="s">
        <v>1236</v>
      </c>
      <c r="E39" s="29" t="n">
        <f aca="false">LEN(D39)</f>
        <v>53</v>
      </c>
      <c r="F39" s="22" t="s">
        <v>1237</v>
      </c>
      <c r="G39" s="29" t="n">
        <f aca="false">LEN(F39)</f>
        <v>129</v>
      </c>
      <c r="H39" s="22" t="s">
        <v>1238</v>
      </c>
      <c r="I39" s="22" t="s">
        <v>52</v>
      </c>
      <c r="J39" s="22" t="s">
        <v>1101</v>
      </c>
    </row>
    <row r="40" customFormat="false" ht="23.85" hidden="false" customHeight="false" outlineLevel="0" collapsed="false">
      <c r="A40" s="22" t="s">
        <v>1239</v>
      </c>
      <c r="B40" s="22" t="s">
        <v>1071</v>
      </c>
      <c r="C40" s="22" t="s">
        <v>1070</v>
      </c>
      <c r="D40" s="22" t="s">
        <v>1240</v>
      </c>
      <c r="E40" s="29" t="n">
        <f aca="false">LEN(D40)</f>
        <v>38</v>
      </c>
      <c r="F40" s="22" t="s">
        <v>1241</v>
      </c>
      <c r="G40" s="29" t="n">
        <f aca="false">LEN(F40)</f>
        <v>137</v>
      </c>
      <c r="H40" s="22" t="s">
        <v>1072</v>
      </c>
      <c r="I40" s="22" t="s">
        <v>52</v>
      </c>
      <c r="J40" s="22" t="s">
        <v>1101</v>
      </c>
    </row>
    <row r="41" customFormat="false" ht="23.85" hidden="false" customHeight="false" outlineLevel="0" collapsed="false">
      <c r="A41" s="22" t="s">
        <v>1242</v>
      </c>
      <c r="B41" s="22" t="s">
        <v>1074</v>
      </c>
      <c r="C41" s="22" t="s">
        <v>1073</v>
      </c>
      <c r="D41" s="22" t="s">
        <v>1243</v>
      </c>
      <c r="E41" s="29" t="n">
        <f aca="false">LEN(D41)</f>
        <v>40</v>
      </c>
      <c r="F41" s="22" t="s">
        <v>1244</v>
      </c>
      <c r="G41" s="29" t="n">
        <f aca="false">LEN(F41)</f>
        <v>138</v>
      </c>
      <c r="H41" s="22" t="s">
        <v>1075</v>
      </c>
      <c r="I41" s="22" t="s">
        <v>52</v>
      </c>
      <c r="J41" s="22" t="s">
        <v>1101</v>
      </c>
    </row>
    <row r="42" customFormat="false" ht="23.85" hidden="false" customHeight="false" outlineLevel="0" collapsed="false">
      <c r="A42" s="22" t="s">
        <v>1245</v>
      </c>
      <c r="B42" s="22" t="s">
        <v>1077</v>
      </c>
      <c r="C42" s="22" t="s">
        <v>1076</v>
      </c>
      <c r="D42" s="22" t="s">
        <v>1246</v>
      </c>
      <c r="E42" s="29" t="n">
        <f aca="false">LEN(D42)</f>
        <v>53</v>
      </c>
      <c r="F42" s="22" t="s">
        <v>1247</v>
      </c>
      <c r="G42" s="29" t="n">
        <f aca="false">LEN(F42)</f>
        <v>128</v>
      </c>
      <c r="H42" s="22" t="s">
        <v>1248</v>
      </c>
      <c r="I42" s="22" t="s">
        <v>52</v>
      </c>
      <c r="J42" s="22" t="s">
        <v>1101</v>
      </c>
    </row>
    <row r="43" customFormat="false" ht="23.85" hidden="false" customHeight="false" outlineLevel="0" collapsed="false">
      <c r="A43" s="22" t="s">
        <v>1249</v>
      </c>
      <c r="B43" s="22" t="s">
        <v>1080</v>
      </c>
      <c r="C43" s="22" t="s">
        <v>1079</v>
      </c>
      <c r="D43" s="22" t="s">
        <v>1250</v>
      </c>
      <c r="E43" s="29" t="n">
        <f aca="false">LEN(D43)</f>
        <v>47</v>
      </c>
      <c r="F43" s="22" t="s">
        <v>1251</v>
      </c>
      <c r="G43" s="29" t="n">
        <f aca="false">LEN(F43)</f>
        <v>146</v>
      </c>
      <c r="H43" s="22" t="s">
        <v>1252</v>
      </c>
      <c r="I43" s="22" t="s">
        <v>52</v>
      </c>
      <c r="J43" s="22" t="s">
        <v>1101</v>
      </c>
    </row>
  </sheetData>
  <conditionalFormatting sqref="E5:E43">
    <cfRule type="cellIs" priority="2" operator="greaterThan" aboveAverage="0" equalAverage="0" bottom="0" percent="0" rank="0" text="" dxfId="13">
      <formula>60</formula>
    </cfRule>
  </conditionalFormatting>
  <conditionalFormatting sqref="G5:G43">
    <cfRule type="cellIs" priority="3" operator="greaterThan" aboveAverage="0" equalAverage="0" bottom="0" percent="0" rank="0" text="" dxfId="13">
      <formula>155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9"/>
    <col collapsed="false" customWidth="true" hidden="false" outlineLevel="0" max="4" min="4" style="0" width="13"/>
    <col collapsed="false" customWidth="true" hidden="false" outlineLevel="0" max="5" min="5" style="0" width="11"/>
    <col collapsed="false" customWidth="true" hidden="false" outlineLevel="0" max="7" min="6" style="0" width="48"/>
    <col collapsed="false" customWidth="true" hidden="false" outlineLevel="0" max="8" min="8" style="0" width="44"/>
    <col collapsed="false" customWidth="true" hidden="false" outlineLevel="0" max="9" min="9" style="0" width="48"/>
    <col collapsed="false" customWidth="true" hidden="false" outlineLevel="0" max="10" min="10" style="0" width="9"/>
    <col collapsed="false" customWidth="true" hidden="false" outlineLevel="0" max="11" min="11" style="0" width="12"/>
  </cols>
  <sheetData>
    <row r="1" customFormat="false" ht="19.7" hidden="false" customHeight="false" outlineLevel="0" collapsed="false">
      <c r="A1" s="1" t="s">
        <v>1253</v>
      </c>
    </row>
    <row r="2" customFormat="false" ht="15" hidden="false" customHeight="false" outlineLevel="0" collapsed="false">
      <c r="A2" s="2" t="s">
        <v>1254</v>
      </c>
    </row>
    <row r="4" customFormat="false" ht="31.5" hidden="false" customHeight="true" outlineLevel="0" collapsed="false">
      <c r="A4" s="9" t="s">
        <v>1255</v>
      </c>
      <c r="B4" s="9" t="s">
        <v>1256</v>
      </c>
      <c r="C4" s="9" t="s">
        <v>1257</v>
      </c>
      <c r="D4" s="9" t="s">
        <v>1258</v>
      </c>
      <c r="E4" s="9" t="s">
        <v>1259</v>
      </c>
      <c r="F4" s="9" t="s">
        <v>1260</v>
      </c>
      <c r="G4" s="9" t="s">
        <v>895</v>
      </c>
      <c r="H4" s="9" t="s">
        <v>1261</v>
      </c>
      <c r="I4" s="9" t="s">
        <v>1262</v>
      </c>
      <c r="J4" s="9" t="s">
        <v>37</v>
      </c>
      <c r="K4" s="9" t="s">
        <v>1263</v>
      </c>
    </row>
    <row r="5" customFormat="false" ht="23.85" hidden="false" customHeight="false" outlineLevel="0" collapsed="false">
      <c r="A5" s="22" t="s">
        <v>1264</v>
      </c>
      <c r="B5" s="26" t="n">
        <v>125</v>
      </c>
      <c r="C5" s="26" t="n">
        <v>6</v>
      </c>
      <c r="D5" s="26" t="n">
        <v>5779</v>
      </c>
      <c r="E5" s="22" t="n">
        <v>13.7</v>
      </c>
      <c r="F5" s="22" t="s">
        <v>1265</v>
      </c>
      <c r="G5" s="22" t="s">
        <v>1266</v>
      </c>
      <c r="H5" s="22" t="s">
        <v>1267</v>
      </c>
      <c r="I5" s="22" t="s">
        <v>1268</v>
      </c>
      <c r="J5" s="22" t="s">
        <v>1269</v>
      </c>
      <c r="K5" s="22" t="s">
        <v>1270</v>
      </c>
    </row>
    <row r="6" customFormat="false" ht="23.85" hidden="false" customHeight="false" outlineLevel="0" collapsed="false">
      <c r="A6" s="22" t="s">
        <v>1271</v>
      </c>
      <c r="B6" s="26" t="n">
        <v>126</v>
      </c>
      <c r="C6" s="26" t="n">
        <v>0</v>
      </c>
      <c r="D6" s="26" t="n">
        <v>1038</v>
      </c>
      <c r="E6" s="22" t="n">
        <v>20.8</v>
      </c>
      <c r="F6" s="22" t="s">
        <v>1272</v>
      </c>
      <c r="G6" s="22" t="s">
        <v>1273</v>
      </c>
      <c r="H6" s="22" t="s">
        <v>1274</v>
      </c>
      <c r="I6" s="22" t="s">
        <v>1275</v>
      </c>
      <c r="J6" s="22" t="s">
        <v>1269</v>
      </c>
      <c r="K6" s="22" t="s">
        <v>1276</v>
      </c>
    </row>
    <row r="7" customFormat="false" ht="23.85" hidden="false" customHeight="false" outlineLevel="0" collapsed="false">
      <c r="A7" s="22" t="s">
        <v>1277</v>
      </c>
      <c r="B7" s="26" t="n">
        <v>292</v>
      </c>
      <c r="C7" s="26" t="n">
        <v>0</v>
      </c>
      <c r="D7" s="26" t="n">
        <v>932</v>
      </c>
      <c r="E7" s="22" t="n">
        <v>25.2</v>
      </c>
      <c r="F7" s="22" t="s">
        <v>1278</v>
      </c>
      <c r="G7" s="22" t="s">
        <v>1279</v>
      </c>
      <c r="H7" s="22" t="s">
        <v>1280</v>
      </c>
      <c r="I7" s="22" t="s">
        <v>1281</v>
      </c>
      <c r="J7" s="22" t="s">
        <v>1269</v>
      </c>
      <c r="K7" s="22" t="s">
        <v>1282</v>
      </c>
    </row>
    <row r="8" customFormat="false" ht="23.85" hidden="false" customHeight="false" outlineLevel="0" collapsed="false">
      <c r="A8" s="22" t="s">
        <v>1283</v>
      </c>
      <c r="B8" s="26" t="n">
        <v>98</v>
      </c>
      <c r="C8" s="26" t="n">
        <v>3</v>
      </c>
      <c r="D8" s="26" t="n">
        <v>895</v>
      </c>
      <c r="E8" s="22" t="n">
        <v>16.9</v>
      </c>
      <c r="F8" s="22" t="s">
        <v>1284</v>
      </c>
      <c r="G8" s="22" t="s">
        <v>630</v>
      </c>
      <c r="H8" s="22" t="s">
        <v>1285</v>
      </c>
      <c r="I8" s="22" t="s">
        <v>1286</v>
      </c>
      <c r="J8" s="22" t="s">
        <v>1269</v>
      </c>
      <c r="K8" s="22" t="s">
        <v>1276</v>
      </c>
    </row>
    <row r="9" customFormat="false" ht="23.85" hidden="false" customHeight="false" outlineLevel="0" collapsed="false">
      <c r="A9" s="22" t="s">
        <v>1287</v>
      </c>
      <c r="B9" s="26" t="n">
        <v>35</v>
      </c>
      <c r="C9" s="26" t="n">
        <v>0</v>
      </c>
      <c r="D9" s="26" t="n">
        <v>88</v>
      </c>
      <c r="E9" s="22" t="n">
        <v>31.4</v>
      </c>
      <c r="F9" s="22" t="s">
        <v>1288</v>
      </c>
      <c r="G9" s="22" t="s">
        <v>587</v>
      </c>
      <c r="H9" s="22" t="s">
        <v>1289</v>
      </c>
      <c r="I9" s="22" t="s">
        <v>1290</v>
      </c>
      <c r="J9" s="22" t="s">
        <v>1269</v>
      </c>
      <c r="K9" s="22" t="s">
        <v>553</v>
      </c>
    </row>
    <row r="10" customFormat="false" ht="23.85" hidden="false" customHeight="false" outlineLevel="0" collapsed="false">
      <c r="A10" s="22" t="s">
        <v>1291</v>
      </c>
      <c r="B10" s="26" t="n">
        <v>45</v>
      </c>
      <c r="C10" s="26" t="n">
        <v>0</v>
      </c>
      <c r="D10" s="26" t="n">
        <v>86</v>
      </c>
      <c r="E10" s="22" t="n">
        <v>26.6</v>
      </c>
      <c r="F10" s="22" t="s">
        <v>1292</v>
      </c>
      <c r="G10" s="22" t="s">
        <v>298</v>
      </c>
      <c r="H10" s="22" t="s">
        <v>1293</v>
      </c>
      <c r="I10" s="22" t="s">
        <v>1294</v>
      </c>
      <c r="J10" s="22" t="s">
        <v>1269</v>
      </c>
      <c r="K10" s="22" t="s">
        <v>487</v>
      </c>
    </row>
    <row r="11" customFormat="false" ht="23.85" hidden="false" customHeight="false" outlineLevel="0" collapsed="false">
      <c r="A11" s="22" t="s">
        <v>947</v>
      </c>
      <c r="B11" s="26" t="n">
        <v>21</v>
      </c>
      <c r="C11" s="26" t="n">
        <v>0</v>
      </c>
      <c r="D11" s="26" t="n">
        <v>35</v>
      </c>
      <c r="E11" s="22" t="n">
        <v>27.7</v>
      </c>
      <c r="F11" s="22" t="s">
        <v>1295</v>
      </c>
      <c r="G11" s="22" t="s">
        <v>1296</v>
      </c>
      <c r="H11" s="22" t="s">
        <v>1297</v>
      </c>
      <c r="I11" s="22" t="s">
        <v>1298</v>
      </c>
      <c r="J11" s="22" t="s">
        <v>1269</v>
      </c>
      <c r="K11" s="22" t="s">
        <v>535</v>
      </c>
    </row>
    <row r="12" customFormat="false" ht="23.85" hidden="false" customHeight="false" outlineLevel="0" collapsed="false">
      <c r="A12" s="22" t="s">
        <v>1299</v>
      </c>
      <c r="B12" s="26" t="n">
        <v>260</v>
      </c>
      <c r="C12" s="26" t="n">
        <v>0</v>
      </c>
      <c r="D12" s="26" t="n">
        <v>821</v>
      </c>
      <c r="E12" s="22" t="n">
        <v>39.8</v>
      </c>
      <c r="F12" s="22" t="s">
        <v>1300</v>
      </c>
      <c r="G12" s="22" t="s">
        <v>1301</v>
      </c>
      <c r="H12" s="22" t="s">
        <v>1302</v>
      </c>
      <c r="I12" s="22" t="s">
        <v>1303</v>
      </c>
      <c r="J12" s="22" t="s">
        <v>1304</v>
      </c>
      <c r="K12" s="22" t="s">
        <v>1276</v>
      </c>
    </row>
    <row r="13" customFormat="false" ht="23.85" hidden="false" customHeight="false" outlineLevel="0" collapsed="false">
      <c r="A13" s="22" t="s">
        <v>1305</v>
      </c>
      <c r="B13" s="26" t="n">
        <v>128</v>
      </c>
      <c r="C13" s="26" t="n">
        <v>0</v>
      </c>
      <c r="D13" s="26" t="n">
        <v>530</v>
      </c>
      <c r="E13" s="22" t="n">
        <v>26.1</v>
      </c>
      <c r="F13" s="22" t="s">
        <v>1306</v>
      </c>
      <c r="G13" s="22" t="s">
        <v>1273</v>
      </c>
      <c r="H13" s="22" t="s">
        <v>1307</v>
      </c>
      <c r="I13" s="22" t="s">
        <v>1308</v>
      </c>
      <c r="J13" s="22" t="s">
        <v>1304</v>
      </c>
      <c r="K13" s="22" t="s">
        <v>1276</v>
      </c>
    </row>
    <row r="14" customFormat="false" ht="23.85" hidden="false" customHeight="false" outlineLevel="0" collapsed="false">
      <c r="A14" s="22" t="s">
        <v>1309</v>
      </c>
      <c r="B14" s="26" t="n">
        <v>204</v>
      </c>
      <c r="C14" s="26" t="n">
        <v>0</v>
      </c>
      <c r="D14" s="26" t="n">
        <v>489</v>
      </c>
      <c r="E14" s="22" t="n">
        <v>27.9</v>
      </c>
      <c r="F14" s="22" t="s">
        <v>1310</v>
      </c>
      <c r="G14" s="22" t="s">
        <v>580</v>
      </c>
      <c r="H14" s="22" t="s">
        <v>1311</v>
      </c>
      <c r="I14" s="22" t="s">
        <v>1312</v>
      </c>
      <c r="J14" s="22" t="s">
        <v>1304</v>
      </c>
      <c r="K14" s="22" t="s">
        <v>574</v>
      </c>
    </row>
    <row r="15" customFormat="false" ht="23.85" hidden="false" customHeight="false" outlineLevel="0" collapsed="false">
      <c r="A15" s="22" t="s">
        <v>1313</v>
      </c>
      <c r="B15" s="26" t="n">
        <v>224</v>
      </c>
      <c r="C15" s="26" t="n">
        <v>0</v>
      </c>
      <c r="D15" s="26" t="n">
        <v>466</v>
      </c>
      <c r="E15" s="22" t="n">
        <v>19.9</v>
      </c>
      <c r="F15" s="22" t="s">
        <v>1314</v>
      </c>
      <c r="G15" s="22" t="s">
        <v>1315</v>
      </c>
      <c r="H15" s="22" t="s">
        <v>1316</v>
      </c>
      <c r="I15" s="22" t="s">
        <v>1317</v>
      </c>
      <c r="J15" s="22" t="s">
        <v>1304</v>
      </c>
      <c r="K15" s="22" t="s">
        <v>1276</v>
      </c>
    </row>
    <row r="16" customFormat="false" ht="23.85" hidden="false" customHeight="false" outlineLevel="0" collapsed="false">
      <c r="A16" s="22" t="s">
        <v>1318</v>
      </c>
      <c r="B16" s="26" t="n">
        <v>648</v>
      </c>
      <c r="C16" s="26" t="n">
        <v>1</v>
      </c>
      <c r="D16" s="26" t="n">
        <v>2418</v>
      </c>
      <c r="E16" s="22" t="n">
        <v>26.5</v>
      </c>
      <c r="F16" s="22" t="s">
        <v>1319</v>
      </c>
      <c r="G16" s="22" t="s">
        <v>1320</v>
      </c>
      <c r="H16" s="22" t="s">
        <v>1321</v>
      </c>
      <c r="I16" s="22" t="s">
        <v>1322</v>
      </c>
      <c r="J16" s="22" t="s">
        <v>1323</v>
      </c>
      <c r="K16" s="22" t="s">
        <v>1276</v>
      </c>
    </row>
    <row r="17" customFormat="false" ht="15" hidden="false" customHeight="false" outlineLevel="0" collapsed="false">
      <c r="A17" s="22" t="s">
        <v>1324</v>
      </c>
      <c r="B17" s="26" t="n">
        <v>15</v>
      </c>
      <c r="C17" s="26" t="n">
        <v>0</v>
      </c>
      <c r="D17" s="26" t="n">
        <v>333</v>
      </c>
      <c r="E17" s="22" t="n">
        <v>12.3</v>
      </c>
      <c r="F17" s="22" t="s">
        <v>1325</v>
      </c>
      <c r="G17" s="22" t="s">
        <v>1326</v>
      </c>
      <c r="H17" s="22" t="s">
        <v>1327</v>
      </c>
      <c r="I17" s="22" t="s">
        <v>1328</v>
      </c>
      <c r="J17" s="22" t="s">
        <v>1323</v>
      </c>
      <c r="K17" s="22" t="s">
        <v>617</v>
      </c>
    </row>
    <row r="18" customFormat="false" ht="15" hidden="false" customHeight="false" outlineLevel="0" collapsed="false">
      <c r="A18" s="22" t="s">
        <v>1329</v>
      </c>
      <c r="B18" s="26" t="n">
        <v>58</v>
      </c>
      <c r="C18" s="26" t="n">
        <v>0</v>
      </c>
      <c r="D18" s="26" t="n">
        <v>146</v>
      </c>
      <c r="E18" s="22" t="n">
        <v>33.6</v>
      </c>
      <c r="F18" s="22" t="s">
        <v>1330</v>
      </c>
      <c r="G18" s="22" t="s">
        <v>1273</v>
      </c>
      <c r="H18" s="22" t="s">
        <v>1331</v>
      </c>
      <c r="I18" s="22" t="s">
        <v>1332</v>
      </c>
      <c r="J18" s="22" t="s">
        <v>1323</v>
      </c>
      <c r="K18" s="22" t="s">
        <v>1276</v>
      </c>
    </row>
    <row r="19" customFormat="false" ht="15" hidden="false" customHeight="false" outlineLevel="0" collapsed="false">
      <c r="A19" s="6" t="s">
        <v>1333</v>
      </c>
      <c r="B19" s="30" t="n">
        <f aca="false">SUM(B5:B18)</f>
        <v>2279</v>
      </c>
      <c r="C19" s="30" t="n">
        <f aca="false">SUM(C5:C18)</f>
        <v>10</v>
      </c>
      <c r="D19" s="30" t="n">
        <f aca="false">SUM(D5:D18)</f>
        <v>14056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36"/>
    <col collapsed="false" customWidth="true" hidden="false" outlineLevel="0" max="7" min="7" style="0" width="12"/>
    <col collapsed="false" customWidth="true" hidden="false" outlineLevel="0" max="8" min="8" style="0" width="10"/>
    <col collapsed="false" customWidth="true" hidden="false" outlineLevel="0" max="11" min="9" style="0" width="12"/>
    <col collapsed="false" customWidth="true" hidden="false" outlineLevel="0" max="13" min="12" style="0" width="10"/>
    <col collapsed="false" customWidth="true" hidden="false" outlineLevel="0" max="14" min="14" style="0" width="16"/>
    <col collapsed="false" customWidth="true" hidden="false" outlineLevel="0" max="15" min="15" style="0" width="12"/>
    <col collapsed="false" customWidth="true" hidden="false" outlineLevel="0" max="18" min="16" style="0" width="10"/>
  </cols>
  <sheetData>
    <row r="1" customFormat="false" ht="19.7" hidden="false" customHeight="false" outlineLevel="0" collapsed="false">
      <c r="A1" s="1" t="s">
        <v>1334</v>
      </c>
    </row>
    <row r="2" customFormat="false" ht="15" hidden="false" customHeight="false" outlineLevel="0" collapsed="false">
      <c r="A2" s="2" t="s">
        <v>1335</v>
      </c>
    </row>
    <row r="4" customFormat="false" ht="31.5" hidden="false" customHeight="true" outlineLevel="0" collapsed="false">
      <c r="A4" s="9" t="s">
        <v>1336</v>
      </c>
      <c r="B4" s="9" t="s">
        <v>239</v>
      </c>
      <c r="C4" s="9" t="s">
        <v>161</v>
      </c>
      <c r="D4" s="9" t="s">
        <v>115</v>
      </c>
      <c r="E4" s="9" t="s">
        <v>308</v>
      </c>
      <c r="F4" s="9" t="s">
        <v>117</v>
      </c>
      <c r="G4" s="9" t="s">
        <v>1337</v>
      </c>
      <c r="H4" s="9" t="s">
        <v>1338</v>
      </c>
      <c r="I4" s="9" t="s">
        <v>1339</v>
      </c>
      <c r="J4" s="9" t="s">
        <v>1340</v>
      </c>
      <c r="K4" s="9" t="s">
        <v>1341</v>
      </c>
      <c r="L4" s="9" t="s">
        <v>1342</v>
      </c>
      <c r="M4" s="9" t="s">
        <v>1343</v>
      </c>
      <c r="N4" s="9" t="s">
        <v>35</v>
      </c>
      <c r="O4" s="9" t="s">
        <v>943</v>
      </c>
      <c r="P4" s="9" t="s">
        <v>944</v>
      </c>
      <c r="Q4" s="9" t="s">
        <v>1344</v>
      </c>
      <c r="R4" s="9" t="s">
        <v>904</v>
      </c>
    </row>
    <row r="5" customFormat="false" ht="35.05" hidden="false" customHeight="false" outlineLevel="0" collapsed="false">
      <c r="A5" s="22" t="n">
        <v>6494</v>
      </c>
      <c r="B5" s="22" t="s">
        <v>1345</v>
      </c>
      <c r="C5" s="22" t="s">
        <v>1346</v>
      </c>
      <c r="D5" s="22" t="s">
        <v>1347</v>
      </c>
      <c r="E5" s="22"/>
      <c r="F5" s="22" t="s">
        <v>1348</v>
      </c>
      <c r="G5" s="22"/>
      <c r="H5" s="22" t="s">
        <v>1349</v>
      </c>
      <c r="I5" s="22" t="s">
        <v>1349</v>
      </c>
      <c r="J5" s="22" t="s">
        <v>1350</v>
      </c>
      <c r="K5" s="22" t="s">
        <v>1349</v>
      </c>
      <c r="L5" s="22" t="s">
        <v>1351</v>
      </c>
      <c r="M5" s="22" t="s">
        <v>1349</v>
      </c>
      <c r="N5" s="22" t="s">
        <v>40</v>
      </c>
      <c r="O5" s="22"/>
      <c r="P5" s="22"/>
      <c r="Q5" s="22"/>
      <c r="R5" s="22"/>
    </row>
    <row r="6" customFormat="false" ht="15" hidden="false" customHeight="false" outlineLevel="0" collapsed="false">
      <c r="A6" s="22"/>
      <c r="B6" s="22"/>
      <c r="C6" s="22"/>
      <c r="D6" s="22"/>
      <c r="E6" s="22"/>
      <c r="F6" s="22"/>
      <c r="G6" s="22"/>
      <c r="H6" s="22"/>
      <c r="I6" s="22"/>
      <c r="J6" s="22"/>
      <c r="K6" s="22"/>
      <c r="L6" s="22"/>
      <c r="M6" s="22"/>
      <c r="N6" s="22"/>
      <c r="O6" s="22"/>
      <c r="P6" s="22"/>
      <c r="Q6" s="22"/>
      <c r="R6" s="22"/>
    </row>
    <row r="7" customFormat="false" ht="15" hidden="false" customHeight="false" outlineLevel="0" collapsed="false">
      <c r="A7" s="22"/>
      <c r="B7" s="22"/>
      <c r="C7" s="22"/>
      <c r="D7" s="22"/>
      <c r="E7" s="22"/>
      <c r="F7" s="22"/>
      <c r="G7" s="22"/>
      <c r="H7" s="22"/>
      <c r="I7" s="22"/>
      <c r="J7" s="22"/>
      <c r="K7" s="22"/>
      <c r="L7" s="22"/>
      <c r="M7" s="22"/>
      <c r="N7" s="22"/>
      <c r="O7" s="22"/>
      <c r="P7" s="22"/>
      <c r="Q7" s="22"/>
      <c r="R7" s="22"/>
    </row>
    <row r="8" customFormat="false" ht="15" hidden="false" customHeight="false" outlineLevel="0" collapsed="false">
      <c r="A8" s="22"/>
      <c r="B8" s="22"/>
      <c r="C8" s="22"/>
      <c r="D8" s="22"/>
      <c r="E8" s="22"/>
      <c r="F8" s="22"/>
      <c r="G8" s="22"/>
      <c r="H8" s="22"/>
      <c r="I8" s="22"/>
      <c r="J8" s="22"/>
      <c r="K8" s="22"/>
      <c r="L8" s="22"/>
      <c r="M8" s="22"/>
      <c r="N8" s="22"/>
      <c r="O8" s="22"/>
      <c r="P8" s="22"/>
      <c r="Q8" s="22"/>
      <c r="R8" s="22"/>
    </row>
    <row r="9" customFormat="false" ht="15" hidden="false" customHeight="false" outlineLevel="0" collapsed="false">
      <c r="A9" s="22"/>
      <c r="B9" s="22"/>
      <c r="C9" s="22"/>
      <c r="D9" s="22"/>
      <c r="E9" s="22"/>
      <c r="F9" s="22"/>
      <c r="G9" s="22"/>
      <c r="H9" s="22"/>
      <c r="I9" s="22"/>
      <c r="J9" s="22"/>
      <c r="K9" s="22"/>
      <c r="L9" s="22"/>
      <c r="M9" s="22"/>
      <c r="N9" s="22"/>
      <c r="O9" s="22"/>
      <c r="P9" s="22"/>
      <c r="Q9" s="22"/>
      <c r="R9" s="22"/>
    </row>
    <row r="10" customFormat="false" ht="15" hidden="false" customHeight="false" outlineLevel="0" collapsed="false">
      <c r="A10" s="22"/>
      <c r="B10" s="22"/>
      <c r="C10" s="22"/>
      <c r="D10" s="22"/>
      <c r="E10" s="22"/>
      <c r="F10" s="22"/>
      <c r="G10" s="22"/>
      <c r="H10" s="22"/>
      <c r="I10" s="22"/>
      <c r="J10" s="22"/>
      <c r="K10" s="22"/>
      <c r="L10" s="22"/>
      <c r="M10" s="22"/>
      <c r="N10" s="22"/>
      <c r="O10" s="22"/>
      <c r="P10" s="22"/>
      <c r="Q10" s="22"/>
      <c r="R10" s="22"/>
    </row>
    <row r="11" customFormat="false" ht="15" hidden="false" customHeight="false" outlineLevel="0" collapsed="false">
      <c r="A11" s="22"/>
      <c r="B11" s="22"/>
      <c r="C11" s="22"/>
      <c r="D11" s="22"/>
      <c r="E11" s="22"/>
      <c r="F11" s="22"/>
      <c r="G11" s="22"/>
      <c r="H11" s="22"/>
      <c r="I11" s="22"/>
      <c r="J11" s="22"/>
      <c r="K11" s="22"/>
      <c r="L11" s="22"/>
      <c r="M11" s="22"/>
      <c r="N11" s="22"/>
      <c r="O11" s="22"/>
      <c r="P11" s="22"/>
      <c r="Q11" s="22"/>
      <c r="R11" s="22"/>
    </row>
    <row r="12" customFormat="false" ht="15" hidden="false" customHeight="false" outlineLevel="0" collapsed="false">
      <c r="A12" s="22"/>
      <c r="B12" s="22"/>
      <c r="C12" s="22"/>
      <c r="D12" s="22"/>
      <c r="E12" s="22"/>
      <c r="F12" s="22"/>
      <c r="G12" s="22"/>
      <c r="H12" s="22"/>
      <c r="I12" s="22"/>
      <c r="J12" s="22"/>
      <c r="K12" s="22"/>
      <c r="L12" s="22"/>
      <c r="M12" s="22"/>
      <c r="N12" s="22"/>
      <c r="O12" s="22"/>
      <c r="P12" s="22"/>
      <c r="Q12" s="22"/>
      <c r="R12" s="22"/>
    </row>
    <row r="13" customFormat="false" ht="15" hidden="false" customHeight="false" outlineLevel="0" collapsed="false">
      <c r="A13" s="22"/>
      <c r="B13" s="22"/>
      <c r="C13" s="22"/>
      <c r="D13" s="22"/>
      <c r="E13" s="22"/>
      <c r="F13" s="22"/>
      <c r="G13" s="22"/>
      <c r="H13" s="22"/>
      <c r="I13" s="22"/>
      <c r="J13" s="22"/>
      <c r="K13" s="22"/>
      <c r="L13" s="22"/>
      <c r="M13" s="22"/>
      <c r="N13" s="22"/>
      <c r="O13" s="22"/>
      <c r="P13" s="22"/>
      <c r="Q13" s="22"/>
      <c r="R13" s="22"/>
    </row>
    <row r="14" customFormat="false" ht="15" hidden="false" customHeight="false" outlineLevel="0" collapsed="false">
      <c r="A14" s="22"/>
      <c r="B14" s="22"/>
      <c r="C14" s="22"/>
      <c r="D14" s="22"/>
      <c r="E14" s="22"/>
      <c r="F14" s="22"/>
      <c r="G14" s="22"/>
      <c r="H14" s="22"/>
      <c r="I14" s="22"/>
      <c r="J14" s="22"/>
      <c r="K14" s="22"/>
      <c r="L14" s="22"/>
      <c r="M14" s="22"/>
      <c r="N14" s="22"/>
      <c r="O14" s="22"/>
      <c r="P14" s="22"/>
      <c r="Q14" s="22"/>
      <c r="R14" s="22"/>
    </row>
    <row r="15" customFormat="false" ht="15" hidden="false" customHeight="false" outlineLevel="0" collapsed="false">
      <c r="A15" s="22"/>
      <c r="B15" s="22"/>
      <c r="C15" s="22"/>
      <c r="D15" s="22"/>
      <c r="E15" s="22"/>
      <c r="F15" s="22"/>
      <c r="G15" s="22"/>
      <c r="H15" s="22"/>
      <c r="I15" s="22"/>
      <c r="J15" s="22"/>
      <c r="K15" s="22"/>
      <c r="L15" s="22"/>
      <c r="M15" s="22"/>
      <c r="N15" s="22"/>
      <c r="O15" s="22"/>
      <c r="P15" s="22"/>
      <c r="Q15" s="22"/>
      <c r="R15" s="22"/>
    </row>
    <row r="16" customFormat="false" ht="15" hidden="false" customHeight="false" outlineLevel="0" collapsed="false">
      <c r="A16" s="22"/>
      <c r="B16" s="22"/>
      <c r="C16" s="22"/>
      <c r="D16" s="22"/>
      <c r="E16" s="22"/>
      <c r="F16" s="22"/>
      <c r="G16" s="22"/>
      <c r="H16" s="22"/>
      <c r="I16" s="22"/>
      <c r="J16" s="22"/>
      <c r="K16" s="22"/>
      <c r="L16" s="22"/>
      <c r="M16" s="22"/>
      <c r="N16" s="22"/>
      <c r="O16" s="22"/>
      <c r="P16" s="22"/>
      <c r="Q16" s="22"/>
      <c r="R16" s="22"/>
    </row>
    <row r="17" customFormat="false" ht="15" hidden="false" customHeight="false" outlineLevel="0" collapsed="false">
      <c r="A17" s="22"/>
      <c r="B17" s="22"/>
      <c r="C17" s="22"/>
      <c r="D17" s="22"/>
      <c r="E17" s="22"/>
      <c r="F17" s="22"/>
      <c r="G17" s="22"/>
      <c r="H17" s="22"/>
      <c r="I17" s="22"/>
      <c r="J17" s="22"/>
      <c r="K17" s="22"/>
      <c r="L17" s="22"/>
      <c r="M17" s="22"/>
      <c r="N17" s="22"/>
      <c r="O17" s="22"/>
      <c r="P17" s="22"/>
      <c r="Q17" s="22"/>
      <c r="R17" s="22"/>
    </row>
    <row r="18" customFormat="false" ht="15" hidden="false" customHeight="false" outlineLevel="0" collapsed="false">
      <c r="A18" s="22"/>
      <c r="B18" s="22"/>
      <c r="C18" s="22"/>
      <c r="D18" s="22"/>
      <c r="E18" s="22"/>
      <c r="F18" s="22"/>
      <c r="G18" s="22"/>
      <c r="H18" s="22"/>
      <c r="I18" s="22"/>
      <c r="J18" s="22"/>
      <c r="K18" s="22"/>
      <c r="L18" s="22"/>
      <c r="M18" s="22"/>
      <c r="N18" s="22"/>
      <c r="O18" s="22"/>
      <c r="P18" s="22"/>
      <c r="Q18" s="22"/>
      <c r="R18" s="22"/>
    </row>
    <row r="19" customFormat="false" ht="15" hidden="false" customHeight="false" outlineLevel="0" collapsed="false">
      <c r="A19" s="22"/>
      <c r="B19" s="22"/>
      <c r="C19" s="22"/>
      <c r="D19" s="22"/>
      <c r="E19" s="22"/>
      <c r="F19" s="22"/>
      <c r="G19" s="22"/>
      <c r="H19" s="22"/>
      <c r="I19" s="22"/>
      <c r="J19" s="22"/>
      <c r="K19" s="22"/>
      <c r="L19" s="22"/>
      <c r="M19" s="22"/>
      <c r="N19" s="22"/>
      <c r="O19" s="22"/>
      <c r="P19" s="22"/>
      <c r="Q19" s="22"/>
      <c r="R19" s="22"/>
    </row>
    <row r="20" customFormat="false" ht="15" hidden="false" customHeight="false" outlineLevel="0" collapsed="false">
      <c r="A20" s="22"/>
      <c r="B20" s="22"/>
      <c r="C20" s="22"/>
      <c r="D20" s="22"/>
      <c r="E20" s="22"/>
      <c r="F20" s="22"/>
      <c r="G20" s="22"/>
      <c r="H20" s="22"/>
      <c r="I20" s="22"/>
      <c r="J20" s="22"/>
      <c r="K20" s="22"/>
      <c r="L20" s="22"/>
      <c r="M20" s="22"/>
      <c r="N20" s="22"/>
      <c r="O20" s="22"/>
      <c r="P20" s="22"/>
      <c r="Q20" s="22"/>
      <c r="R20" s="22"/>
    </row>
    <row r="21" customFormat="false" ht="15" hidden="false" customHeight="false" outlineLevel="0" collapsed="false">
      <c r="A21" s="22"/>
      <c r="B21" s="22"/>
      <c r="C21" s="22"/>
      <c r="D21" s="22"/>
      <c r="E21" s="22"/>
      <c r="F21" s="22"/>
      <c r="G21" s="22"/>
      <c r="H21" s="22"/>
      <c r="I21" s="22"/>
      <c r="J21" s="22"/>
      <c r="K21" s="22"/>
      <c r="L21" s="22"/>
      <c r="M21" s="22"/>
      <c r="N21" s="22"/>
      <c r="O21" s="22"/>
      <c r="P21" s="22"/>
      <c r="Q21" s="22"/>
      <c r="R21" s="22"/>
    </row>
    <row r="22" customFormat="false" ht="15" hidden="false" customHeight="false" outlineLevel="0" collapsed="false">
      <c r="A22" s="22"/>
      <c r="B22" s="22"/>
      <c r="C22" s="22"/>
      <c r="D22" s="22"/>
      <c r="E22" s="22"/>
      <c r="F22" s="22"/>
      <c r="G22" s="22"/>
      <c r="H22" s="22"/>
      <c r="I22" s="22"/>
      <c r="J22" s="22"/>
      <c r="K22" s="22"/>
      <c r="L22" s="22"/>
      <c r="M22" s="22"/>
      <c r="N22" s="22"/>
      <c r="O22" s="22"/>
      <c r="P22" s="22"/>
      <c r="Q22" s="22"/>
      <c r="R22" s="22"/>
    </row>
    <row r="23" customFormat="false" ht="15" hidden="false" customHeight="false" outlineLevel="0" collapsed="false">
      <c r="A23" s="22"/>
      <c r="B23" s="22"/>
      <c r="C23" s="22"/>
      <c r="D23" s="22"/>
      <c r="E23" s="22"/>
      <c r="F23" s="22"/>
      <c r="G23" s="22"/>
      <c r="H23" s="22"/>
      <c r="I23" s="22"/>
      <c r="J23" s="22"/>
      <c r="K23" s="22"/>
      <c r="L23" s="22"/>
      <c r="M23" s="22"/>
      <c r="N23" s="22"/>
      <c r="O23" s="22"/>
      <c r="P23" s="22"/>
      <c r="Q23" s="22"/>
      <c r="R23" s="22"/>
    </row>
    <row r="24" customFormat="false" ht="15" hidden="false" customHeight="false" outlineLevel="0" collapsed="false">
      <c r="A24" s="22"/>
      <c r="B24" s="22"/>
      <c r="C24" s="22"/>
      <c r="D24" s="22"/>
      <c r="E24" s="22"/>
      <c r="F24" s="22"/>
      <c r="G24" s="22"/>
      <c r="H24" s="22"/>
      <c r="I24" s="22"/>
      <c r="J24" s="22"/>
      <c r="K24" s="22"/>
      <c r="L24" s="22"/>
      <c r="M24" s="22"/>
      <c r="N24" s="22"/>
      <c r="O24" s="22"/>
      <c r="P24" s="22"/>
      <c r="Q24" s="22"/>
      <c r="R24" s="22"/>
    </row>
    <row r="25" customFormat="false" ht="15" hidden="false" customHeight="false" outlineLevel="0" collapsed="false">
      <c r="A25" s="22"/>
      <c r="B25" s="22"/>
      <c r="C25" s="22"/>
      <c r="D25" s="22"/>
      <c r="E25" s="22"/>
      <c r="F25" s="22"/>
      <c r="G25" s="22"/>
      <c r="H25" s="22"/>
      <c r="I25" s="22"/>
      <c r="J25" s="22"/>
      <c r="K25" s="22"/>
      <c r="L25" s="22"/>
      <c r="M25" s="22"/>
      <c r="N25" s="22"/>
      <c r="O25" s="22"/>
      <c r="P25" s="22"/>
      <c r="Q25" s="22"/>
      <c r="R25" s="22"/>
    </row>
    <row r="26" customFormat="false" ht="15" hidden="false" customHeight="false" outlineLevel="0" collapsed="false">
      <c r="A26" s="22"/>
      <c r="B26" s="22"/>
      <c r="C26" s="22"/>
      <c r="D26" s="22"/>
      <c r="E26" s="22"/>
      <c r="F26" s="22"/>
      <c r="G26" s="22"/>
      <c r="H26" s="22"/>
      <c r="I26" s="22"/>
      <c r="J26" s="22"/>
      <c r="K26" s="22"/>
      <c r="L26" s="22"/>
      <c r="M26" s="22"/>
      <c r="N26" s="22"/>
      <c r="O26" s="22"/>
      <c r="P26" s="22"/>
      <c r="Q26" s="22"/>
      <c r="R26" s="22"/>
    </row>
    <row r="27" customFormat="false" ht="15" hidden="false" customHeight="false" outlineLevel="0" collapsed="false">
      <c r="A27" s="22"/>
      <c r="B27" s="22"/>
      <c r="C27" s="22"/>
      <c r="D27" s="22"/>
      <c r="E27" s="22"/>
      <c r="F27" s="22"/>
      <c r="G27" s="22"/>
      <c r="H27" s="22"/>
      <c r="I27" s="22"/>
      <c r="J27" s="22"/>
      <c r="K27" s="22"/>
      <c r="L27" s="22"/>
      <c r="M27" s="22"/>
      <c r="N27" s="22"/>
      <c r="O27" s="22"/>
      <c r="P27" s="22"/>
      <c r="Q27" s="22"/>
      <c r="R27" s="22"/>
    </row>
    <row r="28" customFormat="false" ht="15" hidden="false" customHeight="false" outlineLevel="0" collapsed="false">
      <c r="A28" s="22"/>
      <c r="B28" s="22"/>
      <c r="C28" s="22"/>
      <c r="D28" s="22"/>
      <c r="E28" s="22"/>
      <c r="F28" s="22"/>
      <c r="G28" s="22"/>
      <c r="H28" s="22"/>
      <c r="I28" s="22"/>
      <c r="J28" s="22"/>
      <c r="K28" s="22"/>
      <c r="L28" s="22"/>
      <c r="M28" s="22"/>
      <c r="N28" s="22"/>
      <c r="O28" s="22"/>
      <c r="P28" s="22"/>
      <c r="Q28" s="22"/>
      <c r="R28" s="22"/>
    </row>
    <row r="29" customFormat="false" ht="15" hidden="false" customHeight="false" outlineLevel="0" collapsed="false">
      <c r="A29" s="22"/>
      <c r="B29" s="22"/>
      <c r="C29" s="22"/>
      <c r="D29" s="22"/>
      <c r="E29" s="22"/>
      <c r="F29" s="22"/>
      <c r="G29" s="22"/>
      <c r="H29" s="22"/>
      <c r="I29" s="22"/>
      <c r="J29" s="22"/>
      <c r="K29" s="22"/>
      <c r="L29" s="22"/>
      <c r="M29" s="22"/>
      <c r="N29" s="22"/>
      <c r="O29" s="22"/>
      <c r="P29" s="22"/>
      <c r="Q29" s="22"/>
      <c r="R29" s="22"/>
    </row>
    <row r="30" customFormat="false" ht="15" hidden="false" customHeight="false" outlineLevel="0" collapsed="false">
      <c r="A30" s="22"/>
      <c r="B30" s="22"/>
      <c r="C30" s="22"/>
      <c r="D30" s="22"/>
      <c r="E30" s="22"/>
      <c r="F30" s="22"/>
      <c r="G30" s="22"/>
      <c r="H30" s="22"/>
      <c r="I30" s="22"/>
      <c r="J30" s="22"/>
      <c r="K30" s="22"/>
      <c r="L30" s="22"/>
      <c r="M30" s="22"/>
      <c r="N30" s="22"/>
      <c r="O30" s="22"/>
      <c r="P30" s="22"/>
      <c r="Q30" s="22"/>
      <c r="R30" s="22"/>
    </row>
    <row r="31" customFormat="false" ht="15" hidden="false" customHeight="false" outlineLevel="0" collapsed="false">
      <c r="A31" s="22"/>
      <c r="B31" s="22"/>
      <c r="C31" s="22"/>
      <c r="D31" s="22"/>
      <c r="E31" s="22"/>
      <c r="F31" s="22"/>
      <c r="G31" s="22"/>
      <c r="H31" s="22"/>
      <c r="I31" s="22"/>
      <c r="J31" s="22"/>
      <c r="K31" s="22"/>
      <c r="L31" s="22"/>
      <c r="M31" s="22"/>
      <c r="N31" s="22"/>
      <c r="O31" s="22"/>
      <c r="P31" s="22"/>
      <c r="Q31" s="22"/>
      <c r="R31" s="22"/>
    </row>
    <row r="32" customFormat="false" ht="15" hidden="false" customHeight="false" outlineLevel="0" collapsed="false">
      <c r="A32" s="22"/>
      <c r="B32" s="22"/>
      <c r="C32" s="22"/>
      <c r="D32" s="22"/>
      <c r="E32" s="22"/>
      <c r="F32" s="22"/>
      <c r="G32" s="22"/>
      <c r="H32" s="22"/>
      <c r="I32" s="22"/>
      <c r="J32" s="22"/>
      <c r="K32" s="22"/>
      <c r="L32" s="22"/>
      <c r="M32" s="22"/>
      <c r="N32" s="22"/>
      <c r="O32" s="22"/>
      <c r="P32" s="22"/>
      <c r="Q32" s="22"/>
      <c r="R32" s="22"/>
    </row>
    <row r="33" customFormat="false" ht="15" hidden="false" customHeight="false" outlineLevel="0" collapsed="false">
      <c r="A33" s="22"/>
      <c r="B33" s="22"/>
      <c r="C33" s="22"/>
      <c r="D33" s="22"/>
      <c r="E33" s="22"/>
      <c r="F33" s="22"/>
      <c r="G33" s="22"/>
      <c r="H33" s="22"/>
      <c r="I33" s="22"/>
      <c r="J33" s="22"/>
      <c r="K33" s="22"/>
      <c r="L33" s="22"/>
      <c r="M33" s="22"/>
      <c r="N33" s="22"/>
      <c r="O33" s="22"/>
      <c r="P33" s="22"/>
      <c r="Q33" s="22"/>
      <c r="R33" s="22"/>
    </row>
    <row r="34" customFormat="false" ht="15" hidden="false" customHeight="false" outlineLevel="0" collapsed="false">
      <c r="A34" s="22"/>
      <c r="B34" s="22"/>
      <c r="C34" s="22"/>
      <c r="D34" s="22"/>
      <c r="E34" s="22"/>
      <c r="F34" s="22"/>
      <c r="G34" s="22"/>
      <c r="H34" s="22"/>
      <c r="I34" s="22"/>
      <c r="J34" s="22"/>
      <c r="K34" s="22"/>
      <c r="L34" s="22"/>
      <c r="M34" s="22"/>
      <c r="N34" s="22"/>
      <c r="O34" s="22"/>
      <c r="P34" s="22"/>
      <c r="Q34" s="22"/>
      <c r="R34" s="22"/>
    </row>
    <row r="35" customFormat="false" ht="15" hidden="false" customHeight="false" outlineLevel="0" collapsed="false">
      <c r="A35" s="22"/>
      <c r="B35" s="22"/>
      <c r="C35" s="22"/>
      <c r="D35" s="22"/>
      <c r="E35" s="22"/>
      <c r="F35" s="22"/>
      <c r="G35" s="22"/>
      <c r="H35" s="22"/>
      <c r="I35" s="22"/>
      <c r="J35" s="22"/>
      <c r="K35" s="22"/>
      <c r="L35" s="22"/>
      <c r="M35" s="22"/>
      <c r="N35" s="22"/>
      <c r="O35" s="22"/>
      <c r="P35" s="22"/>
      <c r="Q35" s="22"/>
      <c r="R35" s="22"/>
    </row>
    <row r="36" customFormat="false" ht="15" hidden="false" customHeight="false" outlineLevel="0" collapsed="false">
      <c r="A36" s="22"/>
      <c r="B36" s="22"/>
      <c r="C36" s="22"/>
      <c r="D36" s="22"/>
      <c r="E36" s="22"/>
      <c r="F36" s="22"/>
      <c r="G36" s="22"/>
      <c r="H36" s="22"/>
      <c r="I36" s="22"/>
      <c r="J36" s="22"/>
      <c r="K36" s="22"/>
      <c r="L36" s="22"/>
      <c r="M36" s="22"/>
      <c r="N36" s="22"/>
      <c r="O36" s="22"/>
      <c r="P36" s="22"/>
      <c r="Q36" s="22"/>
      <c r="R36" s="22"/>
    </row>
    <row r="37" customFormat="false" ht="15" hidden="false" customHeight="false" outlineLevel="0" collapsed="false">
      <c r="A37" s="22"/>
      <c r="B37" s="22"/>
      <c r="C37" s="22"/>
      <c r="D37" s="22"/>
      <c r="E37" s="22"/>
      <c r="F37" s="22"/>
      <c r="G37" s="22"/>
      <c r="H37" s="22"/>
      <c r="I37" s="22"/>
      <c r="J37" s="22"/>
      <c r="K37" s="22"/>
      <c r="L37" s="22"/>
      <c r="M37" s="22"/>
      <c r="N37" s="22"/>
      <c r="O37" s="22"/>
      <c r="P37" s="22"/>
      <c r="Q37" s="22"/>
      <c r="R37" s="22"/>
    </row>
    <row r="38" customFormat="false" ht="15" hidden="false" customHeight="false" outlineLevel="0" collapsed="false">
      <c r="A38" s="22"/>
      <c r="B38" s="22"/>
      <c r="C38" s="22"/>
      <c r="D38" s="22"/>
      <c r="E38" s="22"/>
      <c r="F38" s="22"/>
      <c r="G38" s="22"/>
      <c r="H38" s="22"/>
      <c r="I38" s="22"/>
      <c r="J38" s="22"/>
      <c r="K38" s="22"/>
      <c r="L38" s="22"/>
      <c r="M38" s="22"/>
      <c r="N38" s="22"/>
      <c r="O38" s="22"/>
      <c r="P38" s="22"/>
      <c r="Q38" s="22"/>
      <c r="R38" s="22"/>
    </row>
    <row r="39" customFormat="false" ht="15" hidden="false" customHeight="false" outlineLevel="0" collapsed="false">
      <c r="A39" s="22"/>
      <c r="B39" s="22"/>
      <c r="C39" s="22"/>
      <c r="D39" s="22"/>
      <c r="E39" s="22"/>
      <c r="F39" s="22"/>
      <c r="G39" s="22"/>
      <c r="H39" s="22"/>
      <c r="I39" s="22"/>
      <c r="J39" s="22"/>
      <c r="K39" s="22"/>
      <c r="L39" s="22"/>
      <c r="M39" s="22"/>
      <c r="N39" s="22"/>
      <c r="O39" s="22"/>
      <c r="P39" s="22"/>
      <c r="Q39" s="22"/>
      <c r="R39" s="22"/>
    </row>
    <row r="40" customFormat="false" ht="15" hidden="false" customHeight="false" outlineLevel="0" collapsed="false">
      <c r="A40" s="22"/>
      <c r="B40" s="22"/>
      <c r="C40" s="22"/>
      <c r="D40" s="22"/>
      <c r="E40" s="22"/>
      <c r="F40" s="22"/>
      <c r="G40" s="22"/>
      <c r="H40" s="22"/>
      <c r="I40" s="22"/>
      <c r="J40" s="22"/>
      <c r="K40" s="22"/>
      <c r="L40" s="22"/>
      <c r="M40" s="22"/>
      <c r="N40" s="22"/>
      <c r="O40" s="22"/>
      <c r="P40" s="22"/>
      <c r="Q40" s="22"/>
      <c r="R40" s="22"/>
    </row>
    <row r="41" customFormat="false" ht="15" hidden="false" customHeight="false" outlineLevel="0" collapsed="false">
      <c r="A41" s="22"/>
      <c r="B41" s="22"/>
      <c r="C41" s="22"/>
      <c r="D41" s="22"/>
      <c r="E41" s="22"/>
      <c r="F41" s="22"/>
      <c r="G41" s="22"/>
      <c r="H41" s="22"/>
      <c r="I41" s="22"/>
      <c r="J41" s="22"/>
      <c r="K41" s="22"/>
      <c r="L41" s="22"/>
      <c r="M41" s="22"/>
      <c r="N41" s="22"/>
      <c r="O41" s="22"/>
      <c r="P41" s="22"/>
      <c r="Q41" s="22"/>
      <c r="R41" s="22"/>
    </row>
    <row r="42" customFormat="false" ht="15" hidden="false" customHeight="false" outlineLevel="0" collapsed="false">
      <c r="A42" s="22"/>
      <c r="B42" s="22"/>
      <c r="C42" s="22"/>
      <c r="D42" s="22"/>
      <c r="E42" s="22"/>
      <c r="F42" s="22"/>
      <c r="G42" s="22"/>
      <c r="H42" s="22"/>
      <c r="I42" s="22"/>
      <c r="J42" s="22"/>
      <c r="K42" s="22"/>
      <c r="L42" s="22"/>
      <c r="M42" s="22"/>
      <c r="N42" s="22"/>
      <c r="O42" s="22"/>
      <c r="P42" s="22"/>
      <c r="Q42" s="22"/>
      <c r="R42" s="22"/>
    </row>
    <row r="43" customFormat="false" ht="15" hidden="false" customHeight="false" outlineLevel="0" collapsed="false">
      <c r="A43" s="22"/>
      <c r="B43" s="22"/>
      <c r="C43" s="22"/>
      <c r="D43" s="22"/>
      <c r="E43" s="22"/>
      <c r="F43" s="22"/>
      <c r="G43" s="22"/>
      <c r="H43" s="22"/>
      <c r="I43" s="22"/>
      <c r="J43" s="22"/>
      <c r="K43" s="22"/>
      <c r="L43" s="22"/>
      <c r="M43" s="22"/>
      <c r="N43" s="22"/>
      <c r="O43" s="22"/>
      <c r="P43" s="22"/>
      <c r="Q43" s="22"/>
      <c r="R43" s="22"/>
    </row>
    <row r="44" customFormat="false" ht="15" hidden="false" customHeight="false" outlineLevel="0" collapsed="false">
      <c r="A44" s="22"/>
      <c r="B44" s="22"/>
      <c r="C44" s="22"/>
      <c r="D44" s="22"/>
      <c r="E44" s="22"/>
      <c r="F44" s="22"/>
      <c r="G44" s="22"/>
      <c r="H44" s="22"/>
      <c r="I44" s="22"/>
      <c r="J44" s="22"/>
      <c r="K44" s="22"/>
      <c r="L44" s="22"/>
      <c r="M44" s="22"/>
      <c r="N44" s="22"/>
      <c r="O44" s="22"/>
      <c r="P44" s="22"/>
      <c r="Q44" s="22"/>
      <c r="R44" s="22"/>
    </row>
    <row r="45" customFormat="false" ht="15" hidden="false" customHeight="false" outlineLevel="0" collapsed="false">
      <c r="A45" s="22"/>
      <c r="B45" s="22"/>
      <c r="C45" s="22"/>
      <c r="D45" s="22"/>
      <c r="E45" s="22"/>
      <c r="F45" s="22"/>
      <c r="G45" s="22"/>
      <c r="H45" s="22"/>
      <c r="I45" s="22"/>
      <c r="J45" s="22"/>
      <c r="K45" s="22"/>
      <c r="L45" s="22"/>
      <c r="M45" s="22"/>
      <c r="N45" s="22"/>
      <c r="O45" s="22"/>
      <c r="P45" s="22"/>
      <c r="Q45" s="22"/>
      <c r="R45" s="22"/>
    </row>
    <row r="46" customFormat="false" ht="15" hidden="false" customHeight="false" outlineLevel="0" collapsed="false">
      <c r="A46" s="22"/>
      <c r="B46" s="22"/>
      <c r="C46" s="22"/>
      <c r="D46" s="22"/>
      <c r="E46" s="22"/>
      <c r="F46" s="22"/>
      <c r="G46" s="22"/>
      <c r="H46" s="22"/>
      <c r="I46" s="22"/>
      <c r="J46" s="22"/>
      <c r="K46" s="22"/>
      <c r="L46" s="22"/>
      <c r="M46" s="22"/>
      <c r="N46" s="22"/>
      <c r="O46" s="22"/>
      <c r="P46" s="22"/>
      <c r="Q46" s="22"/>
      <c r="R46" s="22"/>
    </row>
    <row r="47" customFormat="false" ht="15" hidden="false" customHeight="false" outlineLevel="0" collapsed="false">
      <c r="A47" s="22"/>
      <c r="B47" s="22"/>
      <c r="C47" s="22"/>
      <c r="D47" s="22"/>
      <c r="E47" s="22"/>
      <c r="F47" s="22"/>
      <c r="G47" s="22"/>
      <c r="H47" s="22"/>
      <c r="I47" s="22"/>
      <c r="J47" s="22"/>
      <c r="K47" s="22"/>
      <c r="L47" s="22"/>
      <c r="M47" s="22"/>
      <c r="N47" s="22"/>
      <c r="O47" s="22"/>
      <c r="P47" s="22"/>
      <c r="Q47" s="22"/>
      <c r="R47" s="22"/>
    </row>
    <row r="48" customFormat="false" ht="15" hidden="false" customHeight="false" outlineLevel="0" collapsed="false">
      <c r="A48" s="22"/>
      <c r="B48" s="22"/>
      <c r="C48" s="22"/>
      <c r="D48" s="22"/>
      <c r="E48" s="22"/>
      <c r="F48" s="22"/>
      <c r="G48" s="22"/>
      <c r="H48" s="22"/>
      <c r="I48" s="22"/>
      <c r="J48" s="22"/>
      <c r="K48" s="22"/>
      <c r="L48" s="22"/>
      <c r="M48" s="22"/>
      <c r="N48" s="22"/>
      <c r="O48" s="22"/>
      <c r="P48" s="22"/>
      <c r="Q48" s="22"/>
      <c r="R48" s="22"/>
    </row>
    <row r="49" customFormat="false" ht="15" hidden="false" customHeight="false" outlineLevel="0" collapsed="false">
      <c r="A49" s="22"/>
      <c r="B49" s="22"/>
      <c r="C49" s="22"/>
      <c r="D49" s="22"/>
      <c r="E49" s="22"/>
      <c r="F49" s="22"/>
      <c r="G49" s="22"/>
      <c r="H49" s="22"/>
      <c r="I49" s="22"/>
      <c r="J49" s="22"/>
      <c r="K49" s="22"/>
      <c r="L49" s="22"/>
      <c r="M49" s="22"/>
      <c r="N49" s="22"/>
      <c r="O49" s="22"/>
      <c r="P49" s="22"/>
      <c r="Q49" s="22"/>
      <c r="R49" s="22"/>
    </row>
    <row r="50" customFormat="false" ht="15" hidden="false" customHeight="false" outlineLevel="0" collapsed="false">
      <c r="A50" s="22"/>
      <c r="B50" s="22"/>
      <c r="C50" s="22"/>
      <c r="D50" s="22"/>
      <c r="E50" s="22"/>
      <c r="F50" s="22"/>
      <c r="G50" s="22"/>
      <c r="H50" s="22"/>
      <c r="I50" s="22"/>
      <c r="J50" s="22"/>
      <c r="K50" s="22"/>
      <c r="L50" s="22"/>
      <c r="M50" s="22"/>
      <c r="N50" s="22"/>
      <c r="O50" s="22"/>
      <c r="P50" s="22"/>
      <c r="Q50" s="22"/>
      <c r="R50" s="22"/>
    </row>
    <row r="51" customFormat="false" ht="15" hidden="false" customHeight="false" outlineLevel="0" collapsed="false">
      <c r="A51" s="22"/>
      <c r="B51" s="22"/>
      <c r="C51" s="22"/>
      <c r="D51" s="22"/>
      <c r="E51" s="22"/>
      <c r="F51" s="22"/>
      <c r="G51" s="22"/>
      <c r="H51" s="22"/>
      <c r="I51" s="22"/>
      <c r="J51" s="22"/>
      <c r="K51" s="22"/>
      <c r="L51" s="22"/>
      <c r="M51" s="22"/>
      <c r="N51" s="22"/>
      <c r="O51" s="22"/>
      <c r="P51" s="22"/>
      <c r="Q51" s="22"/>
      <c r="R51" s="22"/>
    </row>
    <row r="52" customFormat="false" ht="15" hidden="false" customHeight="false" outlineLevel="0" collapsed="false">
      <c r="A52" s="22"/>
      <c r="B52" s="22"/>
      <c r="C52" s="22"/>
      <c r="D52" s="22"/>
      <c r="E52" s="22"/>
      <c r="F52" s="22"/>
      <c r="G52" s="22"/>
      <c r="H52" s="22"/>
      <c r="I52" s="22"/>
      <c r="J52" s="22"/>
      <c r="K52" s="22"/>
      <c r="L52" s="22"/>
      <c r="M52" s="22"/>
      <c r="N52" s="22"/>
      <c r="O52" s="22"/>
      <c r="P52" s="22"/>
      <c r="Q52" s="22"/>
      <c r="R52" s="22"/>
    </row>
    <row r="53" customFormat="false" ht="15" hidden="false" customHeight="false" outlineLevel="0" collapsed="false">
      <c r="A53" s="22"/>
      <c r="B53" s="22"/>
      <c r="C53" s="22"/>
      <c r="D53" s="22"/>
      <c r="E53" s="22"/>
      <c r="F53" s="22"/>
      <c r="G53" s="22"/>
      <c r="H53" s="22"/>
      <c r="I53" s="22"/>
      <c r="J53" s="22"/>
      <c r="K53" s="22"/>
      <c r="L53" s="22"/>
      <c r="M53" s="22"/>
      <c r="N53" s="22"/>
      <c r="O53" s="22"/>
      <c r="P53" s="22"/>
      <c r="Q53" s="22"/>
      <c r="R53" s="22"/>
    </row>
    <row r="54" customFormat="false" ht="15" hidden="false" customHeight="false" outlineLevel="0" collapsed="false">
      <c r="A54" s="22"/>
      <c r="B54" s="22"/>
      <c r="C54" s="22"/>
      <c r="D54" s="22"/>
      <c r="E54" s="22"/>
      <c r="F54" s="22"/>
      <c r="G54" s="22"/>
      <c r="H54" s="22"/>
      <c r="I54" s="22"/>
      <c r="J54" s="22"/>
      <c r="K54" s="22"/>
      <c r="L54" s="22"/>
      <c r="M54" s="22"/>
      <c r="N54" s="22"/>
      <c r="O54" s="22"/>
      <c r="P54" s="22"/>
      <c r="Q54" s="22"/>
      <c r="R54" s="22"/>
    </row>
    <row r="55" customFormat="false" ht="15" hidden="false" customHeight="false" outlineLevel="0" collapsed="false">
      <c r="A55" s="22"/>
      <c r="B55" s="22"/>
      <c r="C55" s="22"/>
      <c r="D55" s="22"/>
      <c r="E55" s="22"/>
      <c r="F55" s="22"/>
      <c r="G55" s="22"/>
      <c r="H55" s="22"/>
      <c r="I55" s="22"/>
      <c r="J55" s="22"/>
      <c r="K55" s="22"/>
      <c r="L55" s="22"/>
      <c r="M55" s="22"/>
      <c r="N55" s="22"/>
      <c r="O55" s="22"/>
      <c r="P55" s="22"/>
      <c r="Q55" s="22"/>
      <c r="R55" s="22"/>
    </row>
    <row r="56" customFormat="false" ht="15" hidden="false" customHeight="false" outlineLevel="0" collapsed="false">
      <c r="A56" s="22"/>
      <c r="B56" s="22"/>
      <c r="C56" s="22"/>
      <c r="D56" s="22"/>
      <c r="E56" s="22"/>
      <c r="F56" s="22"/>
      <c r="G56" s="22"/>
      <c r="H56" s="22"/>
      <c r="I56" s="22"/>
      <c r="J56" s="22"/>
      <c r="K56" s="22"/>
      <c r="L56" s="22"/>
      <c r="M56" s="22"/>
      <c r="N56" s="22"/>
      <c r="O56" s="22"/>
      <c r="P56" s="22"/>
      <c r="Q56" s="22"/>
      <c r="R56" s="22"/>
    </row>
    <row r="57" customFormat="false" ht="15" hidden="false" customHeight="false" outlineLevel="0" collapsed="false">
      <c r="A57" s="22"/>
      <c r="B57" s="22"/>
      <c r="C57" s="22"/>
      <c r="D57" s="22"/>
      <c r="E57" s="22"/>
      <c r="F57" s="22"/>
      <c r="G57" s="22"/>
      <c r="H57" s="22"/>
      <c r="I57" s="22"/>
      <c r="J57" s="22"/>
      <c r="K57" s="22"/>
      <c r="L57" s="22"/>
      <c r="M57" s="22"/>
      <c r="N57" s="22"/>
      <c r="O57" s="22"/>
      <c r="P57" s="22"/>
      <c r="Q57" s="22"/>
      <c r="R57" s="22"/>
    </row>
    <row r="58" customFormat="false" ht="15" hidden="false" customHeight="false" outlineLevel="0" collapsed="false">
      <c r="A58" s="22"/>
      <c r="B58" s="22"/>
      <c r="C58" s="22"/>
      <c r="D58" s="22"/>
      <c r="E58" s="22"/>
      <c r="F58" s="22"/>
      <c r="G58" s="22"/>
      <c r="H58" s="22"/>
      <c r="I58" s="22"/>
      <c r="J58" s="22"/>
      <c r="K58" s="22"/>
      <c r="L58" s="22"/>
      <c r="M58" s="22"/>
      <c r="N58" s="22"/>
      <c r="O58" s="22"/>
      <c r="P58" s="22"/>
      <c r="Q58" s="22"/>
      <c r="R58" s="22"/>
    </row>
    <row r="59" customFormat="false" ht="15" hidden="false" customHeight="false" outlineLevel="0" collapsed="false">
      <c r="A59" s="22"/>
      <c r="B59" s="22"/>
      <c r="C59" s="22"/>
      <c r="D59" s="22"/>
      <c r="E59" s="22"/>
      <c r="F59" s="22"/>
      <c r="G59" s="22"/>
      <c r="H59" s="22"/>
      <c r="I59" s="22"/>
      <c r="J59" s="22"/>
      <c r="K59" s="22"/>
      <c r="L59" s="22"/>
      <c r="M59" s="22"/>
      <c r="N59" s="22"/>
      <c r="O59" s="22"/>
      <c r="P59" s="22"/>
      <c r="Q59" s="22"/>
      <c r="R59" s="22"/>
    </row>
    <row r="60" customFormat="false" ht="15" hidden="false" customHeight="false" outlineLevel="0" collapsed="false">
      <c r="A60" s="22"/>
      <c r="B60" s="22"/>
      <c r="C60" s="22"/>
      <c r="D60" s="22"/>
      <c r="E60" s="22"/>
      <c r="F60" s="22"/>
      <c r="G60" s="22"/>
      <c r="H60" s="22"/>
      <c r="I60" s="22"/>
      <c r="J60" s="22"/>
      <c r="K60" s="22"/>
      <c r="L60" s="22"/>
      <c r="M60" s="22"/>
      <c r="N60" s="22"/>
      <c r="O60" s="22"/>
      <c r="P60" s="22"/>
      <c r="Q60" s="22"/>
      <c r="R60" s="22"/>
    </row>
    <row r="61" customFormat="false" ht="15" hidden="false" customHeight="false" outlineLevel="0" collapsed="false">
      <c r="A61" s="22"/>
      <c r="B61" s="22"/>
      <c r="C61" s="22"/>
      <c r="D61" s="22"/>
      <c r="E61" s="22"/>
      <c r="F61" s="22"/>
      <c r="G61" s="22"/>
      <c r="H61" s="22"/>
      <c r="I61" s="22"/>
      <c r="J61" s="22"/>
      <c r="K61" s="22"/>
      <c r="L61" s="22"/>
      <c r="M61" s="22"/>
      <c r="N61" s="22"/>
      <c r="O61" s="22"/>
      <c r="P61" s="22"/>
      <c r="Q61" s="22"/>
      <c r="R61" s="22"/>
    </row>
    <row r="62" customFormat="false" ht="15" hidden="false" customHeight="false" outlineLevel="0" collapsed="false">
      <c r="A62" s="22"/>
      <c r="B62" s="22"/>
      <c r="C62" s="22"/>
      <c r="D62" s="22"/>
      <c r="E62" s="22"/>
      <c r="F62" s="22"/>
      <c r="G62" s="22"/>
      <c r="H62" s="22"/>
      <c r="I62" s="22"/>
      <c r="J62" s="22"/>
      <c r="K62" s="22"/>
      <c r="L62" s="22"/>
      <c r="M62" s="22"/>
      <c r="N62" s="22"/>
      <c r="O62" s="22"/>
      <c r="P62" s="22"/>
      <c r="Q62" s="22"/>
      <c r="R62" s="22"/>
    </row>
    <row r="63" customFormat="false" ht="15" hidden="false" customHeight="false" outlineLevel="0" collapsed="false">
      <c r="A63" s="22"/>
      <c r="B63" s="22"/>
      <c r="C63" s="22"/>
      <c r="D63" s="22"/>
      <c r="E63" s="22"/>
      <c r="F63" s="22"/>
      <c r="G63" s="22"/>
      <c r="H63" s="22"/>
      <c r="I63" s="22"/>
      <c r="J63" s="22"/>
      <c r="K63" s="22"/>
      <c r="L63" s="22"/>
      <c r="M63" s="22"/>
      <c r="N63" s="22"/>
      <c r="O63" s="22"/>
      <c r="P63" s="22"/>
      <c r="Q63" s="22"/>
      <c r="R63" s="22"/>
    </row>
    <row r="64" customFormat="false" ht="15" hidden="false" customHeight="false" outlineLevel="0" collapsed="false">
      <c r="A64" s="22"/>
      <c r="B64" s="22"/>
      <c r="C64" s="22"/>
      <c r="D64" s="22"/>
      <c r="E64" s="22"/>
      <c r="F64" s="22"/>
      <c r="G64" s="22"/>
      <c r="H64" s="22"/>
      <c r="I64" s="22"/>
      <c r="J64" s="22"/>
      <c r="K64" s="22"/>
      <c r="L64" s="22"/>
      <c r="M64" s="22"/>
      <c r="N64" s="22"/>
      <c r="O64" s="22"/>
      <c r="P64" s="22"/>
      <c r="Q64" s="22"/>
      <c r="R64" s="22"/>
    </row>
    <row r="65" customFormat="false" ht="15" hidden="false" customHeight="false" outlineLevel="0" collapsed="false">
      <c r="A65" s="22"/>
      <c r="B65" s="22"/>
      <c r="C65" s="22"/>
      <c r="D65" s="22"/>
      <c r="E65" s="22"/>
      <c r="F65" s="22"/>
      <c r="G65" s="22"/>
      <c r="H65" s="22"/>
      <c r="I65" s="22"/>
      <c r="J65" s="22"/>
      <c r="K65" s="22"/>
      <c r="L65" s="22"/>
      <c r="M65" s="22"/>
      <c r="N65" s="22"/>
      <c r="O65" s="22"/>
      <c r="P65" s="22"/>
      <c r="Q65" s="22"/>
      <c r="R65" s="22"/>
    </row>
    <row r="66" customFormat="false" ht="15" hidden="false" customHeight="false" outlineLevel="0" collapsed="false">
      <c r="A66" s="22"/>
      <c r="B66" s="22"/>
      <c r="C66" s="22"/>
      <c r="D66" s="22"/>
      <c r="E66" s="22"/>
      <c r="F66" s="22"/>
      <c r="G66" s="22"/>
      <c r="H66" s="22"/>
      <c r="I66" s="22"/>
      <c r="J66" s="22"/>
      <c r="K66" s="22"/>
      <c r="L66" s="22"/>
      <c r="M66" s="22"/>
      <c r="N66" s="22"/>
      <c r="O66" s="22"/>
      <c r="P66" s="22"/>
      <c r="Q66" s="22"/>
      <c r="R66" s="22"/>
    </row>
    <row r="67" customFormat="false" ht="15" hidden="false" customHeight="false" outlineLevel="0" collapsed="false">
      <c r="A67" s="22"/>
      <c r="B67" s="22"/>
      <c r="C67" s="22"/>
      <c r="D67" s="22"/>
      <c r="E67" s="22"/>
      <c r="F67" s="22"/>
      <c r="G67" s="22"/>
      <c r="H67" s="22"/>
      <c r="I67" s="22"/>
      <c r="J67" s="22"/>
      <c r="K67" s="22"/>
      <c r="L67" s="22"/>
      <c r="M67" s="22"/>
      <c r="N67" s="22"/>
      <c r="O67" s="22"/>
      <c r="P67" s="22"/>
      <c r="Q67" s="22"/>
      <c r="R67" s="22"/>
    </row>
    <row r="68" customFormat="false" ht="15" hidden="false" customHeight="false" outlineLevel="0" collapsed="false">
      <c r="A68" s="22"/>
      <c r="B68" s="22"/>
      <c r="C68" s="22"/>
      <c r="D68" s="22"/>
      <c r="E68" s="22"/>
      <c r="F68" s="22"/>
      <c r="G68" s="22"/>
      <c r="H68" s="22"/>
      <c r="I68" s="22"/>
      <c r="J68" s="22"/>
      <c r="K68" s="22"/>
      <c r="L68" s="22"/>
      <c r="M68" s="22"/>
      <c r="N68" s="22"/>
      <c r="O68" s="22"/>
      <c r="P68" s="22"/>
      <c r="Q68" s="22"/>
      <c r="R68" s="22"/>
    </row>
    <row r="69" customFormat="false" ht="15" hidden="false" customHeight="false" outlineLevel="0" collapsed="false">
      <c r="A69" s="22"/>
      <c r="B69" s="22"/>
      <c r="C69" s="22"/>
      <c r="D69" s="22"/>
      <c r="E69" s="22"/>
      <c r="F69" s="22"/>
      <c r="G69" s="22"/>
      <c r="H69" s="22"/>
      <c r="I69" s="22"/>
      <c r="J69" s="22"/>
      <c r="K69" s="22"/>
      <c r="L69" s="22"/>
      <c r="M69" s="22"/>
      <c r="N69" s="22"/>
      <c r="O69" s="22"/>
      <c r="P69" s="22"/>
      <c r="Q69" s="22"/>
      <c r="R69" s="22"/>
    </row>
    <row r="70" customFormat="false" ht="15" hidden="false" customHeight="false" outlineLevel="0" collapsed="false">
      <c r="A70" s="22"/>
      <c r="B70" s="22"/>
      <c r="C70" s="22"/>
      <c r="D70" s="22"/>
      <c r="E70" s="22"/>
      <c r="F70" s="22"/>
      <c r="G70" s="22"/>
      <c r="H70" s="22"/>
      <c r="I70" s="22"/>
      <c r="J70" s="22"/>
      <c r="K70" s="22"/>
      <c r="L70" s="22"/>
      <c r="M70" s="22"/>
      <c r="N70" s="22"/>
      <c r="O70" s="22"/>
      <c r="P70" s="22"/>
      <c r="Q70" s="22"/>
      <c r="R70" s="22"/>
    </row>
    <row r="71" customFormat="false" ht="15" hidden="false" customHeight="false" outlineLevel="0" collapsed="false">
      <c r="A71" s="22"/>
      <c r="B71" s="22"/>
      <c r="C71" s="22"/>
      <c r="D71" s="22"/>
      <c r="E71" s="22"/>
      <c r="F71" s="22"/>
      <c r="G71" s="22"/>
      <c r="H71" s="22"/>
      <c r="I71" s="22"/>
      <c r="J71" s="22"/>
      <c r="K71" s="22"/>
      <c r="L71" s="22"/>
      <c r="M71" s="22"/>
      <c r="N71" s="22"/>
      <c r="O71" s="22"/>
      <c r="P71" s="22"/>
      <c r="Q71" s="22"/>
      <c r="R71" s="22"/>
    </row>
    <row r="72" customFormat="false" ht="15" hidden="false" customHeight="false" outlineLevel="0" collapsed="false">
      <c r="A72" s="22"/>
      <c r="B72" s="22"/>
      <c r="C72" s="22"/>
      <c r="D72" s="22"/>
      <c r="E72" s="22"/>
      <c r="F72" s="22"/>
      <c r="G72" s="22"/>
      <c r="H72" s="22"/>
      <c r="I72" s="22"/>
      <c r="J72" s="22"/>
      <c r="K72" s="22"/>
      <c r="L72" s="22"/>
      <c r="M72" s="22"/>
      <c r="N72" s="22"/>
      <c r="O72" s="22"/>
      <c r="P72" s="22"/>
      <c r="Q72" s="22"/>
      <c r="R72" s="22"/>
    </row>
    <row r="73" customFormat="false" ht="15" hidden="false" customHeight="false" outlineLevel="0" collapsed="false">
      <c r="A73" s="22"/>
      <c r="B73" s="22"/>
      <c r="C73" s="22"/>
      <c r="D73" s="22"/>
      <c r="E73" s="22"/>
      <c r="F73" s="22"/>
      <c r="G73" s="22"/>
      <c r="H73" s="22"/>
      <c r="I73" s="22"/>
      <c r="J73" s="22"/>
      <c r="K73" s="22"/>
      <c r="L73" s="22"/>
      <c r="M73" s="22"/>
      <c r="N73" s="22"/>
      <c r="O73" s="22"/>
      <c r="P73" s="22"/>
      <c r="Q73" s="22"/>
      <c r="R73" s="22"/>
    </row>
    <row r="74" customFormat="false" ht="15" hidden="false" customHeight="false" outlineLevel="0" collapsed="false">
      <c r="A74" s="22"/>
      <c r="B74" s="22"/>
      <c r="C74" s="22"/>
      <c r="D74" s="22"/>
      <c r="E74" s="22"/>
      <c r="F74" s="22"/>
      <c r="G74" s="22"/>
      <c r="H74" s="22"/>
      <c r="I74" s="22"/>
      <c r="J74" s="22"/>
      <c r="K74" s="22"/>
      <c r="L74" s="22"/>
      <c r="M74" s="22"/>
      <c r="N74" s="22"/>
      <c r="O74" s="22"/>
      <c r="P74" s="22"/>
      <c r="Q74" s="22"/>
      <c r="R74" s="22"/>
    </row>
    <row r="75" customFormat="false" ht="15" hidden="false" customHeight="false" outlineLevel="0" collapsed="false">
      <c r="A75" s="22"/>
      <c r="B75" s="22"/>
      <c r="C75" s="22"/>
      <c r="D75" s="22"/>
      <c r="E75" s="22"/>
      <c r="F75" s="22"/>
      <c r="G75" s="22"/>
      <c r="H75" s="22"/>
      <c r="I75" s="22"/>
      <c r="J75" s="22"/>
      <c r="K75" s="22"/>
      <c r="L75" s="22"/>
      <c r="M75" s="22"/>
      <c r="N75" s="22"/>
      <c r="O75" s="22"/>
      <c r="P75" s="22"/>
      <c r="Q75" s="22"/>
      <c r="R75" s="22"/>
    </row>
    <row r="76" customFormat="false" ht="15" hidden="false" customHeight="false" outlineLevel="0" collapsed="false">
      <c r="A76" s="22"/>
      <c r="B76" s="22"/>
      <c r="C76" s="22"/>
      <c r="D76" s="22"/>
      <c r="E76" s="22"/>
      <c r="F76" s="22"/>
      <c r="G76" s="22"/>
      <c r="H76" s="22"/>
      <c r="I76" s="22"/>
      <c r="J76" s="22"/>
      <c r="K76" s="22"/>
      <c r="L76" s="22"/>
      <c r="M76" s="22"/>
      <c r="N76" s="22"/>
      <c r="O76" s="22"/>
      <c r="P76" s="22"/>
      <c r="Q76" s="22"/>
      <c r="R76" s="22"/>
    </row>
    <row r="77" customFormat="false" ht="15" hidden="false" customHeight="false" outlineLevel="0" collapsed="false">
      <c r="A77" s="22"/>
      <c r="B77" s="22"/>
      <c r="C77" s="22"/>
      <c r="D77" s="22"/>
      <c r="E77" s="22"/>
      <c r="F77" s="22"/>
      <c r="G77" s="22"/>
      <c r="H77" s="22"/>
      <c r="I77" s="22"/>
      <c r="J77" s="22"/>
      <c r="K77" s="22"/>
      <c r="L77" s="22"/>
      <c r="M77" s="22"/>
      <c r="N77" s="22"/>
      <c r="O77" s="22"/>
      <c r="P77" s="22"/>
      <c r="Q77" s="22"/>
      <c r="R77" s="22"/>
    </row>
    <row r="78" customFormat="false" ht="15" hidden="false" customHeight="false" outlineLevel="0" collapsed="false">
      <c r="A78" s="22"/>
      <c r="B78" s="22"/>
      <c r="C78" s="22"/>
      <c r="D78" s="22"/>
      <c r="E78" s="22"/>
      <c r="F78" s="22"/>
      <c r="G78" s="22"/>
      <c r="H78" s="22"/>
      <c r="I78" s="22"/>
      <c r="J78" s="22"/>
      <c r="K78" s="22"/>
      <c r="L78" s="22"/>
      <c r="M78" s="22"/>
      <c r="N78" s="22"/>
      <c r="O78" s="22"/>
      <c r="P78" s="22"/>
      <c r="Q78" s="22"/>
      <c r="R78" s="22"/>
    </row>
    <row r="79" customFormat="false" ht="15" hidden="false" customHeight="false" outlineLevel="0" collapsed="false">
      <c r="A79" s="22"/>
      <c r="B79" s="22"/>
      <c r="C79" s="22"/>
      <c r="D79" s="22"/>
      <c r="E79" s="22"/>
      <c r="F79" s="22"/>
      <c r="G79" s="22"/>
      <c r="H79" s="22"/>
      <c r="I79" s="22"/>
      <c r="J79" s="22"/>
      <c r="K79" s="22"/>
      <c r="L79" s="22"/>
      <c r="M79" s="22"/>
      <c r="N79" s="22"/>
      <c r="O79" s="22"/>
      <c r="P79" s="22"/>
      <c r="Q79" s="22"/>
      <c r="R79" s="22"/>
    </row>
    <row r="80" customFormat="false" ht="15" hidden="false" customHeight="false" outlineLevel="0" collapsed="false">
      <c r="A80" s="22"/>
      <c r="B80" s="22"/>
      <c r="C80" s="22"/>
      <c r="D80" s="22"/>
      <c r="E80" s="22"/>
      <c r="F80" s="22"/>
      <c r="G80" s="22"/>
      <c r="H80" s="22"/>
      <c r="I80" s="22"/>
      <c r="J80" s="22"/>
      <c r="K80" s="22"/>
      <c r="L80" s="22"/>
      <c r="M80" s="22"/>
      <c r="N80" s="22"/>
      <c r="O80" s="22"/>
      <c r="P80" s="22"/>
      <c r="Q80" s="22"/>
      <c r="R80" s="22"/>
    </row>
    <row r="81" customFormat="false" ht="15" hidden="false" customHeight="false" outlineLevel="0" collapsed="false">
      <c r="A81" s="22"/>
      <c r="B81" s="22"/>
      <c r="C81" s="22"/>
      <c r="D81" s="22"/>
      <c r="E81" s="22"/>
      <c r="F81" s="22"/>
      <c r="G81" s="22"/>
      <c r="H81" s="22"/>
      <c r="I81" s="22"/>
      <c r="J81" s="22"/>
      <c r="K81" s="22"/>
      <c r="L81" s="22"/>
      <c r="M81" s="22"/>
      <c r="N81" s="22"/>
      <c r="O81" s="22"/>
      <c r="P81" s="22"/>
      <c r="Q81" s="22"/>
      <c r="R81" s="22"/>
    </row>
    <row r="82" customFormat="false" ht="15" hidden="false" customHeight="false" outlineLevel="0" collapsed="false">
      <c r="A82" s="22"/>
      <c r="B82" s="22"/>
      <c r="C82" s="22"/>
      <c r="D82" s="22"/>
      <c r="E82" s="22"/>
      <c r="F82" s="22"/>
      <c r="G82" s="22"/>
      <c r="H82" s="22"/>
      <c r="I82" s="22"/>
      <c r="J82" s="22"/>
      <c r="K82" s="22"/>
      <c r="L82" s="22"/>
      <c r="M82" s="22"/>
      <c r="N82" s="22"/>
      <c r="O82" s="22"/>
      <c r="P82" s="22"/>
      <c r="Q82" s="22"/>
      <c r="R82" s="22"/>
    </row>
    <row r="83" customFormat="false" ht="15" hidden="false" customHeight="false" outlineLevel="0" collapsed="false">
      <c r="A83" s="22"/>
      <c r="B83" s="22"/>
      <c r="C83" s="22"/>
      <c r="D83" s="22"/>
      <c r="E83" s="22"/>
      <c r="F83" s="22"/>
      <c r="G83" s="22"/>
      <c r="H83" s="22"/>
      <c r="I83" s="22"/>
      <c r="J83" s="22"/>
      <c r="K83" s="22"/>
      <c r="L83" s="22"/>
      <c r="M83" s="22"/>
      <c r="N83" s="22"/>
      <c r="O83" s="22"/>
      <c r="P83" s="22"/>
      <c r="Q83" s="22"/>
      <c r="R83" s="22"/>
    </row>
    <row r="84" customFormat="false" ht="15" hidden="false" customHeight="false" outlineLevel="0" collapsed="false">
      <c r="A84" s="22"/>
      <c r="B84" s="22"/>
      <c r="C84" s="22"/>
      <c r="D84" s="22"/>
      <c r="E84" s="22"/>
      <c r="F84" s="22"/>
      <c r="G84" s="22"/>
      <c r="H84" s="22"/>
      <c r="I84" s="22"/>
      <c r="J84" s="22"/>
      <c r="K84" s="22"/>
      <c r="L84" s="22"/>
      <c r="M84" s="22"/>
      <c r="N84" s="22"/>
      <c r="O84" s="22"/>
      <c r="P84" s="22"/>
      <c r="Q84" s="22"/>
      <c r="R84" s="22"/>
    </row>
    <row r="85" customFormat="false" ht="15" hidden="false" customHeight="false" outlineLevel="0" collapsed="false">
      <c r="A85" s="22"/>
      <c r="B85" s="22"/>
      <c r="C85" s="22"/>
      <c r="D85" s="22"/>
      <c r="E85" s="22"/>
      <c r="F85" s="22"/>
      <c r="G85" s="22"/>
      <c r="H85" s="22"/>
      <c r="I85" s="22"/>
      <c r="J85" s="22"/>
      <c r="K85" s="22"/>
      <c r="L85" s="22"/>
      <c r="M85" s="22"/>
      <c r="N85" s="22"/>
      <c r="O85" s="22"/>
      <c r="P85" s="22"/>
      <c r="Q85" s="22"/>
      <c r="R85" s="22"/>
    </row>
    <row r="86" customFormat="false" ht="15" hidden="false" customHeight="false" outlineLevel="0" collapsed="false">
      <c r="A86" s="22"/>
      <c r="B86" s="22"/>
      <c r="C86" s="22"/>
      <c r="D86" s="22"/>
      <c r="E86" s="22"/>
      <c r="F86" s="22"/>
      <c r="G86" s="22"/>
      <c r="H86" s="22"/>
      <c r="I86" s="22"/>
      <c r="J86" s="22"/>
      <c r="K86" s="22"/>
      <c r="L86" s="22"/>
      <c r="M86" s="22"/>
      <c r="N86" s="22"/>
      <c r="O86" s="22"/>
      <c r="P86" s="22"/>
      <c r="Q86" s="22"/>
      <c r="R86" s="22"/>
    </row>
    <row r="87" customFormat="false" ht="15" hidden="false" customHeight="false" outlineLevel="0" collapsed="false">
      <c r="A87" s="22"/>
      <c r="B87" s="22"/>
      <c r="C87" s="22"/>
      <c r="D87" s="22"/>
      <c r="E87" s="22"/>
      <c r="F87" s="22"/>
      <c r="G87" s="22"/>
      <c r="H87" s="22"/>
      <c r="I87" s="22"/>
      <c r="J87" s="22"/>
      <c r="K87" s="22"/>
      <c r="L87" s="22"/>
      <c r="M87" s="22"/>
      <c r="N87" s="22"/>
      <c r="O87" s="22"/>
      <c r="P87" s="22"/>
      <c r="Q87" s="22"/>
      <c r="R87" s="22"/>
    </row>
    <row r="88" customFormat="false" ht="15" hidden="false" customHeight="false" outlineLevel="0" collapsed="false">
      <c r="A88" s="22"/>
      <c r="B88" s="22"/>
      <c r="C88" s="22"/>
      <c r="D88" s="22"/>
      <c r="E88" s="22"/>
      <c r="F88" s="22"/>
      <c r="G88" s="22"/>
      <c r="H88" s="22"/>
      <c r="I88" s="22"/>
      <c r="J88" s="22"/>
      <c r="K88" s="22"/>
      <c r="L88" s="22"/>
      <c r="M88" s="22"/>
      <c r="N88" s="22"/>
      <c r="O88" s="22"/>
      <c r="P88" s="22"/>
      <c r="Q88" s="22"/>
      <c r="R88" s="22"/>
    </row>
    <row r="89" customFormat="false" ht="15" hidden="false" customHeight="false" outlineLevel="0" collapsed="false">
      <c r="A89" s="22"/>
      <c r="B89" s="22"/>
      <c r="C89" s="22"/>
      <c r="D89" s="22"/>
      <c r="E89" s="22"/>
      <c r="F89" s="22"/>
      <c r="G89" s="22"/>
      <c r="H89" s="22"/>
      <c r="I89" s="22"/>
      <c r="J89" s="22"/>
      <c r="K89" s="22"/>
      <c r="L89" s="22"/>
      <c r="M89" s="22"/>
      <c r="N89" s="22"/>
      <c r="O89" s="22"/>
      <c r="P89" s="22"/>
      <c r="Q89" s="22"/>
      <c r="R89" s="22"/>
    </row>
    <row r="90" customFormat="false" ht="15" hidden="false" customHeight="false" outlineLevel="0" collapsed="false">
      <c r="A90" s="22"/>
      <c r="B90" s="22"/>
      <c r="C90" s="22"/>
      <c r="D90" s="22"/>
      <c r="E90" s="22"/>
      <c r="F90" s="22"/>
      <c r="G90" s="22"/>
      <c r="H90" s="22"/>
      <c r="I90" s="22"/>
      <c r="J90" s="22"/>
      <c r="K90" s="22"/>
      <c r="L90" s="22"/>
      <c r="M90" s="22"/>
      <c r="N90" s="22"/>
      <c r="O90" s="22"/>
      <c r="P90" s="22"/>
      <c r="Q90" s="22"/>
      <c r="R90" s="22"/>
    </row>
    <row r="91" customFormat="false" ht="15" hidden="false" customHeight="false" outlineLevel="0" collapsed="false">
      <c r="A91" s="22"/>
      <c r="B91" s="22"/>
      <c r="C91" s="22"/>
      <c r="D91" s="22"/>
      <c r="E91" s="22"/>
      <c r="F91" s="22"/>
      <c r="G91" s="22"/>
      <c r="H91" s="22"/>
      <c r="I91" s="22"/>
      <c r="J91" s="22"/>
      <c r="K91" s="22"/>
      <c r="L91" s="22"/>
      <c r="M91" s="22"/>
      <c r="N91" s="22"/>
      <c r="O91" s="22"/>
      <c r="P91" s="22"/>
      <c r="Q91" s="22"/>
      <c r="R91" s="22"/>
    </row>
    <row r="92" customFormat="false" ht="15" hidden="false" customHeight="false" outlineLevel="0" collapsed="false">
      <c r="A92" s="22"/>
      <c r="B92" s="22"/>
      <c r="C92" s="22"/>
      <c r="D92" s="22"/>
      <c r="E92" s="22"/>
      <c r="F92" s="22"/>
      <c r="G92" s="22"/>
      <c r="H92" s="22"/>
      <c r="I92" s="22"/>
      <c r="J92" s="22"/>
      <c r="K92" s="22"/>
      <c r="L92" s="22"/>
      <c r="M92" s="22"/>
      <c r="N92" s="22"/>
      <c r="O92" s="22"/>
      <c r="P92" s="22"/>
      <c r="Q92" s="22"/>
      <c r="R92" s="22"/>
    </row>
    <row r="93" customFormat="false" ht="15" hidden="false" customHeight="false" outlineLevel="0" collapsed="false">
      <c r="A93" s="22"/>
      <c r="B93" s="22"/>
      <c r="C93" s="22"/>
      <c r="D93" s="22"/>
      <c r="E93" s="22"/>
      <c r="F93" s="22"/>
      <c r="G93" s="22"/>
      <c r="H93" s="22"/>
      <c r="I93" s="22"/>
      <c r="J93" s="22"/>
      <c r="K93" s="22"/>
      <c r="L93" s="22"/>
      <c r="M93" s="22"/>
      <c r="N93" s="22"/>
      <c r="O93" s="22"/>
      <c r="P93" s="22"/>
      <c r="Q93" s="22"/>
      <c r="R93" s="22"/>
    </row>
    <row r="94" customFormat="false" ht="15" hidden="false" customHeight="false" outlineLevel="0" collapsed="false">
      <c r="A94" s="22"/>
      <c r="B94" s="22"/>
      <c r="C94" s="22"/>
      <c r="D94" s="22"/>
      <c r="E94" s="22"/>
      <c r="F94" s="22"/>
      <c r="G94" s="22"/>
      <c r="H94" s="22"/>
      <c r="I94" s="22"/>
      <c r="J94" s="22"/>
      <c r="K94" s="22"/>
      <c r="L94" s="22"/>
      <c r="M94" s="22"/>
      <c r="N94" s="22"/>
      <c r="O94" s="22"/>
      <c r="P94" s="22"/>
      <c r="Q94" s="22"/>
      <c r="R94" s="22"/>
    </row>
    <row r="95" customFormat="false" ht="15" hidden="false" customHeight="false" outlineLevel="0" collapsed="false">
      <c r="A95" s="22"/>
      <c r="B95" s="22"/>
      <c r="C95" s="22"/>
      <c r="D95" s="22"/>
      <c r="E95" s="22"/>
      <c r="F95" s="22"/>
      <c r="G95" s="22"/>
      <c r="H95" s="22"/>
      <c r="I95" s="22"/>
      <c r="J95" s="22"/>
      <c r="K95" s="22"/>
      <c r="L95" s="22"/>
      <c r="M95" s="22"/>
      <c r="N95" s="22"/>
      <c r="O95" s="22"/>
      <c r="P95" s="22"/>
      <c r="Q95" s="22"/>
      <c r="R95" s="22"/>
    </row>
    <row r="96" customFormat="false" ht="15" hidden="false" customHeight="false" outlineLevel="0" collapsed="false">
      <c r="A96" s="22"/>
      <c r="B96" s="22"/>
      <c r="C96" s="22"/>
      <c r="D96" s="22"/>
      <c r="E96" s="22"/>
      <c r="F96" s="22"/>
      <c r="G96" s="22"/>
      <c r="H96" s="22"/>
      <c r="I96" s="22"/>
      <c r="J96" s="22"/>
      <c r="K96" s="22"/>
      <c r="L96" s="22"/>
      <c r="M96" s="22"/>
      <c r="N96" s="22"/>
      <c r="O96" s="22"/>
      <c r="P96" s="22"/>
      <c r="Q96" s="22"/>
      <c r="R96" s="22"/>
    </row>
    <row r="97" customFormat="false" ht="15" hidden="false" customHeight="false" outlineLevel="0" collapsed="false">
      <c r="A97" s="22"/>
      <c r="B97" s="22"/>
      <c r="C97" s="22"/>
      <c r="D97" s="22"/>
      <c r="E97" s="22"/>
      <c r="F97" s="22"/>
      <c r="G97" s="22"/>
      <c r="H97" s="22"/>
      <c r="I97" s="22"/>
      <c r="J97" s="22"/>
      <c r="K97" s="22"/>
      <c r="L97" s="22"/>
      <c r="M97" s="22"/>
      <c r="N97" s="22"/>
      <c r="O97" s="22"/>
      <c r="P97" s="22"/>
      <c r="Q97" s="22"/>
      <c r="R97" s="22"/>
    </row>
    <row r="98" customFormat="false" ht="15" hidden="false" customHeight="false" outlineLevel="0" collapsed="false">
      <c r="A98" s="22"/>
      <c r="B98" s="22"/>
      <c r="C98" s="22"/>
      <c r="D98" s="22"/>
      <c r="E98" s="22"/>
      <c r="F98" s="22"/>
      <c r="G98" s="22"/>
      <c r="H98" s="22"/>
      <c r="I98" s="22"/>
      <c r="J98" s="22"/>
      <c r="K98" s="22"/>
      <c r="L98" s="22"/>
      <c r="M98" s="22"/>
      <c r="N98" s="22"/>
      <c r="O98" s="22"/>
      <c r="P98" s="22"/>
      <c r="Q98" s="22"/>
      <c r="R98" s="22"/>
    </row>
    <row r="99" customFormat="false" ht="15" hidden="false" customHeight="false" outlineLevel="0" collapsed="false">
      <c r="A99" s="22"/>
      <c r="B99" s="22"/>
      <c r="C99" s="22"/>
      <c r="D99" s="22"/>
      <c r="E99" s="22"/>
      <c r="F99" s="22"/>
      <c r="G99" s="22"/>
      <c r="H99" s="22"/>
      <c r="I99" s="22"/>
      <c r="J99" s="22"/>
      <c r="K99" s="22"/>
      <c r="L99" s="22"/>
      <c r="M99" s="22"/>
      <c r="N99" s="22"/>
      <c r="O99" s="22"/>
      <c r="P99" s="22"/>
      <c r="Q99" s="22"/>
      <c r="R99" s="22"/>
    </row>
    <row r="100" customFormat="false" ht="15" hidden="false" customHeight="false" outlineLevel="0" collapsed="false">
      <c r="A100" s="22"/>
      <c r="B100" s="22"/>
      <c r="C100" s="22"/>
      <c r="D100" s="22"/>
      <c r="E100" s="22"/>
      <c r="F100" s="22"/>
      <c r="G100" s="22"/>
      <c r="H100" s="22"/>
      <c r="I100" s="22"/>
      <c r="J100" s="22"/>
      <c r="K100" s="22"/>
      <c r="L100" s="22"/>
      <c r="M100" s="22"/>
      <c r="N100" s="22"/>
      <c r="O100" s="22"/>
      <c r="P100" s="22"/>
      <c r="Q100" s="22"/>
      <c r="R100" s="22"/>
    </row>
    <row r="101" customFormat="false" ht="15" hidden="false" customHeight="false" outlineLevel="0" collapsed="false">
      <c r="A101" s="22"/>
      <c r="B101" s="22"/>
      <c r="C101" s="22"/>
      <c r="D101" s="22"/>
      <c r="E101" s="22"/>
      <c r="F101" s="22"/>
      <c r="G101" s="22"/>
      <c r="H101" s="22"/>
      <c r="I101" s="22"/>
      <c r="J101" s="22"/>
      <c r="K101" s="22"/>
      <c r="L101" s="22"/>
      <c r="M101" s="22"/>
      <c r="N101" s="22"/>
      <c r="O101" s="22"/>
      <c r="P101" s="22"/>
      <c r="Q101" s="22"/>
      <c r="R101" s="22"/>
    </row>
    <row r="102" customFormat="false" ht="15" hidden="false" customHeight="false" outlineLevel="0" collapsed="false">
      <c r="A102" s="22"/>
      <c r="B102" s="22"/>
      <c r="C102" s="22"/>
      <c r="D102" s="22"/>
      <c r="E102" s="22"/>
      <c r="F102" s="22"/>
      <c r="G102" s="22"/>
      <c r="H102" s="22"/>
      <c r="I102" s="22"/>
      <c r="J102" s="22"/>
      <c r="K102" s="22"/>
      <c r="L102" s="22"/>
      <c r="M102" s="22"/>
      <c r="N102" s="22"/>
      <c r="O102" s="22"/>
      <c r="P102" s="22"/>
      <c r="Q102" s="22"/>
      <c r="R102" s="22"/>
    </row>
    <row r="103" customFormat="false" ht="15" hidden="false" customHeight="false" outlineLevel="0" collapsed="false">
      <c r="A103" s="22"/>
      <c r="B103" s="22"/>
      <c r="C103" s="22"/>
      <c r="D103" s="22"/>
      <c r="E103" s="22"/>
      <c r="F103" s="22"/>
      <c r="G103" s="22"/>
      <c r="H103" s="22"/>
      <c r="I103" s="22"/>
      <c r="J103" s="22"/>
      <c r="K103" s="22"/>
      <c r="L103" s="22"/>
      <c r="M103" s="22"/>
      <c r="N103" s="22"/>
      <c r="O103" s="22"/>
      <c r="P103" s="22"/>
      <c r="Q103" s="22"/>
      <c r="R103" s="22"/>
    </row>
    <row r="104" customFormat="false" ht="15" hidden="false" customHeight="false" outlineLevel="0" collapsed="false">
      <c r="A104" s="22"/>
      <c r="B104" s="22"/>
      <c r="C104" s="22"/>
      <c r="D104" s="22"/>
      <c r="E104" s="22"/>
      <c r="F104" s="22"/>
      <c r="G104" s="22"/>
      <c r="H104" s="22"/>
      <c r="I104" s="22"/>
      <c r="J104" s="22"/>
      <c r="K104" s="22"/>
      <c r="L104" s="22"/>
      <c r="M104" s="22"/>
      <c r="N104" s="22"/>
      <c r="O104" s="22"/>
      <c r="P104" s="22"/>
      <c r="Q104" s="22"/>
      <c r="R104" s="22"/>
    </row>
    <row r="105" customFormat="false" ht="15" hidden="false" customHeight="false" outlineLevel="0" collapsed="false">
      <c r="A105" s="22"/>
      <c r="B105" s="22"/>
      <c r="C105" s="22"/>
      <c r="D105" s="22"/>
      <c r="E105" s="22"/>
      <c r="F105" s="22"/>
      <c r="G105" s="22"/>
      <c r="H105" s="22"/>
      <c r="I105" s="22"/>
      <c r="J105" s="22"/>
      <c r="K105" s="22"/>
      <c r="L105" s="22"/>
      <c r="M105" s="22"/>
      <c r="N105" s="22"/>
      <c r="O105" s="22"/>
      <c r="P105" s="22"/>
      <c r="Q105" s="22"/>
      <c r="R105" s="22"/>
    </row>
    <row r="106" customFormat="false" ht="15" hidden="false" customHeight="false" outlineLevel="0" collapsed="false">
      <c r="A106" s="22"/>
      <c r="B106" s="22"/>
      <c r="C106" s="22"/>
      <c r="D106" s="22"/>
      <c r="E106" s="22"/>
      <c r="F106" s="22"/>
      <c r="G106" s="22"/>
      <c r="H106" s="22"/>
      <c r="I106" s="22"/>
      <c r="J106" s="22"/>
      <c r="K106" s="22"/>
      <c r="L106" s="22"/>
      <c r="M106" s="22"/>
      <c r="N106" s="22"/>
      <c r="O106" s="22"/>
      <c r="P106" s="22"/>
      <c r="Q106" s="22"/>
      <c r="R106" s="22"/>
    </row>
    <row r="107" customFormat="false" ht="15" hidden="false" customHeight="false" outlineLevel="0" collapsed="false">
      <c r="A107" s="22"/>
      <c r="B107" s="22"/>
      <c r="C107" s="22"/>
      <c r="D107" s="22"/>
      <c r="E107" s="22"/>
      <c r="F107" s="22"/>
      <c r="G107" s="22"/>
      <c r="H107" s="22"/>
      <c r="I107" s="22"/>
      <c r="J107" s="22"/>
      <c r="K107" s="22"/>
      <c r="L107" s="22"/>
      <c r="M107" s="22"/>
      <c r="N107" s="22"/>
      <c r="O107" s="22"/>
      <c r="P107" s="22"/>
      <c r="Q107" s="22"/>
      <c r="R107" s="22"/>
    </row>
    <row r="108" customFormat="false" ht="15" hidden="false" customHeight="false" outlineLevel="0" collapsed="false">
      <c r="A108" s="22"/>
      <c r="B108" s="22"/>
      <c r="C108" s="22"/>
      <c r="D108" s="22"/>
      <c r="E108" s="22"/>
      <c r="F108" s="22"/>
      <c r="G108" s="22"/>
      <c r="H108" s="22"/>
      <c r="I108" s="22"/>
      <c r="J108" s="22"/>
      <c r="K108" s="22"/>
      <c r="L108" s="22"/>
      <c r="M108" s="22"/>
      <c r="N108" s="22"/>
      <c r="O108" s="22"/>
      <c r="P108" s="22"/>
      <c r="Q108" s="22"/>
      <c r="R108" s="22"/>
    </row>
    <row r="109" customFormat="false" ht="15" hidden="false" customHeight="false" outlineLevel="0" collapsed="false">
      <c r="A109" s="22"/>
      <c r="B109" s="22"/>
      <c r="C109" s="22"/>
      <c r="D109" s="22"/>
      <c r="E109" s="22"/>
      <c r="F109" s="22"/>
      <c r="G109" s="22"/>
      <c r="H109" s="22"/>
      <c r="I109" s="22"/>
      <c r="J109" s="22"/>
      <c r="K109" s="22"/>
      <c r="L109" s="22"/>
      <c r="M109" s="22"/>
      <c r="N109" s="22"/>
      <c r="O109" s="22"/>
      <c r="P109" s="22"/>
      <c r="Q109" s="22"/>
      <c r="R109" s="22"/>
    </row>
    <row r="110" customFormat="false" ht="15" hidden="false" customHeight="false" outlineLevel="0" collapsed="false">
      <c r="A110" s="22"/>
      <c r="B110" s="22"/>
      <c r="C110" s="22"/>
      <c r="D110" s="22"/>
      <c r="E110" s="22"/>
      <c r="F110" s="22"/>
      <c r="G110" s="22"/>
      <c r="H110" s="22"/>
      <c r="I110" s="22"/>
      <c r="J110" s="22"/>
      <c r="K110" s="22"/>
      <c r="L110" s="22"/>
      <c r="M110" s="22"/>
      <c r="N110" s="22"/>
      <c r="O110" s="22"/>
      <c r="P110" s="22"/>
      <c r="Q110" s="22"/>
      <c r="R110" s="22"/>
    </row>
    <row r="111" customFormat="false" ht="15" hidden="false" customHeight="false" outlineLevel="0" collapsed="false">
      <c r="A111" s="22"/>
      <c r="B111" s="22"/>
      <c r="C111" s="22"/>
      <c r="D111" s="22"/>
      <c r="E111" s="22"/>
      <c r="F111" s="22"/>
      <c r="G111" s="22"/>
      <c r="H111" s="22"/>
      <c r="I111" s="22"/>
      <c r="J111" s="22"/>
      <c r="K111" s="22"/>
      <c r="L111" s="22"/>
      <c r="M111" s="22"/>
      <c r="N111" s="22"/>
      <c r="O111" s="22"/>
      <c r="P111" s="22"/>
      <c r="Q111" s="22"/>
      <c r="R111" s="22"/>
    </row>
    <row r="112" customFormat="false" ht="15" hidden="false" customHeight="false" outlineLevel="0" collapsed="false">
      <c r="A112" s="22"/>
      <c r="B112" s="22"/>
      <c r="C112" s="22"/>
      <c r="D112" s="22"/>
      <c r="E112" s="22"/>
      <c r="F112" s="22"/>
      <c r="G112" s="22"/>
      <c r="H112" s="22"/>
      <c r="I112" s="22"/>
      <c r="J112" s="22"/>
      <c r="K112" s="22"/>
      <c r="L112" s="22"/>
      <c r="M112" s="22"/>
      <c r="N112" s="22"/>
      <c r="O112" s="22"/>
      <c r="P112" s="22"/>
      <c r="Q112" s="22"/>
      <c r="R112" s="22"/>
    </row>
    <row r="113" customFormat="false" ht="15" hidden="false" customHeight="false" outlineLevel="0" collapsed="false">
      <c r="A113" s="22"/>
      <c r="B113" s="22"/>
      <c r="C113" s="22"/>
      <c r="D113" s="22"/>
      <c r="E113" s="22"/>
      <c r="F113" s="22"/>
      <c r="G113" s="22"/>
      <c r="H113" s="22"/>
      <c r="I113" s="22"/>
      <c r="J113" s="22"/>
      <c r="K113" s="22"/>
      <c r="L113" s="22"/>
      <c r="M113" s="22"/>
      <c r="N113" s="22"/>
      <c r="O113" s="22"/>
      <c r="P113" s="22"/>
      <c r="Q113" s="22"/>
      <c r="R113" s="22"/>
    </row>
    <row r="114" customFormat="false" ht="15" hidden="false" customHeight="false" outlineLevel="0" collapsed="false">
      <c r="A114" s="22"/>
      <c r="B114" s="22"/>
      <c r="C114" s="22"/>
      <c r="D114" s="22"/>
      <c r="E114" s="22"/>
      <c r="F114" s="22"/>
      <c r="G114" s="22"/>
      <c r="H114" s="22"/>
      <c r="I114" s="22"/>
      <c r="J114" s="22"/>
      <c r="K114" s="22"/>
      <c r="L114" s="22"/>
      <c r="M114" s="22"/>
      <c r="N114" s="22"/>
      <c r="O114" s="22"/>
      <c r="P114" s="22"/>
      <c r="Q114" s="22"/>
      <c r="R114" s="22"/>
    </row>
    <row r="115" customFormat="false" ht="15" hidden="false" customHeight="false" outlineLevel="0" collapsed="false">
      <c r="A115" s="22"/>
      <c r="B115" s="22"/>
      <c r="C115" s="22"/>
      <c r="D115" s="22"/>
      <c r="E115" s="22"/>
      <c r="F115" s="22"/>
      <c r="G115" s="22"/>
      <c r="H115" s="22"/>
      <c r="I115" s="22"/>
      <c r="J115" s="22"/>
      <c r="K115" s="22"/>
      <c r="L115" s="22"/>
      <c r="M115" s="22"/>
      <c r="N115" s="22"/>
      <c r="O115" s="22"/>
      <c r="P115" s="22"/>
      <c r="Q115" s="22"/>
      <c r="R115" s="22"/>
    </row>
    <row r="116" customFormat="false" ht="15" hidden="false" customHeight="false" outlineLevel="0" collapsed="false">
      <c r="A116" s="22"/>
      <c r="B116" s="22"/>
      <c r="C116" s="22"/>
      <c r="D116" s="22"/>
      <c r="E116" s="22"/>
      <c r="F116" s="22"/>
      <c r="G116" s="22"/>
      <c r="H116" s="22"/>
      <c r="I116" s="22"/>
      <c r="J116" s="22"/>
      <c r="K116" s="22"/>
      <c r="L116" s="22"/>
      <c r="M116" s="22"/>
      <c r="N116" s="22"/>
      <c r="O116" s="22"/>
      <c r="P116" s="22"/>
      <c r="Q116" s="22"/>
      <c r="R116" s="22"/>
    </row>
    <row r="117" customFormat="false" ht="15" hidden="false" customHeight="false" outlineLevel="0" collapsed="false">
      <c r="A117" s="22"/>
      <c r="B117" s="22"/>
      <c r="C117" s="22"/>
      <c r="D117" s="22"/>
      <c r="E117" s="22"/>
      <c r="F117" s="22"/>
      <c r="G117" s="22"/>
      <c r="H117" s="22"/>
      <c r="I117" s="22"/>
      <c r="J117" s="22"/>
      <c r="K117" s="22"/>
      <c r="L117" s="22"/>
      <c r="M117" s="22"/>
      <c r="N117" s="22"/>
      <c r="O117" s="22"/>
      <c r="P117" s="22"/>
      <c r="Q117" s="22"/>
      <c r="R117" s="22"/>
    </row>
    <row r="118" customFormat="false" ht="15" hidden="false" customHeight="false" outlineLevel="0" collapsed="false">
      <c r="A118" s="22"/>
      <c r="B118" s="22"/>
      <c r="C118" s="22"/>
      <c r="D118" s="22"/>
      <c r="E118" s="22"/>
      <c r="F118" s="22"/>
      <c r="G118" s="22"/>
      <c r="H118" s="22"/>
      <c r="I118" s="22"/>
      <c r="J118" s="22"/>
      <c r="K118" s="22"/>
      <c r="L118" s="22"/>
      <c r="M118" s="22"/>
      <c r="N118" s="22"/>
      <c r="O118" s="22"/>
      <c r="P118" s="22"/>
      <c r="Q118" s="22"/>
      <c r="R118" s="22"/>
    </row>
    <row r="119" customFormat="false" ht="15" hidden="false" customHeight="false" outlineLevel="0" collapsed="false">
      <c r="A119" s="22"/>
      <c r="B119" s="22"/>
      <c r="C119" s="22"/>
      <c r="D119" s="22"/>
      <c r="E119" s="22"/>
      <c r="F119" s="22"/>
      <c r="G119" s="22"/>
      <c r="H119" s="22"/>
      <c r="I119" s="22"/>
      <c r="J119" s="22"/>
      <c r="K119" s="22"/>
      <c r="L119" s="22"/>
      <c r="M119" s="22"/>
      <c r="N119" s="22"/>
      <c r="O119" s="22"/>
      <c r="P119" s="22"/>
      <c r="Q119" s="22"/>
      <c r="R119" s="22"/>
    </row>
    <row r="120" customFormat="false" ht="15" hidden="false" customHeight="false" outlineLevel="0" collapsed="false">
      <c r="A120" s="22"/>
      <c r="B120" s="22"/>
      <c r="C120" s="22"/>
      <c r="D120" s="22"/>
      <c r="E120" s="22"/>
      <c r="F120" s="22"/>
      <c r="G120" s="22"/>
      <c r="H120" s="22"/>
      <c r="I120" s="22"/>
      <c r="J120" s="22"/>
      <c r="K120" s="22"/>
      <c r="L120" s="22"/>
      <c r="M120" s="22"/>
      <c r="N120" s="22"/>
      <c r="O120" s="22"/>
      <c r="P120" s="22"/>
      <c r="Q120" s="22"/>
      <c r="R120" s="22"/>
    </row>
    <row r="121" customFormat="false" ht="15" hidden="false" customHeight="false" outlineLevel="0" collapsed="false">
      <c r="A121" s="22"/>
      <c r="B121" s="22"/>
      <c r="C121" s="22"/>
      <c r="D121" s="22"/>
      <c r="E121" s="22"/>
      <c r="F121" s="22"/>
      <c r="G121" s="22"/>
      <c r="H121" s="22"/>
      <c r="I121" s="22"/>
      <c r="J121" s="22"/>
      <c r="K121" s="22"/>
      <c r="L121" s="22"/>
      <c r="M121" s="22"/>
      <c r="N121" s="22"/>
      <c r="O121" s="22"/>
      <c r="P121" s="22"/>
      <c r="Q121" s="22"/>
      <c r="R121" s="22"/>
    </row>
    <row r="122" customFormat="false" ht="15" hidden="false" customHeight="false" outlineLevel="0" collapsed="false">
      <c r="A122" s="22"/>
      <c r="B122" s="22"/>
      <c r="C122" s="22"/>
      <c r="D122" s="22"/>
      <c r="E122" s="22"/>
      <c r="F122" s="22"/>
      <c r="G122" s="22"/>
      <c r="H122" s="22"/>
      <c r="I122" s="22"/>
      <c r="J122" s="22"/>
      <c r="K122" s="22"/>
      <c r="L122" s="22"/>
      <c r="M122" s="22"/>
      <c r="N122" s="22"/>
      <c r="O122" s="22"/>
      <c r="P122" s="22"/>
      <c r="Q122" s="22"/>
      <c r="R122" s="22"/>
    </row>
    <row r="123" customFormat="false" ht="15" hidden="false" customHeight="false" outlineLevel="0" collapsed="false">
      <c r="A123" s="22"/>
      <c r="B123" s="22"/>
      <c r="C123" s="22"/>
      <c r="D123" s="22"/>
      <c r="E123" s="22"/>
      <c r="F123" s="22"/>
      <c r="G123" s="22"/>
      <c r="H123" s="22"/>
      <c r="I123" s="22"/>
      <c r="J123" s="22"/>
      <c r="K123" s="22"/>
      <c r="L123" s="22"/>
      <c r="M123" s="22"/>
      <c r="N123" s="22"/>
      <c r="O123" s="22"/>
      <c r="P123" s="22"/>
      <c r="Q123" s="22"/>
      <c r="R123" s="22"/>
    </row>
    <row r="124" customFormat="false" ht="15" hidden="false" customHeight="false" outlineLevel="0" collapsed="false">
      <c r="A124" s="22"/>
      <c r="B124" s="22"/>
      <c r="C124" s="22"/>
      <c r="D124" s="22"/>
      <c r="E124" s="22"/>
      <c r="F124" s="22"/>
      <c r="G124" s="22"/>
      <c r="H124" s="22"/>
      <c r="I124" s="22"/>
      <c r="J124" s="22"/>
      <c r="K124" s="22"/>
      <c r="L124" s="22"/>
      <c r="M124" s="22"/>
      <c r="N124" s="22"/>
      <c r="O124" s="22"/>
      <c r="P124" s="22"/>
      <c r="Q124" s="22"/>
      <c r="R124" s="22"/>
    </row>
    <row r="125" customFormat="false" ht="15" hidden="false" customHeight="false" outlineLevel="0" collapsed="false">
      <c r="A125" s="22"/>
      <c r="B125" s="22"/>
      <c r="C125" s="22"/>
      <c r="D125" s="22"/>
      <c r="E125" s="22"/>
      <c r="F125" s="22"/>
      <c r="G125" s="22"/>
      <c r="H125" s="22"/>
      <c r="I125" s="22"/>
      <c r="J125" s="22"/>
      <c r="K125" s="22"/>
      <c r="L125" s="22"/>
      <c r="M125" s="22"/>
      <c r="N125" s="22"/>
      <c r="O125" s="22"/>
      <c r="P125" s="22"/>
      <c r="Q125" s="22"/>
      <c r="R125" s="22"/>
    </row>
    <row r="126" customFormat="false" ht="15" hidden="false" customHeight="false" outlineLevel="0" collapsed="false">
      <c r="A126" s="22"/>
      <c r="B126" s="22"/>
      <c r="C126" s="22"/>
      <c r="D126" s="22"/>
      <c r="E126" s="22"/>
      <c r="F126" s="22"/>
      <c r="G126" s="22"/>
      <c r="H126" s="22"/>
      <c r="I126" s="22"/>
      <c r="J126" s="22"/>
      <c r="K126" s="22"/>
      <c r="L126" s="22"/>
      <c r="M126" s="22"/>
      <c r="N126" s="22"/>
      <c r="O126" s="22"/>
      <c r="P126" s="22"/>
      <c r="Q126" s="22"/>
      <c r="R126" s="22"/>
    </row>
    <row r="127" customFormat="false" ht="15" hidden="false" customHeight="false" outlineLevel="0" collapsed="false">
      <c r="A127" s="22"/>
      <c r="B127" s="22"/>
      <c r="C127" s="22"/>
      <c r="D127" s="22"/>
      <c r="E127" s="22"/>
      <c r="F127" s="22"/>
      <c r="G127" s="22"/>
      <c r="H127" s="22"/>
      <c r="I127" s="22"/>
      <c r="J127" s="22"/>
      <c r="K127" s="22"/>
      <c r="L127" s="22"/>
      <c r="M127" s="22"/>
      <c r="N127" s="22"/>
      <c r="O127" s="22"/>
      <c r="P127" s="22"/>
      <c r="Q127" s="22"/>
      <c r="R127" s="22"/>
    </row>
    <row r="128" customFormat="false" ht="15" hidden="false" customHeight="false" outlineLevel="0" collapsed="false">
      <c r="A128" s="22"/>
      <c r="B128" s="22"/>
      <c r="C128" s="22"/>
      <c r="D128" s="22"/>
      <c r="E128" s="22"/>
      <c r="F128" s="22"/>
      <c r="G128" s="22"/>
      <c r="H128" s="22"/>
      <c r="I128" s="22"/>
      <c r="J128" s="22"/>
      <c r="K128" s="22"/>
      <c r="L128" s="22"/>
      <c r="M128" s="22"/>
      <c r="N128" s="22"/>
      <c r="O128" s="22"/>
      <c r="P128" s="22"/>
      <c r="Q128" s="22"/>
      <c r="R128" s="22"/>
    </row>
    <row r="129" customFormat="false" ht="15" hidden="false" customHeight="false" outlineLevel="0" collapsed="false">
      <c r="A129" s="22"/>
      <c r="B129" s="22"/>
      <c r="C129" s="22"/>
      <c r="D129" s="22"/>
      <c r="E129" s="22"/>
      <c r="F129" s="22"/>
      <c r="G129" s="22"/>
      <c r="H129" s="22"/>
      <c r="I129" s="22"/>
      <c r="J129" s="22"/>
      <c r="K129" s="22"/>
      <c r="L129" s="22"/>
      <c r="M129" s="22"/>
      <c r="N129" s="22"/>
      <c r="O129" s="22"/>
      <c r="P129" s="22"/>
      <c r="Q129" s="22"/>
      <c r="R129" s="22"/>
    </row>
    <row r="130" customFormat="false" ht="15" hidden="false" customHeight="false" outlineLevel="0" collapsed="false">
      <c r="A130" s="22"/>
      <c r="B130" s="22"/>
      <c r="C130" s="22"/>
      <c r="D130" s="22"/>
      <c r="E130" s="22"/>
      <c r="F130" s="22"/>
      <c r="G130" s="22"/>
      <c r="H130" s="22"/>
      <c r="I130" s="22"/>
      <c r="J130" s="22"/>
      <c r="K130" s="22"/>
      <c r="L130" s="22"/>
      <c r="M130" s="22"/>
      <c r="N130" s="22"/>
      <c r="O130" s="22"/>
      <c r="P130" s="22"/>
      <c r="Q130" s="22"/>
      <c r="R130" s="22"/>
    </row>
    <row r="131" customFormat="false" ht="15" hidden="false" customHeight="false" outlineLevel="0" collapsed="false">
      <c r="A131" s="22"/>
      <c r="B131" s="22"/>
      <c r="C131" s="22"/>
      <c r="D131" s="22"/>
      <c r="E131" s="22"/>
      <c r="F131" s="22"/>
      <c r="G131" s="22"/>
      <c r="H131" s="22"/>
      <c r="I131" s="22"/>
      <c r="J131" s="22"/>
      <c r="K131" s="22"/>
      <c r="L131" s="22"/>
      <c r="M131" s="22"/>
      <c r="N131" s="22"/>
      <c r="O131" s="22"/>
      <c r="P131" s="22"/>
      <c r="Q131" s="22"/>
      <c r="R131" s="22"/>
    </row>
    <row r="132" customFormat="false" ht="15" hidden="false" customHeight="false" outlineLevel="0" collapsed="false">
      <c r="A132" s="22"/>
      <c r="B132" s="22"/>
      <c r="C132" s="22"/>
      <c r="D132" s="22"/>
      <c r="E132" s="22"/>
      <c r="F132" s="22"/>
      <c r="G132" s="22"/>
      <c r="H132" s="22"/>
      <c r="I132" s="22"/>
      <c r="J132" s="22"/>
      <c r="K132" s="22"/>
      <c r="L132" s="22"/>
      <c r="M132" s="22"/>
      <c r="N132" s="22"/>
      <c r="O132" s="22"/>
      <c r="P132" s="22"/>
      <c r="Q132" s="22"/>
      <c r="R132" s="22"/>
    </row>
    <row r="133" customFormat="false" ht="15" hidden="false" customHeight="false" outlineLevel="0" collapsed="false">
      <c r="A133" s="22"/>
      <c r="B133" s="22"/>
      <c r="C133" s="22"/>
      <c r="D133" s="22"/>
      <c r="E133" s="22"/>
      <c r="F133" s="22"/>
      <c r="G133" s="22"/>
      <c r="H133" s="22"/>
      <c r="I133" s="22"/>
      <c r="J133" s="22"/>
      <c r="K133" s="22"/>
      <c r="L133" s="22"/>
      <c r="M133" s="22"/>
      <c r="N133" s="22"/>
      <c r="O133" s="22"/>
      <c r="P133" s="22"/>
      <c r="Q133" s="22"/>
      <c r="R133" s="22"/>
    </row>
    <row r="134" customFormat="false" ht="15" hidden="false" customHeight="false" outlineLevel="0" collapsed="false">
      <c r="A134" s="22"/>
      <c r="B134" s="22"/>
      <c r="C134" s="22"/>
      <c r="D134" s="22"/>
      <c r="E134" s="22"/>
      <c r="F134" s="22"/>
      <c r="G134" s="22"/>
      <c r="H134" s="22"/>
      <c r="I134" s="22"/>
      <c r="J134" s="22"/>
      <c r="K134" s="22"/>
      <c r="L134" s="22"/>
      <c r="M134" s="22"/>
      <c r="N134" s="22"/>
      <c r="O134" s="22"/>
      <c r="P134" s="22"/>
      <c r="Q134" s="22"/>
      <c r="R134" s="22"/>
    </row>
    <row r="135" customFormat="false" ht="15" hidden="false" customHeight="false" outlineLevel="0" collapsed="false">
      <c r="A135" s="22"/>
      <c r="B135" s="22"/>
      <c r="C135" s="22"/>
      <c r="D135" s="22"/>
      <c r="E135" s="22"/>
      <c r="F135" s="22"/>
      <c r="G135" s="22"/>
      <c r="H135" s="22"/>
      <c r="I135" s="22"/>
      <c r="J135" s="22"/>
      <c r="K135" s="22"/>
      <c r="L135" s="22"/>
      <c r="M135" s="22"/>
      <c r="N135" s="22"/>
      <c r="O135" s="22"/>
      <c r="P135" s="22"/>
      <c r="Q135" s="22"/>
      <c r="R135" s="22"/>
    </row>
    <row r="136" customFormat="false" ht="15" hidden="false" customHeight="false" outlineLevel="0" collapsed="false">
      <c r="A136" s="22"/>
      <c r="B136" s="22"/>
      <c r="C136" s="22"/>
      <c r="D136" s="22"/>
      <c r="E136" s="22"/>
      <c r="F136" s="22"/>
      <c r="G136" s="22"/>
      <c r="H136" s="22"/>
      <c r="I136" s="22"/>
      <c r="J136" s="22"/>
      <c r="K136" s="22"/>
      <c r="L136" s="22"/>
      <c r="M136" s="22"/>
      <c r="N136" s="22"/>
      <c r="O136" s="22"/>
      <c r="P136" s="22"/>
      <c r="Q136" s="22"/>
      <c r="R136" s="22"/>
    </row>
    <row r="137" customFormat="false" ht="15" hidden="false" customHeight="false" outlineLevel="0" collapsed="false">
      <c r="A137" s="22"/>
      <c r="B137" s="22"/>
      <c r="C137" s="22"/>
      <c r="D137" s="22"/>
      <c r="E137" s="22"/>
      <c r="F137" s="22"/>
      <c r="G137" s="22"/>
      <c r="H137" s="22"/>
      <c r="I137" s="22"/>
      <c r="J137" s="22"/>
      <c r="K137" s="22"/>
      <c r="L137" s="22"/>
      <c r="M137" s="22"/>
      <c r="N137" s="22"/>
      <c r="O137" s="22"/>
      <c r="P137" s="22"/>
      <c r="Q137" s="22"/>
      <c r="R137" s="22"/>
    </row>
    <row r="138" customFormat="false" ht="15" hidden="false" customHeight="false" outlineLevel="0" collapsed="false">
      <c r="A138" s="22"/>
      <c r="B138" s="22"/>
      <c r="C138" s="22"/>
      <c r="D138" s="22"/>
      <c r="E138" s="22"/>
      <c r="F138" s="22"/>
      <c r="G138" s="22"/>
      <c r="H138" s="22"/>
      <c r="I138" s="22"/>
      <c r="J138" s="22"/>
      <c r="K138" s="22"/>
      <c r="L138" s="22"/>
      <c r="M138" s="22"/>
      <c r="N138" s="22"/>
      <c r="O138" s="22"/>
      <c r="P138" s="22"/>
      <c r="Q138" s="22"/>
      <c r="R138" s="22"/>
    </row>
    <row r="139" customFormat="false" ht="15" hidden="false" customHeight="false" outlineLevel="0" collapsed="false">
      <c r="A139" s="22"/>
      <c r="B139" s="22"/>
      <c r="C139" s="22"/>
      <c r="D139" s="22"/>
      <c r="E139" s="22"/>
      <c r="F139" s="22"/>
      <c r="G139" s="22"/>
      <c r="H139" s="22"/>
      <c r="I139" s="22"/>
      <c r="J139" s="22"/>
      <c r="K139" s="22"/>
      <c r="L139" s="22"/>
      <c r="M139" s="22"/>
      <c r="N139" s="22"/>
      <c r="O139" s="22"/>
      <c r="P139" s="22"/>
      <c r="Q139" s="22"/>
      <c r="R139" s="22"/>
    </row>
    <row r="140" customFormat="false" ht="15" hidden="false" customHeight="false" outlineLevel="0" collapsed="false">
      <c r="A140" s="22"/>
      <c r="B140" s="22"/>
      <c r="C140" s="22"/>
      <c r="D140" s="22"/>
      <c r="E140" s="22"/>
      <c r="F140" s="22"/>
      <c r="G140" s="22"/>
      <c r="H140" s="22"/>
      <c r="I140" s="22"/>
      <c r="J140" s="22"/>
      <c r="K140" s="22"/>
      <c r="L140" s="22"/>
      <c r="M140" s="22"/>
      <c r="N140" s="22"/>
      <c r="O140" s="22"/>
      <c r="P140" s="22"/>
      <c r="Q140" s="22"/>
      <c r="R140" s="22"/>
    </row>
    <row r="141" customFormat="false" ht="15" hidden="false" customHeight="false" outlineLevel="0" collapsed="false">
      <c r="A141" s="22"/>
      <c r="B141" s="22"/>
      <c r="C141" s="22"/>
      <c r="D141" s="22"/>
      <c r="E141" s="22"/>
      <c r="F141" s="22"/>
      <c r="G141" s="22"/>
      <c r="H141" s="22"/>
      <c r="I141" s="22"/>
      <c r="J141" s="22"/>
      <c r="K141" s="22"/>
      <c r="L141" s="22"/>
      <c r="M141" s="22"/>
      <c r="N141" s="22"/>
      <c r="O141" s="22"/>
      <c r="P141" s="22"/>
      <c r="Q141" s="22"/>
      <c r="R141" s="22"/>
    </row>
    <row r="142" customFormat="false" ht="15" hidden="false" customHeight="false" outlineLevel="0" collapsed="false">
      <c r="A142" s="22"/>
      <c r="B142" s="22"/>
      <c r="C142" s="22"/>
      <c r="D142" s="22"/>
      <c r="E142" s="22"/>
      <c r="F142" s="22"/>
      <c r="G142" s="22"/>
      <c r="H142" s="22"/>
      <c r="I142" s="22"/>
      <c r="J142" s="22"/>
      <c r="K142" s="22"/>
      <c r="L142" s="22"/>
      <c r="M142" s="22"/>
      <c r="N142" s="22"/>
      <c r="O142" s="22"/>
      <c r="P142" s="22"/>
      <c r="Q142" s="22"/>
      <c r="R142" s="22"/>
    </row>
    <row r="143" customFormat="false" ht="15" hidden="false" customHeight="false" outlineLevel="0" collapsed="false">
      <c r="A143" s="22"/>
      <c r="B143" s="22"/>
      <c r="C143" s="22"/>
      <c r="D143" s="22"/>
      <c r="E143" s="22"/>
      <c r="F143" s="22"/>
      <c r="G143" s="22"/>
      <c r="H143" s="22"/>
      <c r="I143" s="22"/>
      <c r="J143" s="22"/>
      <c r="K143" s="22"/>
      <c r="L143" s="22"/>
      <c r="M143" s="22"/>
      <c r="N143" s="22"/>
      <c r="O143" s="22"/>
      <c r="P143" s="22"/>
      <c r="Q143" s="22"/>
      <c r="R143" s="22"/>
    </row>
    <row r="144" customFormat="false" ht="15" hidden="false" customHeight="false" outlineLevel="0" collapsed="false">
      <c r="A144" s="22"/>
      <c r="B144" s="22"/>
      <c r="C144" s="22"/>
      <c r="D144" s="22"/>
      <c r="E144" s="22"/>
      <c r="F144" s="22"/>
      <c r="G144" s="22"/>
      <c r="H144" s="22"/>
      <c r="I144" s="22"/>
      <c r="J144" s="22"/>
      <c r="K144" s="22"/>
      <c r="L144" s="22"/>
      <c r="M144" s="22"/>
      <c r="N144" s="22"/>
      <c r="O144" s="22"/>
      <c r="P144" s="22"/>
      <c r="Q144" s="22"/>
      <c r="R144" s="22"/>
    </row>
    <row r="145" customFormat="false" ht="15" hidden="false" customHeight="false" outlineLevel="0" collapsed="false">
      <c r="A145" s="22"/>
      <c r="B145" s="22"/>
      <c r="C145" s="22"/>
      <c r="D145" s="22"/>
      <c r="E145" s="22"/>
      <c r="F145" s="22"/>
      <c r="G145" s="22"/>
      <c r="H145" s="22"/>
      <c r="I145" s="22"/>
      <c r="J145" s="22"/>
      <c r="K145" s="22"/>
      <c r="L145" s="22"/>
      <c r="M145" s="22"/>
      <c r="N145" s="22"/>
      <c r="O145" s="22"/>
      <c r="P145" s="22"/>
      <c r="Q145" s="22"/>
      <c r="R145" s="22"/>
    </row>
    <row r="146" customFormat="false" ht="15" hidden="false" customHeight="false" outlineLevel="0" collapsed="false">
      <c r="A146" s="22"/>
      <c r="B146" s="22"/>
      <c r="C146" s="22"/>
      <c r="D146" s="22"/>
      <c r="E146" s="22"/>
      <c r="F146" s="22"/>
      <c r="G146" s="22"/>
      <c r="H146" s="22"/>
      <c r="I146" s="22"/>
      <c r="J146" s="22"/>
      <c r="K146" s="22"/>
      <c r="L146" s="22"/>
      <c r="M146" s="22"/>
      <c r="N146" s="22"/>
      <c r="O146" s="22"/>
      <c r="P146" s="22"/>
      <c r="Q146" s="22"/>
      <c r="R146" s="22"/>
    </row>
    <row r="147" customFormat="false" ht="15" hidden="false" customHeight="false" outlineLevel="0" collapsed="false">
      <c r="A147" s="22"/>
      <c r="B147" s="22"/>
      <c r="C147" s="22"/>
      <c r="D147" s="22"/>
      <c r="E147" s="22"/>
      <c r="F147" s="22"/>
      <c r="G147" s="22"/>
      <c r="H147" s="22"/>
      <c r="I147" s="22"/>
      <c r="J147" s="22"/>
      <c r="K147" s="22"/>
      <c r="L147" s="22"/>
      <c r="M147" s="22"/>
      <c r="N147" s="22"/>
      <c r="O147" s="22"/>
      <c r="P147" s="22"/>
      <c r="Q147" s="22"/>
      <c r="R147" s="22"/>
    </row>
    <row r="148" customFormat="false" ht="15" hidden="false" customHeight="false" outlineLevel="0" collapsed="false">
      <c r="A148" s="22"/>
      <c r="B148" s="22"/>
      <c r="C148" s="22"/>
      <c r="D148" s="22"/>
      <c r="E148" s="22"/>
      <c r="F148" s="22"/>
      <c r="G148" s="22"/>
      <c r="H148" s="22"/>
      <c r="I148" s="22"/>
      <c r="J148" s="22"/>
      <c r="K148" s="22"/>
      <c r="L148" s="22"/>
      <c r="M148" s="22"/>
      <c r="N148" s="22"/>
      <c r="O148" s="22"/>
      <c r="P148" s="22"/>
      <c r="Q148" s="22"/>
      <c r="R148" s="22"/>
    </row>
    <row r="149" customFormat="false" ht="15" hidden="false" customHeight="false" outlineLevel="0" collapsed="false">
      <c r="A149" s="22"/>
      <c r="B149" s="22"/>
      <c r="C149" s="22"/>
      <c r="D149" s="22"/>
      <c r="E149" s="22"/>
      <c r="F149" s="22"/>
      <c r="G149" s="22"/>
      <c r="H149" s="22"/>
      <c r="I149" s="22"/>
      <c r="J149" s="22"/>
      <c r="K149" s="22"/>
      <c r="L149" s="22"/>
      <c r="M149" s="22"/>
      <c r="N149" s="22"/>
      <c r="O149" s="22"/>
      <c r="P149" s="22"/>
      <c r="Q149" s="22"/>
      <c r="R149" s="22"/>
    </row>
    <row r="150" customFormat="false" ht="15" hidden="false" customHeight="false" outlineLevel="0" collapsed="false">
      <c r="A150" s="22"/>
      <c r="B150" s="22"/>
      <c r="C150" s="22"/>
      <c r="D150" s="22"/>
      <c r="E150" s="22"/>
      <c r="F150" s="22"/>
      <c r="G150" s="22"/>
      <c r="H150" s="22"/>
      <c r="I150" s="22"/>
      <c r="J150" s="22"/>
      <c r="K150" s="22"/>
      <c r="L150" s="22"/>
      <c r="M150" s="22"/>
      <c r="N150" s="22"/>
      <c r="O150" s="22"/>
      <c r="P150" s="22"/>
      <c r="Q150" s="22"/>
      <c r="R150" s="22"/>
    </row>
    <row r="151" customFormat="false" ht="15" hidden="false" customHeight="false" outlineLevel="0" collapsed="false">
      <c r="A151" s="22"/>
      <c r="B151" s="22"/>
      <c r="C151" s="22"/>
      <c r="D151" s="22"/>
      <c r="E151" s="22"/>
      <c r="F151" s="22"/>
      <c r="G151" s="22"/>
      <c r="H151" s="22"/>
      <c r="I151" s="22"/>
      <c r="J151" s="22"/>
      <c r="K151" s="22"/>
      <c r="L151" s="22"/>
      <c r="M151" s="22"/>
      <c r="N151" s="22"/>
      <c r="O151" s="22"/>
      <c r="P151" s="22"/>
      <c r="Q151" s="22"/>
      <c r="R151" s="22"/>
    </row>
    <row r="152" customFormat="false" ht="15" hidden="false" customHeight="false" outlineLevel="0" collapsed="false">
      <c r="A152" s="22"/>
      <c r="B152" s="22"/>
      <c r="C152" s="22"/>
      <c r="D152" s="22"/>
      <c r="E152" s="22"/>
      <c r="F152" s="22"/>
      <c r="G152" s="22"/>
      <c r="H152" s="22"/>
      <c r="I152" s="22"/>
      <c r="J152" s="22"/>
      <c r="K152" s="22"/>
      <c r="L152" s="22"/>
      <c r="M152" s="22"/>
      <c r="N152" s="22"/>
      <c r="O152" s="22"/>
      <c r="P152" s="22"/>
      <c r="Q152" s="22"/>
      <c r="R152" s="22"/>
    </row>
    <row r="153" customFormat="false" ht="15" hidden="false" customHeight="false" outlineLevel="0" collapsed="false">
      <c r="A153" s="22"/>
      <c r="B153" s="22"/>
      <c r="C153" s="22"/>
      <c r="D153" s="22"/>
      <c r="E153" s="22"/>
      <c r="F153" s="22"/>
      <c r="G153" s="22"/>
      <c r="H153" s="22"/>
      <c r="I153" s="22"/>
      <c r="J153" s="22"/>
      <c r="K153" s="22"/>
      <c r="L153" s="22"/>
      <c r="M153" s="22"/>
      <c r="N153" s="22"/>
      <c r="O153" s="22"/>
      <c r="P153" s="22"/>
      <c r="Q153" s="22"/>
      <c r="R153" s="22"/>
    </row>
    <row r="154" customFormat="false" ht="15" hidden="false" customHeight="false" outlineLevel="0" collapsed="false">
      <c r="A154" s="22"/>
      <c r="B154" s="22"/>
      <c r="C154" s="22"/>
      <c r="D154" s="22"/>
      <c r="E154" s="22"/>
      <c r="F154" s="22"/>
      <c r="G154" s="22"/>
      <c r="H154" s="22"/>
      <c r="I154" s="22"/>
      <c r="J154" s="22"/>
      <c r="K154" s="22"/>
      <c r="L154" s="22"/>
      <c r="M154" s="22"/>
      <c r="N154" s="22"/>
      <c r="O154" s="22"/>
      <c r="P154" s="22"/>
      <c r="Q154" s="22"/>
      <c r="R154" s="22"/>
    </row>
    <row r="155" customFormat="false" ht="15" hidden="false" customHeight="false" outlineLevel="0" collapsed="false">
      <c r="A155" s="22"/>
      <c r="B155" s="22"/>
      <c r="C155" s="22"/>
      <c r="D155" s="22"/>
      <c r="E155" s="22"/>
      <c r="F155" s="22"/>
      <c r="G155" s="22"/>
      <c r="H155" s="22"/>
      <c r="I155" s="22"/>
      <c r="J155" s="22"/>
      <c r="K155" s="22"/>
      <c r="L155" s="22"/>
      <c r="M155" s="22"/>
      <c r="N155" s="22"/>
      <c r="O155" s="22"/>
      <c r="P155" s="22"/>
      <c r="Q155" s="22"/>
      <c r="R155" s="22"/>
    </row>
    <row r="156" customFormat="false" ht="15" hidden="false" customHeight="false" outlineLevel="0" collapsed="false">
      <c r="A156" s="22"/>
      <c r="B156" s="22"/>
      <c r="C156" s="22"/>
      <c r="D156" s="22"/>
      <c r="E156" s="22"/>
      <c r="F156" s="22"/>
      <c r="G156" s="22"/>
      <c r="H156" s="22"/>
      <c r="I156" s="22"/>
      <c r="J156" s="22"/>
      <c r="K156" s="22"/>
      <c r="L156" s="22"/>
      <c r="M156" s="22"/>
      <c r="N156" s="22"/>
      <c r="O156" s="22"/>
      <c r="P156" s="22"/>
      <c r="Q156" s="22"/>
      <c r="R156" s="22"/>
    </row>
    <row r="157" customFormat="false" ht="15" hidden="false" customHeight="false" outlineLevel="0" collapsed="false">
      <c r="A157" s="22"/>
      <c r="B157" s="22"/>
      <c r="C157" s="22"/>
      <c r="D157" s="22"/>
      <c r="E157" s="22"/>
      <c r="F157" s="22"/>
      <c r="G157" s="22"/>
      <c r="H157" s="22"/>
      <c r="I157" s="22"/>
      <c r="J157" s="22"/>
      <c r="K157" s="22"/>
      <c r="L157" s="22"/>
      <c r="M157" s="22"/>
      <c r="N157" s="22"/>
      <c r="O157" s="22"/>
      <c r="P157" s="22"/>
      <c r="Q157" s="22"/>
      <c r="R157" s="22"/>
    </row>
    <row r="158" customFormat="false" ht="15" hidden="false" customHeight="false" outlineLevel="0" collapsed="false">
      <c r="A158" s="22"/>
      <c r="B158" s="22"/>
      <c r="C158" s="22"/>
      <c r="D158" s="22"/>
      <c r="E158" s="22"/>
      <c r="F158" s="22"/>
      <c r="G158" s="22"/>
      <c r="H158" s="22"/>
      <c r="I158" s="22"/>
      <c r="J158" s="22"/>
      <c r="K158" s="22"/>
      <c r="L158" s="22"/>
      <c r="M158" s="22"/>
      <c r="N158" s="22"/>
      <c r="O158" s="22"/>
      <c r="P158" s="22"/>
      <c r="Q158" s="22"/>
      <c r="R158" s="22"/>
    </row>
    <row r="159" customFormat="false" ht="15" hidden="false" customHeight="false" outlineLevel="0" collapsed="false">
      <c r="A159" s="22"/>
      <c r="B159" s="22"/>
      <c r="C159" s="22"/>
      <c r="D159" s="22"/>
      <c r="E159" s="22"/>
      <c r="F159" s="22"/>
      <c r="G159" s="22"/>
      <c r="H159" s="22"/>
      <c r="I159" s="22"/>
      <c r="J159" s="22"/>
      <c r="K159" s="22"/>
      <c r="L159" s="22"/>
      <c r="M159" s="22"/>
      <c r="N159" s="22"/>
      <c r="O159" s="22"/>
      <c r="P159" s="22"/>
      <c r="Q159" s="22"/>
      <c r="R159" s="22"/>
    </row>
    <row r="160" customFormat="false" ht="15" hidden="false" customHeight="false" outlineLevel="0" collapsed="false">
      <c r="A160" s="22"/>
      <c r="B160" s="22"/>
      <c r="C160" s="22"/>
      <c r="D160" s="22"/>
      <c r="E160" s="22"/>
      <c r="F160" s="22"/>
      <c r="G160" s="22"/>
      <c r="H160" s="22"/>
      <c r="I160" s="22"/>
      <c r="J160" s="22"/>
      <c r="K160" s="22"/>
      <c r="L160" s="22"/>
      <c r="M160" s="22"/>
      <c r="N160" s="22"/>
      <c r="O160" s="22"/>
      <c r="P160" s="22"/>
      <c r="Q160" s="22"/>
      <c r="R160" s="22"/>
    </row>
    <row r="161" customFormat="false" ht="15" hidden="false" customHeight="false" outlineLevel="0" collapsed="false">
      <c r="A161" s="22"/>
      <c r="B161" s="22"/>
      <c r="C161" s="22"/>
      <c r="D161" s="22"/>
      <c r="E161" s="22"/>
      <c r="F161" s="22"/>
      <c r="G161" s="22"/>
      <c r="H161" s="22"/>
      <c r="I161" s="22"/>
      <c r="J161" s="22"/>
      <c r="K161" s="22"/>
      <c r="L161" s="22"/>
      <c r="M161" s="22"/>
      <c r="N161" s="22"/>
      <c r="O161" s="22"/>
      <c r="P161" s="22"/>
      <c r="Q161" s="22"/>
      <c r="R161" s="22"/>
    </row>
    <row r="162" customFormat="false" ht="15" hidden="false" customHeight="false" outlineLevel="0" collapsed="false">
      <c r="A162" s="22"/>
      <c r="B162" s="22"/>
      <c r="C162" s="22"/>
      <c r="D162" s="22"/>
      <c r="E162" s="22"/>
      <c r="F162" s="22"/>
      <c r="G162" s="22"/>
      <c r="H162" s="22"/>
      <c r="I162" s="22"/>
      <c r="J162" s="22"/>
      <c r="K162" s="22"/>
      <c r="L162" s="22"/>
      <c r="M162" s="22"/>
      <c r="N162" s="22"/>
      <c r="O162" s="22"/>
      <c r="P162" s="22"/>
      <c r="Q162" s="22"/>
      <c r="R162" s="22"/>
    </row>
    <row r="163" customFormat="false" ht="15" hidden="false" customHeight="false" outlineLevel="0" collapsed="false">
      <c r="A163" s="22"/>
      <c r="B163" s="22"/>
      <c r="C163" s="22"/>
      <c r="D163" s="22"/>
      <c r="E163" s="22"/>
      <c r="F163" s="22"/>
      <c r="G163" s="22"/>
      <c r="H163" s="22"/>
      <c r="I163" s="22"/>
      <c r="J163" s="22"/>
      <c r="K163" s="22"/>
      <c r="L163" s="22"/>
      <c r="M163" s="22"/>
      <c r="N163" s="22"/>
      <c r="O163" s="22"/>
      <c r="P163" s="22"/>
      <c r="Q163" s="22"/>
      <c r="R163" s="22"/>
    </row>
    <row r="164" customFormat="false" ht="15" hidden="false" customHeight="false" outlineLevel="0" collapsed="false">
      <c r="A164" s="22"/>
      <c r="B164" s="22"/>
      <c r="C164" s="22"/>
      <c r="D164" s="22"/>
      <c r="E164" s="22"/>
      <c r="F164" s="22"/>
      <c r="G164" s="22"/>
      <c r="H164" s="22"/>
      <c r="I164" s="22"/>
      <c r="J164" s="22"/>
      <c r="K164" s="22"/>
      <c r="L164" s="22"/>
      <c r="M164" s="22"/>
      <c r="N164" s="22"/>
      <c r="O164" s="22"/>
      <c r="P164" s="22"/>
      <c r="Q164" s="22"/>
      <c r="R164" s="22"/>
    </row>
    <row r="165" customFormat="false" ht="15" hidden="false" customHeight="false" outlineLevel="0" collapsed="false">
      <c r="A165" s="22"/>
      <c r="B165" s="22"/>
      <c r="C165" s="22"/>
      <c r="D165" s="22"/>
      <c r="E165" s="22"/>
      <c r="F165" s="22"/>
      <c r="G165" s="22"/>
      <c r="H165" s="22"/>
      <c r="I165" s="22"/>
      <c r="J165" s="22"/>
      <c r="K165" s="22"/>
      <c r="L165" s="22"/>
      <c r="M165" s="22"/>
      <c r="N165" s="22"/>
      <c r="O165" s="22"/>
      <c r="P165" s="22"/>
      <c r="Q165" s="22"/>
      <c r="R165" s="22"/>
    </row>
    <row r="166" customFormat="false" ht="15" hidden="false" customHeight="false" outlineLevel="0" collapsed="false">
      <c r="A166" s="22"/>
      <c r="B166" s="22"/>
      <c r="C166" s="22"/>
      <c r="D166" s="22"/>
      <c r="E166" s="22"/>
      <c r="F166" s="22"/>
      <c r="G166" s="22"/>
      <c r="H166" s="22"/>
      <c r="I166" s="22"/>
      <c r="J166" s="22"/>
      <c r="K166" s="22"/>
      <c r="L166" s="22"/>
      <c r="M166" s="22"/>
      <c r="N166" s="22"/>
      <c r="O166" s="22"/>
      <c r="P166" s="22"/>
      <c r="Q166" s="22"/>
      <c r="R166" s="22"/>
    </row>
    <row r="167" customFormat="false" ht="15" hidden="false" customHeight="false" outlineLevel="0" collapsed="false">
      <c r="A167" s="22"/>
      <c r="B167" s="22"/>
      <c r="C167" s="22"/>
      <c r="D167" s="22"/>
      <c r="E167" s="22"/>
      <c r="F167" s="22"/>
      <c r="G167" s="22"/>
      <c r="H167" s="22"/>
      <c r="I167" s="22"/>
      <c r="J167" s="22"/>
      <c r="K167" s="22"/>
      <c r="L167" s="22"/>
      <c r="M167" s="22"/>
      <c r="N167" s="22"/>
      <c r="O167" s="22"/>
      <c r="P167" s="22"/>
      <c r="Q167" s="22"/>
      <c r="R167" s="22"/>
    </row>
    <row r="168" customFormat="false" ht="15" hidden="false" customHeight="false" outlineLevel="0" collapsed="false">
      <c r="A168" s="22"/>
      <c r="B168" s="22"/>
      <c r="C168" s="22"/>
      <c r="D168" s="22"/>
      <c r="E168" s="22"/>
      <c r="F168" s="22"/>
      <c r="G168" s="22"/>
      <c r="H168" s="22"/>
      <c r="I168" s="22"/>
      <c r="J168" s="22"/>
      <c r="K168" s="22"/>
      <c r="L168" s="22"/>
      <c r="M168" s="22"/>
      <c r="N168" s="22"/>
      <c r="O168" s="22"/>
      <c r="P168" s="22"/>
      <c r="Q168" s="22"/>
      <c r="R168" s="22"/>
    </row>
    <row r="169" customFormat="false" ht="15" hidden="false" customHeight="false" outlineLevel="0" collapsed="false">
      <c r="A169" s="22"/>
      <c r="B169" s="22"/>
      <c r="C169" s="22"/>
      <c r="D169" s="22"/>
      <c r="E169" s="22"/>
      <c r="F169" s="22"/>
      <c r="G169" s="22"/>
      <c r="H169" s="22"/>
      <c r="I169" s="22"/>
      <c r="J169" s="22"/>
      <c r="K169" s="22"/>
      <c r="L169" s="22"/>
      <c r="M169" s="22"/>
      <c r="N169" s="22"/>
      <c r="O169" s="22"/>
      <c r="P169" s="22"/>
      <c r="Q169" s="22"/>
      <c r="R169" s="22"/>
    </row>
    <row r="170" customFormat="false" ht="15" hidden="false" customHeight="false" outlineLevel="0" collapsed="false">
      <c r="A170" s="22"/>
      <c r="B170" s="22"/>
      <c r="C170" s="22"/>
      <c r="D170" s="22"/>
      <c r="E170" s="22"/>
      <c r="F170" s="22"/>
      <c r="G170" s="22"/>
      <c r="H170" s="22"/>
      <c r="I170" s="22"/>
      <c r="J170" s="22"/>
      <c r="K170" s="22"/>
      <c r="L170" s="22"/>
      <c r="M170" s="22"/>
      <c r="N170" s="22"/>
      <c r="O170" s="22"/>
      <c r="P170" s="22"/>
      <c r="Q170" s="22"/>
      <c r="R170" s="22"/>
    </row>
    <row r="171" customFormat="false" ht="15" hidden="false" customHeight="false" outlineLevel="0" collapsed="false">
      <c r="A171" s="22"/>
      <c r="B171" s="22"/>
      <c r="C171" s="22"/>
      <c r="D171" s="22"/>
      <c r="E171" s="22"/>
      <c r="F171" s="22"/>
      <c r="G171" s="22"/>
      <c r="H171" s="22"/>
      <c r="I171" s="22"/>
      <c r="J171" s="22"/>
      <c r="K171" s="22"/>
      <c r="L171" s="22"/>
      <c r="M171" s="22"/>
      <c r="N171" s="22"/>
      <c r="O171" s="22"/>
      <c r="P171" s="22"/>
      <c r="Q171" s="22"/>
      <c r="R171" s="22"/>
    </row>
    <row r="172" customFormat="false" ht="15" hidden="false" customHeight="false" outlineLevel="0" collapsed="false">
      <c r="A172" s="22"/>
      <c r="B172" s="22"/>
      <c r="C172" s="22"/>
      <c r="D172" s="22"/>
      <c r="E172" s="22"/>
      <c r="F172" s="22"/>
      <c r="G172" s="22"/>
      <c r="H172" s="22"/>
      <c r="I172" s="22"/>
      <c r="J172" s="22"/>
      <c r="K172" s="22"/>
      <c r="L172" s="22"/>
      <c r="M172" s="22"/>
      <c r="N172" s="22"/>
      <c r="O172" s="22"/>
      <c r="P172" s="22"/>
      <c r="Q172" s="22"/>
      <c r="R172" s="22"/>
    </row>
    <row r="173" customFormat="false" ht="15" hidden="false" customHeight="false" outlineLevel="0" collapsed="false">
      <c r="A173" s="22"/>
      <c r="B173" s="22"/>
      <c r="C173" s="22"/>
      <c r="D173" s="22"/>
      <c r="E173" s="22"/>
      <c r="F173" s="22"/>
      <c r="G173" s="22"/>
      <c r="H173" s="22"/>
      <c r="I173" s="22"/>
      <c r="J173" s="22"/>
      <c r="K173" s="22"/>
      <c r="L173" s="22"/>
      <c r="M173" s="22"/>
      <c r="N173" s="22"/>
      <c r="O173" s="22"/>
      <c r="P173" s="22"/>
      <c r="Q173" s="22"/>
      <c r="R173" s="22"/>
    </row>
    <row r="174" customFormat="false" ht="15" hidden="false" customHeight="false" outlineLevel="0" collapsed="false">
      <c r="A174" s="22"/>
      <c r="B174" s="22"/>
      <c r="C174" s="22"/>
      <c r="D174" s="22"/>
      <c r="E174" s="22"/>
      <c r="F174" s="22"/>
      <c r="G174" s="22"/>
      <c r="H174" s="22"/>
      <c r="I174" s="22"/>
      <c r="J174" s="22"/>
      <c r="K174" s="22"/>
      <c r="L174" s="22"/>
      <c r="M174" s="22"/>
      <c r="N174" s="22"/>
      <c r="O174" s="22"/>
      <c r="P174" s="22"/>
      <c r="Q174" s="22"/>
      <c r="R174" s="22"/>
    </row>
    <row r="175" customFormat="false" ht="15" hidden="false" customHeight="false" outlineLevel="0" collapsed="false">
      <c r="A175" s="22"/>
      <c r="B175" s="22"/>
      <c r="C175" s="22"/>
      <c r="D175" s="22"/>
      <c r="E175" s="22"/>
      <c r="F175" s="22"/>
      <c r="G175" s="22"/>
      <c r="H175" s="22"/>
      <c r="I175" s="22"/>
      <c r="J175" s="22"/>
      <c r="K175" s="22"/>
      <c r="L175" s="22"/>
      <c r="M175" s="22"/>
      <c r="N175" s="22"/>
      <c r="O175" s="22"/>
      <c r="P175" s="22"/>
      <c r="Q175" s="22"/>
      <c r="R175" s="22"/>
    </row>
    <row r="176" customFormat="false" ht="15" hidden="false" customHeight="false" outlineLevel="0" collapsed="false">
      <c r="A176" s="22"/>
      <c r="B176" s="22"/>
      <c r="C176" s="22"/>
      <c r="D176" s="22"/>
      <c r="E176" s="22"/>
      <c r="F176" s="22"/>
      <c r="G176" s="22"/>
      <c r="H176" s="22"/>
      <c r="I176" s="22"/>
      <c r="J176" s="22"/>
      <c r="K176" s="22"/>
      <c r="L176" s="22"/>
      <c r="M176" s="22"/>
      <c r="N176" s="22"/>
      <c r="O176" s="22"/>
      <c r="P176" s="22"/>
      <c r="Q176" s="22"/>
      <c r="R176" s="22"/>
    </row>
    <row r="177" customFormat="false" ht="15" hidden="false" customHeight="false" outlineLevel="0" collapsed="false">
      <c r="A177" s="22"/>
      <c r="B177" s="22"/>
      <c r="C177" s="22"/>
      <c r="D177" s="22"/>
      <c r="E177" s="22"/>
      <c r="F177" s="22"/>
      <c r="G177" s="22"/>
      <c r="H177" s="22"/>
      <c r="I177" s="22"/>
      <c r="J177" s="22"/>
      <c r="K177" s="22"/>
      <c r="L177" s="22"/>
      <c r="M177" s="22"/>
      <c r="N177" s="22"/>
      <c r="O177" s="22"/>
      <c r="P177" s="22"/>
      <c r="Q177" s="22"/>
      <c r="R177" s="22"/>
    </row>
    <row r="178" customFormat="false" ht="15" hidden="false" customHeight="false" outlineLevel="0" collapsed="false">
      <c r="A178" s="22"/>
      <c r="B178" s="22"/>
      <c r="C178" s="22"/>
      <c r="D178" s="22"/>
      <c r="E178" s="22"/>
      <c r="F178" s="22"/>
      <c r="G178" s="22"/>
      <c r="H178" s="22"/>
      <c r="I178" s="22"/>
      <c r="J178" s="22"/>
      <c r="K178" s="22"/>
      <c r="L178" s="22"/>
      <c r="M178" s="22"/>
      <c r="N178" s="22"/>
      <c r="O178" s="22"/>
      <c r="P178" s="22"/>
      <c r="Q178" s="22"/>
      <c r="R178" s="22"/>
    </row>
    <row r="179" customFormat="false" ht="15" hidden="false" customHeight="false" outlineLevel="0" collapsed="false">
      <c r="A179" s="22"/>
      <c r="B179" s="22"/>
      <c r="C179" s="22"/>
      <c r="D179" s="22"/>
      <c r="E179" s="22"/>
      <c r="F179" s="22"/>
      <c r="G179" s="22"/>
      <c r="H179" s="22"/>
      <c r="I179" s="22"/>
      <c r="J179" s="22"/>
      <c r="K179" s="22"/>
      <c r="L179" s="22"/>
      <c r="M179" s="22"/>
      <c r="N179" s="22"/>
      <c r="O179" s="22"/>
      <c r="P179" s="22"/>
      <c r="Q179" s="22"/>
      <c r="R179" s="22"/>
    </row>
    <row r="180" customFormat="false" ht="15" hidden="false" customHeight="false" outlineLevel="0" collapsed="false">
      <c r="A180" s="22"/>
      <c r="B180" s="22"/>
      <c r="C180" s="22"/>
      <c r="D180" s="22"/>
      <c r="E180" s="22"/>
      <c r="F180" s="22"/>
      <c r="G180" s="22"/>
      <c r="H180" s="22"/>
      <c r="I180" s="22"/>
      <c r="J180" s="22"/>
      <c r="K180" s="22"/>
      <c r="L180" s="22"/>
      <c r="M180" s="22"/>
      <c r="N180" s="22"/>
      <c r="O180" s="22"/>
      <c r="P180" s="22"/>
      <c r="Q180" s="22"/>
      <c r="R180" s="22"/>
    </row>
    <row r="181" customFormat="false" ht="15" hidden="false" customHeight="false" outlineLevel="0" collapsed="false">
      <c r="A181" s="22"/>
      <c r="B181" s="22"/>
      <c r="C181" s="22"/>
      <c r="D181" s="22"/>
      <c r="E181" s="22"/>
      <c r="F181" s="22"/>
      <c r="G181" s="22"/>
      <c r="H181" s="22"/>
      <c r="I181" s="22"/>
      <c r="J181" s="22"/>
      <c r="K181" s="22"/>
      <c r="L181" s="22"/>
      <c r="M181" s="22"/>
      <c r="N181" s="22"/>
      <c r="O181" s="22"/>
      <c r="P181" s="22"/>
      <c r="Q181" s="22"/>
      <c r="R181" s="22"/>
    </row>
    <row r="182" customFormat="false" ht="15" hidden="false" customHeight="false" outlineLevel="0" collapsed="false">
      <c r="A182" s="22"/>
      <c r="B182" s="22"/>
      <c r="C182" s="22"/>
      <c r="D182" s="22"/>
      <c r="E182" s="22"/>
      <c r="F182" s="22"/>
      <c r="G182" s="22"/>
      <c r="H182" s="22"/>
      <c r="I182" s="22"/>
      <c r="J182" s="22"/>
      <c r="K182" s="22"/>
      <c r="L182" s="22"/>
      <c r="M182" s="22"/>
      <c r="N182" s="22"/>
      <c r="O182" s="22"/>
      <c r="P182" s="22"/>
      <c r="Q182" s="22"/>
      <c r="R182" s="22"/>
    </row>
    <row r="183" customFormat="false" ht="15" hidden="false" customHeight="false" outlineLevel="0" collapsed="false">
      <c r="A183" s="22"/>
      <c r="B183" s="22"/>
      <c r="C183" s="22"/>
      <c r="D183" s="22"/>
      <c r="E183" s="22"/>
      <c r="F183" s="22"/>
      <c r="G183" s="22"/>
      <c r="H183" s="22"/>
      <c r="I183" s="22"/>
      <c r="J183" s="22"/>
      <c r="K183" s="22"/>
      <c r="L183" s="22"/>
      <c r="M183" s="22"/>
      <c r="N183" s="22"/>
      <c r="O183" s="22"/>
      <c r="P183" s="22"/>
      <c r="Q183" s="22"/>
      <c r="R183" s="22"/>
    </row>
    <row r="184" customFormat="false" ht="15" hidden="false" customHeight="false" outlineLevel="0" collapsed="false">
      <c r="A184" s="22"/>
      <c r="B184" s="22"/>
      <c r="C184" s="22"/>
      <c r="D184" s="22"/>
      <c r="E184" s="22"/>
      <c r="F184" s="22"/>
      <c r="G184" s="22"/>
      <c r="H184" s="22"/>
      <c r="I184" s="22"/>
      <c r="J184" s="22"/>
      <c r="K184" s="22"/>
      <c r="L184" s="22"/>
      <c r="M184" s="22"/>
      <c r="N184" s="22"/>
      <c r="O184" s="22"/>
      <c r="P184" s="22"/>
      <c r="Q184" s="22"/>
      <c r="R184" s="22"/>
    </row>
    <row r="185" customFormat="false" ht="15" hidden="false" customHeight="false" outlineLevel="0" collapsed="false">
      <c r="A185" s="22"/>
      <c r="B185" s="22"/>
      <c r="C185" s="22"/>
      <c r="D185" s="22"/>
      <c r="E185" s="22"/>
      <c r="F185" s="22"/>
      <c r="G185" s="22"/>
      <c r="H185" s="22"/>
      <c r="I185" s="22"/>
      <c r="J185" s="22"/>
      <c r="K185" s="22"/>
      <c r="L185" s="22"/>
      <c r="M185" s="22"/>
      <c r="N185" s="22"/>
      <c r="O185" s="22"/>
      <c r="P185" s="22"/>
      <c r="Q185" s="22"/>
      <c r="R185" s="22"/>
    </row>
    <row r="186" customFormat="false" ht="15" hidden="false" customHeight="false" outlineLevel="0" collapsed="false">
      <c r="A186" s="22"/>
      <c r="B186" s="22"/>
      <c r="C186" s="22"/>
      <c r="D186" s="22"/>
      <c r="E186" s="22"/>
      <c r="F186" s="22"/>
      <c r="G186" s="22"/>
      <c r="H186" s="22"/>
      <c r="I186" s="22"/>
      <c r="J186" s="22"/>
      <c r="K186" s="22"/>
      <c r="L186" s="22"/>
      <c r="M186" s="22"/>
      <c r="N186" s="22"/>
      <c r="O186" s="22"/>
      <c r="P186" s="22"/>
      <c r="Q186" s="22"/>
      <c r="R186" s="22"/>
    </row>
    <row r="187" customFormat="false" ht="15" hidden="false" customHeight="false" outlineLevel="0" collapsed="false">
      <c r="A187" s="22"/>
      <c r="B187" s="22"/>
      <c r="C187" s="22"/>
      <c r="D187" s="22"/>
      <c r="E187" s="22"/>
      <c r="F187" s="22"/>
      <c r="G187" s="22"/>
      <c r="H187" s="22"/>
      <c r="I187" s="22"/>
      <c r="J187" s="22"/>
      <c r="K187" s="22"/>
      <c r="L187" s="22"/>
      <c r="M187" s="22"/>
      <c r="N187" s="22"/>
      <c r="O187" s="22"/>
      <c r="P187" s="22"/>
      <c r="Q187" s="22"/>
      <c r="R187" s="22"/>
    </row>
    <row r="188" customFormat="false" ht="15" hidden="false" customHeight="false" outlineLevel="0" collapsed="false">
      <c r="A188" s="22"/>
      <c r="B188" s="22"/>
      <c r="C188" s="22"/>
      <c r="D188" s="22"/>
      <c r="E188" s="22"/>
      <c r="F188" s="22"/>
      <c r="G188" s="22"/>
      <c r="H188" s="22"/>
      <c r="I188" s="22"/>
      <c r="J188" s="22"/>
      <c r="K188" s="22"/>
      <c r="L188" s="22"/>
      <c r="M188" s="22"/>
      <c r="N188" s="22"/>
      <c r="O188" s="22"/>
      <c r="P188" s="22"/>
      <c r="Q188" s="22"/>
      <c r="R188" s="22"/>
    </row>
    <row r="189" customFormat="false" ht="15" hidden="false" customHeight="false" outlineLevel="0" collapsed="false">
      <c r="A189" s="22"/>
      <c r="B189" s="22"/>
      <c r="C189" s="22"/>
      <c r="D189" s="22"/>
      <c r="E189" s="22"/>
      <c r="F189" s="22"/>
      <c r="G189" s="22"/>
      <c r="H189" s="22"/>
      <c r="I189" s="22"/>
      <c r="J189" s="22"/>
      <c r="K189" s="22"/>
      <c r="L189" s="22"/>
      <c r="M189" s="22"/>
      <c r="N189" s="22"/>
      <c r="O189" s="22"/>
      <c r="P189" s="22"/>
      <c r="Q189" s="22"/>
      <c r="R189" s="22"/>
    </row>
    <row r="190" customFormat="false" ht="15" hidden="false" customHeight="false" outlineLevel="0" collapsed="false">
      <c r="A190" s="22"/>
      <c r="B190" s="22"/>
      <c r="C190" s="22"/>
      <c r="D190" s="22"/>
      <c r="E190" s="22"/>
      <c r="F190" s="22"/>
      <c r="G190" s="22"/>
      <c r="H190" s="22"/>
      <c r="I190" s="22"/>
      <c r="J190" s="22"/>
      <c r="K190" s="22"/>
      <c r="L190" s="22"/>
      <c r="M190" s="22"/>
      <c r="N190" s="22"/>
      <c r="O190" s="22"/>
      <c r="P190" s="22"/>
      <c r="Q190" s="22"/>
      <c r="R190" s="22"/>
    </row>
    <row r="191" customFormat="false" ht="15" hidden="false" customHeight="false" outlineLevel="0" collapsed="false">
      <c r="A191" s="22"/>
      <c r="B191" s="22"/>
      <c r="C191" s="22"/>
      <c r="D191" s="22"/>
      <c r="E191" s="22"/>
      <c r="F191" s="22"/>
      <c r="G191" s="22"/>
      <c r="H191" s="22"/>
      <c r="I191" s="22"/>
      <c r="J191" s="22"/>
      <c r="K191" s="22"/>
      <c r="L191" s="22"/>
      <c r="M191" s="22"/>
      <c r="N191" s="22"/>
      <c r="O191" s="22"/>
      <c r="P191" s="22"/>
      <c r="Q191" s="22"/>
      <c r="R191" s="22"/>
    </row>
    <row r="192" customFormat="false" ht="15" hidden="false" customHeight="false" outlineLevel="0" collapsed="false">
      <c r="A192" s="22"/>
      <c r="B192" s="22"/>
      <c r="C192" s="22"/>
      <c r="D192" s="22"/>
      <c r="E192" s="22"/>
      <c r="F192" s="22"/>
      <c r="G192" s="22"/>
      <c r="H192" s="22"/>
      <c r="I192" s="22"/>
      <c r="J192" s="22"/>
      <c r="K192" s="22"/>
      <c r="L192" s="22"/>
      <c r="M192" s="22"/>
      <c r="N192" s="22"/>
      <c r="O192" s="22"/>
      <c r="P192" s="22"/>
      <c r="Q192" s="22"/>
      <c r="R192" s="22"/>
    </row>
    <row r="193" customFormat="false" ht="15" hidden="false" customHeight="false" outlineLevel="0" collapsed="false">
      <c r="A193" s="22"/>
      <c r="B193" s="22"/>
      <c r="C193" s="22"/>
      <c r="D193" s="22"/>
      <c r="E193" s="22"/>
      <c r="F193" s="22"/>
      <c r="G193" s="22"/>
      <c r="H193" s="22"/>
      <c r="I193" s="22"/>
      <c r="J193" s="22"/>
      <c r="K193" s="22"/>
      <c r="L193" s="22"/>
      <c r="M193" s="22"/>
      <c r="N193" s="22"/>
      <c r="O193" s="22"/>
      <c r="P193" s="22"/>
      <c r="Q193" s="22"/>
      <c r="R193" s="22"/>
    </row>
    <row r="194" customFormat="false" ht="15" hidden="false" customHeight="false" outlineLevel="0" collapsed="false">
      <c r="A194" s="22"/>
      <c r="B194" s="22"/>
      <c r="C194" s="22"/>
      <c r="D194" s="22"/>
      <c r="E194" s="22"/>
      <c r="F194" s="22"/>
      <c r="G194" s="22"/>
      <c r="H194" s="22"/>
      <c r="I194" s="22"/>
      <c r="J194" s="22"/>
      <c r="K194" s="22"/>
      <c r="L194" s="22"/>
      <c r="M194" s="22"/>
      <c r="N194" s="22"/>
      <c r="O194" s="22"/>
      <c r="P194" s="22"/>
      <c r="Q194" s="22"/>
      <c r="R194" s="22"/>
    </row>
    <row r="195" customFormat="false" ht="15" hidden="false" customHeight="false" outlineLevel="0" collapsed="false">
      <c r="A195" s="22"/>
      <c r="B195" s="22"/>
      <c r="C195" s="22"/>
      <c r="D195" s="22"/>
      <c r="E195" s="22"/>
      <c r="F195" s="22"/>
      <c r="G195" s="22"/>
      <c r="H195" s="22"/>
      <c r="I195" s="22"/>
      <c r="J195" s="22"/>
      <c r="K195" s="22"/>
      <c r="L195" s="22"/>
      <c r="M195" s="22"/>
      <c r="N195" s="22"/>
      <c r="O195" s="22"/>
      <c r="P195" s="22"/>
      <c r="Q195" s="22"/>
      <c r="R195" s="22"/>
    </row>
    <row r="196" customFormat="false" ht="15" hidden="false" customHeight="false" outlineLevel="0" collapsed="false">
      <c r="A196" s="22"/>
      <c r="B196" s="22"/>
      <c r="C196" s="22"/>
      <c r="D196" s="22"/>
      <c r="E196" s="22"/>
      <c r="F196" s="22"/>
      <c r="G196" s="22"/>
      <c r="H196" s="22"/>
      <c r="I196" s="22"/>
      <c r="J196" s="22"/>
      <c r="K196" s="22"/>
      <c r="L196" s="22"/>
      <c r="M196" s="22"/>
      <c r="N196" s="22"/>
      <c r="O196" s="22"/>
      <c r="P196" s="22"/>
      <c r="Q196" s="22"/>
      <c r="R196" s="22"/>
    </row>
    <row r="197" customFormat="false" ht="15" hidden="false" customHeight="false" outlineLevel="0" collapsed="false">
      <c r="A197" s="22"/>
      <c r="B197" s="22"/>
      <c r="C197" s="22"/>
      <c r="D197" s="22"/>
      <c r="E197" s="22"/>
      <c r="F197" s="22"/>
      <c r="G197" s="22"/>
      <c r="H197" s="22"/>
      <c r="I197" s="22"/>
      <c r="J197" s="22"/>
      <c r="K197" s="22"/>
      <c r="L197" s="22"/>
      <c r="M197" s="22"/>
      <c r="N197" s="22"/>
      <c r="O197" s="22"/>
      <c r="P197" s="22"/>
      <c r="Q197" s="22"/>
      <c r="R197" s="22"/>
    </row>
    <row r="198" customFormat="false" ht="15" hidden="false" customHeight="false" outlineLevel="0" collapsed="false">
      <c r="A198" s="22"/>
      <c r="B198" s="22"/>
      <c r="C198" s="22"/>
      <c r="D198" s="22"/>
      <c r="E198" s="22"/>
      <c r="F198" s="22"/>
      <c r="G198" s="22"/>
      <c r="H198" s="22"/>
      <c r="I198" s="22"/>
      <c r="J198" s="22"/>
      <c r="K198" s="22"/>
      <c r="L198" s="22"/>
      <c r="M198" s="22"/>
      <c r="N198" s="22"/>
      <c r="O198" s="22"/>
      <c r="P198" s="22"/>
      <c r="Q198" s="22"/>
      <c r="R198" s="22"/>
    </row>
    <row r="199" customFormat="false" ht="15" hidden="false" customHeight="false" outlineLevel="0" collapsed="false">
      <c r="A199" s="22"/>
      <c r="B199" s="22"/>
      <c r="C199" s="22"/>
      <c r="D199" s="22"/>
      <c r="E199" s="22"/>
      <c r="F199" s="22"/>
      <c r="G199" s="22"/>
      <c r="H199" s="22"/>
      <c r="I199" s="22"/>
      <c r="J199" s="22"/>
      <c r="K199" s="22"/>
      <c r="L199" s="22"/>
      <c r="M199" s="22"/>
      <c r="N199" s="22"/>
      <c r="O199" s="22"/>
      <c r="P199" s="22"/>
      <c r="Q199" s="22"/>
      <c r="R199" s="22"/>
    </row>
    <row r="200" customFormat="false" ht="15" hidden="false" customHeight="false" outlineLevel="0" collapsed="false">
      <c r="A200" s="22"/>
      <c r="B200" s="22"/>
      <c r="C200" s="22"/>
      <c r="D200" s="22"/>
      <c r="E200" s="22"/>
      <c r="F200" s="22"/>
      <c r="G200" s="22"/>
      <c r="H200" s="22"/>
      <c r="I200" s="22"/>
      <c r="J200" s="22"/>
      <c r="K200" s="22"/>
      <c r="L200" s="22"/>
      <c r="M200" s="22"/>
      <c r="N200" s="22"/>
      <c r="O200" s="22"/>
      <c r="P200" s="22"/>
      <c r="Q200" s="22"/>
      <c r="R200" s="22"/>
    </row>
    <row r="201" customFormat="false" ht="15" hidden="false" customHeight="false" outlineLevel="0" collapsed="false">
      <c r="A201" s="22"/>
      <c r="B201" s="22"/>
      <c r="C201" s="22"/>
      <c r="D201" s="22"/>
      <c r="E201" s="22"/>
      <c r="F201" s="22"/>
      <c r="G201" s="22"/>
      <c r="H201" s="22"/>
      <c r="I201" s="22"/>
      <c r="J201" s="22"/>
      <c r="K201" s="22"/>
      <c r="L201" s="22"/>
      <c r="M201" s="22"/>
      <c r="N201" s="22"/>
      <c r="O201" s="22"/>
      <c r="P201" s="22"/>
      <c r="Q201" s="22"/>
      <c r="R201" s="22"/>
    </row>
    <row r="202" customFormat="false" ht="15" hidden="false" customHeight="false" outlineLevel="0" collapsed="false">
      <c r="A202" s="22"/>
      <c r="B202" s="22"/>
      <c r="C202" s="22"/>
      <c r="D202" s="22"/>
      <c r="E202" s="22"/>
      <c r="F202" s="22"/>
      <c r="G202" s="22"/>
      <c r="H202" s="22"/>
      <c r="I202" s="22"/>
      <c r="J202" s="22"/>
      <c r="K202" s="22"/>
      <c r="L202" s="22"/>
      <c r="M202" s="22"/>
      <c r="N202" s="22"/>
      <c r="O202" s="22"/>
      <c r="P202" s="22"/>
      <c r="Q202" s="22"/>
      <c r="R202" s="22"/>
    </row>
    <row r="203" customFormat="false" ht="15" hidden="false" customHeight="false" outlineLevel="0" collapsed="false">
      <c r="A203" s="22"/>
      <c r="B203" s="22"/>
      <c r="C203" s="22"/>
      <c r="D203" s="22"/>
      <c r="E203" s="22"/>
      <c r="F203" s="22"/>
      <c r="G203" s="22"/>
      <c r="H203" s="22"/>
      <c r="I203" s="22"/>
      <c r="J203" s="22"/>
      <c r="K203" s="22"/>
      <c r="L203" s="22"/>
      <c r="M203" s="22"/>
      <c r="N203" s="22"/>
      <c r="O203" s="22"/>
      <c r="P203" s="22"/>
      <c r="Q203" s="22"/>
      <c r="R203" s="22"/>
    </row>
    <row r="204" customFormat="false" ht="15" hidden="false" customHeight="false" outlineLevel="0" collapsed="false">
      <c r="A204" s="22"/>
      <c r="B204" s="22"/>
      <c r="C204" s="22"/>
      <c r="D204" s="22"/>
      <c r="E204" s="22"/>
      <c r="F204" s="22"/>
      <c r="G204" s="22"/>
      <c r="H204" s="22"/>
      <c r="I204" s="22"/>
      <c r="J204" s="22"/>
      <c r="K204" s="22"/>
      <c r="L204" s="22"/>
      <c r="M204" s="22"/>
      <c r="N204" s="22"/>
      <c r="O204" s="22"/>
      <c r="P204" s="22"/>
      <c r="Q204" s="22"/>
      <c r="R204" s="22"/>
    </row>
    <row r="205" customFormat="false" ht="15" hidden="false" customHeight="false" outlineLevel="0" collapsed="false">
      <c r="A205" s="22"/>
      <c r="B205" s="22"/>
      <c r="C205" s="22"/>
      <c r="D205" s="22"/>
      <c r="E205" s="22"/>
      <c r="F205" s="22"/>
      <c r="G205" s="22"/>
      <c r="H205" s="22"/>
      <c r="I205" s="22"/>
      <c r="J205" s="22"/>
      <c r="K205" s="22"/>
      <c r="L205" s="22"/>
      <c r="M205" s="22"/>
      <c r="N205" s="22"/>
      <c r="O205" s="22"/>
      <c r="P205" s="22"/>
      <c r="Q205" s="22"/>
      <c r="R205" s="22"/>
    </row>
    <row r="206" customFormat="false" ht="15" hidden="false" customHeight="false" outlineLevel="0" collapsed="false">
      <c r="A206" s="22"/>
      <c r="B206" s="22"/>
      <c r="C206" s="22"/>
      <c r="D206" s="22"/>
      <c r="E206" s="22"/>
      <c r="F206" s="22"/>
      <c r="G206" s="22"/>
      <c r="H206" s="22"/>
      <c r="I206" s="22"/>
      <c r="J206" s="22"/>
      <c r="K206" s="22"/>
      <c r="L206" s="22"/>
      <c r="M206" s="22"/>
      <c r="N206" s="22"/>
      <c r="O206" s="22"/>
      <c r="P206" s="22"/>
      <c r="Q206" s="22"/>
      <c r="R206" s="22"/>
    </row>
    <row r="207" customFormat="false" ht="15" hidden="false" customHeight="false" outlineLevel="0" collapsed="false">
      <c r="A207" s="22"/>
      <c r="B207" s="22"/>
      <c r="C207" s="22"/>
      <c r="D207" s="22"/>
      <c r="E207" s="22"/>
      <c r="F207" s="22"/>
      <c r="G207" s="22"/>
      <c r="H207" s="22"/>
      <c r="I207" s="22"/>
      <c r="J207" s="22"/>
      <c r="K207" s="22"/>
      <c r="L207" s="22"/>
      <c r="M207" s="22"/>
      <c r="N207" s="22"/>
      <c r="O207" s="22"/>
      <c r="P207" s="22"/>
      <c r="Q207" s="22"/>
      <c r="R207" s="22"/>
    </row>
    <row r="208" customFormat="false" ht="15" hidden="false" customHeight="false" outlineLevel="0" collapsed="false">
      <c r="A208" s="22"/>
      <c r="B208" s="22"/>
      <c r="C208" s="22"/>
      <c r="D208" s="22"/>
      <c r="E208" s="22"/>
      <c r="F208" s="22"/>
      <c r="G208" s="22"/>
      <c r="H208" s="22"/>
      <c r="I208" s="22"/>
      <c r="J208" s="22"/>
      <c r="K208" s="22"/>
      <c r="L208" s="22"/>
      <c r="M208" s="22"/>
      <c r="N208" s="22"/>
      <c r="O208" s="22"/>
      <c r="P208" s="22"/>
      <c r="Q208" s="22"/>
      <c r="R208" s="22"/>
    </row>
    <row r="209" customFormat="false" ht="15" hidden="false" customHeight="false" outlineLevel="0" collapsed="false">
      <c r="A209" s="22"/>
      <c r="B209" s="22"/>
      <c r="C209" s="22"/>
      <c r="D209" s="22"/>
      <c r="E209" s="22"/>
      <c r="F209" s="22"/>
      <c r="G209" s="22"/>
      <c r="H209" s="22"/>
      <c r="I209" s="22"/>
      <c r="J209" s="22"/>
      <c r="K209" s="22"/>
      <c r="L209" s="22"/>
      <c r="M209" s="22"/>
      <c r="N209" s="22"/>
      <c r="O209" s="22"/>
      <c r="P209" s="22"/>
      <c r="Q209" s="22"/>
      <c r="R209" s="22"/>
    </row>
    <row r="210" customFormat="false" ht="15" hidden="false" customHeight="false" outlineLevel="0" collapsed="false">
      <c r="A210" s="22"/>
      <c r="B210" s="22"/>
      <c r="C210" s="22"/>
      <c r="D210" s="22"/>
      <c r="E210" s="22"/>
      <c r="F210" s="22"/>
      <c r="G210" s="22"/>
      <c r="H210" s="22"/>
      <c r="I210" s="22"/>
      <c r="J210" s="22"/>
      <c r="K210" s="22"/>
      <c r="L210" s="22"/>
      <c r="M210" s="22"/>
      <c r="N210" s="22"/>
      <c r="O210" s="22"/>
      <c r="P210" s="22"/>
      <c r="Q210" s="22"/>
      <c r="R210" s="22"/>
    </row>
    <row r="211" customFormat="false" ht="15" hidden="false" customHeight="false" outlineLevel="0" collapsed="false">
      <c r="A211" s="22"/>
      <c r="B211" s="22"/>
      <c r="C211" s="22"/>
      <c r="D211" s="22"/>
      <c r="E211" s="22"/>
      <c r="F211" s="22"/>
      <c r="G211" s="22"/>
      <c r="H211" s="22"/>
      <c r="I211" s="22"/>
      <c r="J211" s="22"/>
      <c r="K211" s="22"/>
      <c r="L211" s="22"/>
      <c r="M211" s="22"/>
      <c r="N211" s="22"/>
      <c r="O211" s="22"/>
      <c r="P211" s="22"/>
      <c r="Q211" s="22"/>
      <c r="R211" s="22"/>
    </row>
    <row r="212" customFormat="false" ht="15" hidden="false" customHeight="false" outlineLevel="0" collapsed="false">
      <c r="A212" s="22"/>
      <c r="B212" s="22"/>
      <c r="C212" s="22"/>
      <c r="D212" s="22"/>
      <c r="E212" s="22"/>
      <c r="F212" s="22"/>
      <c r="G212" s="22"/>
      <c r="H212" s="22"/>
      <c r="I212" s="22"/>
      <c r="J212" s="22"/>
      <c r="K212" s="22"/>
      <c r="L212" s="22"/>
      <c r="M212" s="22"/>
      <c r="N212" s="22"/>
      <c r="O212" s="22"/>
      <c r="P212" s="22"/>
      <c r="Q212" s="22"/>
      <c r="R212" s="22"/>
    </row>
    <row r="213" customFormat="false" ht="15" hidden="false" customHeight="false" outlineLevel="0" collapsed="false">
      <c r="A213" s="22"/>
      <c r="B213" s="22"/>
      <c r="C213" s="22"/>
      <c r="D213" s="22"/>
      <c r="E213" s="22"/>
      <c r="F213" s="22"/>
      <c r="G213" s="22"/>
      <c r="H213" s="22"/>
      <c r="I213" s="22"/>
      <c r="J213" s="22"/>
      <c r="K213" s="22"/>
      <c r="L213" s="22"/>
      <c r="M213" s="22"/>
      <c r="N213" s="22"/>
      <c r="O213" s="22"/>
      <c r="P213" s="22"/>
      <c r="Q213" s="22"/>
      <c r="R213" s="22"/>
    </row>
    <row r="214" customFormat="false" ht="15" hidden="false" customHeight="false" outlineLevel="0" collapsed="false">
      <c r="A214" s="22"/>
      <c r="B214" s="22"/>
      <c r="C214" s="22"/>
      <c r="D214" s="22"/>
      <c r="E214" s="22"/>
      <c r="F214" s="22"/>
      <c r="G214" s="22"/>
      <c r="H214" s="22"/>
      <c r="I214" s="22"/>
      <c r="J214" s="22"/>
      <c r="K214" s="22"/>
      <c r="L214" s="22"/>
      <c r="M214" s="22"/>
      <c r="N214" s="22"/>
      <c r="O214" s="22"/>
      <c r="P214" s="22"/>
      <c r="Q214" s="22"/>
      <c r="R214" s="22"/>
    </row>
    <row r="215" customFormat="false" ht="15" hidden="false" customHeight="false" outlineLevel="0" collapsed="false">
      <c r="A215" s="22"/>
      <c r="B215" s="22"/>
      <c r="C215" s="22"/>
      <c r="D215" s="22"/>
      <c r="E215" s="22"/>
      <c r="F215" s="22"/>
      <c r="G215" s="22"/>
      <c r="H215" s="22"/>
      <c r="I215" s="22"/>
      <c r="J215" s="22"/>
      <c r="K215" s="22"/>
      <c r="L215" s="22"/>
      <c r="M215" s="22"/>
      <c r="N215" s="22"/>
      <c r="O215" s="22"/>
      <c r="P215" s="22"/>
      <c r="Q215" s="22"/>
      <c r="R215" s="22"/>
    </row>
    <row r="216" customFormat="false" ht="15" hidden="false" customHeight="false" outlineLevel="0" collapsed="false">
      <c r="A216" s="22"/>
      <c r="B216" s="22"/>
      <c r="C216" s="22"/>
      <c r="D216" s="22"/>
      <c r="E216" s="22"/>
      <c r="F216" s="22"/>
      <c r="G216" s="22"/>
      <c r="H216" s="22"/>
      <c r="I216" s="22"/>
      <c r="J216" s="22"/>
      <c r="K216" s="22"/>
      <c r="L216" s="22"/>
      <c r="M216" s="22"/>
      <c r="N216" s="22"/>
      <c r="O216" s="22"/>
      <c r="P216" s="22"/>
      <c r="Q216" s="22"/>
      <c r="R216" s="22"/>
    </row>
    <row r="217" customFormat="false" ht="15" hidden="false" customHeight="false" outlineLevel="0" collapsed="false">
      <c r="A217" s="22"/>
      <c r="B217" s="22"/>
      <c r="C217" s="22"/>
      <c r="D217" s="22"/>
      <c r="E217" s="22"/>
      <c r="F217" s="22"/>
      <c r="G217" s="22"/>
      <c r="H217" s="22"/>
      <c r="I217" s="22"/>
      <c r="J217" s="22"/>
      <c r="K217" s="22"/>
      <c r="L217" s="22"/>
      <c r="M217" s="22"/>
      <c r="N217" s="22"/>
      <c r="O217" s="22"/>
      <c r="P217" s="22"/>
      <c r="Q217" s="22"/>
      <c r="R217" s="22"/>
    </row>
    <row r="218" customFormat="false" ht="15" hidden="false" customHeight="false" outlineLevel="0" collapsed="false">
      <c r="A218" s="22"/>
      <c r="B218" s="22"/>
      <c r="C218" s="22"/>
      <c r="D218" s="22"/>
      <c r="E218" s="22"/>
      <c r="F218" s="22"/>
      <c r="G218" s="22"/>
      <c r="H218" s="22"/>
      <c r="I218" s="22"/>
      <c r="J218" s="22"/>
      <c r="K218" s="22"/>
      <c r="L218" s="22"/>
      <c r="M218" s="22"/>
      <c r="N218" s="22"/>
      <c r="O218" s="22"/>
      <c r="P218" s="22"/>
      <c r="Q218" s="22"/>
      <c r="R218" s="22"/>
    </row>
    <row r="219" customFormat="false" ht="15" hidden="false" customHeight="false" outlineLevel="0" collapsed="false">
      <c r="A219" s="22"/>
      <c r="B219" s="22"/>
      <c r="C219" s="22"/>
      <c r="D219" s="22"/>
      <c r="E219" s="22"/>
      <c r="F219" s="22"/>
      <c r="G219" s="22"/>
      <c r="H219" s="22"/>
      <c r="I219" s="22"/>
      <c r="J219" s="22"/>
      <c r="K219" s="22"/>
      <c r="L219" s="22"/>
      <c r="M219" s="22"/>
      <c r="N219" s="22"/>
      <c r="O219" s="22"/>
      <c r="P219" s="22"/>
      <c r="Q219" s="22"/>
      <c r="R219" s="22"/>
    </row>
    <row r="220" customFormat="false" ht="15" hidden="false" customHeight="false" outlineLevel="0" collapsed="false">
      <c r="A220" s="22"/>
      <c r="B220" s="22"/>
      <c r="C220" s="22"/>
      <c r="D220" s="22"/>
      <c r="E220" s="22"/>
      <c r="F220" s="22"/>
      <c r="G220" s="22"/>
      <c r="H220" s="22"/>
      <c r="I220" s="22"/>
      <c r="J220" s="22"/>
      <c r="K220" s="22"/>
      <c r="L220" s="22"/>
      <c r="M220" s="22"/>
      <c r="N220" s="22"/>
      <c r="O220" s="22"/>
      <c r="P220" s="22"/>
      <c r="Q220" s="22"/>
      <c r="R220" s="22"/>
    </row>
    <row r="221" customFormat="false" ht="15" hidden="false" customHeight="false" outlineLevel="0" collapsed="false">
      <c r="A221" s="22"/>
      <c r="B221" s="22"/>
      <c r="C221" s="22"/>
      <c r="D221" s="22"/>
      <c r="E221" s="22"/>
      <c r="F221" s="22"/>
      <c r="G221" s="22"/>
      <c r="H221" s="22"/>
      <c r="I221" s="22"/>
      <c r="J221" s="22"/>
      <c r="K221" s="22"/>
      <c r="L221" s="22"/>
      <c r="M221" s="22"/>
      <c r="N221" s="22"/>
      <c r="O221" s="22"/>
      <c r="P221" s="22"/>
      <c r="Q221" s="22"/>
      <c r="R221" s="22"/>
    </row>
    <row r="222" customFormat="false" ht="15" hidden="false" customHeight="false" outlineLevel="0" collapsed="false">
      <c r="A222" s="22"/>
      <c r="B222" s="22"/>
      <c r="C222" s="22"/>
      <c r="D222" s="22"/>
      <c r="E222" s="22"/>
      <c r="F222" s="22"/>
      <c r="G222" s="22"/>
      <c r="H222" s="22"/>
      <c r="I222" s="22"/>
      <c r="J222" s="22"/>
      <c r="K222" s="22"/>
      <c r="L222" s="22"/>
      <c r="M222" s="22"/>
      <c r="N222" s="22"/>
      <c r="O222" s="22"/>
      <c r="P222" s="22"/>
      <c r="Q222" s="22"/>
      <c r="R222" s="22"/>
    </row>
    <row r="223" customFormat="false" ht="15" hidden="false" customHeight="false" outlineLevel="0" collapsed="false">
      <c r="A223" s="22"/>
      <c r="B223" s="22"/>
      <c r="C223" s="22"/>
      <c r="D223" s="22"/>
      <c r="E223" s="22"/>
      <c r="F223" s="22"/>
      <c r="G223" s="22"/>
      <c r="H223" s="22"/>
      <c r="I223" s="22"/>
      <c r="J223" s="22"/>
      <c r="K223" s="22"/>
      <c r="L223" s="22"/>
      <c r="M223" s="22"/>
      <c r="N223" s="22"/>
      <c r="O223" s="22"/>
      <c r="P223" s="22"/>
      <c r="Q223" s="22"/>
      <c r="R223" s="22"/>
    </row>
    <row r="224" customFormat="false" ht="15" hidden="false" customHeight="false" outlineLevel="0" collapsed="false">
      <c r="A224" s="22"/>
      <c r="B224" s="22"/>
      <c r="C224" s="22"/>
      <c r="D224" s="22"/>
      <c r="E224" s="22"/>
      <c r="F224" s="22"/>
      <c r="G224" s="22"/>
      <c r="H224" s="22"/>
      <c r="I224" s="22"/>
      <c r="J224" s="22"/>
      <c r="K224" s="22"/>
      <c r="L224" s="22"/>
      <c r="M224" s="22"/>
      <c r="N224" s="22"/>
      <c r="O224" s="22"/>
      <c r="P224" s="22"/>
      <c r="Q224" s="22"/>
      <c r="R224" s="22"/>
    </row>
    <row r="225" customFormat="false" ht="15" hidden="false" customHeight="false" outlineLevel="0" collapsed="false">
      <c r="A225" s="22"/>
      <c r="B225" s="22"/>
      <c r="C225" s="22"/>
      <c r="D225" s="22"/>
      <c r="E225" s="22"/>
      <c r="F225" s="22"/>
      <c r="G225" s="22"/>
      <c r="H225" s="22"/>
      <c r="I225" s="22"/>
      <c r="J225" s="22"/>
      <c r="K225" s="22"/>
      <c r="L225" s="22"/>
      <c r="M225" s="22"/>
      <c r="N225" s="22"/>
      <c r="O225" s="22"/>
      <c r="P225" s="22"/>
      <c r="Q225" s="22"/>
      <c r="R225" s="22"/>
    </row>
    <row r="226" customFormat="false" ht="15" hidden="false" customHeight="false" outlineLevel="0" collapsed="false">
      <c r="A226" s="22"/>
      <c r="B226" s="22"/>
      <c r="C226" s="22"/>
      <c r="D226" s="22"/>
      <c r="E226" s="22"/>
      <c r="F226" s="22"/>
      <c r="G226" s="22"/>
      <c r="H226" s="22"/>
      <c r="I226" s="22"/>
      <c r="J226" s="22"/>
      <c r="K226" s="22"/>
      <c r="L226" s="22"/>
      <c r="M226" s="22"/>
      <c r="N226" s="22"/>
      <c r="O226" s="22"/>
      <c r="P226" s="22"/>
      <c r="Q226" s="22"/>
      <c r="R226" s="22"/>
    </row>
    <row r="227" customFormat="false" ht="15" hidden="false" customHeight="false" outlineLevel="0" collapsed="false">
      <c r="A227" s="22"/>
      <c r="B227" s="22"/>
      <c r="C227" s="22"/>
      <c r="D227" s="22"/>
      <c r="E227" s="22"/>
      <c r="F227" s="22"/>
      <c r="G227" s="22"/>
      <c r="H227" s="22"/>
      <c r="I227" s="22"/>
      <c r="J227" s="22"/>
      <c r="K227" s="22"/>
      <c r="L227" s="22"/>
      <c r="M227" s="22"/>
      <c r="N227" s="22"/>
      <c r="O227" s="22"/>
      <c r="P227" s="22"/>
      <c r="Q227" s="22"/>
      <c r="R227" s="22"/>
    </row>
    <row r="228" customFormat="false" ht="15" hidden="false" customHeight="false" outlineLevel="0" collapsed="false">
      <c r="A228" s="22"/>
      <c r="B228" s="22"/>
      <c r="C228" s="22"/>
      <c r="D228" s="22"/>
      <c r="E228" s="22"/>
      <c r="F228" s="22"/>
      <c r="G228" s="22"/>
      <c r="H228" s="22"/>
      <c r="I228" s="22"/>
      <c r="J228" s="22"/>
      <c r="K228" s="22"/>
      <c r="L228" s="22"/>
      <c r="M228" s="22"/>
      <c r="N228" s="22"/>
      <c r="O228" s="22"/>
      <c r="P228" s="22"/>
      <c r="Q228" s="22"/>
      <c r="R228" s="22"/>
    </row>
    <row r="229" customFormat="false" ht="15" hidden="false" customHeight="false" outlineLevel="0" collapsed="false">
      <c r="A229" s="22"/>
      <c r="B229" s="22"/>
      <c r="C229" s="22"/>
      <c r="D229" s="22"/>
      <c r="E229" s="22"/>
      <c r="F229" s="22"/>
      <c r="G229" s="22"/>
      <c r="H229" s="22"/>
      <c r="I229" s="22"/>
      <c r="J229" s="22"/>
      <c r="K229" s="22"/>
      <c r="L229" s="22"/>
      <c r="M229" s="22"/>
      <c r="N229" s="22"/>
      <c r="O229" s="22"/>
      <c r="P229" s="22"/>
      <c r="Q229" s="22"/>
      <c r="R229" s="22"/>
    </row>
    <row r="230" customFormat="false" ht="15" hidden="false" customHeight="false" outlineLevel="0" collapsed="false">
      <c r="A230" s="22"/>
      <c r="B230" s="22"/>
      <c r="C230" s="22"/>
      <c r="D230" s="22"/>
      <c r="E230" s="22"/>
      <c r="F230" s="22"/>
      <c r="G230" s="22"/>
      <c r="H230" s="22"/>
      <c r="I230" s="22"/>
      <c r="J230" s="22"/>
      <c r="K230" s="22"/>
      <c r="L230" s="22"/>
      <c r="M230" s="22"/>
      <c r="N230" s="22"/>
      <c r="O230" s="22"/>
      <c r="P230" s="22"/>
      <c r="Q230" s="22"/>
      <c r="R230" s="22"/>
    </row>
    <row r="231" customFormat="false" ht="15" hidden="false" customHeight="false" outlineLevel="0" collapsed="false">
      <c r="A231" s="22"/>
      <c r="B231" s="22"/>
      <c r="C231" s="22"/>
      <c r="D231" s="22"/>
      <c r="E231" s="22"/>
      <c r="F231" s="22"/>
      <c r="G231" s="22"/>
      <c r="H231" s="22"/>
      <c r="I231" s="22"/>
      <c r="J231" s="22"/>
      <c r="K231" s="22"/>
      <c r="L231" s="22"/>
      <c r="M231" s="22"/>
      <c r="N231" s="22"/>
      <c r="O231" s="22"/>
      <c r="P231" s="22"/>
      <c r="Q231" s="22"/>
      <c r="R231" s="22"/>
    </row>
    <row r="232" customFormat="false" ht="15" hidden="false" customHeight="false" outlineLevel="0" collapsed="false">
      <c r="A232" s="22"/>
      <c r="B232" s="22"/>
      <c r="C232" s="22"/>
      <c r="D232" s="22"/>
      <c r="E232" s="22"/>
      <c r="F232" s="22"/>
      <c r="G232" s="22"/>
      <c r="H232" s="22"/>
      <c r="I232" s="22"/>
      <c r="J232" s="22"/>
      <c r="K232" s="22"/>
      <c r="L232" s="22"/>
      <c r="M232" s="22"/>
      <c r="N232" s="22"/>
      <c r="O232" s="22"/>
      <c r="P232" s="22"/>
      <c r="Q232" s="22"/>
      <c r="R232" s="22"/>
    </row>
    <row r="233" customFormat="false" ht="15" hidden="false" customHeight="false" outlineLevel="0" collapsed="false">
      <c r="A233" s="22"/>
      <c r="B233" s="22"/>
      <c r="C233" s="22"/>
      <c r="D233" s="22"/>
      <c r="E233" s="22"/>
      <c r="F233" s="22"/>
      <c r="G233" s="22"/>
      <c r="H233" s="22"/>
      <c r="I233" s="22"/>
      <c r="J233" s="22"/>
      <c r="K233" s="22"/>
      <c r="L233" s="22"/>
      <c r="M233" s="22"/>
      <c r="N233" s="22"/>
      <c r="O233" s="22"/>
      <c r="P233" s="22"/>
      <c r="Q233" s="22"/>
      <c r="R233" s="22"/>
    </row>
    <row r="234" customFormat="false" ht="15" hidden="false" customHeight="false" outlineLevel="0" collapsed="false">
      <c r="A234" s="22"/>
      <c r="B234" s="22"/>
      <c r="C234" s="22"/>
      <c r="D234" s="22"/>
      <c r="E234" s="22"/>
      <c r="F234" s="22"/>
      <c r="G234" s="22"/>
      <c r="H234" s="22"/>
      <c r="I234" s="22"/>
      <c r="J234" s="22"/>
      <c r="K234" s="22"/>
      <c r="L234" s="22"/>
      <c r="M234" s="22"/>
      <c r="N234" s="22"/>
      <c r="O234" s="22"/>
      <c r="P234" s="22"/>
      <c r="Q234" s="22"/>
      <c r="R234" s="22"/>
    </row>
    <row r="235" customFormat="false" ht="15" hidden="false" customHeight="false" outlineLevel="0" collapsed="false">
      <c r="A235" s="22"/>
      <c r="B235" s="22"/>
      <c r="C235" s="22"/>
      <c r="D235" s="22"/>
      <c r="E235" s="22"/>
      <c r="F235" s="22"/>
      <c r="G235" s="22"/>
      <c r="H235" s="22"/>
      <c r="I235" s="22"/>
      <c r="J235" s="22"/>
      <c r="K235" s="22"/>
      <c r="L235" s="22"/>
      <c r="M235" s="22"/>
      <c r="N235" s="22"/>
      <c r="O235" s="22"/>
      <c r="P235" s="22"/>
      <c r="Q235" s="22"/>
      <c r="R235" s="22"/>
    </row>
    <row r="236" customFormat="false" ht="15" hidden="false" customHeight="false" outlineLevel="0" collapsed="false">
      <c r="A236" s="22"/>
      <c r="B236" s="22"/>
      <c r="C236" s="22"/>
      <c r="D236" s="22"/>
      <c r="E236" s="22"/>
      <c r="F236" s="22"/>
      <c r="G236" s="22"/>
      <c r="H236" s="22"/>
      <c r="I236" s="22"/>
      <c r="J236" s="22"/>
      <c r="K236" s="22"/>
      <c r="L236" s="22"/>
      <c r="M236" s="22"/>
      <c r="N236" s="22"/>
      <c r="O236" s="22"/>
      <c r="P236" s="22"/>
      <c r="Q236" s="22"/>
      <c r="R236" s="22"/>
    </row>
    <row r="237" customFormat="false" ht="15" hidden="false" customHeight="false" outlineLevel="0" collapsed="false">
      <c r="A237" s="22"/>
      <c r="B237" s="22"/>
      <c r="C237" s="22"/>
      <c r="D237" s="22"/>
      <c r="E237" s="22"/>
      <c r="F237" s="22"/>
      <c r="G237" s="22"/>
      <c r="H237" s="22"/>
      <c r="I237" s="22"/>
      <c r="J237" s="22"/>
      <c r="K237" s="22"/>
      <c r="L237" s="22"/>
      <c r="M237" s="22"/>
      <c r="N237" s="22"/>
      <c r="O237" s="22"/>
      <c r="P237" s="22"/>
      <c r="Q237" s="22"/>
      <c r="R237" s="22"/>
    </row>
    <row r="238" customFormat="false" ht="15" hidden="false" customHeight="false" outlineLevel="0" collapsed="false">
      <c r="A238" s="22"/>
      <c r="B238" s="22"/>
      <c r="C238" s="22"/>
      <c r="D238" s="22"/>
      <c r="E238" s="22"/>
      <c r="F238" s="22"/>
      <c r="G238" s="22"/>
      <c r="H238" s="22"/>
      <c r="I238" s="22"/>
      <c r="J238" s="22"/>
      <c r="K238" s="22"/>
      <c r="L238" s="22"/>
      <c r="M238" s="22"/>
      <c r="N238" s="22"/>
      <c r="O238" s="22"/>
      <c r="P238" s="22"/>
      <c r="Q238" s="22"/>
      <c r="R238" s="22"/>
    </row>
    <row r="239" customFormat="false" ht="15" hidden="false" customHeight="false" outlineLevel="0" collapsed="false">
      <c r="A239" s="22"/>
      <c r="B239" s="22"/>
      <c r="C239" s="22"/>
      <c r="D239" s="22"/>
      <c r="E239" s="22"/>
      <c r="F239" s="22"/>
      <c r="G239" s="22"/>
      <c r="H239" s="22"/>
      <c r="I239" s="22"/>
      <c r="J239" s="22"/>
      <c r="K239" s="22"/>
      <c r="L239" s="22"/>
      <c r="M239" s="22"/>
      <c r="N239" s="22"/>
      <c r="O239" s="22"/>
      <c r="P239" s="22"/>
      <c r="Q239" s="22"/>
      <c r="R239" s="22"/>
    </row>
    <row r="240" customFormat="false" ht="15" hidden="false" customHeight="false" outlineLevel="0" collapsed="false">
      <c r="A240" s="22"/>
      <c r="B240" s="22"/>
      <c r="C240" s="22"/>
      <c r="D240" s="22"/>
      <c r="E240" s="22"/>
      <c r="F240" s="22"/>
      <c r="G240" s="22"/>
      <c r="H240" s="22"/>
      <c r="I240" s="22"/>
      <c r="J240" s="22"/>
      <c r="K240" s="22"/>
      <c r="L240" s="22"/>
      <c r="M240" s="22"/>
      <c r="N240" s="22"/>
      <c r="O240" s="22"/>
      <c r="P240" s="22"/>
      <c r="Q240" s="22"/>
      <c r="R240" s="22"/>
    </row>
    <row r="241" customFormat="false" ht="15" hidden="false" customHeight="false" outlineLevel="0" collapsed="false">
      <c r="A241" s="22"/>
      <c r="B241" s="22"/>
      <c r="C241" s="22"/>
      <c r="D241" s="22"/>
      <c r="E241" s="22"/>
      <c r="F241" s="22"/>
      <c r="G241" s="22"/>
      <c r="H241" s="22"/>
      <c r="I241" s="22"/>
      <c r="J241" s="22"/>
      <c r="K241" s="22"/>
      <c r="L241" s="22"/>
      <c r="M241" s="22"/>
      <c r="N241" s="22"/>
      <c r="O241" s="22"/>
      <c r="P241" s="22"/>
      <c r="Q241" s="22"/>
      <c r="R241" s="22"/>
    </row>
    <row r="242" customFormat="false" ht="15" hidden="false" customHeight="false" outlineLevel="0" collapsed="false">
      <c r="A242" s="22"/>
      <c r="B242" s="22"/>
      <c r="C242" s="22"/>
      <c r="D242" s="22"/>
      <c r="E242" s="22"/>
      <c r="F242" s="22"/>
      <c r="G242" s="22"/>
      <c r="H242" s="22"/>
      <c r="I242" s="22"/>
      <c r="J242" s="22"/>
      <c r="K242" s="22"/>
      <c r="L242" s="22"/>
      <c r="M242" s="22"/>
      <c r="N242" s="22"/>
      <c r="O242" s="22"/>
      <c r="P242" s="22"/>
      <c r="Q242" s="22"/>
      <c r="R242" s="22"/>
    </row>
    <row r="243" customFormat="false" ht="15" hidden="false" customHeight="false" outlineLevel="0" collapsed="false">
      <c r="A243" s="22"/>
      <c r="B243" s="22"/>
      <c r="C243" s="22"/>
      <c r="D243" s="22"/>
      <c r="E243" s="22"/>
      <c r="F243" s="22"/>
      <c r="G243" s="22"/>
      <c r="H243" s="22"/>
      <c r="I243" s="22"/>
      <c r="J243" s="22"/>
      <c r="K243" s="22"/>
      <c r="L243" s="22"/>
      <c r="M243" s="22"/>
      <c r="N243" s="22"/>
      <c r="O243" s="22"/>
      <c r="P243" s="22"/>
      <c r="Q243" s="22"/>
      <c r="R243" s="22"/>
    </row>
    <row r="244" customFormat="false" ht="15" hidden="false" customHeight="false" outlineLevel="0" collapsed="false">
      <c r="A244" s="22"/>
      <c r="B244" s="22"/>
      <c r="C244" s="22"/>
      <c r="D244" s="22"/>
      <c r="E244" s="22"/>
      <c r="F244" s="22"/>
      <c r="G244" s="22"/>
      <c r="H244" s="22"/>
      <c r="I244" s="22"/>
      <c r="J244" s="22"/>
      <c r="K244" s="22"/>
      <c r="L244" s="22"/>
      <c r="M244" s="22"/>
      <c r="N244" s="22"/>
      <c r="O244" s="22"/>
      <c r="P244" s="22"/>
      <c r="Q244" s="22"/>
      <c r="R244" s="22"/>
    </row>
    <row r="245" customFormat="false" ht="15" hidden="false" customHeight="false" outlineLevel="0" collapsed="false">
      <c r="A245" s="22"/>
      <c r="B245" s="22"/>
      <c r="C245" s="22"/>
      <c r="D245" s="22"/>
      <c r="E245" s="22"/>
      <c r="F245" s="22"/>
      <c r="G245" s="22"/>
      <c r="H245" s="22"/>
      <c r="I245" s="22"/>
      <c r="J245" s="22"/>
      <c r="K245" s="22"/>
      <c r="L245" s="22"/>
      <c r="M245" s="22"/>
      <c r="N245" s="22"/>
      <c r="O245" s="22"/>
      <c r="P245" s="22"/>
      <c r="Q245" s="22"/>
      <c r="R245" s="22"/>
    </row>
    <row r="246" customFormat="false" ht="15" hidden="false" customHeight="false" outlineLevel="0" collapsed="false">
      <c r="A246" s="22"/>
      <c r="B246" s="22"/>
      <c r="C246" s="22"/>
      <c r="D246" s="22"/>
      <c r="E246" s="22"/>
      <c r="F246" s="22"/>
      <c r="G246" s="22"/>
      <c r="H246" s="22"/>
      <c r="I246" s="22"/>
      <c r="J246" s="22"/>
      <c r="K246" s="22"/>
      <c r="L246" s="22"/>
      <c r="M246" s="22"/>
      <c r="N246" s="22"/>
      <c r="O246" s="22"/>
      <c r="P246" s="22"/>
      <c r="Q246" s="22"/>
      <c r="R246" s="22"/>
    </row>
    <row r="247" customFormat="false" ht="15" hidden="false" customHeight="false" outlineLevel="0" collapsed="false">
      <c r="A247" s="22"/>
      <c r="B247" s="22"/>
      <c r="C247" s="22"/>
      <c r="D247" s="22"/>
      <c r="E247" s="22"/>
      <c r="F247" s="22"/>
      <c r="G247" s="22"/>
      <c r="H247" s="22"/>
      <c r="I247" s="22"/>
      <c r="J247" s="22"/>
      <c r="K247" s="22"/>
      <c r="L247" s="22"/>
      <c r="M247" s="22"/>
      <c r="N247" s="22"/>
      <c r="O247" s="22"/>
      <c r="P247" s="22"/>
      <c r="Q247" s="22"/>
      <c r="R247" s="22"/>
    </row>
    <row r="248" customFormat="false" ht="15" hidden="false" customHeight="false" outlineLevel="0" collapsed="false">
      <c r="A248" s="22"/>
      <c r="B248" s="22"/>
      <c r="C248" s="22"/>
      <c r="D248" s="22"/>
      <c r="E248" s="22"/>
      <c r="F248" s="22"/>
      <c r="G248" s="22"/>
      <c r="H248" s="22"/>
      <c r="I248" s="22"/>
      <c r="J248" s="22"/>
      <c r="K248" s="22"/>
      <c r="L248" s="22"/>
      <c r="M248" s="22"/>
      <c r="N248" s="22"/>
      <c r="O248" s="22"/>
      <c r="P248" s="22"/>
      <c r="Q248" s="22"/>
      <c r="R248" s="22"/>
    </row>
    <row r="249" customFormat="false" ht="15" hidden="false" customHeight="false" outlineLevel="0" collapsed="false">
      <c r="A249" s="22"/>
      <c r="B249" s="22"/>
      <c r="C249" s="22"/>
      <c r="D249" s="22"/>
      <c r="E249" s="22"/>
      <c r="F249" s="22"/>
      <c r="G249" s="22"/>
      <c r="H249" s="22"/>
      <c r="I249" s="22"/>
      <c r="J249" s="22"/>
      <c r="K249" s="22"/>
      <c r="L249" s="22"/>
      <c r="M249" s="22"/>
      <c r="N249" s="22"/>
      <c r="O249" s="22"/>
      <c r="P249" s="22"/>
      <c r="Q249" s="22"/>
      <c r="R249" s="22"/>
    </row>
    <row r="250" customFormat="false" ht="15" hidden="false" customHeight="false" outlineLevel="0" collapsed="false">
      <c r="A250" s="22"/>
      <c r="B250" s="22"/>
      <c r="C250" s="22"/>
      <c r="D250" s="22"/>
      <c r="E250" s="22"/>
      <c r="F250" s="22"/>
      <c r="G250" s="22"/>
      <c r="H250" s="22"/>
      <c r="I250" s="22"/>
      <c r="J250" s="22"/>
      <c r="K250" s="22"/>
      <c r="L250" s="22"/>
      <c r="M250" s="22"/>
      <c r="N250" s="22"/>
      <c r="O250" s="22"/>
      <c r="P250" s="22"/>
      <c r="Q250" s="22"/>
      <c r="R250" s="22"/>
    </row>
    <row r="251" customFormat="false" ht="15" hidden="false" customHeight="false" outlineLevel="0" collapsed="false">
      <c r="A251" s="22"/>
      <c r="B251" s="22"/>
      <c r="C251" s="22"/>
      <c r="D251" s="22"/>
      <c r="E251" s="22"/>
      <c r="F251" s="22"/>
      <c r="G251" s="22"/>
      <c r="H251" s="22"/>
      <c r="I251" s="22"/>
      <c r="J251" s="22"/>
      <c r="K251" s="22"/>
      <c r="L251" s="22"/>
      <c r="M251" s="22"/>
      <c r="N251" s="22"/>
      <c r="O251" s="22"/>
      <c r="P251" s="22"/>
      <c r="Q251" s="22"/>
      <c r="R251" s="22"/>
    </row>
    <row r="252" customFormat="false" ht="15" hidden="false" customHeight="false" outlineLevel="0" collapsed="false">
      <c r="A252" s="22"/>
      <c r="B252" s="22"/>
      <c r="C252" s="22"/>
      <c r="D252" s="22"/>
      <c r="E252" s="22"/>
      <c r="F252" s="22"/>
      <c r="G252" s="22"/>
      <c r="H252" s="22"/>
      <c r="I252" s="22"/>
      <c r="J252" s="22"/>
      <c r="K252" s="22"/>
      <c r="L252" s="22"/>
      <c r="M252" s="22"/>
      <c r="N252" s="22"/>
      <c r="O252" s="22"/>
      <c r="P252" s="22"/>
      <c r="Q252" s="22"/>
      <c r="R252" s="22"/>
    </row>
    <row r="253" customFormat="false" ht="15" hidden="false" customHeight="false" outlineLevel="0" collapsed="false">
      <c r="A253" s="22"/>
      <c r="B253" s="22"/>
      <c r="C253" s="22"/>
      <c r="D253" s="22"/>
      <c r="E253" s="22"/>
      <c r="F253" s="22"/>
      <c r="G253" s="22"/>
      <c r="H253" s="22"/>
      <c r="I253" s="22"/>
      <c r="J253" s="22"/>
      <c r="K253" s="22"/>
      <c r="L253" s="22"/>
      <c r="M253" s="22"/>
      <c r="N253" s="22"/>
      <c r="O253" s="22"/>
      <c r="P253" s="22"/>
      <c r="Q253" s="22"/>
      <c r="R253" s="22"/>
    </row>
    <row r="254" customFormat="false" ht="15" hidden="false" customHeight="false" outlineLevel="0" collapsed="false">
      <c r="A254" s="22"/>
      <c r="B254" s="22"/>
      <c r="C254" s="22"/>
      <c r="D254" s="22"/>
      <c r="E254" s="22"/>
      <c r="F254" s="22"/>
      <c r="G254" s="22"/>
      <c r="H254" s="22"/>
      <c r="I254" s="22"/>
      <c r="J254" s="22"/>
      <c r="K254" s="22"/>
      <c r="L254" s="22"/>
      <c r="M254" s="22"/>
      <c r="N254" s="22"/>
      <c r="O254" s="22"/>
      <c r="P254" s="22"/>
      <c r="Q254" s="22"/>
      <c r="R254" s="22"/>
    </row>
    <row r="255" customFormat="false" ht="15" hidden="false" customHeight="false" outlineLevel="0" collapsed="false">
      <c r="A255" s="22"/>
      <c r="B255" s="22"/>
      <c r="C255" s="22"/>
      <c r="D255" s="22"/>
      <c r="E255" s="22"/>
      <c r="F255" s="22"/>
      <c r="G255" s="22"/>
      <c r="H255" s="22"/>
      <c r="I255" s="22"/>
      <c r="J255" s="22"/>
      <c r="K255" s="22"/>
      <c r="L255" s="22"/>
      <c r="M255" s="22"/>
      <c r="N255" s="22"/>
      <c r="O255" s="22"/>
      <c r="P255" s="22"/>
      <c r="Q255" s="22"/>
      <c r="R255" s="22"/>
    </row>
    <row r="256" customFormat="false" ht="15" hidden="false" customHeight="false" outlineLevel="0" collapsed="false">
      <c r="A256" s="22"/>
      <c r="B256" s="22"/>
      <c r="C256" s="22"/>
      <c r="D256" s="22"/>
      <c r="E256" s="22"/>
      <c r="F256" s="22"/>
      <c r="G256" s="22"/>
      <c r="H256" s="22"/>
      <c r="I256" s="22"/>
      <c r="J256" s="22"/>
      <c r="K256" s="22"/>
      <c r="L256" s="22"/>
      <c r="M256" s="22"/>
      <c r="N256" s="22"/>
      <c r="O256" s="22"/>
      <c r="P256" s="22"/>
      <c r="Q256" s="22"/>
      <c r="R256" s="22"/>
    </row>
    <row r="257" customFormat="false" ht="15" hidden="false" customHeight="false" outlineLevel="0" collapsed="false">
      <c r="A257" s="22"/>
      <c r="B257" s="22"/>
      <c r="C257" s="22"/>
      <c r="D257" s="22"/>
      <c r="E257" s="22"/>
      <c r="F257" s="22"/>
      <c r="G257" s="22"/>
      <c r="H257" s="22"/>
      <c r="I257" s="22"/>
      <c r="J257" s="22"/>
      <c r="K257" s="22"/>
      <c r="L257" s="22"/>
      <c r="M257" s="22"/>
      <c r="N257" s="22"/>
      <c r="O257" s="22"/>
      <c r="P257" s="22"/>
      <c r="Q257" s="22"/>
      <c r="R257" s="22"/>
    </row>
    <row r="258" customFormat="false" ht="15" hidden="false" customHeight="false" outlineLevel="0" collapsed="false">
      <c r="A258" s="22"/>
      <c r="B258" s="22"/>
      <c r="C258" s="22"/>
      <c r="D258" s="22"/>
      <c r="E258" s="22"/>
      <c r="F258" s="22"/>
      <c r="G258" s="22"/>
      <c r="H258" s="22"/>
      <c r="I258" s="22"/>
      <c r="J258" s="22"/>
      <c r="K258" s="22"/>
      <c r="L258" s="22"/>
      <c r="M258" s="22"/>
      <c r="N258" s="22"/>
      <c r="O258" s="22"/>
      <c r="P258" s="22"/>
      <c r="Q258" s="22"/>
      <c r="R258" s="22"/>
    </row>
    <row r="259" customFormat="false" ht="15" hidden="false" customHeight="false" outlineLevel="0" collapsed="false">
      <c r="A259" s="22"/>
      <c r="B259" s="22"/>
      <c r="C259" s="22"/>
      <c r="D259" s="22"/>
      <c r="E259" s="22"/>
      <c r="F259" s="22"/>
      <c r="G259" s="22"/>
      <c r="H259" s="22"/>
      <c r="I259" s="22"/>
      <c r="J259" s="22"/>
      <c r="K259" s="22"/>
      <c r="L259" s="22"/>
      <c r="M259" s="22"/>
      <c r="N259" s="22"/>
      <c r="O259" s="22"/>
      <c r="P259" s="22"/>
      <c r="Q259" s="22"/>
      <c r="R259" s="22"/>
    </row>
    <row r="260" customFormat="false" ht="15" hidden="false" customHeight="false" outlineLevel="0" collapsed="false">
      <c r="A260" s="22"/>
      <c r="B260" s="22"/>
      <c r="C260" s="22"/>
      <c r="D260" s="22"/>
      <c r="E260" s="22"/>
      <c r="F260" s="22"/>
      <c r="G260" s="22"/>
      <c r="H260" s="22"/>
      <c r="I260" s="22"/>
      <c r="J260" s="22"/>
      <c r="K260" s="22"/>
      <c r="L260" s="22"/>
      <c r="M260" s="22"/>
      <c r="N260" s="22"/>
      <c r="O260" s="22"/>
      <c r="P260" s="22"/>
      <c r="Q260" s="22"/>
      <c r="R260" s="22"/>
    </row>
    <row r="261" customFormat="false" ht="15" hidden="false" customHeight="false" outlineLevel="0" collapsed="false">
      <c r="A261" s="22"/>
      <c r="B261" s="22"/>
      <c r="C261" s="22"/>
      <c r="D261" s="22"/>
      <c r="E261" s="22"/>
      <c r="F261" s="22"/>
      <c r="G261" s="22"/>
      <c r="H261" s="22"/>
      <c r="I261" s="22"/>
      <c r="J261" s="22"/>
      <c r="K261" s="22"/>
      <c r="L261" s="22"/>
      <c r="M261" s="22"/>
      <c r="N261" s="22"/>
      <c r="O261" s="22"/>
      <c r="P261" s="22"/>
      <c r="Q261" s="22"/>
      <c r="R261" s="22"/>
    </row>
    <row r="262" customFormat="false" ht="15" hidden="false" customHeight="false" outlineLevel="0" collapsed="false">
      <c r="A262" s="22"/>
      <c r="B262" s="22"/>
      <c r="C262" s="22"/>
      <c r="D262" s="22"/>
      <c r="E262" s="22"/>
      <c r="F262" s="22"/>
      <c r="G262" s="22"/>
      <c r="H262" s="22"/>
      <c r="I262" s="22"/>
      <c r="J262" s="22"/>
      <c r="K262" s="22"/>
      <c r="L262" s="22"/>
      <c r="M262" s="22"/>
      <c r="N262" s="22"/>
      <c r="O262" s="22"/>
      <c r="P262" s="22"/>
      <c r="Q262" s="22"/>
      <c r="R262" s="22"/>
    </row>
    <row r="263" customFormat="false" ht="15" hidden="false" customHeight="false" outlineLevel="0" collapsed="false">
      <c r="A263" s="22"/>
      <c r="B263" s="22"/>
      <c r="C263" s="22"/>
      <c r="D263" s="22"/>
      <c r="E263" s="22"/>
      <c r="F263" s="22"/>
      <c r="G263" s="22"/>
      <c r="H263" s="22"/>
      <c r="I263" s="22"/>
      <c r="J263" s="22"/>
      <c r="K263" s="22"/>
      <c r="L263" s="22"/>
      <c r="M263" s="22"/>
      <c r="N263" s="22"/>
      <c r="O263" s="22"/>
      <c r="P263" s="22"/>
      <c r="Q263" s="22"/>
      <c r="R263" s="22"/>
    </row>
    <row r="264" customFormat="false" ht="15" hidden="false" customHeight="false" outlineLevel="0" collapsed="false">
      <c r="A264" s="22"/>
      <c r="B264" s="22"/>
      <c r="C264" s="22"/>
      <c r="D264" s="22"/>
      <c r="E264" s="22"/>
      <c r="F264" s="22"/>
      <c r="G264" s="22"/>
      <c r="H264" s="22"/>
      <c r="I264" s="22"/>
      <c r="J264" s="22"/>
      <c r="K264" s="22"/>
      <c r="L264" s="22"/>
      <c r="M264" s="22"/>
      <c r="N264" s="22"/>
      <c r="O264" s="22"/>
      <c r="P264" s="22"/>
      <c r="Q264" s="22"/>
      <c r="R264" s="22"/>
    </row>
    <row r="265" customFormat="false" ht="15" hidden="false" customHeight="false" outlineLevel="0" collapsed="false">
      <c r="A265" s="22"/>
      <c r="B265" s="22"/>
      <c r="C265" s="22"/>
      <c r="D265" s="22"/>
      <c r="E265" s="22"/>
      <c r="F265" s="22"/>
      <c r="G265" s="22"/>
      <c r="H265" s="22"/>
      <c r="I265" s="22"/>
      <c r="J265" s="22"/>
      <c r="K265" s="22"/>
      <c r="L265" s="22"/>
      <c r="M265" s="22"/>
      <c r="N265" s="22"/>
      <c r="O265" s="22"/>
      <c r="P265" s="22"/>
      <c r="Q265" s="22"/>
      <c r="R265" s="22"/>
    </row>
    <row r="266" customFormat="false" ht="15" hidden="false" customHeight="false" outlineLevel="0" collapsed="false">
      <c r="A266" s="22"/>
      <c r="B266" s="22"/>
      <c r="C266" s="22"/>
      <c r="D266" s="22"/>
      <c r="E266" s="22"/>
      <c r="F266" s="22"/>
      <c r="G266" s="22"/>
      <c r="H266" s="22"/>
      <c r="I266" s="22"/>
      <c r="J266" s="22"/>
      <c r="K266" s="22"/>
      <c r="L266" s="22"/>
      <c r="M266" s="22"/>
      <c r="N266" s="22"/>
      <c r="O266" s="22"/>
      <c r="P266" s="22"/>
      <c r="Q266" s="22"/>
      <c r="R266" s="22"/>
    </row>
    <row r="267" customFormat="false" ht="15" hidden="false" customHeight="false" outlineLevel="0" collapsed="false">
      <c r="A267" s="22"/>
      <c r="B267" s="22"/>
      <c r="C267" s="22"/>
      <c r="D267" s="22"/>
      <c r="E267" s="22"/>
      <c r="F267" s="22"/>
      <c r="G267" s="22"/>
      <c r="H267" s="22"/>
      <c r="I267" s="22"/>
      <c r="J267" s="22"/>
      <c r="K267" s="22"/>
      <c r="L267" s="22"/>
      <c r="M267" s="22"/>
      <c r="N267" s="22"/>
      <c r="O267" s="22"/>
      <c r="P267" s="22"/>
      <c r="Q267" s="22"/>
      <c r="R267" s="22"/>
    </row>
    <row r="268" customFormat="false" ht="15" hidden="false" customHeight="false" outlineLevel="0" collapsed="false">
      <c r="A268" s="22"/>
      <c r="B268" s="22"/>
      <c r="C268" s="22"/>
      <c r="D268" s="22"/>
      <c r="E268" s="22"/>
      <c r="F268" s="22"/>
      <c r="G268" s="22"/>
      <c r="H268" s="22"/>
      <c r="I268" s="22"/>
      <c r="J268" s="22"/>
      <c r="K268" s="22"/>
      <c r="L268" s="22"/>
      <c r="M268" s="22"/>
      <c r="N268" s="22"/>
      <c r="O268" s="22"/>
      <c r="P268" s="22"/>
      <c r="Q268" s="22"/>
      <c r="R268" s="22"/>
    </row>
    <row r="269" customFormat="false" ht="15" hidden="false" customHeight="false" outlineLevel="0" collapsed="false">
      <c r="A269" s="22"/>
      <c r="B269" s="22"/>
      <c r="C269" s="22"/>
      <c r="D269" s="22"/>
      <c r="E269" s="22"/>
      <c r="F269" s="22"/>
      <c r="G269" s="22"/>
      <c r="H269" s="22"/>
      <c r="I269" s="22"/>
      <c r="J269" s="22"/>
      <c r="K269" s="22"/>
      <c r="L269" s="22"/>
      <c r="M269" s="22"/>
      <c r="N269" s="22"/>
      <c r="O269" s="22"/>
      <c r="P269" s="22"/>
      <c r="Q269" s="22"/>
      <c r="R269" s="22"/>
    </row>
    <row r="270" customFormat="false" ht="15" hidden="false" customHeight="false" outlineLevel="0" collapsed="false">
      <c r="A270" s="22"/>
      <c r="B270" s="22"/>
      <c r="C270" s="22"/>
      <c r="D270" s="22"/>
      <c r="E270" s="22"/>
      <c r="F270" s="22"/>
      <c r="G270" s="22"/>
      <c r="H270" s="22"/>
      <c r="I270" s="22"/>
      <c r="J270" s="22"/>
      <c r="K270" s="22"/>
      <c r="L270" s="22"/>
      <c r="M270" s="22"/>
      <c r="N270" s="22"/>
      <c r="O270" s="22"/>
      <c r="P270" s="22"/>
      <c r="Q270" s="22"/>
      <c r="R270" s="22"/>
    </row>
    <row r="271" customFormat="false" ht="15" hidden="false" customHeight="false" outlineLevel="0" collapsed="false">
      <c r="A271" s="22"/>
      <c r="B271" s="22"/>
      <c r="C271" s="22"/>
      <c r="D271" s="22"/>
      <c r="E271" s="22"/>
      <c r="F271" s="22"/>
      <c r="G271" s="22"/>
      <c r="H271" s="22"/>
      <c r="I271" s="22"/>
      <c r="J271" s="22"/>
      <c r="K271" s="22"/>
      <c r="L271" s="22"/>
      <c r="M271" s="22"/>
      <c r="N271" s="22"/>
      <c r="O271" s="22"/>
      <c r="P271" s="22"/>
      <c r="Q271" s="22"/>
      <c r="R271" s="22"/>
    </row>
    <row r="272" customFormat="false" ht="15" hidden="false" customHeight="false" outlineLevel="0" collapsed="false">
      <c r="A272" s="22"/>
      <c r="B272" s="22"/>
      <c r="C272" s="22"/>
      <c r="D272" s="22"/>
      <c r="E272" s="22"/>
      <c r="F272" s="22"/>
      <c r="G272" s="22"/>
      <c r="H272" s="22"/>
      <c r="I272" s="22"/>
      <c r="J272" s="22"/>
      <c r="K272" s="22"/>
      <c r="L272" s="22"/>
      <c r="M272" s="22"/>
      <c r="N272" s="22"/>
      <c r="O272" s="22"/>
      <c r="P272" s="22"/>
      <c r="Q272" s="22"/>
      <c r="R272" s="22"/>
    </row>
    <row r="273" customFormat="false" ht="15" hidden="false" customHeight="false" outlineLevel="0" collapsed="false">
      <c r="A273" s="22"/>
      <c r="B273" s="22"/>
      <c r="C273" s="22"/>
      <c r="D273" s="22"/>
      <c r="E273" s="22"/>
      <c r="F273" s="22"/>
      <c r="G273" s="22"/>
      <c r="H273" s="22"/>
      <c r="I273" s="22"/>
      <c r="J273" s="22"/>
      <c r="K273" s="22"/>
      <c r="L273" s="22"/>
      <c r="M273" s="22"/>
      <c r="N273" s="22"/>
      <c r="O273" s="22"/>
      <c r="P273" s="22"/>
      <c r="Q273" s="22"/>
      <c r="R273" s="22"/>
    </row>
    <row r="274" customFormat="false" ht="15" hidden="false" customHeight="false" outlineLevel="0" collapsed="false">
      <c r="A274" s="22"/>
      <c r="B274" s="22"/>
      <c r="C274" s="22"/>
      <c r="D274" s="22"/>
      <c r="E274" s="22"/>
      <c r="F274" s="22"/>
      <c r="G274" s="22"/>
      <c r="H274" s="22"/>
      <c r="I274" s="22"/>
      <c r="J274" s="22"/>
      <c r="K274" s="22"/>
      <c r="L274" s="22"/>
      <c r="M274" s="22"/>
      <c r="N274" s="22"/>
      <c r="O274" s="22"/>
      <c r="P274" s="22"/>
      <c r="Q274" s="22"/>
      <c r="R274" s="22"/>
    </row>
    <row r="275" customFormat="false" ht="15" hidden="false" customHeight="false" outlineLevel="0" collapsed="false">
      <c r="A275" s="22"/>
      <c r="B275" s="22"/>
      <c r="C275" s="22"/>
      <c r="D275" s="22"/>
      <c r="E275" s="22"/>
      <c r="F275" s="22"/>
      <c r="G275" s="22"/>
      <c r="H275" s="22"/>
      <c r="I275" s="22"/>
      <c r="J275" s="22"/>
      <c r="K275" s="22"/>
      <c r="L275" s="22"/>
      <c r="M275" s="22"/>
      <c r="N275" s="22"/>
      <c r="O275" s="22"/>
      <c r="P275" s="22"/>
      <c r="Q275" s="22"/>
      <c r="R275" s="22"/>
    </row>
    <row r="276" customFormat="false" ht="15" hidden="false" customHeight="false" outlineLevel="0" collapsed="false">
      <c r="A276" s="22"/>
      <c r="B276" s="22"/>
      <c r="C276" s="22"/>
      <c r="D276" s="22"/>
      <c r="E276" s="22"/>
      <c r="F276" s="22"/>
      <c r="G276" s="22"/>
      <c r="H276" s="22"/>
      <c r="I276" s="22"/>
      <c r="J276" s="22"/>
      <c r="K276" s="22"/>
      <c r="L276" s="22"/>
      <c r="M276" s="22"/>
      <c r="N276" s="22"/>
      <c r="O276" s="22"/>
      <c r="P276" s="22"/>
      <c r="Q276" s="22"/>
      <c r="R276" s="22"/>
    </row>
    <row r="277" customFormat="false" ht="15" hidden="false" customHeight="false" outlineLevel="0" collapsed="false">
      <c r="A277" s="22"/>
      <c r="B277" s="22"/>
      <c r="C277" s="22"/>
      <c r="D277" s="22"/>
      <c r="E277" s="22"/>
      <c r="F277" s="22"/>
      <c r="G277" s="22"/>
      <c r="H277" s="22"/>
      <c r="I277" s="22"/>
      <c r="J277" s="22"/>
      <c r="K277" s="22"/>
      <c r="L277" s="22"/>
      <c r="M277" s="22"/>
      <c r="N277" s="22"/>
      <c r="O277" s="22"/>
      <c r="P277" s="22"/>
      <c r="Q277" s="22"/>
      <c r="R277" s="22"/>
    </row>
    <row r="278" customFormat="false" ht="15" hidden="false" customHeight="false" outlineLevel="0" collapsed="false">
      <c r="A278" s="22"/>
      <c r="B278" s="22"/>
      <c r="C278" s="22"/>
      <c r="D278" s="22"/>
      <c r="E278" s="22"/>
      <c r="F278" s="22"/>
      <c r="G278" s="22"/>
      <c r="H278" s="22"/>
      <c r="I278" s="22"/>
      <c r="J278" s="22"/>
      <c r="K278" s="22"/>
      <c r="L278" s="22"/>
      <c r="M278" s="22"/>
      <c r="N278" s="22"/>
      <c r="O278" s="22"/>
      <c r="P278" s="22"/>
      <c r="Q278" s="22"/>
      <c r="R278" s="22"/>
    </row>
    <row r="279" customFormat="false" ht="15" hidden="false" customHeight="false" outlineLevel="0" collapsed="false">
      <c r="A279" s="22"/>
      <c r="B279" s="22"/>
      <c r="C279" s="22"/>
      <c r="D279" s="22"/>
      <c r="E279" s="22"/>
      <c r="F279" s="22"/>
      <c r="G279" s="22"/>
      <c r="H279" s="22"/>
      <c r="I279" s="22"/>
      <c r="J279" s="22"/>
      <c r="K279" s="22"/>
      <c r="L279" s="22"/>
      <c r="M279" s="22"/>
      <c r="N279" s="22"/>
      <c r="O279" s="22"/>
      <c r="P279" s="22"/>
      <c r="Q279" s="22"/>
      <c r="R279" s="22"/>
    </row>
    <row r="280" customFormat="false" ht="15" hidden="false" customHeight="false" outlineLevel="0" collapsed="false">
      <c r="A280" s="22"/>
      <c r="B280" s="22"/>
      <c r="C280" s="22"/>
      <c r="D280" s="22"/>
      <c r="E280" s="22"/>
      <c r="F280" s="22"/>
      <c r="G280" s="22"/>
      <c r="H280" s="22"/>
      <c r="I280" s="22"/>
      <c r="J280" s="22"/>
      <c r="K280" s="22"/>
      <c r="L280" s="22"/>
      <c r="M280" s="22"/>
      <c r="N280" s="22"/>
      <c r="O280" s="22"/>
      <c r="P280" s="22"/>
      <c r="Q280" s="22"/>
      <c r="R280" s="22"/>
    </row>
    <row r="281" customFormat="false" ht="15" hidden="false" customHeight="false" outlineLevel="0" collapsed="false">
      <c r="A281" s="22"/>
      <c r="B281" s="22"/>
      <c r="C281" s="22"/>
      <c r="D281" s="22"/>
      <c r="E281" s="22"/>
      <c r="F281" s="22"/>
      <c r="G281" s="22"/>
      <c r="H281" s="22"/>
      <c r="I281" s="22"/>
      <c r="J281" s="22"/>
      <c r="K281" s="22"/>
      <c r="L281" s="22"/>
      <c r="M281" s="22"/>
      <c r="N281" s="22"/>
      <c r="O281" s="22"/>
      <c r="P281" s="22"/>
      <c r="Q281" s="22"/>
      <c r="R281" s="22"/>
    </row>
    <row r="282" customFormat="false" ht="15" hidden="false" customHeight="false" outlineLevel="0" collapsed="false">
      <c r="A282" s="22"/>
      <c r="B282" s="22"/>
      <c r="C282" s="22"/>
      <c r="D282" s="22"/>
      <c r="E282" s="22"/>
      <c r="F282" s="22"/>
      <c r="G282" s="22"/>
      <c r="H282" s="22"/>
      <c r="I282" s="22"/>
      <c r="J282" s="22"/>
      <c r="K282" s="22"/>
      <c r="L282" s="22"/>
      <c r="M282" s="22"/>
      <c r="N282" s="22"/>
      <c r="O282" s="22"/>
      <c r="P282" s="22"/>
      <c r="Q282" s="22"/>
      <c r="R282" s="22"/>
    </row>
    <row r="283" customFormat="false" ht="15" hidden="false" customHeight="false" outlineLevel="0" collapsed="false">
      <c r="A283" s="22"/>
      <c r="B283" s="22"/>
      <c r="C283" s="22"/>
      <c r="D283" s="22"/>
      <c r="E283" s="22"/>
      <c r="F283" s="22"/>
      <c r="G283" s="22"/>
      <c r="H283" s="22"/>
      <c r="I283" s="22"/>
      <c r="J283" s="22"/>
      <c r="K283" s="22"/>
      <c r="L283" s="22"/>
      <c r="M283" s="22"/>
      <c r="N283" s="22"/>
      <c r="O283" s="22"/>
      <c r="P283" s="22"/>
      <c r="Q283" s="22"/>
      <c r="R283" s="22"/>
    </row>
    <row r="284" customFormat="false" ht="15" hidden="false" customHeight="false" outlineLevel="0" collapsed="false">
      <c r="A284" s="22"/>
      <c r="B284" s="22"/>
      <c r="C284" s="22"/>
      <c r="D284" s="22"/>
      <c r="E284" s="22"/>
      <c r="F284" s="22"/>
      <c r="G284" s="22"/>
      <c r="H284" s="22"/>
      <c r="I284" s="22"/>
      <c r="J284" s="22"/>
      <c r="K284" s="22"/>
      <c r="L284" s="22"/>
      <c r="M284" s="22"/>
      <c r="N284" s="22"/>
      <c r="O284" s="22"/>
      <c r="P284" s="22"/>
      <c r="Q284" s="22"/>
      <c r="R284" s="22"/>
    </row>
    <row r="285" customFormat="false" ht="15" hidden="false" customHeight="false" outlineLevel="0" collapsed="false">
      <c r="A285" s="22"/>
      <c r="B285" s="22"/>
      <c r="C285" s="22"/>
      <c r="D285" s="22"/>
      <c r="E285" s="22"/>
      <c r="F285" s="22"/>
      <c r="G285" s="22"/>
      <c r="H285" s="22"/>
      <c r="I285" s="22"/>
      <c r="J285" s="22"/>
      <c r="K285" s="22"/>
      <c r="L285" s="22"/>
      <c r="M285" s="22"/>
      <c r="N285" s="22"/>
      <c r="O285" s="22"/>
      <c r="P285" s="22"/>
      <c r="Q285" s="22"/>
      <c r="R285" s="22"/>
    </row>
    <row r="286" customFormat="false" ht="15" hidden="false" customHeight="false" outlineLevel="0" collapsed="false">
      <c r="A286" s="22"/>
      <c r="B286" s="22"/>
      <c r="C286" s="22"/>
      <c r="D286" s="22"/>
      <c r="E286" s="22"/>
      <c r="F286" s="22"/>
      <c r="G286" s="22"/>
      <c r="H286" s="22"/>
      <c r="I286" s="22"/>
      <c r="J286" s="22"/>
      <c r="K286" s="22"/>
      <c r="L286" s="22"/>
      <c r="M286" s="22"/>
      <c r="N286" s="22"/>
      <c r="O286" s="22"/>
      <c r="P286" s="22"/>
      <c r="Q286" s="22"/>
      <c r="R286" s="22"/>
    </row>
    <row r="287" customFormat="false" ht="15" hidden="false" customHeight="false" outlineLevel="0" collapsed="false">
      <c r="A287" s="22"/>
      <c r="B287" s="22"/>
      <c r="C287" s="22"/>
      <c r="D287" s="22"/>
      <c r="E287" s="22"/>
      <c r="F287" s="22"/>
      <c r="G287" s="22"/>
      <c r="H287" s="22"/>
      <c r="I287" s="22"/>
      <c r="J287" s="22"/>
      <c r="K287" s="22"/>
      <c r="L287" s="22"/>
      <c r="M287" s="22"/>
      <c r="N287" s="22"/>
      <c r="O287" s="22"/>
      <c r="P287" s="22"/>
      <c r="Q287" s="22"/>
      <c r="R287" s="22"/>
    </row>
    <row r="288" customFormat="false" ht="15" hidden="false" customHeight="false" outlineLevel="0" collapsed="false">
      <c r="A288" s="22"/>
      <c r="B288" s="22"/>
      <c r="C288" s="22"/>
      <c r="D288" s="22"/>
      <c r="E288" s="22"/>
      <c r="F288" s="22"/>
      <c r="G288" s="22"/>
      <c r="H288" s="22"/>
      <c r="I288" s="22"/>
      <c r="J288" s="22"/>
      <c r="K288" s="22"/>
      <c r="L288" s="22"/>
      <c r="M288" s="22"/>
      <c r="N288" s="22"/>
      <c r="O288" s="22"/>
      <c r="P288" s="22"/>
      <c r="Q288" s="22"/>
      <c r="R288" s="22"/>
    </row>
    <row r="289" customFormat="false" ht="15" hidden="false" customHeight="false" outlineLevel="0" collapsed="false">
      <c r="A289" s="22"/>
      <c r="B289" s="22"/>
      <c r="C289" s="22"/>
      <c r="D289" s="22"/>
      <c r="E289" s="22"/>
      <c r="F289" s="22"/>
      <c r="G289" s="22"/>
      <c r="H289" s="22"/>
      <c r="I289" s="22"/>
      <c r="J289" s="22"/>
      <c r="K289" s="22"/>
      <c r="L289" s="22"/>
      <c r="M289" s="22"/>
      <c r="N289" s="22"/>
      <c r="O289" s="22"/>
      <c r="P289" s="22"/>
      <c r="Q289" s="22"/>
      <c r="R289" s="22"/>
    </row>
    <row r="290" customFormat="false" ht="15" hidden="false" customHeight="false" outlineLevel="0" collapsed="false">
      <c r="A290" s="22"/>
      <c r="B290" s="22"/>
      <c r="C290" s="22"/>
      <c r="D290" s="22"/>
      <c r="E290" s="22"/>
      <c r="F290" s="22"/>
      <c r="G290" s="22"/>
      <c r="H290" s="22"/>
      <c r="I290" s="22"/>
      <c r="J290" s="22"/>
      <c r="K290" s="22"/>
      <c r="L290" s="22"/>
      <c r="M290" s="22"/>
      <c r="N290" s="22"/>
      <c r="O290" s="22"/>
      <c r="P290" s="22"/>
      <c r="Q290" s="22"/>
      <c r="R290" s="22"/>
    </row>
    <row r="291" customFormat="false" ht="15" hidden="false" customHeight="false" outlineLevel="0" collapsed="false">
      <c r="A291" s="22"/>
      <c r="B291" s="22"/>
      <c r="C291" s="22"/>
      <c r="D291" s="22"/>
      <c r="E291" s="22"/>
      <c r="F291" s="22"/>
      <c r="G291" s="22"/>
      <c r="H291" s="22"/>
      <c r="I291" s="22"/>
      <c r="J291" s="22"/>
      <c r="K291" s="22"/>
      <c r="L291" s="22"/>
      <c r="M291" s="22"/>
      <c r="N291" s="22"/>
      <c r="O291" s="22"/>
      <c r="P291" s="22"/>
      <c r="Q291" s="22"/>
      <c r="R291" s="22"/>
    </row>
    <row r="292" customFormat="false" ht="15" hidden="false" customHeight="false" outlineLevel="0" collapsed="false">
      <c r="A292" s="22"/>
      <c r="B292" s="22"/>
      <c r="C292" s="22"/>
      <c r="D292" s="22"/>
      <c r="E292" s="22"/>
      <c r="F292" s="22"/>
      <c r="G292" s="22"/>
      <c r="H292" s="22"/>
      <c r="I292" s="22"/>
      <c r="J292" s="22"/>
      <c r="K292" s="22"/>
      <c r="L292" s="22"/>
      <c r="M292" s="22"/>
      <c r="N292" s="22"/>
      <c r="O292" s="22"/>
      <c r="P292" s="22"/>
      <c r="Q292" s="22"/>
      <c r="R292" s="22"/>
    </row>
    <row r="293" customFormat="false" ht="15" hidden="false" customHeight="false" outlineLevel="0" collapsed="false">
      <c r="A293" s="22"/>
      <c r="B293" s="22"/>
      <c r="C293" s="22"/>
      <c r="D293" s="22"/>
      <c r="E293" s="22"/>
      <c r="F293" s="22"/>
      <c r="G293" s="22"/>
      <c r="H293" s="22"/>
      <c r="I293" s="22"/>
      <c r="J293" s="22"/>
      <c r="K293" s="22"/>
      <c r="L293" s="22"/>
      <c r="M293" s="22"/>
      <c r="N293" s="22"/>
      <c r="O293" s="22"/>
      <c r="P293" s="22"/>
      <c r="Q293" s="22"/>
      <c r="R293" s="22"/>
    </row>
    <row r="294" customFormat="false" ht="15" hidden="false" customHeight="false" outlineLevel="0" collapsed="false">
      <c r="A294" s="22"/>
      <c r="B294" s="22"/>
      <c r="C294" s="22"/>
      <c r="D294" s="22"/>
      <c r="E294" s="22"/>
      <c r="F294" s="22"/>
      <c r="G294" s="22"/>
      <c r="H294" s="22"/>
      <c r="I294" s="22"/>
      <c r="J294" s="22"/>
      <c r="K294" s="22"/>
      <c r="L294" s="22"/>
      <c r="M294" s="22"/>
      <c r="N294" s="22"/>
      <c r="O294" s="22"/>
      <c r="P294" s="22"/>
      <c r="Q294" s="22"/>
      <c r="R294" s="22"/>
    </row>
    <row r="295" customFormat="false" ht="15" hidden="false" customHeight="false" outlineLevel="0" collapsed="false">
      <c r="A295" s="22"/>
      <c r="B295" s="22"/>
      <c r="C295" s="22"/>
      <c r="D295" s="22"/>
      <c r="E295" s="22"/>
      <c r="F295" s="22"/>
      <c r="G295" s="22"/>
      <c r="H295" s="22"/>
      <c r="I295" s="22"/>
      <c r="J295" s="22"/>
      <c r="K295" s="22"/>
      <c r="L295" s="22"/>
      <c r="M295" s="22"/>
      <c r="N295" s="22"/>
      <c r="O295" s="22"/>
      <c r="P295" s="22"/>
      <c r="Q295" s="22"/>
      <c r="R295" s="22"/>
    </row>
    <row r="296" customFormat="false" ht="15" hidden="false" customHeight="false" outlineLevel="0" collapsed="false">
      <c r="A296" s="22"/>
      <c r="B296" s="22"/>
      <c r="C296" s="22"/>
      <c r="D296" s="22"/>
      <c r="E296" s="22"/>
      <c r="F296" s="22"/>
      <c r="G296" s="22"/>
      <c r="H296" s="22"/>
      <c r="I296" s="22"/>
      <c r="J296" s="22"/>
      <c r="K296" s="22"/>
      <c r="L296" s="22"/>
      <c r="M296" s="22"/>
      <c r="N296" s="22"/>
      <c r="O296" s="22"/>
      <c r="P296" s="22"/>
      <c r="Q296" s="22"/>
      <c r="R296" s="22"/>
    </row>
    <row r="297" customFormat="false" ht="15" hidden="false" customHeight="false" outlineLevel="0" collapsed="false">
      <c r="A297" s="22"/>
      <c r="B297" s="22"/>
      <c r="C297" s="22"/>
      <c r="D297" s="22"/>
      <c r="E297" s="22"/>
      <c r="F297" s="22"/>
      <c r="G297" s="22"/>
      <c r="H297" s="22"/>
      <c r="I297" s="22"/>
      <c r="J297" s="22"/>
      <c r="K297" s="22"/>
      <c r="L297" s="22"/>
      <c r="M297" s="22"/>
      <c r="N297" s="22"/>
      <c r="O297" s="22"/>
      <c r="P297" s="22"/>
      <c r="Q297" s="22"/>
      <c r="R297" s="22"/>
    </row>
    <row r="298" customFormat="false" ht="15" hidden="false" customHeight="false" outlineLevel="0" collapsed="false">
      <c r="A298" s="22"/>
      <c r="B298" s="22"/>
      <c r="C298" s="22"/>
      <c r="D298" s="22"/>
      <c r="E298" s="22"/>
      <c r="F298" s="22"/>
      <c r="G298" s="22"/>
      <c r="H298" s="22"/>
      <c r="I298" s="22"/>
      <c r="J298" s="22"/>
      <c r="K298" s="22"/>
      <c r="L298" s="22"/>
      <c r="M298" s="22"/>
      <c r="N298" s="22"/>
      <c r="O298" s="22"/>
      <c r="P298" s="22"/>
      <c r="Q298" s="22"/>
      <c r="R298" s="22"/>
    </row>
    <row r="299" customFormat="false" ht="15" hidden="false" customHeight="false" outlineLevel="0" collapsed="false">
      <c r="A299" s="22"/>
      <c r="B299" s="22"/>
      <c r="C299" s="22"/>
      <c r="D299" s="22"/>
      <c r="E299" s="22"/>
      <c r="F299" s="22"/>
      <c r="G299" s="22"/>
      <c r="H299" s="22"/>
      <c r="I299" s="22"/>
      <c r="J299" s="22"/>
      <c r="K299" s="22"/>
      <c r="L299" s="22"/>
      <c r="M299" s="22"/>
      <c r="N299" s="22"/>
      <c r="O299" s="22"/>
      <c r="P299" s="22"/>
      <c r="Q299" s="22"/>
      <c r="R299" s="22"/>
    </row>
    <row r="300" customFormat="false" ht="15" hidden="false" customHeight="false" outlineLevel="0" collapsed="false">
      <c r="A300" s="22"/>
      <c r="B300" s="22"/>
      <c r="C300" s="22"/>
      <c r="D300" s="22"/>
      <c r="E300" s="22"/>
      <c r="F300" s="22"/>
      <c r="G300" s="22"/>
      <c r="H300" s="22"/>
      <c r="I300" s="22"/>
      <c r="J300" s="22"/>
      <c r="K300" s="22"/>
      <c r="L300" s="22"/>
      <c r="M300" s="22"/>
      <c r="N300" s="22"/>
      <c r="O300" s="22"/>
      <c r="P300" s="22"/>
      <c r="Q300" s="22"/>
      <c r="R300" s="22"/>
    </row>
    <row r="301" customFormat="false" ht="15" hidden="false" customHeight="false" outlineLevel="0" collapsed="false">
      <c r="A301" s="22"/>
      <c r="B301" s="22"/>
      <c r="C301" s="22"/>
      <c r="D301" s="22"/>
      <c r="E301" s="22"/>
      <c r="F301" s="22"/>
      <c r="G301" s="22"/>
      <c r="H301" s="22"/>
      <c r="I301" s="22"/>
      <c r="J301" s="22"/>
      <c r="K301" s="22"/>
      <c r="L301" s="22"/>
      <c r="M301" s="22"/>
      <c r="N301" s="22"/>
      <c r="O301" s="22"/>
      <c r="P301" s="22"/>
      <c r="Q301" s="22"/>
      <c r="R301" s="22"/>
    </row>
    <row r="302" customFormat="false" ht="15" hidden="false" customHeight="false" outlineLevel="0" collapsed="false">
      <c r="A302" s="22"/>
      <c r="B302" s="22"/>
      <c r="C302" s="22"/>
      <c r="D302" s="22"/>
      <c r="E302" s="22"/>
      <c r="F302" s="22"/>
      <c r="G302" s="22"/>
      <c r="H302" s="22"/>
      <c r="I302" s="22"/>
      <c r="J302" s="22"/>
      <c r="K302" s="22"/>
      <c r="L302" s="22"/>
      <c r="M302" s="22"/>
      <c r="N302" s="22"/>
      <c r="O302" s="22"/>
      <c r="P302" s="22"/>
      <c r="Q302" s="22"/>
      <c r="R302" s="22"/>
    </row>
    <row r="303" customFormat="false" ht="15" hidden="false" customHeight="false" outlineLevel="0" collapsed="false">
      <c r="A303" s="22"/>
      <c r="B303" s="22"/>
      <c r="C303" s="22"/>
      <c r="D303" s="22"/>
      <c r="E303" s="22"/>
      <c r="F303" s="22"/>
      <c r="G303" s="22"/>
      <c r="H303" s="22"/>
      <c r="I303" s="22"/>
      <c r="J303" s="22"/>
      <c r="K303" s="22"/>
      <c r="L303" s="22"/>
      <c r="M303" s="22"/>
      <c r="N303" s="22"/>
      <c r="O303" s="22"/>
      <c r="P303" s="22"/>
      <c r="Q303" s="22"/>
      <c r="R303" s="22"/>
    </row>
    <row r="304" customFormat="false" ht="15" hidden="false" customHeight="false" outlineLevel="0" collapsed="false">
      <c r="A304" s="22"/>
      <c r="B304" s="22"/>
      <c r="C304" s="22"/>
      <c r="D304" s="22"/>
      <c r="E304" s="22"/>
      <c r="F304" s="22"/>
      <c r="G304" s="22"/>
      <c r="H304" s="22"/>
      <c r="I304" s="22"/>
      <c r="J304" s="22"/>
      <c r="K304" s="22"/>
      <c r="L304" s="22"/>
      <c r="M304" s="22"/>
      <c r="N304" s="22"/>
      <c r="O304" s="22"/>
      <c r="P304" s="22"/>
      <c r="Q304" s="22"/>
      <c r="R304" s="22"/>
    </row>
  </sheetData>
  <autoFilter ref="A4:R304"/>
  <dataValidations count="1">
    <dataValidation allowBlank="true" errorStyle="stop" operator="between" showDropDown="false" showErrorMessage="false" showInputMessage="false" sqref="N5:N304" type="list">
      <formula1>Lists!$A$2:$A$10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34"/>
    <col collapsed="false" customWidth="true" hidden="false" outlineLevel="0" max="4" min="4" style="0" width="22"/>
    <col collapsed="false" customWidth="true" hidden="false" outlineLevel="0" max="5" min="5" style="0" width="16"/>
    <col collapsed="false" customWidth="true" hidden="false" outlineLevel="0" max="7" min="6" style="0" width="11"/>
    <col collapsed="false" customWidth="true" hidden="false" outlineLevel="0" max="8" min="8" style="0" width="12"/>
    <col collapsed="false" customWidth="true" hidden="false" outlineLevel="0" max="10" min="9" style="0" width="10"/>
    <col collapsed="false" customWidth="true" hidden="false" outlineLevel="0" max="11" min="11" style="0" width="12"/>
    <col collapsed="false" customWidth="true" hidden="false" outlineLevel="0" max="12" min="12" style="0" width="11"/>
    <col collapsed="false" customWidth="true" hidden="false" outlineLevel="0" max="13" min="13" style="0" width="12"/>
    <col collapsed="false" customWidth="true" hidden="false" outlineLevel="0" max="14" min="14" style="0" width="10"/>
  </cols>
  <sheetData>
    <row r="1" customFormat="false" ht="19.7" hidden="false" customHeight="false" outlineLevel="0" collapsed="false">
      <c r="A1" s="1" t="s">
        <v>1352</v>
      </c>
    </row>
    <row r="2" customFormat="false" ht="15" hidden="false" customHeight="false" outlineLevel="0" collapsed="false">
      <c r="A2" s="2" t="s">
        <v>1353</v>
      </c>
    </row>
    <row r="4" customFormat="false" ht="31.5" hidden="false" customHeight="true" outlineLevel="0" collapsed="false">
      <c r="A4" s="9" t="s">
        <v>936</v>
      </c>
      <c r="B4" s="9" t="s">
        <v>1354</v>
      </c>
      <c r="C4" s="9" t="s">
        <v>1355</v>
      </c>
      <c r="D4" s="9" t="s">
        <v>1356</v>
      </c>
      <c r="E4" s="9" t="s">
        <v>35</v>
      </c>
      <c r="F4" s="9" t="s">
        <v>1357</v>
      </c>
      <c r="G4" s="9" t="s">
        <v>1358</v>
      </c>
      <c r="H4" s="9" t="s">
        <v>1359</v>
      </c>
      <c r="I4" s="9" t="s">
        <v>1360</v>
      </c>
      <c r="J4" s="9" t="s">
        <v>53</v>
      </c>
      <c r="K4" s="9" t="s">
        <v>86</v>
      </c>
      <c r="L4" s="9" t="s">
        <v>944</v>
      </c>
      <c r="M4" s="9" t="s">
        <v>1344</v>
      </c>
      <c r="N4" s="9" t="s">
        <v>904</v>
      </c>
    </row>
    <row r="5" customFormat="false" ht="15" hidden="false" customHeight="false" outlineLevel="0" collapsed="false">
      <c r="A5" s="22" t="s">
        <v>1108</v>
      </c>
      <c r="B5" s="22" t="s">
        <v>161</v>
      </c>
      <c r="C5" s="22" t="s">
        <v>1361</v>
      </c>
      <c r="D5" s="22" t="s">
        <v>290</v>
      </c>
      <c r="E5" s="22" t="s">
        <v>46</v>
      </c>
      <c r="F5" s="22"/>
      <c r="G5" s="22"/>
      <c r="H5" s="22"/>
      <c r="I5" s="22"/>
      <c r="J5" s="22"/>
      <c r="K5" s="22"/>
      <c r="L5" s="22"/>
      <c r="M5" s="22"/>
      <c r="N5" s="22"/>
    </row>
    <row r="6" customFormat="false" ht="15" hidden="false" customHeight="false" outlineLevel="0" collapsed="false">
      <c r="A6" s="22" t="s">
        <v>1103</v>
      </c>
      <c r="B6" s="22" t="s">
        <v>161</v>
      </c>
      <c r="C6" s="22" t="s">
        <v>298</v>
      </c>
      <c r="D6" s="22" t="s">
        <v>290</v>
      </c>
      <c r="E6" s="22" t="s">
        <v>40</v>
      </c>
      <c r="F6" s="22"/>
      <c r="G6" s="22"/>
      <c r="H6" s="22"/>
      <c r="I6" s="22"/>
      <c r="J6" s="22"/>
      <c r="K6" s="22"/>
      <c r="L6" s="22"/>
      <c r="M6" s="22"/>
      <c r="N6" s="22"/>
    </row>
    <row r="7" customFormat="false" ht="15" hidden="false" customHeight="false" outlineLevel="0" collapsed="false">
      <c r="A7" s="22" t="s">
        <v>1362</v>
      </c>
      <c r="B7" s="22" t="s">
        <v>161</v>
      </c>
      <c r="C7" s="22" t="s">
        <v>304</v>
      </c>
      <c r="D7" s="22" t="s">
        <v>254</v>
      </c>
      <c r="E7" s="22" t="s">
        <v>40</v>
      </c>
      <c r="F7" s="22"/>
      <c r="G7" s="22"/>
      <c r="H7" s="22"/>
      <c r="I7" s="22"/>
      <c r="J7" s="22"/>
      <c r="K7" s="22"/>
      <c r="L7" s="22"/>
      <c r="M7" s="22"/>
      <c r="N7" s="22"/>
    </row>
    <row r="8" customFormat="false" ht="15" hidden="false" customHeight="false" outlineLevel="0" collapsed="false">
      <c r="A8" s="22" t="s">
        <v>945</v>
      </c>
      <c r="B8" s="22" t="s">
        <v>161</v>
      </c>
      <c r="C8" s="22" t="s">
        <v>946</v>
      </c>
      <c r="D8" s="22" t="s">
        <v>393</v>
      </c>
      <c r="E8" s="22" t="s">
        <v>46</v>
      </c>
      <c r="F8" s="22"/>
      <c r="G8" s="22"/>
      <c r="H8" s="22"/>
      <c r="I8" s="22"/>
      <c r="J8" s="22"/>
      <c r="K8" s="22"/>
      <c r="L8" s="22"/>
      <c r="M8" s="22"/>
      <c r="N8" s="22"/>
    </row>
    <row r="9" customFormat="false" ht="15" hidden="false" customHeight="false" outlineLevel="0" collapsed="false">
      <c r="A9" s="22" t="s">
        <v>1363</v>
      </c>
      <c r="B9" s="22" t="s">
        <v>308</v>
      </c>
      <c r="C9" s="22" t="s">
        <v>307</v>
      </c>
      <c r="D9" s="22" t="s">
        <v>290</v>
      </c>
      <c r="E9" s="22" t="s">
        <v>40</v>
      </c>
      <c r="F9" s="22"/>
      <c r="G9" s="22"/>
      <c r="H9" s="22"/>
      <c r="I9" s="22"/>
      <c r="J9" s="22"/>
      <c r="K9" s="22"/>
      <c r="L9" s="22"/>
      <c r="M9" s="22"/>
      <c r="N9" s="22"/>
    </row>
    <row r="10" customFormat="false" ht="15" hidden="false" customHeight="false" outlineLevel="0" collapsed="false">
      <c r="A10" s="22" t="s">
        <v>1364</v>
      </c>
      <c r="B10" s="22" t="s">
        <v>200</v>
      </c>
      <c r="C10" s="22" t="s">
        <v>199</v>
      </c>
      <c r="D10" s="22" t="s">
        <v>393</v>
      </c>
      <c r="E10" s="22" t="s">
        <v>40</v>
      </c>
      <c r="F10" s="22"/>
      <c r="G10" s="22"/>
      <c r="H10" s="22"/>
      <c r="I10" s="22"/>
      <c r="J10" s="22"/>
      <c r="K10" s="22"/>
      <c r="L10" s="22"/>
      <c r="M10" s="22"/>
      <c r="N10" s="22"/>
    </row>
    <row r="11" customFormat="false" ht="57.45" hidden="false" customHeight="false" outlineLevel="0" collapsed="false">
      <c r="A11" s="22" t="s">
        <v>1365</v>
      </c>
      <c r="B11" s="22" t="s">
        <v>115</v>
      </c>
      <c r="C11" s="22" t="s">
        <v>1366</v>
      </c>
      <c r="D11" s="22" t="s">
        <v>254</v>
      </c>
      <c r="E11" s="22" t="s">
        <v>52</v>
      </c>
      <c r="F11" s="22" t="s">
        <v>1367</v>
      </c>
      <c r="G11" s="22" t="s">
        <v>1368</v>
      </c>
      <c r="H11" s="22" t="s">
        <v>1369</v>
      </c>
      <c r="I11" s="22" t="s">
        <v>1370</v>
      </c>
      <c r="J11" s="22" t="s">
        <v>1371</v>
      </c>
      <c r="K11" s="22"/>
      <c r="L11" s="22" t="n">
        <v>29</v>
      </c>
      <c r="M11" s="22"/>
      <c r="N11" s="22" t="s">
        <v>1372</v>
      </c>
    </row>
    <row r="12" customFormat="false" ht="57.45" hidden="false" customHeight="false" outlineLevel="0" collapsed="false">
      <c r="A12" s="22" t="s">
        <v>1363</v>
      </c>
      <c r="B12" s="22" t="s">
        <v>308</v>
      </c>
      <c r="C12" s="22" t="s">
        <v>1373</v>
      </c>
      <c r="D12" s="22" t="s">
        <v>290</v>
      </c>
      <c r="E12" s="22" t="s">
        <v>52</v>
      </c>
      <c r="F12" s="22" t="s">
        <v>1367</v>
      </c>
      <c r="G12" s="22" t="s">
        <v>1374</v>
      </c>
      <c r="H12" s="22" t="s">
        <v>1375</v>
      </c>
      <c r="I12" s="22" t="s">
        <v>1376</v>
      </c>
      <c r="J12" s="22" t="s">
        <v>1371</v>
      </c>
      <c r="K12" s="22"/>
      <c r="L12" s="22" t="n">
        <v>0</v>
      </c>
      <c r="M12" s="22"/>
      <c r="N12" s="22" t="s">
        <v>1377</v>
      </c>
    </row>
    <row r="13" customFormat="false" ht="57.45" hidden="false" customHeight="false" outlineLevel="0" collapsed="false">
      <c r="A13" s="22" t="s">
        <v>1103</v>
      </c>
      <c r="B13" s="22" t="s">
        <v>161</v>
      </c>
      <c r="C13" s="22" t="s">
        <v>1378</v>
      </c>
      <c r="D13" s="22" t="s">
        <v>290</v>
      </c>
      <c r="E13" s="22" t="s">
        <v>52</v>
      </c>
      <c r="F13" s="22" t="s">
        <v>1367</v>
      </c>
      <c r="G13" s="22" t="s">
        <v>1379</v>
      </c>
      <c r="H13" s="22" t="s">
        <v>1380</v>
      </c>
      <c r="I13" s="22" t="s">
        <v>1370</v>
      </c>
      <c r="J13" s="22" t="s">
        <v>1371</v>
      </c>
      <c r="K13" s="22"/>
      <c r="L13" s="22" t="n">
        <v>0</v>
      </c>
      <c r="M13" s="22"/>
      <c r="N13" s="22" t="s">
        <v>1381</v>
      </c>
    </row>
    <row r="14" customFormat="false" ht="57.45" hidden="false" customHeight="false" outlineLevel="0" collapsed="false">
      <c r="A14" s="22" t="s">
        <v>1108</v>
      </c>
      <c r="B14" s="22" t="s">
        <v>161</v>
      </c>
      <c r="C14" s="22" t="s">
        <v>1382</v>
      </c>
      <c r="D14" s="22" t="s">
        <v>290</v>
      </c>
      <c r="E14" s="22" t="s">
        <v>52</v>
      </c>
      <c r="F14" s="22" t="s">
        <v>1367</v>
      </c>
      <c r="G14" s="22" t="s">
        <v>1379</v>
      </c>
      <c r="H14" s="22" t="s">
        <v>1380</v>
      </c>
      <c r="I14" s="22" t="s">
        <v>1370</v>
      </c>
      <c r="J14" s="22" t="s">
        <v>1371</v>
      </c>
      <c r="K14" s="22"/>
      <c r="L14" s="22" t="n">
        <v>0</v>
      </c>
      <c r="M14" s="22"/>
      <c r="N14" s="22" t="s">
        <v>1381</v>
      </c>
    </row>
    <row r="15" customFormat="false" ht="57.45" hidden="false" customHeight="false" outlineLevel="0" collapsed="false">
      <c r="A15" s="22" t="s">
        <v>968</v>
      </c>
      <c r="B15" s="22" t="s">
        <v>161</v>
      </c>
      <c r="C15" s="22" t="s">
        <v>969</v>
      </c>
      <c r="D15" s="22" t="s">
        <v>1383</v>
      </c>
      <c r="E15" s="22" t="s">
        <v>52</v>
      </c>
      <c r="F15" s="22" t="s">
        <v>1367</v>
      </c>
      <c r="G15" s="22" t="s">
        <v>1379</v>
      </c>
      <c r="H15" s="22" t="s">
        <v>1384</v>
      </c>
      <c r="I15" s="22" t="s">
        <v>1370</v>
      </c>
      <c r="J15" s="22" t="s">
        <v>1371</v>
      </c>
      <c r="K15" s="22"/>
      <c r="L15" s="22" t="n">
        <v>0</v>
      </c>
      <c r="M15" s="22" t="n">
        <v>1038</v>
      </c>
      <c r="N15" s="22" t="s">
        <v>972</v>
      </c>
    </row>
    <row r="16" customFormat="false" ht="57.45" hidden="false" customHeight="false" outlineLevel="0" collapsed="false">
      <c r="A16" s="22" t="s">
        <v>1385</v>
      </c>
      <c r="B16" s="22" t="s">
        <v>308</v>
      </c>
      <c r="C16" s="22" t="s">
        <v>974</v>
      </c>
      <c r="D16" s="22" t="s">
        <v>1383</v>
      </c>
      <c r="E16" s="22" t="s">
        <v>52</v>
      </c>
      <c r="F16" s="22" t="s">
        <v>1367</v>
      </c>
      <c r="G16" s="22" t="s">
        <v>1386</v>
      </c>
      <c r="H16" s="22" t="s">
        <v>1375</v>
      </c>
      <c r="I16" s="22" t="s">
        <v>1387</v>
      </c>
      <c r="J16" s="22" t="s">
        <v>1371</v>
      </c>
      <c r="K16" s="22"/>
      <c r="L16" s="22" t="n">
        <v>0</v>
      </c>
      <c r="M16" s="22" t="n">
        <v>890</v>
      </c>
      <c r="N16" s="22" t="s">
        <v>976</v>
      </c>
    </row>
    <row r="17" customFormat="false" ht="57.45" hidden="false" customHeight="false" outlineLevel="0" collapsed="false">
      <c r="A17" s="22" t="s">
        <v>977</v>
      </c>
      <c r="B17" s="22" t="s">
        <v>161</v>
      </c>
      <c r="C17" s="22" t="s">
        <v>978</v>
      </c>
      <c r="D17" s="22" t="s">
        <v>1383</v>
      </c>
      <c r="E17" s="22" t="s">
        <v>52</v>
      </c>
      <c r="F17" s="22" t="s">
        <v>1367</v>
      </c>
      <c r="G17" s="22" t="s">
        <v>1379</v>
      </c>
      <c r="H17" s="22" t="s">
        <v>1388</v>
      </c>
      <c r="I17" s="22" t="s">
        <v>1370</v>
      </c>
      <c r="J17" s="22" t="s">
        <v>1371</v>
      </c>
      <c r="K17" s="22"/>
      <c r="L17" s="22" t="n">
        <v>0</v>
      </c>
      <c r="M17" s="22" t="n">
        <v>530</v>
      </c>
      <c r="N17" s="22" t="s">
        <v>657</v>
      </c>
    </row>
    <row r="18" customFormat="false" ht="57.45" hidden="false" customHeight="false" outlineLevel="0" collapsed="false">
      <c r="A18" s="22" t="s">
        <v>1389</v>
      </c>
      <c r="B18" s="22" t="s">
        <v>308</v>
      </c>
      <c r="C18" s="22" t="s">
        <v>981</v>
      </c>
      <c r="D18" s="22" t="s">
        <v>1383</v>
      </c>
      <c r="E18" s="22" t="s">
        <v>52</v>
      </c>
      <c r="F18" s="22" t="s">
        <v>1367</v>
      </c>
      <c r="G18" s="22" t="s">
        <v>1390</v>
      </c>
      <c r="H18" s="22" t="s">
        <v>1375</v>
      </c>
      <c r="I18" s="22" t="s">
        <v>1387</v>
      </c>
      <c r="J18" s="22" t="s">
        <v>1371</v>
      </c>
      <c r="K18" s="22"/>
      <c r="L18" s="22" t="n">
        <v>0</v>
      </c>
      <c r="M18" s="22" t="n">
        <v>436</v>
      </c>
      <c r="N18" s="22" t="s">
        <v>983</v>
      </c>
    </row>
    <row r="19" customFormat="false" ht="57.45" hidden="false" customHeight="false" outlineLevel="0" collapsed="false">
      <c r="A19" s="22" t="s">
        <v>1391</v>
      </c>
      <c r="B19" s="22" t="s">
        <v>308</v>
      </c>
      <c r="C19" s="22" t="s">
        <v>985</v>
      </c>
      <c r="D19" s="22" t="s">
        <v>1383</v>
      </c>
      <c r="E19" s="22" t="s">
        <v>52</v>
      </c>
      <c r="F19" s="22" t="s">
        <v>1367</v>
      </c>
      <c r="G19" s="22" t="s">
        <v>1392</v>
      </c>
      <c r="H19" s="22" t="s">
        <v>1375</v>
      </c>
      <c r="I19" s="22" t="s">
        <v>1387</v>
      </c>
      <c r="J19" s="22" t="s">
        <v>1371</v>
      </c>
      <c r="K19" s="22"/>
      <c r="L19" s="22" t="n">
        <v>0</v>
      </c>
      <c r="M19" s="22" t="n">
        <v>50</v>
      </c>
      <c r="N19" s="22" t="s">
        <v>987</v>
      </c>
    </row>
    <row r="20" customFormat="false" ht="57.45" hidden="false" customHeight="false" outlineLevel="0" collapsed="false">
      <c r="A20" s="22" t="s">
        <v>1393</v>
      </c>
      <c r="B20" s="22" t="s">
        <v>308</v>
      </c>
      <c r="C20" s="22" t="s">
        <v>989</v>
      </c>
      <c r="D20" s="22" t="s">
        <v>1383</v>
      </c>
      <c r="E20" s="22" t="s">
        <v>52</v>
      </c>
      <c r="F20" s="22" t="s">
        <v>1367</v>
      </c>
      <c r="G20" s="22" t="s">
        <v>1394</v>
      </c>
      <c r="H20" s="22" t="s">
        <v>1375</v>
      </c>
      <c r="I20" s="22" t="s">
        <v>1387</v>
      </c>
      <c r="J20" s="22" t="s">
        <v>1371</v>
      </c>
      <c r="K20" s="22"/>
      <c r="L20" s="22" t="n">
        <v>0</v>
      </c>
      <c r="M20" s="22" t="n">
        <v>305</v>
      </c>
      <c r="N20" s="22" t="s">
        <v>991</v>
      </c>
    </row>
    <row r="21" customFormat="false" ht="57.45" hidden="false" customHeight="false" outlineLevel="0" collapsed="false">
      <c r="A21" s="22" t="s">
        <v>1395</v>
      </c>
      <c r="B21" s="22" t="s">
        <v>308</v>
      </c>
      <c r="C21" s="22" t="s">
        <v>993</v>
      </c>
      <c r="D21" s="22" t="s">
        <v>1383</v>
      </c>
      <c r="E21" s="22" t="s">
        <v>52</v>
      </c>
      <c r="F21" s="22" t="s">
        <v>1367</v>
      </c>
      <c r="G21" s="22" t="s">
        <v>1396</v>
      </c>
      <c r="H21" s="22" t="s">
        <v>1375</v>
      </c>
      <c r="I21" s="22" t="s">
        <v>1387</v>
      </c>
      <c r="J21" s="22" t="s">
        <v>1371</v>
      </c>
      <c r="K21" s="22"/>
      <c r="L21" s="22" t="n">
        <v>0</v>
      </c>
      <c r="M21" s="22" t="n">
        <v>474</v>
      </c>
      <c r="N21" s="22" t="s">
        <v>995</v>
      </c>
    </row>
    <row r="22" customFormat="false" ht="57.45" hidden="false" customHeight="false" outlineLevel="0" collapsed="false">
      <c r="A22" s="22" t="s">
        <v>1397</v>
      </c>
      <c r="B22" s="22" t="s">
        <v>308</v>
      </c>
      <c r="C22" s="22" t="s">
        <v>997</v>
      </c>
      <c r="D22" s="22" t="s">
        <v>1383</v>
      </c>
      <c r="E22" s="22" t="s">
        <v>52</v>
      </c>
      <c r="F22" s="22" t="s">
        <v>1367</v>
      </c>
      <c r="G22" s="22" t="s">
        <v>1398</v>
      </c>
      <c r="H22" s="22" t="s">
        <v>1375</v>
      </c>
      <c r="I22" s="22" t="s">
        <v>1387</v>
      </c>
      <c r="J22" s="22" t="s">
        <v>1371</v>
      </c>
      <c r="K22" s="22"/>
      <c r="L22" s="22" t="n">
        <v>0</v>
      </c>
      <c r="M22" s="22" t="n">
        <v>554</v>
      </c>
      <c r="N22" s="22" t="s">
        <v>999</v>
      </c>
    </row>
    <row r="23" customFormat="false" ht="57.45" hidden="false" customHeight="false" outlineLevel="0" collapsed="false">
      <c r="A23" s="22" t="s">
        <v>1399</v>
      </c>
      <c r="B23" s="22" t="s">
        <v>308</v>
      </c>
      <c r="C23" s="22" t="s">
        <v>1001</v>
      </c>
      <c r="D23" s="22" t="s">
        <v>1383</v>
      </c>
      <c r="E23" s="22" t="s">
        <v>52</v>
      </c>
      <c r="F23" s="22" t="s">
        <v>1367</v>
      </c>
      <c r="G23" s="22" t="s">
        <v>1394</v>
      </c>
      <c r="H23" s="22" t="s">
        <v>1375</v>
      </c>
      <c r="I23" s="22" t="s">
        <v>1387</v>
      </c>
      <c r="J23" s="22" t="s">
        <v>1371</v>
      </c>
      <c r="K23" s="22"/>
      <c r="L23" s="22" t="n">
        <v>0</v>
      </c>
      <c r="M23" s="22" t="n">
        <v>322</v>
      </c>
      <c r="N23" s="22" t="s">
        <v>1003</v>
      </c>
    </row>
    <row r="24" customFormat="false" ht="57.45" hidden="false" customHeight="false" outlineLevel="0" collapsed="false">
      <c r="A24" s="22" t="s">
        <v>1400</v>
      </c>
      <c r="B24" s="22" t="s">
        <v>308</v>
      </c>
      <c r="C24" s="22" t="s">
        <v>1005</v>
      </c>
      <c r="D24" s="22" t="s">
        <v>1383</v>
      </c>
      <c r="E24" s="22" t="s">
        <v>52</v>
      </c>
      <c r="F24" s="22" t="s">
        <v>1367</v>
      </c>
      <c r="G24" s="22" t="s">
        <v>1396</v>
      </c>
      <c r="H24" s="22" t="s">
        <v>1375</v>
      </c>
      <c r="I24" s="22" t="s">
        <v>1387</v>
      </c>
      <c r="J24" s="22" t="s">
        <v>1371</v>
      </c>
      <c r="K24" s="22"/>
      <c r="L24" s="22" t="n">
        <v>0</v>
      </c>
      <c r="M24" s="22" t="n">
        <v>193</v>
      </c>
      <c r="N24" s="22" t="s">
        <v>1007</v>
      </c>
    </row>
    <row r="25" customFormat="false" ht="57.45" hidden="false" customHeight="false" outlineLevel="0" collapsed="false">
      <c r="A25" s="22" t="s">
        <v>1401</v>
      </c>
      <c r="B25" s="22" t="s">
        <v>308</v>
      </c>
      <c r="C25" s="22" t="s">
        <v>1009</v>
      </c>
      <c r="D25" s="22" t="s">
        <v>1383</v>
      </c>
      <c r="E25" s="22" t="s">
        <v>52</v>
      </c>
      <c r="F25" s="22" t="s">
        <v>1367</v>
      </c>
      <c r="G25" s="22" t="s">
        <v>1402</v>
      </c>
      <c r="H25" s="22" t="s">
        <v>1375</v>
      </c>
      <c r="I25" s="22" t="s">
        <v>1387</v>
      </c>
      <c r="J25" s="22" t="s">
        <v>1371</v>
      </c>
      <c r="K25" s="22"/>
      <c r="L25" s="22" t="n">
        <v>0</v>
      </c>
      <c r="M25" s="22" t="n">
        <v>311</v>
      </c>
      <c r="N25" s="22" t="s">
        <v>1003</v>
      </c>
    </row>
    <row r="26" customFormat="false" ht="57.45" hidden="false" customHeight="false" outlineLevel="0" collapsed="false">
      <c r="A26" s="22" t="s">
        <v>1403</v>
      </c>
      <c r="B26" s="22" t="s">
        <v>308</v>
      </c>
      <c r="C26" s="22" t="s">
        <v>1012</v>
      </c>
      <c r="D26" s="22" t="s">
        <v>1383</v>
      </c>
      <c r="E26" s="22" t="s">
        <v>52</v>
      </c>
      <c r="F26" s="22" t="s">
        <v>1367</v>
      </c>
      <c r="G26" s="22" t="s">
        <v>1402</v>
      </c>
      <c r="H26" s="22" t="s">
        <v>1375</v>
      </c>
      <c r="I26" s="22" t="s">
        <v>1387</v>
      </c>
      <c r="J26" s="22" t="s">
        <v>1371</v>
      </c>
      <c r="K26" s="22"/>
      <c r="L26" s="22" t="n">
        <v>0</v>
      </c>
      <c r="M26" s="22" t="n">
        <v>245</v>
      </c>
      <c r="N26" s="22" t="s">
        <v>1003</v>
      </c>
    </row>
    <row r="27" customFormat="false" ht="57.45" hidden="false" customHeight="false" outlineLevel="0" collapsed="false">
      <c r="A27" s="22" t="s">
        <v>1404</v>
      </c>
      <c r="B27" s="22" t="s">
        <v>308</v>
      </c>
      <c r="C27" s="22" t="s">
        <v>1015</v>
      </c>
      <c r="D27" s="22" t="s">
        <v>1383</v>
      </c>
      <c r="E27" s="22" t="s">
        <v>52</v>
      </c>
      <c r="F27" s="22" t="s">
        <v>1367</v>
      </c>
      <c r="G27" s="22" t="s">
        <v>1402</v>
      </c>
      <c r="H27" s="22" t="s">
        <v>1375</v>
      </c>
      <c r="I27" s="22" t="s">
        <v>1387</v>
      </c>
      <c r="J27" s="22" t="s">
        <v>1371</v>
      </c>
      <c r="K27" s="22"/>
      <c r="L27" s="22" t="n">
        <v>0</v>
      </c>
      <c r="M27" s="22" t="n">
        <v>185</v>
      </c>
      <c r="N27" s="22" t="s">
        <v>1003</v>
      </c>
    </row>
    <row r="28" customFormat="false" ht="57.45" hidden="false" customHeight="false" outlineLevel="0" collapsed="false">
      <c r="A28" s="22" t="s">
        <v>1405</v>
      </c>
      <c r="B28" s="22" t="s">
        <v>308</v>
      </c>
      <c r="C28" s="22" t="s">
        <v>1018</v>
      </c>
      <c r="D28" s="22" t="s">
        <v>1383</v>
      </c>
      <c r="E28" s="22" t="s">
        <v>52</v>
      </c>
      <c r="F28" s="22" t="s">
        <v>1367</v>
      </c>
      <c r="G28" s="22" t="s">
        <v>1406</v>
      </c>
      <c r="H28" s="22" t="s">
        <v>1375</v>
      </c>
      <c r="I28" s="22" t="s">
        <v>1387</v>
      </c>
      <c r="J28" s="22" t="s">
        <v>1371</v>
      </c>
      <c r="K28" s="22"/>
      <c r="L28" s="22" t="n">
        <v>0</v>
      </c>
      <c r="M28" s="22" t="n">
        <v>176</v>
      </c>
      <c r="N28" s="22" t="s">
        <v>1020</v>
      </c>
    </row>
    <row r="29" customFormat="false" ht="57.45" hidden="false" customHeight="false" outlineLevel="0" collapsed="false">
      <c r="A29" s="22" t="s">
        <v>1407</v>
      </c>
      <c r="B29" s="22" t="s">
        <v>308</v>
      </c>
      <c r="C29" s="22" t="s">
        <v>1022</v>
      </c>
      <c r="D29" s="22" t="s">
        <v>1383</v>
      </c>
      <c r="E29" s="22" t="s">
        <v>52</v>
      </c>
      <c r="F29" s="22" t="s">
        <v>1367</v>
      </c>
      <c r="G29" s="22" t="s">
        <v>1408</v>
      </c>
      <c r="H29" s="22" t="s">
        <v>1375</v>
      </c>
      <c r="I29" s="22" t="s">
        <v>1387</v>
      </c>
      <c r="J29" s="22" t="s">
        <v>1371</v>
      </c>
      <c r="K29" s="22"/>
      <c r="L29" s="22" t="n">
        <v>0</v>
      </c>
      <c r="M29" s="22" t="n">
        <v>147</v>
      </c>
      <c r="N29" s="22" t="s">
        <v>1003</v>
      </c>
    </row>
    <row r="30" customFormat="false" ht="57.45" hidden="false" customHeight="false" outlineLevel="0" collapsed="false">
      <c r="A30" s="22" t="s">
        <v>1409</v>
      </c>
      <c r="B30" s="22" t="s">
        <v>308</v>
      </c>
      <c r="C30" s="22" t="s">
        <v>1025</v>
      </c>
      <c r="D30" s="22" t="s">
        <v>1410</v>
      </c>
      <c r="E30" s="22" t="s">
        <v>52</v>
      </c>
      <c r="F30" s="22" t="s">
        <v>1367</v>
      </c>
      <c r="G30" s="22" t="s">
        <v>1411</v>
      </c>
      <c r="H30" s="22" t="s">
        <v>1375</v>
      </c>
      <c r="I30" s="22" t="s">
        <v>1387</v>
      </c>
      <c r="J30" s="22" t="s">
        <v>1371</v>
      </c>
      <c r="K30" s="22"/>
      <c r="L30" s="22" t="n">
        <v>0</v>
      </c>
      <c r="M30" s="22" t="n">
        <v>134</v>
      </c>
      <c r="N30" s="22" t="s">
        <v>1027</v>
      </c>
    </row>
    <row r="31" customFormat="false" ht="57.45" hidden="false" customHeight="false" outlineLevel="0" collapsed="false">
      <c r="A31" s="22" t="s">
        <v>1412</v>
      </c>
      <c r="B31" s="22" t="s">
        <v>308</v>
      </c>
      <c r="C31" s="22" t="s">
        <v>1029</v>
      </c>
      <c r="D31" s="22" t="s">
        <v>1410</v>
      </c>
      <c r="E31" s="22" t="s">
        <v>52</v>
      </c>
      <c r="F31" s="22" t="s">
        <v>1367</v>
      </c>
      <c r="G31" s="22" t="s">
        <v>1413</v>
      </c>
      <c r="H31" s="22" t="s">
        <v>1375</v>
      </c>
      <c r="I31" s="22" t="s">
        <v>1387</v>
      </c>
      <c r="J31" s="22" t="s">
        <v>1371</v>
      </c>
      <c r="K31" s="22"/>
      <c r="L31" s="22" t="n">
        <v>0</v>
      </c>
      <c r="M31" s="22" t="n">
        <v>131</v>
      </c>
      <c r="N31" s="22" t="s">
        <v>1031</v>
      </c>
    </row>
    <row r="32" customFormat="false" ht="57.45" hidden="false" customHeight="false" outlineLevel="0" collapsed="false">
      <c r="A32" s="22" t="s">
        <v>1414</v>
      </c>
      <c r="B32" s="22" t="s">
        <v>308</v>
      </c>
      <c r="C32" s="22" t="s">
        <v>1033</v>
      </c>
      <c r="D32" s="22" t="s">
        <v>1383</v>
      </c>
      <c r="E32" s="22" t="s">
        <v>52</v>
      </c>
      <c r="F32" s="22" t="s">
        <v>1367</v>
      </c>
      <c r="G32" s="22" t="s">
        <v>1415</v>
      </c>
      <c r="H32" s="22" t="s">
        <v>1375</v>
      </c>
      <c r="I32" s="22" t="s">
        <v>1387</v>
      </c>
      <c r="J32" s="22" t="s">
        <v>1371</v>
      </c>
      <c r="K32" s="22"/>
      <c r="L32" s="22" t="n">
        <v>0</v>
      </c>
      <c r="M32" s="22" t="n">
        <v>137</v>
      </c>
      <c r="N32" s="22" t="s">
        <v>1035</v>
      </c>
    </row>
    <row r="33" customFormat="false" ht="57.45" hidden="false" customHeight="false" outlineLevel="0" collapsed="false">
      <c r="A33" s="22" t="s">
        <v>1416</v>
      </c>
      <c r="B33" s="22" t="s">
        <v>308</v>
      </c>
      <c r="C33" s="22" t="s">
        <v>1037</v>
      </c>
      <c r="D33" s="22" t="s">
        <v>1417</v>
      </c>
      <c r="E33" s="22" t="s">
        <v>52</v>
      </c>
      <c r="F33" s="22" t="s">
        <v>1367</v>
      </c>
      <c r="G33" s="22" t="s">
        <v>1418</v>
      </c>
      <c r="H33" s="22" t="s">
        <v>1375</v>
      </c>
      <c r="I33" s="22" t="s">
        <v>1387</v>
      </c>
      <c r="J33" s="22" t="s">
        <v>1371</v>
      </c>
      <c r="K33" s="22"/>
      <c r="L33" s="22" t="n">
        <v>0</v>
      </c>
      <c r="M33" s="22" t="n">
        <v>163</v>
      </c>
      <c r="N33" s="22" t="s">
        <v>1039</v>
      </c>
    </row>
    <row r="34" customFormat="false" ht="57.45" hidden="false" customHeight="false" outlineLevel="0" collapsed="false">
      <c r="A34" s="22" t="s">
        <v>1419</v>
      </c>
      <c r="B34" s="22" t="s">
        <v>308</v>
      </c>
      <c r="C34" s="22" t="s">
        <v>1041</v>
      </c>
      <c r="D34" s="22" t="s">
        <v>1420</v>
      </c>
      <c r="E34" s="22" t="s">
        <v>52</v>
      </c>
      <c r="F34" s="22" t="s">
        <v>1367</v>
      </c>
      <c r="G34" s="22" t="s">
        <v>1421</v>
      </c>
      <c r="H34" s="22" t="s">
        <v>1375</v>
      </c>
      <c r="I34" s="22" t="s">
        <v>1387</v>
      </c>
      <c r="J34" s="22" t="s">
        <v>1371</v>
      </c>
      <c r="K34" s="22"/>
      <c r="L34" s="22" t="n">
        <v>0</v>
      </c>
      <c r="M34" s="22" t="n">
        <v>37</v>
      </c>
      <c r="N34" s="22" t="s">
        <v>1043</v>
      </c>
    </row>
    <row r="35" customFormat="false" ht="57.45" hidden="false" customHeight="false" outlineLevel="0" collapsed="false">
      <c r="A35" s="22" t="s">
        <v>1422</v>
      </c>
      <c r="B35" s="22" t="s">
        <v>308</v>
      </c>
      <c r="C35" s="22" t="s">
        <v>1045</v>
      </c>
      <c r="D35" s="22" t="s">
        <v>1423</v>
      </c>
      <c r="E35" s="22" t="s">
        <v>52</v>
      </c>
      <c r="F35" s="22" t="s">
        <v>1367</v>
      </c>
      <c r="G35" s="22" t="s">
        <v>1424</v>
      </c>
      <c r="H35" s="22" t="s">
        <v>1375</v>
      </c>
      <c r="I35" s="22" t="s">
        <v>1387</v>
      </c>
      <c r="J35" s="22" t="s">
        <v>1371</v>
      </c>
      <c r="K35" s="22"/>
      <c r="L35" s="22" t="n">
        <v>0</v>
      </c>
      <c r="M35" s="22" t="n">
        <v>4</v>
      </c>
      <c r="N35" s="22" t="s">
        <v>1047</v>
      </c>
    </row>
    <row r="36" customFormat="false" ht="57.45" hidden="false" customHeight="false" outlineLevel="0" collapsed="false">
      <c r="A36" s="22" t="s">
        <v>1425</v>
      </c>
      <c r="B36" s="22" t="s">
        <v>308</v>
      </c>
      <c r="C36" s="22" t="s">
        <v>1049</v>
      </c>
      <c r="D36" s="22" t="s">
        <v>1420</v>
      </c>
      <c r="E36" s="22" t="s">
        <v>52</v>
      </c>
      <c r="F36" s="22" t="s">
        <v>1367</v>
      </c>
      <c r="G36" s="22" t="s">
        <v>1426</v>
      </c>
      <c r="H36" s="22" t="s">
        <v>1375</v>
      </c>
      <c r="I36" s="22" t="s">
        <v>1387</v>
      </c>
      <c r="J36" s="22" t="s">
        <v>1371</v>
      </c>
      <c r="K36" s="22"/>
      <c r="L36" s="22" t="n">
        <v>0</v>
      </c>
      <c r="M36" s="22" t="n">
        <v>0</v>
      </c>
      <c r="N36" s="22" t="s">
        <v>1051</v>
      </c>
    </row>
    <row r="37" customFormat="false" ht="57.45" hidden="false" customHeight="false" outlineLevel="0" collapsed="false">
      <c r="A37" s="22" t="s">
        <v>1427</v>
      </c>
      <c r="B37" s="22" t="s">
        <v>1054</v>
      </c>
      <c r="C37" s="22" t="s">
        <v>1053</v>
      </c>
      <c r="D37" s="22" t="s">
        <v>1428</v>
      </c>
      <c r="E37" s="22" t="s">
        <v>52</v>
      </c>
      <c r="F37" s="22" t="s">
        <v>1367</v>
      </c>
      <c r="G37" s="22" t="s">
        <v>1429</v>
      </c>
      <c r="H37" s="22" t="s">
        <v>1375</v>
      </c>
      <c r="I37" s="22" t="s">
        <v>1387</v>
      </c>
      <c r="J37" s="22" t="s">
        <v>1371</v>
      </c>
      <c r="K37" s="22"/>
      <c r="L37" s="22" t="n">
        <v>0</v>
      </c>
      <c r="M37" s="22" t="n">
        <v>467</v>
      </c>
      <c r="N37" s="22" t="s">
        <v>1056</v>
      </c>
    </row>
    <row r="38" customFormat="false" ht="57.45" hidden="false" customHeight="false" outlineLevel="0" collapsed="false">
      <c r="A38" s="22" t="s">
        <v>1430</v>
      </c>
      <c r="B38" s="22" t="s">
        <v>308</v>
      </c>
      <c r="C38" s="22" t="s">
        <v>1058</v>
      </c>
      <c r="D38" s="22" t="s">
        <v>1431</v>
      </c>
      <c r="E38" s="22" t="s">
        <v>52</v>
      </c>
      <c r="F38" s="22" t="s">
        <v>1367</v>
      </c>
      <c r="G38" s="22" t="s">
        <v>1432</v>
      </c>
      <c r="H38" s="22" t="s">
        <v>1375</v>
      </c>
      <c r="I38" s="22" t="s">
        <v>1387</v>
      </c>
      <c r="J38" s="22" t="s">
        <v>1371</v>
      </c>
      <c r="K38" s="22"/>
      <c r="L38" s="22" t="n">
        <v>0</v>
      </c>
      <c r="M38" s="22" t="n">
        <v>17</v>
      </c>
      <c r="N38" s="22" t="s">
        <v>1060</v>
      </c>
    </row>
    <row r="39" customFormat="false" ht="57.45" hidden="false" customHeight="false" outlineLevel="0" collapsed="false">
      <c r="A39" s="22" t="s">
        <v>1433</v>
      </c>
      <c r="B39" s="22" t="s">
        <v>308</v>
      </c>
      <c r="C39" s="22" t="s">
        <v>1062</v>
      </c>
      <c r="D39" s="22" t="s">
        <v>1431</v>
      </c>
      <c r="E39" s="22" t="s">
        <v>52</v>
      </c>
      <c r="F39" s="22" t="s">
        <v>1367</v>
      </c>
      <c r="G39" s="22" t="s">
        <v>1434</v>
      </c>
      <c r="H39" s="22" t="s">
        <v>1375</v>
      </c>
      <c r="I39" s="22" t="s">
        <v>1387</v>
      </c>
      <c r="J39" s="22" t="s">
        <v>1371</v>
      </c>
      <c r="K39" s="22"/>
      <c r="L39" s="22" t="n">
        <v>0</v>
      </c>
      <c r="M39" s="22" t="n">
        <v>13</v>
      </c>
      <c r="N39" s="22" t="s">
        <v>1060</v>
      </c>
    </row>
    <row r="40" customFormat="false" ht="57.45" hidden="false" customHeight="false" outlineLevel="0" collapsed="false">
      <c r="A40" s="22" t="s">
        <v>1435</v>
      </c>
      <c r="B40" s="22" t="s">
        <v>308</v>
      </c>
      <c r="C40" s="22" t="s">
        <v>1065</v>
      </c>
      <c r="D40" s="22" t="s">
        <v>1431</v>
      </c>
      <c r="E40" s="22" t="s">
        <v>52</v>
      </c>
      <c r="F40" s="22" t="s">
        <v>1367</v>
      </c>
      <c r="G40" s="22" t="s">
        <v>1436</v>
      </c>
      <c r="H40" s="22" t="s">
        <v>1375</v>
      </c>
      <c r="I40" s="22" t="s">
        <v>1387</v>
      </c>
      <c r="J40" s="22" t="s">
        <v>1371</v>
      </c>
      <c r="K40" s="22"/>
      <c r="L40" s="22" t="n">
        <v>0</v>
      </c>
      <c r="M40" s="22" t="n">
        <v>82</v>
      </c>
      <c r="N40" s="22" t="s">
        <v>1060</v>
      </c>
    </row>
    <row r="41" customFormat="false" ht="57.45" hidden="false" customHeight="false" outlineLevel="0" collapsed="false">
      <c r="A41" s="22" t="s">
        <v>1437</v>
      </c>
      <c r="B41" s="22" t="s">
        <v>308</v>
      </c>
      <c r="C41" s="22" t="s">
        <v>1068</v>
      </c>
      <c r="D41" s="22" t="s">
        <v>1431</v>
      </c>
      <c r="E41" s="22" t="s">
        <v>52</v>
      </c>
      <c r="F41" s="22" t="s">
        <v>1367</v>
      </c>
      <c r="G41" s="22" t="s">
        <v>1438</v>
      </c>
      <c r="H41" s="22" t="s">
        <v>1375</v>
      </c>
      <c r="I41" s="22" t="s">
        <v>1387</v>
      </c>
      <c r="J41" s="22" t="s">
        <v>1371</v>
      </c>
      <c r="K41" s="22"/>
      <c r="L41" s="22" t="n">
        <v>0</v>
      </c>
      <c r="M41" s="22" t="n">
        <v>25</v>
      </c>
      <c r="N41" s="22" t="s">
        <v>1060</v>
      </c>
    </row>
    <row r="42" customFormat="false" ht="57.45" hidden="false" customHeight="false" outlineLevel="0" collapsed="false">
      <c r="A42" s="22" t="s">
        <v>1439</v>
      </c>
      <c r="B42" s="22" t="s">
        <v>308</v>
      </c>
      <c r="C42" s="22" t="s">
        <v>1071</v>
      </c>
      <c r="D42" s="22" t="s">
        <v>1431</v>
      </c>
      <c r="E42" s="22" t="s">
        <v>52</v>
      </c>
      <c r="F42" s="22" t="s">
        <v>1367</v>
      </c>
      <c r="G42" s="22" t="s">
        <v>1408</v>
      </c>
      <c r="H42" s="22" t="s">
        <v>1375</v>
      </c>
      <c r="I42" s="22" t="s">
        <v>1387</v>
      </c>
      <c r="J42" s="22" t="s">
        <v>1371</v>
      </c>
      <c r="K42" s="22"/>
      <c r="L42" s="22" t="n">
        <v>0</v>
      </c>
      <c r="M42" s="22" t="n">
        <v>32</v>
      </c>
      <c r="N42" s="22" t="s">
        <v>1060</v>
      </c>
    </row>
    <row r="43" customFormat="false" ht="57.45" hidden="false" customHeight="false" outlineLevel="0" collapsed="false">
      <c r="A43" s="22" t="s">
        <v>1440</v>
      </c>
      <c r="B43" s="22" t="s">
        <v>308</v>
      </c>
      <c r="C43" s="22" t="s">
        <v>1074</v>
      </c>
      <c r="D43" s="22" t="s">
        <v>1431</v>
      </c>
      <c r="E43" s="22" t="s">
        <v>52</v>
      </c>
      <c r="F43" s="22" t="s">
        <v>1367</v>
      </c>
      <c r="G43" s="22" t="s">
        <v>1441</v>
      </c>
      <c r="H43" s="22" t="s">
        <v>1375</v>
      </c>
      <c r="I43" s="22" t="s">
        <v>1387</v>
      </c>
      <c r="J43" s="22" t="s">
        <v>1371</v>
      </c>
      <c r="K43" s="22"/>
      <c r="L43" s="22" t="n">
        <v>0</v>
      </c>
      <c r="M43" s="22" t="n">
        <v>0</v>
      </c>
      <c r="N43" s="22" t="s">
        <v>1060</v>
      </c>
    </row>
    <row r="44" customFormat="false" ht="57.45" hidden="false" customHeight="false" outlineLevel="0" collapsed="false">
      <c r="A44" s="22" t="s">
        <v>1442</v>
      </c>
      <c r="B44" s="22" t="s">
        <v>308</v>
      </c>
      <c r="C44" s="22" t="s">
        <v>1077</v>
      </c>
      <c r="D44" s="22" t="s">
        <v>1431</v>
      </c>
      <c r="E44" s="22" t="s">
        <v>52</v>
      </c>
      <c r="F44" s="22" t="s">
        <v>1367</v>
      </c>
      <c r="G44" s="22" t="s">
        <v>1443</v>
      </c>
      <c r="H44" s="22" t="s">
        <v>1375</v>
      </c>
      <c r="I44" s="22" t="s">
        <v>1387</v>
      </c>
      <c r="J44" s="22" t="s">
        <v>1371</v>
      </c>
      <c r="K44" s="22"/>
      <c r="L44" s="22" t="n">
        <v>0</v>
      </c>
      <c r="M44" s="22" t="n">
        <v>6</v>
      </c>
      <c r="N44" s="22" t="s">
        <v>1060</v>
      </c>
    </row>
    <row r="45" customFormat="false" ht="57.45" hidden="false" customHeight="false" outlineLevel="0" collapsed="false">
      <c r="A45" s="22" t="s">
        <v>1444</v>
      </c>
      <c r="B45" s="22" t="s">
        <v>308</v>
      </c>
      <c r="C45" s="22" t="s">
        <v>1080</v>
      </c>
      <c r="D45" s="22" t="s">
        <v>1431</v>
      </c>
      <c r="E45" s="22" t="s">
        <v>52</v>
      </c>
      <c r="F45" s="22" t="s">
        <v>1367</v>
      </c>
      <c r="G45" s="22" t="s">
        <v>1445</v>
      </c>
      <c r="H45" s="22" t="s">
        <v>1375</v>
      </c>
      <c r="I45" s="22" t="s">
        <v>1387</v>
      </c>
      <c r="J45" s="22" t="s">
        <v>1371</v>
      </c>
      <c r="K45" s="22"/>
      <c r="L45" s="22" t="n">
        <v>0</v>
      </c>
      <c r="M45" s="22" t="n">
        <v>0</v>
      </c>
      <c r="N45" s="22" t="s">
        <v>1060</v>
      </c>
    </row>
    <row r="46" customFormat="false" ht="15" hidden="false" customHeight="false" outlineLevel="0" collapsed="false">
      <c r="A46" s="22"/>
      <c r="B46" s="22"/>
      <c r="C46" s="22"/>
      <c r="D46" s="22"/>
      <c r="E46" s="22"/>
      <c r="F46" s="22"/>
      <c r="G46" s="22"/>
      <c r="H46" s="22"/>
      <c r="I46" s="22"/>
      <c r="J46" s="22"/>
      <c r="K46" s="22"/>
      <c r="L46" s="22"/>
      <c r="M46" s="22"/>
      <c r="N46" s="22"/>
    </row>
    <row r="47" customFormat="false" ht="15" hidden="false" customHeight="false" outlineLevel="0" collapsed="false">
      <c r="A47" s="22"/>
      <c r="B47" s="22"/>
      <c r="C47" s="22"/>
      <c r="D47" s="22"/>
      <c r="E47" s="22"/>
      <c r="F47" s="22"/>
      <c r="G47" s="22"/>
      <c r="H47" s="22"/>
      <c r="I47" s="22"/>
      <c r="J47" s="22"/>
      <c r="K47" s="22"/>
      <c r="L47" s="22"/>
      <c r="M47" s="22"/>
      <c r="N47" s="22"/>
    </row>
    <row r="48" customFormat="false" ht="15" hidden="false" customHeight="false" outlineLevel="0" collapsed="false">
      <c r="A48" s="22"/>
      <c r="B48" s="22"/>
      <c r="C48" s="22"/>
      <c r="D48" s="22"/>
      <c r="E48" s="22"/>
      <c r="F48" s="22"/>
      <c r="G48" s="22"/>
      <c r="H48" s="22"/>
      <c r="I48" s="22"/>
      <c r="J48" s="22"/>
      <c r="K48" s="22"/>
      <c r="L48" s="22"/>
      <c r="M48" s="22"/>
      <c r="N48" s="22"/>
    </row>
    <row r="49" customFormat="false" ht="15" hidden="false" customHeight="false" outlineLevel="0" collapsed="false">
      <c r="A49" s="22"/>
      <c r="B49" s="22"/>
      <c r="C49" s="22"/>
      <c r="D49" s="22"/>
      <c r="E49" s="22"/>
      <c r="F49" s="22"/>
      <c r="G49" s="22"/>
      <c r="H49" s="22"/>
      <c r="I49" s="22"/>
      <c r="J49" s="22"/>
      <c r="K49" s="22"/>
      <c r="L49" s="22"/>
      <c r="M49" s="22"/>
      <c r="N49" s="22"/>
    </row>
    <row r="50" customFormat="false" ht="15" hidden="false" customHeight="false" outlineLevel="0" collapsed="false">
      <c r="A50" s="22"/>
      <c r="B50" s="22"/>
      <c r="C50" s="22"/>
      <c r="D50" s="22"/>
      <c r="E50" s="22"/>
      <c r="F50" s="22"/>
      <c r="G50" s="22"/>
      <c r="H50" s="22"/>
      <c r="I50" s="22"/>
      <c r="J50" s="22"/>
      <c r="K50" s="22"/>
      <c r="L50" s="22"/>
      <c r="M50" s="22"/>
      <c r="N50" s="22"/>
    </row>
    <row r="51" customFormat="false" ht="15" hidden="false" customHeight="false" outlineLevel="0" collapsed="false">
      <c r="A51" s="22"/>
      <c r="B51" s="22"/>
      <c r="C51" s="22"/>
      <c r="D51" s="22"/>
      <c r="E51" s="22"/>
      <c r="F51" s="22"/>
      <c r="G51" s="22"/>
      <c r="H51" s="22"/>
      <c r="I51" s="22"/>
      <c r="J51" s="22"/>
      <c r="K51" s="22"/>
      <c r="L51" s="22"/>
      <c r="M51" s="22"/>
      <c r="N51" s="22"/>
    </row>
    <row r="52" customFormat="false" ht="15" hidden="false" customHeight="false" outlineLevel="0" collapsed="false">
      <c r="A52" s="22"/>
      <c r="B52" s="22"/>
      <c r="C52" s="22"/>
      <c r="D52" s="22"/>
      <c r="E52" s="22"/>
      <c r="F52" s="22"/>
      <c r="G52" s="22"/>
      <c r="H52" s="22"/>
      <c r="I52" s="22"/>
      <c r="J52" s="22"/>
      <c r="K52" s="22"/>
      <c r="L52" s="22"/>
      <c r="M52" s="22"/>
      <c r="N52" s="22"/>
    </row>
    <row r="53" customFormat="false" ht="15" hidden="false" customHeight="false" outlineLevel="0" collapsed="false">
      <c r="A53" s="22"/>
      <c r="B53" s="22"/>
      <c r="C53" s="22"/>
      <c r="D53" s="22"/>
      <c r="E53" s="22"/>
      <c r="F53" s="22"/>
      <c r="G53" s="22"/>
      <c r="H53" s="22"/>
      <c r="I53" s="22"/>
      <c r="J53" s="22"/>
      <c r="K53" s="22"/>
      <c r="L53" s="22"/>
      <c r="M53" s="22"/>
      <c r="N53" s="22"/>
    </row>
    <row r="54" customFormat="false" ht="15" hidden="false" customHeight="false" outlineLevel="0" collapsed="false">
      <c r="A54" s="22"/>
      <c r="B54" s="22"/>
      <c r="C54" s="22"/>
      <c r="D54" s="22"/>
      <c r="E54" s="22"/>
      <c r="F54" s="22"/>
      <c r="G54" s="22"/>
      <c r="H54" s="22"/>
      <c r="I54" s="22"/>
      <c r="J54" s="22"/>
      <c r="K54" s="22"/>
      <c r="L54" s="22"/>
      <c r="M54" s="22"/>
      <c r="N54" s="22"/>
    </row>
    <row r="55" customFormat="false" ht="15" hidden="false" customHeight="false" outlineLevel="0" collapsed="false">
      <c r="A55" s="22"/>
      <c r="B55" s="22"/>
      <c r="C55" s="22"/>
      <c r="D55" s="22"/>
      <c r="E55" s="22"/>
      <c r="F55" s="22"/>
      <c r="G55" s="22"/>
      <c r="H55" s="22"/>
      <c r="I55" s="22"/>
      <c r="J55" s="22"/>
      <c r="K55" s="22"/>
      <c r="L55" s="22"/>
      <c r="M55" s="22"/>
      <c r="N55" s="22"/>
    </row>
    <row r="56" customFormat="false" ht="15" hidden="false" customHeight="false" outlineLevel="0" collapsed="false">
      <c r="A56" s="22"/>
      <c r="B56" s="22"/>
      <c r="C56" s="22"/>
      <c r="D56" s="22"/>
      <c r="E56" s="22"/>
      <c r="F56" s="22"/>
      <c r="G56" s="22"/>
      <c r="H56" s="22"/>
      <c r="I56" s="22"/>
      <c r="J56" s="22"/>
      <c r="K56" s="22"/>
      <c r="L56" s="22"/>
      <c r="M56" s="22"/>
      <c r="N56" s="22"/>
    </row>
    <row r="57" customFormat="false" ht="15" hidden="false" customHeight="false" outlineLevel="0" collapsed="false">
      <c r="A57" s="22"/>
      <c r="B57" s="22"/>
      <c r="C57" s="22"/>
      <c r="D57" s="22"/>
      <c r="E57" s="22"/>
      <c r="F57" s="22"/>
      <c r="G57" s="22"/>
      <c r="H57" s="22"/>
      <c r="I57" s="22"/>
      <c r="J57" s="22"/>
      <c r="K57" s="22"/>
      <c r="L57" s="22"/>
      <c r="M57" s="22"/>
      <c r="N57" s="22"/>
    </row>
    <row r="58" customFormat="false" ht="15" hidden="false" customHeight="false" outlineLevel="0" collapsed="false">
      <c r="A58" s="22"/>
      <c r="B58" s="22"/>
      <c r="C58" s="22"/>
      <c r="D58" s="22"/>
      <c r="E58" s="22"/>
      <c r="F58" s="22"/>
      <c r="G58" s="22"/>
      <c r="H58" s="22"/>
      <c r="I58" s="22"/>
      <c r="J58" s="22"/>
      <c r="K58" s="22"/>
      <c r="L58" s="22"/>
      <c r="M58" s="22"/>
      <c r="N58" s="22"/>
    </row>
    <row r="59" customFormat="false" ht="15" hidden="false" customHeight="false" outlineLevel="0" collapsed="false">
      <c r="A59" s="22"/>
      <c r="B59" s="22"/>
      <c r="C59" s="22"/>
      <c r="D59" s="22"/>
      <c r="E59" s="22"/>
      <c r="F59" s="22"/>
      <c r="G59" s="22"/>
      <c r="H59" s="22"/>
      <c r="I59" s="22"/>
      <c r="J59" s="22"/>
      <c r="K59" s="22"/>
      <c r="L59" s="22"/>
      <c r="M59" s="22"/>
      <c r="N59" s="22"/>
    </row>
    <row r="60" customFormat="false" ht="15" hidden="false" customHeight="false" outlineLevel="0" collapsed="false">
      <c r="A60" s="22"/>
      <c r="B60" s="22"/>
      <c r="C60" s="22"/>
      <c r="D60" s="22"/>
      <c r="E60" s="22"/>
      <c r="F60" s="22"/>
      <c r="G60" s="22"/>
      <c r="H60" s="22"/>
      <c r="I60" s="22"/>
      <c r="J60" s="22"/>
      <c r="K60" s="22"/>
      <c r="L60" s="22"/>
      <c r="M60" s="22"/>
      <c r="N60" s="22"/>
    </row>
    <row r="61" customFormat="false" ht="15" hidden="false" customHeight="false" outlineLevel="0" collapsed="false">
      <c r="A61" s="22"/>
      <c r="B61" s="22"/>
      <c r="C61" s="22"/>
      <c r="D61" s="22"/>
      <c r="E61" s="22"/>
      <c r="F61" s="22"/>
      <c r="G61" s="22"/>
      <c r="H61" s="22"/>
      <c r="I61" s="22"/>
      <c r="J61" s="22"/>
      <c r="K61" s="22"/>
      <c r="L61" s="22"/>
      <c r="M61" s="22"/>
      <c r="N61" s="22"/>
    </row>
    <row r="62" customFormat="false" ht="15" hidden="false" customHeight="false" outlineLevel="0" collapsed="false">
      <c r="A62" s="22"/>
      <c r="B62" s="22"/>
      <c r="C62" s="22"/>
      <c r="D62" s="22"/>
      <c r="E62" s="22"/>
      <c r="F62" s="22"/>
      <c r="G62" s="22"/>
      <c r="H62" s="22"/>
      <c r="I62" s="22"/>
      <c r="J62" s="22"/>
      <c r="K62" s="22"/>
      <c r="L62" s="22"/>
      <c r="M62" s="22"/>
      <c r="N62" s="22"/>
    </row>
    <row r="63" customFormat="false" ht="15" hidden="false" customHeight="false" outlineLevel="0" collapsed="false">
      <c r="A63" s="22"/>
      <c r="B63" s="22"/>
      <c r="C63" s="22"/>
      <c r="D63" s="22"/>
      <c r="E63" s="22"/>
      <c r="F63" s="22"/>
      <c r="G63" s="22"/>
      <c r="H63" s="22"/>
      <c r="I63" s="22"/>
      <c r="J63" s="22"/>
      <c r="K63" s="22"/>
      <c r="L63" s="22"/>
      <c r="M63" s="22"/>
      <c r="N63" s="22"/>
    </row>
    <row r="64" customFormat="false" ht="15" hidden="false" customHeight="false" outlineLevel="0" collapsed="false">
      <c r="A64" s="22"/>
      <c r="B64" s="22"/>
      <c r="C64" s="22"/>
      <c r="D64" s="22"/>
      <c r="E64" s="22"/>
      <c r="F64" s="22"/>
      <c r="G64" s="22"/>
      <c r="H64" s="22"/>
      <c r="I64" s="22"/>
      <c r="J64" s="22"/>
      <c r="K64" s="22"/>
      <c r="L64" s="22"/>
      <c r="M64" s="22"/>
      <c r="N64" s="22"/>
    </row>
    <row r="65" customFormat="false" ht="15" hidden="false" customHeight="false" outlineLevel="0" collapsed="false">
      <c r="A65" s="22"/>
      <c r="B65" s="22"/>
      <c r="C65" s="22"/>
      <c r="D65" s="22"/>
      <c r="E65" s="22"/>
      <c r="F65" s="22"/>
      <c r="G65" s="22"/>
      <c r="H65" s="22"/>
      <c r="I65" s="22"/>
      <c r="J65" s="22"/>
      <c r="K65" s="22"/>
      <c r="L65" s="22"/>
      <c r="M65" s="22"/>
      <c r="N65" s="22"/>
    </row>
    <row r="66" customFormat="false" ht="15" hidden="false" customHeight="false" outlineLevel="0" collapsed="false">
      <c r="A66" s="22"/>
      <c r="B66" s="22"/>
      <c r="C66" s="22"/>
      <c r="D66" s="22"/>
      <c r="E66" s="22"/>
      <c r="F66" s="22"/>
      <c r="G66" s="22"/>
      <c r="H66" s="22"/>
      <c r="I66" s="22"/>
      <c r="J66" s="22"/>
      <c r="K66" s="22"/>
      <c r="L66" s="22"/>
      <c r="M66" s="22"/>
      <c r="N66" s="22"/>
    </row>
    <row r="67" customFormat="false" ht="15" hidden="false" customHeight="false" outlineLevel="0" collapsed="false">
      <c r="A67" s="22"/>
      <c r="B67" s="22"/>
      <c r="C67" s="22"/>
      <c r="D67" s="22"/>
      <c r="E67" s="22"/>
      <c r="F67" s="22"/>
      <c r="G67" s="22"/>
      <c r="H67" s="22"/>
      <c r="I67" s="22"/>
      <c r="J67" s="22"/>
      <c r="K67" s="22"/>
      <c r="L67" s="22"/>
      <c r="M67" s="22"/>
      <c r="N67" s="22"/>
    </row>
    <row r="68" customFormat="false" ht="15" hidden="false" customHeight="false" outlineLevel="0" collapsed="false">
      <c r="A68" s="22"/>
      <c r="B68" s="22"/>
      <c r="C68" s="22"/>
      <c r="D68" s="22"/>
      <c r="E68" s="22"/>
      <c r="F68" s="22"/>
      <c r="G68" s="22"/>
      <c r="H68" s="22"/>
      <c r="I68" s="22"/>
      <c r="J68" s="22"/>
      <c r="K68" s="22"/>
      <c r="L68" s="22"/>
      <c r="M68" s="22"/>
      <c r="N68" s="22"/>
    </row>
    <row r="69" customFormat="false" ht="15" hidden="false" customHeight="false" outlineLevel="0" collapsed="false">
      <c r="A69" s="22"/>
      <c r="B69" s="22"/>
      <c r="C69" s="22"/>
      <c r="D69" s="22"/>
      <c r="E69" s="22"/>
      <c r="F69" s="22"/>
      <c r="G69" s="22"/>
      <c r="H69" s="22"/>
      <c r="I69" s="22"/>
      <c r="J69" s="22"/>
      <c r="K69" s="22"/>
      <c r="L69" s="22"/>
      <c r="M69" s="22"/>
      <c r="N69" s="22"/>
    </row>
    <row r="70" customFormat="false" ht="15" hidden="false" customHeight="false" outlineLevel="0" collapsed="false">
      <c r="A70" s="22"/>
      <c r="B70" s="22"/>
      <c r="C70" s="22"/>
      <c r="D70" s="22"/>
      <c r="E70" s="22"/>
      <c r="F70" s="22"/>
      <c r="G70" s="22"/>
      <c r="H70" s="22"/>
      <c r="I70" s="22"/>
      <c r="J70" s="22"/>
      <c r="K70" s="22"/>
      <c r="L70" s="22"/>
      <c r="M70" s="22"/>
      <c r="N70" s="22"/>
    </row>
    <row r="71" customFormat="false" ht="15" hidden="false" customHeight="false" outlineLevel="0" collapsed="false">
      <c r="A71" s="22"/>
      <c r="B71" s="22"/>
      <c r="C71" s="22"/>
      <c r="D71" s="22"/>
      <c r="E71" s="22"/>
      <c r="F71" s="22"/>
      <c r="G71" s="22"/>
      <c r="H71" s="22"/>
      <c r="I71" s="22"/>
      <c r="J71" s="22"/>
      <c r="K71" s="22"/>
      <c r="L71" s="22"/>
      <c r="M71" s="22"/>
      <c r="N71" s="22"/>
    </row>
    <row r="72" customFormat="false" ht="15" hidden="false" customHeight="false" outlineLevel="0" collapsed="false">
      <c r="A72" s="22"/>
      <c r="B72" s="22"/>
      <c r="C72" s="22"/>
      <c r="D72" s="22"/>
      <c r="E72" s="22"/>
      <c r="F72" s="22"/>
      <c r="G72" s="22"/>
      <c r="H72" s="22"/>
      <c r="I72" s="22"/>
      <c r="J72" s="22"/>
      <c r="K72" s="22"/>
      <c r="L72" s="22"/>
      <c r="M72" s="22"/>
      <c r="N72" s="22"/>
    </row>
    <row r="73" customFormat="false" ht="15" hidden="false" customHeight="false" outlineLevel="0" collapsed="false">
      <c r="A73" s="22"/>
      <c r="B73" s="22"/>
      <c r="C73" s="22"/>
      <c r="D73" s="22"/>
      <c r="E73" s="22"/>
      <c r="F73" s="22"/>
      <c r="G73" s="22"/>
      <c r="H73" s="22"/>
      <c r="I73" s="22"/>
      <c r="J73" s="22"/>
      <c r="K73" s="22"/>
      <c r="L73" s="22"/>
      <c r="M73" s="22"/>
      <c r="N73" s="22"/>
    </row>
    <row r="74" customFormat="false" ht="15" hidden="false" customHeight="false" outlineLevel="0" collapsed="false">
      <c r="A74" s="22"/>
      <c r="B74" s="22"/>
      <c r="C74" s="22"/>
      <c r="D74" s="22"/>
      <c r="E74" s="22"/>
      <c r="F74" s="22"/>
      <c r="G74" s="22"/>
      <c r="H74" s="22"/>
      <c r="I74" s="22"/>
      <c r="J74" s="22"/>
      <c r="K74" s="22"/>
      <c r="L74" s="22"/>
      <c r="M74" s="22"/>
      <c r="N74" s="22"/>
    </row>
    <row r="75" customFormat="false" ht="15" hidden="false" customHeight="false" outlineLevel="0" collapsed="false">
      <c r="A75" s="22"/>
      <c r="B75" s="22"/>
      <c r="C75" s="22"/>
      <c r="D75" s="22"/>
      <c r="E75" s="22"/>
      <c r="F75" s="22"/>
      <c r="G75" s="22"/>
      <c r="H75" s="22"/>
      <c r="I75" s="22"/>
      <c r="J75" s="22"/>
      <c r="K75" s="22"/>
      <c r="L75" s="22"/>
      <c r="M75" s="22"/>
      <c r="N75" s="22"/>
    </row>
    <row r="76" customFormat="false" ht="15" hidden="false" customHeight="false" outlineLevel="0" collapsed="false">
      <c r="A76" s="22"/>
      <c r="B76" s="22"/>
      <c r="C76" s="22"/>
      <c r="D76" s="22"/>
      <c r="E76" s="22"/>
      <c r="F76" s="22"/>
      <c r="G76" s="22"/>
      <c r="H76" s="22"/>
      <c r="I76" s="22"/>
      <c r="J76" s="22"/>
      <c r="K76" s="22"/>
      <c r="L76" s="22"/>
      <c r="M76" s="22"/>
      <c r="N76" s="22"/>
    </row>
    <row r="77" customFormat="false" ht="15" hidden="false" customHeight="false" outlineLevel="0" collapsed="false">
      <c r="A77" s="22"/>
      <c r="B77" s="22"/>
      <c r="C77" s="22"/>
      <c r="D77" s="22"/>
      <c r="E77" s="22"/>
      <c r="F77" s="22"/>
      <c r="G77" s="22"/>
      <c r="H77" s="22"/>
      <c r="I77" s="22"/>
      <c r="J77" s="22"/>
      <c r="K77" s="22"/>
      <c r="L77" s="22"/>
      <c r="M77" s="22"/>
      <c r="N77" s="22"/>
    </row>
    <row r="78" customFormat="false" ht="15" hidden="false" customHeight="false" outlineLevel="0" collapsed="false">
      <c r="A78" s="22"/>
      <c r="B78" s="22"/>
      <c r="C78" s="22"/>
      <c r="D78" s="22"/>
      <c r="E78" s="22"/>
      <c r="F78" s="22"/>
      <c r="G78" s="22"/>
      <c r="H78" s="22"/>
      <c r="I78" s="22"/>
      <c r="J78" s="22"/>
      <c r="K78" s="22"/>
      <c r="L78" s="22"/>
      <c r="M78" s="22"/>
      <c r="N78" s="22"/>
    </row>
    <row r="79" customFormat="false" ht="15" hidden="false" customHeight="false" outlineLevel="0" collapsed="false">
      <c r="A79" s="22"/>
      <c r="B79" s="22"/>
      <c r="C79" s="22"/>
      <c r="D79" s="22"/>
      <c r="E79" s="22"/>
      <c r="F79" s="22"/>
      <c r="G79" s="22"/>
      <c r="H79" s="22"/>
      <c r="I79" s="22"/>
      <c r="J79" s="22"/>
      <c r="K79" s="22"/>
      <c r="L79" s="22"/>
      <c r="M79" s="22"/>
      <c r="N79" s="22"/>
    </row>
    <row r="80" customFormat="false" ht="15" hidden="false" customHeight="false" outlineLevel="0" collapsed="false">
      <c r="A80" s="22"/>
      <c r="B80" s="22"/>
      <c r="C80" s="22"/>
      <c r="D80" s="22"/>
      <c r="E80" s="22"/>
      <c r="F80" s="22"/>
      <c r="G80" s="22"/>
      <c r="H80" s="22"/>
      <c r="I80" s="22"/>
      <c r="J80" s="22"/>
      <c r="K80" s="22"/>
      <c r="L80" s="22"/>
      <c r="M80" s="22"/>
      <c r="N80" s="22"/>
    </row>
    <row r="81" customFormat="false" ht="15" hidden="false" customHeight="false" outlineLevel="0" collapsed="false">
      <c r="A81" s="22"/>
      <c r="B81" s="22"/>
      <c r="C81" s="22"/>
      <c r="D81" s="22"/>
      <c r="E81" s="22"/>
      <c r="F81" s="22"/>
      <c r="G81" s="22"/>
      <c r="H81" s="22"/>
      <c r="I81" s="22"/>
      <c r="J81" s="22"/>
      <c r="K81" s="22"/>
      <c r="L81" s="22"/>
      <c r="M81" s="22"/>
      <c r="N81" s="22"/>
    </row>
    <row r="82" customFormat="false" ht="15" hidden="false" customHeight="false" outlineLevel="0" collapsed="false">
      <c r="A82" s="22"/>
      <c r="B82" s="22"/>
      <c r="C82" s="22"/>
      <c r="D82" s="22"/>
      <c r="E82" s="22"/>
      <c r="F82" s="22"/>
      <c r="G82" s="22"/>
      <c r="H82" s="22"/>
      <c r="I82" s="22"/>
      <c r="J82" s="22"/>
      <c r="K82" s="22"/>
      <c r="L82" s="22"/>
      <c r="M82" s="22"/>
      <c r="N82" s="22"/>
    </row>
    <row r="83" customFormat="false" ht="15" hidden="false" customHeight="false" outlineLevel="0" collapsed="false">
      <c r="A83" s="22"/>
      <c r="B83" s="22"/>
      <c r="C83" s="22"/>
      <c r="D83" s="22"/>
      <c r="E83" s="22"/>
      <c r="F83" s="22"/>
      <c r="G83" s="22"/>
      <c r="H83" s="22"/>
      <c r="I83" s="22"/>
      <c r="J83" s="22"/>
      <c r="K83" s="22"/>
      <c r="L83" s="22"/>
      <c r="M83" s="22"/>
      <c r="N83" s="22"/>
    </row>
    <row r="84" customFormat="false" ht="15" hidden="false" customHeight="false" outlineLevel="0" collapsed="false">
      <c r="A84" s="22"/>
      <c r="B84" s="22"/>
      <c r="C84" s="22"/>
      <c r="D84" s="22"/>
      <c r="E84" s="22"/>
      <c r="F84" s="22"/>
      <c r="G84" s="22"/>
      <c r="H84" s="22"/>
      <c r="I84" s="22"/>
      <c r="J84" s="22"/>
      <c r="K84" s="22"/>
      <c r="L84" s="22"/>
      <c r="M84" s="22"/>
      <c r="N84" s="22"/>
    </row>
    <row r="85" customFormat="false" ht="15" hidden="false" customHeight="false" outlineLevel="0" collapsed="false">
      <c r="A85" s="22"/>
      <c r="B85" s="22"/>
      <c r="C85" s="22"/>
      <c r="D85" s="22"/>
      <c r="E85" s="22"/>
      <c r="F85" s="22"/>
      <c r="G85" s="22"/>
      <c r="H85" s="22"/>
      <c r="I85" s="22"/>
      <c r="J85" s="22"/>
      <c r="K85" s="22"/>
      <c r="L85" s="22"/>
      <c r="M85" s="22"/>
      <c r="N85" s="22"/>
    </row>
    <row r="86" customFormat="false" ht="15" hidden="false" customHeight="false" outlineLevel="0" collapsed="false">
      <c r="A86" s="22"/>
      <c r="B86" s="22"/>
      <c r="C86" s="22"/>
      <c r="D86" s="22"/>
      <c r="E86" s="22"/>
      <c r="F86" s="22"/>
      <c r="G86" s="22"/>
      <c r="H86" s="22"/>
      <c r="I86" s="22"/>
      <c r="J86" s="22"/>
      <c r="K86" s="22"/>
      <c r="L86" s="22"/>
      <c r="M86" s="22"/>
      <c r="N86" s="22"/>
    </row>
    <row r="87" customFormat="false" ht="15" hidden="false" customHeight="false" outlineLevel="0" collapsed="false">
      <c r="A87" s="22"/>
      <c r="B87" s="22"/>
      <c r="C87" s="22"/>
      <c r="D87" s="22"/>
      <c r="E87" s="22"/>
      <c r="F87" s="22"/>
      <c r="G87" s="22"/>
      <c r="H87" s="22"/>
      <c r="I87" s="22"/>
      <c r="J87" s="22"/>
      <c r="K87" s="22"/>
      <c r="L87" s="22"/>
      <c r="M87" s="22"/>
      <c r="N87" s="22"/>
    </row>
    <row r="88" customFormat="false" ht="15" hidden="false" customHeight="false" outlineLevel="0" collapsed="false">
      <c r="A88" s="22"/>
      <c r="B88" s="22"/>
      <c r="C88" s="22"/>
      <c r="D88" s="22"/>
      <c r="E88" s="22"/>
      <c r="F88" s="22"/>
      <c r="G88" s="22"/>
      <c r="H88" s="22"/>
      <c r="I88" s="22"/>
      <c r="J88" s="22"/>
      <c r="K88" s="22"/>
      <c r="L88" s="22"/>
      <c r="M88" s="22"/>
      <c r="N88" s="22"/>
    </row>
    <row r="89" customFormat="false" ht="15" hidden="false" customHeight="false" outlineLevel="0" collapsed="false">
      <c r="A89" s="22"/>
      <c r="B89" s="22"/>
      <c r="C89" s="22"/>
      <c r="D89" s="22"/>
      <c r="E89" s="22"/>
      <c r="F89" s="22"/>
      <c r="G89" s="22"/>
      <c r="H89" s="22"/>
      <c r="I89" s="22"/>
      <c r="J89" s="22"/>
      <c r="K89" s="22"/>
      <c r="L89" s="22"/>
      <c r="M89" s="22"/>
      <c r="N89" s="22"/>
    </row>
    <row r="90" customFormat="false" ht="15" hidden="false" customHeight="false" outlineLevel="0" collapsed="false">
      <c r="A90" s="22"/>
      <c r="B90" s="22"/>
      <c r="C90" s="22"/>
      <c r="D90" s="22"/>
      <c r="E90" s="22"/>
      <c r="F90" s="22"/>
      <c r="G90" s="22"/>
      <c r="H90" s="22"/>
      <c r="I90" s="22"/>
      <c r="J90" s="22"/>
      <c r="K90" s="22"/>
      <c r="L90" s="22"/>
      <c r="M90" s="22"/>
      <c r="N90" s="22"/>
    </row>
    <row r="91" customFormat="false" ht="15" hidden="false" customHeight="false" outlineLevel="0" collapsed="false">
      <c r="A91" s="22"/>
      <c r="B91" s="22"/>
      <c r="C91" s="22"/>
      <c r="D91" s="22"/>
      <c r="E91" s="22"/>
      <c r="F91" s="22"/>
      <c r="G91" s="22"/>
      <c r="H91" s="22"/>
      <c r="I91" s="22"/>
      <c r="J91" s="22"/>
      <c r="K91" s="22"/>
      <c r="L91" s="22"/>
      <c r="M91" s="22"/>
      <c r="N91" s="22"/>
    </row>
    <row r="92" customFormat="false" ht="15" hidden="false" customHeight="false" outlineLevel="0" collapsed="false">
      <c r="A92" s="22"/>
      <c r="B92" s="22"/>
      <c r="C92" s="22"/>
      <c r="D92" s="22"/>
      <c r="E92" s="22"/>
      <c r="F92" s="22"/>
      <c r="G92" s="22"/>
      <c r="H92" s="22"/>
      <c r="I92" s="22"/>
      <c r="J92" s="22"/>
      <c r="K92" s="22"/>
      <c r="L92" s="22"/>
      <c r="M92" s="22"/>
      <c r="N92" s="22"/>
    </row>
    <row r="93" customFormat="false" ht="15" hidden="false" customHeight="false" outlineLevel="0" collapsed="false">
      <c r="A93" s="22"/>
      <c r="B93" s="22"/>
      <c r="C93" s="22"/>
      <c r="D93" s="22"/>
      <c r="E93" s="22"/>
      <c r="F93" s="22"/>
      <c r="G93" s="22"/>
      <c r="H93" s="22"/>
      <c r="I93" s="22"/>
      <c r="J93" s="22"/>
      <c r="K93" s="22"/>
      <c r="L93" s="22"/>
      <c r="M93" s="22"/>
      <c r="N93" s="22"/>
    </row>
    <row r="94" customFormat="false" ht="15" hidden="false" customHeight="false" outlineLevel="0" collapsed="false">
      <c r="A94" s="22"/>
      <c r="B94" s="22"/>
      <c r="C94" s="22"/>
      <c r="D94" s="22"/>
      <c r="E94" s="22"/>
      <c r="F94" s="22"/>
      <c r="G94" s="22"/>
      <c r="H94" s="22"/>
      <c r="I94" s="22"/>
      <c r="J94" s="22"/>
      <c r="K94" s="22"/>
      <c r="L94" s="22"/>
      <c r="M94" s="22"/>
      <c r="N94" s="22"/>
    </row>
    <row r="95" customFormat="false" ht="15" hidden="false" customHeight="false" outlineLevel="0" collapsed="false">
      <c r="A95" s="22"/>
      <c r="B95" s="22"/>
      <c r="C95" s="22"/>
      <c r="D95" s="22"/>
      <c r="E95" s="22"/>
      <c r="F95" s="22"/>
      <c r="G95" s="22"/>
      <c r="H95" s="22"/>
      <c r="I95" s="22"/>
      <c r="J95" s="22"/>
      <c r="K95" s="22"/>
      <c r="L95" s="22"/>
      <c r="M95" s="22"/>
      <c r="N95" s="22"/>
    </row>
    <row r="96" customFormat="false" ht="15" hidden="false" customHeight="false" outlineLevel="0" collapsed="false">
      <c r="A96" s="22"/>
      <c r="B96" s="22"/>
      <c r="C96" s="22"/>
      <c r="D96" s="22"/>
      <c r="E96" s="22"/>
      <c r="F96" s="22"/>
      <c r="G96" s="22"/>
      <c r="H96" s="22"/>
      <c r="I96" s="22"/>
      <c r="J96" s="22"/>
      <c r="K96" s="22"/>
      <c r="L96" s="22"/>
      <c r="M96" s="22"/>
      <c r="N96" s="22"/>
    </row>
    <row r="97" customFormat="false" ht="15" hidden="false" customHeight="false" outlineLevel="0" collapsed="false">
      <c r="A97" s="22"/>
      <c r="B97" s="22"/>
      <c r="C97" s="22"/>
      <c r="D97" s="22"/>
      <c r="E97" s="22"/>
      <c r="F97" s="22"/>
      <c r="G97" s="22"/>
      <c r="H97" s="22"/>
      <c r="I97" s="22"/>
      <c r="J97" s="22"/>
      <c r="K97" s="22"/>
      <c r="L97" s="22"/>
      <c r="M97" s="22"/>
      <c r="N97" s="22"/>
    </row>
    <row r="98" customFormat="false" ht="15" hidden="false" customHeight="false" outlineLevel="0" collapsed="false">
      <c r="A98" s="22"/>
      <c r="B98" s="22"/>
      <c r="C98" s="22"/>
      <c r="D98" s="22"/>
      <c r="E98" s="22"/>
      <c r="F98" s="22"/>
      <c r="G98" s="22"/>
      <c r="H98" s="22"/>
      <c r="I98" s="22"/>
      <c r="J98" s="22"/>
      <c r="K98" s="22"/>
      <c r="L98" s="22"/>
      <c r="M98" s="22"/>
      <c r="N98" s="22"/>
    </row>
    <row r="99" customFormat="false" ht="15" hidden="false" customHeight="false" outlineLevel="0" collapsed="false">
      <c r="A99" s="22"/>
      <c r="B99" s="22"/>
      <c r="C99" s="22"/>
      <c r="D99" s="22"/>
      <c r="E99" s="22"/>
      <c r="F99" s="22"/>
      <c r="G99" s="22"/>
      <c r="H99" s="22"/>
      <c r="I99" s="22"/>
      <c r="J99" s="22"/>
      <c r="K99" s="22"/>
      <c r="L99" s="22"/>
      <c r="M99" s="22"/>
      <c r="N99" s="22"/>
    </row>
    <row r="100" customFormat="false" ht="15" hidden="false" customHeight="false" outlineLevel="0" collapsed="false">
      <c r="A100" s="22"/>
      <c r="B100" s="22"/>
      <c r="C100" s="22"/>
      <c r="D100" s="22"/>
      <c r="E100" s="22"/>
      <c r="F100" s="22"/>
      <c r="G100" s="22"/>
      <c r="H100" s="22"/>
      <c r="I100" s="22"/>
      <c r="J100" s="22"/>
      <c r="K100" s="22"/>
      <c r="L100" s="22"/>
      <c r="M100" s="22"/>
      <c r="N100" s="22"/>
    </row>
    <row r="101" customFormat="false" ht="15" hidden="false" customHeight="false" outlineLevel="0" collapsed="false">
      <c r="A101" s="22"/>
      <c r="B101" s="22"/>
      <c r="C101" s="22"/>
      <c r="D101" s="22"/>
      <c r="E101" s="22"/>
      <c r="F101" s="22"/>
      <c r="G101" s="22"/>
      <c r="H101" s="22"/>
      <c r="I101" s="22"/>
      <c r="J101" s="22"/>
      <c r="K101" s="22"/>
      <c r="L101" s="22"/>
      <c r="M101" s="22"/>
      <c r="N101" s="22"/>
    </row>
    <row r="102" customFormat="false" ht="15" hidden="false" customHeight="false" outlineLevel="0" collapsed="false">
      <c r="A102" s="22"/>
      <c r="B102" s="22"/>
      <c r="C102" s="22"/>
      <c r="D102" s="22"/>
      <c r="E102" s="22"/>
      <c r="F102" s="22"/>
      <c r="G102" s="22"/>
      <c r="H102" s="22"/>
      <c r="I102" s="22"/>
      <c r="J102" s="22"/>
      <c r="K102" s="22"/>
      <c r="L102" s="22"/>
      <c r="M102" s="22"/>
      <c r="N102" s="22"/>
    </row>
    <row r="103" customFormat="false" ht="15" hidden="false" customHeight="false" outlineLevel="0" collapsed="false">
      <c r="A103" s="22"/>
      <c r="B103" s="22"/>
      <c r="C103" s="22"/>
      <c r="D103" s="22"/>
      <c r="E103" s="22"/>
      <c r="F103" s="22"/>
      <c r="G103" s="22"/>
      <c r="H103" s="22"/>
      <c r="I103" s="22"/>
      <c r="J103" s="22"/>
      <c r="K103" s="22"/>
      <c r="L103" s="22"/>
      <c r="M103" s="22"/>
      <c r="N103" s="22"/>
    </row>
    <row r="104" customFormat="false" ht="15" hidden="false" customHeight="false" outlineLevel="0" collapsed="false">
      <c r="A104" s="22"/>
      <c r="B104" s="22"/>
      <c r="C104" s="22"/>
      <c r="D104" s="22"/>
      <c r="E104" s="22"/>
      <c r="F104" s="22"/>
      <c r="G104" s="22"/>
      <c r="H104" s="22"/>
      <c r="I104" s="22"/>
      <c r="J104" s="22"/>
      <c r="K104" s="22"/>
      <c r="L104" s="22"/>
      <c r="M104" s="22"/>
      <c r="N104" s="22"/>
    </row>
    <row r="105" customFormat="false" ht="15" hidden="false" customHeight="false" outlineLevel="0" collapsed="false">
      <c r="A105" s="22"/>
      <c r="B105" s="22"/>
      <c r="C105" s="22"/>
      <c r="D105" s="22"/>
      <c r="E105" s="22"/>
      <c r="F105" s="22"/>
      <c r="G105" s="22"/>
      <c r="H105" s="22"/>
      <c r="I105" s="22"/>
      <c r="J105" s="22"/>
      <c r="K105" s="22"/>
      <c r="L105" s="22"/>
      <c r="M105" s="22"/>
      <c r="N105" s="22"/>
    </row>
    <row r="106" customFormat="false" ht="15" hidden="false" customHeight="false" outlineLevel="0" collapsed="false">
      <c r="A106" s="22"/>
      <c r="B106" s="22"/>
      <c r="C106" s="22"/>
      <c r="D106" s="22"/>
      <c r="E106" s="22"/>
      <c r="F106" s="22"/>
      <c r="G106" s="22"/>
      <c r="H106" s="22"/>
      <c r="I106" s="22"/>
      <c r="J106" s="22"/>
      <c r="K106" s="22"/>
      <c r="L106" s="22"/>
      <c r="M106" s="22"/>
      <c r="N106" s="22"/>
    </row>
    <row r="107" customFormat="false" ht="15" hidden="false" customHeight="false" outlineLevel="0" collapsed="false">
      <c r="A107" s="22"/>
      <c r="B107" s="22"/>
      <c r="C107" s="22"/>
      <c r="D107" s="22"/>
      <c r="E107" s="22"/>
      <c r="F107" s="22"/>
      <c r="G107" s="22"/>
      <c r="H107" s="22"/>
      <c r="I107" s="22"/>
      <c r="J107" s="22"/>
      <c r="K107" s="22"/>
      <c r="L107" s="22"/>
      <c r="M107" s="22"/>
      <c r="N107" s="22"/>
    </row>
    <row r="108" customFormat="false" ht="15" hidden="false" customHeight="false" outlineLevel="0" collapsed="false">
      <c r="A108" s="22"/>
      <c r="B108" s="22"/>
      <c r="C108" s="22"/>
      <c r="D108" s="22"/>
      <c r="E108" s="22"/>
      <c r="F108" s="22"/>
      <c r="G108" s="22"/>
      <c r="H108" s="22"/>
      <c r="I108" s="22"/>
      <c r="J108" s="22"/>
      <c r="K108" s="22"/>
      <c r="L108" s="22"/>
      <c r="M108" s="22"/>
      <c r="N108" s="22"/>
    </row>
    <row r="109" customFormat="false" ht="15" hidden="false" customHeight="false" outlineLevel="0" collapsed="false">
      <c r="A109" s="22"/>
      <c r="B109" s="22"/>
      <c r="C109" s="22"/>
      <c r="D109" s="22"/>
      <c r="E109" s="22"/>
      <c r="F109" s="22"/>
      <c r="G109" s="22"/>
      <c r="H109" s="22"/>
      <c r="I109" s="22"/>
      <c r="J109" s="22"/>
      <c r="K109" s="22"/>
      <c r="L109" s="22"/>
      <c r="M109" s="22"/>
      <c r="N109" s="22"/>
    </row>
    <row r="110" customFormat="false" ht="15" hidden="false" customHeight="false" outlineLevel="0" collapsed="false">
      <c r="A110" s="22"/>
      <c r="B110" s="22"/>
      <c r="C110" s="22"/>
      <c r="D110" s="22"/>
      <c r="E110" s="22"/>
      <c r="F110" s="22"/>
      <c r="G110" s="22"/>
      <c r="H110" s="22"/>
      <c r="I110" s="22"/>
      <c r="J110" s="22"/>
      <c r="K110" s="22"/>
      <c r="L110" s="22"/>
      <c r="M110" s="22"/>
      <c r="N110" s="22"/>
    </row>
    <row r="111" customFormat="false" ht="15" hidden="false" customHeight="false" outlineLevel="0" collapsed="false">
      <c r="A111" s="22"/>
      <c r="B111" s="22"/>
      <c r="C111" s="22"/>
      <c r="D111" s="22"/>
      <c r="E111" s="22"/>
      <c r="F111" s="22"/>
      <c r="G111" s="22"/>
      <c r="H111" s="22"/>
      <c r="I111" s="22"/>
      <c r="J111" s="22"/>
      <c r="K111" s="22"/>
      <c r="L111" s="22"/>
      <c r="M111" s="22"/>
      <c r="N111" s="22"/>
    </row>
    <row r="112" customFormat="false" ht="15" hidden="false" customHeight="false" outlineLevel="0" collapsed="false">
      <c r="A112" s="22"/>
      <c r="B112" s="22"/>
      <c r="C112" s="22"/>
      <c r="D112" s="22"/>
      <c r="E112" s="22"/>
      <c r="F112" s="22"/>
      <c r="G112" s="22"/>
      <c r="H112" s="22"/>
      <c r="I112" s="22"/>
      <c r="J112" s="22"/>
      <c r="K112" s="22"/>
      <c r="L112" s="22"/>
      <c r="M112" s="22"/>
      <c r="N112" s="22"/>
    </row>
    <row r="113" customFormat="false" ht="15" hidden="false" customHeight="false" outlineLevel="0" collapsed="false">
      <c r="A113" s="22"/>
      <c r="B113" s="22"/>
      <c r="C113" s="22"/>
      <c r="D113" s="22"/>
      <c r="E113" s="22"/>
      <c r="F113" s="22"/>
      <c r="G113" s="22"/>
      <c r="H113" s="22"/>
      <c r="I113" s="22"/>
      <c r="J113" s="22"/>
      <c r="K113" s="22"/>
      <c r="L113" s="22"/>
      <c r="M113" s="22"/>
      <c r="N113" s="22"/>
    </row>
    <row r="114" customFormat="false" ht="15" hidden="false" customHeight="false" outlineLevel="0" collapsed="false">
      <c r="A114" s="22"/>
      <c r="B114" s="22"/>
      <c r="C114" s="22"/>
      <c r="D114" s="22"/>
      <c r="E114" s="22"/>
      <c r="F114" s="22"/>
      <c r="G114" s="22"/>
      <c r="H114" s="22"/>
      <c r="I114" s="22"/>
      <c r="J114" s="22"/>
      <c r="K114" s="22"/>
      <c r="L114" s="22"/>
      <c r="M114" s="22"/>
      <c r="N114" s="22"/>
    </row>
    <row r="115" customFormat="false" ht="15" hidden="false" customHeight="false" outlineLevel="0" collapsed="false">
      <c r="A115" s="22"/>
      <c r="B115" s="22"/>
      <c r="C115" s="22"/>
      <c r="D115" s="22"/>
      <c r="E115" s="22"/>
      <c r="F115" s="22"/>
      <c r="G115" s="22"/>
      <c r="H115" s="22"/>
      <c r="I115" s="22"/>
      <c r="J115" s="22"/>
      <c r="K115" s="22"/>
      <c r="L115" s="22"/>
      <c r="M115" s="22"/>
      <c r="N115" s="22"/>
    </row>
    <row r="116" customFormat="false" ht="15" hidden="false" customHeight="false" outlineLevel="0" collapsed="false">
      <c r="A116" s="22"/>
      <c r="B116" s="22"/>
      <c r="C116" s="22"/>
      <c r="D116" s="22"/>
      <c r="E116" s="22"/>
      <c r="F116" s="22"/>
      <c r="G116" s="22"/>
      <c r="H116" s="22"/>
      <c r="I116" s="22"/>
      <c r="J116" s="22"/>
      <c r="K116" s="22"/>
      <c r="L116" s="22"/>
      <c r="M116" s="22"/>
      <c r="N116" s="22"/>
    </row>
    <row r="117" customFormat="false" ht="15" hidden="false" customHeight="false" outlineLevel="0" collapsed="false">
      <c r="A117" s="22"/>
      <c r="B117" s="22"/>
      <c r="C117" s="22"/>
      <c r="D117" s="22"/>
      <c r="E117" s="22"/>
      <c r="F117" s="22"/>
      <c r="G117" s="22"/>
      <c r="H117" s="22"/>
      <c r="I117" s="22"/>
      <c r="J117" s="22"/>
      <c r="K117" s="22"/>
      <c r="L117" s="22"/>
      <c r="M117" s="22"/>
      <c r="N117" s="22"/>
    </row>
    <row r="118" customFormat="false" ht="15" hidden="false" customHeight="false" outlineLevel="0" collapsed="false">
      <c r="A118" s="22"/>
      <c r="B118" s="22"/>
      <c r="C118" s="22"/>
      <c r="D118" s="22"/>
      <c r="E118" s="22"/>
      <c r="F118" s="22"/>
      <c r="G118" s="22"/>
      <c r="H118" s="22"/>
      <c r="I118" s="22"/>
      <c r="J118" s="22"/>
      <c r="K118" s="22"/>
      <c r="L118" s="22"/>
      <c r="M118" s="22"/>
      <c r="N118" s="22"/>
    </row>
    <row r="119" customFormat="false" ht="15" hidden="false" customHeight="false" outlineLevel="0" collapsed="false">
      <c r="A119" s="22"/>
      <c r="B119" s="22"/>
      <c r="C119" s="22"/>
      <c r="D119" s="22"/>
      <c r="E119" s="22"/>
      <c r="F119" s="22"/>
      <c r="G119" s="22"/>
      <c r="H119" s="22"/>
      <c r="I119" s="22"/>
      <c r="J119" s="22"/>
      <c r="K119" s="22"/>
      <c r="L119" s="22"/>
      <c r="M119" s="22"/>
      <c r="N119" s="22"/>
    </row>
    <row r="120" customFormat="false" ht="15" hidden="false" customHeight="false" outlineLevel="0" collapsed="false">
      <c r="A120" s="22"/>
      <c r="B120" s="22"/>
      <c r="C120" s="22"/>
      <c r="D120" s="22"/>
      <c r="E120" s="22"/>
      <c r="F120" s="22"/>
      <c r="G120" s="22"/>
      <c r="H120" s="22"/>
      <c r="I120" s="22"/>
      <c r="J120" s="22"/>
      <c r="K120" s="22"/>
      <c r="L120" s="22"/>
      <c r="M120" s="22"/>
      <c r="N120" s="22"/>
    </row>
    <row r="121" customFormat="false" ht="15" hidden="false" customHeight="false" outlineLevel="0" collapsed="false">
      <c r="A121" s="22"/>
      <c r="B121" s="22"/>
      <c r="C121" s="22"/>
      <c r="D121" s="22"/>
      <c r="E121" s="22"/>
      <c r="F121" s="22"/>
      <c r="G121" s="22"/>
      <c r="H121" s="22"/>
      <c r="I121" s="22"/>
      <c r="J121" s="22"/>
      <c r="K121" s="22"/>
      <c r="L121" s="22"/>
      <c r="M121" s="22"/>
      <c r="N121" s="22"/>
    </row>
    <row r="122" customFormat="false" ht="15" hidden="false" customHeight="false" outlineLevel="0" collapsed="false">
      <c r="A122" s="22"/>
      <c r="B122" s="22"/>
      <c r="C122" s="22"/>
      <c r="D122" s="22"/>
      <c r="E122" s="22"/>
      <c r="F122" s="22"/>
      <c r="G122" s="22"/>
      <c r="H122" s="22"/>
      <c r="I122" s="22"/>
      <c r="J122" s="22"/>
      <c r="K122" s="22"/>
      <c r="L122" s="22"/>
      <c r="M122" s="22"/>
      <c r="N122" s="22"/>
    </row>
    <row r="123" customFormat="false" ht="15" hidden="false" customHeight="false" outlineLevel="0" collapsed="false">
      <c r="A123" s="22"/>
      <c r="B123" s="22"/>
      <c r="C123" s="22"/>
      <c r="D123" s="22"/>
      <c r="E123" s="22"/>
      <c r="F123" s="22"/>
      <c r="G123" s="22"/>
      <c r="H123" s="22"/>
      <c r="I123" s="22"/>
      <c r="J123" s="22"/>
      <c r="K123" s="22"/>
      <c r="L123" s="22"/>
      <c r="M123" s="22"/>
      <c r="N123" s="22"/>
    </row>
    <row r="124" customFormat="false" ht="15" hidden="false" customHeight="false" outlineLevel="0" collapsed="false">
      <c r="A124" s="22"/>
      <c r="B124" s="22"/>
      <c r="C124" s="22"/>
      <c r="D124" s="22"/>
      <c r="E124" s="22"/>
      <c r="F124" s="22"/>
      <c r="G124" s="22"/>
      <c r="H124" s="22"/>
      <c r="I124" s="22"/>
      <c r="J124" s="22"/>
      <c r="K124" s="22"/>
      <c r="L124" s="22"/>
      <c r="M124" s="22"/>
      <c r="N124" s="22"/>
    </row>
    <row r="125" customFormat="false" ht="15" hidden="false" customHeight="false" outlineLevel="0" collapsed="false">
      <c r="A125" s="22"/>
      <c r="B125" s="22"/>
      <c r="C125" s="22"/>
      <c r="D125" s="22"/>
      <c r="E125" s="22"/>
      <c r="F125" s="22"/>
      <c r="G125" s="22"/>
      <c r="H125" s="22"/>
      <c r="I125" s="22"/>
      <c r="J125" s="22"/>
      <c r="K125" s="22"/>
      <c r="L125" s="22"/>
      <c r="M125" s="22"/>
      <c r="N125" s="22"/>
    </row>
    <row r="126" customFormat="false" ht="15" hidden="false" customHeight="false" outlineLevel="0" collapsed="false">
      <c r="A126" s="22"/>
      <c r="B126" s="22"/>
      <c r="C126" s="22"/>
      <c r="D126" s="22"/>
      <c r="E126" s="22"/>
      <c r="F126" s="22"/>
      <c r="G126" s="22"/>
      <c r="H126" s="22"/>
      <c r="I126" s="22"/>
      <c r="J126" s="22"/>
      <c r="K126" s="22"/>
      <c r="L126" s="22"/>
      <c r="M126" s="22"/>
      <c r="N126" s="22"/>
    </row>
    <row r="127" customFormat="false" ht="15" hidden="false" customHeight="false" outlineLevel="0" collapsed="false">
      <c r="A127" s="22"/>
      <c r="B127" s="22"/>
      <c r="C127" s="22"/>
      <c r="D127" s="22"/>
      <c r="E127" s="22"/>
      <c r="F127" s="22"/>
      <c r="G127" s="22"/>
      <c r="H127" s="22"/>
      <c r="I127" s="22"/>
      <c r="J127" s="22"/>
      <c r="K127" s="22"/>
      <c r="L127" s="22"/>
      <c r="M127" s="22"/>
      <c r="N127" s="22"/>
    </row>
    <row r="128" customFormat="false" ht="15" hidden="false" customHeight="false" outlineLevel="0" collapsed="false">
      <c r="A128" s="22"/>
      <c r="B128" s="22"/>
      <c r="C128" s="22"/>
      <c r="D128" s="22"/>
      <c r="E128" s="22"/>
      <c r="F128" s="22"/>
      <c r="G128" s="22"/>
      <c r="H128" s="22"/>
      <c r="I128" s="22"/>
      <c r="J128" s="22"/>
      <c r="K128" s="22"/>
      <c r="L128" s="22"/>
      <c r="M128" s="22"/>
      <c r="N128" s="22"/>
    </row>
    <row r="129" customFormat="false" ht="15" hidden="false" customHeight="false" outlineLevel="0" collapsed="false">
      <c r="A129" s="22"/>
      <c r="B129" s="22"/>
      <c r="C129" s="22"/>
      <c r="D129" s="22"/>
      <c r="E129" s="22"/>
      <c r="F129" s="22"/>
      <c r="G129" s="22"/>
      <c r="H129" s="22"/>
      <c r="I129" s="22"/>
      <c r="J129" s="22"/>
      <c r="K129" s="22"/>
      <c r="L129" s="22"/>
      <c r="M129" s="22"/>
      <c r="N129" s="22"/>
    </row>
    <row r="130" customFormat="false" ht="15" hidden="false" customHeight="false" outlineLevel="0" collapsed="false">
      <c r="A130" s="22"/>
      <c r="B130" s="22"/>
      <c r="C130" s="22"/>
      <c r="D130" s="22"/>
      <c r="E130" s="22"/>
      <c r="F130" s="22"/>
      <c r="G130" s="22"/>
      <c r="H130" s="22"/>
      <c r="I130" s="22"/>
      <c r="J130" s="22"/>
      <c r="K130" s="22"/>
      <c r="L130" s="22"/>
      <c r="M130" s="22"/>
      <c r="N130" s="22"/>
    </row>
    <row r="131" customFormat="false" ht="15" hidden="false" customHeight="false" outlineLevel="0" collapsed="false">
      <c r="A131" s="22"/>
      <c r="B131" s="22"/>
      <c r="C131" s="22"/>
      <c r="D131" s="22"/>
      <c r="E131" s="22"/>
      <c r="F131" s="22"/>
      <c r="G131" s="22"/>
      <c r="H131" s="22"/>
      <c r="I131" s="22"/>
      <c r="J131" s="22"/>
      <c r="K131" s="22"/>
      <c r="L131" s="22"/>
      <c r="M131" s="22"/>
      <c r="N131" s="22"/>
    </row>
    <row r="132" customFormat="false" ht="15" hidden="false" customHeight="false" outlineLevel="0" collapsed="false">
      <c r="A132" s="22"/>
      <c r="B132" s="22"/>
      <c r="C132" s="22"/>
      <c r="D132" s="22"/>
      <c r="E132" s="22"/>
      <c r="F132" s="22"/>
      <c r="G132" s="22"/>
      <c r="H132" s="22"/>
      <c r="I132" s="22"/>
      <c r="J132" s="22"/>
      <c r="K132" s="22"/>
      <c r="L132" s="22"/>
      <c r="M132" s="22"/>
      <c r="N132" s="22"/>
    </row>
    <row r="133" customFormat="false" ht="15" hidden="false" customHeight="false" outlineLevel="0" collapsed="false">
      <c r="A133" s="22"/>
      <c r="B133" s="22"/>
      <c r="C133" s="22"/>
      <c r="D133" s="22"/>
      <c r="E133" s="22"/>
      <c r="F133" s="22"/>
      <c r="G133" s="22"/>
      <c r="H133" s="22"/>
      <c r="I133" s="22"/>
      <c r="J133" s="22"/>
      <c r="K133" s="22"/>
      <c r="L133" s="22"/>
      <c r="M133" s="22"/>
      <c r="N133" s="22"/>
    </row>
    <row r="134" customFormat="false" ht="15" hidden="false" customHeight="false" outlineLevel="0" collapsed="false">
      <c r="A134" s="22"/>
      <c r="B134" s="22"/>
      <c r="C134" s="22"/>
      <c r="D134" s="22"/>
      <c r="E134" s="22"/>
      <c r="F134" s="22"/>
      <c r="G134" s="22"/>
      <c r="H134" s="22"/>
      <c r="I134" s="22"/>
      <c r="J134" s="22"/>
      <c r="K134" s="22"/>
      <c r="L134" s="22"/>
      <c r="M134" s="22"/>
      <c r="N134" s="22"/>
    </row>
    <row r="135" customFormat="false" ht="15" hidden="false" customHeight="false" outlineLevel="0" collapsed="false">
      <c r="A135" s="22"/>
      <c r="B135" s="22"/>
      <c r="C135" s="22"/>
      <c r="D135" s="22"/>
      <c r="E135" s="22"/>
      <c r="F135" s="22"/>
      <c r="G135" s="22"/>
      <c r="H135" s="22"/>
      <c r="I135" s="22"/>
      <c r="J135" s="22"/>
      <c r="K135" s="22"/>
      <c r="L135" s="22"/>
      <c r="M135" s="22"/>
      <c r="N135" s="22"/>
    </row>
    <row r="136" customFormat="false" ht="15" hidden="false" customHeight="false" outlineLevel="0" collapsed="false">
      <c r="A136" s="22"/>
      <c r="B136" s="22"/>
      <c r="C136" s="22"/>
      <c r="D136" s="22"/>
      <c r="E136" s="22"/>
      <c r="F136" s="22"/>
      <c r="G136" s="22"/>
      <c r="H136" s="22"/>
      <c r="I136" s="22"/>
      <c r="J136" s="22"/>
      <c r="K136" s="22"/>
      <c r="L136" s="22"/>
      <c r="M136" s="22"/>
      <c r="N136" s="22"/>
    </row>
    <row r="137" customFormat="false" ht="15" hidden="false" customHeight="false" outlineLevel="0" collapsed="false">
      <c r="A137" s="22"/>
      <c r="B137" s="22"/>
      <c r="C137" s="22"/>
      <c r="D137" s="22"/>
      <c r="E137" s="22"/>
      <c r="F137" s="22"/>
      <c r="G137" s="22"/>
      <c r="H137" s="22"/>
      <c r="I137" s="22"/>
      <c r="J137" s="22"/>
      <c r="K137" s="22"/>
      <c r="L137" s="22"/>
      <c r="M137" s="22"/>
      <c r="N137" s="22"/>
    </row>
    <row r="138" customFormat="false" ht="15" hidden="false" customHeight="false" outlineLevel="0" collapsed="false">
      <c r="A138" s="22"/>
      <c r="B138" s="22"/>
      <c r="C138" s="22"/>
      <c r="D138" s="22"/>
      <c r="E138" s="22"/>
      <c r="F138" s="22"/>
      <c r="G138" s="22"/>
      <c r="H138" s="22"/>
      <c r="I138" s="22"/>
      <c r="J138" s="22"/>
      <c r="K138" s="22"/>
      <c r="L138" s="22"/>
      <c r="M138" s="22"/>
      <c r="N138" s="22"/>
    </row>
    <row r="139" customFormat="false" ht="15" hidden="false" customHeight="false" outlineLevel="0" collapsed="false">
      <c r="A139" s="22"/>
      <c r="B139" s="22"/>
      <c r="C139" s="22"/>
      <c r="D139" s="22"/>
      <c r="E139" s="22"/>
      <c r="F139" s="22"/>
      <c r="G139" s="22"/>
      <c r="H139" s="22"/>
      <c r="I139" s="22"/>
      <c r="J139" s="22"/>
      <c r="K139" s="22"/>
      <c r="L139" s="22"/>
      <c r="M139" s="22"/>
      <c r="N139" s="22"/>
    </row>
    <row r="140" customFormat="false" ht="15" hidden="false" customHeight="false" outlineLevel="0" collapsed="false">
      <c r="A140" s="22"/>
      <c r="B140" s="22"/>
      <c r="C140" s="22"/>
      <c r="D140" s="22"/>
      <c r="E140" s="22"/>
      <c r="F140" s="22"/>
      <c r="G140" s="22"/>
      <c r="H140" s="22"/>
      <c r="I140" s="22"/>
      <c r="J140" s="22"/>
      <c r="K140" s="22"/>
      <c r="L140" s="22"/>
      <c r="M140" s="22"/>
      <c r="N140" s="22"/>
    </row>
    <row r="141" customFormat="false" ht="15" hidden="false" customHeight="false" outlineLevel="0" collapsed="false">
      <c r="A141" s="22"/>
      <c r="B141" s="22"/>
      <c r="C141" s="22"/>
      <c r="D141" s="22"/>
      <c r="E141" s="22"/>
      <c r="F141" s="22"/>
      <c r="G141" s="22"/>
      <c r="H141" s="22"/>
      <c r="I141" s="22"/>
      <c r="J141" s="22"/>
      <c r="K141" s="22"/>
      <c r="L141" s="22"/>
      <c r="M141" s="22"/>
      <c r="N141" s="22"/>
    </row>
    <row r="142" customFormat="false" ht="15" hidden="false" customHeight="false" outlineLevel="0" collapsed="false">
      <c r="A142" s="22"/>
      <c r="B142" s="22"/>
      <c r="C142" s="22"/>
      <c r="D142" s="22"/>
      <c r="E142" s="22"/>
      <c r="F142" s="22"/>
      <c r="G142" s="22"/>
      <c r="H142" s="22"/>
      <c r="I142" s="22"/>
      <c r="J142" s="22"/>
      <c r="K142" s="22"/>
      <c r="L142" s="22"/>
      <c r="M142" s="22"/>
      <c r="N142" s="22"/>
    </row>
    <row r="143" customFormat="false" ht="15" hidden="false" customHeight="false" outlineLevel="0" collapsed="false">
      <c r="A143" s="22"/>
      <c r="B143" s="22"/>
      <c r="C143" s="22"/>
      <c r="D143" s="22"/>
      <c r="E143" s="22"/>
      <c r="F143" s="22"/>
      <c r="G143" s="22"/>
      <c r="H143" s="22"/>
      <c r="I143" s="22"/>
      <c r="J143" s="22"/>
      <c r="K143" s="22"/>
      <c r="L143" s="22"/>
      <c r="M143" s="22"/>
      <c r="N143" s="22"/>
    </row>
    <row r="144" customFormat="false" ht="15" hidden="false" customHeight="false" outlineLevel="0" collapsed="false">
      <c r="A144" s="22"/>
      <c r="B144" s="22"/>
      <c r="C144" s="22"/>
      <c r="D144" s="22"/>
      <c r="E144" s="22"/>
      <c r="F144" s="22"/>
      <c r="G144" s="22"/>
      <c r="H144" s="22"/>
      <c r="I144" s="22"/>
      <c r="J144" s="22"/>
      <c r="K144" s="22"/>
      <c r="L144" s="22"/>
      <c r="M144" s="22"/>
      <c r="N144" s="22"/>
    </row>
    <row r="145" customFormat="false" ht="15" hidden="false" customHeight="false" outlineLevel="0" collapsed="false">
      <c r="A145" s="22"/>
      <c r="B145" s="22"/>
      <c r="C145" s="22"/>
      <c r="D145" s="22"/>
      <c r="E145" s="22"/>
      <c r="F145" s="22"/>
      <c r="G145" s="22"/>
      <c r="H145" s="22"/>
      <c r="I145" s="22"/>
      <c r="J145" s="22"/>
      <c r="K145" s="22"/>
      <c r="L145" s="22"/>
      <c r="M145" s="22"/>
      <c r="N145" s="22"/>
    </row>
    <row r="146" customFormat="false" ht="15" hidden="false" customHeight="false" outlineLevel="0" collapsed="false">
      <c r="A146" s="22"/>
      <c r="B146" s="22"/>
      <c r="C146" s="22"/>
      <c r="D146" s="22"/>
      <c r="E146" s="22"/>
      <c r="F146" s="22"/>
      <c r="G146" s="22"/>
      <c r="H146" s="22"/>
      <c r="I146" s="22"/>
      <c r="J146" s="22"/>
      <c r="K146" s="22"/>
      <c r="L146" s="22"/>
      <c r="M146" s="22"/>
      <c r="N146" s="22"/>
    </row>
    <row r="147" customFormat="false" ht="15" hidden="false" customHeight="false" outlineLevel="0" collapsed="false">
      <c r="A147" s="22"/>
      <c r="B147" s="22"/>
      <c r="C147" s="22"/>
      <c r="D147" s="22"/>
      <c r="E147" s="22"/>
      <c r="F147" s="22"/>
      <c r="G147" s="22"/>
      <c r="H147" s="22"/>
      <c r="I147" s="22"/>
      <c r="J147" s="22"/>
      <c r="K147" s="22"/>
      <c r="L147" s="22"/>
      <c r="M147" s="22"/>
      <c r="N147" s="22"/>
    </row>
    <row r="148" customFormat="false" ht="15" hidden="false" customHeight="false" outlineLevel="0" collapsed="false">
      <c r="A148" s="22"/>
      <c r="B148" s="22"/>
      <c r="C148" s="22"/>
      <c r="D148" s="22"/>
      <c r="E148" s="22"/>
      <c r="F148" s="22"/>
      <c r="G148" s="22"/>
      <c r="H148" s="22"/>
      <c r="I148" s="22"/>
      <c r="J148" s="22"/>
      <c r="K148" s="22"/>
      <c r="L148" s="22"/>
      <c r="M148" s="22"/>
      <c r="N148" s="22"/>
    </row>
    <row r="149" customFormat="false" ht="15" hidden="false" customHeight="false" outlineLevel="0" collapsed="false">
      <c r="A149" s="22"/>
      <c r="B149" s="22"/>
      <c r="C149" s="22"/>
      <c r="D149" s="22"/>
      <c r="E149" s="22"/>
      <c r="F149" s="22"/>
      <c r="G149" s="22"/>
      <c r="H149" s="22"/>
      <c r="I149" s="22"/>
      <c r="J149" s="22"/>
      <c r="K149" s="22"/>
      <c r="L149" s="22"/>
      <c r="M149" s="22"/>
      <c r="N149" s="22"/>
    </row>
    <row r="150" customFormat="false" ht="15" hidden="false" customHeight="false" outlineLevel="0" collapsed="false">
      <c r="A150" s="22"/>
      <c r="B150" s="22"/>
      <c r="C150" s="22"/>
      <c r="D150" s="22"/>
      <c r="E150" s="22"/>
      <c r="F150" s="22"/>
      <c r="G150" s="22"/>
      <c r="H150" s="22"/>
      <c r="I150" s="22"/>
      <c r="J150" s="22"/>
      <c r="K150" s="22"/>
      <c r="L150" s="22"/>
      <c r="M150" s="22"/>
      <c r="N150" s="22"/>
    </row>
    <row r="151" customFormat="false" ht="15" hidden="false" customHeight="false" outlineLevel="0" collapsed="false">
      <c r="A151" s="22"/>
      <c r="B151" s="22"/>
      <c r="C151" s="22"/>
      <c r="D151" s="22"/>
      <c r="E151" s="22"/>
      <c r="F151" s="22"/>
      <c r="G151" s="22"/>
      <c r="H151" s="22"/>
      <c r="I151" s="22"/>
      <c r="J151" s="22"/>
      <c r="K151" s="22"/>
      <c r="L151" s="22"/>
      <c r="M151" s="22"/>
      <c r="N151" s="22"/>
    </row>
    <row r="152" customFormat="false" ht="15" hidden="false" customHeight="false" outlineLevel="0" collapsed="false">
      <c r="A152" s="22"/>
      <c r="B152" s="22"/>
      <c r="C152" s="22"/>
      <c r="D152" s="22"/>
      <c r="E152" s="22"/>
      <c r="F152" s="22"/>
      <c r="G152" s="22"/>
      <c r="H152" s="22"/>
      <c r="I152" s="22"/>
      <c r="J152" s="22"/>
      <c r="K152" s="22"/>
      <c r="L152" s="22"/>
      <c r="M152" s="22"/>
      <c r="N152" s="22"/>
    </row>
    <row r="153" customFormat="false" ht="15" hidden="false" customHeight="false" outlineLevel="0" collapsed="false">
      <c r="A153" s="22"/>
      <c r="B153" s="22"/>
      <c r="C153" s="22"/>
      <c r="D153" s="22"/>
      <c r="E153" s="22"/>
      <c r="F153" s="22"/>
      <c r="G153" s="22"/>
      <c r="H153" s="22"/>
      <c r="I153" s="22"/>
      <c r="J153" s="22"/>
      <c r="K153" s="22"/>
      <c r="L153" s="22"/>
      <c r="M153" s="22"/>
      <c r="N153" s="22"/>
    </row>
    <row r="154" customFormat="false" ht="15" hidden="false" customHeight="false" outlineLevel="0" collapsed="false">
      <c r="A154" s="22"/>
      <c r="B154" s="22"/>
      <c r="C154" s="22"/>
      <c r="D154" s="22"/>
      <c r="E154" s="22"/>
      <c r="F154" s="22"/>
      <c r="G154" s="22"/>
      <c r="H154" s="22"/>
      <c r="I154" s="22"/>
      <c r="J154" s="22"/>
      <c r="K154" s="22"/>
      <c r="L154" s="22"/>
      <c r="M154" s="22"/>
      <c r="N154" s="22"/>
    </row>
    <row r="155" customFormat="false" ht="15" hidden="false" customHeight="false" outlineLevel="0" collapsed="false">
      <c r="A155" s="22"/>
      <c r="B155" s="22"/>
      <c r="C155" s="22"/>
      <c r="D155" s="22"/>
      <c r="E155" s="22"/>
      <c r="F155" s="22"/>
      <c r="G155" s="22"/>
      <c r="H155" s="22"/>
      <c r="I155" s="22"/>
      <c r="J155" s="22"/>
      <c r="K155" s="22"/>
      <c r="L155" s="22"/>
      <c r="M155" s="22"/>
      <c r="N155" s="22"/>
    </row>
    <row r="156" customFormat="false" ht="15" hidden="false" customHeight="false" outlineLevel="0" collapsed="false">
      <c r="A156" s="22"/>
      <c r="B156" s="22"/>
      <c r="C156" s="22"/>
      <c r="D156" s="22"/>
      <c r="E156" s="22"/>
      <c r="F156" s="22"/>
      <c r="G156" s="22"/>
      <c r="H156" s="22"/>
      <c r="I156" s="22"/>
      <c r="J156" s="22"/>
      <c r="K156" s="22"/>
      <c r="L156" s="22"/>
      <c r="M156" s="22"/>
      <c r="N156" s="22"/>
    </row>
    <row r="157" customFormat="false" ht="15" hidden="false" customHeight="false" outlineLevel="0" collapsed="false">
      <c r="A157" s="22"/>
      <c r="B157" s="22"/>
      <c r="C157" s="22"/>
      <c r="D157" s="22"/>
      <c r="E157" s="22"/>
      <c r="F157" s="22"/>
      <c r="G157" s="22"/>
      <c r="H157" s="22"/>
      <c r="I157" s="22"/>
      <c r="J157" s="22"/>
      <c r="K157" s="22"/>
      <c r="L157" s="22"/>
      <c r="M157" s="22"/>
      <c r="N157" s="22"/>
    </row>
    <row r="158" customFormat="false" ht="15" hidden="false" customHeight="false" outlineLevel="0" collapsed="false">
      <c r="A158" s="22"/>
      <c r="B158" s="22"/>
      <c r="C158" s="22"/>
      <c r="D158" s="22"/>
      <c r="E158" s="22"/>
      <c r="F158" s="22"/>
      <c r="G158" s="22"/>
      <c r="H158" s="22"/>
      <c r="I158" s="22"/>
      <c r="J158" s="22"/>
      <c r="K158" s="22"/>
      <c r="L158" s="22"/>
      <c r="M158" s="22"/>
      <c r="N158" s="22"/>
    </row>
    <row r="159" customFormat="false" ht="15" hidden="false" customHeight="false" outlineLevel="0" collapsed="false">
      <c r="A159" s="22"/>
      <c r="B159" s="22"/>
      <c r="C159" s="22"/>
      <c r="D159" s="22"/>
      <c r="E159" s="22"/>
      <c r="F159" s="22"/>
      <c r="G159" s="22"/>
      <c r="H159" s="22"/>
      <c r="I159" s="22"/>
      <c r="J159" s="22"/>
      <c r="K159" s="22"/>
      <c r="L159" s="22"/>
      <c r="M159" s="22"/>
      <c r="N159" s="22"/>
    </row>
    <row r="160" customFormat="false" ht="15" hidden="false" customHeight="false" outlineLevel="0" collapsed="false">
      <c r="A160" s="22"/>
      <c r="B160" s="22"/>
      <c r="C160" s="22"/>
      <c r="D160" s="22"/>
      <c r="E160" s="22"/>
      <c r="F160" s="22"/>
      <c r="G160" s="22"/>
      <c r="H160" s="22"/>
      <c r="I160" s="22"/>
      <c r="J160" s="22"/>
      <c r="K160" s="22"/>
      <c r="L160" s="22"/>
      <c r="M160" s="22"/>
      <c r="N160" s="22"/>
    </row>
    <row r="161" customFormat="false" ht="15" hidden="false" customHeight="false" outlineLevel="0" collapsed="false">
      <c r="A161" s="22"/>
      <c r="B161" s="22"/>
      <c r="C161" s="22"/>
      <c r="D161" s="22"/>
      <c r="E161" s="22"/>
      <c r="F161" s="22"/>
      <c r="G161" s="22"/>
      <c r="H161" s="22"/>
      <c r="I161" s="22"/>
      <c r="J161" s="22"/>
      <c r="K161" s="22"/>
      <c r="L161" s="22"/>
      <c r="M161" s="22"/>
      <c r="N161" s="22"/>
    </row>
    <row r="162" customFormat="false" ht="15" hidden="false" customHeight="false" outlineLevel="0" collapsed="false">
      <c r="A162" s="22"/>
      <c r="B162" s="22"/>
      <c r="C162" s="22"/>
      <c r="D162" s="22"/>
      <c r="E162" s="22"/>
      <c r="F162" s="22"/>
      <c r="G162" s="22"/>
      <c r="H162" s="22"/>
      <c r="I162" s="22"/>
      <c r="J162" s="22"/>
      <c r="K162" s="22"/>
      <c r="L162" s="22"/>
      <c r="M162" s="22"/>
      <c r="N162" s="22"/>
    </row>
    <row r="163" customFormat="false" ht="15" hidden="false" customHeight="false" outlineLevel="0" collapsed="false">
      <c r="A163" s="22"/>
      <c r="B163" s="22"/>
      <c r="C163" s="22"/>
      <c r="D163" s="22"/>
      <c r="E163" s="22"/>
      <c r="F163" s="22"/>
      <c r="G163" s="22"/>
      <c r="H163" s="22"/>
      <c r="I163" s="22"/>
      <c r="J163" s="22"/>
      <c r="K163" s="22"/>
      <c r="L163" s="22"/>
      <c r="M163" s="22"/>
      <c r="N163" s="22"/>
    </row>
    <row r="164" customFormat="false" ht="15" hidden="false" customHeight="false" outlineLevel="0" collapsed="false">
      <c r="A164" s="22"/>
      <c r="B164" s="22"/>
      <c r="C164" s="22"/>
      <c r="D164" s="22"/>
      <c r="E164" s="22"/>
      <c r="F164" s="22"/>
      <c r="G164" s="22"/>
      <c r="H164" s="22"/>
      <c r="I164" s="22"/>
      <c r="J164" s="22"/>
      <c r="K164" s="22"/>
      <c r="L164" s="22"/>
      <c r="M164" s="22"/>
      <c r="N164" s="22"/>
    </row>
    <row r="165" customFormat="false" ht="15" hidden="false" customHeight="false" outlineLevel="0" collapsed="false">
      <c r="A165" s="22"/>
      <c r="B165" s="22"/>
      <c r="C165" s="22"/>
      <c r="D165" s="22"/>
      <c r="E165" s="22"/>
      <c r="F165" s="22"/>
      <c r="G165" s="22"/>
      <c r="H165" s="22"/>
      <c r="I165" s="22"/>
      <c r="J165" s="22"/>
      <c r="K165" s="22"/>
      <c r="L165" s="22"/>
      <c r="M165" s="22"/>
      <c r="N165" s="22"/>
    </row>
    <row r="166" customFormat="false" ht="15" hidden="false" customHeight="false" outlineLevel="0" collapsed="false">
      <c r="A166" s="22"/>
      <c r="B166" s="22"/>
      <c r="C166" s="22"/>
      <c r="D166" s="22"/>
      <c r="E166" s="22"/>
      <c r="F166" s="22"/>
      <c r="G166" s="22"/>
      <c r="H166" s="22"/>
      <c r="I166" s="22"/>
      <c r="J166" s="22"/>
      <c r="K166" s="22"/>
      <c r="L166" s="22"/>
      <c r="M166" s="22"/>
      <c r="N166" s="22"/>
    </row>
    <row r="167" customFormat="false" ht="15" hidden="false" customHeight="false" outlineLevel="0" collapsed="false">
      <c r="A167" s="22"/>
      <c r="B167" s="22"/>
      <c r="C167" s="22"/>
      <c r="D167" s="22"/>
      <c r="E167" s="22"/>
      <c r="F167" s="22"/>
      <c r="G167" s="22"/>
      <c r="H167" s="22"/>
      <c r="I167" s="22"/>
      <c r="J167" s="22"/>
      <c r="K167" s="22"/>
      <c r="L167" s="22"/>
      <c r="M167" s="22"/>
      <c r="N167" s="22"/>
    </row>
    <row r="168" customFormat="false" ht="15" hidden="false" customHeight="false" outlineLevel="0" collapsed="false">
      <c r="A168" s="22"/>
      <c r="B168" s="22"/>
      <c r="C168" s="22"/>
      <c r="D168" s="22"/>
      <c r="E168" s="22"/>
      <c r="F168" s="22"/>
      <c r="G168" s="22"/>
      <c r="H168" s="22"/>
      <c r="I168" s="22"/>
      <c r="J168" s="22"/>
      <c r="K168" s="22"/>
      <c r="L168" s="22"/>
      <c r="M168" s="22"/>
      <c r="N168" s="22"/>
    </row>
    <row r="169" customFormat="false" ht="15" hidden="false" customHeight="false" outlineLevel="0" collapsed="false">
      <c r="A169" s="22"/>
      <c r="B169" s="22"/>
      <c r="C169" s="22"/>
      <c r="D169" s="22"/>
      <c r="E169" s="22"/>
      <c r="F169" s="22"/>
      <c r="G169" s="22"/>
      <c r="H169" s="22"/>
      <c r="I169" s="22"/>
      <c r="J169" s="22"/>
      <c r="K169" s="22"/>
      <c r="L169" s="22"/>
      <c r="M169" s="22"/>
      <c r="N169" s="22"/>
    </row>
    <row r="170" customFormat="false" ht="15" hidden="false" customHeight="false" outlineLevel="0" collapsed="false">
      <c r="A170" s="22"/>
      <c r="B170" s="22"/>
      <c r="C170" s="22"/>
      <c r="D170" s="22"/>
      <c r="E170" s="22"/>
      <c r="F170" s="22"/>
      <c r="G170" s="22"/>
      <c r="H170" s="22"/>
      <c r="I170" s="22"/>
      <c r="J170" s="22"/>
      <c r="K170" s="22"/>
      <c r="L170" s="22"/>
      <c r="M170" s="22"/>
      <c r="N170" s="22"/>
    </row>
    <row r="171" customFormat="false" ht="15" hidden="false" customHeight="false" outlineLevel="0" collapsed="false">
      <c r="A171" s="22"/>
      <c r="B171" s="22"/>
      <c r="C171" s="22"/>
      <c r="D171" s="22"/>
      <c r="E171" s="22"/>
      <c r="F171" s="22"/>
      <c r="G171" s="22"/>
      <c r="H171" s="22"/>
      <c r="I171" s="22"/>
      <c r="J171" s="22"/>
      <c r="K171" s="22"/>
      <c r="L171" s="22"/>
      <c r="M171" s="22"/>
      <c r="N171" s="22"/>
    </row>
    <row r="172" customFormat="false" ht="15" hidden="false" customHeight="false" outlineLevel="0" collapsed="false">
      <c r="A172" s="22"/>
      <c r="B172" s="22"/>
      <c r="C172" s="22"/>
      <c r="D172" s="22"/>
      <c r="E172" s="22"/>
      <c r="F172" s="22"/>
      <c r="G172" s="22"/>
      <c r="H172" s="22"/>
      <c r="I172" s="22"/>
      <c r="J172" s="22"/>
      <c r="K172" s="22"/>
      <c r="L172" s="22"/>
      <c r="M172" s="22"/>
      <c r="N172" s="22"/>
    </row>
    <row r="173" customFormat="false" ht="15" hidden="false" customHeight="false" outlineLevel="0" collapsed="false">
      <c r="A173" s="22"/>
      <c r="B173" s="22"/>
      <c r="C173" s="22"/>
      <c r="D173" s="22"/>
      <c r="E173" s="22"/>
      <c r="F173" s="22"/>
      <c r="G173" s="22"/>
      <c r="H173" s="22"/>
      <c r="I173" s="22"/>
      <c r="J173" s="22"/>
      <c r="K173" s="22"/>
      <c r="L173" s="22"/>
      <c r="M173" s="22"/>
      <c r="N173" s="22"/>
    </row>
    <row r="174" customFormat="false" ht="15" hidden="false" customHeight="false" outlineLevel="0" collapsed="false">
      <c r="A174" s="22"/>
      <c r="B174" s="22"/>
      <c r="C174" s="22"/>
      <c r="D174" s="22"/>
      <c r="E174" s="22"/>
      <c r="F174" s="22"/>
      <c r="G174" s="22"/>
      <c r="H174" s="22"/>
      <c r="I174" s="22"/>
      <c r="J174" s="22"/>
      <c r="K174" s="22"/>
      <c r="L174" s="22"/>
      <c r="M174" s="22"/>
      <c r="N174" s="22"/>
    </row>
    <row r="175" customFormat="false" ht="15" hidden="false" customHeight="false" outlineLevel="0" collapsed="false">
      <c r="A175" s="22"/>
      <c r="B175" s="22"/>
      <c r="C175" s="22"/>
      <c r="D175" s="22"/>
      <c r="E175" s="22"/>
      <c r="F175" s="22"/>
      <c r="G175" s="22"/>
      <c r="H175" s="22"/>
      <c r="I175" s="22"/>
      <c r="J175" s="22"/>
      <c r="K175" s="22"/>
      <c r="L175" s="22"/>
      <c r="M175" s="22"/>
      <c r="N175" s="22"/>
    </row>
    <row r="176" customFormat="false" ht="15" hidden="false" customHeight="false" outlineLevel="0" collapsed="false">
      <c r="A176" s="22"/>
      <c r="B176" s="22"/>
      <c r="C176" s="22"/>
      <c r="D176" s="22"/>
      <c r="E176" s="22"/>
      <c r="F176" s="22"/>
      <c r="G176" s="22"/>
      <c r="H176" s="22"/>
      <c r="I176" s="22"/>
      <c r="J176" s="22"/>
      <c r="K176" s="22"/>
      <c r="L176" s="22"/>
      <c r="M176" s="22"/>
      <c r="N176" s="22"/>
    </row>
    <row r="177" customFormat="false" ht="15" hidden="false" customHeight="false" outlineLevel="0" collapsed="false">
      <c r="A177" s="22"/>
      <c r="B177" s="22"/>
      <c r="C177" s="22"/>
      <c r="D177" s="22"/>
      <c r="E177" s="22"/>
      <c r="F177" s="22"/>
      <c r="G177" s="22"/>
      <c r="H177" s="22"/>
      <c r="I177" s="22"/>
      <c r="J177" s="22"/>
      <c r="K177" s="22"/>
      <c r="L177" s="22"/>
      <c r="M177" s="22"/>
      <c r="N177" s="22"/>
    </row>
    <row r="178" customFormat="false" ht="15" hidden="false" customHeight="false" outlineLevel="0" collapsed="false">
      <c r="A178" s="22"/>
      <c r="B178" s="22"/>
      <c r="C178" s="22"/>
      <c r="D178" s="22"/>
      <c r="E178" s="22"/>
      <c r="F178" s="22"/>
      <c r="G178" s="22"/>
      <c r="H178" s="22"/>
      <c r="I178" s="22"/>
      <c r="J178" s="22"/>
      <c r="K178" s="22"/>
      <c r="L178" s="22"/>
      <c r="M178" s="22"/>
      <c r="N178" s="22"/>
    </row>
    <row r="179" customFormat="false" ht="15" hidden="false" customHeight="false" outlineLevel="0" collapsed="false">
      <c r="A179" s="22"/>
      <c r="B179" s="22"/>
      <c r="C179" s="22"/>
      <c r="D179" s="22"/>
      <c r="E179" s="22"/>
      <c r="F179" s="22"/>
      <c r="G179" s="22"/>
      <c r="H179" s="22"/>
      <c r="I179" s="22"/>
      <c r="J179" s="22"/>
      <c r="K179" s="22"/>
      <c r="L179" s="22"/>
      <c r="M179" s="22"/>
      <c r="N179" s="22"/>
    </row>
    <row r="180" customFormat="false" ht="15" hidden="false" customHeight="false" outlineLevel="0" collapsed="false">
      <c r="A180" s="22"/>
      <c r="B180" s="22"/>
      <c r="C180" s="22"/>
      <c r="D180" s="22"/>
      <c r="E180" s="22"/>
      <c r="F180" s="22"/>
      <c r="G180" s="22"/>
      <c r="H180" s="22"/>
      <c r="I180" s="22"/>
      <c r="J180" s="22"/>
      <c r="K180" s="22"/>
      <c r="L180" s="22"/>
      <c r="M180" s="22"/>
      <c r="N180" s="22"/>
    </row>
    <row r="181" customFormat="false" ht="15" hidden="false" customHeight="false" outlineLevel="0" collapsed="false">
      <c r="A181" s="22"/>
      <c r="B181" s="22"/>
      <c r="C181" s="22"/>
      <c r="D181" s="22"/>
      <c r="E181" s="22"/>
      <c r="F181" s="22"/>
      <c r="G181" s="22"/>
      <c r="H181" s="22"/>
      <c r="I181" s="22"/>
      <c r="J181" s="22"/>
      <c r="K181" s="22"/>
      <c r="L181" s="22"/>
      <c r="M181" s="22"/>
      <c r="N181" s="22"/>
    </row>
    <row r="182" customFormat="false" ht="15" hidden="false" customHeight="false" outlineLevel="0" collapsed="false">
      <c r="A182" s="22"/>
      <c r="B182" s="22"/>
      <c r="C182" s="22"/>
      <c r="D182" s="22"/>
      <c r="E182" s="22"/>
      <c r="F182" s="22"/>
      <c r="G182" s="22"/>
      <c r="H182" s="22"/>
      <c r="I182" s="22"/>
      <c r="J182" s="22"/>
      <c r="K182" s="22"/>
      <c r="L182" s="22"/>
      <c r="M182" s="22"/>
      <c r="N182" s="22"/>
    </row>
    <row r="183" customFormat="false" ht="15" hidden="false" customHeight="false" outlineLevel="0" collapsed="false">
      <c r="A183" s="22"/>
      <c r="B183" s="22"/>
      <c r="C183" s="22"/>
      <c r="D183" s="22"/>
      <c r="E183" s="22"/>
      <c r="F183" s="22"/>
      <c r="G183" s="22"/>
      <c r="H183" s="22"/>
      <c r="I183" s="22"/>
      <c r="J183" s="22"/>
      <c r="K183" s="22"/>
      <c r="L183" s="22"/>
      <c r="M183" s="22"/>
      <c r="N183" s="22"/>
    </row>
    <row r="184" customFormat="false" ht="15" hidden="false" customHeight="false" outlineLevel="0" collapsed="false">
      <c r="A184" s="22"/>
      <c r="B184" s="22"/>
      <c r="C184" s="22"/>
      <c r="D184" s="22"/>
      <c r="E184" s="22"/>
      <c r="F184" s="22"/>
      <c r="G184" s="22"/>
      <c r="H184" s="22"/>
      <c r="I184" s="22"/>
      <c r="J184" s="22"/>
      <c r="K184" s="22"/>
      <c r="L184" s="22"/>
      <c r="M184" s="22"/>
      <c r="N184" s="22"/>
    </row>
    <row r="185" customFormat="false" ht="15" hidden="false" customHeight="false" outlineLevel="0" collapsed="false">
      <c r="A185" s="22"/>
      <c r="B185" s="22"/>
      <c r="C185" s="22"/>
      <c r="D185" s="22"/>
      <c r="E185" s="22"/>
      <c r="F185" s="22"/>
      <c r="G185" s="22"/>
      <c r="H185" s="22"/>
      <c r="I185" s="22"/>
      <c r="J185" s="22"/>
      <c r="K185" s="22"/>
      <c r="L185" s="22"/>
      <c r="M185" s="22"/>
      <c r="N185" s="22"/>
    </row>
    <row r="186" customFormat="false" ht="15" hidden="false" customHeight="false" outlineLevel="0" collapsed="false">
      <c r="A186" s="22"/>
      <c r="B186" s="22"/>
      <c r="C186" s="22"/>
      <c r="D186" s="22"/>
      <c r="E186" s="22"/>
      <c r="F186" s="22"/>
      <c r="G186" s="22"/>
      <c r="H186" s="22"/>
      <c r="I186" s="22"/>
      <c r="J186" s="22"/>
      <c r="K186" s="22"/>
      <c r="L186" s="22"/>
      <c r="M186" s="22"/>
      <c r="N186" s="22"/>
    </row>
    <row r="187" customFormat="false" ht="15" hidden="false" customHeight="false" outlineLevel="0" collapsed="false">
      <c r="A187" s="22"/>
      <c r="B187" s="22"/>
      <c r="C187" s="22"/>
      <c r="D187" s="22"/>
      <c r="E187" s="22"/>
      <c r="F187" s="22"/>
      <c r="G187" s="22"/>
      <c r="H187" s="22"/>
      <c r="I187" s="22"/>
      <c r="J187" s="22"/>
      <c r="K187" s="22"/>
      <c r="L187" s="22"/>
      <c r="M187" s="22"/>
      <c r="N187" s="22"/>
    </row>
    <row r="188" customFormat="false" ht="15" hidden="false" customHeight="false" outlineLevel="0" collapsed="false">
      <c r="A188" s="22"/>
      <c r="B188" s="22"/>
      <c r="C188" s="22"/>
      <c r="D188" s="22"/>
      <c r="E188" s="22"/>
      <c r="F188" s="22"/>
      <c r="G188" s="22"/>
      <c r="H188" s="22"/>
      <c r="I188" s="22"/>
      <c r="J188" s="22"/>
      <c r="K188" s="22"/>
      <c r="L188" s="22"/>
      <c r="M188" s="22"/>
      <c r="N188" s="22"/>
    </row>
    <row r="189" customFormat="false" ht="15" hidden="false" customHeight="false" outlineLevel="0" collapsed="false">
      <c r="A189" s="22"/>
      <c r="B189" s="22"/>
      <c r="C189" s="22"/>
      <c r="D189" s="22"/>
      <c r="E189" s="22"/>
      <c r="F189" s="22"/>
      <c r="G189" s="22"/>
      <c r="H189" s="22"/>
      <c r="I189" s="22"/>
      <c r="J189" s="22"/>
      <c r="K189" s="22"/>
      <c r="L189" s="22"/>
      <c r="M189" s="22"/>
      <c r="N189" s="22"/>
    </row>
    <row r="190" customFormat="false" ht="15" hidden="false" customHeight="false" outlineLevel="0" collapsed="false">
      <c r="A190" s="22"/>
      <c r="B190" s="22"/>
      <c r="C190" s="22"/>
      <c r="D190" s="22"/>
      <c r="E190" s="22"/>
      <c r="F190" s="22"/>
      <c r="G190" s="22"/>
      <c r="H190" s="22"/>
      <c r="I190" s="22"/>
      <c r="J190" s="22"/>
      <c r="K190" s="22"/>
      <c r="L190" s="22"/>
      <c r="M190" s="22"/>
      <c r="N190" s="22"/>
    </row>
    <row r="191" customFormat="false" ht="15" hidden="false" customHeight="false" outlineLevel="0" collapsed="false">
      <c r="A191" s="22"/>
      <c r="B191" s="22"/>
      <c r="C191" s="22"/>
      <c r="D191" s="22"/>
      <c r="E191" s="22"/>
      <c r="F191" s="22"/>
      <c r="G191" s="22"/>
      <c r="H191" s="22"/>
      <c r="I191" s="22"/>
      <c r="J191" s="22"/>
      <c r="K191" s="22"/>
      <c r="L191" s="22"/>
      <c r="M191" s="22"/>
      <c r="N191" s="22"/>
    </row>
    <row r="192" customFormat="false" ht="15" hidden="false" customHeight="false" outlineLevel="0" collapsed="false">
      <c r="A192" s="22"/>
      <c r="B192" s="22"/>
      <c r="C192" s="22"/>
      <c r="D192" s="22"/>
      <c r="E192" s="22"/>
      <c r="F192" s="22"/>
      <c r="G192" s="22"/>
      <c r="H192" s="22"/>
      <c r="I192" s="22"/>
      <c r="J192" s="22"/>
      <c r="K192" s="22"/>
      <c r="L192" s="22"/>
      <c r="M192" s="22"/>
      <c r="N192" s="22"/>
    </row>
    <row r="193" customFormat="false" ht="15" hidden="false" customHeight="false" outlineLevel="0" collapsed="false">
      <c r="A193" s="22"/>
      <c r="B193" s="22"/>
      <c r="C193" s="22"/>
      <c r="D193" s="22"/>
      <c r="E193" s="22"/>
      <c r="F193" s="22"/>
      <c r="G193" s="22"/>
      <c r="H193" s="22"/>
      <c r="I193" s="22"/>
      <c r="J193" s="22"/>
      <c r="K193" s="22"/>
      <c r="L193" s="22"/>
      <c r="M193" s="22"/>
      <c r="N193" s="22"/>
    </row>
    <row r="194" customFormat="false" ht="15" hidden="false" customHeight="false" outlineLevel="0" collapsed="false">
      <c r="A194" s="22"/>
      <c r="B194" s="22"/>
      <c r="C194" s="22"/>
      <c r="D194" s="22"/>
      <c r="E194" s="22"/>
      <c r="F194" s="22"/>
      <c r="G194" s="22"/>
      <c r="H194" s="22"/>
      <c r="I194" s="22"/>
      <c r="J194" s="22"/>
      <c r="K194" s="22"/>
      <c r="L194" s="22"/>
      <c r="M194" s="22"/>
      <c r="N194" s="22"/>
    </row>
    <row r="195" customFormat="false" ht="15" hidden="false" customHeight="false" outlineLevel="0" collapsed="false">
      <c r="A195" s="22"/>
      <c r="B195" s="22"/>
      <c r="C195" s="22"/>
      <c r="D195" s="22"/>
      <c r="E195" s="22"/>
      <c r="F195" s="22"/>
      <c r="G195" s="22"/>
      <c r="H195" s="22"/>
      <c r="I195" s="22"/>
      <c r="J195" s="22"/>
      <c r="K195" s="22"/>
      <c r="L195" s="22"/>
      <c r="M195" s="22"/>
      <c r="N195" s="22"/>
    </row>
    <row r="196" customFormat="false" ht="15" hidden="false" customHeight="false" outlineLevel="0" collapsed="false">
      <c r="A196" s="22"/>
      <c r="B196" s="22"/>
      <c r="C196" s="22"/>
      <c r="D196" s="22"/>
      <c r="E196" s="22"/>
      <c r="F196" s="22"/>
      <c r="G196" s="22"/>
      <c r="H196" s="22"/>
      <c r="I196" s="22"/>
      <c r="J196" s="22"/>
      <c r="K196" s="22"/>
      <c r="L196" s="22"/>
      <c r="M196" s="22"/>
      <c r="N196" s="22"/>
    </row>
    <row r="197" customFormat="false" ht="15" hidden="false" customHeight="false" outlineLevel="0" collapsed="false">
      <c r="A197" s="22"/>
      <c r="B197" s="22"/>
      <c r="C197" s="22"/>
      <c r="D197" s="22"/>
      <c r="E197" s="22"/>
      <c r="F197" s="22"/>
      <c r="G197" s="22"/>
      <c r="H197" s="22"/>
      <c r="I197" s="22"/>
      <c r="J197" s="22"/>
      <c r="K197" s="22"/>
      <c r="L197" s="22"/>
      <c r="M197" s="22"/>
      <c r="N197" s="22"/>
    </row>
    <row r="198" customFormat="false" ht="15" hidden="false" customHeight="false" outlineLevel="0" collapsed="false">
      <c r="A198" s="22"/>
      <c r="B198" s="22"/>
      <c r="C198" s="22"/>
      <c r="D198" s="22"/>
      <c r="E198" s="22"/>
      <c r="F198" s="22"/>
      <c r="G198" s="22"/>
      <c r="H198" s="22"/>
      <c r="I198" s="22"/>
      <c r="J198" s="22"/>
      <c r="K198" s="22"/>
      <c r="L198" s="22"/>
      <c r="M198" s="22"/>
      <c r="N198" s="22"/>
    </row>
    <row r="199" customFormat="false" ht="15" hidden="false" customHeight="false" outlineLevel="0" collapsed="false">
      <c r="A199" s="22"/>
      <c r="B199" s="22"/>
      <c r="C199" s="22"/>
      <c r="D199" s="22"/>
      <c r="E199" s="22"/>
      <c r="F199" s="22"/>
      <c r="G199" s="22"/>
      <c r="H199" s="22"/>
      <c r="I199" s="22"/>
      <c r="J199" s="22"/>
      <c r="K199" s="22"/>
      <c r="L199" s="22"/>
      <c r="M199" s="22"/>
      <c r="N199" s="22"/>
    </row>
    <row r="200" customFormat="false" ht="15" hidden="false" customHeight="false" outlineLevel="0" collapsed="false">
      <c r="A200" s="22"/>
      <c r="B200" s="22"/>
      <c r="C200" s="22"/>
      <c r="D200" s="22"/>
      <c r="E200" s="22"/>
      <c r="F200" s="22"/>
      <c r="G200" s="22"/>
      <c r="H200" s="22"/>
      <c r="I200" s="22"/>
      <c r="J200" s="22"/>
      <c r="K200" s="22"/>
      <c r="L200" s="22"/>
      <c r="M200" s="22"/>
      <c r="N200" s="22"/>
    </row>
    <row r="201" customFormat="false" ht="15" hidden="false" customHeight="false" outlineLevel="0" collapsed="false">
      <c r="A201" s="22"/>
      <c r="B201" s="22"/>
      <c r="C201" s="22"/>
      <c r="D201" s="22"/>
      <c r="E201" s="22"/>
      <c r="F201" s="22"/>
      <c r="G201" s="22"/>
      <c r="H201" s="22"/>
      <c r="I201" s="22"/>
      <c r="J201" s="22"/>
      <c r="K201" s="22"/>
      <c r="L201" s="22"/>
      <c r="M201" s="22"/>
      <c r="N201" s="22"/>
    </row>
    <row r="202" customFormat="false" ht="15" hidden="false" customHeight="false" outlineLevel="0" collapsed="false">
      <c r="A202" s="22"/>
      <c r="B202" s="22"/>
      <c r="C202" s="22"/>
      <c r="D202" s="22"/>
      <c r="E202" s="22"/>
      <c r="F202" s="22"/>
      <c r="G202" s="22"/>
      <c r="H202" s="22"/>
      <c r="I202" s="22"/>
      <c r="J202" s="22"/>
      <c r="K202" s="22"/>
      <c r="L202" s="22"/>
      <c r="M202" s="22"/>
      <c r="N202" s="22"/>
    </row>
    <row r="203" customFormat="false" ht="15" hidden="false" customHeight="false" outlineLevel="0" collapsed="false">
      <c r="A203" s="22"/>
      <c r="B203" s="22"/>
      <c r="C203" s="22"/>
      <c r="D203" s="22"/>
      <c r="E203" s="22"/>
      <c r="F203" s="22"/>
      <c r="G203" s="22"/>
      <c r="H203" s="22"/>
      <c r="I203" s="22"/>
      <c r="J203" s="22"/>
      <c r="K203" s="22"/>
      <c r="L203" s="22"/>
      <c r="M203" s="22"/>
      <c r="N203" s="22"/>
    </row>
    <row r="204" customFormat="false" ht="15" hidden="false" customHeight="false" outlineLevel="0" collapsed="false">
      <c r="A204" s="22"/>
      <c r="B204" s="22"/>
      <c r="C204" s="22"/>
      <c r="D204" s="22"/>
      <c r="E204" s="22"/>
      <c r="F204" s="22"/>
      <c r="G204" s="22"/>
      <c r="H204" s="22"/>
      <c r="I204" s="22"/>
      <c r="J204" s="22"/>
      <c r="K204" s="22"/>
      <c r="L204" s="22"/>
      <c r="M204" s="22"/>
      <c r="N204" s="22"/>
    </row>
  </sheetData>
  <autoFilter ref="A4:N204"/>
  <dataValidations count="2">
    <dataValidation allowBlank="true" errorStyle="stop" operator="between" showDropDown="false" showErrorMessage="false" showInputMessage="false" sqref="E5:E204" type="list">
      <formula1>Lists!$A$2:$A$10</formula1>
      <formula2>0</formula2>
    </dataValidation>
    <dataValidation allowBlank="true" errorStyle="stop" operator="between" showDropDown="false" showErrorMessage="false" showInputMessage="false" sqref="D5:D204" type="list">
      <formula1>Lists!$F$2:$F$12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32"/>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8" min="8" style="0" width="11"/>
    <col collapsed="false" customWidth="true" hidden="false" outlineLevel="0" max="9" min="9" style="0" width="10"/>
    <col collapsed="false" customWidth="true" hidden="false" outlineLevel="0" max="10" min="10" style="0" width="34"/>
    <col collapsed="false" customWidth="true" hidden="false" outlineLevel="0" max="11" min="11" style="0" width="10"/>
  </cols>
  <sheetData>
    <row r="1" customFormat="false" ht="19.7" hidden="false" customHeight="false" outlineLevel="0" collapsed="false">
      <c r="A1" s="1" t="s">
        <v>1446</v>
      </c>
    </row>
    <row r="2" customFormat="false" ht="15" hidden="false" customHeight="false" outlineLevel="0" collapsed="false">
      <c r="A2" s="2" t="s">
        <v>1447</v>
      </c>
    </row>
    <row r="4" customFormat="false" ht="31.5" hidden="false" customHeight="true" outlineLevel="0" collapsed="false">
      <c r="A4" s="9" t="s">
        <v>477</v>
      </c>
      <c r="B4" s="9" t="s">
        <v>1448</v>
      </c>
      <c r="C4" s="9" t="s">
        <v>1449</v>
      </c>
      <c r="D4" s="9" t="s">
        <v>1450</v>
      </c>
      <c r="E4" s="9" t="s">
        <v>1258</v>
      </c>
      <c r="F4" s="9" t="s">
        <v>1257</v>
      </c>
      <c r="G4" s="9" t="s">
        <v>82</v>
      </c>
      <c r="H4" s="9" t="s">
        <v>1451</v>
      </c>
      <c r="I4" s="9" t="s">
        <v>1452</v>
      </c>
      <c r="J4" s="9" t="s">
        <v>1453</v>
      </c>
      <c r="K4" s="9" t="s">
        <v>904</v>
      </c>
    </row>
    <row r="5" customFormat="false" ht="15" hidden="false" customHeight="false" outlineLevel="0" collapsed="false">
      <c r="A5" s="22" t="s">
        <v>1454</v>
      </c>
      <c r="B5" s="22" t="s">
        <v>1455</v>
      </c>
      <c r="C5" s="22" t="s">
        <v>906</v>
      </c>
      <c r="D5" s="22" t="s">
        <v>909</v>
      </c>
      <c r="E5" s="22"/>
      <c r="F5" s="22"/>
      <c r="G5" s="24" t="str">
        <f aca="false">IFERROR(F5/E5,"")</f>
        <v/>
      </c>
      <c r="H5" s="22"/>
      <c r="I5" s="22"/>
      <c r="J5" s="22"/>
      <c r="K5" s="22"/>
    </row>
    <row r="6" customFormat="false" ht="15" hidden="false" customHeight="false" outlineLevel="0" collapsed="false">
      <c r="A6" s="22" t="s">
        <v>1456</v>
      </c>
      <c r="B6" s="22" t="s">
        <v>1346</v>
      </c>
      <c r="C6" s="22" t="s">
        <v>910</v>
      </c>
      <c r="D6" s="22" t="s">
        <v>911</v>
      </c>
      <c r="E6" s="22"/>
      <c r="F6" s="22"/>
      <c r="G6" s="24" t="str">
        <f aca="false">IFERROR(F6/E6,"")</f>
        <v/>
      </c>
      <c r="H6" s="22"/>
      <c r="I6" s="22"/>
      <c r="J6" s="22"/>
      <c r="K6" s="22"/>
    </row>
    <row r="7" customFormat="false" ht="15" hidden="false" customHeight="false" outlineLevel="0" collapsed="false">
      <c r="A7" s="22" t="s">
        <v>1457</v>
      </c>
      <c r="B7" s="22" t="s">
        <v>1458</v>
      </c>
      <c r="C7" s="22" t="s">
        <v>1459</v>
      </c>
      <c r="D7" s="22" t="s">
        <v>1460</v>
      </c>
      <c r="E7" s="22"/>
      <c r="F7" s="22"/>
      <c r="G7" s="24" t="str">
        <f aca="false">IFERROR(F7/E7,"")</f>
        <v/>
      </c>
      <c r="H7" s="22"/>
      <c r="I7" s="22"/>
      <c r="J7" s="22"/>
      <c r="K7" s="22"/>
    </row>
    <row r="8" customFormat="false" ht="23.85" hidden="false" customHeight="false" outlineLevel="0" collapsed="false">
      <c r="A8" s="22" t="s">
        <v>1461</v>
      </c>
      <c r="B8" s="22" t="s">
        <v>1462</v>
      </c>
      <c r="C8" s="22" t="s">
        <v>1463</v>
      </c>
      <c r="D8" s="22" t="s">
        <v>1464</v>
      </c>
      <c r="E8" s="22"/>
      <c r="F8" s="22"/>
      <c r="G8" s="24" t="str">
        <f aca="false">IFERROR(F8/E8,"")</f>
        <v/>
      </c>
      <c r="H8" s="22"/>
      <c r="I8" s="22"/>
      <c r="J8" s="22"/>
      <c r="K8" s="22"/>
    </row>
    <row r="9" customFormat="false" ht="23.85" hidden="false" customHeight="false" outlineLevel="0" collapsed="false">
      <c r="A9" s="22" t="s">
        <v>1461</v>
      </c>
      <c r="B9" s="22" t="s">
        <v>1465</v>
      </c>
      <c r="C9" s="22" t="s">
        <v>1466</v>
      </c>
      <c r="D9" s="22" t="s">
        <v>1464</v>
      </c>
      <c r="E9" s="22"/>
      <c r="F9" s="22"/>
      <c r="G9" s="24" t="str">
        <f aca="false">IFERROR(F9/E9,"")</f>
        <v/>
      </c>
      <c r="H9" s="22"/>
      <c r="I9" s="22"/>
      <c r="J9" s="22"/>
      <c r="K9" s="22"/>
    </row>
    <row r="10" customFormat="false" ht="15" hidden="false" customHeight="false" outlineLevel="0" collapsed="false">
      <c r="A10" s="22"/>
      <c r="B10" s="22"/>
      <c r="C10" s="22"/>
      <c r="D10" s="22"/>
      <c r="E10" s="22"/>
      <c r="F10" s="22"/>
      <c r="G10" s="24" t="str">
        <f aca="false">IFERROR(F10/E10,"")</f>
        <v/>
      </c>
      <c r="H10" s="22"/>
      <c r="I10" s="22"/>
      <c r="J10" s="22"/>
      <c r="K10" s="22"/>
    </row>
    <row r="11" customFormat="false" ht="15" hidden="false" customHeight="false" outlineLevel="0" collapsed="false">
      <c r="A11" s="22"/>
      <c r="B11" s="22"/>
      <c r="C11" s="22"/>
      <c r="D11" s="22"/>
      <c r="E11" s="22"/>
      <c r="F11" s="22"/>
      <c r="G11" s="24" t="str">
        <f aca="false">IFERROR(F11/E11,"")</f>
        <v/>
      </c>
      <c r="H11" s="22"/>
      <c r="I11" s="22"/>
      <c r="J11" s="22"/>
      <c r="K11" s="22"/>
    </row>
    <row r="12" customFormat="false" ht="15" hidden="false" customHeight="false" outlineLevel="0" collapsed="false">
      <c r="A12" s="22"/>
      <c r="B12" s="22"/>
      <c r="C12" s="22"/>
      <c r="D12" s="22"/>
      <c r="E12" s="22"/>
      <c r="F12" s="22"/>
      <c r="G12" s="24" t="str">
        <f aca="false">IFERROR(F12/E12,"")</f>
        <v/>
      </c>
      <c r="H12" s="22"/>
      <c r="I12" s="22"/>
      <c r="J12" s="22"/>
      <c r="K12" s="22"/>
    </row>
    <row r="13" customFormat="false" ht="15" hidden="false" customHeight="false" outlineLevel="0" collapsed="false">
      <c r="A13" s="22"/>
      <c r="B13" s="22"/>
      <c r="C13" s="22"/>
      <c r="D13" s="22"/>
      <c r="E13" s="22"/>
      <c r="F13" s="22"/>
      <c r="G13" s="24" t="str">
        <f aca="false">IFERROR(F13/E13,"")</f>
        <v/>
      </c>
      <c r="H13" s="22"/>
      <c r="I13" s="22"/>
      <c r="J13" s="22"/>
      <c r="K13" s="22"/>
    </row>
    <row r="14" customFormat="false" ht="15" hidden="false" customHeight="false" outlineLevel="0" collapsed="false">
      <c r="A14" s="22"/>
      <c r="B14" s="22"/>
      <c r="C14" s="22"/>
      <c r="D14" s="22"/>
      <c r="E14" s="22"/>
      <c r="F14" s="22"/>
      <c r="G14" s="24" t="str">
        <f aca="false">IFERROR(F14/E14,"")</f>
        <v/>
      </c>
      <c r="H14" s="22"/>
      <c r="I14" s="22"/>
      <c r="J14" s="22"/>
      <c r="K14" s="22"/>
    </row>
    <row r="15" customFormat="false" ht="15" hidden="false" customHeight="false" outlineLevel="0" collapsed="false">
      <c r="A15" s="22"/>
      <c r="B15" s="22"/>
      <c r="C15" s="22"/>
      <c r="D15" s="22"/>
      <c r="E15" s="22"/>
      <c r="F15" s="22"/>
      <c r="G15" s="24" t="str">
        <f aca="false">IFERROR(F15/E15,"")</f>
        <v/>
      </c>
      <c r="H15" s="22"/>
      <c r="I15" s="22"/>
      <c r="J15" s="22"/>
      <c r="K15" s="22"/>
    </row>
    <row r="16" customFormat="false" ht="15" hidden="false" customHeight="false" outlineLevel="0" collapsed="false">
      <c r="A16" s="22"/>
      <c r="B16" s="22"/>
      <c r="C16" s="22"/>
      <c r="D16" s="22"/>
      <c r="E16" s="22"/>
      <c r="F16" s="22"/>
      <c r="G16" s="24" t="str">
        <f aca="false">IFERROR(F16/E16,"")</f>
        <v/>
      </c>
      <c r="H16" s="22"/>
      <c r="I16" s="22"/>
      <c r="J16" s="22"/>
      <c r="K16" s="22"/>
    </row>
    <row r="17" customFormat="false" ht="15" hidden="false" customHeight="false" outlineLevel="0" collapsed="false">
      <c r="A17" s="22"/>
      <c r="B17" s="22"/>
      <c r="C17" s="22"/>
      <c r="D17" s="22"/>
      <c r="E17" s="22"/>
      <c r="F17" s="22"/>
      <c r="G17" s="24" t="str">
        <f aca="false">IFERROR(F17/E17,"")</f>
        <v/>
      </c>
      <c r="H17" s="22"/>
      <c r="I17" s="22"/>
      <c r="J17" s="22"/>
      <c r="K17" s="22"/>
    </row>
    <row r="18" customFormat="false" ht="15" hidden="false" customHeight="false" outlineLevel="0" collapsed="false">
      <c r="A18" s="22"/>
      <c r="B18" s="22"/>
      <c r="C18" s="22"/>
      <c r="D18" s="22"/>
      <c r="E18" s="22"/>
      <c r="F18" s="22"/>
      <c r="G18" s="24" t="str">
        <f aca="false">IFERROR(F18/E18,"")</f>
        <v/>
      </c>
      <c r="H18" s="22"/>
      <c r="I18" s="22"/>
      <c r="J18" s="22"/>
      <c r="K18" s="22"/>
    </row>
    <row r="19" customFormat="false" ht="15" hidden="false" customHeight="false" outlineLevel="0" collapsed="false">
      <c r="A19" s="22"/>
      <c r="B19" s="22"/>
      <c r="C19" s="22"/>
      <c r="D19" s="22"/>
      <c r="E19" s="22"/>
      <c r="F19" s="22"/>
      <c r="G19" s="24" t="str">
        <f aca="false">IFERROR(F19/E19,"")</f>
        <v/>
      </c>
      <c r="H19" s="22"/>
      <c r="I19" s="22"/>
      <c r="J19" s="22"/>
      <c r="K19" s="22"/>
    </row>
    <row r="20" customFormat="false" ht="15" hidden="false" customHeight="false" outlineLevel="0" collapsed="false">
      <c r="A20" s="22"/>
      <c r="B20" s="22"/>
      <c r="C20" s="22"/>
      <c r="D20" s="22"/>
      <c r="E20" s="22"/>
      <c r="F20" s="22"/>
      <c r="G20" s="24" t="str">
        <f aca="false">IFERROR(F20/E20,"")</f>
        <v/>
      </c>
      <c r="H20" s="22"/>
      <c r="I20" s="22"/>
      <c r="J20" s="22"/>
      <c r="K20" s="22"/>
    </row>
    <row r="21" customFormat="false" ht="15" hidden="false" customHeight="false" outlineLevel="0" collapsed="false">
      <c r="A21" s="22"/>
      <c r="B21" s="22"/>
      <c r="C21" s="22"/>
      <c r="D21" s="22"/>
      <c r="E21" s="22"/>
      <c r="F21" s="22"/>
      <c r="G21" s="24" t="str">
        <f aca="false">IFERROR(F21/E21,"")</f>
        <v/>
      </c>
      <c r="H21" s="22"/>
      <c r="I21" s="22"/>
      <c r="J21" s="22"/>
      <c r="K21" s="22"/>
    </row>
    <row r="22" customFormat="false" ht="15" hidden="false" customHeight="false" outlineLevel="0" collapsed="false">
      <c r="A22" s="22"/>
      <c r="B22" s="22"/>
      <c r="C22" s="22"/>
      <c r="D22" s="22"/>
      <c r="E22" s="22"/>
      <c r="F22" s="22"/>
      <c r="G22" s="24" t="str">
        <f aca="false">IFERROR(F22/E22,"")</f>
        <v/>
      </c>
      <c r="H22" s="22"/>
      <c r="I22" s="22"/>
      <c r="J22" s="22"/>
      <c r="K22" s="22"/>
    </row>
    <row r="23" customFormat="false" ht="15" hidden="false" customHeight="false" outlineLevel="0" collapsed="false">
      <c r="A23" s="22"/>
      <c r="B23" s="22"/>
      <c r="C23" s="22"/>
      <c r="D23" s="22"/>
      <c r="E23" s="22"/>
      <c r="F23" s="22"/>
      <c r="G23" s="24" t="str">
        <f aca="false">IFERROR(F23/E23,"")</f>
        <v/>
      </c>
      <c r="H23" s="22"/>
      <c r="I23" s="22"/>
      <c r="J23" s="22"/>
      <c r="K23" s="22"/>
    </row>
    <row r="24" customFormat="false" ht="15" hidden="false" customHeight="false" outlineLevel="0" collapsed="false">
      <c r="A24" s="22"/>
      <c r="B24" s="22"/>
      <c r="C24" s="22"/>
      <c r="D24" s="22"/>
      <c r="E24" s="22"/>
      <c r="F24" s="22"/>
      <c r="G24" s="24" t="str">
        <f aca="false">IFERROR(F24/E24,"")</f>
        <v/>
      </c>
      <c r="H24" s="22"/>
      <c r="I24" s="22"/>
      <c r="J24" s="22"/>
      <c r="K24" s="22"/>
    </row>
    <row r="25" customFormat="false" ht="15" hidden="false" customHeight="false" outlineLevel="0" collapsed="false">
      <c r="A25" s="22"/>
      <c r="B25" s="22"/>
      <c r="C25" s="22"/>
      <c r="D25" s="22"/>
      <c r="E25" s="22"/>
      <c r="F25" s="22"/>
      <c r="G25" s="24" t="str">
        <f aca="false">IFERROR(F25/E25,"")</f>
        <v/>
      </c>
      <c r="H25" s="22"/>
      <c r="I25" s="22"/>
      <c r="J25" s="22"/>
      <c r="K25" s="22"/>
    </row>
    <row r="26" customFormat="false" ht="15" hidden="false" customHeight="false" outlineLevel="0" collapsed="false">
      <c r="A26" s="22"/>
      <c r="B26" s="22"/>
      <c r="C26" s="22"/>
      <c r="D26" s="22"/>
      <c r="E26" s="22"/>
      <c r="F26" s="22"/>
      <c r="G26" s="24" t="str">
        <f aca="false">IFERROR(F26/E26,"")</f>
        <v/>
      </c>
      <c r="H26" s="22"/>
      <c r="I26" s="22"/>
      <c r="J26" s="22"/>
      <c r="K26" s="22"/>
    </row>
    <row r="27" customFormat="false" ht="15" hidden="false" customHeight="false" outlineLevel="0" collapsed="false">
      <c r="A27" s="22"/>
      <c r="B27" s="22"/>
      <c r="C27" s="22"/>
      <c r="D27" s="22"/>
      <c r="E27" s="22"/>
      <c r="F27" s="22"/>
      <c r="G27" s="24" t="str">
        <f aca="false">IFERROR(F27/E27,"")</f>
        <v/>
      </c>
      <c r="H27" s="22"/>
      <c r="I27" s="22"/>
      <c r="J27" s="22"/>
      <c r="K27" s="22"/>
    </row>
    <row r="28" customFormat="false" ht="15" hidden="false" customHeight="false" outlineLevel="0" collapsed="false">
      <c r="A28" s="22"/>
      <c r="B28" s="22"/>
      <c r="C28" s="22"/>
      <c r="D28" s="22"/>
      <c r="E28" s="22"/>
      <c r="F28" s="22"/>
      <c r="G28" s="24" t="str">
        <f aca="false">IFERROR(F28/E28,"")</f>
        <v/>
      </c>
      <c r="H28" s="22"/>
      <c r="I28" s="22"/>
      <c r="J28" s="22"/>
      <c r="K28" s="22"/>
    </row>
    <row r="29" customFormat="false" ht="15" hidden="false" customHeight="false" outlineLevel="0" collapsed="false">
      <c r="A29" s="22"/>
      <c r="B29" s="22"/>
      <c r="C29" s="22"/>
      <c r="D29" s="22"/>
      <c r="E29" s="22"/>
      <c r="F29" s="22"/>
      <c r="G29" s="24" t="str">
        <f aca="false">IFERROR(F29/E29,"")</f>
        <v/>
      </c>
      <c r="H29" s="22"/>
      <c r="I29" s="22"/>
      <c r="J29" s="22"/>
      <c r="K29" s="22"/>
    </row>
    <row r="30" customFormat="false" ht="15" hidden="false" customHeight="false" outlineLevel="0" collapsed="false">
      <c r="A30" s="22"/>
      <c r="B30" s="22"/>
      <c r="C30" s="22"/>
      <c r="D30" s="22"/>
      <c r="E30" s="22"/>
      <c r="F30" s="22"/>
      <c r="G30" s="24" t="str">
        <f aca="false">IFERROR(F30/E30,"")</f>
        <v/>
      </c>
      <c r="H30" s="22"/>
      <c r="I30" s="22"/>
      <c r="J30" s="22"/>
      <c r="K30" s="22"/>
    </row>
    <row r="31" customFormat="false" ht="15" hidden="false" customHeight="false" outlineLevel="0" collapsed="false">
      <c r="A31" s="22"/>
      <c r="B31" s="22"/>
      <c r="C31" s="22"/>
      <c r="D31" s="22"/>
      <c r="E31" s="22"/>
      <c r="F31" s="22"/>
      <c r="G31" s="24" t="str">
        <f aca="false">IFERROR(F31/E31,"")</f>
        <v/>
      </c>
      <c r="H31" s="22"/>
      <c r="I31" s="22"/>
      <c r="J31" s="22"/>
      <c r="K31" s="22"/>
    </row>
    <row r="32" customFormat="false" ht="15" hidden="false" customHeight="false" outlineLevel="0" collapsed="false">
      <c r="A32" s="22"/>
      <c r="B32" s="22"/>
      <c r="C32" s="22"/>
      <c r="D32" s="22"/>
      <c r="E32" s="22"/>
      <c r="F32" s="22"/>
      <c r="G32" s="24" t="str">
        <f aca="false">IFERROR(F32/E32,"")</f>
        <v/>
      </c>
      <c r="H32" s="22"/>
      <c r="I32" s="22"/>
      <c r="J32" s="22"/>
      <c r="K32" s="22"/>
    </row>
    <row r="33" customFormat="false" ht="15" hidden="false" customHeight="false" outlineLevel="0" collapsed="false">
      <c r="A33" s="22"/>
      <c r="B33" s="22"/>
      <c r="C33" s="22"/>
      <c r="D33" s="22"/>
      <c r="E33" s="22"/>
      <c r="F33" s="22"/>
      <c r="G33" s="24" t="str">
        <f aca="false">IFERROR(F33/E33,"")</f>
        <v/>
      </c>
      <c r="H33" s="22"/>
      <c r="I33" s="22"/>
      <c r="J33" s="22"/>
      <c r="K33" s="22"/>
    </row>
    <row r="34" customFormat="false" ht="15" hidden="false" customHeight="false" outlineLevel="0" collapsed="false">
      <c r="A34" s="22"/>
      <c r="B34" s="22"/>
      <c r="C34" s="22"/>
      <c r="D34" s="22"/>
      <c r="E34" s="22"/>
      <c r="F34" s="22"/>
      <c r="G34" s="24" t="str">
        <f aca="false">IFERROR(F34/E34,"")</f>
        <v/>
      </c>
      <c r="H34" s="22"/>
      <c r="I34" s="22"/>
      <c r="J34" s="22"/>
      <c r="K34" s="22"/>
    </row>
    <row r="35" customFormat="false" ht="15" hidden="false" customHeight="false" outlineLevel="0" collapsed="false">
      <c r="A35" s="22"/>
      <c r="B35" s="22"/>
      <c r="C35" s="22"/>
      <c r="D35" s="22"/>
      <c r="E35" s="22"/>
      <c r="F35" s="22"/>
      <c r="G35" s="24" t="str">
        <f aca="false">IFERROR(F35/E35,"")</f>
        <v/>
      </c>
      <c r="H35" s="22"/>
      <c r="I35" s="22"/>
      <c r="J35" s="22"/>
      <c r="K35" s="22"/>
    </row>
    <row r="36" customFormat="false" ht="15" hidden="false" customHeight="false" outlineLevel="0" collapsed="false">
      <c r="A36" s="22"/>
      <c r="B36" s="22"/>
      <c r="C36" s="22"/>
      <c r="D36" s="22"/>
      <c r="E36" s="22"/>
      <c r="F36" s="22"/>
      <c r="G36" s="24" t="str">
        <f aca="false">IFERROR(F36/E36,"")</f>
        <v/>
      </c>
      <c r="H36" s="22"/>
      <c r="I36" s="22"/>
      <c r="J36" s="22"/>
      <c r="K36" s="22"/>
    </row>
    <row r="37" customFormat="false" ht="15" hidden="false" customHeight="false" outlineLevel="0" collapsed="false">
      <c r="A37" s="22"/>
      <c r="B37" s="22"/>
      <c r="C37" s="22"/>
      <c r="D37" s="22"/>
      <c r="E37" s="22"/>
      <c r="F37" s="22"/>
      <c r="G37" s="24" t="str">
        <f aca="false">IFERROR(F37/E37,"")</f>
        <v/>
      </c>
      <c r="H37" s="22"/>
      <c r="I37" s="22"/>
      <c r="J37" s="22"/>
      <c r="K37" s="22"/>
    </row>
    <row r="38" customFormat="false" ht="15" hidden="false" customHeight="false" outlineLevel="0" collapsed="false">
      <c r="A38" s="22"/>
      <c r="B38" s="22"/>
      <c r="C38" s="22"/>
      <c r="D38" s="22"/>
      <c r="E38" s="22"/>
      <c r="F38" s="22"/>
      <c r="G38" s="24" t="str">
        <f aca="false">IFERROR(F38/E38,"")</f>
        <v/>
      </c>
      <c r="H38" s="22"/>
      <c r="I38" s="22"/>
      <c r="J38" s="22"/>
      <c r="K38" s="22"/>
    </row>
    <row r="39" customFormat="false" ht="15" hidden="false" customHeight="false" outlineLevel="0" collapsed="false">
      <c r="A39" s="22"/>
      <c r="B39" s="22"/>
      <c r="C39" s="22"/>
      <c r="D39" s="22"/>
      <c r="E39" s="22"/>
      <c r="F39" s="22"/>
      <c r="G39" s="24" t="str">
        <f aca="false">IFERROR(F39/E39,"")</f>
        <v/>
      </c>
      <c r="H39" s="22"/>
      <c r="I39" s="22"/>
      <c r="J39" s="22"/>
      <c r="K39" s="22"/>
    </row>
    <row r="40" customFormat="false" ht="15" hidden="false" customHeight="false" outlineLevel="0" collapsed="false">
      <c r="A40" s="22"/>
      <c r="B40" s="22"/>
      <c r="C40" s="22"/>
      <c r="D40" s="22"/>
      <c r="E40" s="22"/>
      <c r="F40" s="22"/>
      <c r="G40" s="24" t="str">
        <f aca="false">IFERROR(F40/E40,"")</f>
        <v/>
      </c>
      <c r="H40" s="22"/>
      <c r="I40" s="22"/>
      <c r="J40" s="22"/>
      <c r="K40" s="22"/>
    </row>
    <row r="41" customFormat="false" ht="15" hidden="false" customHeight="false" outlineLevel="0" collapsed="false">
      <c r="A41" s="22"/>
      <c r="B41" s="22"/>
      <c r="C41" s="22"/>
      <c r="D41" s="22"/>
      <c r="E41" s="22"/>
      <c r="F41" s="22"/>
      <c r="G41" s="24" t="str">
        <f aca="false">IFERROR(F41/E41,"")</f>
        <v/>
      </c>
      <c r="H41" s="22"/>
      <c r="I41" s="22"/>
      <c r="J41" s="22"/>
      <c r="K41" s="22"/>
    </row>
    <row r="42" customFormat="false" ht="15" hidden="false" customHeight="false" outlineLevel="0" collapsed="false">
      <c r="A42" s="22"/>
      <c r="B42" s="22"/>
      <c r="C42" s="22"/>
      <c r="D42" s="22"/>
      <c r="E42" s="22"/>
      <c r="F42" s="22"/>
      <c r="G42" s="24" t="str">
        <f aca="false">IFERROR(F42/E42,"")</f>
        <v/>
      </c>
      <c r="H42" s="22"/>
      <c r="I42" s="22"/>
      <c r="J42" s="22"/>
      <c r="K42" s="22"/>
    </row>
    <row r="43" customFormat="false" ht="15" hidden="false" customHeight="false" outlineLevel="0" collapsed="false">
      <c r="A43" s="22"/>
      <c r="B43" s="22"/>
      <c r="C43" s="22"/>
      <c r="D43" s="22"/>
      <c r="E43" s="22"/>
      <c r="F43" s="22"/>
      <c r="G43" s="24" t="str">
        <f aca="false">IFERROR(F43/E43,"")</f>
        <v/>
      </c>
      <c r="H43" s="22"/>
      <c r="I43" s="22"/>
      <c r="J43" s="22"/>
      <c r="K43" s="22"/>
    </row>
    <row r="44" customFormat="false" ht="15" hidden="false" customHeight="false" outlineLevel="0" collapsed="false">
      <c r="A44" s="22"/>
      <c r="B44" s="22"/>
      <c r="C44" s="22"/>
      <c r="D44" s="22"/>
      <c r="E44" s="22"/>
      <c r="F44" s="22"/>
      <c r="G44" s="24" t="str">
        <f aca="false">IFERROR(F44/E44,"")</f>
        <v/>
      </c>
      <c r="H44" s="22"/>
      <c r="I44" s="22"/>
      <c r="J44" s="22"/>
      <c r="K44" s="22"/>
    </row>
    <row r="45" customFormat="false" ht="15" hidden="false" customHeight="false" outlineLevel="0" collapsed="false">
      <c r="A45" s="22"/>
      <c r="B45" s="22"/>
      <c r="C45" s="22"/>
      <c r="D45" s="22"/>
      <c r="E45" s="22"/>
      <c r="F45" s="22"/>
      <c r="G45" s="24" t="str">
        <f aca="false">IFERROR(F45/E45,"")</f>
        <v/>
      </c>
      <c r="H45" s="22"/>
      <c r="I45" s="22"/>
      <c r="J45" s="22"/>
      <c r="K45" s="22"/>
    </row>
    <row r="46" customFormat="false" ht="15" hidden="false" customHeight="false" outlineLevel="0" collapsed="false">
      <c r="A46" s="22"/>
      <c r="B46" s="22"/>
      <c r="C46" s="22"/>
      <c r="D46" s="22"/>
      <c r="E46" s="22"/>
      <c r="F46" s="22"/>
      <c r="G46" s="24" t="str">
        <f aca="false">IFERROR(F46/E46,"")</f>
        <v/>
      </c>
      <c r="H46" s="22"/>
      <c r="I46" s="22"/>
      <c r="J46" s="22"/>
      <c r="K46" s="22"/>
    </row>
    <row r="47" customFormat="false" ht="15" hidden="false" customHeight="false" outlineLevel="0" collapsed="false">
      <c r="A47" s="22"/>
      <c r="B47" s="22"/>
      <c r="C47" s="22"/>
      <c r="D47" s="22"/>
      <c r="E47" s="22"/>
      <c r="F47" s="22"/>
      <c r="G47" s="24" t="str">
        <f aca="false">IFERROR(F47/E47,"")</f>
        <v/>
      </c>
      <c r="H47" s="22"/>
      <c r="I47" s="22"/>
      <c r="J47" s="22"/>
      <c r="K47" s="22"/>
    </row>
    <row r="48" customFormat="false" ht="15" hidden="false" customHeight="false" outlineLevel="0" collapsed="false">
      <c r="A48" s="22"/>
      <c r="B48" s="22"/>
      <c r="C48" s="22"/>
      <c r="D48" s="22"/>
      <c r="E48" s="22"/>
      <c r="F48" s="22"/>
      <c r="G48" s="24" t="str">
        <f aca="false">IFERROR(F48/E48,"")</f>
        <v/>
      </c>
      <c r="H48" s="22"/>
      <c r="I48" s="22"/>
      <c r="J48" s="22"/>
      <c r="K48" s="22"/>
    </row>
    <row r="49" customFormat="false" ht="15" hidden="false" customHeight="false" outlineLevel="0" collapsed="false">
      <c r="A49" s="22"/>
      <c r="B49" s="22"/>
      <c r="C49" s="22"/>
      <c r="D49" s="22"/>
      <c r="E49" s="22"/>
      <c r="F49" s="22"/>
      <c r="G49" s="24" t="str">
        <f aca="false">IFERROR(F49/E49,"")</f>
        <v/>
      </c>
      <c r="H49" s="22"/>
      <c r="I49" s="22"/>
      <c r="J49" s="22"/>
      <c r="K49" s="22"/>
    </row>
    <row r="50" customFormat="false" ht="15" hidden="false" customHeight="false" outlineLevel="0" collapsed="false">
      <c r="A50" s="22"/>
      <c r="B50" s="22"/>
      <c r="C50" s="22"/>
      <c r="D50" s="22"/>
      <c r="E50" s="22"/>
      <c r="F50" s="22"/>
      <c r="G50" s="24" t="str">
        <f aca="false">IFERROR(F50/E50,"")</f>
        <v/>
      </c>
      <c r="H50" s="22"/>
      <c r="I50" s="22"/>
      <c r="J50" s="22"/>
      <c r="K50" s="22"/>
    </row>
    <row r="51" customFormat="false" ht="15" hidden="false" customHeight="false" outlineLevel="0" collapsed="false">
      <c r="A51" s="22"/>
      <c r="B51" s="22"/>
      <c r="C51" s="22"/>
      <c r="D51" s="22"/>
      <c r="E51" s="22"/>
      <c r="F51" s="22"/>
      <c r="G51" s="24" t="str">
        <f aca="false">IFERROR(F51/E51,"")</f>
        <v/>
      </c>
      <c r="H51" s="22"/>
      <c r="I51" s="22"/>
      <c r="J51" s="22"/>
      <c r="K51" s="22"/>
    </row>
    <row r="52" customFormat="false" ht="15" hidden="false" customHeight="false" outlineLevel="0" collapsed="false">
      <c r="A52" s="22"/>
      <c r="B52" s="22"/>
      <c r="C52" s="22"/>
      <c r="D52" s="22"/>
      <c r="E52" s="22"/>
      <c r="F52" s="22"/>
      <c r="G52" s="24" t="str">
        <f aca="false">IFERROR(F52/E52,"")</f>
        <v/>
      </c>
      <c r="H52" s="22"/>
      <c r="I52" s="22"/>
      <c r="J52" s="22"/>
      <c r="K52" s="22"/>
    </row>
    <row r="53" customFormat="false" ht="15" hidden="false" customHeight="false" outlineLevel="0" collapsed="false">
      <c r="A53" s="22"/>
      <c r="B53" s="22"/>
      <c r="C53" s="22"/>
      <c r="D53" s="22"/>
      <c r="E53" s="22"/>
      <c r="F53" s="22"/>
      <c r="G53" s="24" t="str">
        <f aca="false">IFERROR(F53/E53,"")</f>
        <v/>
      </c>
      <c r="H53" s="22"/>
      <c r="I53" s="22"/>
      <c r="J53" s="22"/>
      <c r="K53" s="22"/>
    </row>
    <row r="54" customFormat="false" ht="15" hidden="false" customHeight="false" outlineLevel="0" collapsed="false">
      <c r="A54" s="22"/>
      <c r="B54" s="22"/>
      <c r="C54" s="22"/>
      <c r="D54" s="22"/>
      <c r="E54" s="22"/>
      <c r="F54" s="22"/>
      <c r="G54" s="24" t="str">
        <f aca="false">IFERROR(F54/E54,"")</f>
        <v/>
      </c>
      <c r="H54" s="22"/>
      <c r="I54" s="22"/>
      <c r="J54" s="22"/>
      <c r="K54" s="22"/>
    </row>
    <row r="55" customFormat="false" ht="15" hidden="false" customHeight="false" outlineLevel="0" collapsed="false">
      <c r="A55" s="22"/>
      <c r="B55" s="22"/>
      <c r="C55" s="22"/>
      <c r="D55" s="22"/>
      <c r="E55" s="22"/>
      <c r="F55" s="22"/>
      <c r="G55" s="24" t="str">
        <f aca="false">IFERROR(F55/E55,"")</f>
        <v/>
      </c>
      <c r="H55" s="22"/>
      <c r="I55" s="22"/>
      <c r="J55" s="22"/>
      <c r="K55" s="22"/>
    </row>
    <row r="56" customFormat="false" ht="15" hidden="false" customHeight="false" outlineLevel="0" collapsed="false">
      <c r="A56" s="22"/>
      <c r="B56" s="22"/>
      <c r="C56" s="22"/>
      <c r="D56" s="22"/>
      <c r="E56" s="22"/>
      <c r="F56" s="22"/>
      <c r="G56" s="24" t="str">
        <f aca="false">IFERROR(F56/E56,"")</f>
        <v/>
      </c>
      <c r="H56" s="22"/>
      <c r="I56" s="22"/>
      <c r="J56" s="22"/>
      <c r="K56" s="22"/>
    </row>
    <row r="57" customFormat="false" ht="15" hidden="false" customHeight="false" outlineLevel="0" collapsed="false">
      <c r="A57" s="22"/>
      <c r="B57" s="22"/>
      <c r="C57" s="22"/>
      <c r="D57" s="22"/>
      <c r="E57" s="22"/>
      <c r="F57" s="22"/>
      <c r="G57" s="24" t="str">
        <f aca="false">IFERROR(F57/E57,"")</f>
        <v/>
      </c>
      <c r="H57" s="22"/>
      <c r="I57" s="22"/>
      <c r="J57" s="22"/>
      <c r="K57" s="22"/>
    </row>
    <row r="58" customFormat="false" ht="15" hidden="false" customHeight="false" outlineLevel="0" collapsed="false">
      <c r="A58" s="22"/>
      <c r="B58" s="22"/>
      <c r="C58" s="22"/>
      <c r="D58" s="22"/>
      <c r="E58" s="22"/>
      <c r="F58" s="22"/>
      <c r="G58" s="24" t="str">
        <f aca="false">IFERROR(F58/E58,"")</f>
        <v/>
      </c>
      <c r="H58" s="22"/>
      <c r="I58" s="22"/>
      <c r="J58" s="22"/>
      <c r="K58" s="22"/>
    </row>
    <row r="59" customFormat="false" ht="15" hidden="false" customHeight="false" outlineLevel="0" collapsed="false">
      <c r="A59" s="22"/>
      <c r="B59" s="22"/>
      <c r="C59" s="22"/>
      <c r="D59" s="22"/>
      <c r="E59" s="22"/>
      <c r="F59" s="22"/>
      <c r="G59" s="24" t="str">
        <f aca="false">IFERROR(F59/E59,"")</f>
        <v/>
      </c>
      <c r="H59" s="22"/>
      <c r="I59" s="22"/>
      <c r="J59" s="22"/>
      <c r="K59" s="22"/>
    </row>
    <row r="60" customFormat="false" ht="15" hidden="false" customHeight="false" outlineLevel="0" collapsed="false">
      <c r="A60" s="22"/>
      <c r="B60" s="22"/>
      <c r="C60" s="22"/>
      <c r="D60" s="22"/>
      <c r="E60" s="22"/>
      <c r="F60" s="22"/>
      <c r="G60" s="24" t="str">
        <f aca="false">IFERROR(F60/E60,"")</f>
        <v/>
      </c>
      <c r="H60" s="22"/>
      <c r="I60" s="22"/>
      <c r="J60" s="22"/>
      <c r="K60" s="22"/>
    </row>
    <row r="61" customFormat="false" ht="15" hidden="false" customHeight="false" outlineLevel="0" collapsed="false">
      <c r="A61" s="22"/>
      <c r="B61" s="22"/>
      <c r="C61" s="22"/>
      <c r="D61" s="22"/>
      <c r="E61" s="22"/>
      <c r="F61" s="22"/>
      <c r="G61" s="24" t="str">
        <f aca="false">IFERROR(F61/E61,"")</f>
        <v/>
      </c>
      <c r="H61" s="22"/>
      <c r="I61" s="22"/>
      <c r="J61" s="22"/>
      <c r="K61" s="22"/>
    </row>
    <row r="62" customFormat="false" ht="15" hidden="false" customHeight="false" outlineLevel="0" collapsed="false">
      <c r="A62" s="22"/>
      <c r="B62" s="22"/>
      <c r="C62" s="22"/>
      <c r="D62" s="22"/>
      <c r="E62" s="22"/>
      <c r="F62" s="22"/>
      <c r="G62" s="24" t="str">
        <f aca="false">IFERROR(F62/E62,"")</f>
        <v/>
      </c>
      <c r="H62" s="22"/>
      <c r="I62" s="22"/>
      <c r="J62" s="22"/>
      <c r="K62" s="22"/>
    </row>
    <row r="63" customFormat="false" ht="15" hidden="false" customHeight="false" outlineLevel="0" collapsed="false">
      <c r="A63" s="22"/>
      <c r="B63" s="22"/>
      <c r="C63" s="22"/>
      <c r="D63" s="22"/>
      <c r="E63" s="22"/>
      <c r="F63" s="22"/>
      <c r="G63" s="24" t="str">
        <f aca="false">IFERROR(F63/E63,"")</f>
        <v/>
      </c>
      <c r="H63" s="22"/>
      <c r="I63" s="22"/>
      <c r="J63" s="22"/>
      <c r="K63" s="22"/>
    </row>
    <row r="64" customFormat="false" ht="15" hidden="false" customHeight="false" outlineLevel="0" collapsed="false">
      <c r="A64" s="22"/>
      <c r="B64" s="22"/>
      <c r="C64" s="22"/>
      <c r="D64" s="22"/>
      <c r="E64" s="22"/>
      <c r="F64" s="22"/>
      <c r="G64" s="24" t="str">
        <f aca="false">IFERROR(F64/E64,"")</f>
        <v/>
      </c>
      <c r="H64" s="22"/>
      <c r="I64" s="22"/>
      <c r="J64" s="22"/>
      <c r="K64" s="22"/>
    </row>
    <row r="65" customFormat="false" ht="15" hidden="false" customHeight="false" outlineLevel="0" collapsed="false">
      <c r="A65" s="22"/>
      <c r="B65" s="22"/>
      <c r="C65" s="22"/>
      <c r="D65" s="22"/>
      <c r="E65" s="22"/>
      <c r="F65" s="22"/>
      <c r="G65" s="24" t="str">
        <f aca="false">IFERROR(F65/E65,"")</f>
        <v/>
      </c>
      <c r="H65" s="22"/>
      <c r="I65" s="22"/>
      <c r="J65" s="22"/>
      <c r="K65" s="22"/>
    </row>
    <row r="66" customFormat="false" ht="15" hidden="false" customHeight="false" outlineLevel="0" collapsed="false">
      <c r="A66" s="22"/>
      <c r="B66" s="22"/>
      <c r="C66" s="22"/>
      <c r="D66" s="22"/>
      <c r="E66" s="22"/>
      <c r="F66" s="22"/>
      <c r="G66" s="24" t="str">
        <f aca="false">IFERROR(F66/E66,"")</f>
        <v/>
      </c>
      <c r="H66" s="22"/>
      <c r="I66" s="22"/>
      <c r="J66" s="22"/>
      <c r="K66" s="22"/>
    </row>
    <row r="67" customFormat="false" ht="15" hidden="false" customHeight="false" outlineLevel="0" collapsed="false">
      <c r="A67" s="22"/>
      <c r="B67" s="22"/>
      <c r="C67" s="22"/>
      <c r="D67" s="22"/>
      <c r="E67" s="22"/>
      <c r="F67" s="22"/>
      <c r="G67" s="24" t="str">
        <f aca="false">IFERROR(F67/E67,"")</f>
        <v/>
      </c>
      <c r="H67" s="22"/>
      <c r="I67" s="22"/>
      <c r="J67" s="22"/>
      <c r="K67" s="22"/>
    </row>
    <row r="68" customFormat="false" ht="15" hidden="false" customHeight="false" outlineLevel="0" collapsed="false">
      <c r="A68" s="22"/>
      <c r="B68" s="22"/>
      <c r="C68" s="22"/>
      <c r="D68" s="22"/>
      <c r="E68" s="22"/>
      <c r="F68" s="22"/>
      <c r="G68" s="24" t="str">
        <f aca="false">IFERROR(F68/E68,"")</f>
        <v/>
      </c>
      <c r="H68" s="22"/>
      <c r="I68" s="22"/>
      <c r="J68" s="22"/>
      <c r="K68" s="22"/>
    </row>
    <row r="69" customFormat="false" ht="15" hidden="false" customHeight="false" outlineLevel="0" collapsed="false">
      <c r="A69" s="22"/>
      <c r="B69" s="22"/>
      <c r="C69" s="22"/>
      <c r="D69" s="22"/>
      <c r="E69" s="22"/>
      <c r="F69" s="22"/>
      <c r="G69" s="24" t="str">
        <f aca="false">IFERROR(F69/E69,"")</f>
        <v/>
      </c>
      <c r="H69" s="22"/>
      <c r="I69" s="22"/>
      <c r="J69" s="22"/>
      <c r="K69" s="22"/>
    </row>
    <row r="70" customFormat="false" ht="15" hidden="false" customHeight="false" outlineLevel="0" collapsed="false">
      <c r="A70" s="22"/>
      <c r="B70" s="22"/>
      <c r="C70" s="22"/>
      <c r="D70" s="22"/>
      <c r="E70" s="22"/>
      <c r="F70" s="22"/>
      <c r="G70" s="24" t="str">
        <f aca="false">IFERROR(F70/E70,"")</f>
        <v/>
      </c>
      <c r="H70" s="22"/>
      <c r="I70" s="22"/>
      <c r="J70" s="22"/>
      <c r="K70" s="22"/>
    </row>
    <row r="71" customFormat="false" ht="15" hidden="false" customHeight="false" outlineLevel="0" collapsed="false">
      <c r="A71" s="22"/>
      <c r="B71" s="22"/>
      <c r="C71" s="22"/>
      <c r="D71" s="22"/>
      <c r="E71" s="22"/>
      <c r="F71" s="22"/>
      <c r="G71" s="24" t="str">
        <f aca="false">IFERROR(F71/E71,"")</f>
        <v/>
      </c>
      <c r="H71" s="22"/>
      <c r="I71" s="22"/>
      <c r="J71" s="22"/>
      <c r="K71" s="22"/>
    </row>
    <row r="72" customFormat="false" ht="15" hidden="false" customHeight="false" outlineLevel="0" collapsed="false">
      <c r="A72" s="22"/>
      <c r="B72" s="22"/>
      <c r="C72" s="22"/>
      <c r="D72" s="22"/>
      <c r="E72" s="22"/>
      <c r="F72" s="22"/>
      <c r="G72" s="24" t="str">
        <f aca="false">IFERROR(F72/E72,"")</f>
        <v/>
      </c>
      <c r="H72" s="22"/>
      <c r="I72" s="22"/>
      <c r="J72" s="22"/>
      <c r="K72" s="22"/>
    </row>
    <row r="73" customFormat="false" ht="15" hidden="false" customHeight="false" outlineLevel="0" collapsed="false">
      <c r="A73" s="22"/>
      <c r="B73" s="22"/>
      <c r="C73" s="22"/>
      <c r="D73" s="22"/>
      <c r="E73" s="22"/>
      <c r="F73" s="22"/>
      <c r="G73" s="24" t="str">
        <f aca="false">IFERROR(F73/E73,"")</f>
        <v/>
      </c>
      <c r="H73" s="22"/>
      <c r="I73" s="22"/>
      <c r="J73" s="22"/>
      <c r="K73" s="22"/>
    </row>
    <row r="74" customFormat="false" ht="15" hidden="false" customHeight="false" outlineLevel="0" collapsed="false">
      <c r="A74" s="22"/>
      <c r="B74" s="22"/>
      <c r="C74" s="22"/>
      <c r="D74" s="22"/>
      <c r="E74" s="22"/>
      <c r="F74" s="22"/>
      <c r="G74" s="24" t="str">
        <f aca="false">IFERROR(F74/E74,"")</f>
        <v/>
      </c>
      <c r="H74" s="22"/>
      <c r="I74" s="22"/>
      <c r="J74" s="22"/>
      <c r="K74" s="22"/>
    </row>
    <row r="75" customFormat="false" ht="15" hidden="false" customHeight="false" outlineLevel="0" collapsed="false">
      <c r="A75" s="22"/>
      <c r="B75" s="22"/>
      <c r="C75" s="22"/>
      <c r="D75" s="22"/>
      <c r="E75" s="22"/>
      <c r="F75" s="22"/>
      <c r="G75" s="24" t="str">
        <f aca="false">IFERROR(F75/E75,"")</f>
        <v/>
      </c>
      <c r="H75" s="22"/>
      <c r="I75" s="22"/>
      <c r="J75" s="22"/>
      <c r="K75" s="22"/>
    </row>
    <row r="76" customFormat="false" ht="15" hidden="false" customHeight="false" outlineLevel="0" collapsed="false">
      <c r="A76" s="22"/>
      <c r="B76" s="22"/>
      <c r="C76" s="22"/>
      <c r="D76" s="22"/>
      <c r="E76" s="22"/>
      <c r="F76" s="22"/>
      <c r="G76" s="24" t="str">
        <f aca="false">IFERROR(F76/E76,"")</f>
        <v/>
      </c>
      <c r="H76" s="22"/>
      <c r="I76" s="22"/>
      <c r="J76" s="22"/>
      <c r="K76" s="22"/>
    </row>
    <row r="77" customFormat="false" ht="15" hidden="false" customHeight="false" outlineLevel="0" collapsed="false">
      <c r="A77" s="22"/>
      <c r="B77" s="22"/>
      <c r="C77" s="22"/>
      <c r="D77" s="22"/>
      <c r="E77" s="22"/>
      <c r="F77" s="22"/>
      <c r="G77" s="24" t="str">
        <f aca="false">IFERROR(F77/E77,"")</f>
        <v/>
      </c>
      <c r="H77" s="22"/>
      <c r="I77" s="22"/>
      <c r="J77" s="22"/>
      <c r="K77" s="22"/>
    </row>
    <row r="78" customFormat="false" ht="15" hidden="false" customHeight="false" outlineLevel="0" collapsed="false">
      <c r="A78" s="22"/>
      <c r="B78" s="22"/>
      <c r="C78" s="22"/>
      <c r="D78" s="22"/>
      <c r="E78" s="22"/>
      <c r="F78" s="22"/>
      <c r="G78" s="24" t="str">
        <f aca="false">IFERROR(F78/E78,"")</f>
        <v/>
      </c>
      <c r="H78" s="22"/>
      <c r="I78" s="22"/>
      <c r="J78" s="22"/>
      <c r="K78" s="22"/>
    </row>
    <row r="79" customFormat="false" ht="15" hidden="false" customHeight="false" outlineLevel="0" collapsed="false">
      <c r="A79" s="22"/>
      <c r="B79" s="22"/>
      <c r="C79" s="22"/>
      <c r="D79" s="22"/>
      <c r="E79" s="22"/>
      <c r="F79" s="22"/>
      <c r="G79" s="24" t="str">
        <f aca="false">IFERROR(F79/E79,"")</f>
        <v/>
      </c>
      <c r="H79" s="22"/>
      <c r="I79" s="22"/>
      <c r="J79" s="22"/>
      <c r="K79" s="22"/>
    </row>
    <row r="80" customFormat="false" ht="15" hidden="false" customHeight="false" outlineLevel="0" collapsed="false">
      <c r="A80" s="22"/>
      <c r="B80" s="22"/>
      <c r="C80" s="22"/>
      <c r="D80" s="22"/>
      <c r="E80" s="22"/>
      <c r="F80" s="22"/>
      <c r="G80" s="24" t="str">
        <f aca="false">IFERROR(F80/E80,"")</f>
        <v/>
      </c>
      <c r="H80" s="22"/>
      <c r="I80" s="22"/>
      <c r="J80" s="22"/>
      <c r="K80" s="22"/>
    </row>
    <row r="81" customFormat="false" ht="15" hidden="false" customHeight="false" outlineLevel="0" collapsed="false">
      <c r="A81" s="22"/>
      <c r="B81" s="22"/>
      <c r="C81" s="22"/>
      <c r="D81" s="22"/>
      <c r="E81" s="22"/>
      <c r="F81" s="22"/>
      <c r="G81" s="24" t="str">
        <f aca="false">IFERROR(F81/E81,"")</f>
        <v/>
      </c>
      <c r="H81" s="22"/>
      <c r="I81" s="22"/>
      <c r="J81" s="22"/>
      <c r="K81" s="22"/>
    </row>
    <row r="82" customFormat="false" ht="15" hidden="false" customHeight="false" outlineLevel="0" collapsed="false">
      <c r="A82" s="22"/>
      <c r="B82" s="22"/>
      <c r="C82" s="22"/>
      <c r="D82" s="22"/>
      <c r="E82" s="22"/>
      <c r="F82" s="22"/>
      <c r="G82" s="24" t="str">
        <f aca="false">IFERROR(F82/E82,"")</f>
        <v/>
      </c>
      <c r="H82" s="22"/>
      <c r="I82" s="22"/>
      <c r="J82" s="22"/>
      <c r="K82" s="22"/>
    </row>
    <row r="83" customFormat="false" ht="15" hidden="false" customHeight="false" outlineLevel="0" collapsed="false">
      <c r="A83" s="22"/>
      <c r="B83" s="22"/>
      <c r="C83" s="22"/>
      <c r="D83" s="22"/>
      <c r="E83" s="22"/>
      <c r="F83" s="22"/>
      <c r="G83" s="24" t="str">
        <f aca="false">IFERROR(F83/E83,"")</f>
        <v/>
      </c>
      <c r="H83" s="22"/>
      <c r="I83" s="22"/>
      <c r="J83" s="22"/>
      <c r="K83" s="22"/>
    </row>
    <row r="84" customFormat="false" ht="15" hidden="false" customHeight="false" outlineLevel="0" collapsed="false">
      <c r="A84" s="22"/>
      <c r="B84" s="22"/>
      <c r="C84" s="22"/>
      <c r="D84" s="22"/>
      <c r="E84" s="22"/>
      <c r="F84" s="22"/>
      <c r="G84" s="24" t="str">
        <f aca="false">IFERROR(F84/E84,"")</f>
        <v/>
      </c>
      <c r="H84" s="22"/>
      <c r="I84" s="22"/>
      <c r="J84" s="22"/>
      <c r="K84" s="22"/>
    </row>
    <row r="85" customFormat="false" ht="15" hidden="false" customHeight="false" outlineLevel="0" collapsed="false">
      <c r="A85" s="22"/>
      <c r="B85" s="22"/>
      <c r="C85" s="22"/>
      <c r="D85" s="22"/>
      <c r="E85" s="22"/>
      <c r="F85" s="22"/>
      <c r="G85" s="24" t="str">
        <f aca="false">IFERROR(F85/E85,"")</f>
        <v/>
      </c>
      <c r="H85" s="22"/>
      <c r="I85" s="22"/>
      <c r="J85" s="22"/>
      <c r="K85" s="22"/>
    </row>
    <row r="86" customFormat="false" ht="15" hidden="false" customHeight="false" outlineLevel="0" collapsed="false">
      <c r="A86" s="22"/>
      <c r="B86" s="22"/>
      <c r="C86" s="22"/>
      <c r="D86" s="22"/>
      <c r="E86" s="22"/>
      <c r="F86" s="22"/>
      <c r="G86" s="24" t="str">
        <f aca="false">IFERROR(F86/E86,"")</f>
        <v/>
      </c>
      <c r="H86" s="22"/>
      <c r="I86" s="22"/>
      <c r="J86" s="22"/>
      <c r="K86" s="22"/>
    </row>
    <row r="87" customFormat="false" ht="15" hidden="false" customHeight="false" outlineLevel="0" collapsed="false">
      <c r="A87" s="22"/>
      <c r="B87" s="22"/>
      <c r="C87" s="22"/>
      <c r="D87" s="22"/>
      <c r="E87" s="22"/>
      <c r="F87" s="22"/>
      <c r="G87" s="24" t="str">
        <f aca="false">IFERROR(F87/E87,"")</f>
        <v/>
      </c>
      <c r="H87" s="22"/>
      <c r="I87" s="22"/>
      <c r="J87" s="22"/>
      <c r="K87" s="22"/>
    </row>
    <row r="88" customFormat="false" ht="15" hidden="false" customHeight="false" outlineLevel="0" collapsed="false">
      <c r="A88" s="22"/>
      <c r="B88" s="22"/>
      <c r="C88" s="22"/>
      <c r="D88" s="22"/>
      <c r="E88" s="22"/>
      <c r="F88" s="22"/>
      <c r="G88" s="24" t="str">
        <f aca="false">IFERROR(F88/E88,"")</f>
        <v/>
      </c>
      <c r="H88" s="22"/>
      <c r="I88" s="22"/>
      <c r="J88" s="22"/>
      <c r="K88" s="22"/>
    </row>
    <row r="89" customFormat="false" ht="15" hidden="false" customHeight="false" outlineLevel="0" collapsed="false">
      <c r="A89" s="22"/>
      <c r="B89" s="22"/>
      <c r="C89" s="22"/>
      <c r="D89" s="22"/>
      <c r="E89" s="22"/>
      <c r="F89" s="22"/>
      <c r="G89" s="24" t="str">
        <f aca="false">IFERROR(F89/E89,"")</f>
        <v/>
      </c>
      <c r="H89" s="22"/>
      <c r="I89" s="22"/>
      <c r="J89" s="22"/>
      <c r="K89" s="22"/>
    </row>
    <row r="90" customFormat="false" ht="15" hidden="false" customHeight="false" outlineLevel="0" collapsed="false">
      <c r="A90" s="22"/>
      <c r="B90" s="22"/>
      <c r="C90" s="22"/>
      <c r="D90" s="22"/>
      <c r="E90" s="22"/>
      <c r="F90" s="22"/>
      <c r="G90" s="24" t="str">
        <f aca="false">IFERROR(F90/E90,"")</f>
        <v/>
      </c>
      <c r="H90" s="22"/>
      <c r="I90" s="22"/>
      <c r="J90" s="22"/>
      <c r="K90" s="22"/>
    </row>
    <row r="91" customFormat="false" ht="15" hidden="false" customHeight="false" outlineLevel="0" collapsed="false">
      <c r="A91" s="22"/>
      <c r="B91" s="22"/>
      <c r="C91" s="22"/>
      <c r="D91" s="22"/>
      <c r="E91" s="22"/>
      <c r="F91" s="22"/>
      <c r="G91" s="24" t="str">
        <f aca="false">IFERROR(F91/E91,"")</f>
        <v/>
      </c>
      <c r="H91" s="22"/>
      <c r="I91" s="22"/>
      <c r="J91" s="22"/>
      <c r="K91" s="22"/>
    </row>
    <row r="92" customFormat="false" ht="15" hidden="false" customHeight="false" outlineLevel="0" collapsed="false">
      <c r="A92" s="22"/>
      <c r="B92" s="22"/>
      <c r="C92" s="22"/>
      <c r="D92" s="22"/>
      <c r="E92" s="22"/>
      <c r="F92" s="22"/>
      <c r="G92" s="24" t="str">
        <f aca="false">IFERROR(F92/E92,"")</f>
        <v/>
      </c>
      <c r="H92" s="22"/>
      <c r="I92" s="22"/>
      <c r="J92" s="22"/>
      <c r="K92" s="22"/>
    </row>
    <row r="93" customFormat="false" ht="15" hidden="false" customHeight="false" outlineLevel="0" collapsed="false">
      <c r="A93" s="22"/>
      <c r="B93" s="22"/>
      <c r="C93" s="22"/>
      <c r="D93" s="22"/>
      <c r="E93" s="22"/>
      <c r="F93" s="22"/>
      <c r="G93" s="24" t="str">
        <f aca="false">IFERROR(F93/E93,"")</f>
        <v/>
      </c>
      <c r="H93" s="22"/>
      <c r="I93" s="22"/>
      <c r="J93" s="22"/>
      <c r="K93" s="22"/>
    </row>
    <row r="94" customFormat="false" ht="15" hidden="false" customHeight="false" outlineLevel="0" collapsed="false">
      <c r="A94" s="22"/>
      <c r="B94" s="22"/>
      <c r="C94" s="22"/>
      <c r="D94" s="22"/>
      <c r="E94" s="22"/>
      <c r="F94" s="22"/>
      <c r="G94" s="24" t="str">
        <f aca="false">IFERROR(F94/E94,"")</f>
        <v/>
      </c>
      <c r="H94" s="22"/>
      <c r="I94" s="22"/>
      <c r="J94" s="22"/>
      <c r="K94" s="22"/>
    </row>
    <row r="95" customFormat="false" ht="15" hidden="false" customHeight="false" outlineLevel="0" collapsed="false">
      <c r="A95" s="22"/>
      <c r="B95" s="22"/>
      <c r="C95" s="22"/>
      <c r="D95" s="22"/>
      <c r="E95" s="22"/>
      <c r="F95" s="22"/>
      <c r="G95" s="24" t="str">
        <f aca="false">IFERROR(F95/E95,"")</f>
        <v/>
      </c>
      <c r="H95" s="22"/>
      <c r="I95" s="22"/>
      <c r="J95" s="22"/>
      <c r="K95" s="22"/>
    </row>
    <row r="96" customFormat="false" ht="15" hidden="false" customHeight="false" outlineLevel="0" collapsed="false">
      <c r="A96" s="22"/>
      <c r="B96" s="22"/>
      <c r="C96" s="22"/>
      <c r="D96" s="22"/>
      <c r="E96" s="22"/>
      <c r="F96" s="22"/>
      <c r="G96" s="24" t="str">
        <f aca="false">IFERROR(F96/E96,"")</f>
        <v/>
      </c>
      <c r="H96" s="22"/>
      <c r="I96" s="22"/>
      <c r="J96" s="22"/>
      <c r="K96" s="22"/>
    </row>
    <row r="97" customFormat="false" ht="15" hidden="false" customHeight="false" outlineLevel="0" collapsed="false">
      <c r="A97" s="22"/>
      <c r="B97" s="22"/>
      <c r="C97" s="22"/>
      <c r="D97" s="22"/>
      <c r="E97" s="22"/>
      <c r="F97" s="22"/>
      <c r="G97" s="24" t="str">
        <f aca="false">IFERROR(F97/E97,"")</f>
        <v/>
      </c>
      <c r="H97" s="22"/>
      <c r="I97" s="22"/>
      <c r="J97" s="22"/>
      <c r="K97" s="22"/>
    </row>
    <row r="98" customFormat="false" ht="15" hidden="false" customHeight="false" outlineLevel="0" collapsed="false">
      <c r="A98" s="22"/>
      <c r="B98" s="22"/>
      <c r="C98" s="22"/>
      <c r="D98" s="22"/>
      <c r="E98" s="22"/>
      <c r="F98" s="22"/>
      <c r="G98" s="24" t="str">
        <f aca="false">IFERROR(F98/E98,"")</f>
        <v/>
      </c>
      <c r="H98" s="22"/>
      <c r="I98" s="22"/>
      <c r="J98" s="22"/>
      <c r="K98" s="22"/>
    </row>
    <row r="99" customFormat="false" ht="15" hidden="false" customHeight="false" outlineLevel="0" collapsed="false">
      <c r="A99" s="22"/>
      <c r="B99" s="22"/>
      <c r="C99" s="22"/>
      <c r="D99" s="22"/>
      <c r="E99" s="22"/>
      <c r="F99" s="22"/>
      <c r="G99" s="24" t="str">
        <f aca="false">IFERROR(F99/E99,"")</f>
        <v/>
      </c>
      <c r="H99" s="22"/>
      <c r="I99" s="22"/>
      <c r="J99" s="22"/>
      <c r="K99" s="22"/>
    </row>
    <row r="100" customFormat="false" ht="15" hidden="false" customHeight="false" outlineLevel="0" collapsed="false">
      <c r="A100" s="22"/>
      <c r="B100" s="22"/>
      <c r="C100" s="22"/>
      <c r="D100" s="22"/>
      <c r="E100" s="22"/>
      <c r="F100" s="22"/>
      <c r="G100" s="24" t="str">
        <f aca="false">IFERROR(F100/E100,"")</f>
        <v/>
      </c>
      <c r="H100" s="22"/>
      <c r="I100" s="22"/>
      <c r="J100" s="22"/>
      <c r="K100" s="22"/>
    </row>
    <row r="101" customFormat="false" ht="15" hidden="false" customHeight="false" outlineLevel="0" collapsed="false">
      <c r="A101" s="22"/>
      <c r="B101" s="22"/>
      <c r="C101" s="22"/>
      <c r="D101" s="22"/>
      <c r="E101" s="22"/>
      <c r="F101" s="22"/>
      <c r="G101" s="24" t="str">
        <f aca="false">IFERROR(F101/E101,"")</f>
        <v/>
      </c>
      <c r="H101" s="22"/>
      <c r="I101" s="22"/>
      <c r="J101" s="22"/>
      <c r="K101" s="22"/>
    </row>
    <row r="102" customFormat="false" ht="15" hidden="false" customHeight="false" outlineLevel="0" collapsed="false">
      <c r="A102" s="22"/>
      <c r="B102" s="22"/>
      <c r="C102" s="22"/>
      <c r="D102" s="22"/>
      <c r="E102" s="22"/>
      <c r="F102" s="22"/>
      <c r="G102" s="24" t="str">
        <f aca="false">IFERROR(F102/E102,"")</f>
        <v/>
      </c>
      <c r="H102" s="22"/>
      <c r="I102" s="22"/>
      <c r="J102" s="22"/>
      <c r="K102" s="22"/>
    </row>
    <row r="103" customFormat="false" ht="15" hidden="false" customHeight="false" outlineLevel="0" collapsed="false">
      <c r="A103" s="22"/>
      <c r="B103" s="22"/>
      <c r="C103" s="22"/>
      <c r="D103" s="22"/>
      <c r="E103" s="22"/>
      <c r="F103" s="22"/>
      <c r="G103" s="24" t="str">
        <f aca="false">IFERROR(F103/E103,"")</f>
        <v/>
      </c>
      <c r="H103" s="22"/>
      <c r="I103" s="22"/>
      <c r="J103" s="22"/>
      <c r="K103" s="22"/>
    </row>
    <row r="104" customFormat="false" ht="15" hidden="false" customHeight="false" outlineLevel="0" collapsed="false">
      <c r="A104" s="22"/>
      <c r="B104" s="22"/>
      <c r="C104" s="22"/>
      <c r="D104" s="22"/>
      <c r="E104" s="22"/>
      <c r="F104" s="22"/>
      <c r="G104" s="24" t="str">
        <f aca="false">IFERROR(F104/E104,"")</f>
        <v/>
      </c>
      <c r="H104" s="22"/>
      <c r="I104" s="22"/>
      <c r="J104" s="22"/>
      <c r="K104" s="22"/>
    </row>
    <row r="105" customFormat="false" ht="15" hidden="false" customHeight="false" outlineLevel="0" collapsed="false">
      <c r="A105" s="22"/>
      <c r="B105" s="22"/>
      <c r="C105" s="22"/>
      <c r="D105" s="22"/>
      <c r="E105" s="22"/>
      <c r="F105" s="22"/>
      <c r="G105" s="24" t="str">
        <f aca="false">IFERROR(F105/E105,"")</f>
        <v/>
      </c>
      <c r="H105" s="22"/>
      <c r="I105" s="22"/>
      <c r="J105" s="22"/>
      <c r="K105" s="22"/>
    </row>
    <row r="106" customFormat="false" ht="15" hidden="false" customHeight="false" outlineLevel="0" collapsed="false">
      <c r="A106" s="22"/>
      <c r="B106" s="22"/>
      <c r="C106" s="22"/>
      <c r="D106" s="22"/>
      <c r="E106" s="22"/>
      <c r="F106" s="22"/>
      <c r="G106" s="24" t="str">
        <f aca="false">IFERROR(F106/E106,"")</f>
        <v/>
      </c>
      <c r="H106" s="22"/>
      <c r="I106" s="22"/>
      <c r="J106" s="22"/>
      <c r="K106" s="22"/>
    </row>
    <row r="107" customFormat="false" ht="15" hidden="false" customHeight="false" outlineLevel="0" collapsed="false">
      <c r="A107" s="22"/>
      <c r="B107" s="22"/>
      <c r="C107" s="22"/>
      <c r="D107" s="22"/>
      <c r="E107" s="22"/>
      <c r="F107" s="22"/>
      <c r="G107" s="24" t="str">
        <f aca="false">IFERROR(F107/E107,"")</f>
        <v/>
      </c>
      <c r="H107" s="22"/>
      <c r="I107" s="22"/>
      <c r="J107" s="22"/>
      <c r="K107" s="22"/>
    </row>
    <row r="108" customFormat="false" ht="15" hidden="false" customHeight="false" outlineLevel="0" collapsed="false">
      <c r="A108" s="22"/>
      <c r="B108" s="22"/>
      <c r="C108" s="22"/>
      <c r="D108" s="22"/>
      <c r="E108" s="22"/>
      <c r="F108" s="22"/>
      <c r="G108" s="24" t="str">
        <f aca="false">IFERROR(F108/E108,"")</f>
        <v/>
      </c>
      <c r="H108" s="22"/>
      <c r="I108" s="22"/>
      <c r="J108" s="22"/>
      <c r="K108" s="22"/>
    </row>
    <row r="109" customFormat="false" ht="15" hidden="false" customHeight="false" outlineLevel="0" collapsed="false">
      <c r="A109" s="22"/>
      <c r="B109" s="22"/>
      <c r="C109" s="22"/>
      <c r="D109" s="22"/>
      <c r="E109" s="22"/>
      <c r="F109" s="22"/>
      <c r="G109" s="24" t="str">
        <f aca="false">IFERROR(F109/E109,"")</f>
        <v/>
      </c>
      <c r="H109" s="22"/>
      <c r="I109" s="22"/>
      <c r="J109" s="22"/>
      <c r="K109" s="22"/>
    </row>
    <row r="110" customFormat="false" ht="15" hidden="false" customHeight="false" outlineLevel="0" collapsed="false">
      <c r="A110" s="22"/>
      <c r="B110" s="22"/>
      <c r="C110" s="22"/>
      <c r="D110" s="22"/>
      <c r="E110" s="22"/>
      <c r="F110" s="22"/>
      <c r="G110" s="24" t="str">
        <f aca="false">IFERROR(F110/E110,"")</f>
        <v/>
      </c>
      <c r="H110" s="22"/>
      <c r="I110" s="22"/>
      <c r="J110" s="22"/>
      <c r="K110" s="22"/>
    </row>
    <row r="111" customFormat="false" ht="15" hidden="false" customHeight="false" outlineLevel="0" collapsed="false">
      <c r="A111" s="22"/>
      <c r="B111" s="22"/>
      <c r="C111" s="22"/>
      <c r="D111" s="22"/>
      <c r="E111" s="22"/>
      <c r="F111" s="22"/>
      <c r="G111" s="24" t="str">
        <f aca="false">IFERROR(F111/E111,"")</f>
        <v/>
      </c>
      <c r="H111" s="22"/>
      <c r="I111" s="22"/>
      <c r="J111" s="22"/>
      <c r="K111" s="22"/>
    </row>
    <row r="112" customFormat="false" ht="15" hidden="false" customHeight="false" outlineLevel="0" collapsed="false">
      <c r="A112" s="22"/>
      <c r="B112" s="22"/>
      <c r="C112" s="22"/>
      <c r="D112" s="22"/>
      <c r="E112" s="22"/>
      <c r="F112" s="22"/>
      <c r="G112" s="24" t="str">
        <f aca="false">IFERROR(F112/E112,"")</f>
        <v/>
      </c>
      <c r="H112" s="22"/>
      <c r="I112" s="22"/>
      <c r="J112" s="22"/>
      <c r="K112" s="22"/>
    </row>
    <row r="113" customFormat="false" ht="15" hidden="false" customHeight="false" outlineLevel="0" collapsed="false">
      <c r="A113" s="22"/>
      <c r="B113" s="22"/>
      <c r="C113" s="22"/>
      <c r="D113" s="22"/>
      <c r="E113" s="22"/>
      <c r="F113" s="22"/>
      <c r="G113" s="24" t="str">
        <f aca="false">IFERROR(F113/E113,"")</f>
        <v/>
      </c>
      <c r="H113" s="22"/>
      <c r="I113" s="22"/>
      <c r="J113" s="22"/>
      <c r="K113" s="22"/>
    </row>
    <row r="114" customFormat="false" ht="15" hidden="false" customHeight="false" outlineLevel="0" collapsed="false">
      <c r="A114" s="22"/>
      <c r="B114" s="22"/>
      <c r="C114" s="22"/>
      <c r="D114" s="22"/>
      <c r="E114" s="22"/>
      <c r="F114" s="22"/>
      <c r="G114" s="24" t="str">
        <f aca="false">IFERROR(F114/E114,"")</f>
        <v/>
      </c>
      <c r="H114" s="22"/>
      <c r="I114" s="22"/>
      <c r="J114" s="22"/>
      <c r="K114" s="22"/>
    </row>
    <row r="115" customFormat="false" ht="15" hidden="false" customHeight="false" outlineLevel="0" collapsed="false">
      <c r="A115" s="22"/>
      <c r="B115" s="22"/>
      <c r="C115" s="22"/>
      <c r="D115" s="22"/>
      <c r="E115" s="22"/>
      <c r="F115" s="22"/>
      <c r="G115" s="24" t="str">
        <f aca="false">IFERROR(F115/E115,"")</f>
        <v/>
      </c>
      <c r="H115" s="22"/>
      <c r="I115" s="22"/>
      <c r="J115" s="22"/>
      <c r="K115" s="22"/>
    </row>
    <row r="116" customFormat="false" ht="15" hidden="false" customHeight="false" outlineLevel="0" collapsed="false">
      <c r="A116" s="22"/>
      <c r="B116" s="22"/>
      <c r="C116" s="22"/>
      <c r="D116" s="22"/>
      <c r="E116" s="22"/>
      <c r="F116" s="22"/>
      <c r="G116" s="24" t="str">
        <f aca="false">IFERROR(F116/E116,"")</f>
        <v/>
      </c>
      <c r="H116" s="22"/>
      <c r="I116" s="22"/>
      <c r="J116" s="22"/>
      <c r="K116" s="22"/>
    </row>
    <row r="117" customFormat="false" ht="15" hidden="false" customHeight="false" outlineLevel="0" collapsed="false">
      <c r="A117" s="22"/>
      <c r="B117" s="22"/>
      <c r="C117" s="22"/>
      <c r="D117" s="22"/>
      <c r="E117" s="22"/>
      <c r="F117" s="22"/>
      <c r="G117" s="24" t="str">
        <f aca="false">IFERROR(F117/E117,"")</f>
        <v/>
      </c>
      <c r="H117" s="22"/>
      <c r="I117" s="22"/>
      <c r="J117" s="22"/>
      <c r="K117" s="22"/>
    </row>
    <row r="118" customFormat="false" ht="15" hidden="false" customHeight="false" outlineLevel="0" collapsed="false">
      <c r="A118" s="22"/>
      <c r="B118" s="22"/>
      <c r="C118" s="22"/>
      <c r="D118" s="22"/>
      <c r="E118" s="22"/>
      <c r="F118" s="22"/>
      <c r="G118" s="24" t="str">
        <f aca="false">IFERROR(F118/E118,"")</f>
        <v/>
      </c>
      <c r="H118" s="22"/>
      <c r="I118" s="22"/>
      <c r="J118" s="22"/>
      <c r="K118" s="22"/>
    </row>
    <row r="119" customFormat="false" ht="15" hidden="false" customHeight="false" outlineLevel="0" collapsed="false">
      <c r="A119" s="22"/>
      <c r="B119" s="22"/>
      <c r="C119" s="22"/>
      <c r="D119" s="22"/>
      <c r="E119" s="22"/>
      <c r="F119" s="22"/>
      <c r="G119" s="24" t="str">
        <f aca="false">IFERROR(F119/E119,"")</f>
        <v/>
      </c>
      <c r="H119" s="22"/>
      <c r="I119" s="22"/>
      <c r="J119" s="22"/>
      <c r="K119" s="22"/>
    </row>
    <row r="120" customFormat="false" ht="15" hidden="false" customHeight="false" outlineLevel="0" collapsed="false">
      <c r="A120" s="22"/>
      <c r="B120" s="22"/>
      <c r="C120" s="22"/>
      <c r="D120" s="22"/>
      <c r="E120" s="22"/>
      <c r="F120" s="22"/>
      <c r="G120" s="24" t="str">
        <f aca="false">IFERROR(F120/E120,"")</f>
        <v/>
      </c>
      <c r="H120" s="22"/>
      <c r="I120" s="22"/>
      <c r="J120" s="22"/>
      <c r="K120" s="22"/>
    </row>
    <row r="121" customFormat="false" ht="15" hidden="false" customHeight="false" outlineLevel="0" collapsed="false">
      <c r="A121" s="22"/>
      <c r="B121" s="22"/>
      <c r="C121" s="22"/>
      <c r="D121" s="22"/>
      <c r="E121" s="22"/>
      <c r="F121" s="22"/>
      <c r="G121" s="24" t="str">
        <f aca="false">IFERROR(F121/E121,"")</f>
        <v/>
      </c>
      <c r="H121" s="22"/>
      <c r="I121" s="22"/>
      <c r="J121" s="22"/>
      <c r="K121" s="22"/>
    </row>
    <row r="122" customFormat="false" ht="15" hidden="false" customHeight="false" outlineLevel="0" collapsed="false">
      <c r="A122" s="22"/>
      <c r="B122" s="22"/>
      <c r="C122" s="22"/>
      <c r="D122" s="22"/>
      <c r="E122" s="22"/>
      <c r="F122" s="22"/>
      <c r="G122" s="24" t="str">
        <f aca="false">IFERROR(F122/E122,"")</f>
        <v/>
      </c>
      <c r="H122" s="22"/>
      <c r="I122" s="22"/>
      <c r="J122" s="22"/>
      <c r="K122" s="22"/>
    </row>
    <row r="123" customFormat="false" ht="15" hidden="false" customHeight="false" outlineLevel="0" collapsed="false">
      <c r="A123" s="22"/>
      <c r="B123" s="22"/>
      <c r="C123" s="22"/>
      <c r="D123" s="22"/>
      <c r="E123" s="22"/>
      <c r="F123" s="22"/>
      <c r="G123" s="24" t="str">
        <f aca="false">IFERROR(F123/E123,"")</f>
        <v/>
      </c>
      <c r="H123" s="22"/>
      <c r="I123" s="22"/>
      <c r="J123" s="22"/>
      <c r="K123" s="22"/>
    </row>
    <row r="124" customFormat="false" ht="15" hidden="false" customHeight="false" outlineLevel="0" collapsed="false">
      <c r="A124" s="22"/>
      <c r="B124" s="22"/>
      <c r="C124" s="22"/>
      <c r="D124" s="22"/>
      <c r="E124" s="22"/>
      <c r="F124" s="22"/>
      <c r="G124" s="24" t="str">
        <f aca="false">IFERROR(F124/E124,"")</f>
        <v/>
      </c>
      <c r="H124" s="22"/>
      <c r="I124" s="22"/>
      <c r="J124" s="22"/>
      <c r="K124" s="22"/>
    </row>
    <row r="125" customFormat="false" ht="15" hidden="false" customHeight="false" outlineLevel="0" collapsed="false">
      <c r="A125" s="22"/>
      <c r="B125" s="22"/>
      <c r="C125" s="22"/>
      <c r="D125" s="22"/>
      <c r="E125" s="22"/>
      <c r="F125" s="22"/>
      <c r="G125" s="24" t="str">
        <f aca="false">IFERROR(F125/E125,"")</f>
        <v/>
      </c>
      <c r="H125" s="22"/>
      <c r="I125" s="22"/>
      <c r="J125" s="22"/>
      <c r="K125" s="22"/>
    </row>
    <row r="126" customFormat="false" ht="15" hidden="false" customHeight="false" outlineLevel="0" collapsed="false">
      <c r="A126" s="22"/>
      <c r="B126" s="22"/>
      <c r="C126" s="22"/>
      <c r="D126" s="22"/>
      <c r="E126" s="22"/>
      <c r="F126" s="22"/>
      <c r="G126" s="24" t="str">
        <f aca="false">IFERROR(F126/E126,"")</f>
        <v/>
      </c>
      <c r="H126" s="22"/>
      <c r="I126" s="22"/>
      <c r="J126" s="22"/>
      <c r="K126" s="22"/>
    </row>
    <row r="127" customFormat="false" ht="15" hidden="false" customHeight="false" outlineLevel="0" collapsed="false">
      <c r="A127" s="22"/>
      <c r="B127" s="22"/>
      <c r="C127" s="22"/>
      <c r="D127" s="22"/>
      <c r="E127" s="22"/>
      <c r="F127" s="22"/>
      <c r="G127" s="24" t="str">
        <f aca="false">IFERROR(F127/E127,"")</f>
        <v/>
      </c>
      <c r="H127" s="22"/>
      <c r="I127" s="22"/>
      <c r="J127" s="22"/>
      <c r="K127" s="22"/>
    </row>
    <row r="128" customFormat="false" ht="15" hidden="false" customHeight="false" outlineLevel="0" collapsed="false">
      <c r="A128" s="22"/>
      <c r="B128" s="22"/>
      <c r="C128" s="22"/>
      <c r="D128" s="22"/>
      <c r="E128" s="22"/>
      <c r="F128" s="22"/>
      <c r="G128" s="24" t="str">
        <f aca="false">IFERROR(F128/E128,"")</f>
        <v/>
      </c>
      <c r="H128" s="22"/>
      <c r="I128" s="22"/>
      <c r="J128" s="22"/>
      <c r="K128" s="22"/>
    </row>
    <row r="129" customFormat="false" ht="15" hidden="false" customHeight="false" outlineLevel="0" collapsed="false">
      <c r="A129" s="22"/>
      <c r="B129" s="22"/>
      <c r="C129" s="22"/>
      <c r="D129" s="22"/>
      <c r="E129" s="22"/>
      <c r="F129" s="22"/>
      <c r="G129" s="24" t="str">
        <f aca="false">IFERROR(F129/E129,"")</f>
        <v/>
      </c>
      <c r="H129" s="22"/>
      <c r="I129" s="22"/>
      <c r="J129" s="22"/>
      <c r="K129" s="22"/>
    </row>
    <row r="130" customFormat="false" ht="15" hidden="false" customHeight="false" outlineLevel="0" collapsed="false">
      <c r="A130" s="22"/>
      <c r="B130" s="22"/>
      <c r="C130" s="22"/>
      <c r="D130" s="22"/>
      <c r="E130" s="22"/>
      <c r="F130" s="22"/>
      <c r="G130" s="24" t="str">
        <f aca="false">IFERROR(F130/E130,"")</f>
        <v/>
      </c>
      <c r="H130" s="22"/>
      <c r="I130" s="22"/>
      <c r="J130" s="22"/>
      <c r="K130" s="22"/>
    </row>
    <row r="131" customFormat="false" ht="15" hidden="false" customHeight="false" outlineLevel="0" collapsed="false">
      <c r="A131" s="22"/>
      <c r="B131" s="22"/>
      <c r="C131" s="22"/>
      <c r="D131" s="22"/>
      <c r="E131" s="22"/>
      <c r="F131" s="22"/>
      <c r="G131" s="24" t="str">
        <f aca="false">IFERROR(F131/E131,"")</f>
        <v/>
      </c>
      <c r="H131" s="22"/>
      <c r="I131" s="22"/>
      <c r="J131" s="22"/>
      <c r="K131" s="22"/>
    </row>
    <row r="132" customFormat="false" ht="15" hidden="false" customHeight="false" outlineLevel="0" collapsed="false">
      <c r="A132" s="22"/>
      <c r="B132" s="22"/>
      <c r="C132" s="22"/>
      <c r="D132" s="22"/>
      <c r="E132" s="22"/>
      <c r="F132" s="22"/>
      <c r="G132" s="24" t="str">
        <f aca="false">IFERROR(F132/E132,"")</f>
        <v/>
      </c>
      <c r="H132" s="22"/>
      <c r="I132" s="22"/>
      <c r="J132" s="22"/>
      <c r="K132" s="22"/>
    </row>
    <row r="133" customFormat="false" ht="15" hidden="false" customHeight="false" outlineLevel="0" collapsed="false">
      <c r="A133" s="22"/>
      <c r="B133" s="22"/>
      <c r="C133" s="22"/>
      <c r="D133" s="22"/>
      <c r="E133" s="22"/>
      <c r="F133" s="22"/>
      <c r="G133" s="24" t="str">
        <f aca="false">IFERROR(F133/E133,"")</f>
        <v/>
      </c>
      <c r="H133" s="22"/>
      <c r="I133" s="22"/>
      <c r="J133" s="22"/>
      <c r="K133" s="22"/>
    </row>
    <row r="134" customFormat="false" ht="15" hidden="false" customHeight="false" outlineLevel="0" collapsed="false">
      <c r="A134" s="22"/>
      <c r="B134" s="22"/>
      <c r="C134" s="22"/>
      <c r="D134" s="22"/>
      <c r="E134" s="22"/>
      <c r="F134" s="22"/>
      <c r="G134" s="24" t="str">
        <f aca="false">IFERROR(F134/E134,"")</f>
        <v/>
      </c>
      <c r="H134" s="22"/>
      <c r="I134" s="22"/>
      <c r="J134" s="22"/>
      <c r="K134" s="22"/>
    </row>
    <row r="135" customFormat="false" ht="15" hidden="false" customHeight="false" outlineLevel="0" collapsed="false">
      <c r="A135" s="22"/>
      <c r="B135" s="22"/>
      <c r="C135" s="22"/>
      <c r="D135" s="22"/>
      <c r="E135" s="22"/>
      <c r="F135" s="22"/>
      <c r="G135" s="24" t="str">
        <f aca="false">IFERROR(F135/E135,"")</f>
        <v/>
      </c>
      <c r="H135" s="22"/>
      <c r="I135" s="22"/>
      <c r="J135" s="22"/>
      <c r="K135" s="22"/>
    </row>
    <row r="136" customFormat="false" ht="15" hidden="false" customHeight="false" outlineLevel="0" collapsed="false">
      <c r="A136" s="22"/>
      <c r="B136" s="22"/>
      <c r="C136" s="22"/>
      <c r="D136" s="22"/>
      <c r="E136" s="22"/>
      <c r="F136" s="22"/>
      <c r="G136" s="24" t="str">
        <f aca="false">IFERROR(F136/E136,"")</f>
        <v/>
      </c>
      <c r="H136" s="22"/>
      <c r="I136" s="22"/>
      <c r="J136" s="22"/>
      <c r="K136" s="22"/>
    </row>
    <row r="137" customFormat="false" ht="15" hidden="false" customHeight="false" outlineLevel="0" collapsed="false">
      <c r="A137" s="22"/>
      <c r="B137" s="22"/>
      <c r="C137" s="22"/>
      <c r="D137" s="22"/>
      <c r="E137" s="22"/>
      <c r="F137" s="22"/>
      <c r="G137" s="24" t="str">
        <f aca="false">IFERROR(F137/E137,"")</f>
        <v/>
      </c>
      <c r="H137" s="22"/>
      <c r="I137" s="22"/>
      <c r="J137" s="22"/>
      <c r="K137" s="22"/>
    </row>
    <row r="138" customFormat="false" ht="15" hidden="false" customHeight="false" outlineLevel="0" collapsed="false">
      <c r="A138" s="22"/>
      <c r="B138" s="22"/>
      <c r="C138" s="22"/>
      <c r="D138" s="22"/>
      <c r="E138" s="22"/>
      <c r="F138" s="22"/>
      <c r="G138" s="24" t="str">
        <f aca="false">IFERROR(F138/E138,"")</f>
        <v/>
      </c>
      <c r="H138" s="22"/>
      <c r="I138" s="22"/>
      <c r="J138" s="22"/>
      <c r="K138" s="22"/>
    </row>
    <row r="139" customFormat="false" ht="15" hidden="false" customHeight="false" outlineLevel="0" collapsed="false">
      <c r="A139" s="22"/>
      <c r="B139" s="22"/>
      <c r="C139" s="22"/>
      <c r="D139" s="22"/>
      <c r="E139" s="22"/>
      <c r="F139" s="22"/>
      <c r="G139" s="24" t="str">
        <f aca="false">IFERROR(F139/E139,"")</f>
        <v/>
      </c>
      <c r="H139" s="22"/>
      <c r="I139" s="22"/>
      <c r="J139" s="22"/>
      <c r="K139" s="22"/>
    </row>
    <row r="140" customFormat="false" ht="15" hidden="false" customHeight="false" outlineLevel="0" collapsed="false">
      <c r="A140" s="22"/>
      <c r="B140" s="22"/>
      <c r="C140" s="22"/>
      <c r="D140" s="22"/>
      <c r="E140" s="22"/>
      <c r="F140" s="22"/>
      <c r="G140" s="24" t="str">
        <f aca="false">IFERROR(F140/E140,"")</f>
        <v/>
      </c>
      <c r="H140" s="22"/>
      <c r="I140" s="22"/>
      <c r="J140" s="22"/>
      <c r="K140" s="22"/>
    </row>
    <row r="141" customFormat="false" ht="15" hidden="false" customHeight="false" outlineLevel="0" collapsed="false">
      <c r="A141" s="22"/>
      <c r="B141" s="22"/>
      <c r="C141" s="22"/>
      <c r="D141" s="22"/>
      <c r="E141" s="22"/>
      <c r="F141" s="22"/>
      <c r="G141" s="24" t="str">
        <f aca="false">IFERROR(F141/E141,"")</f>
        <v/>
      </c>
      <c r="H141" s="22"/>
      <c r="I141" s="22"/>
      <c r="J141" s="22"/>
      <c r="K141" s="22"/>
    </row>
    <row r="142" customFormat="false" ht="15" hidden="false" customHeight="false" outlineLevel="0" collapsed="false">
      <c r="A142" s="22"/>
      <c r="B142" s="22"/>
      <c r="C142" s="22"/>
      <c r="D142" s="22"/>
      <c r="E142" s="22"/>
      <c r="F142" s="22"/>
      <c r="G142" s="24" t="str">
        <f aca="false">IFERROR(F142/E142,"")</f>
        <v/>
      </c>
      <c r="H142" s="22"/>
      <c r="I142" s="22"/>
      <c r="J142" s="22"/>
      <c r="K142" s="22"/>
    </row>
    <row r="143" customFormat="false" ht="15" hidden="false" customHeight="false" outlineLevel="0" collapsed="false">
      <c r="A143" s="22"/>
      <c r="B143" s="22"/>
      <c r="C143" s="22"/>
      <c r="D143" s="22"/>
      <c r="E143" s="22"/>
      <c r="F143" s="22"/>
      <c r="G143" s="24" t="str">
        <f aca="false">IFERROR(F143/E143,"")</f>
        <v/>
      </c>
      <c r="H143" s="22"/>
      <c r="I143" s="22"/>
      <c r="J143" s="22"/>
      <c r="K143" s="22"/>
    </row>
    <row r="144" customFormat="false" ht="15" hidden="false" customHeight="false" outlineLevel="0" collapsed="false">
      <c r="A144" s="22"/>
      <c r="B144" s="22"/>
      <c r="C144" s="22"/>
      <c r="D144" s="22"/>
      <c r="E144" s="22"/>
      <c r="F144" s="22"/>
      <c r="G144" s="24" t="str">
        <f aca="false">IFERROR(F144/E144,"")</f>
        <v/>
      </c>
      <c r="H144" s="22"/>
      <c r="I144" s="22"/>
      <c r="J144" s="22"/>
      <c r="K144" s="22"/>
    </row>
    <row r="145" customFormat="false" ht="15" hidden="false" customHeight="false" outlineLevel="0" collapsed="false">
      <c r="A145" s="22"/>
      <c r="B145" s="22"/>
      <c r="C145" s="22"/>
      <c r="D145" s="22"/>
      <c r="E145" s="22"/>
      <c r="F145" s="22"/>
      <c r="G145" s="24" t="str">
        <f aca="false">IFERROR(F145/E145,"")</f>
        <v/>
      </c>
      <c r="H145" s="22"/>
      <c r="I145" s="22"/>
      <c r="J145" s="22"/>
      <c r="K145" s="22"/>
    </row>
    <row r="146" customFormat="false" ht="15" hidden="false" customHeight="false" outlineLevel="0" collapsed="false">
      <c r="A146" s="22"/>
      <c r="B146" s="22"/>
      <c r="C146" s="22"/>
      <c r="D146" s="22"/>
      <c r="E146" s="22"/>
      <c r="F146" s="22"/>
      <c r="G146" s="24" t="str">
        <f aca="false">IFERROR(F146/E146,"")</f>
        <v/>
      </c>
      <c r="H146" s="22"/>
      <c r="I146" s="22"/>
      <c r="J146" s="22"/>
      <c r="K146" s="22"/>
    </row>
    <row r="147" customFormat="false" ht="15" hidden="false" customHeight="false" outlineLevel="0" collapsed="false">
      <c r="A147" s="22"/>
      <c r="B147" s="22"/>
      <c r="C147" s="22"/>
      <c r="D147" s="22"/>
      <c r="E147" s="22"/>
      <c r="F147" s="22"/>
      <c r="G147" s="24" t="str">
        <f aca="false">IFERROR(F147/E147,"")</f>
        <v/>
      </c>
      <c r="H147" s="22"/>
      <c r="I147" s="22"/>
      <c r="J147" s="22"/>
      <c r="K147" s="22"/>
    </row>
    <row r="148" customFormat="false" ht="15" hidden="false" customHeight="false" outlineLevel="0" collapsed="false">
      <c r="A148" s="22"/>
      <c r="B148" s="22"/>
      <c r="C148" s="22"/>
      <c r="D148" s="22"/>
      <c r="E148" s="22"/>
      <c r="F148" s="22"/>
      <c r="G148" s="24" t="str">
        <f aca="false">IFERROR(F148/E148,"")</f>
        <v/>
      </c>
      <c r="H148" s="22"/>
      <c r="I148" s="22"/>
      <c r="J148" s="22"/>
      <c r="K148" s="22"/>
    </row>
    <row r="149" customFormat="false" ht="15" hidden="false" customHeight="false" outlineLevel="0" collapsed="false">
      <c r="A149" s="22"/>
      <c r="B149" s="22"/>
      <c r="C149" s="22"/>
      <c r="D149" s="22"/>
      <c r="E149" s="22"/>
      <c r="F149" s="22"/>
      <c r="G149" s="24" t="str">
        <f aca="false">IFERROR(F149/E149,"")</f>
        <v/>
      </c>
      <c r="H149" s="22"/>
      <c r="I149" s="22"/>
      <c r="J149" s="22"/>
      <c r="K149" s="22"/>
    </row>
    <row r="150" customFormat="false" ht="15" hidden="false" customHeight="false" outlineLevel="0" collapsed="false">
      <c r="A150" s="22"/>
      <c r="B150" s="22"/>
      <c r="C150" s="22"/>
      <c r="D150" s="22"/>
      <c r="E150" s="22"/>
      <c r="F150" s="22"/>
      <c r="G150" s="24" t="str">
        <f aca="false">IFERROR(F150/E150,"")</f>
        <v/>
      </c>
      <c r="H150" s="22"/>
      <c r="I150" s="22"/>
      <c r="J150" s="22"/>
      <c r="K150" s="22"/>
    </row>
    <row r="151" customFormat="false" ht="15" hidden="false" customHeight="false" outlineLevel="0" collapsed="false">
      <c r="A151" s="22"/>
      <c r="B151" s="22"/>
      <c r="C151" s="22"/>
      <c r="D151" s="22"/>
      <c r="E151" s="22"/>
      <c r="F151" s="22"/>
      <c r="G151" s="24" t="str">
        <f aca="false">IFERROR(F151/E151,"")</f>
        <v/>
      </c>
      <c r="H151" s="22"/>
      <c r="I151" s="22"/>
      <c r="J151" s="22"/>
      <c r="K151" s="22"/>
    </row>
    <row r="152" customFormat="false" ht="15" hidden="false" customHeight="false" outlineLevel="0" collapsed="false">
      <c r="A152" s="22"/>
      <c r="B152" s="22"/>
      <c r="C152" s="22"/>
      <c r="D152" s="22"/>
      <c r="E152" s="22"/>
      <c r="F152" s="22"/>
      <c r="G152" s="24" t="str">
        <f aca="false">IFERROR(F152/E152,"")</f>
        <v/>
      </c>
      <c r="H152" s="22"/>
      <c r="I152" s="22"/>
      <c r="J152" s="22"/>
      <c r="K152" s="22"/>
    </row>
    <row r="153" customFormat="false" ht="15" hidden="false" customHeight="false" outlineLevel="0" collapsed="false">
      <c r="A153" s="22"/>
      <c r="B153" s="22"/>
      <c r="C153" s="22"/>
      <c r="D153" s="22"/>
      <c r="E153" s="22"/>
      <c r="F153" s="22"/>
      <c r="G153" s="24" t="str">
        <f aca="false">IFERROR(F153/E153,"")</f>
        <v/>
      </c>
      <c r="H153" s="22"/>
      <c r="I153" s="22"/>
      <c r="J153" s="22"/>
      <c r="K153" s="22"/>
    </row>
    <row r="154" customFormat="false" ht="15" hidden="false" customHeight="false" outlineLevel="0" collapsed="false">
      <c r="A154" s="22"/>
      <c r="B154" s="22"/>
      <c r="C154" s="22"/>
      <c r="D154" s="22"/>
      <c r="E154" s="22"/>
      <c r="F154" s="22"/>
      <c r="G154" s="24" t="str">
        <f aca="false">IFERROR(F154/E154,"")</f>
        <v/>
      </c>
      <c r="H154" s="22"/>
      <c r="I154" s="22"/>
      <c r="J154" s="22"/>
      <c r="K154" s="22"/>
    </row>
    <row r="155" customFormat="false" ht="15" hidden="false" customHeight="false" outlineLevel="0" collapsed="false">
      <c r="A155" s="22"/>
      <c r="B155" s="22"/>
      <c r="C155" s="22"/>
      <c r="D155" s="22"/>
      <c r="E155" s="22"/>
      <c r="F155" s="22"/>
      <c r="G155" s="24" t="str">
        <f aca="false">IFERROR(F155/E155,"")</f>
        <v/>
      </c>
      <c r="H155" s="22"/>
      <c r="I155" s="22"/>
      <c r="J155" s="22"/>
      <c r="K155" s="22"/>
    </row>
    <row r="156" customFormat="false" ht="15" hidden="false" customHeight="false" outlineLevel="0" collapsed="false">
      <c r="A156" s="22"/>
      <c r="B156" s="22"/>
      <c r="C156" s="22"/>
      <c r="D156" s="22"/>
      <c r="E156" s="22"/>
      <c r="F156" s="22"/>
      <c r="G156" s="24" t="str">
        <f aca="false">IFERROR(F156/E156,"")</f>
        <v/>
      </c>
      <c r="H156" s="22"/>
      <c r="I156" s="22"/>
      <c r="J156" s="22"/>
      <c r="K156" s="22"/>
    </row>
    <row r="157" customFormat="false" ht="15" hidden="false" customHeight="false" outlineLevel="0" collapsed="false">
      <c r="A157" s="22"/>
      <c r="B157" s="22"/>
      <c r="C157" s="22"/>
      <c r="D157" s="22"/>
      <c r="E157" s="22"/>
      <c r="F157" s="22"/>
      <c r="G157" s="24" t="str">
        <f aca="false">IFERROR(F157/E157,"")</f>
        <v/>
      </c>
      <c r="H157" s="22"/>
      <c r="I157" s="22"/>
      <c r="J157" s="22"/>
      <c r="K157" s="22"/>
    </row>
    <row r="158" customFormat="false" ht="15" hidden="false" customHeight="false" outlineLevel="0" collapsed="false">
      <c r="A158" s="22"/>
      <c r="B158" s="22"/>
      <c r="C158" s="22"/>
      <c r="D158" s="22"/>
      <c r="E158" s="22"/>
      <c r="F158" s="22"/>
      <c r="G158" s="24" t="str">
        <f aca="false">IFERROR(F158/E158,"")</f>
        <v/>
      </c>
      <c r="H158" s="22"/>
      <c r="I158" s="22"/>
      <c r="J158" s="22"/>
      <c r="K158" s="22"/>
    </row>
    <row r="159" customFormat="false" ht="15" hidden="false" customHeight="false" outlineLevel="0" collapsed="false">
      <c r="A159" s="22"/>
      <c r="B159" s="22"/>
      <c r="C159" s="22"/>
      <c r="D159" s="22"/>
      <c r="E159" s="22"/>
      <c r="F159" s="22"/>
      <c r="G159" s="24" t="str">
        <f aca="false">IFERROR(F159/E159,"")</f>
        <v/>
      </c>
      <c r="H159" s="22"/>
      <c r="I159" s="22"/>
      <c r="J159" s="22"/>
      <c r="K159" s="22"/>
    </row>
    <row r="160" customFormat="false" ht="15" hidden="false" customHeight="false" outlineLevel="0" collapsed="false">
      <c r="A160" s="22"/>
      <c r="B160" s="22"/>
      <c r="C160" s="22"/>
      <c r="D160" s="22"/>
      <c r="E160" s="22"/>
      <c r="F160" s="22"/>
      <c r="G160" s="24" t="str">
        <f aca="false">IFERROR(F160/E160,"")</f>
        <v/>
      </c>
      <c r="H160" s="22"/>
      <c r="I160" s="22"/>
      <c r="J160" s="22"/>
      <c r="K160" s="22"/>
    </row>
    <row r="161" customFormat="false" ht="15" hidden="false" customHeight="false" outlineLevel="0" collapsed="false">
      <c r="A161" s="22"/>
      <c r="B161" s="22"/>
      <c r="C161" s="22"/>
      <c r="D161" s="22"/>
      <c r="E161" s="22"/>
      <c r="F161" s="22"/>
      <c r="G161" s="24" t="str">
        <f aca="false">IFERROR(F161/E161,"")</f>
        <v/>
      </c>
      <c r="H161" s="22"/>
      <c r="I161" s="22"/>
      <c r="J161" s="22"/>
      <c r="K161" s="22"/>
    </row>
    <row r="162" customFormat="false" ht="15" hidden="false" customHeight="false" outlineLevel="0" collapsed="false">
      <c r="A162" s="22"/>
      <c r="B162" s="22"/>
      <c r="C162" s="22"/>
      <c r="D162" s="22"/>
      <c r="E162" s="22"/>
      <c r="F162" s="22"/>
      <c r="G162" s="24" t="str">
        <f aca="false">IFERROR(F162/E162,"")</f>
        <v/>
      </c>
      <c r="H162" s="22"/>
      <c r="I162" s="22"/>
      <c r="J162" s="22"/>
      <c r="K162" s="22"/>
    </row>
    <row r="163" customFormat="false" ht="15" hidden="false" customHeight="false" outlineLevel="0" collapsed="false">
      <c r="A163" s="22"/>
      <c r="B163" s="22"/>
      <c r="C163" s="22"/>
      <c r="D163" s="22"/>
      <c r="E163" s="22"/>
      <c r="F163" s="22"/>
      <c r="G163" s="24" t="str">
        <f aca="false">IFERROR(F163/E163,"")</f>
        <v/>
      </c>
      <c r="H163" s="22"/>
      <c r="I163" s="22"/>
      <c r="J163" s="22"/>
      <c r="K163" s="22"/>
    </row>
    <row r="164" customFormat="false" ht="15" hidden="false" customHeight="false" outlineLevel="0" collapsed="false">
      <c r="A164" s="22"/>
      <c r="B164" s="22"/>
      <c r="C164" s="22"/>
      <c r="D164" s="22"/>
      <c r="E164" s="22"/>
      <c r="F164" s="22"/>
      <c r="G164" s="24" t="str">
        <f aca="false">IFERROR(F164/E164,"")</f>
        <v/>
      </c>
      <c r="H164" s="22"/>
      <c r="I164" s="22"/>
      <c r="J164" s="22"/>
      <c r="K164" s="22"/>
    </row>
    <row r="165" customFormat="false" ht="15" hidden="false" customHeight="false" outlineLevel="0" collapsed="false">
      <c r="A165" s="22"/>
      <c r="B165" s="22"/>
      <c r="C165" s="22"/>
      <c r="D165" s="22"/>
      <c r="E165" s="22"/>
      <c r="F165" s="22"/>
      <c r="G165" s="24" t="str">
        <f aca="false">IFERROR(F165/E165,"")</f>
        <v/>
      </c>
      <c r="H165" s="22"/>
      <c r="I165" s="22"/>
      <c r="J165" s="22"/>
      <c r="K165" s="22"/>
    </row>
    <row r="166" customFormat="false" ht="15" hidden="false" customHeight="false" outlineLevel="0" collapsed="false">
      <c r="A166" s="22"/>
      <c r="B166" s="22"/>
      <c r="C166" s="22"/>
      <c r="D166" s="22"/>
      <c r="E166" s="22"/>
      <c r="F166" s="22"/>
      <c r="G166" s="24" t="str">
        <f aca="false">IFERROR(F166/E166,"")</f>
        <v/>
      </c>
      <c r="H166" s="22"/>
      <c r="I166" s="22"/>
      <c r="J166" s="22"/>
      <c r="K166" s="22"/>
    </row>
    <row r="167" customFormat="false" ht="15" hidden="false" customHeight="false" outlineLevel="0" collapsed="false">
      <c r="A167" s="22"/>
      <c r="B167" s="22"/>
      <c r="C167" s="22"/>
      <c r="D167" s="22"/>
      <c r="E167" s="22"/>
      <c r="F167" s="22"/>
      <c r="G167" s="24" t="str">
        <f aca="false">IFERROR(F167/E167,"")</f>
        <v/>
      </c>
      <c r="H167" s="22"/>
      <c r="I167" s="22"/>
      <c r="J167" s="22"/>
      <c r="K167" s="22"/>
    </row>
    <row r="168" customFormat="false" ht="15" hidden="false" customHeight="false" outlineLevel="0" collapsed="false">
      <c r="A168" s="22"/>
      <c r="B168" s="22"/>
      <c r="C168" s="22"/>
      <c r="D168" s="22"/>
      <c r="E168" s="22"/>
      <c r="F168" s="22"/>
      <c r="G168" s="24" t="str">
        <f aca="false">IFERROR(F168/E168,"")</f>
        <v/>
      </c>
      <c r="H168" s="22"/>
      <c r="I168" s="22"/>
      <c r="J168" s="22"/>
      <c r="K168" s="22"/>
    </row>
    <row r="169" customFormat="false" ht="15" hidden="false" customHeight="false" outlineLevel="0" collapsed="false">
      <c r="A169" s="22"/>
      <c r="B169" s="22"/>
      <c r="C169" s="22"/>
      <c r="D169" s="22"/>
      <c r="E169" s="22"/>
      <c r="F169" s="22"/>
      <c r="G169" s="24" t="str">
        <f aca="false">IFERROR(F169/E169,"")</f>
        <v/>
      </c>
      <c r="H169" s="22"/>
      <c r="I169" s="22"/>
      <c r="J169" s="22"/>
      <c r="K169" s="22"/>
    </row>
    <row r="170" customFormat="false" ht="15" hidden="false" customHeight="false" outlineLevel="0" collapsed="false">
      <c r="A170" s="22"/>
      <c r="B170" s="22"/>
      <c r="C170" s="22"/>
      <c r="D170" s="22"/>
      <c r="E170" s="22"/>
      <c r="F170" s="22"/>
      <c r="G170" s="24" t="str">
        <f aca="false">IFERROR(F170/E170,"")</f>
        <v/>
      </c>
      <c r="H170" s="22"/>
      <c r="I170" s="22"/>
      <c r="J170" s="22"/>
      <c r="K170" s="22"/>
    </row>
    <row r="171" customFormat="false" ht="15" hidden="false" customHeight="false" outlineLevel="0" collapsed="false">
      <c r="A171" s="22"/>
      <c r="B171" s="22"/>
      <c r="C171" s="22"/>
      <c r="D171" s="22"/>
      <c r="E171" s="22"/>
      <c r="F171" s="22"/>
      <c r="G171" s="24" t="str">
        <f aca="false">IFERROR(F171/E171,"")</f>
        <v/>
      </c>
      <c r="H171" s="22"/>
      <c r="I171" s="22"/>
      <c r="J171" s="22"/>
      <c r="K171" s="22"/>
    </row>
    <row r="172" customFormat="false" ht="15" hidden="false" customHeight="false" outlineLevel="0" collapsed="false">
      <c r="A172" s="22"/>
      <c r="B172" s="22"/>
      <c r="C172" s="22"/>
      <c r="D172" s="22"/>
      <c r="E172" s="22"/>
      <c r="F172" s="22"/>
      <c r="G172" s="24" t="str">
        <f aca="false">IFERROR(F172/E172,"")</f>
        <v/>
      </c>
      <c r="H172" s="22"/>
      <c r="I172" s="22"/>
      <c r="J172" s="22"/>
      <c r="K172" s="22"/>
    </row>
    <row r="173" customFormat="false" ht="15" hidden="false" customHeight="false" outlineLevel="0" collapsed="false">
      <c r="A173" s="22"/>
      <c r="B173" s="22"/>
      <c r="C173" s="22"/>
      <c r="D173" s="22"/>
      <c r="E173" s="22"/>
      <c r="F173" s="22"/>
      <c r="G173" s="24" t="str">
        <f aca="false">IFERROR(F173/E173,"")</f>
        <v/>
      </c>
      <c r="H173" s="22"/>
      <c r="I173" s="22"/>
      <c r="J173" s="22"/>
      <c r="K173" s="22"/>
    </row>
    <row r="174" customFormat="false" ht="15" hidden="false" customHeight="false" outlineLevel="0" collapsed="false">
      <c r="A174" s="22"/>
      <c r="B174" s="22"/>
      <c r="C174" s="22"/>
      <c r="D174" s="22"/>
      <c r="E174" s="22"/>
      <c r="F174" s="22"/>
      <c r="G174" s="24" t="str">
        <f aca="false">IFERROR(F174/E174,"")</f>
        <v/>
      </c>
      <c r="H174" s="22"/>
      <c r="I174" s="22"/>
      <c r="J174" s="22"/>
      <c r="K174" s="22"/>
    </row>
    <row r="175" customFormat="false" ht="15" hidden="false" customHeight="false" outlineLevel="0" collapsed="false">
      <c r="A175" s="22"/>
      <c r="B175" s="22"/>
      <c r="C175" s="22"/>
      <c r="D175" s="22"/>
      <c r="E175" s="22"/>
      <c r="F175" s="22"/>
      <c r="G175" s="24" t="str">
        <f aca="false">IFERROR(F175/E175,"")</f>
        <v/>
      </c>
      <c r="H175" s="22"/>
      <c r="I175" s="22"/>
      <c r="J175" s="22"/>
      <c r="K175" s="22"/>
    </row>
    <row r="176" customFormat="false" ht="15" hidden="false" customHeight="false" outlineLevel="0" collapsed="false">
      <c r="A176" s="22"/>
      <c r="B176" s="22"/>
      <c r="C176" s="22"/>
      <c r="D176" s="22"/>
      <c r="E176" s="22"/>
      <c r="F176" s="22"/>
      <c r="G176" s="24" t="str">
        <f aca="false">IFERROR(F176/E176,"")</f>
        <v/>
      </c>
      <c r="H176" s="22"/>
      <c r="I176" s="22"/>
      <c r="J176" s="22"/>
      <c r="K176" s="22"/>
    </row>
    <row r="177" customFormat="false" ht="15" hidden="false" customHeight="false" outlineLevel="0" collapsed="false">
      <c r="A177" s="22"/>
      <c r="B177" s="22"/>
      <c r="C177" s="22"/>
      <c r="D177" s="22"/>
      <c r="E177" s="22"/>
      <c r="F177" s="22"/>
      <c r="G177" s="24" t="str">
        <f aca="false">IFERROR(F177/E177,"")</f>
        <v/>
      </c>
      <c r="H177" s="22"/>
      <c r="I177" s="22"/>
      <c r="J177" s="22"/>
      <c r="K177" s="22"/>
    </row>
    <row r="178" customFormat="false" ht="15" hidden="false" customHeight="false" outlineLevel="0" collapsed="false">
      <c r="A178" s="22"/>
      <c r="B178" s="22"/>
      <c r="C178" s="22"/>
      <c r="D178" s="22"/>
      <c r="E178" s="22"/>
      <c r="F178" s="22"/>
      <c r="G178" s="24" t="str">
        <f aca="false">IFERROR(F178/E178,"")</f>
        <v/>
      </c>
      <c r="H178" s="22"/>
      <c r="I178" s="22"/>
      <c r="J178" s="22"/>
      <c r="K178" s="22"/>
    </row>
    <row r="179" customFormat="false" ht="15" hidden="false" customHeight="false" outlineLevel="0" collapsed="false">
      <c r="A179" s="22"/>
      <c r="B179" s="22"/>
      <c r="C179" s="22"/>
      <c r="D179" s="22"/>
      <c r="E179" s="22"/>
      <c r="F179" s="22"/>
      <c r="G179" s="24" t="str">
        <f aca="false">IFERROR(F179/E179,"")</f>
        <v/>
      </c>
      <c r="H179" s="22"/>
      <c r="I179" s="22"/>
      <c r="J179" s="22"/>
      <c r="K179" s="22"/>
    </row>
    <row r="180" customFormat="false" ht="15" hidden="false" customHeight="false" outlineLevel="0" collapsed="false">
      <c r="A180" s="22"/>
      <c r="B180" s="22"/>
      <c r="C180" s="22"/>
      <c r="D180" s="22"/>
      <c r="E180" s="22"/>
      <c r="F180" s="22"/>
      <c r="G180" s="24" t="str">
        <f aca="false">IFERROR(F180/E180,"")</f>
        <v/>
      </c>
      <c r="H180" s="22"/>
      <c r="I180" s="22"/>
      <c r="J180" s="22"/>
      <c r="K180" s="22"/>
    </row>
    <row r="181" customFormat="false" ht="15" hidden="false" customHeight="false" outlineLevel="0" collapsed="false">
      <c r="A181" s="22"/>
      <c r="B181" s="22"/>
      <c r="C181" s="22"/>
      <c r="D181" s="22"/>
      <c r="E181" s="22"/>
      <c r="F181" s="22"/>
      <c r="G181" s="24" t="str">
        <f aca="false">IFERROR(F181/E181,"")</f>
        <v/>
      </c>
      <c r="H181" s="22"/>
      <c r="I181" s="22"/>
      <c r="J181" s="22"/>
      <c r="K181" s="22"/>
    </row>
    <row r="182" customFormat="false" ht="15" hidden="false" customHeight="false" outlineLevel="0" collapsed="false">
      <c r="A182" s="22"/>
      <c r="B182" s="22"/>
      <c r="C182" s="22"/>
      <c r="D182" s="22"/>
      <c r="E182" s="22"/>
      <c r="F182" s="22"/>
      <c r="G182" s="24" t="str">
        <f aca="false">IFERROR(F182/E182,"")</f>
        <v/>
      </c>
      <c r="H182" s="22"/>
      <c r="I182" s="22"/>
      <c r="J182" s="22"/>
      <c r="K182" s="22"/>
    </row>
    <row r="183" customFormat="false" ht="15" hidden="false" customHeight="false" outlineLevel="0" collapsed="false">
      <c r="A183" s="22"/>
      <c r="B183" s="22"/>
      <c r="C183" s="22"/>
      <c r="D183" s="22"/>
      <c r="E183" s="22"/>
      <c r="F183" s="22"/>
      <c r="G183" s="24" t="str">
        <f aca="false">IFERROR(F183/E183,"")</f>
        <v/>
      </c>
      <c r="H183" s="22"/>
      <c r="I183" s="22"/>
      <c r="J183" s="22"/>
      <c r="K183" s="22"/>
    </row>
    <row r="184" customFormat="false" ht="15" hidden="false" customHeight="false" outlineLevel="0" collapsed="false">
      <c r="A184" s="22"/>
      <c r="B184" s="22"/>
      <c r="C184" s="22"/>
      <c r="D184" s="22"/>
      <c r="E184" s="22"/>
      <c r="F184" s="22"/>
      <c r="G184" s="24" t="str">
        <f aca="false">IFERROR(F184/E184,"")</f>
        <v/>
      </c>
      <c r="H184" s="22"/>
      <c r="I184" s="22"/>
      <c r="J184" s="22"/>
      <c r="K184" s="22"/>
    </row>
    <row r="185" customFormat="false" ht="15" hidden="false" customHeight="false" outlineLevel="0" collapsed="false">
      <c r="A185" s="22"/>
      <c r="B185" s="22"/>
      <c r="C185" s="22"/>
      <c r="D185" s="22"/>
      <c r="E185" s="22"/>
      <c r="F185" s="22"/>
      <c r="G185" s="24" t="str">
        <f aca="false">IFERROR(F185/E185,"")</f>
        <v/>
      </c>
      <c r="H185" s="22"/>
      <c r="I185" s="22"/>
      <c r="J185" s="22"/>
      <c r="K185" s="22"/>
    </row>
    <row r="186" customFormat="false" ht="15" hidden="false" customHeight="false" outlineLevel="0" collapsed="false">
      <c r="A186" s="22"/>
      <c r="B186" s="22"/>
      <c r="C186" s="22"/>
      <c r="D186" s="22"/>
      <c r="E186" s="22"/>
      <c r="F186" s="22"/>
      <c r="G186" s="24" t="str">
        <f aca="false">IFERROR(F186/E186,"")</f>
        <v/>
      </c>
      <c r="H186" s="22"/>
      <c r="I186" s="22"/>
      <c r="J186" s="22"/>
      <c r="K186" s="22"/>
    </row>
    <row r="187" customFormat="false" ht="15" hidden="false" customHeight="false" outlineLevel="0" collapsed="false">
      <c r="A187" s="22"/>
      <c r="B187" s="22"/>
      <c r="C187" s="22"/>
      <c r="D187" s="22"/>
      <c r="E187" s="22"/>
      <c r="F187" s="22"/>
      <c r="G187" s="24" t="str">
        <f aca="false">IFERROR(F187/E187,"")</f>
        <v/>
      </c>
      <c r="H187" s="22"/>
      <c r="I187" s="22"/>
      <c r="J187" s="22"/>
      <c r="K187" s="22"/>
    </row>
    <row r="188" customFormat="false" ht="15" hidden="false" customHeight="false" outlineLevel="0" collapsed="false">
      <c r="A188" s="22"/>
      <c r="B188" s="22"/>
      <c r="C188" s="22"/>
      <c r="D188" s="22"/>
      <c r="E188" s="22"/>
      <c r="F188" s="22"/>
      <c r="G188" s="24" t="str">
        <f aca="false">IFERROR(F188/E188,"")</f>
        <v/>
      </c>
      <c r="H188" s="22"/>
      <c r="I188" s="22"/>
      <c r="J188" s="22"/>
      <c r="K188" s="22"/>
    </row>
    <row r="189" customFormat="false" ht="15" hidden="false" customHeight="false" outlineLevel="0" collapsed="false">
      <c r="A189" s="22"/>
      <c r="B189" s="22"/>
      <c r="C189" s="22"/>
      <c r="D189" s="22"/>
      <c r="E189" s="22"/>
      <c r="F189" s="22"/>
      <c r="G189" s="24" t="str">
        <f aca="false">IFERROR(F189/E189,"")</f>
        <v/>
      </c>
      <c r="H189" s="22"/>
      <c r="I189" s="22"/>
      <c r="J189" s="22"/>
      <c r="K189" s="22"/>
    </row>
    <row r="190" customFormat="false" ht="15" hidden="false" customHeight="false" outlineLevel="0" collapsed="false">
      <c r="A190" s="22"/>
      <c r="B190" s="22"/>
      <c r="C190" s="22"/>
      <c r="D190" s="22"/>
      <c r="E190" s="22"/>
      <c r="F190" s="22"/>
      <c r="G190" s="24" t="str">
        <f aca="false">IFERROR(F190/E190,"")</f>
        <v/>
      </c>
      <c r="H190" s="22"/>
      <c r="I190" s="22"/>
      <c r="J190" s="22"/>
      <c r="K190" s="22"/>
    </row>
    <row r="191" customFormat="false" ht="15" hidden="false" customHeight="false" outlineLevel="0" collapsed="false">
      <c r="A191" s="22"/>
      <c r="B191" s="22"/>
      <c r="C191" s="22"/>
      <c r="D191" s="22"/>
      <c r="E191" s="22"/>
      <c r="F191" s="22"/>
      <c r="G191" s="24" t="str">
        <f aca="false">IFERROR(F191/E191,"")</f>
        <v/>
      </c>
      <c r="H191" s="22"/>
      <c r="I191" s="22"/>
      <c r="J191" s="22"/>
      <c r="K191" s="22"/>
    </row>
    <row r="192" customFormat="false" ht="15" hidden="false" customHeight="false" outlineLevel="0" collapsed="false">
      <c r="A192" s="22"/>
      <c r="B192" s="22"/>
      <c r="C192" s="22"/>
      <c r="D192" s="22"/>
      <c r="E192" s="22"/>
      <c r="F192" s="22"/>
      <c r="G192" s="24" t="str">
        <f aca="false">IFERROR(F192/E192,"")</f>
        <v/>
      </c>
      <c r="H192" s="22"/>
      <c r="I192" s="22"/>
      <c r="J192" s="22"/>
      <c r="K192" s="22"/>
    </row>
    <row r="193" customFormat="false" ht="15" hidden="false" customHeight="false" outlineLevel="0" collapsed="false">
      <c r="A193" s="22"/>
      <c r="B193" s="22"/>
      <c r="C193" s="22"/>
      <c r="D193" s="22"/>
      <c r="E193" s="22"/>
      <c r="F193" s="22"/>
      <c r="G193" s="24" t="str">
        <f aca="false">IFERROR(F193/E193,"")</f>
        <v/>
      </c>
      <c r="H193" s="22"/>
      <c r="I193" s="22"/>
      <c r="J193" s="22"/>
      <c r="K193" s="22"/>
    </row>
    <row r="194" customFormat="false" ht="15" hidden="false" customHeight="false" outlineLevel="0" collapsed="false">
      <c r="A194" s="22"/>
      <c r="B194" s="22"/>
      <c r="C194" s="22"/>
      <c r="D194" s="22"/>
      <c r="E194" s="22"/>
      <c r="F194" s="22"/>
      <c r="G194" s="24" t="str">
        <f aca="false">IFERROR(F194/E194,"")</f>
        <v/>
      </c>
      <c r="H194" s="22"/>
      <c r="I194" s="22"/>
      <c r="J194" s="22"/>
      <c r="K194" s="22"/>
    </row>
    <row r="195" customFormat="false" ht="15" hidden="false" customHeight="false" outlineLevel="0" collapsed="false">
      <c r="A195" s="22"/>
      <c r="B195" s="22"/>
      <c r="C195" s="22"/>
      <c r="D195" s="22"/>
      <c r="E195" s="22"/>
      <c r="F195" s="22"/>
      <c r="G195" s="24" t="str">
        <f aca="false">IFERROR(F195/E195,"")</f>
        <v/>
      </c>
      <c r="H195" s="22"/>
      <c r="I195" s="22"/>
      <c r="J195" s="22"/>
      <c r="K195" s="22"/>
    </row>
    <row r="196" customFormat="false" ht="15" hidden="false" customHeight="false" outlineLevel="0" collapsed="false">
      <c r="A196" s="22"/>
      <c r="B196" s="22"/>
      <c r="C196" s="22"/>
      <c r="D196" s="22"/>
      <c r="E196" s="22"/>
      <c r="F196" s="22"/>
      <c r="G196" s="24" t="str">
        <f aca="false">IFERROR(F196/E196,"")</f>
        <v/>
      </c>
      <c r="H196" s="22"/>
      <c r="I196" s="22"/>
      <c r="J196" s="22"/>
      <c r="K196" s="22"/>
    </row>
    <row r="197" customFormat="false" ht="15" hidden="false" customHeight="false" outlineLevel="0" collapsed="false">
      <c r="A197" s="22"/>
      <c r="B197" s="22"/>
      <c r="C197" s="22"/>
      <c r="D197" s="22"/>
      <c r="E197" s="22"/>
      <c r="F197" s="22"/>
      <c r="G197" s="24" t="str">
        <f aca="false">IFERROR(F197/E197,"")</f>
        <v/>
      </c>
      <c r="H197" s="22"/>
      <c r="I197" s="22"/>
      <c r="J197" s="22"/>
      <c r="K197" s="22"/>
    </row>
    <row r="198" customFormat="false" ht="15" hidden="false" customHeight="false" outlineLevel="0" collapsed="false">
      <c r="A198" s="22"/>
      <c r="B198" s="22"/>
      <c r="C198" s="22"/>
      <c r="D198" s="22"/>
      <c r="E198" s="22"/>
      <c r="F198" s="22"/>
      <c r="G198" s="24" t="str">
        <f aca="false">IFERROR(F198/E198,"")</f>
        <v/>
      </c>
      <c r="H198" s="22"/>
      <c r="I198" s="22"/>
      <c r="J198" s="22"/>
      <c r="K198" s="22"/>
    </row>
    <row r="199" customFormat="false" ht="15" hidden="false" customHeight="false" outlineLevel="0" collapsed="false">
      <c r="A199" s="22"/>
      <c r="B199" s="22"/>
      <c r="C199" s="22"/>
      <c r="D199" s="22"/>
      <c r="E199" s="22"/>
      <c r="F199" s="22"/>
      <c r="G199" s="24" t="str">
        <f aca="false">IFERROR(F199/E199,"")</f>
        <v/>
      </c>
      <c r="H199" s="22"/>
      <c r="I199" s="22"/>
      <c r="J199" s="22"/>
      <c r="K199" s="22"/>
    </row>
    <row r="200" customFormat="false" ht="15" hidden="false" customHeight="false" outlineLevel="0" collapsed="false">
      <c r="A200" s="22"/>
      <c r="B200" s="22"/>
      <c r="C200" s="22"/>
      <c r="D200" s="22"/>
      <c r="E200" s="22"/>
      <c r="F200" s="22"/>
      <c r="G200" s="24" t="str">
        <f aca="false">IFERROR(F200/E200,"")</f>
        <v/>
      </c>
      <c r="H200" s="22"/>
      <c r="I200" s="22"/>
      <c r="J200" s="22"/>
      <c r="K200" s="22"/>
    </row>
    <row r="201" customFormat="false" ht="15" hidden="false" customHeight="false" outlineLevel="0" collapsed="false">
      <c r="A201" s="22"/>
      <c r="B201" s="22"/>
      <c r="C201" s="22"/>
      <c r="D201" s="22"/>
      <c r="E201" s="22"/>
      <c r="F201" s="22"/>
      <c r="G201" s="24" t="str">
        <f aca="false">IFERROR(F201/E201,"")</f>
        <v/>
      </c>
      <c r="H201" s="22"/>
      <c r="I201" s="22"/>
      <c r="J201" s="22"/>
      <c r="K201" s="22"/>
    </row>
    <row r="202" customFormat="false" ht="15" hidden="false" customHeight="false" outlineLevel="0" collapsed="false">
      <c r="A202" s="22"/>
      <c r="B202" s="22"/>
      <c r="C202" s="22"/>
      <c r="D202" s="22"/>
      <c r="E202" s="22"/>
      <c r="F202" s="22"/>
      <c r="G202" s="24" t="str">
        <f aca="false">IFERROR(F202/E202,"")</f>
        <v/>
      </c>
      <c r="H202" s="22"/>
      <c r="I202" s="22"/>
      <c r="J202" s="22"/>
      <c r="K202" s="22"/>
    </row>
    <row r="203" customFormat="false" ht="15" hidden="false" customHeight="false" outlineLevel="0" collapsed="false">
      <c r="A203" s="22"/>
      <c r="B203" s="22"/>
      <c r="C203" s="22"/>
      <c r="D203" s="22"/>
      <c r="E203" s="22"/>
      <c r="F203" s="22"/>
      <c r="G203" s="24" t="str">
        <f aca="false">IFERROR(F203/E203,"")</f>
        <v/>
      </c>
      <c r="H203" s="22"/>
      <c r="I203" s="22"/>
      <c r="J203" s="22"/>
      <c r="K203" s="22"/>
    </row>
    <row r="204" customFormat="false" ht="15" hidden="false" customHeight="false" outlineLevel="0" collapsed="false">
      <c r="A204" s="22"/>
      <c r="B204" s="22"/>
      <c r="C204" s="22"/>
      <c r="D204" s="22"/>
      <c r="E204" s="22"/>
      <c r="F204" s="22"/>
      <c r="G204" s="24" t="str">
        <f aca="false">IFERROR(F204/E204,"")</f>
        <v/>
      </c>
      <c r="H204" s="22"/>
      <c r="I204" s="22"/>
      <c r="J204" s="22"/>
      <c r="K204" s="22"/>
    </row>
  </sheetData>
  <autoFilter ref="A4:K20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13"/>
    <col collapsed="false" customWidth="true" hidden="false" outlineLevel="0" max="4" min="4" style="0" width="10"/>
    <col collapsed="false" customWidth="true" hidden="false" outlineLevel="0" max="5" min="5" style="0" width="9"/>
    <col collapsed="false" customWidth="true" hidden="false" outlineLevel="0" max="6" min="6" style="0" width="12"/>
    <col collapsed="false" customWidth="true" hidden="false" outlineLevel="0" max="7" min="7" style="0" width="14"/>
    <col collapsed="false" customWidth="true" hidden="false" outlineLevel="0" max="10" min="8" style="0" width="12"/>
    <col collapsed="false" customWidth="true" hidden="false" outlineLevel="0" max="11" min="11" style="0" width="36"/>
    <col collapsed="false" customWidth="true" hidden="false" outlineLevel="0" max="13" min="12" style="0" width="14"/>
    <col collapsed="false" customWidth="true" hidden="false" outlineLevel="0" max="14" min="14" style="0" width="60"/>
  </cols>
  <sheetData>
    <row r="1" customFormat="false" ht="19.7" hidden="false" customHeight="false" outlineLevel="0" collapsed="false">
      <c r="A1" s="1" t="s">
        <v>1467</v>
      </c>
    </row>
    <row r="2" customFormat="false" ht="15" hidden="false" customHeight="false" outlineLevel="0" collapsed="false">
      <c r="A2" s="2" t="s">
        <v>1468</v>
      </c>
    </row>
    <row r="4" customFormat="false" ht="31.5" hidden="false" customHeight="true" outlineLevel="0" collapsed="false">
      <c r="A4" s="9" t="s">
        <v>114</v>
      </c>
      <c r="B4" s="9" t="s">
        <v>1469</v>
      </c>
      <c r="C4" s="9" t="s">
        <v>1258</v>
      </c>
      <c r="D4" s="9" t="s">
        <v>1257</v>
      </c>
      <c r="E4" s="9" t="s">
        <v>82</v>
      </c>
      <c r="F4" s="9" t="s">
        <v>1451</v>
      </c>
      <c r="G4" s="9" t="s">
        <v>1470</v>
      </c>
      <c r="H4" s="9" t="s">
        <v>1471</v>
      </c>
      <c r="I4" s="9" t="s">
        <v>1472</v>
      </c>
      <c r="J4" s="9" t="s">
        <v>1473</v>
      </c>
      <c r="K4" s="9" t="s">
        <v>1474</v>
      </c>
      <c r="L4" s="9" t="s">
        <v>1475</v>
      </c>
      <c r="M4" s="9" t="s">
        <v>1476</v>
      </c>
      <c r="N4" s="9" t="s">
        <v>1477</v>
      </c>
    </row>
    <row r="5" customFormat="false" ht="23.85" hidden="false" customHeight="false" outlineLevel="0" collapsed="false">
      <c r="A5" s="22" t="s">
        <v>290</v>
      </c>
      <c r="B5" s="22" t="n">
        <v>1</v>
      </c>
      <c r="C5" s="26" t="n">
        <v>5037</v>
      </c>
      <c r="D5" s="26" t="n">
        <v>15</v>
      </c>
      <c r="E5" s="31" t="n">
        <f aca="false">IFERROR(D5/C5,"")</f>
        <v>0.00297796307325789</v>
      </c>
      <c r="F5" s="32" t="n">
        <v>24.48</v>
      </c>
      <c r="G5" s="24" t="n">
        <f aca="false">IFERROR(C5/$C$16,"")</f>
        <v>0.109889390666928</v>
      </c>
      <c r="H5" s="24" t="n">
        <f aca="false">IFERROR(D5/$D$16,"")</f>
        <v>0.120967741935484</v>
      </c>
      <c r="I5" s="22"/>
      <c r="J5" s="22"/>
      <c r="K5" s="22"/>
      <c r="L5" s="24" t="str">
        <f aca="false">IF(OR(M5="",M5=0,D5=""),"",D5/M5-1)</f>
        <v/>
      </c>
      <c r="M5" s="22"/>
      <c r="N5" s="22" t="s">
        <v>1478</v>
      </c>
    </row>
    <row r="6" customFormat="false" ht="15" hidden="false" customHeight="false" outlineLevel="0" collapsed="false">
      <c r="A6" s="22" t="s">
        <v>254</v>
      </c>
      <c r="B6" s="22" t="n">
        <v>1</v>
      </c>
      <c r="C6" s="26" t="n">
        <v>7753</v>
      </c>
      <c r="D6" s="26" t="n">
        <v>14</v>
      </c>
      <c r="E6" s="31" t="n">
        <f aca="false">IFERROR(D6/C6,"")</f>
        <v>0.00180575261189217</v>
      </c>
      <c r="F6" s="32" t="n">
        <v>14.7</v>
      </c>
      <c r="G6" s="24" t="n">
        <f aca="false">IFERROR(C6/$C$16,"")</f>
        <v>0.169142832209787</v>
      </c>
      <c r="H6" s="24" t="n">
        <f aca="false">IFERROR(D6/$D$16,"")</f>
        <v>0.112903225806452</v>
      </c>
      <c r="I6" s="22"/>
      <c r="J6" s="22"/>
      <c r="K6" s="22"/>
      <c r="L6" s="24" t="str">
        <f aca="false">IF(OR(M6="",M6=0,D6=""),"",D6/M6-1)</f>
        <v/>
      </c>
      <c r="M6" s="22"/>
      <c r="N6" s="22" t="s">
        <v>1479</v>
      </c>
    </row>
    <row r="7" customFormat="false" ht="23.85" hidden="false" customHeight="false" outlineLevel="0" collapsed="false">
      <c r="A7" s="22" t="s">
        <v>393</v>
      </c>
      <c r="B7" s="22" t="n">
        <v>1</v>
      </c>
      <c r="C7" s="26" t="n">
        <v>13720</v>
      </c>
      <c r="D7" s="26" t="n">
        <v>37</v>
      </c>
      <c r="E7" s="31" t="n">
        <f aca="false">IFERROR(D7/C7,"")</f>
        <v>0.00269679300291545</v>
      </c>
      <c r="F7" s="32" t="n">
        <v>18.27</v>
      </c>
      <c r="G7" s="24" t="n">
        <f aca="false">IFERROR(C7/$C$16,"")</f>
        <v>0.299321508824749</v>
      </c>
      <c r="H7" s="24" t="n">
        <f aca="false">IFERROR(D7/$D$16,"")</f>
        <v>0.298387096774194</v>
      </c>
      <c r="I7" s="22"/>
      <c r="J7" s="22"/>
      <c r="K7" s="22"/>
      <c r="L7" s="24" t="str">
        <f aca="false">IF(OR(M7="",M7=0,D7=""),"",D7/M7-1)</f>
        <v/>
      </c>
      <c r="M7" s="22"/>
      <c r="N7" s="22" t="s">
        <v>1480</v>
      </c>
    </row>
    <row r="8" customFormat="false" ht="23.85" hidden="false" customHeight="false" outlineLevel="0" collapsed="false">
      <c r="A8" s="22" t="s">
        <v>1481</v>
      </c>
      <c r="B8" s="22" t="n">
        <v>2</v>
      </c>
      <c r="C8" s="26" t="n">
        <v>4176</v>
      </c>
      <c r="D8" s="26" t="n">
        <v>10</v>
      </c>
      <c r="E8" s="31" t="n">
        <f aca="false">IFERROR(D8/C8,"")</f>
        <v>0.00239463601532567</v>
      </c>
      <c r="F8" s="32" t="n">
        <v>11.3</v>
      </c>
      <c r="G8" s="24" t="n">
        <f aca="false">IFERROR(C8/$C$16,"")</f>
        <v>0.0911054388376203</v>
      </c>
      <c r="H8" s="24" t="n">
        <f aca="false">IFERROR(D8/$D$16,"")</f>
        <v>0.0806451612903226</v>
      </c>
      <c r="I8" s="22"/>
      <c r="J8" s="22"/>
      <c r="K8" s="22"/>
      <c r="L8" s="24" t="str">
        <f aca="false">IF(OR(M8="",M8=0,D8=""),"",D8/M8-1)</f>
        <v/>
      </c>
      <c r="M8" s="22"/>
      <c r="N8" s="22" t="s">
        <v>1482</v>
      </c>
    </row>
    <row r="9" customFormat="false" ht="23.85" hidden="false" customHeight="false" outlineLevel="0" collapsed="false">
      <c r="A9" s="22" t="s">
        <v>1483</v>
      </c>
      <c r="B9" s="22" t="n">
        <v>2</v>
      </c>
      <c r="C9" s="26" t="n">
        <v>1340</v>
      </c>
      <c r="D9" s="26" t="n">
        <v>6</v>
      </c>
      <c r="E9" s="31" t="n">
        <f aca="false">IFERROR(D9/C9,"")</f>
        <v>0.00447761194029851</v>
      </c>
      <c r="F9" s="32" t="n">
        <v>11.99</v>
      </c>
      <c r="G9" s="24" t="n">
        <f aca="false">IFERROR(C9/$C$16,"")</f>
        <v>0.0292340249143705</v>
      </c>
      <c r="H9" s="24" t="n">
        <f aca="false">IFERROR(D9/$D$16,"")</f>
        <v>0.0483870967741936</v>
      </c>
      <c r="I9" s="22"/>
      <c r="J9" s="22"/>
      <c r="K9" s="22"/>
      <c r="L9" s="24" t="str">
        <f aca="false">IF(OR(M9="",M9=0,D9=""),"",D9/M9-1)</f>
        <v/>
      </c>
      <c r="M9" s="22"/>
      <c r="N9" s="22" t="s">
        <v>1484</v>
      </c>
    </row>
    <row r="10" customFormat="false" ht="15" hidden="false" customHeight="false" outlineLevel="0" collapsed="false">
      <c r="A10" s="22" t="s">
        <v>1485</v>
      </c>
      <c r="B10" s="22" t="n">
        <v>2</v>
      </c>
      <c r="C10" s="26" t="n">
        <v>1376</v>
      </c>
      <c r="D10" s="26" t="n">
        <v>4</v>
      </c>
      <c r="E10" s="31" t="n">
        <f aca="false">IFERROR(D10/C10,"")</f>
        <v>0.00290697674418605</v>
      </c>
      <c r="F10" s="32" t="n">
        <v>11.68</v>
      </c>
      <c r="G10" s="24" t="n">
        <f aca="false">IFERROR(C10/$C$16,"")</f>
        <v>0.0300194166284879</v>
      </c>
      <c r="H10" s="24" t="n">
        <f aca="false">IFERROR(D10/$D$16,"")</f>
        <v>0.032258064516129</v>
      </c>
      <c r="I10" s="22"/>
      <c r="J10" s="22"/>
      <c r="K10" s="22"/>
      <c r="L10" s="24" t="str">
        <f aca="false">IF(OR(M10="",M10=0,D10=""),"",D10/M10-1)</f>
        <v/>
      </c>
      <c r="M10" s="22"/>
      <c r="N10" s="22" t="s">
        <v>1486</v>
      </c>
    </row>
    <row r="11" customFormat="false" ht="15" hidden="false" customHeight="false" outlineLevel="0" collapsed="false">
      <c r="A11" s="22" t="s">
        <v>1487</v>
      </c>
      <c r="B11" s="22" t="n">
        <v>2</v>
      </c>
      <c r="C11" s="26" t="n">
        <v>1116</v>
      </c>
      <c r="D11" s="26" t="n">
        <v>3</v>
      </c>
      <c r="E11" s="31" t="n">
        <f aca="false">IFERROR(D11/C11,"")</f>
        <v>0.00268817204301075</v>
      </c>
      <c r="F11" s="32" t="n">
        <v>11.66</v>
      </c>
      <c r="G11" s="24" t="n">
        <f aca="false">IFERROR(C11/$C$16,"")</f>
        <v>0.0243471431376399</v>
      </c>
      <c r="H11" s="24" t="n">
        <f aca="false">IFERROR(D11/$D$16,"")</f>
        <v>0.0241935483870968</v>
      </c>
      <c r="I11" s="22"/>
      <c r="J11" s="22"/>
      <c r="K11" s="22"/>
      <c r="L11" s="24" t="str">
        <f aca="false">IF(OR(M11="",M11=0,D11=""),"",D11/M11-1)</f>
        <v/>
      </c>
      <c r="M11" s="22"/>
      <c r="N11" s="22" t="s">
        <v>1488</v>
      </c>
    </row>
    <row r="12" customFormat="false" ht="15" hidden="false" customHeight="false" outlineLevel="0" collapsed="false">
      <c r="A12" s="22" t="s">
        <v>1489</v>
      </c>
      <c r="B12" s="22" t="n">
        <v>3</v>
      </c>
      <c r="C12" s="26" t="n">
        <v>807</v>
      </c>
      <c r="D12" s="26" t="n">
        <v>4</v>
      </c>
      <c r="E12" s="31" t="n">
        <f aca="false">IFERROR(D12/C12,"")</f>
        <v>0.00495662949194548</v>
      </c>
      <c r="F12" s="32" t="n">
        <v>14.47</v>
      </c>
      <c r="G12" s="24" t="n">
        <f aca="false">IFERROR(C12/$C$16,"")</f>
        <v>0.0176058642581321</v>
      </c>
      <c r="H12" s="24" t="n">
        <f aca="false">IFERROR(D12/$D$16,"")</f>
        <v>0.032258064516129</v>
      </c>
      <c r="I12" s="22"/>
      <c r="J12" s="22"/>
      <c r="K12" s="22"/>
      <c r="L12" s="24" t="str">
        <f aca="false">IF(OR(M12="",M12=0,D12=""),"",D12/M12-1)</f>
        <v/>
      </c>
      <c r="M12" s="22"/>
      <c r="N12" s="22" t="s">
        <v>1490</v>
      </c>
    </row>
    <row r="13" customFormat="false" ht="15" hidden="false" customHeight="false" outlineLevel="0" collapsed="false">
      <c r="A13" s="22" t="s">
        <v>1491</v>
      </c>
      <c r="B13" s="22" t="n">
        <v>3</v>
      </c>
      <c r="C13" s="26" t="n">
        <v>446</v>
      </c>
      <c r="D13" s="26" t="n">
        <v>4</v>
      </c>
      <c r="E13" s="31" t="n">
        <f aca="false">IFERROR(D13/C13,"")</f>
        <v>0.00896860986547085</v>
      </c>
      <c r="F13" s="32" t="n">
        <v>10.39</v>
      </c>
      <c r="G13" s="24" t="n">
        <f aca="false">IFERROR(C13/$C$16,"")</f>
        <v>0.00973013068045465</v>
      </c>
      <c r="H13" s="24" t="n">
        <f aca="false">IFERROR(D13/$D$16,"")</f>
        <v>0.032258064516129</v>
      </c>
      <c r="I13" s="22"/>
      <c r="J13" s="22"/>
      <c r="K13" s="22"/>
      <c r="L13" s="24" t="str">
        <f aca="false">IF(OR(M13="",M13=0,D13=""),"",D13/M13-1)</f>
        <v/>
      </c>
      <c r="M13" s="22"/>
      <c r="N13" s="22" t="s">
        <v>1492</v>
      </c>
    </row>
    <row r="14" customFormat="false" ht="15" hidden="false" customHeight="false" outlineLevel="0" collapsed="false">
      <c r="A14" s="22" t="s">
        <v>1493</v>
      </c>
      <c r="B14" s="22" t="n">
        <v>3</v>
      </c>
      <c r="C14" s="26" t="n">
        <v>244</v>
      </c>
      <c r="D14" s="26" t="n">
        <v>3</v>
      </c>
      <c r="E14" s="31" t="n">
        <f aca="false">IFERROR(D14/C14,"")</f>
        <v>0.0122950819672131</v>
      </c>
      <c r="F14" s="32" t="n">
        <v>9.83</v>
      </c>
      <c r="G14" s="24" t="n">
        <f aca="false">IFERROR(C14/$C$16,"")</f>
        <v>0.00532321050679582</v>
      </c>
      <c r="H14" s="24" t="n">
        <f aca="false">IFERROR(D14/$D$16,"")</f>
        <v>0.0241935483870968</v>
      </c>
      <c r="I14" s="22"/>
      <c r="J14" s="22"/>
      <c r="K14" s="22"/>
      <c r="L14" s="24" t="str">
        <f aca="false">IF(OR(M14="",M14=0,D14=""),"",D14/M14-1)</f>
        <v/>
      </c>
      <c r="M14" s="22"/>
      <c r="N14" s="22" t="s">
        <v>1494</v>
      </c>
    </row>
    <row r="15" customFormat="false" ht="15" hidden="false" customHeight="false" outlineLevel="0" collapsed="false">
      <c r="A15" s="14" t="s">
        <v>1495</v>
      </c>
      <c r="B15" s="14" t="n">
        <v>3</v>
      </c>
      <c r="C15" s="33" t="n">
        <f aca="false">45837-SUM(C5:C14)</f>
        <v>9822</v>
      </c>
      <c r="D15" s="33" t="n">
        <f aca="false">124-SUM(D5:D14)</f>
        <v>24</v>
      </c>
      <c r="E15" s="34" t="n">
        <f aca="false">IFERROR(D15/C15,"")</f>
        <v>0.00244349419670128</v>
      </c>
      <c r="F15" s="35"/>
      <c r="G15" s="15" t="n">
        <f aca="false">IFERROR(C15/$C$16,"")</f>
        <v>0.214281039335035</v>
      </c>
      <c r="H15" s="15" t="n">
        <f aca="false">IFERROR(D15/$D$16,"")</f>
        <v>0.193548387096774</v>
      </c>
      <c r="I15" s="12"/>
      <c r="J15" s="12"/>
      <c r="K15" s="12"/>
      <c r="L15" s="15" t="str">
        <f aca="false">IF(OR(M15="",M15=0,D15=""),"",D15/M15-1)</f>
        <v/>
      </c>
      <c r="M15" s="12"/>
      <c r="N15" s="14" t="s">
        <v>1496</v>
      </c>
    </row>
    <row r="16" customFormat="false" ht="15" hidden="false" customHeight="false" outlineLevel="0" collapsed="false">
      <c r="A16" s="6" t="s">
        <v>1333</v>
      </c>
      <c r="C16" s="30" t="n">
        <f aca="false">SUM(C5:C15)</f>
        <v>45837</v>
      </c>
      <c r="D16" s="30" t="n">
        <f aca="false">SUM(D5:D15)</f>
        <v>124</v>
      </c>
      <c r="E16" s="36" t="n">
        <f aca="false">IFERROR(D16/C16,"")</f>
        <v>0.00270523812640443</v>
      </c>
      <c r="F16" s="37"/>
      <c r="G16" s="38" t="n">
        <f aca="false">IFERROR(C16/$C$16,"")</f>
        <v>1</v>
      </c>
      <c r="H16" s="38" t="n">
        <f aca="false">IFERROR(D16/$D$16,"")</f>
        <v>1</v>
      </c>
      <c r="L16" s="38" t="str">
        <f aca="false">IF(OR(M16="",M16=0,D16=""),"",D16/M16-1)</f>
        <v/>
      </c>
    </row>
    <row r="18" customFormat="false" ht="15" hidden="false" customHeight="false" outlineLevel="0" collapsed="false">
      <c r="A18" s="2" t="s">
        <v>1497</v>
      </c>
    </row>
  </sheetData>
  <autoFilter ref="A4:N1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 collapsed="false" customWidth="true" hidden="false" outlineLevel="0" max="3" min="3" style="0" width="32"/>
    <col collapsed="false" customWidth="true" hidden="false" outlineLevel="0" max="4" min="4" style="0" width="12"/>
    <col collapsed="false" customWidth="true" hidden="false" outlineLevel="0" max="5" min="5" style="0" width="8"/>
    <col collapsed="false" customWidth="true" hidden="false" outlineLevel="0" max="6" min="6" style="0" width="24"/>
    <col collapsed="false" customWidth="true" hidden="false" outlineLevel="0" max="7" min="7" style="0" width="13"/>
    <col collapsed="false" customWidth="true" hidden="false" outlineLevel="0" max="8" min="8" style="0" width="16"/>
    <col collapsed="false" customWidth="true" hidden="false" outlineLevel="0" max="9" min="9" style="0" width="18"/>
    <col collapsed="false" customWidth="true" hidden="false" outlineLevel="0" max="10" min="10" style="0" width="12"/>
    <col collapsed="false" customWidth="true" hidden="false" outlineLevel="0" max="11" min="11" style="0" width="10"/>
  </cols>
  <sheetData>
    <row r="1" customFormat="false" ht="19.7" hidden="false" customHeight="false" outlineLevel="0" collapsed="false">
      <c r="A1" s="1" t="s">
        <v>59</v>
      </c>
    </row>
    <row r="2" customFormat="false" ht="15" hidden="false" customHeight="false" outlineLevel="0" collapsed="false">
      <c r="A2" s="2" t="s">
        <v>1498</v>
      </c>
    </row>
    <row r="4" customFormat="false" ht="31.5" hidden="false" customHeight="true" outlineLevel="0" collapsed="false">
      <c r="A4" s="9" t="s">
        <v>1499</v>
      </c>
      <c r="B4" s="9" t="s">
        <v>114</v>
      </c>
      <c r="C4" s="9" t="s">
        <v>1500</v>
      </c>
      <c r="D4" s="9" t="s">
        <v>1501</v>
      </c>
      <c r="E4" s="9" t="s">
        <v>1502</v>
      </c>
      <c r="F4" s="9" t="s">
        <v>1503</v>
      </c>
      <c r="G4" s="9" t="s">
        <v>1504</v>
      </c>
      <c r="H4" s="9" t="s">
        <v>1505</v>
      </c>
      <c r="I4" s="9" t="s">
        <v>1506</v>
      </c>
      <c r="J4" s="9" t="s">
        <v>1258</v>
      </c>
      <c r="K4" s="9" t="s">
        <v>904</v>
      </c>
    </row>
    <row r="5" customFormat="false" ht="15" hidden="false" customHeight="false" outlineLevel="0" collapsed="false">
      <c r="A5" s="22" t="s">
        <v>1507</v>
      </c>
      <c r="B5" s="22" t="s">
        <v>393</v>
      </c>
      <c r="C5" s="22" t="s">
        <v>913</v>
      </c>
      <c r="D5" s="22" t="s">
        <v>1508</v>
      </c>
      <c r="E5" s="22"/>
      <c r="F5" s="22"/>
      <c r="G5" s="21"/>
      <c r="H5" s="22"/>
      <c r="I5" s="22"/>
      <c r="J5" s="22"/>
      <c r="K5" s="22"/>
    </row>
    <row r="6" customFormat="false" ht="15" hidden="false" customHeight="false" outlineLevel="0" collapsed="false">
      <c r="A6" s="22" t="s">
        <v>1509</v>
      </c>
      <c r="B6" s="22" t="s">
        <v>254</v>
      </c>
      <c r="C6" s="22" t="s">
        <v>1510</v>
      </c>
      <c r="D6" s="22" t="s">
        <v>1508</v>
      </c>
      <c r="E6" s="22"/>
      <c r="F6" s="22"/>
      <c r="G6" s="21"/>
      <c r="H6" s="22"/>
      <c r="I6" s="22"/>
      <c r="J6" s="22"/>
      <c r="K6" s="22"/>
    </row>
    <row r="7" customFormat="false" ht="15" hidden="false" customHeight="false" outlineLevel="0" collapsed="false">
      <c r="A7" s="22" t="s">
        <v>1511</v>
      </c>
      <c r="B7" s="22" t="s">
        <v>142</v>
      </c>
      <c r="C7" s="22" t="s">
        <v>1512</v>
      </c>
      <c r="D7" s="22" t="s">
        <v>1508</v>
      </c>
      <c r="E7" s="22"/>
      <c r="F7" s="22"/>
      <c r="G7" s="21"/>
      <c r="H7" s="22"/>
      <c r="I7" s="22"/>
      <c r="J7" s="22"/>
      <c r="K7" s="22"/>
    </row>
    <row r="8" customFormat="false" ht="15" hidden="false" customHeight="false" outlineLevel="0" collapsed="false">
      <c r="A8" s="22" t="s">
        <v>917</v>
      </c>
      <c r="B8" s="22" t="s">
        <v>290</v>
      </c>
      <c r="C8" s="22" t="s">
        <v>1513</v>
      </c>
      <c r="D8" s="22" t="s">
        <v>1508</v>
      </c>
      <c r="E8" s="22"/>
      <c r="F8" s="22"/>
      <c r="G8" s="21"/>
      <c r="H8" s="22"/>
      <c r="I8" s="22"/>
      <c r="J8" s="22"/>
      <c r="K8" s="22"/>
    </row>
    <row r="9" customFormat="false" ht="15" hidden="false" customHeight="false" outlineLevel="0" collapsed="false">
      <c r="A9" s="22" t="s">
        <v>1514</v>
      </c>
      <c r="B9" s="22" t="s">
        <v>254</v>
      </c>
      <c r="C9" s="22" t="s">
        <v>915</v>
      </c>
      <c r="D9" s="22" t="s">
        <v>1508</v>
      </c>
      <c r="E9" s="22"/>
      <c r="F9" s="22"/>
      <c r="G9" s="21"/>
      <c r="H9" s="22"/>
      <c r="I9" s="22"/>
      <c r="J9" s="22"/>
      <c r="K9" s="22"/>
    </row>
    <row r="10" customFormat="false" ht="15" hidden="false" customHeight="false" outlineLevel="0" collapsed="false">
      <c r="A10" s="22" t="s">
        <v>1515</v>
      </c>
      <c r="B10" s="22" t="s">
        <v>290</v>
      </c>
      <c r="C10" s="22" t="s">
        <v>909</v>
      </c>
      <c r="D10" s="22" t="s">
        <v>1508</v>
      </c>
      <c r="E10" s="22"/>
      <c r="F10" s="22"/>
      <c r="G10" s="21"/>
      <c r="H10" s="22"/>
      <c r="I10" s="22"/>
      <c r="J10" s="22"/>
      <c r="K10" s="22"/>
    </row>
    <row r="11" customFormat="false" ht="23.85" hidden="false" customHeight="false" outlineLevel="0" collapsed="false">
      <c r="A11" s="22" t="s">
        <v>1516</v>
      </c>
      <c r="B11" s="22" t="s">
        <v>142</v>
      </c>
      <c r="C11" s="22" t="s">
        <v>1517</v>
      </c>
      <c r="D11" s="22" t="s">
        <v>1508</v>
      </c>
      <c r="E11" s="22"/>
      <c r="F11" s="22"/>
      <c r="G11" s="21"/>
      <c r="H11" s="22"/>
      <c r="I11" s="22"/>
      <c r="J11" s="22"/>
      <c r="K11" s="22"/>
    </row>
    <row r="12" customFormat="false" ht="15" hidden="false" customHeight="false" outlineLevel="0" collapsed="false">
      <c r="A12" s="22"/>
      <c r="B12" s="22"/>
      <c r="C12" s="22"/>
      <c r="D12" s="22"/>
      <c r="E12" s="22"/>
      <c r="F12" s="22"/>
      <c r="G12" s="21"/>
      <c r="H12" s="22"/>
      <c r="I12" s="22"/>
      <c r="J12" s="22"/>
      <c r="K12" s="22"/>
    </row>
    <row r="13" customFormat="false" ht="15" hidden="false" customHeight="false" outlineLevel="0" collapsed="false">
      <c r="A13" s="22"/>
      <c r="B13" s="22"/>
      <c r="C13" s="22"/>
      <c r="D13" s="22"/>
      <c r="E13" s="22"/>
      <c r="F13" s="22"/>
      <c r="G13" s="21"/>
      <c r="H13" s="22"/>
      <c r="I13" s="22"/>
      <c r="J13" s="22"/>
      <c r="K13" s="22"/>
    </row>
    <row r="14" customFormat="false" ht="15" hidden="false" customHeight="false" outlineLevel="0" collapsed="false">
      <c r="A14" s="22"/>
      <c r="B14" s="22"/>
      <c r="C14" s="22"/>
      <c r="D14" s="22"/>
      <c r="E14" s="22"/>
      <c r="F14" s="22"/>
      <c r="G14" s="21"/>
      <c r="H14" s="22"/>
      <c r="I14" s="22"/>
      <c r="J14" s="22"/>
      <c r="K14" s="22"/>
    </row>
    <row r="15" customFormat="false" ht="15" hidden="false" customHeight="false" outlineLevel="0" collapsed="false">
      <c r="A15" s="22"/>
      <c r="B15" s="22"/>
      <c r="C15" s="22"/>
      <c r="D15" s="22"/>
      <c r="E15" s="22"/>
      <c r="F15" s="22"/>
      <c r="G15" s="21"/>
      <c r="H15" s="22"/>
      <c r="I15" s="22"/>
      <c r="J15" s="22"/>
      <c r="K15" s="22"/>
    </row>
    <row r="16" customFormat="false" ht="15" hidden="false" customHeight="false" outlineLevel="0" collapsed="false">
      <c r="A16" s="22"/>
      <c r="B16" s="22"/>
      <c r="C16" s="22"/>
      <c r="D16" s="22"/>
      <c r="E16" s="22"/>
      <c r="F16" s="22"/>
      <c r="G16" s="21"/>
      <c r="H16" s="22"/>
      <c r="I16" s="22"/>
      <c r="J16" s="22"/>
      <c r="K16" s="22"/>
    </row>
    <row r="17" customFormat="false" ht="15" hidden="false" customHeight="false" outlineLevel="0" collapsed="false">
      <c r="A17" s="22"/>
      <c r="B17" s="22"/>
      <c r="C17" s="22"/>
      <c r="D17" s="22"/>
      <c r="E17" s="22"/>
      <c r="F17" s="22"/>
      <c r="G17" s="21"/>
      <c r="H17" s="22"/>
      <c r="I17" s="22"/>
      <c r="J17" s="22"/>
      <c r="K17" s="22"/>
    </row>
    <row r="18" customFormat="false" ht="15" hidden="false" customHeight="false" outlineLevel="0" collapsed="false">
      <c r="A18" s="22"/>
      <c r="B18" s="22"/>
      <c r="C18" s="22"/>
      <c r="D18" s="22"/>
      <c r="E18" s="22"/>
      <c r="F18" s="22"/>
      <c r="G18" s="21"/>
      <c r="H18" s="22"/>
      <c r="I18" s="22"/>
      <c r="J18" s="22"/>
      <c r="K18" s="22"/>
    </row>
    <row r="19" customFormat="false" ht="15" hidden="false" customHeight="false" outlineLevel="0" collapsed="false">
      <c r="A19" s="22"/>
      <c r="B19" s="22"/>
      <c r="C19" s="22"/>
      <c r="D19" s="22"/>
      <c r="E19" s="22"/>
      <c r="F19" s="22"/>
      <c r="G19" s="21"/>
      <c r="H19" s="22"/>
      <c r="I19" s="22"/>
      <c r="J19" s="22"/>
      <c r="K19" s="22"/>
    </row>
    <row r="20" customFormat="false" ht="15" hidden="false" customHeight="false" outlineLevel="0" collapsed="false">
      <c r="A20" s="22"/>
      <c r="B20" s="22"/>
      <c r="C20" s="22"/>
      <c r="D20" s="22"/>
      <c r="E20" s="22"/>
      <c r="F20" s="22"/>
      <c r="G20" s="21"/>
      <c r="H20" s="22"/>
      <c r="I20" s="22"/>
      <c r="J20" s="22"/>
      <c r="K20" s="22"/>
    </row>
    <row r="21" customFormat="false" ht="15" hidden="false" customHeight="false" outlineLevel="0" collapsed="false">
      <c r="A21" s="22"/>
      <c r="B21" s="22"/>
      <c r="C21" s="22"/>
      <c r="D21" s="22"/>
      <c r="E21" s="22"/>
      <c r="F21" s="22"/>
      <c r="G21" s="21"/>
      <c r="H21" s="22"/>
      <c r="I21" s="22"/>
      <c r="J21" s="22"/>
      <c r="K21" s="22"/>
    </row>
    <row r="22" customFormat="false" ht="15" hidden="false" customHeight="false" outlineLevel="0" collapsed="false">
      <c r="A22" s="22"/>
      <c r="B22" s="22"/>
      <c r="C22" s="22"/>
      <c r="D22" s="22"/>
      <c r="E22" s="22"/>
      <c r="F22" s="22"/>
      <c r="G22" s="21"/>
      <c r="H22" s="22"/>
      <c r="I22" s="22"/>
      <c r="J22" s="22"/>
      <c r="K22" s="22"/>
    </row>
    <row r="23" customFormat="false" ht="15" hidden="false" customHeight="false" outlineLevel="0" collapsed="false">
      <c r="A23" s="22"/>
      <c r="B23" s="22"/>
      <c r="C23" s="22"/>
      <c r="D23" s="22"/>
      <c r="E23" s="22"/>
      <c r="F23" s="22"/>
      <c r="G23" s="21"/>
      <c r="H23" s="22"/>
      <c r="I23" s="22"/>
      <c r="J23" s="22"/>
      <c r="K23" s="22"/>
    </row>
    <row r="24" customFormat="false" ht="15" hidden="false" customHeight="false" outlineLevel="0" collapsed="false">
      <c r="A24" s="22"/>
      <c r="B24" s="22"/>
      <c r="C24" s="22"/>
      <c r="D24" s="22"/>
      <c r="E24" s="22"/>
      <c r="F24" s="22"/>
      <c r="G24" s="21"/>
      <c r="H24" s="22"/>
      <c r="I24" s="22"/>
      <c r="J24" s="22"/>
      <c r="K24" s="22"/>
    </row>
    <row r="25" customFormat="false" ht="15" hidden="false" customHeight="false" outlineLevel="0" collapsed="false">
      <c r="A25" s="22"/>
      <c r="B25" s="22"/>
      <c r="C25" s="22"/>
      <c r="D25" s="22"/>
      <c r="E25" s="22"/>
      <c r="F25" s="22"/>
      <c r="G25" s="21"/>
      <c r="H25" s="22"/>
      <c r="I25" s="22"/>
      <c r="J25" s="22"/>
      <c r="K25" s="22"/>
    </row>
    <row r="26" customFormat="false" ht="15" hidden="false" customHeight="false" outlineLevel="0" collapsed="false">
      <c r="A26" s="22"/>
      <c r="B26" s="22"/>
      <c r="C26" s="22"/>
      <c r="D26" s="22"/>
      <c r="E26" s="22"/>
      <c r="F26" s="22"/>
      <c r="G26" s="21"/>
      <c r="H26" s="22"/>
      <c r="I26" s="22"/>
      <c r="J26" s="22"/>
      <c r="K26" s="22"/>
    </row>
    <row r="27" customFormat="false" ht="15" hidden="false" customHeight="false" outlineLevel="0" collapsed="false">
      <c r="A27" s="22"/>
      <c r="B27" s="22"/>
      <c r="C27" s="22"/>
      <c r="D27" s="22"/>
      <c r="E27" s="22"/>
      <c r="F27" s="22"/>
      <c r="G27" s="21"/>
      <c r="H27" s="22"/>
      <c r="I27" s="22"/>
      <c r="J27" s="22"/>
      <c r="K27" s="22"/>
    </row>
    <row r="28" customFormat="false" ht="15" hidden="false" customHeight="false" outlineLevel="0" collapsed="false">
      <c r="A28" s="22"/>
      <c r="B28" s="22"/>
      <c r="C28" s="22"/>
      <c r="D28" s="22"/>
      <c r="E28" s="22"/>
      <c r="F28" s="22"/>
      <c r="G28" s="21"/>
      <c r="H28" s="22"/>
      <c r="I28" s="22"/>
      <c r="J28" s="22"/>
      <c r="K28" s="22"/>
    </row>
    <row r="29" customFormat="false" ht="15" hidden="false" customHeight="false" outlineLevel="0" collapsed="false">
      <c r="A29" s="22"/>
      <c r="B29" s="22"/>
      <c r="C29" s="22"/>
      <c r="D29" s="22"/>
      <c r="E29" s="22"/>
      <c r="F29" s="22"/>
      <c r="G29" s="21"/>
      <c r="H29" s="22"/>
      <c r="I29" s="22"/>
      <c r="J29" s="22"/>
      <c r="K29" s="22"/>
    </row>
    <row r="30" customFormat="false" ht="15" hidden="false" customHeight="false" outlineLevel="0" collapsed="false">
      <c r="A30" s="22"/>
      <c r="B30" s="22"/>
      <c r="C30" s="22"/>
      <c r="D30" s="22"/>
      <c r="E30" s="22"/>
      <c r="F30" s="22"/>
      <c r="G30" s="21"/>
      <c r="H30" s="22"/>
      <c r="I30" s="22"/>
      <c r="J30" s="22"/>
      <c r="K30" s="22"/>
    </row>
    <row r="31" customFormat="false" ht="15" hidden="false" customHeight="false" outlineLevel="0" collapsed="false">
      <c r="A31" s="22"/>
      <c r="B31" s="22"/>
      <c r="C31" s="22"/>
      <c r="D31" s="22"/>
      <c r="E31" s="22"/>
      <c r="F31" s="22"/>
      <c r="G31" s="21"/>
      <c r="H31" s="22"/>
      <c r="I31" s="22"/>
      <c r="J31" s="22"/>
      <c r="K31" s="22"/>
    </row>
    <row r="32" customFormat="false" ht="15" hidden="false" customHeight="false" outlineLevel="0" collapsed="false">
      <c r="A32" s="22"/>
      <c r="B32" s="22"/>
      <c r="C32" s="22"/>
      <c r="D32" s="22"/>
      <c r="E32" s="22"/>
      <c r="F32" s="22"/>
      <c r="G32" s="21"/>
      <c r="H32" s="22"/>
      <c r="I32" s="22"/>
      <c r="J32" s="22"/>
      <c r="K32" s="22"/>
    </row>
    <row r="33" customFormat="false" ht="15" hidden="false" customHeight="false" outlineLevel="0" collapsed="false">
      <c r="A33" s="22"/>
      <c r="B33" s="22"/>
      <c r="C33" s="22"/>
      <c r="D33" s="22"/>
      <c r="E33" s="22"/>
      <c r="F33" s="22"/>
      <c r="G33" s="21"/>
      <c r="H33" s="22"/>
      <c r="I33" s="22"/>
      <c r="J33" s="22"/>
      <c r="K33" s="22"/>
    </row>
    <row r="34" customFormat="false" ht="15" hidden="false" customHeight="false" outlineLevel="0" collapsed="false">
      <c r="A34" s="22"/>
      <c r="B34" s="22"/>
      <c r="C34" s="22"/>
      <c r="D34" s="22"/>
      <c r="E34" s="22"/>
      <c r="F34" s="22"/>
      <c r="G34" s="21"/>
      <c r="H34" s="22"/>
      <c r="I34" s="22"/>
      <c r="J34" s="22"/>
      <c r="K34" s="22"/>
    </row>
    <row r="35" customFormat="false" ht="15" hidden="false" customHeight="false" outlineLevel="0" collapsed="false">
      <c r="A35" s="22"/>
      <c r="B35" s="22"/>
      <c r="C35" s="22"/>
      <c r="D35" s="22"/>
      <c r="E35" s="22"/>
      <c r="F35" s="22"/>
      <c r="G35" s="21"/>
      <c r="H35" s="22"/>
      <c r="I35" s="22"/>
      <c r="J35" s="22"/>
      <c r="K35" s="22"/>
    </row>
    <row r="36" customFormat="false" ht="15" hidden="false" customHeight="false" outlineLevel="0" collapsed="false">
      <c r="A36" s="22"/>
      <c r="B36" s="22"/>
      <c r="C36" s="22"/>
      <c r="D36" s="22"/>
      <c r="E36" s="22"/>
      <c r="F36" s="22"/>
      <c r="G36" s="21"/>
      <c r="H36" s="22"/>
      <c r="I36" s="22"/>
      <c r="J36" s="22"/>
      <c r="K36" s="22"/>
    </row>
    <row r="37" customFormat="false" ht="15" hidden="false" customHeight="false" outlineLevel="0" collapsed="false">
      <c r="A37" s="22"/>
      <c r="B37" s="22"/>
      <c r="C37" s="22"/>
      <c r="D37" s="22"/>
      <c r="E37" s="22"/>
      <c r="F37" s="22"/>
      <c r="G37" s="21"/>
      <c r="H37" s="22"/>
      <c r="I37" s="22"/>
      <c r="J37" s="22"/>
      <c r="K37" s="22"/>
    </row>
    <row r="38" customFormat="false" ht="15" hidden="false" customHeight="false" outlineLevel="0" collapsed="false">
      <c r="A38" s="22"/>
      <c r="B38" s="22"/>
      <c r="C38" s="22"/>
      <c r="D38" s="22"/>
      <c r="E38" s="22"/>
      <c r="F38" s="22"/>
      <c r="G38" s="21"/>
      <c r="H38" s="22"/>
      <c r="I38" s="22"/>
      <c r="J38" s="22"/>
      <c r="K38" s="22"/>
    </row>
    <row r="39" customFormat="false" ht="15" hidden="false" customHeight="false" outlineLevel="0" collapsed="false">
      <c r="A39" s="22"/>
      <c r="B39" s="22"/>
      <c r="C39" s="22"/>
      <c r="D39" s="22"/>
      <c r="E39" s="22"/>
      <c r="F39" s="22"/>
      <c r="G39" s="21"/>
      <c r="H39" s="22"/>
      <c r="I39" s="22"/>
      <c r="J39" s="22"/>
      <c r="K39" s="22"/>
    </row>
    <row r="40" customFormat="false" ht="15" hidden="false" customHeight="false" outlineLevel="0" collapsed="false">
      <c r="A40" s="22"/>
      <c r="B40" s="22"/>
      <c r="C40" s="22"/>
      <c r="D40" s="22"/>
      <c r="E40" s="22"/>
      <c r="F40" s="22"/>
      <c r="G40" s="21"/>
      <c r="H40" s="22"/>
      <c r="I40" s="22"/>
      <c r="J40" s="22"/>
      <c r="K40" s="22"/>
    </row>
    <row r="41" customFormat="false" ht="15" hidden="false" customHeight="false" outlineLevel="0" collapsed="false">
      <c r="A41" s="22"/>
      <c r="B41" s="22"/>
      <c r="C41" s="22"/>
      <c r="D41" s="22"/>
      <c r="E41" s="22"/>
      <c r="F41" s="22"/>
      <c r="G41" s="21"/>
      <c r="H41" s="22"/>
      <c r="I41" s="22"/>
      <c r="J41" s="22"/>
      <c r="K41" s="22"/>
    </row>
    <row r="42" customFormat="false" ht="15" hidden="false" customHeight="false" outlineLevel="0" collapsed="false">
      <c r="A42" s="22"/>
      <c r="B42" s="22"/>
      <c r="C42" s="22"/>
      <c r="D42" s="22"/>
      <c r="E42" s="22"/>
      <c r="F42" s="22"/>
      <c r="G42" s="21"/>
      <c r="H42" s="22"/>
      <c r="I42" s="22"/>
      <c r="J42" s="22"/>
      <c r="K42" s="22"/>
    </row>
    <row r="43" customFormat="false" ht="15" hidden="false" customHeight="false" outlineLevel="0" collapsed="false">
      <c r="A43" s="22"/>
      <c r="B43" s="22"/>
      <c r="C43" s="22"/>
      <c r="D43" s="22"/>
      <c r="E43" s="22"/>
      <c r="F43" s="22"/>
      <c r="G43" s="21"/>
      <c r="H43" s="22"/>
      <c r="I43" s="22"/>
      <c r="J43" s="22"/>
      <c r="K43" s="22"/>
    </row>
    <row r="44" customFormat="false" ht="15" hidden="false" customHeight="false" outlineLevel="0" collapsed="false">
      <c r="A44" s="22"/>
      <c r="B44" s="22"/>
      <c r="C44" s="22"/>
      <c r="D44" s="22"/>
      <c r="E44" s="22"/>
      <c r="F44" s="22"/>
      <c r="G44" s="21"/>
      <c r="H44" s="22"/>
      <c r="I44" s="22"/>
      <c r="J44" s="22"/>
      <c r="K44" s="22"/>
    </row>
    <row r="45" customFormat="false" ht="15" hidden="false" customHeight="false" outlineLevel="0" collapsed="false">
      <c r="A45" s="22"/>
      <c r="B45" s="22"/>
      <c r="C45" s="22"/>
      <c r="D45" s="22"/>
      <c r="E45" s="22"/>
      <c r="F45" s="22"/>
      <c r="G45" s="21"/>
      <c r="H45" s="22"/>
      <c r="I45" s="22"/>
      <c r="J45" s="22"/>
      <c r="K45" s="22"/>
    </row>
    <row r="46" customFormat="false" ht="15" hidden="false" customHeight="false" outlineLevel="0" collapsed="false">
      <c r="A46" s="22"/>
      <c r="B46" s="22"/>
      <c r="C46" s="22"/>
      <c r="D46" s="22"/>
      <c r="E46" s="22"/>
      <c r="F46" s="22"/>
      <c r="G46" s="21"/>
      <c r="H46" s="22"/>
      <c r="I46" s="22"/>
      <c r="J46" s="22"/>
      <c r="K46" s="22"/>
    </row>
    <row r="47" customFormat="false" ht="15" hidden="false" customHeight="false" outlineLevel="0" collapsed="false">
      <c r="A47" s="22"/>
      <c r="B47" s="22"/>
      <c r="C47" s="22"/>
      <c r="D47" s="22"/>
      <c r="E47" s="22"/>
      <c r="F47" s="22"/>
      <c r="G47" s="21"/>
      <c r="H47" s="22"/>
      <c r="I47" s="22"/>
      <c r="J47" s="22"/>
      <c r="K47" s="22"/>
    </row>
    <row r="48" customFormat="false" ht="15" hidden="false" customHeight="false" outlineLevel="0" collapsed="false">
      <c r="A48" s="22"/>
      <c r="B48" s="22"/>
      <c r="C48" s="22"/>
      <c r="D48" s="22"/>
      <c r="E48" s="22"/>
      <c r="F48" s="22"/>
      <c r="G48" s="21"/>
      <c r="H48" s="22"/>
      <c r="I48" s="22"/>
      <c r="J48" s="22"/>
      <c r="K48" s="22"/>
    </row>
    <row r="49" customFormat="false" ht="15" hidden="false" customHeight="false" outlineLevel="0" collapsed="false">
      <c r="A49" s="22"/>
      <c r="B49" s="22"/>
      <c r="C49" s="22"/>
      <c r="D49" s="22"/>
      <c r="E49" s="22"/>
      <c r="F49" s="22"/>
      <c r="G49" s="21"/>
      <c r="H49" s="22"/>
      <c r="I49" s="22"/>
      <c r="J49" s="22"/>
      <c r="K49" s="22"/>
    </row>
    <row r="50" customFormat="false" ht="15" hidden="false" customHeight="false" outlineLevel="0" collapsed="false">
      <c r="A50" s="22"/>
      <c r="B50" s="22"/>
      <c r="C50" s="22"/>
      <c r="D50" s="22"/>
      <c r="E50" s="22"/>
      <c r="F50" s="22"/>
      <c r="G50" s="21"/>
      <c r="H50" s="22"/>
      <c r="I50" s="22"/>
      <c r="J50" s="22"/>
      <c r="K50" s="22"/>
    </row>
    <row r="51" customFormat="false" ht="15" hidden="false" customHeight="false" outlineLevel="0" collapsed="false">
      <c r="A51" s="22"/>
      <c r="B51" s="22"/>
      <c r="C51" s="22"/>
      <c r="D51" s="22"/>
      <c r="E51" s="22"/>
      <c r="F51" s="22"/>
      <c r="G51" s="21"/>
      <c r="H51" s="22"/>
      <c r="I51" s="22"/>
      <c r="J51" s="22"/>
      <c r="K51" s="22"/>
    </row>
    <row r="52" customFormat="false" ht="15" hidden="false" customHeight="false" outlineLevel="0" collapsed="false">
      <c r="A52" s="22"/>
      <c r="B52" s="22"/>
      <c r="C52" s="22"/>
      <c r="D52" s="22"/>
      <c r="E52" s="22"/>
      <c r="F52" s="22"/>
      <c r="G52" s="21"/>
      <c r="H52" s="22"/>
      <c r="I52" s="22"/>
      <c r="J52" s="22"/>
      <c r="K52" s="22"/>
    </row>
    <row r="53" customFormat="false" ht="15" hidden="false" customHeight="false" outlineLevel="0" collapsed="false">
      <c r="A53" s="22"/>
      <c r="B53" s="22"/>
      <c r="C53" s="22"/>
      <c r="D53" s="22"/>
      <c r="E53" s="22"/>
      <c r="F53" s="22"/>
      <c r="G53" s="21"/>
      <c r="H53" s="22"/>
      <c r="I53" s="22"/>
      <c r="J53" s="22"/>
      <c r="K53" s="22"/>
    </row>
    <row r="54" customFormat="false" ht="15" hidden="false" customHeight="false" outlineLevel="0" collapsed="false">
      <c r="A54" s="22"/>
      <c r="B54" s="22"/>
      <c r="C54" s="22"/>
      <c r="D54" s="22"/>
      <c r="E54" s="22"/>
      <c r="F54" s="22"/>
      <c r="G54" s="21"/>
      <c r="H54" s="22"/>
      <c r="I54" s="22"/>
      <c r="J54" s="22"/>
      <c r="K54" s="22"/>
    </row>
    <row r="55" customFormat="false" ht="15" hidden="false" customHeight="false" outlineLevel="0" collapsed="false">
      <c r="A55" s="22"/>
      <c r="B55" s="22"/>
      <c r="C55" s="22"/>
      <c r="D55" s="22"/>
      <c r="E55" s="22"/>
      <c r="F55" s="22"/>
      <c r="G55" s="21"/>
      <c r="H55" s="22"/>
      <c r="I55" s="22"/>
      <c r="J55" s="22"/>
      <c r="K55" s="22"/>
    </row>
    <row r="56" customFormat="false" ht="15" hidden="false" customHeight="false" outlineLevel="0" collapsed="false">
      <c r="A56" s="22"/>
      <c r="B56" s="22"/>
      <c r="C56" s="22"/>
      <c r="D56" s="22"/>
      <c r="E56" s="22"/>
      <c r="F56" s="22"/>
      <c r="G56" s="21"/>
      <c r="H56" s="22"/>
      <c r="I56" s="22"/>
      <c r="J56" s="22"/>
      <c r="K56" s="22"/>
    </row>
    <row r="57" customFormat="false" ht="15" hidden="false" customHeight="false" outlineLevel="0" collapsed="false">
      <c r="A57" s="22"/>
      <c r="B57" s="22"/>
      <c r="C57" s="22"/>
      <c r="D57" s="22"/>
      <c r="E57" s="22"/>
      <c r="F57" s="22"/>
      <c r="G57" s="21"/>
      <c r="H57" s="22"/>
      <c r="I57" s="22"/>
      <c r="J57" s="22"/>
      <c r="K57" s="22"/>
    </row>
    <row r="58" customFormat="false" ht="15" hidden="false" customHeight="false" outlineLevel="0" collapsed="false">
      <c r="A58" s="22"/>
      <c r="B58" s="22"/>
      <c r="C58" s="22"/>
      <c r="D58" s="22"/>
      <c r="E58" s="22"/>
      <c r="F58" s="22"/>
      <c r="G58" s="21"/>
      <c r="H58" s="22"/>
      <c r="I58" s="22"/>
      <c r="J58" s="22"/>
      <c r="K58" s="22"/>
    </row>
    <row r="59" customFormat="false" ht="15" hidden="false" customHeight="false" outlineLevel="0" collapsed="false">
      <c r="A59" s="22"/>
      <c r="B59" s="22"/>
      <c r="C59" s="22"/>
      <c r="D59" s="22"/>
      <c r="E59" s="22"/>
      <c r="F59" s="22"/>
      <c r="G59" s="21"/>
      <c r="H59" s="22"/>
      <c r="I59" s="22"/>
      <c r="J59" s="22"/>
      <c r="K59" s="22"/>
    </row>
    <row r="60" customFormat="false" ht="15" hidden="false" customHeight="false" outlineLevel="0" collapsed="false">
      <c r="A60" s="22"/>
      <c r="B60" s="22"/>
      <c r="C60" s="22"/>
      <c r="D60" s="22"/>
      <c r="E60" s="22"/>
      <c r="F60" s="22"/>
      <c r="G60" s="21"/>
      <c r="H60" s="22"/>
      <c r="I60" s="22"/>
      <c r="J60" s="22"/>
      <c r="K60" s="22"/>
    </row>
    <row r="61" customFormat="false" ht="15" hidden="false" customHeight="false" outlineLevel="0" collapsed="false">
      <c r="A61" s="22"/>
      <c r="B61" s="22"/>
      <c r="C61" s="22"/>
      <c r="D61" s="22"/>
      <c r="E61" s="22"/>
      <c r="F61" s="22"/>
      <c r="G61" s="21"/>
      <c r="H61" s="22"/>
      <c r="I61" s="22"/>
      <c r="J61" s="22"/>
      <c r="K61" s="22"/>
    </row>
    <row r="62" customFormat="false" ht="15" hidden="false" customHeight="false" outlineLevel="0" collapsed="false">
      <c r="A62" s="22"/>
      <c r="B62" s="22"/>
      <c r="C62" s="22"/>
      <c r="D62" s="22"/>
      <c r="E62" s="22"/>
      <c r="F62" s="22"/>
      <c r="G62" s="21"/>
      <c r="H62" s="22"/>
      <c r="I62" s="22"/>
      <c r="J62" s="22"/>
      <c r="K62" s="22"/>
    </row>
    <row r="63" customFormat="false" ht="15" hidden="false" customHeight="false" outlineLevel="0" collapsed="false">
      <c r="A63" s="22"/>
      <c r="B63" s="22"/>
      <c r="C63" s="22"/>
      <c r="D63" s="22"/>
      <c r="E63" s="22"/>
      <c r="F63" s="22"/>
      <c r="G63" s="21"/>
      <c r="H63" s="22"/>
      <c r="I63" s="22"/>
      <c r="J63" s="22"/>
      <c r="K63" s="22"/>
    </row>
    <row r="64" customFormat="false" ht="15" hidden="false" customHeight="false" outlineLevel="0" collapsed="false">
      <c r="A64" s="22"/>
      <c r="B64" s="22"/>
      <c r="C64" s="22"/>
      <c r="D64" s="22"/>
      <c r="E64" s="22"/>
      <c r="F64" s="22"/>
      <c r="G64" s="21"/>
      <c r="H64" s="22"/>
      <c r="I64" s="22"/>
      <c r="J64" s="22"/>
      <c r="K64" s="22"/>
    </row>
    <row r="65" customFormat="false" ht="15" hidden="false" customHeight="false" outlineLevel="0" collapsed="false">
      <c r="A65" s="22"/>
      <c r="B65" s="22"/>
      <c r="C65" s="22"/>
      <c r="D65" s="22"/>
      <c r="E65" s="22"/>
      <c r="F65" s="22"/>
      <c r="G65" s="21"/>
      <c r="H65" s="22"/>
      <c r="I65" s="22"/>
      <c r="J65" s="22"/>
      <c r="K65" s="22"/>
    </row>
    <row r="66" customFormat="false" ht="15" hidden="false" customHeight="false" outlineLevel="0" collapsed="false">
      <c r="A66" s="22"/>
      <c r="B66" s="22"/>
      <c r="C66" s="22"/>
      <c r="D66" s="22"/>
      <c r="E66" s="22"/>
      <c r="F66" s="22"/>
      <c r="G66" s="21"/>
      <c r="H66" s="22"/>
      <c r="I66" s="22"/>
      <c r="J66" s="22"/>
      <c r="K66" s="22"/>
    </row>
    <row r="67" customFormat="false" ht="15" hidden="false" customHeight="false" outlineLevel="0" collapsed="false">
      <c r="A67" s="22"/>
      <c r="B67" s="22"/>
      <c r="C67" s="22"/>
      <c r="D67" s="22"/>
      <c r="E67" s="22"/>
      <c r="F67" s="22"/>
      <c r="G67" s="21"/>
      <c r="H67" s="22"/>
      <c r="I67" s="22"/>
      <c r="J67" s="22"/>
      <c r="K67" s="22"/>
    </row>
    <row r="68" customFormat="false" ht="15" hidden="false" customHeight="false" outlineLevel="0" collapsed="false">
      <c r="A68" s="22"/>
      <c r="B68" s="22"/>
      <c r="C68" s="22"/>
      <c r="D68" s="22"/>
      <c r="E68" s="22"/>
      <c r="F68" s="22"/>
      <c r="G68" s="21"/>
      <c r="H68" s="22"/>
      <c r="I68" s="22"/>
      <c r="J68" s="22"/>
      <c r="K68" s="22"/>
    </row>
    <row r="69" customFormat="false" ht="15" hidden="false" customHeight="false" outlineLevel="0" collapsed="false">
      <c r="A69" s="22"/>
      <c r="B69" s="22"/>
      <c r="C69" s="22"/>
      <c r="D69" s="22"/>
      <c r="E69" s="22"/>
      <c r="F69" s="22"/>
      <c r="G69" s="21"/>
      <c r="H69" s="22"/>
      <c r="I69" s="22"/>
      <c r="J69" s="22"/>
      <c r="K69" s="22"/>
    </row>
    <row r="70" customFormat="false" ht="15" hidden="false" customHeight="false" outlineLevel="0" collapsed="false">
      <c r="A70" s="22"/>
      <c r="B70" s="22"/>
      <c r="C70" s="22"/>
      <c r="D70" s="22"/>
      <c r="E70" s="22"/>
      <c r="F70" s="22"/>
      <c r="G70" s="21"/>
      <c r="H70" s="22"/>
      <c r="I70" s="22"/>
      <c r="J70" s="22"/>
      <c r="K70" s="22"/>
    </row>
    <row r="71" customFormat="false" ht="15" hidden="false" customHeight="false" outlineLevel="0" collapsed="false">
      <c r="A71" s="22"/>
      <c r="B71" s="22"/>
      <c r="C71" s="22"/>
      <c r="D71" s="22"/>
      <c r="E71" s="22"/>
      <c r="F71" s="22"/>
      <c r="G71" s="21"/>
      <c r="H71" s="22"/>
      <c r="I71" s="22"/>
      <c r="J71" s="22"/>
      <c r="K71" s="22"/>
    </row>
    <row r="72" customFormat="false" ht="15" hidden="false" customHeight="false" outlineLevel="0" collapsed="false">
      <c r="A72" s="22"/>
      <c r="B72" s="22"/>
      <c r="C72" s="22"/>
      <c r="D72" s="22"/>
      <c r="E72" s="22"/>
      <c r="F72" s="22"/>
      <c r="G72" s="21"/>
      <c r="H72" s="22"/>
      <c r="I72" s="22"/>
      <c r="J72" s="22"/>
      <c r="K72" s="22"/>
    </row>
    <row r="73" customFormat="false" ht="15" hidden="false" customHeight="false" outlineLevel="0" collapsed="false">
      <c r="A73" s="22"/>
      <c r="B73" s="22"/>
      <c r="C73" s="22"/>
      <c r="D73" s="22"/>
      <c r="E73" s="22"/>
      <c r="F73" s="22"/>
      <c r="G73" s="21"/>
      <c r="H73" s="22"/>
      <c r="I73" s="22"/>
      <c r="J73" s="22"/>
      <c r="K73" s="22"/>
    </row>
    <row r="74" customFormat="false" ht="15" hidden="false" customHeight="false" outlineLevel="0" collapsed="false">
      <c r="A74" s="22"/>
      <c r="B74" s="22"/>
      <c r="C74" s="22"/>
      <c r="D74" s="22"/>
      <c r="E74" s="22"/>
      <c r="F74" s="22"/>
      <c r="G74" s="21"/>
      <c r="H74" s="22"/>
      <c r="I74" s="22"/>
      <c r="J74" s="22"/>
      <c r="K74" s="22"/>
    </row>
    <row r="75" customFormat="false" ht="15" hidden="false" customHeight="false" outlineLevel="0" collapsed="false">
      <c r="A75" s="22"/>
      <c r="B75" s="22"/>
      <c r="C75" s="22"/>
      <c r="D75" s="22"/>
      <c r="E75" s="22"/>
      <c r="F75" s="22"/>
      <c r="G75" s="21"/>
      <c r="H75" s="22"/>
      <c r="I75" s="22"/>
      <c r="J75" s="22"/>
      <c r="K75" s="22"/>
    </row>
    <row r="76" customFormat="false" ht="15" hidden="false" customHeight="false" outlineLevel="0" collapsed="false">
      <c r="A76" s="22"/>
      <c r="B76" s="22"/>
      <c r="C76" s="22"/>
      <c r="D76" s="22"/>
      <c r="E76" s="22"/>
      <c r="F76" s="22"/>
      <c r="G76" s="21"/>
      <c r="H76" s="22"/>
      <c r="I76" s="22"/>
      <c r="J76" s="22"/>
      <c r="K76" s="22"/>
    </row>
    <row r="77" customFormat="false" ht="15" hidden="false" customHeight="false" outlineLevel="0" collapsed="false">
      <c r="A77" s="22"/>
      <c r="B77" s="22"/>
      <c r="C77" s="22"/>
      <c r="D77" s="22"/>
      <c r="E77" s="22"/>
      <c r="F77" s="22"/>
      <c r="G77" s="21"/>
      <c r="H77" s="22"/>
      <c r="I77" s="22"/>
      <c r="J77" s="22"/>
      <c r="K77" s="22"/>
    </row>
    <row r="78" customFormat="false" ht="15" hidden="false" customHeight="false" outlineLevel="0" collapsed="false">
      <c r="A78" s="22"/>
      <c r="B78" s="22"/>
      <c r="C78" s="22"/>
      <c r="D78" s="22"/>
      <c r="E78" s="22"/>
      <c r="F78" s="22"/>
      <c r="G78" s="21"/>
      <c r="H78" s="22"/>
      <c r="I78" s="22"/>
      <c r="J78" s="22"/>
      <c r="K78" s="22"/>
    </row>
    <row r="79" customFormat="false" ht="15" hidden="false" customHeight="false" outlineLevel="0" collapsed="false">
      <c r="A79" s="22"/>
      <c r="B79" s="22"/>
      <c r="C79" s="22"/>
      <c r="D79" s="22"/>
      <c r="E79" s="22"/>
      <c r="F79" s="22"/>
      <c r="G79" s="21"/>
      <c r="H79" s="22"/>
      <c r="I79" s="22"/>
      <c r="J79" s="22"/>
      <c r="K79" s="22"/>
    </row>
    <row r="80" customFormat="false" ht="15" hidden="false" customHeight="false" outlineLevel="0" collapsed="false">
      <c r="A80" s="22"/>
      <c r="B80" s="22"/>
      <c r="C80" s="22"/>
      <c r="D80" s="22"/>
      <c r="E80" s="22"/>
      <c r="F80" s="22"/>
      <c r="G80" s="21"/>
      <c r="H80" s="22"/>
      <c r="I80" s="22"/>
      <c r="J80" s="22"/>
      <c r="K80" s="22"/>
    </row>
    <row r="81" customFormat="false" ht="15" hidden="false" customHeight="false" outlineLevel="0" collapsed="false">
      <c r="A81" s="22"/>
      <c r="B81" s="22"/>
      <c r="C81" s="22"/>
      <c r="D81" s="22"/>
      <c r="E81" s="22"/>
      <c r="F81" s="22"/>
      <c r="G81" s="21"/>
      <c r="H81" s="22"/>
      <c r="I81" s="22"/>
      <c r="J81" s="22"/>
      <c r="K81" s="22"/>
    </row>
    <row r="82" customFormat="false" ht="15" hidden="false" customHeight="false" outlineLevel="0" collapsed="false">
      <c r="A82" s="22"/>
      <c r="B82" s="22"/>
      <c r="C82" s="22"/>
      <c r="D82" s="22"/>
      <c r="E82" s="22"/>
      <c r="F82" s="22"/>
      <c r="G82" s="21"/>
      <c r="H82" s="22"/>
      <c r="I82" s="22"/>
      <c r="J82" s="22"/>
      <c r="K82" s="22"/>
    </row>
    <row r="83" customFormat="false" ht="15" hidden="false" customHeight="false" outlineLevel="0" collapsed="false">
      <c r="A83" s="22"/>
      <c r="B83" s="22"/>
      <c r="C83" s="22"/>
      <c r="D83" s="22"/>
      <c r="E83" s="22"/>
      <c r="F83" s="22"/>
      <c r="G83" s="21"/>
      <c r="H83" s="22"/>
      <c r="I83" s="22"/>
      <c r="J83" s="22"/>
      <c r="K83" s="22"/>
    </row>
    <row r="84" customFormat="false" ht="15" hidden="false" customHeight="false" outlineLevel="0" collapsed="false">
      <c r="A84" s="22"/>
      <c r="B84" s="22"/>
      <c r="C84" s="22"/>
      <c r="D84" s="22"/>
      <c r="E84" s="22"/>
      <c r="F84" s="22"/>
      <c r="G84" s="21"/>
      <c r="H84" s="22"/>
      <c r="I84" s="22"/>
      <c r="J84" s="22"/>
      <c r="K84" s="22"/>
    </row>
    <row r="85" customFormat="false" ht="15" hidden="false" customHeight="false" outlineLevel="0" collapsed="false">
      <c r="A85" s="22"/>
      <c r="B85" s="22"/>
      <c r="C85" s="22"/>
      <c r="D85" s="22"/>
      <c r="E85" s="22"/>
      <c r="F85" s="22"/>
      <c r="G85" s="21"/>
      <c r="H85" s="22"/>
      <c r="I85" s="22"/>
      <c r="J85" s="22"/>
      <c r="K85" s="22"/>
    </row>
    <row r="86" customFormat="false" ht="15" hidden="false" customHeight="false" outlineLevel="0" collapsed="false">
      <c r="A86" s="22"/>
      <c r="B86" s="22"/>
      <c r="C86" s="22"/>
      <c r="D86" s="22"/>
      <c r="E86" s="22"/>
      <c r="F86" s="22"/>
      <c r="G86" s="21"/>
      <c r="H86" s="22"/>
      <c r="I86" s="22"/>
      <c r="J86" s="22"/>
      <c r="K86" s="22"/>
    </row>
    <row r="87" customFormat="false" ht="15" hidden="false" customHeight="false" outlineLevel="0" collapsed="false">
      <c r="A87" s="22"/>
      <c r="B87" s="22"/>
      <c r="C87" s="22"/>
      <c r="D87" s="22"/>
      <c r="E87" s="22"/>
      <c r="F87" s="22"/>
      <c r="G87" s="21"/>
      <c r="H87" s="22"/>
      <c r="I87" s="22"/>
      <c r="J87" s="22"/>
      <c r="K87" s="22"/>
    </row>
    <row r="88" customFormat="false" ht="15" hidden="false" customHeight="false" outlineLevel="0" collapsed="false">
      <c r="A88" s="22"/>
      <c r="B88" s="22"/>
      <c r="C88" s="22"/>
      <c r="D88" s="22"/>
      <c r="E88" s="22"/>
      <c r="F88" s="22"/>
      <c r="G88" s="21"/>
      <c r="H88" s="22"/>
      <c r="I88" s="22"/>
      <c r="J88" s="22"/>
      <c r="K88" s="22"/>
    </row>
    <row r="89" customFormat="false" ht="15" hidden="false" customHeight="false" outlineLevel="0" collapsed="false">
      <c r="A89" s="22"/>
      <c r="B89" s="22"/>
      <c r="C89" s="22"/>
      <c r="D89" s="22"/>
      <c r="E89" s="22"/>
      <c r="F89" s="22"/>
      <c r="G89" s="21"/>
      <c r="H89" s="22"/>
      <c r="I89" s="22"/>
      <c r="J89" s="22"/>
      <c r="K89" s="22"/>
    </row>
    <row r="90" customFormat="false" ht="15" hidden="false" customHeight="false" outlineLevel="0" collapsed="false">
      <c r="A90" s="22"/>
      <c r="B90" s="22"/>
      <c r="C90" s="22"/>
      <c r="D90" s="22"/>
      <c r="E90" s="22"/>
      <c r="F90" s="22"/>
      <c r="G90" s="21"/>
      <c r="H90" s="22"/>
      <c r="I90" s="22"/>
      <c r="J90" s="22"/>
      <c r="K90" s="22"/>
    </row>
    <row r="91" customFormat="false" ht="15" hidden="false" customHeight="false" outlineLevel="0" collapsed="false">
      <c r="A91" s="22"/>
      <c r="B91" s="22"/>
      <c r="C91" s="22"/>
      <c r="D91" s="22"/>
      <c r="E91" s="22"/>
      <c r="F91" s="22"/>
      <c r="G91" s="21"/>
      <c r="H91" s="22"/>
      <c r="I91" s="22"/>
      <c r="J91" s="22"/>
      <c r="K91" s="22"/>
    </row>
    <row r="92" customFormat="false" ht="15" hidden="false" customHeight="false" outlineLevel="0" collapsed="false">
      <c r="A92" s="22"/>
      <c r="B92" s="22"/>
      <c r="C92" s="22"/>
      <c r="D92" s="22"/>
      <c r="E92" s="22"/>
      <c r="F92" s="22"/>
      <c r="G92" s="21"/>
      <c r="H92" s="22"/>
      <c r="I92" s="22"/>
      <c r="J92" s="22"/>
      <c r="K92" s="22"/>
    </row>
    <row r="93" customFormat="false" ht="15" hidden="false" customHeight="false" outlineLevel="0" collapsed="false">
      <c r="A93" s="22"/>
      <c r="B93" s="22"/>
      <c r="C93" s="22"/>
      <c r="D93" s="22"/>
      <c r="E93" s="22"/>
      <c r="F93" s="22"/>
      <c r="G93" s="21"/>
      <c r="H93" s="22"/>
      <c r="I93" s="22"/>
      <c r="J93" s="22"/>
      <c r="K93" s="22"/>
    </row>
    <row r="94" customFormat="false" ht="15" hidden="false" customHeight="false" outlineLevel="0" collapsed="false">
      <c r="A94" s="22"/>
      <c r="B94" s="22"/>
      <c r="C94" s="22"/>
      <c r="D94" s="22"/>
      <c r="E94" s="22"/>
      <c r="F94" s="22"/>
      <c r="G94" s="21"/>
      <c r="H94" s="22"/>
      <c r="I94" s="22"/>
      <c r="J94" s="22"/>
      <c r="K94" s="22"/>
    </row>
    <row r="95" customFormat="false" ht="15" hidden="false" customHeight="false" outlineLevel="0" collapsed="false">
      <c r="A95" s="22"/>
      <c r="B95" s="22"/>
      <c r="C95" s="22"/>
      <c r="D95" s="22"/>
      <c r="E95" s="22"/>
      <c r="F95" s="22"/>
      <c r="G95" s="21"/>
      <c r="H95" s="22"/>
      <c r="I95" s="22"/>
      <c r="J95" s="22"/>
      <c r="K95" s="22"/>
    </row>
    <row r="96" customFormat="false" ht="15" hidden="false" customHeight="false" outlineLevel="0" collapsed="false">
      <c r="A96" s="22"/>
      <c r="B96" s="22"/>
      <c r="C96" s="22"/>
      <c r="D96" s="22"/>
      <c r="E96" s="22"/>
      <c r="F96" s="22"/>
      <c r="G96" s="21"/>
      <c r="H96" s="22"/>
      <c r="I96" s="22"/>
      <c r="J96" s="22"/>
      <c r="K96" s="22"/>
    </row>
    <row r="97" customFormat="false" ht="15" hidden="false" customHeight="false" outlineLevel="0" collapsed="false">
      <c r="A97" s="22"/>
      <c r="B97" s="22"/>
      <c r="C97" s="22"/>
      <c r="D97" s="22"/>
      <c r="E97" s="22"/>
      <c r="F97" s="22"/>
      <c r="G97" s="21"/>
      <c r="H97" s="22"/>
      <c r="I97" s="22"/>
      <c r="J97" s="22"/>
      <c r="K97" s="22"/>
    </row>
    <row r="98" customFormat="false" ht="15" hidden="false" customHeight="false" outlineLevel="0" collapsed="false">
      <c r="A98" s="22"/>
      <c r="B98" s="22"/>
      <c r="C98" s="22"/>
      <c r="D98" s="22"/>
      <c r="E98" s="22"/>
      <c r="F98" s="22"/>
      <c r="G98" s="21"/>
      <c r="H98" s="22"/>
      <c r="I98" s="22"/>
      <c r="J98" s="22"/>
      <c r="K98" s="22"/>
    </row>
    <row r="99" customFormat="false" ht="15" hidden="false" customHeight="false" outlineLevel="0" collapsed="false">
      <c r="A99" s="22"/>
      <c r="B99" s="22"/>
      <c r="C99" s="22"/>
      <c r="D99" s="22"/>
      <c r="E99" s="22"/>
      <c r="F99" s="22"/>
      <c r="G99" s="21"/>
      <c r="H99" s="22"/>
      <c r="I99" s="22"/>
      <c r="J99" s="22"/>
      <c r="K99" s="22"/>
    </row>
    <row r="100" customFormat="false" ht="15" hidden="false" customHeight="false" outlineLevel="0" collapsed="false">
      <c r="A100" s="22"/>
      <c r="B100" s="22"/>
      <c r="C100" s="22"/>
      <c r="D100" s="22"/>
      <c r="E100" s="22"/>
      <c r="F100" s="22"/>
      <c r="G100" s="21"/>
      <c r="H100" s="22"/>
      <c r="I100" s="22"/>
      <c r="J100" s="22"/>
      <c r="K100" s="22"/>
    </row>
    <row r="101" customFormat="false" ht="15" hidden="false" customHeight="false" outlineLevel="0" collapsed="false">
      <c r="A101" s="22"/>
      <c r="B101" s="22"/>
      <c r="C101" s="22"/>
      <c r="D101" s="22"/>
      <c r="E101" s="22"/>
      <c r="F101" s="22"/>
      <c r="G101" s="21"/>
      <c r="H101" s="22"/>
      <c r="I101" s="22"/>
      <c r="J101" s="22"/>
      <c r="K101" s="22"/>
    </row>
    <row r="102" customFormat="false" ht="15" hidden="false" customHeight="false" outlineLevel="0" collapsed="false">
      <c r="A102" s="22"/>
      <c r="B102" s="22"/>
      <c r="C102" s="22"/>
      <c r="D102" s="22"/>
      <c r="E102" s="22"/>
      <c r="F102" s="22"/>
      <c r="G102" s="21"/>
      <c r="H102" s="22"/>
      <c r="I102" s="22"/>
      <c r="J102" s="22"/>
      <c r="K102" s="22"/>
    </row>
    <row r="103" customFormat="false" ht="15" hidden="false" customHeight="false" outlineLevel="0" collapsed="false">
      <c r="A103" s="22"/>
      <c r="B103" s="22"/>
      <c r="C103" s="22"/>
      <c r="D103" s="22"/>
      <c r="E103" s="22"/>
      <c r="F103" s="22"/>
      <c r="G103" s="21"/>
      <c r="H103" s="22"/>
      <c r="I103" s="22"/>
      <c r="J103" s="22"/>
      <c r="K103" s="22"/>
    </row>
    <row r="104" customFormat="false" ht="15" hidden="false" customHeight="false" outlineLevel="0" collapsed="false">
      <c r="A104" s="22"/>
      <c r="B104" s="22"/>
      <c r="C104" s="22"/>
      <c r="D104" s="22"/>
      <c r="E104" s="22"/>
      <c r="F104" s="22"/>
      <c r="G104" s="21"/>
      <c r="H104" s="22"/>
      <c r="I104" s="22"/>
      <c r="J104" s="22"/>
      <c r="K104" s="22"/>
    </row>
    <row r="105" customFormat="false" ht="15" hidden="false" customHeight="false" outlineLevel="0" collapsed="false">
      <c r="A105" s="22"/>
      <c r="B105" s="22"/>
      <c r="C105" s="22"/>
      <c r="D105" s="22"/>
      <c r="E105" s="22"/>
      <c r="F105" s="22"/>
      <c r="G105" s="21"/>
      <c r="H105" s="22"/>
      <c r="I105" s="22"/>
      <c r="J105" s="22"/>
      <c r="K105" s="22"/>
    </row>
    <row r="106" customFormat="false" ht="15" hidden="false" customHeight="false" outlineLevel="0" collapsed="false">
      <c r="A106" s="22"/>
      <c r="B106" s="22"/>
      <c r="C106" s="22"/>
      <c r="D106" s="22"/>
      <c r="E106" s="22"/>
      <c r="F106" s="22"/>
      <c r="G106" s="21"/>
      <c r="H106" s="22"/>
      <c r="I106" s="22"/>
      <c r="J106" s="22"/>
      <c r="K106" s="22"/>
    </row>
    <row r="107" customFormat="false" ht="15" hidden="false" customHeight="false" outlineLevel="0" collapsed="false">
      <c r="A107" s="22"/>
      <c r="B107" s="22"/>
      <c r="C107" s="22"/>
      <c r="D107" s="22"/>
      <c r="E107" s="22"/>
      <c r="F107" s="22"/>
      <c r="G107" s="21"/>
      <c r="H107" s="22"/>
      <c r="I107" s="22"/>
      <c r="J107" s="22"/>
      <c r="K107" s="22"/>
    </row>
    <row r="108" customFormat="false" ht="15" hidden="false" customHeight="false" outlineLevel="0" collapsed="false">
      <c r="A108" s="22"/>
      <c r="B108" s="22"/>
      <c r="C108" s="22"/>
      <c r="D108" s="22"/>
      <c r="E108" s="22"/>
      <c r="F108" s="22"/>
      <c r="G108" s="21"/>
      <c r="H108" s="22"/>
      <c r="I108" s="22"/>
      <c r="J108" s="22"/>
      <c r="K108" s="22"/>
    </row>
    <row r="109" customFormat="false" ht="15" hidden="false" customHeight="false" outlineLevel="0" collapsed="false">
      <c r="A109" s="22"/>
      <c r="B109" s="22"/>
      <c r="C109" s="22"/>
      <c r="D109" s="22"/>
      <c r="E109" s="22"/>
      <c r="F109" s="22"/>
      <c r="G109" s="21"/>
      <c r="H109" s="22"/>
      <c r="I109" s="22"/>
      <c r="J109" s="22"/>
      <c r="K109" s="22"/>
    </row>
    <row r="110" customFormat="false" ht="15" hidden="false" customHeight="false" outlineLevel="0" collapsed="false">
      <c r="A110" s="22"/>
      <c r="B110" s="22"/>
      <c r="C110" s="22"/>
      <c r="D110" s="22"/>
      <c r="E110" s="22"/>
      <c r="F110" s="22"/>
      <c r="G110" s="21"/>
      <c r="H110" s="22"/>
      <c r="I110" s="22"/>
      <c r="J110" s="22"/>
      <c r="K110" s="22"/>
    </row>
    <row r="111" customFormat="false" ht="15" hidden="false" customHeight="false" outlineLevel="0" collapsed="false">
      <c r="A111" s="22"/>
      <c r="B111" s="22"/>
      <c r="C111" s="22"/>
      <c r="D111" s="22"/>
      <c r="E111" s="22"/>
      <c r="F111" s="22"/>
      <c r="G111" s="21"/>
      <c r="H111" s="22"/>
      <c r="I111" s="22"/>
      <c r="J111" s="22"/>
      <c r="K111" s="22"/>
    </row>
    <row r="112" customFormat="false" ht="15" hidden="false" customHeight="false" outlineLevel="0" collapsed="false">
      <c r="A112" s="22"/>
      <c r="B112" s="22"/>
      <c r="C112" s="22"/>
      <c r="D112" s="22"/>
      <c r="E112" s="22"/>
      <c r="F112" s="22"/>
      <c r="G112" s="21"/>
      <c r="H112" s="22"/>
      <c r="I112" s="22"/>
      <c r="J112" s="22"/>
      <c r="K112" s="22"/>
    </row>
    <row r="113" customFormat="false" ht="15" hidden="false" customHeight="false" outlineLevel="0" collapsed="false">
      <c r="A113" s="22"/>
      <c r="B113" s="22"/>
      <c r="C113" s="22"/>
      <c r="D113" s="22"/>
      <c r="E113" s="22"/>
      <c r="F113" s="22"/>
      <c r="G113" s="21"/>
      <c r="H113" s="22"/>
      <c r="I113" s="22"/>
      <c r="J113" s="22"/>
      <c r="K113" s="22"/>
    </row>
    <row r="114" customFormat="false" ht="15" hidden="false" customHeight="false" outlineLevel="0" collapsed="false">
      <c r="A114" s="22"/>
      <c r="B114" s="22"/>
      <c r="C114" s="22"/>
      <c r="D114" s="22"/>
      <c r="E114" s="22"/>
      <c r="F114" s="22"/>
      <c r="G114" s="21"/>
      <c r="H114" s="22"/>
      <c r="I114" s="22"/>
      <c r="J114" s="22"/>
      <c r="K114" s="22"/>
    </row>
    <row r="115" customFormat="false" ht="15" hidden="false" customHeight="false" outlineLevel="0" collapsed="false">
      <c r="A115" s="22"/>
      <c r="B115" s="22"/>
      <c r="C115" s="22"/>
      <c r="D115" s="22"/>
      <c r="E115" s="22"/>
      <c r="F115" s="22"/>
      <c r="G115" s="21"/>
      <c r="H115" s="22"/>
      <c r="I115" s="22"/>
      <c r="J115" s="22"/>
      <c r="K115" s="22"/>
    </row>
    <row r="116" customFormat="false" ht="15" hidden="false" customHeight="false" outlineLevel="0" collapsed="false">
      <c r="A116" s="22"/>
      <c r="B116" s="22"/>
      <c r="C116" s="22"/>
      <c r="D116" s="22"/>
      <c r="E116" s="22"/>
      <c r="F116" s="22"/>
      <c r="G116" s="21"/>
      <c r="H116" s="22"/>
      <c r="I116" s="22"/>
      <c r="J116" s="22"/>
      <c r="K116" s="22"/>
    </row>
    <row r="117" customFormat="false" ht="15" hidden="false" customHeight="false" outlineLevel="0" collapsed="false">
      <c r="A117" s="22"/>
      <c r="B117" s="22"/>
      <c r="C117" s="22"/>
      <c r="D117" s="22"/>
      <c r="E117" s="22"/>
      <c r="F117" s="22"/>
      <c r="G117" s="21"/>
      <c r="H117" s="22"/>
      <c r="I117" s="22"/>
      <c r="J117" s="22"/>
      <c r="K117" s="22"/>
    </row>
    <row r="118" customFormat="false" ht="15" hidden="false" customHeight="false" outlineLevel="0" collapsed="false">
      <c r="A118" s="22"/>
      <c r="B118" s="22"/>
      <c r="C118" s="22"/>
      <c r="D118" s="22"/>
      <c r="E118" s="22"/>
      <c r="F118" s="22"/>
      <c r="G118" s="21"/>
      <c r="H118" s="22"/>
      <c r="I118" s="22"/>
      <c r="J118" s="22"/>
      <c r="K118" s="22"/>
    </row>
    <row r="119" customFormat="false" ht="15" hidden="false" customHeight="false" outlineLevel="0" collapsed="false">
      <c r="A119" s="22"/>
      <c r="B119" s="22"/>
      <c r="C119" s="22"/>
      <c r="D119" s="22"/>
      <c r="E119" s="22"/>
      <c r="F119" s="22"/>
      <c r="G119" s="21"/>
      <c r="H119" s="22"/>
      <c r="I119" s="22"/>
      <c r="J119" s="22"/>
      <c r="K119" s="22"/>
    </row>
    <row r="120" customFormat="false" ht="15" hidden="false" customHeight="false" outlineLevel="0" collapsed="false">
      <c r="A120" s="22"/>
      <c r="B120" s="22"/>
      <c r="C120" s="22"/>
      <c r="D120" s="22"/>
      <c r="E120" s="22"/>
      <c r="F120" s="22"/>
      <c r="G120" s="21"/>
      <c r="H120" s="22"/>
      <c r="I120" s="22"/>
      <c r="J120" s="22"/>
      <c r="K120" s="22"/>
    </row>
    <row r="121" customFormat="false" ht="15" hidden="false" customHeight="false" outlineLevel="0" collapsed="false">
      <c r="A121" s="22"/>
      <c r="B121" s="22"/>
      <c r="C121" s="22"/>
      <c r="D121" s="22"/>
      <c r="E121" s="22"/>
      <c r="F121" s="22"/>
      <c r="G121" s="21"/>
      <c r="H121" s="22"/>
      <c r="I121" s="22"/>
      <c r="J121" s="22"/>
      <c r="K121" s="22"/>
    </row>
    <row r="122" customFormat="false" ht="15" hidden="false" customHeight="false" outlineLevel="0" collapsed="false">
      <c r="A122" s="22"/>
      <c r="B122" s="22"/>
      <c r="C122" s="22"/>
      <c r="D122" s="22"/>
      <c r="E122" s="22"/>
      <c r="F122" s="22"/>
      <c r="G122" s="21"/>
      <c r="H122" s="22"/>
      <c r="I122" s="22"/>
      <c r="J122" s="22"/>
      <c r="K122" s="22"/>
    </row>
    <row r="123" customFormat="false" ht="15" hidden="false" customHeight="false" outlineLevel="0" collapsed="false">
      <c r="A123" s="22"/>
      <c r="B123" s="22"/>
      <c r="C123" s="22"/>
      <c r="D123" s="22"/>
      <c r="E123" s="22"/>
      <c r="F123" s="22"/>
      <c r="G123" s="21"/>
      <c r="H123" s="22"/>
      <c r="I123" s="22"/>
      <c r="J123" s="22"/>
      <c r="K123" s="22"/>
    </row>
    <row r="124" customFormat="false" ht="15" hidden="false" customHeight="false" outlineLevel="0" collapsed="false">
      <c r="A124" s="22"/>
      <c r="B124" s="22"/>
      <c r="C124" s="22"/>
      <c r="D124" s="22"/>
      <c r="E124" s="22"/>
      <c r="F124" s="22"/>
      <c r="G124" s="21"/>
      <c r="H124" s="22"/>
      <c r="I124" s="22"/>
      <c r="J124" s="22"/>
      <c r="K124" s="22"/>
    </row>
    <row r="125" customFormat="false" ht="15" hidden="false" customHeight="false" outlineLevel="0" collapsed="false">
      <c r="A125" s="22"/>
      <c r="B125" s="22"/>
      <c r="C125" s="22"/>
      <c r="D125" s="22"/>
      <c r="E125" s="22"/>
      <c r="F125" s="22"/>
      <c r="G125" s="21"/>
      <c r="H125" s="22"/>
      <c r="I125" s="22"/>
      <c r="J125" s="22"/>
      <c r="K125" s="22"/>
    </row>
    <row r="126" customFormat="false" ht="15" hidden="false" customHeight="false" outlineLevel="0" collapsed="false">
      <c r="A126" s="22"/>
      <c r="B126" s="22"/>
      <c r="C126" s="22"/>
      <c r="D126" s="22"/>
      <c r="E126" s="22"/>
      <c r="F126" s="22"/>
      <c r="G126" s="21"/>
      <c r="H126" s="22"/>
      <c r="I126" s="22"/>
      <c r="J126" s="22"/>
      <c r="K126" s="22"/>
    </row>
    <row r="127" customFormat="false" ht="15" hidden="false" customHeight="false" outlineLevel="0" collapsed="false">
      <c r="A127" s="22"/>
      <c r="B127" s="22"/>
      <c r="C127" s="22"/>
      <c r="D127" s="22"/>
      <c r="E127" s="22"/>
      <c r="F127" s="22"/>
      <c r="G127" s="21"/>
      <c r="H127" s="22"/>
      <c r="I127" s="22"/>
      <c r="J127" s="22"/>
      <c r="K127" s="22"/>
    </row>
    <row r="128" customFormat="false" ht="15" hidden="false" customHeight="false" outlineLevel="0" collapsed="false">
      <c r="A128" s="22"/>
      <c r="B128" s="22"/>
      <c r="C128" s="22"/>
      <c r="D128" s="22"/>
      <c r="E128" s="22"/>
      <c r="F128" s="22"/>
      <c r="G128" s="21"/>
      <c r="H128" s="22"/>
      <c r="I128" s="22"/>
      <c r="J128" s="22"/>
      <c r="K128" s="22"/>
    </row>
    <row r="129" customFormat="false" ht="15" hidden="false" customHeight="false" outlineLevel="0" collapsed="false">
      <c r="A129" s="22"/>
      <c r="B129" s="22"/>
      <c r="C129" s="22"/>
      <c r="D129" s="22"/>
      <c r="E129" s="22"/>
      <c r="F129" s="22"/>
      <c r="G129" s="21"/>
      <c r="H129" s="22"/>
      <c r="I129" s="22"/>
      <c r="J129" s="22"/>
      <c r="K129" s="22"/>
    </row>
    <row r="130" customFormat="false" ht="15" hidden="false" customHeight="false" outlineLevel="0" collapsed="false">
      <c r="A130" s="22"/>
      <c r="B130" s="22"/>
      <c r="C130" s="22"/>
      <c r="D130" s="22"/>
      <c r="E130" s="22"/>
      <c r="F130" s="22"/>
      <c r="G130" s="21"/>
      <c r="H130" s="22"/>
      <c r="I130" s="22"/>
      <c r="J130" s="22"/>
      <c r="K130" s="22"/>
    </row>
    <row r="131" customFormat="false" ht="15" hidden="false" customHeight="false" outlineLevel="0" collapsed="false">
      <c r="A131" s="22"/>
      <c r="B131" s="22"/>
      <c r="C131" s="22"/>
      <c r="D131" s="22"/>
      <c r="E131" s="22"/>
      <c r="F131" s="22"/>
      <c r="G131" s="21"/>
      <c r="H131" s="22"/>
      <c r="I131" s="22"/>
      <c r="J131" s="22"/>
      <c r="K131" s="22"/>
    </row>
    <row r="132" customFormat="false" ht="15" hidden="false" customHeight="false" outlineLevel="0" collapsed="false">
      <c r="A132" s="22"/>
      <c r="B132" s="22"/>
      <c r="C132" s="22"/>
      <c r="D132" s="22"/>
      <c r="E132" s="22"/>
      <c r="F132" s="22"/>
      <c r="G132" s="21"/>
      <c r="H132" s="22"/>
      <c r="I132" s="22"/>
      <c r="J132" s="22"/>
      <c r="K132" s="22"/>
    </row>
    <row r="133" customFormat="false" ht="15" hidden="false" customHeight="false" outlineLevel="0" collapsed="false">
      <c r="A133" s="22"/>
      <c r="B133" s="22"/>
      <c r="C133" s="22"/>
      <c r="D133" s="22"/>
      <c r="E133" s="22"/>
      <c r="F133" s="22"/>
      <c r="G133" s="21"/>
      <c r="H133" s="22"/>
      <c r="I133" s="22"/>
      <c r="J133" s="22"/>
      <c r="K133" s="22"/>
    </row>
    <row r="134" customFormat="false" ht="15" hidden="false" customHeight="false" outlineLevel="0" collapsed="false">
      <c r="A134" s="22"/>
      <c r="B134" s="22"/>
      <c r="C134" s="22"/>
      <c r="D134" s="22"/>
      <c r="E134" s="22"/>
      <c r="F134" s="22"/>
      <c r="G134" s="21"/>
      <c r="H134" s="22"/>
      <c r="I134" s="22"/>
      <c r="J134" s="22"/>
      <c r="K134" s="22"/>
    </row>
    <row r="135" customFormat="false" ht="15" hidden="false" customHeight="false" outlineLevel="0" collapsed="false">
      <c r="A135" s="22"/>
      <c r="B135" s="22"/>
      <c r="C135" s="22"/>
      <c r="D135" s="22"/>
      <c r="E135" s="22"/>
      <c r="F135" s="22"/>
      <c r="G135" s="21"/>
      <c r="H135" s="22"/>
      <c r="I135" s="22"/>
      <c r="J135" s="22"/>
      <c r="K135" s="22"/>
    </row>
    <row r="136" customFormat="false" ht="15" hidden="false" customHeight="false" outlineLevel="0" collapsed="false">
      <c r="A136" s="22"/>
      <c r="B136" s="22"/>
      <c r="C136" s="22"/>
      <c r="D136" s="22"/>
      <c r="E136" s="22"/>
      <c r="F136" s="22"/>
      <c r="G136" s="21"/>
      <c r="H136" s="22"/>
      <c r="I136" s="22"/>
      <c r="J136" s="22"/>
      <c r="K136" s="22"/>
    </row>
    <row r="137" customFormat="false" ht="15" hidden="false" customHeight="false" outlineLevel="0" collapsed="false">
      <c r="A137" s="22"/>
      <c r="B137" s="22"/>
      <c r="C137" s="22"/>
      <c r="D137" s="22"/>
      <c r="E137" s="22"/>
      <c r="F137" s="22"/>
      <c r="G137" s="21"/>
      <c r="H137" s="22"/>
      <c r="I137" s="22"/>
      <c r="J137" s="22"/>
      <c r="K137" s="22"/>
    </row>
    <row r="138" customFormat="false" ht="15" hidden="false" customHeight="false" outlineLevel="0" collapsed="false">
      <c r="A138" s="22"/>
      <c r="B138" s="22"/>
      <c r="C138" s="22"/>
      <c r="D138" s="22"/>
      <c r="E138" s="22"/>
      <c r="F138" s="22"/>
      <c r="G138" s="21"/>
      <c r="H138" s="22"/>
      <c r="I138" s="22"/>
      <c r="J138" s="22"/>
      <c r="K138" s="22"/>
    </row>
    <row r="139" customFormat="false" ht="15" hidden="false" customHeight="false" outlineLevel="0" collapsed="false">
      <c r="A139" s="22"/>
      <c r="B139" s="22"/>
      <c r="C139" s="22"/>
      <c r="D139" s="22"/>
      <c r="E139" s="22"/>
      <c r="F139" s="22"/>
      <c r="G139" s="21"/>
      <c r="H139" s="22"/>
      <c r="I139" s="22"/>
      <c r="J139" s="22"/>
      <c r="K139" s="22"/>
    </row>
    <row r="140" customFormat="false" ht="15" hidden="false" customHeight="false" outlineLevel="0" collapsed="false">
      <c r="A140" s="22"/>
      <c r="B140" s="22"/>
      <c r="C140" s="22"/>
      <c r="D140" s="22"/>
      <c r="E140" s="22"/>
      <c r="F140" s="22"/>
      <c r="G140" s="21"/>
      <c r="H140" s="22"/>
      <c r="I140" s="22"/>
      <c r="J140" s="22"/>
      <c r="K140" s="22"/>
    </row>
    <row r="141" customFormat="false" ht="15" hidden="false" customHeight="false" outlineLevel="0" collapsed="false">
      <c r="A141" s="22"/>
      <c r="B141" s="22"/>
      <c r="C141" s="22"/>
      <c r="D141" s="22"/>
      <c r="E141" s="22"/>
      <c r="F141" s="22"/>
      <c r="G141" s="21"/>
      <c r="H141" s="22"/>
      <c r="I141" s="22"/>
      <c r="J141" s="22"/>
      <c r="K141" s="22"/>
    </row>
    <row r="142" customFormat="false" ht="15" hidden="false" customHeight="false" outlineLevel="0" collapsed="false">
      <c r="A142" s="22"/>
      <c r="B142" s="22"/>
      <c r="C142" s="22"/>
      <c r="D142" s="22"/>
      <c r="E142" s="22"/>
      <c r="F142" s="22"/>
      <c r="G142" s="21"/>
      <c r="H142" s="22"/>
      <c r="I142" s="22"/>
      <c r="J142" s="22"/>
      <c r="K142" s="22"/>
    </row>
    <row r="143" customFormat="false" ht="15" hidden="false" customHeight="false" outlineLevel="0" collapsed="false">
      <c r="A143" s="22"/>
      <c r="B143" s="22"/>
      <c r="C143" s="22"/>
      <c r="D143" s="22"/>
      <c r="E143" s="22"/>
      <c r="F143" s="22"/>
      <c r="G143" s="21"/>
      <c r="H143" s="22"/>
      <c r="I143" s="22"/>
      <c r="J143" s="22"/>
      <c r="K143" s="22"/>
    </row>
    <row r="144" customFormat="false" ht="15" hidden="false" customHeight="false" outlineLevel="0" collapsed="false">
      <c r="A144" s="22"/>
      <c r="B144" s="22"/>
      <c r="C144" s="22"/>
      <c r="D144" s="22"/>
      <c r="E144" s="22"/>
      <c r="F144" s="22"/>
      <c r="G144" s="21"/>
      <c r="H144" s="22"/>
      <c r="I144" s="22"/>
      <c r="J144" s="22"/>
      <c r="K144" s="22"/>
    </row>
    <row r="145" customFormat="false" ht="15" hidden="false" customHeight="false" outlineLevel="0" collapsed="false">
      <c r="A145" s="22"/>
      <c r="B145" s="22"/>
      <c r="C145" s="22"/>
      <c r="D145" s="22"/>
      <c r="E145" s="22"/>
      <c r="F145" s="22"/>
      <c r="G145" s="21"/>
      <c r="H145" s="22"/>
      <c r="I145" s="22"/>
      <c r="J145" s="22"/>
      <c r="K145" s="22"/>
    </row>
    <row r="146" customFormat="false" ht="15" hidden="false" customHeight="false" outlineLevel="0" collapsed="false">
      <c r="A146" s="22"/>
      <c r="B146" s="22"/>
      <c r="C146" s="22"/>
      <c r="D146" s="22"/>
      <c r="E146" s="22"/>
      <c r="F146" s="22"/>
      <c r="G146" s="21"/>
      <c r="H146" s="22"/>
      <c r="I146" s="22"/>
      <c r="J146" s="22"/>
      <c r="K146" s="22"/>
    </row>
    <row r="147" customFormat="false" ht="15" hidden="false" customHeight="false" outlineLevel="0" collapsed="false">
      <c r="A147" s="22"/>
      <c r="B147" s="22"/>
      <c r="C147" s="22"/>
      <c r="D147" s="22"/>
      <c r="E147" s="22"/>
      <c r="F147" s="22"/>
      <c r="G147" s="21"/>
      <c r="H147" s="22"/>
      <c r="I147" s="22"/>
      <c r="J147" s="22"/>
      <c r="K147" s="22"/>
    </row>
    <row r="148" customFormat="false" ht="15" hidden="false" customHeight="false" outlineLevel="0" collapsed="false">
      <c r="A148" s="22"/>
      <c r="B148" s="22"/>
      <c r="C148" s="22"/>
      <c r="D148" s="22"/>
      <c r="E148" s="22"/>
      <c r="F148" s="22"/>
      <c r="G148" s="21"/>
      <c r="H148" s="22"/>
      <c r="I148" s="22"/>
      <c r="J148" s="22"/>
      <c r="K148" s="22"/>
    </row>
    <row r="149" customFormat="false" ht="15" hidden="false" customHeight="false" outlineLevel="0" collapsed="false">
      <c r="A149" s="22"/>
      <c r="B149" s="22"/>
      <c r="C149" s="22"/>
      <c r="D149" s="22"/>
      <c r="E149" s="22"/>
      <c r="F149" s="22"/>
      <c r="G149" s="21"/>
      <c r="H149" s="22"/>
      <c r="I149" s="22"/>
      <c r="J149" s="22"/>
      <c r="K149" s="22"/>
    </row>
    <row r="150" customFormat="false" ht="15" hidden="false" customHeight="false" outlineLevel="0" collapsed="false">
      <c r="A150" s="22"/>
      <c r="B150" s="22"/>
      <c r="C150" s="22"/>
      <c r="D150" s="22"/>
      <c r="E150" s="22"/>
      <c r="F150" s="22"/>
      <c r="G150" s="21"/>
      <c r="H150" s="22"/>
      <c r="I150" s="22"/>
      <c r="J150" s="22"/>
      <c r="K150" s="22"/>
    </row>
    <row r="151" customFormat="false" ht="15" hidden="false" customHeight="false" outlineLevel="0" collapsed="false">
      <c r="A151" s="22"/>
      <c r="B151" s="22"/>
      <c r="C151" s="22"/>
      <c r="D151" s="22"/>
      <c r="E151" s="22"/>
      <c r="F151" s="22"/>
      <c r="G151" s="21"/>
      <c r="H151" s="22"/>
      <c r="I151" s="22"/>
      <c r="J151" s="22"/>
      <c r="K151" s="22"/>
    </row>
    <row r="152" customFormat="false" ht="15" hidden="false" customHeight="false" outlineLevel="0" collapsed="false">
      <c r="A152" s="22"/>
      <c r="B152" s="22"/>
      <c r="C152" s="22"/>
      <c r="D152" s="22"/>
      <c r="E152" s="22"/>
      <c r="F152" s="22"/>
      <c r="G152" s="21"/>
      <c r="H152" s="22"/>
      <c r="I152" s="22"/>
      <c r="J152" s="22"/>
      <c r="K152" s="22"/>
    </row>
    <row r="153" customFormat="false" ht="15" hidden="false" customHeight="false" outlineLevel="0" collapsed="false">
      <c r="A153" s="22"/>
      <c r="B153" s="22"/>
      <c r="C153" s="22"/>
      <c r="D153" s="22"/>
      <c r="E153" s="22"/>
      <c r="F153" s="22"/>
      <c r="G153" s="21"/>
      <c r="H153" s="22"/>
      <c r="I153" s="22"/>
      <c r="J153" s="22"/>
      <c r="K153" s="22"/>
    </row>
    <row r="154" customFormat="false" ht="15" hidden="false" customHeight="false" outlineLevel="0" collapsed="false">
      <c r="A154" s="22"/>
      <c r="B154" s="22"/>
      <c r="C154" s="22"/>
      <c r="D154" s="22"/>
      <c r="E154" s="22"/>
      <c r="F154" s="22"/>
      <c r="G154" s="21"/>
      <c r="H154" s="22"/>
      <c r="I154" s="22"/>
      <c r="J154" s="22"/>
      <c r="K154" s="22"/>
    </row>
    <row r="155" customFormat="false" ht="15" hidden="false" customHeight="false" outlineLevel="0" collapsed="false">
      <c r="A155" s="22"/>
      <c r="B155" s="22"/>
      <c r="C155" s="22"/>
      <c r="D155" s="22"/>
      <c r="E155" s="22"/>
      <c r="F155" s="22"/>
      <c r="G155" s="21"/>
      <c r="H155" s="22"/>
      <c r="I155" s="22"/>
      <c r="J155" s="22"/>
      <c r="K155" s="22"/>
    </row>
    <row r="156" customFormat="false" ht="15" hidden="false" customHeight="false" outlineLevel="0" collapsed="false">
      <c r="A156" s="22"/>
      <c r="B156" s="22"/>
      <c r="C156" s="22"/>
      <c r="D156" s="22"/>
      <c r="E156" s="22"/>
      <c r="F156" s="22"/>
      <c r="G156" s="21"/>
      <c r="H156" s="22"/>
      <c r="I156" s="22"/>
      <c r="J156" s="22"/>
      <c r="K156" s="22"/>
    </row>
    <row r="157" customFormat="false" ht="15" hidden="false" customHeight="false" outlineLevel="0" collapsed="false">
      <c r="A157" s="22"/>
      <c r="B157" s="22"/>
      <c r="C157" s="22"/>
      <c r="D157" s="22"/>
      <c r="E157" s="22"/>
      <c r="F157" s="22"/>
      <c r="G157" s="21"/>
      <c r="H157" s="22"/>
      <c r="I157" s="22"/>
      <c r="J157" s="22"/>
      <c r="K157" s="22"/>
    </row>
    <row r="158" customFormat="false" ht="15" hidden="false" customHeight="false" outlineLevel="0" collapsed="false">
      <c r="A158" s="22"/>
      <c r="B158" s="22"/>
      <c r="C158" s="22"/>
      <c r="D158" s="22"/>
      <c r="E158" s="22"/>
      <c r="F158" s="22"/>
      <c r="G158" s="21"/>
      <c r="H158" s="22"/>
      <c r="I158" s="22"/>
      <c r="J158" s="22"/>
      <c r="K158" s="22"/>
    </row>
    <row r="159" customFormat="false" ht="15" hidden="false" customHeight="false" outlineLevel="0" collapsed="false">
      <c r="A159" s="22"/>
      <c r="B159" s="22"/>
      <c r="C159" s="22"/>
      <c r="D159" s="22"/>
      <c r="E159" s="22"/>
      <c r="F159" s="22"/>
      <c r="G159" s="21"/>
      <c r="H159" s="22"/>
      <c r="I159" s="22"/>
      <c r="J159" s="22"/>
      <c r="K159" s="22"/>
    </row>
    <row r="160" customFormat="false" ht="15" hidden="false" customHeight="false" outlineLevel="0" collapsed="false">
      <c r="A160" s="22"/>
      <c r="B160" s="22"/>
      <c r="C160" s="22"/>
      <c r="D160" s="22"/>
      <c r="E160" s="22"/>
      <c r="F160" s="22"/>
      <c r="G160" s="21"/>
      <c r="H160" s="22"/>
      <c r="I160" s="22"/>
      <c r="J160" s="22"/>
      <c r="K160" s="22"/>
    </row>
    <row r="161" customFormat="false" ht="15" hidden="false" customHeight="false" outlineLevel="0" collapsed="false">
      <c r="A161" s="22"/>
      <c r="B161" s="22"/>
      <c r="C161" s="22"/>
      <c r="D161" s="22"/>
      <c r="E161" s="22"/>
      <c r="F161" s="22"/>
      <c r="G161" s="21"/>
      <c r="H161" s="22"/>
      <c r="I161" s="22"/>
      <c r="J161" s="22"/>
      <c r="K161" s="22"/>
    </row>
    <row r="162" customFormat="false" ht="15" hidden="false" customHeight="false" outlineLevel="0" collapsed="false">
      <c r="A162" s="22"/>
      <c r="B162" s="22"/>
      <c r="C162" s="22"/>
      <c r="D162" s="22"/>
      <c r="E162" s="22"/>
      <c r="F162" s="22"/>
      <c r="G162" s="21"/>
      <c r="H162" s="22"/>
      <c r="I162" s="22"/>
      <c r="J162" s="22"/>
      <c r="K162" s="22"/>
    </row>
    <row r="163" customFormat="false" ht="15" hidden="false" customHeight="false" outlineLevel="0" collapsed="false">
      <c r="A163" s="22"/>
      <c r="B163" s="22"/>
      <c r="C163" s="22"/>
      <c r="D163" s="22"/>
      <c r="E163" s="22"/>
      <c r="F163" s="22"/>
      <c r="G163" s="21"/>
      <c r="H163" s="22"/>
      <c r="I163" s="22"/>
      <c r="J163" s="22"/>
      <c r="K163" s="22"/>
    </row>
    <row r="164" customFormat="false" ht="15" hidden="false" customHeight="false" outlineLevel="0" collapsed="false">
      <c r="A164" s="22"/>
      <c r="B164" s="22"/>
      <c r="C164" s="22"/>
      <c r="D164" s="22"/>
      <c r="E164" s="22"/>
      <c r="F164" s="22"/>
      <c r="G164" s="21"/>
      <c r="H164" s="22"/>
      <c r="I164" s="22"/>
      <c r="J164" s="22"/>
      <c r="K164" s="22"/>
    </row>
    <row r="165" customFormat="false" ht="15" hidden="false" customHeight="false" outlineLevel="0" collapsed="false">
      <c r="A165" s="22"/>
      <c r="B165" s="22"/>
      <c r="C165" s="22"/>
      <c r="D165" s="22"/>
      <c r="E165" s="22"/>
      <c r="F165" s="22"/>
      <c r="G165" s="21"/>
      <c r="H165" s="22"/>
      <c r="I165" s="22"/>
      <c r="J165" s="22"/>
      <c r="K165" s="22"/>
    </row>
    <row r="166" customFormat="false" ht="15" hidden="false" customHeight="false" outlineLevel="0" collapsed="false">
      <c r="A166" s="22"/>
      <c r="B166" s="22"/>
      <c r="C166" s="22"/>
      <c r="D166" s="22"/>
      <c r="E166" s="22"/>
      <c r="F166" s="22"/>
      <c r="G166" s="21"/>
      <c r="H166" s="22"/>
      <c r="I166" s="22"/>
      <c r="J166" s="22"/>
      <c r="K166" s="22"/>
    </row>
    <row r="167" customFormat="false" ht="15" hidden="false" customHeight="false" outlineLevel="0" collapsed="false">
      <c r="A167" s="22"/>
      <c r="B167" s="22"/>
      <c r="C167" s="22"/>
      <c r="D167" s="22"/>
      <c r="E167" s="22"/>
      <c r="F167" s="22"/>
      <c r="G167" s="21"/>
      <c r="H167" s="22"/>
      <c r="I167" s="22"/>
      <c r="J167" s="22"/>
      <c r="K167" s="22"/>
    </row>
    <row r="168" customFormat="false" ht="15" hidden="false" customHeight="false" outlineLevel="0" collapsed="false">
      <c r="A168" s="22"/>
      <c r="B168" s="22"/>
      <c r="C168" s="22"/>
      <c r="D168" s="22"/>
      <c r="E168" s="22"/>
      <c r="F168" s="22"/>
      <c r="G168" s="21"/>
      <c r="H168" s="22"/>
      <c r="I168" s="22"/>
      <c r="J168" s="22"/>
      <c r="K168" s="22"/>
    </row>
    <row r="169" customFormat="false" ht="15" hidden="false" customHeight="false" outlineLevel="0" collapsed="false">
      <c r="A169" s="22"/>
      <c r="B169" s="22"/>
      <c r="C169" s="22"/>
      <c r="D169" s="22"/>
      <c r="E169" s="22"/>
      <c r="F169" s="22"/>
      <c r="G169" s="21"/>
      <c r="H169" s="22"/>
      <c r="I169" s="22"/>
      <c r="J169" s="22"/>
      <c r="K169" s="22"/>
    </row>
    <row r="170" customFormat="false" ht="15" hidden="false" customHeight="false" outlineLevel="0" collapsed="false">
      <c r="A170" s="22"/>
      <c r="B170" s="22"/>
      <c r="C170" s="22"/>
      <c r="D170" s="22"/>
      <c r="E170" s="22"/>
      <c r="F170" s="22"/>
      <c r="G170" s="21"/>
      <c r="H170" s="22"/>
      <c r="I170" s="22"/>
      <c r="J170" s="22"/>
      <c r="K170" s="22"/>
    </row>
    <row r="171" customFormat="false" ht="15" hidden="false" customHeight="false" outlineLevel="0" collapsed="false">
      <c r="A171" s="22"/>
      <c r="B171" s="22"/>
      <c r="C171" s="22"/>
      <c r="D171" s="22"/>
      <c r="E171" s="22"/>
      <c r="F171" s="22"/>
      <c r="G171" s="21"/>
      <c r="H171" s="22"/>
      <c r="I171" s="22"/>
      <c r="J171" s="22"/>
      <c r="K171" s="22"/>
    </row>
    <row r="172" customFormat="false" ht="15" hidden="false" customHeight="false" outlineLevel="0" collapsed="false">
      <c r="A172" s="22"/>
      <c r="B172" s="22"/>
      <c r="C172" s="22"/>
      <c r="D172" s="22"/>
      <c r="E172" s="22"/>
      <c r="F172" s="22"/>
      <c r="G172" s="21"/>
      <c r="H172" s="22"/>
      <c r="I172" s="22"/>
      <c r="J172" s="22"/>
      <c r="K172" s="22"/>
    </row>
    <row r="173" customFormat="false" ht="15" hidden="false" customHeight="false" outlineLevel="0" collapsed="false">
      <c r="A173" s="22"/>
      <c r="B173" s="22"/>
      <c r="C173" s="22"/>
      <c r="D173" s="22"/>
      <c r="E173" s="22"/>
      <c r="F173" s="22"/>
      <c r="G173" s="21"/>
      <c r="H173" s="22"/>
      <c r="I173" s="22"/>
      <c r="J173" s="22"/>
      <c r="K173" s="22"/>
    </row>
    <row r="174" customFormat="false" ht="15" hidden="false" customHeight="false" outlineLevel="0" collapsed="false">
      <c r="A174" s="22"/>
      <c r="B174" s="22"/>
      <c r="C174" s="22"/>
      <c r="D174" s="22"/>
      <c r="E174" s="22"/>
      <c r="F174" s="22"/>
      <c r="G174" s="21"/>
      <c r="H174" s="22"/>
      <c r="I174" s="22"/>
      <c r="J174" s="22"/>
      <c r="K174" s="22"/>
    </row>
    <row r="175" customFormat="false" ht="15" hidden="false" customHeight="false" outlineLevel="0" collapsed="false">
      <c r="A175" s="22"/>
      <c r="B175" s="22"/>
      <c r="C175" s="22"/>
      <c r="D175" s="22"/>
      <c r="E175" s="22"/>
      <c r="F175" s="22"/>
      <c r="G175" s="21"/>
      <c r="H175" s="22"/>
      <c r="I175" s="22"/>
      <c r="J175" s="22"/>
      <c r="K175" s="22"/>
    </row>
    <row r="176" customFormat="false" ht="15" hidden="false" customHeight="false" outlineLevel="0" collapsed="false">
      <c r="A176" s="22"/>
      <c r="B176" s="22"/>
      <c r="C176" s="22"/>
      <c r="D176" s="22"/>
      <c r="E176" s="22"/>
      <c r="F176" s="22"/>
      <c r="G176" s="21"/>
      <c r="H176" s="22"/>
      <c r="I176" s="22"/>
      <c r="J176" s="22"/>
      <c r="K176" s="22"/>
    </row>
    <row r="177" customFormat="false" ht="15" hidden="false" customHeight="false" outlineLevel="0" collapsed="false">
      <c r="A177" s="22"/>
      <c r="B177" s="22"/>
      <c r="C177" s="22"/>
      <c r="D177" s="22"/>
      <c r="E177" s="22"/>
      <c r="F177" s="22"/>
      <c r="G177" s="21"/>
      <c r="H177" s="22"/>
      <c r="I177" s="22"/>
      <c r="J177" s="22"/>
      <c r="K177" s="22"/>
    </row>
    <row r="178" customFormat="false" ht="15" hidden="false" customHeight="false" outlineLevel="0" collapsed="false">
      <c r="A178" s="22"/>
      <c r="B178" s="22"/>
      <c r="C178" s="22"/>
      <c r="D178" s="22"/>
      <c r="E178" s="22"/>
      <c r="F178" s="22"/>
      <c r="G178" s="21"/>
      <c r="H178" s="22"/>
      <c r="I178" s="22"/>
      <c r="J178" s="22"/>
      <c r="K178" s="22"/>
    </row>
    <row r="179" customFormat="false" ht="15" hidden="false" customHeight="false" outlineLevel="0" collapsed="false">
      <c r="A179" s="22"/>
      <c r="B179" s="22"/>
      <c r="C179" s="22"/>
      <c r="D179" s="22"/>
      <c r="E179" s="22"/>
      <c r="F179" s="22"/>
      <c r="G179" s="21"/>
      <c r="H179" s="22"/>
      <c r="I179" s="22"/>
      <c r="J179" s="22"/>
      <c r="K179" s="22"/>
    </row>
    <row r="180" customFormat="false" ht="15" hidden="false" customHeight="false" outlineLevel="0" collapsed="false">
      <c r="A180" s="22"/>
      <c r="B180" s="22"/>
      <c r="C180" s="22"/>
      <c r="D180" s="22"/>
      <c r="E180" s="22"/>
      <c r="F180" s="22"/>
      <c r="G180" s="21"/>
      <c r="H180" s="22"/>
      <c r="I180" s="22"/>
      <c r="J180" s="22"/>
      <c r="K180" s="22"/>
    </row>
    <row r="181" customFormat="false" ht="15" hidden="false" customHeight="false" outlineLevel="0" collapsed="false">
      <c r="A181" s="22"/>
      <c r="B181" s="22"/>
      <c r="C181" s="22"/>
      <c r="D181" s="22"/>
      <c r="E181" s="22"/>
      <c r="F181" s="22"/>
      <c r="G181" s="21"/>
      <c r="H181" s="22"/>
      <c r="I181" s="22"/>
      <c r="J181" s="22"/>
      <c r="K181" s="22"/>
    </row>
    <row r="182" customFormat="false" ht="15" hidden="false" customHeight="false" outlineLevel="0" collapsed="false">
      <c r="A182" s="22"/>
      <c r="B182" s="22"/>
      <c r="C182" s="22"/>
      <c r="D182" s="22"/>
      <c r="E182" s="22"/>
      <c r="F182" s="22"/>
      <c r="G182" s="21"/>
      <c r="H182" s="22"/>
      <c r="I182" s="22"/>
      <c r="J182" s="22"/>
      <c r="K182" s="22"/>
    </row>
    <row r="183" customFormat="false" ht="15" hidden="false" customHeight="false" outlineLevel="0" collapsed="false">
      <c r="A183" s="22"/>
      <c r="B183" s="22"/>
      <c r="C183" s="22"/>
      <c r="D183" s="22"/>
      <c r="E183" s="22"/>
      <c r="F183" s="22"/>
      <c r="G183" s="21"/>
      <c r="H183" s="22"/>
      <c r="I183" s="22"/>
      <c r="J183" s="22"/>
      <c r="K183" s="22"/>
    </row>
    <row r="184" customFormat="false" ht="15" hidden="false" customHeight="false" outlineLevel="0" collapsed="false">
      <c r="A184" s="22"/>
      <c r="B184" s="22"/>
      <c r="C184" s="22"/>
      <c r="D184" s="22"/>
      <c r="E184" s="22"/>
      <c r="F184" s="22"/>
      <c r="G184" s="21"/>
      <c r="H184" s="22"/>
      <c r="I184" s="22"/>
      <c r="J184" s="22"/>
      <c r="K184" s="22"/>
    </row>
    <row r="185" customFormat="false" ht="15" hidden="false" customHeight="false" outlineLevel="0" collapsed="false">
      <c r="A185" s="22"/>
      <c r="B185" s="22"/>
      <c r="C185" s="22"/>
      <c r="D185" s="22"/>
      <c r="E185" s="22"/>
      <c r="F185" s="22"/>
      <c r="G185" s="21"/>
      <c r="H185" s="22"/>
      <c r="I185" s="22"/>
      <c r="J185" s="22"/>
      <c r="K185" s="22"/>
    </row>
    <row r="186" customFormat="false" ht="15" hidden="false" customHeight="false" outlineLevel="0" collapsed="false">
      <c r="A186" s="22"/>
      <c r="B186" s="22"/>
      <c r="C186" s="22"/>
      <c r="D186" s="22"/>
      <c r="E186" s="22"/>
      <c r="F186" s="22"/>
      <c r="G186" s="21"/>
      <c r="H186" s="22"/>
      <c r="I186" s="22"/>
      <c r="J186" s="22"/>
      <c r="K186" s="22"/>
    </row>
    <row r="187" customFormat="false" ht="15" hidden="false" customHeight="false" outlineLevel="0" collapsed="false">
      <c r="A187" s="22"/>
      <c r="B187" s="22"/>
      <c r="C187" s="22"/>
      <c r="D187" s="22"/>
      <c r="E187" s="22"/>
      <c r="F187" s="22"/>
      <c r="G187" s="21"/>
      <c r="H187" s="22"/>
      <c r="I187" s="22"/>
      <c r="J187" s="22"/>
      <c r="K187" s="22"/>
    </row>
    <row r="188" customFormat="false" ht="15" hidden="false" customHeight="false" outlineLevel="0" collapsed="false">
      <c r="A188" s="22"/>
      <c r="B188" s="22"/>
      <c r="C188" s="22"/>
      <c r="D188" s="22"/>
      <c r="E188" s="22"/>
      <c r="F188" s="22"/>
      <c r="G188" s="21"/>
      <c r="H188" s="22"/>
      <c r="I188" s="22"/>
      <c r="J188" s="22"/>
      <c r="K188" s="22"/>
    </row>
    <row r="189" customFormat="false" ht="15" hidden="false" customHeight="false" outlineLevel="0" collapsed="false">
      <c r="A189" s="22"/>
      <c r="B189" s="22"/>
      <c r="C189" s="22"/>
      <c r="D189" s="22"/>
      <c r="E189" s="22"/>
      <c r="F189" s="22"/>
      <c r="G189" s="21"/>
      <c r="H189" s="22"/>
      <c r="I189" s="22"/>
      <c r="J189" s="22"/>
      <c r="K189" s="22"/>
    </row>
    <row r="190" customFormat="false" ht="15" hidden="false" customHeight="false" outlineLevel="0" collapsed="false">
      <c r="A190" s="22"/>
      <c r="B190" s="22"/>
      <c r="C190" s="22"/>
      <c r="D190" s="22"/>
      <c r="E190" s="22"/>
      <c r="F190" s="22"/>
      <c r="G190" s="21"/>
      <c r="H190" s="22"/>
      <c r="I190" s="22"/>
      <c r="J190" s="22"/>
      <c r="K190" s="22"/>
    </row>
    <row r="191" customFormat="false" ht="15" hidden="false" customHeight="false" outlineLevel="0" collapsed="false">
      <c r="A191" s="22"/>
      <c r="B191" s="22"/>
      <c r="C191" s="22"/>
      <c r="D191" s="22"/>
      <c r="E191" s="22"/>
      <c r="F191" s="22"/>
      <c r="G191" s="21"/>
      <c r="H191" s="22"/>
      <c r="I191" s="22"/>
      <c r="J191" s="22"/>
      <c r="K191" s="22"/>
    </row>
    <row r="192" customFormat="false" ht="15" hidden="false" customHeight="false" outlineLevel="0" collapsed="false">
      <c r="A192" s="22"/>
      <c r="B192" s="22"/>
      <c r="C192" s="22"/>
      <c r="D192" s="22"/>
      <c r="E192" s="22"/>
      <c r="F192" s="22"/>
      <c r="G192" s="21"/>
      <c r="H192" s="22"/>
      <c r="I192" s="22"/>
      <c r="J192" s="22"/>
      <c r="K192" s="22"/>
    </row>
    <row r="193" customFormat="false" ht="15" hidden="false" customHeight="false" outlineLevel="0" collapsed="false">
      <c r="A193" s="22"/>
      <c r="B193" s="22"/>
      <c r="C193" s="22"/>
      <c r="D193" s="22"/>
      <c r="E193" s="22"/>
      <c r="F193" s="22"/>
      <c r="G193" s="21"/>
      <c r="H193" s="22"/>
      <c r="I193" s="22"/>
      <c r="J193" s="22"/>
      <c r="K193" s="22"/>
    </row>
    <row r="194" customFormat="false" ht="15" hidden="false" customHeight="false" outlineLevel="0" collapsed="false">
      <c r="A194" s="22"/>
      <c r="B194" s="22"/>
      <c r="C194" s="22"/>
      <c r="D194" s="22"/>
      <c r="E194" s="22"/>
      <c r="F194" s="22"/>
      <c r="G194" s="21"/>
      <c r="H194" s="22"/>
      <c r="I194" s="22"/>
      <c r="J194" s="22"/>
      <c r="K194" s="22"/>
    </row>
    <row r="195" customFormat="false" ht="15" hidden="false" customHeight="false" outlineLevel="0" collapsed="false">
      <c r="A195" s="22"/>
      <c r="B195" s="22"/>
      <c r="C195" s="22"/>
      <c r="D195" s="22"/>
      <c r="E195" s="22"/>
      <c r="F195" s="22"/>
      <c r="G195" s="21"/>
      <c r="H195" s="22"/>
      <c r="I195" s="22"/>
      <c r="J195" s="22"/>
      <c r="K195" s="22"/>
    </row>
    <row r="196" customFormat="false" ht="15" hidden="false" customHeight="false" outlineLevel="0" collapsed="false">
      <c r="A196" s="22"/>
      <c r="B196" s="22"/>
      <c r="C196" s="22"/>
      <c r="D196" s="22"/>
      <c r="E196" s="22"/>
      <c r="F196" s="22"/>
      <c r="G196" s="21"/>
      <c r="H196" s="22"/>
      <c r="I196" s="22"/>
      <c r="J196" s="22"/>
      <c r="K196" s="22"/>
    </row>
    <row r="197" customFormat="false" ht="15" hidden="false" customHeight="false" outlineLevel="0" collapsed="false">
      <c r="A197" s="22"/>
      <c r="B197" s="22"/>
      <c r="C197" s="22"/>
      <c r="D197" s="22"/>
      <c r="E197" s="22"/>
      <c r="F197" s="22"/>
      <c r="G197" s="21"/>
      <c r="H197" s="22"/>
      <c r="I197" s="22"/>
      <c r="J197" s="22"/>
      <c r="K197" s="22"/>
    </row>
    <row r="198" customFormat="false" ht="15" hidden="false" customHeight="false" outlineLevel="0" collapsed="false">
      <c r="A198" s="22"/>
      <c r="B198" s="22"/>
      <c r="C198" s="22"/>
      <c r="D198" s="22"/>
      <c r="E198" s="22"/>
      <c r="F198" s="22"/>
      <c r="G198" s="21"/>
      <c r="H198" s="22"/>
      <c r="I198" s="22"/>
      <c r="J198" s="22"/>
      <c r="K198" s="22"/>
    </row>
    <row r="199" customFormat="false" ht="15" hidden="false" customHeight="false" outlineLevel="0" collapsed="false">
      <c r="A199" s="22"/>
      <c r="B199" s="22"/>
      <c r="C199" s="22"/>
      <c r="D199" s="22"/>
      <c r="E199" s="22"/>
      <c r="F199" s="22"/>
      <c r="G199" s="21"/>
      <c r="H199" s="22"/>
      <c r="I199" s="22"/>
      <c r="J199" s="22"/>
      <c r="K199" s="22"/>
    </row>
    <row r="200" customFormat="false" ht="15" hidden="false" customHeight="false" outlineLevel="0" collapsed="false">
      <c r="A200" s="22"/>
      <c r="B200" s="22"/>
      <c r="C200" s="22"/>
      <c r="D200" s="22"/>
      <c r="E200" s="22"/>
      <c r="F200" s="22"/>
      <c r="G200" s="21"/>
      <c r="H200" s="22"/>
      <c r="I200" s="22"/>
      <c r="J200" s="22"/>
      <c r="K200" s="22"/>
    </row>
    <row r="201" customFormat="false" ht="15" hidden="false" customHeight="false" outlineLevel="0" collapsed="false">
      <c r="A201" s="22"/>
      <c r="B201" s="22"/>
      <c r="C201" s="22"/>
      <c r="D201" s="22"/>
      <c r="E201" s="22"/>
      <c r="F201" s="22"/>
      <c r="G201" s="21"/>
      <c r="H201" s="22"/>
      <c r="I201" s="22"/>
      <c r="J201" s="22"/>
      <c r="K201" s="22"/>
    </row>
    <row r="202" customFormat="false" ht="15" hidden="false" customHeight="false" outlineLevel="0" collapsed="false">
      <c r="A202" s="22"/>
      <c r="B202" s="22"/>
      <c r="C202" s="22"/>
      <c r="D202" s="22"/>
      <c r="E202" s="22"/>
      <c r="F202" s="22"/>
      <c r="G202" s="21"/>
      <c r="H202" s="22"/>
      <c r="I202" s="22"/>
      <c r="J202" s="22"/>
      <c r="K202" s="22"/>
    </row>
    <row r="203" customFormat="false" ht="15" hidden="false" customHeight="false" outlineLevel="0" collapsed="false">
      <c r="A203" s="22"/>
      <c r="B203" s="22"/>
      <c r="C203" s="22"/>
      <c r="D203" s="22"/>
      <c r="E203" s="22"/>
      <c r="F203" s="22"/>
      <c r="G203" s="21"/>
      <c r="H203" s="22"/>
      <c r="I203" s="22"/>
      <c r="J203" s="22"/>
      <c r="K203" s="22"/>
    </row>
    <row r="204" customFormat="false" ht="15" hidden="false" customHeight="false" outlineLevel="0" collapsed="false">
      <c r="A204" s="22"/>
      <c r="B204" s="22"/>
      <c r="C204" s="22"/>
      <c r="D204" s="22"/>
      <c r="E204" s="22"/>
      <c r="F204" s="22"/>
      <c r="G204" s="21"/>
      <c r="H204" s="22"/>
      <c r="I204" s="22"/>
      <c r="J204" s="22"/>
      <c r="K204" s="22"/>
    </row>
  </sheetData>
  <autoFilter ref="A4:K204"/>
  <dataValidations count="1">
    <dataValidation allowBlank="true" errorStyle="stop" operator="between" showDropDown="false" showErrorMessage="false" showInputMessage="false" sqref="B5:B204" type="list">
      <formula1>Lists!$F$2:$F$12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3" min="3" style="0" width="16"/>
    <col collapsed="false" customWidth="true" hidden="false" outlineLevel="0" max="4" min="4" style="0" width="22"/>
    <col collapsed="false" customWidth="true" hidden="false" outlineLevel="0" max="5" min="5" style="0" width="14"/>
    <col collapsed="false" customWidth="true" hidden="false" outlineLevel="0" max="6" min="6" style="0" width="34"/>
    <col collapsed="false" customWidth="true" hidden="false" outlineLevel="0" max="7" min="7" style="0" width="10"/>
    <col collapsed="false" customWidth="true" hidden="false" outlineLevel="0" max="8" min="8" style="0" width="34"/>
    <col collapsed="false" customWidth="true" hidden="false" outlineLevel="0" max="9" min="9" style="0" width="12"/>
    <col collapsed="false" customWidth="true" hidden="false" outlineLevel="0" max="10" min="10" style="0" width="30"/>
    <col collapsed="false" customWidth="true" hidden="false" outlineLevel="0" max="12" min="12" style="0" width="30"/>
  </cols>
  <sheetData>
    <row r="1" customFormat="false" ht="19.7" hidden="false" customHeight="false" outlineLevel="0" collapsed="false">
      <c r="A1" s="1" t="s">
        <v>1518</v>
      </c>
    </row>
    <row r="2" customFormat="false" ht="15" hidden="false" customHeight="false" outlineLevel="0" collapsed="false">
      <c r="A2" s="2" t="s">
        <v>1519</v>
      </c>
    </row>
    <row r="4" customFormat="false" ht="31.5" hidden="false" customHeight="true" outlineLevel="0" collapsed="false">
      <c r="A4" s="9" t="s">
        <v>1520</v>
      </c>
      <c r="B4" s="9" t="s">
        <v>1521</v>
      </c>
      <c r="C4" s="9" t="s">
        <v>1522</v>
      </c>
      <c r="D4" s="9" t="s">
        <v>1523</v>
      </c>
      <c r="E4" s="9" t="s">
        <v>1524</v>
      </c>
      <c r="F4" s="9" t="s">
        <v>1525</v>
      </c>
      <c r="G4" s="9" t="s">
        <v>1526</v>
      </c>
      <c r="H4" s="9" t="s">
        <v>1527</v>
      </c>
      <c r="I4" s="9" t="s">
        <v>1528</v>
      </c>
      <c r="J4" s="9" t="s">
        <v>139</v>
      </c>
      <c r="L4" s="6" t="s">
        <v>1529</v>
      </c>
    </row>
    <row r="5" customFormat="false" ht="15" hidden="false" customHeight="false" outlineLevel="0" collapsed="false">
      <c r="A5" s="39" t="n">
        <v>46296</v>
      </c>
      <c r="B5" s="22" t="s">
        <v>1530</v>
      </c>
      <c r="C5" s="22" t="s">
        <v>1531</v>
      </c>
      <c r="D5" s="22" t="s">
        <v>1532</v>
      </c>
      <c r="E5" s="22"/>
      <c r="F5" s="22"/>
      <c r="G5" s="22"/>
      <c r="H5" s="22"/>
      <c r="I5" s="22"/>
      <c r="J5" s="22"/>
      <c r="L5" s="38" t="str">
        <f aca="false">IFERROR(COUNTIF(E5:E504,"Y")/COUNTA(E5:E504),"")</f>
        <v/>
      </c>
    </row>
    <row r="6" customFormat="false" ht="15" hidden="false" customHeight="false" outlineLevel="0" collapsed="false">
      <c r="A6" s="39" t="n">
        <v>46296</v>
      </c>
      <c r="B6" s="22" t="s">
        <v>1533</v>
      </c>
      <c r="C6" s="22" t="s">
        <v>393</v>
      </c>
      <c r="D6" s="22" t="s">
        <v>1534</v>
      </c>
      <c r="E6" s="22"/>
      <c r="F6" s="22"/>
      <c r="G6" s="22"/>
      <c r="H6" s="22"/>
      <c r="I6" s="22"/>
      <c r="J6" s="22"/>
    </row>
    <row r="7" customFormat="false" ht="15" hidden="false" customHeight="false" outlineLevel="0" collapsed="false">
      <c r="A7" s="39" t="n">
        <v>46296</v>
      </c>
      <c r="B7" s="22" t="s">
        <v>1535</v>
      </c>
      <c r="C7" s="22" t="s">
        <v>254</v>
      </c>
      <c r="D7" s="22" t="s">
        <v>1536</v>
      </c>
      <c r="E7" s="22"/>
      <c r="F7" s="22"/>
      <c r="G7" s="22"/>
      <c r="H7" s="22"/>
      <c r="I7" s="22"/>
      <c r="J7" s="22"/>
    </row>
    <row r="8" customFormat="false" ht="23.85" hidden="false" customHeight="false" outlineLevel="0" collapsed="false">
      <c r="A8" s="39" t="n">
        <v>46296</v>
      </c>
      <c r="B8" s="22" t="s">
        <v>1537</v>
      </c>
      <c r="C8" s="22" t="s">
        <v>1531</v>
      </c>
      <c r="D8" s="22" t="s">
        <v>1538</v>
      </c>
      <c r="E8" s="22"/>
      <c r="F8" s="22"/>
      <c r="G8" s="22"/>
      <c r="H8" s="22"/>
      <c r="I8" s="22"/>
      <c r="J8" s="22"/>
    </row>
    <row r="9" customFormat="false" ht="15" hidden="false" customHeight="false" outlineLevel="0" collapsed="false">
      <c r="A9" s="39"/>
      <c r="B9" s="22"/>
      <c r="C9" s="22"/>
      <c r="D9" s="22"/>
      <c r="E9" s="22"/>
      <c r="F9" s="22"/>
      <c r="G9" s="22"/>
      <c r="H9" s="22"/>
      <c r="I9" s="22"/>
      <c r="J9" s="22"/>
    </row>
    <row r="10" customFormat="false" ht="15" hidden="false" customHeight="false" outlineLevel="0" collapsed="false">
      <c r="A10" s="39"/>
      <c r="B10" s="22"/>
      <c r="C10" s="22"/>
      <c r="D10" s="22"/>
      <c r="E10" s="22"/>
      <c r="F10" s="22"/>
      <c r="G10" s="22"/>
      <c r="H10" s="22"/>
      <c r="I10" s="22"/>
      <c r="J10" s="22"/>
    </row>
    <row r="11" customFormat="false" ht="15" hidden="false" customHeight="false" outlineLevel="0" collapsed="false">
      <c r="A11" s="39"/>
      <c r="B11" s="22"/>
      <c r="C11" s="22"/>
      <c r="D11" s="22"/>
      <c r="E11" s="22"/>
      <c r="F11" s="22"/>
      <c r="G11" s="22"/>
      <c r="H11" s="22"/>
      <c r="I11" s="22"/>
      <c r="J11" s="22"/>
    </row>
    <row r="12" customFormat="false" ht="15" hidden="false" customHeight="false" outlineLevel="0" collapsed="false">
      <c r="A12" s="39"/>
      <c r="B12" s="22"/>
      <c r="C12" s="22"/>
      <c r="D12" s="22"/>
      <c r="E12" s="22"/>
      <c r="F12" s="22"/>
      <c r="G12" s="22"/>
      <c r="H12" s="22"/>
      <c r="I12" s="22"/>
      <c r="J12" s="22"/>
    </row>
    <row r="13" customFormat="false" ht="15" hidden="false" customHeight="false" outlineLevel="0" collapsed="false">
      <c r="A13" s="39"/>
      <c r="B13" s="22"/>
      <c r="C13" s="22"/>
      <c r="D13" s="22"/>
      <c r="E13" s="22"/>
      <c r="F13" s="22"/>
      <c r="G13" s="22"/>
      <c r="H13" s="22"/>
      <c r="I13" s="22"/>
      <c r="J13" s="22"/>
    </row>
    <row r="14" customFormat="false" ht="15" hidden="false" customHeight="false" outlineLevel="0" collapsed="false">
      <c r="A14" s="39"/>
      <c r="B14" s="22"/>
      <c r="C14" s="22"/>
      <c r="D14" s="22"/>
      <c r="E14" s="22"/>
      <c r="F14" s="22"/>
      <c r="G14" s="22"/>
      <c r="H14" s="22"/>
      <c r="I14" s="22"/>
      <c r="J14" s="22"/>
    </row>
    <row r="15" customFormat="false" ht="15" hidden="false" customHeight="false" outlineLevel="0" collapsed="false">
      <c r="A15" s="39"/>
      <c r="B15" s="22"/>
      <c r="C15" s="22"/>
      <c r="D15" s="22"/>
      <c r="E15" s="22"/>
      <c r="F15" s="22"/>
      <c r="G15" s="22"/>
      <c r="H15" s="22"/>
      <c r="I15" s="22"/>
      <c r="J15" s="22"/>
    </row>
    <row r="16" customFormat="false" ht="15" hidden="false" customHeight="false" outlineLevel="0" collapsed="false">
      <c r="A16" s="39"/>
      <c r="B16" s="22"/>
      <c r="C16" s="22"/>
      <c r="D16" s="22"/>
      <c r="E16" s="22"/>
      <c r="F16" s="22"/>
      <c r="G16" s="22"/>
      <c r="H16" s="22"/>
      <c r="I16" s="22"/>
      <c r="J16" s="22"/>
    </row>
    <row r="17" customFormat="false" ht="15" hidden="false" customHeight="false" outlineLevel="0" collapsed="false">
      <c r="A17" s="39"/>
      <c r="B17" s="22"/>
      <c r="C17" s="22"/>
      <c r="D17" s="22"/>
      <c r="E17" s="22"/>
      <c r="F17" s="22"/>
      <c r="G17" s="22"/>
      <c r="H17" s="22"/>
      <c r="I17" s="22"/>
      <c r="J17" s="22"/>
    </row>
    <row r="18" customFormat="false" ht="15" hidden="false" customHeight="false" outlineLevel="0" collapsed="false">
      <c r="A18" s="39"/>
      <c r="B18" s="22"/>
      <c r="C18" s="22"/>
      <c r="D18" s="22"/>
      <c r="E18" s="22"/>
      <c r="F18" s="22"/>
      <c r="G18" s="22"/>
      <c r="H18" s="22"/>
      <c r="I18" s="22"/>
      <c r="J18" s="22"/>
    </row>
    <row r="19" customFormat="false" ht="15" hidden="false" customHeight="false" outlineLevel="0" collapsed="false">
      <c r="A19" s="39"/>
      <c r="B19" s="22"/>
      <c r="C19" s="22"/>
      <c r="D19" s="22"/>
      <c r="E19" s="22"/>
      <c r="F19" s="22"/>
      <c r="G19" s="22"/>
      <c r="H19" s="22"/>
      <c r="I19" s="22"/>
      <c r="J19" s="22"/>
    </row>
    <row r="20" customFormat="false" ht="15" hidden="false" customHeight="false" outlineLevel="0" collapsed="false">
      <c r="A20" s="39"/>
      <c r="B20" s="22"/>
      <c r="C20" s="22"/>
      <c r="D20" s="22"/>
      <c r="E20" s="22"/>
      <c r="F20" s="22"/>
      <c r="G20" s="22"/>
      <c r="H20" s="22"/>
      <c r="I20" s="22"/>
      <c r="J20" s="22"/>
    </row>
    <row r="21" customFormat="false" ht="15" hidden="false" customHeight="false" outlineLevel="0" collapsed="false">
      <c r="A21" s="39"/>
      <c r="B21" s="22"/>
      <c r="C21" s="22"/>
      <c r="D21" s="22"/>
      <c r="E21" s="22"/>
      <c r="F21" s="22"/>
      <c r="G21" s="22"/>
      <c r="H21" s="22"/>
      <c r="I21" s="22"/>
      <c r="J21" s="22"/>
    </row>
    <row r="22" customFormat="false" ht="15" hidden="false" customHeight="false" outlineLevel="0" collapsed="false">
      <c r="A22" s="39"/>
      <c r="B22" s="22"/>
      <c r="C22" s="22"/>
      <c r="D22" s="22"/>
      <c r="E22" s="22"/>
      <c r="F22" s="22"/>
      <c r="G22" s="22"/>
      <c r="H22" s="22"/>
      <c r="I22" s="22"/>
      <c r="J22" s="22"/>
    </row>
    <row r="23" customFormat="false" ht="15" hidden="false" customHeight="false" outlineLevel="0" collapsed="false">
      <c r="A23" s="39"/>
      <c r="B23" s="22"/>
      <c r="C23" s="22"/>
      <c r="D23" s="22"/>
      <c r="E23" s="22"/>
      <c r="F23" s="22"/>
      <c r="G23" s="22"/>
      <c r="H23" s="22"/>
      <c r="I23" s="22"/>
      <c r="J23" s="22"/>
    </row>
    <row r="24" customFormat="false" ht="15" hidden="false" customHeight="false" outlineLevel="0" collapsed="false">
      <c r="A24" s="39"/>
      <c r="B24" s="22"/>
      <c r="C24" s="22"/>
      <c r="D24" s="22"/>
      <c r="E24" s="22"/>
      <c r="F24" s="22"/>
      <c r="G24" s="22"/>
      <c r="H24" s="22"/>
      <c r="I24" s="22"/>
      <c r="J24" s="22"/>
    </row>
    <row r="25" customFormat="false" ht="15" hidden="false" customHeight="false" outlineLevel="0" collapsed="false">
      <c r="A25" s="39"/>
      <c r="B25" s="22"/>
      <c r="C25" s="22"/>
      <c r="D25" s="22"/>
      <c r="E25" s="22"/>
      <c r="F25" s="22"/>
      <c r="G25" s="22"/>
      <c r="H25" s="22"/>
      <c r="I25" s="22"/>
      <c r="J25" s="22"/>
    </row>
    <row r="26" customFormat="false" ht="15" hidden="false" customHeight="false" outlineLevel="0" collapsed="false">
      <c r="A26" s="39"/>
      <c r="B26" s="22"/>
      <c r="C26" s="22"/>
      <c r="D26" s="22"/>
      <c r="E26" s="22"/>
      <c r="F26" s="22"/>
      <c r="G26" s="22"/>
      <c r="H26" s="22"/>
      <c r="I26" s="22"/>
      <c r="J26" s="22"/>
    </row>
    <row r="27" customFormat="false" ht="15" hidden="false" customHeight="false" outlineLevel="0" collapsed="false">
      <c r="A27" s="39"/>
      <c r="B27" s="22"/>
      <c r="C27" s="22"/>
      <c r="D27" s="22"/>
      <c r="E27" s="22"/>
      <c r="F27" s="22"/>
      <c r="G27" s="22"/>
      <c r="H27" s="22"/>
      <c r="I27" s="22"/>
      <c r="J27" s="22"/>
    </row>
    <row r="28" customFormat="false" ht="15" hidden="false" customHeight="false" outlineLevel="0" collapsed="false">
      <c r="A28" s="39"/>
      <c r="B28" s="22"/>
      <c r="C28" s="22"/>
      <c r="D28" s="22"/>
      <c r="E28" s="22"/>
      <c r="F28" s="22"/>
      <c r="G28" s="22"/>
      <c r="H28" s="22"/>
      <c r="I28" s="22"/>
      <c r="J28" s="22"/>
    </row>
    <row r="29" customFormat="false" ht="15" hidden="false" customHeight="false" outlineLevel="0" collapsed="false">
      <c r="A29" s="39"/>
      <c r="B29" s="22"/>
      <c r="C29" s="22"/>
      <c r="D29" s="22"/>
      <c r="E29" s="22"/>
      <c r="F29" s="22"/>
      <c r="G29" s="22"/>
      <c r="H29" s="22"/>
      <c r="I29" s="22"/>
      <c r="J29" s="22"/>
    </row>
    <row r="30" customFormat="false" ht="15" hidden="false" customHeight="false" outlineLevel="0" collapsed="false">
      <c r="A30" s="39"/>
      <c r="B30" s="22"/>
      <c r="C30" s="22"/>
      <c r="D30" s="22"/>
      <c r="E30" s="22"/>
      <c r="F30" s="22"/>
      <c r="G30" s="22"/>
      <c r="H30" s="22"/>
      <c r="I30" s="22"/>
      <c r="J30" s="22"/>
    </row>
    <row r="31" customFormat="false" ht="15" hidden="false" customHeight="false" outlineLevel="0" collapsed="false">
      <c r="A31" s="39"/>
      <c r="B31" s="22"/>
      <c r="C31" s="22"/>
      <c r="D31" s="22"/>
      <c r="E31" s="22"/>
      <c r="F31" s="22"/>
      <c r="G31" s="22"/>
      <c r="H31" s="22"/>
      <c r="I31" s="22"/>
      <c r="J31" s="22"/>
    </row>
    <row r="32" customFormat="false" ht="15" hidden="false" customHeight="false" outlineLevel="0" collapsed="false">
      <c r="A32" s="39"/>
      <c r="B32" s="22"/>
      <c r="C32" s="22"/>
      <c r="D32" s="22"/>
      <c r="E32" s="22"/>
      <c r="F32" s="22"/>
      <c r="G32" s="22"/>
      <c r="H32" s="22"/>
      <c r="I32" s="22"/>
      <c r="J32" s="22"/>
    </row>
    <row r="33" customFormat="false" ht="15" hidden="false" customHeight="false" outlineLevel="0" collapsed="false">
      <c r="A33" s="39"/>
      <c r="B33" s="22"/>
      <c r="C33" s="22"/>
      <c r="D33" s="22"/>
      <c r="E33" s="22"/>
      <c r="F33" s="22"/>
      <c r="G33" s="22"/>
      <c r="H33" s="22"/>
      <c r="I33" s="22"/>
      <c r="J33" s="22"/>
    </row>
    <row r="34" customFormat="false" ht="15" hidden="false" customHeight="false" outlineLevel="0" collapsed="false">
      <c r="A34" s="39"/>
      <c r="B34" s="22"/>
      <c r="C34" s="22"/>
      <c r="D34" s="22"/>
      <c r="E34" s="22"/>
      <c r="F34" s="22"/>
      <c r="G34" s="22"/>
      <c r="H34" s="22"/>
      <c r="I34" s="22"/>
      <c r="J34" s="22"/>
    </row>
    <row r="35" customFormat="false" ht="15" hidden="false" customHeight="false" outlineLevel="0" collapsed="false">
      <c r="A35" s="39"/>
      <c r="B35" s="22"/>
      <c r="C35" s="22"/>
      <c r="D35" s="22"/>
      <c r="E35" s="22"/>
      <c r="F35" s="22"/>
      <c r="G35" s="22"/>
      <c r="H35" s="22"/>
      <c r="I35" s="22"/>
      <c r="J35" s="22"/>
    </row>
    <row r="36" customFormat="false" ht="15" hidden="false" customHeight="false" outlineLevel="0" collapsed="false">
      <c r="A36" s="39"/>
      <c r="B36" s="22"/>
      <c r="C36" s="22"/>
      <c r="D36" s="22"/>
      <c r="E36" s="22"/>
      <c r="F36" s="22"/>
      <c r="G36" s="22"/>
      <c r="H36" s="22"/>
      <c r="I36" s="22"/>
      <c r="J36" s="22"/>
    </row>
    <row r="37" customFormat="false" ht="15" hidden="false" customHeight="false" outlineLevel="0" collapsed="false">
      <c r="A37" s="39"/>
      <c r="B37" s="22"/>
      <c r="C37" s="22"/>
      <c r="D37" s="22"/>
      <c r="E37" s="22"/>
      <c r="F37" s="22"/>
      <c r="G37" s="22"/>
      <c r="H37" s="22"/>
      <c r="I37" s="22"/>
      <c r="J37" s="22"/>
    </row>
    <row r="38" customFormat="false" ht="15" hidden="false" customHeight="false" outlineLevel="0" collapsed="false">
      <c r="A38" s="39"/>
      <c r="B38" s="22"/>
      <c r="C38" s="22"/>
      <c r="D38" s="22"/>
      <c r="E38" s="22"/>
      <c r="F38" s="22"/>
      <c r="G38" s="22"/>
      <c r="H38" s="22"/>
      <c r="I38" s="22"/>
      <c r="J38" s="22"/>
    </row>
    <row r="39" customFormat="false" ht="15" hidden="false" customHeight="false" outlineLevel="0" collapsed="false">
      <c r="A39" s="39"/>
      <c r="B39" s="22"/>
      <c r="C39" s="22"/>
      <c r="D39" s="22"/>
      <c r="E39" s="22"/>
      <c r="F39" s="22"/>
      <c r="G39" s="22"/>
      <c r="H39" s="22"/>
      <c r="I39" s="22"/>
      <c r="J39" s="22"/>
    </row>
    <row r="40" customFormat="false" ht="15" hidden="false" customHeight="false" outlineLevel="0" collapsed="false">
      <c r="A40" s="39"/>
      <c r="B40" s="22"/>
      <c r="C40" s="22"/>
      <c r="D40" s="22"/>
      <c r="E40" s="22"/>
      <c r="F40" s="22"/>
      <c r="G40" s="22"/>
      <c r="H40" s="22"/>
      <c r="I40" s="22"/>
      <c r="J40" s="22"/>
    </row>
    <row r="41" customFormat="false" ht="15" hidden="false" customHeight="false" outlineLevel="0" collapsed="false">
      <c r="A41" s="39"/>
      <c r="B41" s="22"/>
      <c r="C41" s="22"/>
      <c r="D41" s="22"/>
      <c r="E41" s="22"/>
      <c r="F41" s="22"/>
      <c r="G41" s="22"/>
      <c r="H41" s="22"/>
      <c r="I41" s="22"/>
      <c r="J41" s="22"/>
    </row>
    <row r="42" customFormat="false" ht="15" hidden="false" customHeight="false" outlineLevel="0" collapsed="false">
      <c r="A42" s="39"/>
      <c r="B42" s="22"/>
      <c r="C42" s="22"/>
      <c r="D42" s="22"/>
      <c r="E42" s="22"/>
      <c r="F42" s="22"/>
      <c r="G42" s="22"/>
      <c r="H42" s="22"/>
      <c r="I42" s="22"/>
      <c r="J42" s="22"/>
    </row>
    <row r="43" customFormat="false" ht="15" hidden="false" customHeight="false" outlineLevel="0" collapsed="false">
      <c r="A43" s="39"/>
      <c r="B43" s="22"/>
      <c r="C43" s="22"/>
      <c r="D43" s="22"/>
      <c r="E43" s="22"/>
      <c r="F43" s="22"/>
      <c r="G43" s="22"/>
      <c r="H43" s="22"/>
      <c r="I43" s="22"/>
      <c r="J43" s="22"/>
    </row>
    <row r="44" customFormat="false" ht="15" hidden="false" customHeight="false" outlineLevel="0" collapsed="false">
      <c r="A44" s="39"/>
      <c r="B44" s="22"/>
      <c r="C44" s="22"/>
      <c r="D44" s="22"/>
      <c r="E44" s="22"/>
      <c r="F44" s="22"/>
      <c r="G44" s="22"/>
      <c r="H44" s="22"/>
      <c r="I44" s="22"/>
      <c r="J44" s="22"/>
    </row>
    <row r="45" customFormat="false" ht="15" hidden="false" customHeight="false" outlineLevel="0" collapsed="false">
      <c r="A45" s="39"/>
      <c r="B45" s="22"/>
      <c r="C45" s="22"/>
      <c r="D45" s="22"/>
      <c r="E45" s="22"/>
      <c r="F45" s="22"/>
      <c r="G45" s="22"/>
      <c r="H45" s="22"/>
      <c r="I45" s="22"/>
      <c r="J45" s="22"/>
    </row>
    <row r="46" customFormat="false" ht="15" hidden="false" customHeight="false" outlineLevel="0" collapsed="false">
      <c r="A46" s="39"/>
      <c r="B46" s="22"/>
      <c r="C46" s="22"/>
      <c r="D46" s="22"/>
      <c r="E46" s="22"/>
      <c r="F46" s="22"/>
      <c r="G46" s="22"/>
      <c r="H46" s="22"/>
      <c r="I46" s="22"/>
      <c r="J46" s="22"/>
    </row>
    <row r="47" customFormat="false" ht="15" hidden="false" customHeight="false" outlineLevel="0" collapsed="false">
      <c r="A47" s="39"/>
      <c r="B47" s="22"/>
      <c r="C47" s="22"/>
      <c r="D47" s="22"/>
      <c r="E47" s="22"/>
      <c r="F47" s="22"/>
      <c r="G47" s="22"/>
      <c r="H47" s="22"/>
      <c r="I47" s="22"/>
      <c r="J47" s="22"/>
    </row>
    <row r="48" customFormat="false" ht="15" hidden="false" customHeight="false" outlineLevel="0" collapsed="false">
      <c r="A48" s="39"/>
      <c r="B48" s="22"/>
      <c r="C48" s="22"/>
      <c r="D48" s="22"/>
      <c r="E48" s="22"/>
      <c r="F48" s="22"/>
      <c r="G48" s="22"/>
      <c r="H48" s="22"/>
      <c r="I48" s="22"/>
      <c r="J48" s="22"/>
    </row>
    <row r="49" customFormat="false" ht="15" hidden="false" customHeight="false" outlineLevel="0" collapsed="false">
      <c r="A49" s="39"/>
      <c r="B49" s="22"/>
      <c r="C49" s="22"/>
      <c r="D49" s="22"/>
      <c r="E49" s="22"/>
      <c r="F49" s="22"/>
      <c r="G49" s="22"/>
      <c r="H49" s="22"/>
      <c r="I49" s="22"/>
      <c r="J49" s="22"/>
    </row>
    <row r="50" customFormat="false" ht="15" hidden="false" customHeight="false" outlineLevel="0" collapsed="false">
      <c r="A50" s="39"/>
      <c r="B50" s="22"/>
      <c r="C50" s="22"/>
      <c r="D50" s="22"/>
      <c r="E50" s="22"/>
      <c r="F50" s="22"/>
      <c r="G50" s="22"/>
      <c r="H50" s="22"/>
      <c r="I50" s="22"/>
      <c r="J50" s="22"/>
    </row>
    <row r="51" customFormat="false" ht="15" hidden="false" customHeight="false" outlineLevel="0" collapsed="false">
      <c r="A51" s="39"/>
      <c r="B51" s="22"/>
      <c r="C51" s="22"/>
      <c r="D51" s="22"/>
      <c r="E51" s="22"/>
      <c r="F51" s="22"/>
      <c r="G51" s="22"/>
      <c r="H51" s="22"/>
      <c r="I51" s="22"/>
      <c r="J51" s="22"/>
    </row>
    <row r="52" customFormat="false" ht="15" hidden="false" customHeight="false" outlineLevel="0" collapsed="false">
      <c r="A52" s="39"/>
      <c r="B52" s="22"/>
      <c r="C52" s="22"/>
      <c r="D52" s="22"/>
      <c r="E52" s="22"/>
      <c r="F52" s="22"/>
      <c r="G52" s="22"/>
      <c r="H52" s="22"/>
      <c r="I52" s="22"/>
      <c r="J52" s="22"/>
    </row>
    <row r="53" customFormat="false" ht="15" hidden="false" customHeight="false" outlineLevel="0" collapsed="false">
      <c r="A53" s="39"/>
      <c r="B53" s="22"/>
      <c r="C53" s="22"/>
      <c r="D53" s="22"/>
      <c r="E53" s="22"/>
      <c r="F53" s="22"/>
      <c r="G53" s="22"/>
      <c r="H53" s="22"/>
      <c r="I53" s="22"/>
      <c r="J53" s="22"/>
    </row>
    <row r="54" customFormat="false" ht="15" hidden="false" customHeight="false" outlineLevel="0" collapsed="false">
      <c r="A54" s="39"/>
      <c r="B54" s="22"/>
      <c r="C54" s="22"/>
      <c r="D54" s="22"/>
      <c r="E54" s="22"/>
      <c r="F54" s="22"/>
      <c r="G54" s="22"/>
      <c r="H54" s="22"/>
      <c r="I54" s="22"/>
      <c r="J54" s="22"/>
    </row>
    <row r="55" customFormat="false" ht="15" hidden="false" customHeight="false" outlineLevel="0" collapsed="false">
      <c r="A55" s="39"/>
      <c r="B55" s="22"/>
      <c r="C55" s="22"/>
      <c r="D55" s="22"/>
      <c r="E55" s="22"/>
      <c r="F55" s="22"/>
      <c r="G55" s="22"/>
      <c r="H55" s="22"/>
      <c r="I55" s="22"/>
      <c r="J55" s="22"/>
    </row>
    <row r="56" customFormat="false" ht="15" hidden="false" customHeight="false" outlineLevel="0" collapsed="false">
      <c r="A56" s="39"/>
      <c r="B56" s="22"/>
      <c r="C56" s="22"/>
      <c r="D56" s="22"/>
      <c r="E56" s="22"/>
      <c r="F56" s="22"/>
      <c r="G56" s="22"/>
      <c r="H56" s="22"/>
      <c r="I56" s="22"/>
      <c r="J56" s="22"/>
    </row>
    <row r="57" customFormat="false" ht="15" hidden="false" customHeight="false" outlineLevel="0" collapsed="false">
      <c r="A57" s="39"/>
      <c r="B57" s="22"/>
      <c r="C57" s="22"/>
      <c r="D57" s="22"/>
      <c r="E57" s="22"/>
      <c r="F57" s="22"/>
      <c r="G57" s="22"/>
      <c r="H57" s="22"/>
      <c r="I57" s="22"/>
      <c r="J57" s="22"/>
    </row>
    <row r="58" customFormat="false" ht="15" hidden="false" customHeight="false" outlineLevel="0" collapsed="false">
      <c r="A58" s="39"/>
      <c r="B58" s="22"/>
      <c r="C58" s="22"/>
      <c r="D58" s="22"/>
      <c r="E58" s="22"/>
      <c r="F58" s="22"/>
      <c r="G58" s="22"/>
      <c r="H58" s="22"/>
      <c r="I58" s="22"/>
      <c r="J58" s="22"/>
    </row>
    <row r="59" customFormat="false" ht="15" hidden="false" customHeight="false" outlineLevel="0" collapsed="false">
      <c r="A59" s="39"/>
      <c r="B59" s="22"/>
      <c r="C59" s="22"/>
      <c r="D59" s="22"/>
      <c r="E59" s="22"/>
      <c r="F59" s="22"/>
      <c r="G59" s="22"/>
      <c r="H59" s="22"/>
      <c r="I59" s="22"/>
      <c r="J59" s="22"/>
    </row>
    <row r="60" customFormat="false" ht="15" hidden="false" customHeight="false" outlineLevel="0" collapsed="false">
      <c r="A60" s="39"/>
      <c r="B60" s="22"/>
      <c r="C60" s="22"/>
      <c r="D60" s="22"/>
      <c r="E60" s="22"/>
      <c r="F60" s="22"/>
      <c r="G60" s="22"/>
      <c r="H60" s="22"/>
      <c r="I60" s="22"/>
      <c r="J60" s="22"/>
    </row>
    <row r="61" customFormat="false" ht="15" hidden="false" customHeight="false" outlineLevel="0" collapsed="false">
      <c r="A61" s="39"/>
      <c r="B61" s="22"/>
      <c r="C61" s="22"/>
      <c r="D61" s="22"/>
      <c r="E61" s="22"/>
      <c r="F61" s="22"/>
      <c r="G61" s="22"/>
      <c r="H61" s="22"/>
      <c r="I61" s="22"/>
      <c r="J61" s="22"/>
    </row>
    <row r="62" customFormat="false" ht="15" hidden="false" customHeight="false" outlineLevel="0" collapsed="false">
      <c r="A62" s="39"/>
      <c r="B62" s="22"/>
      <c r="C62" s="22"/>
      <c r="D62" s="22"/>
      <c r="E62" s="22"/>
      <c r="F62" s="22"/>
      <c r="G62" s="22"/>
      <c r="H62" s="22"/>
      <c r="I62" s="22"/>
      <c r="J62" s="22"/>
    </row>
    <row r="63" customFormat="false" ht="15" hidden="false" customHeight="false" outlineLevel="0" collapsed="false">
      <c r="A63" s="39"/>
      <c r="B63" s="22"/>
      <c r="C63" s="22"/>
      <c r="D63" s="22"/>
      <c r="E63" s="22"/>
      <c r="F63" s="22"/>
      <c r="G63" s="22"/>
      <c r="H63" s="22"/>
      <c r="I63" s="22"/>
      <c r="J63" s="22"/>
    </row>
    <row r="64" customFormat="false" ht="15" hidden="false" customHeight="false" outlineLevel="0" collapsed="false">
      <c r="A64" s="39"/>
      <c r="B64" s="22"/>
      <c r="C64" s="22"/>
      <c r="D64" s="22"/>
      <c r="E64" s="22"/>
      <c r="F64" s="22"/>
      <c r="G64" s="22"/>
      <c r="H64" s="22"/>
      <c r="I64" s="22"/>
      <c r="J64" s="22"/>
    </row>
    <row r="65" customFormat="false" ht="15" hidden="false" customHeight="false" outlineLevel="0" collapsed="false">
      <c r="A65" s="39"/>
      <c r="B65" s="22"/>
      <c r="C65" s="22"/>
      <c r="D65" s="22"/>
      <c r="E65" s="22"/>
      <c r="F65" s="22"/>
      <c r="G65" s="22"/>
      <c r="H65" s="22"/>
      <c r="I65" s="22"/>
      <c r="J65" s="22"/>
    </row>
    <row r="66" customFormat="false" ht="15" hidden="false" customHeight="false" outlineLevel="0" collapsed="false">
      <c r="A66" s="39"/>
      <c r="B66" s="22"/>
      <c r="C66" s="22"/>
      <c r="D66" s="22"/>
      <c r="E66" s="22"/>
      <c r="F66" s="22"/>
      <c r="G66" s="22"/>
      <c r="H66" s="22"/>
      <c r="I66" s="22"/>
      <c r="J66" s="22"/>
    </row>
    <row r="67" customFormat="false" ht="15" hidden="false" customHeight="false" outlineLevel="0" collapsed="false">
      <c r="A67" s="39"/>
      <c r="B67" s="22"/>
      <c r="C67" s="22"/>
      <c r="D67" s="22"/>
      <c r="E67" s="22"/>
      <c r="F67" s="22"/>
      <c r="G67" s="22"/>
      <c r="H67" s="22"/>
      <c r="I67" s="22"/>
      <c r="J67" s="22"/>
    </row>
    <row r="68" customFormat="false" ht="15" hidden="false" customHeight="false" outlineLevel="0" collapsed="false">
      <c r="A68" s="39"/>
      <c r="B68" s="22"/>
      <c r="C68" s="22"/>
      <c r="D68" s="22"/>
      <c r="E68" s="22"/>
      <c r="F68" s="22"/>
      <c r="G68" s="22"/>
      <c r="H68" s="22"/>
      <c r="I68" s="22"/>
      <c r="J68" s="22"/>
    </row>
    <row r="69" customFormat="false" ht="15" hidden="false" customHeight="false" outlineLevel="0" collapsed="false">
      <c r="A69" s="39"/>
      <c r="B69" s="22"/>
      <c r="C69" s="22"/>
      <c r="D69" s="22"/>
      <c r="E69" s="22"/>
      <c r="F69" s="22"/>
      <c r="G69" s="22"/>
      <c r="H69" s="22"/>
      <c r="I69" s="22"/>
      <c r="J69" s="22"/>
    </row>
    <row r="70" customFormat="false" ht="15" hidden="false" customHeight="false" outlineLevel="0" collapsed="false">
      <c r="A70" s="39"/>
      <c r="B70" s="22"/>
      <c r="C70" s="22"/>
      <c r="D70" s="22"/>
      <c r="E70" s="22"/>
      <c r="F70" s="22"/>
      <c r="G70" s="22"/>
      <c r="H70" s="22"/>
      <c r="I70" s="22"/>
      <c r="J70" s="22"/>
    </row>
    <row r="71" customFormat="false" ht="15" hidden="false" customHeight="false" outlineLevel="0" collapsed="false">
      <c r="A71" s="39"/>
      <c r="B71" s="22"/>
      <c r="C71" s="22"/>
      <c r="D71" s="22"/>
      <c r="E71" s="22"/>
      <c r="F71" s="22"/>
      <c r="G71" s="22"/>
      <c r="H71" s="22"/>
      <c r="I71" s="22"/>
      <c r="J71" s="22"/>
    </row>
    <row r="72" customFormat="false" ht="15" hidden="false" customHeight="false" outlineLevel="0" collapsed="false">
      <c r="A72" s="39"/>
      <c r="B72" s="22"/>
      <c r="C72" s="22"/>
      <c r="D72" s="22"/>
      <c r="E72" s="22"/>
      <c r="F72" s="22"/>
      <c r="G72" s="22"/>
      <c r="H72" s="22"/>
      <c r="I72" s="22"/>
      <c r="J72" s="22"/>
    </row>
    <row r="73" customFormat="false" ht="15" hidden="false" customHeight="false" outlineLevel="0" collapsed="false">
      <c r="A73" s="39"/>
      <c r="B73" s="22"/>
      <c r="C73" s="22"/>
      <c r="D73" s="22"/>
      <c r="E73" s="22"/>
      <c r="F73" s="22"/>
      <c r="G73" s="22"/>
      <c r="H73" s="22"/>
      <c r="I73" s="22"/>
      <c r="J73" s="22"/>
    </row>
    <row r="74" customFormat="false" ht="15" hidden="false" customHeight="false" outlineLevel="0" collapsed="false">
      <c r="A74" s="39"/>
      <c r="B74" s="22"/>
      <c r="C74" s="22"/>
      <c r="D74" s="22"/>
      <c r="E74" s="22"/>
      <c r="F74" s="22"/>
      <c r="G74" s="22"/>
      <c r="H74" s="22"/>
      <c r="I74" s="22"/>
      <c r="J74" s="22"/>
    </row>
    <row r="75" customFormat="false" ht="15" hidden="false" customHeight="false" outlineLevel="0" collapsed="false">
      <c r="A75" s="39"/>
      <c r="B75" s="22"/>
      <c r="C75" s="22"/>
      <c r="D75" s="22"/>
      <c r="E75" s="22"/>
      <c r="F75" s="22"/>
      <c r="G75" s="22"/>
      <c r="H75" s="22"/>
      <c r="I75" s="22"/>
      <c r="J75" s="22"/>
    </row>
    <row r="76" customFormat="false" ht="15" hidden="false" customHeight="false" outlineLevel="0" collapsed="false">
      <c r="A76" s="39"/>
      <c r="B76" s="22"/>
      <c r="C76" s="22"/>
      <c r="D76" s="22"/>
      <c r="E76" s="22"/>
      <c r="F76" s="22"/>
      <c r="G76" s="22"/>
      <c r="H76" s="22"/>
      <c r="I76" s="22"/>
      <c r="J76" s="22"/>
    </row>
    <row r="77" customFormat="false" ht="15" hidden="false" customHeight="false" outlineLevel="0" collapsed="false">
      <c r="A77" s="39"/>
      <c r="B77" s="22"/>
      <c r="C77" s="22"/>
      <c r="D77" s="22"/>
      <c r="E77" s="22"/>
      <c r="F77" s="22"/>
      <c r="G77" s="22"/>
      <c r="H77" s="22"/>
      <c r="I77" s="22"/>
      <c r="J77" s="22"/>
    </row>
    <row r="78" customFormat="false" ht="15" hidden="false" customHeight="false" outlineLevel="0" collapsed="false">
      <c r="A78" s="39"/>
      <c r="B78" s="22"/>
      <c r="C78" s="22"/>
      <c r="D78" s="22"/>
      <c r="E78" s="22"/>
      <c r="F78" s="22"/>
      <c r="G78" s="22"/>
      <c r="H78" s="22"/>
      <c r="I78" s="22"/>
      <c r="J78" s="22"/>
    </row>
    <row r="79" customFormat="false" ht="15" hidden="false" customHeight="false" outlineLevel="0" collapsed="false">
      <c r="A79" s="39"/>
      <c r="B79" s="22"/>
      <c r="C79" s="22"/>
      <c r="D79" s="22"/>
      <c r="E79" s="22"/>
      <c r="F79" s="22"/>
      <c r="G79" s="22"/>
      <c r="H79" s="22"/>
      <c r="I79" s="22"/>
      <c r="J79" s="22"/>
    </row>
    <row r="80" customFormat="false" ht="15" hidden="false" customHeight="false" outlineLevel="0" collapsed="false">
      <c r="A80" s="39"/>
      <c r="B80" s="22"/>
      <c r="C80" s="22"/>
      <c r="D80" s="22"/>
      <c r="E80" s="22"/>
      <c r="F80" s="22"/>
      <c r="G80" s="22"/>
      <c r="H80" s="22"/>
      <c r="I80" s="22"/>
      <c r="J80" s="22"/>
    </row>
    <row r="81" customFormat="false" ht="15" hidden="false" customHeight="false" outlineLevel="0" collapsed="false">
      <c r="A81" s="39"/>
      <c r="B81" s="22"/>
      <c r="C81" s="22"/>
      <c r="D81" s="22"/>
      <c r="E81" s="22"/>
      <c r="F81" s="22"/>
      <c r="G81" s="22"/>
      <c r="H81" s="22"/>
      <c r="I81" s="22"/>
      <c r="J81" s="22"/>
    </row>
    <row r="82" customFormat="false" ht="15" hidden="false" customHeight="false" outlineLevel="0" collapsed="false">
      <c r="A82" s="39"/>
      <c r="B82" s="22"/>
      <c r="C82" s="22"/>
      <c r="D82" s="22"/>
      <c r="E82" s="22"/>
      <c r="F82" s="22"/>
      <c r="G82" s="22"/>
      <c r="H82" s="22"/>
      <c r="I82" s="22"/>
      <c r="J82" s="22"/>
    </row>
    <row r="83" customFormat="false" ht="15" hidden="false" customHeight="false" outlineLevel="0" collapsed="false">
      <c r="A83" s="39"/>
      <c r="B83" s="22"/>
      <c r="C83" s="22"/>
      <c r="D83" s="22"/>
      <c r="E83" s="22"/>
      <c r="F83" s="22"/>
      <c r="G83" s="22"/>
      <c r="H83" s="22"/>
      <c r="I83" s="22"/>
      <c r="J83" s="22"/>
    </row>
    <row r="84" customFormat="false" ht="15" hidden="false" customHeight="false" outlineLevel="0" collapsed="false">
      <c r="A84" s="39"/>
      <c r="B84" s="22"/>
      <c r="C84" s="22"/>
      <c r="D84" s="22"/>
      <c r="E84" s="22"/>
      <c r="F84" s="22"/>
      <c r="G84" s="22"/>
      <c r="H84" s="22"/>
      <c r="I84" s="22"/>
      <c r="J84" s="22"/>
    </row>
    <row r="85" customFormat="false" ht="15" hidden="false" customHeight="false" outlineLevel="0" collapsed="false">
      <c r="A85" s="39"/>
      <c r="B85" s="22"/>
      <c r="C85" s="22"/>
      <c r="D85" s="22"/>
      <c r="E85" s="22"/>
      <c r="F85" s="22"/>
      <c r="G85" s="22"/>
      <c r="H85" s="22"/>
      <c r="I85" s="22"/>
      <c r="J85" s="22"/>
    </row>
    <row r="86" customFormat="false" ht="15" hidden="false" customHeight="false" outlineLevel="0" collapsed="false">
      <c r="A86" s="39"/>
      <c r="B86" s="22"/>
      <c r="C86" s="22"/>
      <c r="D86" s="22"/>
      <c r="E86" s="22"/>
      <c r="F86" s="22"/>
      <c r="G86" s="22"/>
      <c r="H86" s="22"/>
      <c r="I86" s="22"/>
      <c r="J86" s="22"/>
    </row>
    <row r="87" customFormat="false" ht="15" hidden="false" customHeight="false" outlineLevel="0" collapsed="false">
      <c r="A87" s="39"/>
      <c r="B87" s="22"/>
      <c r="C87" s="22"/>
      <c r="D87" s="22"/>
      <c r="E87" s="22"/>
      <c r="F87" s="22"/>
      <c r="G87" s="22"/>
      <c r="H87" s="22"/>
      <c r="I87" s="22"/>
      <c r="J87" s="22"/>
    </row>
    <row r="88" customFormat="false" ht="15" hidden="false" customHeight="false" outlineLevel="0" collapsed="false">
      <c r="A88" s="39"/>
      <c r="B88" s="22"/>
      <c r="C88" s="22"/>
      <c r="D88" s="22"/>
      <c r="E88" s="22"/>
      <c r="F88" s="22"/>
      <c r="G88" s="22"/>
      <c r="H88" s="22"/>
      <c r="I88" s="22"/>
      <c r="J88" s="22"/>
    </row>
    <row r="89" customFormat="false" ht="15" hidden="false" customHeight="false" outlineLevel="0" collapsed="false">
      <c r="A89" s="39"/>
      <c r="B89" s="22"/>
      <c r="C89" s="22"/>
      <c r="D89" s="22"/>
      <c r="E89" s="22"/>
      <c r="F89" s="22"/>
      <c r="G89" s="22"/>
      <c r="H89" s="22"/>
      <c r="I89" s="22"/>
      <c r="J89" s="22"/>
    </row>
    <row r="90" customFormat="false" ht="15" hidden="false" customHeight="false" outlineLevel="0" collapsed="false">
      <c r="A90" s="39"/>
      <c r="B90" s="22"/>
      <c r="C90" s="22"/>
      <c r="D90" s="22"/>
      <c r="E90" s="22"/>
      <c r="F90" s="22"/>
      <c r="G90" s="22"/>
      <c r="H90" s="22"/>
      <c r="I90" s="22"/>
      <c r="J90" s="22"/>
    </row>
    <row r="91" customFormat="false" ht="15" hidden="false" customHeight="false" outlineLevel="0" collapsed="false">
      <c r="A91" s="39"/>
      <c r="B91" s="22"/>
      <c r="C91" s="22"/>
      <c r="D91" s="22"/>
      <c r="E91" s="22"/>
      <c r="F91" s="22"/>
      <c r="G91" s="22"/>
      <c r="H91" s="22"/>
      <c r="I91" s="22"/>
      <c r="J91" s="22"/>
    </row>
    <row r="92" customFormat="false" ht="15" hidden="false" customHeight="false" outlineLevel="0" collapsed="false">
      <c r="A92" s="39"/>
      <c r="B92" s="22"/>
      <c r="C92" s="22"/>
      <c r="D92" s="22"/>
      <c r="E92" s="22"/>
      <c r="F92" s="22"/>
      <c r="G92" s="22"/>
      <c r="H92" s="22"/>
      <c r="I92" s="22"/>
      <c r="J92" s="22"/>
    </row>
    <row r="93" customFormat="false" ht="15" hidden="false" customHeight="false" outlineLevel="0" collapsed="false">
      <c r="A93" s="39"/>
      <c r="B93" s="22"/>
      <c r="C93" s="22"/>
      <c r="D93" s="22"/>
      <c r="E93" s="22"/>
      <c r="F93" s="22"/>
      <c r="G93" s="22"/>
      <c r="H93" s="22"/>
      <c r="I93" s="22"/>
      <c r="J93" s="22"/>
    </row>
    <row r="94" customFormat="false" ht="15" hidden="false" customHeight="false" outlineLevel="0" collapsed="false">
      <c r="A94" s="39"/>
      <c r="B94" s="22"/>
      <c r="C94" s="22"/>
      <c r="D94" s="22"/>
      <c r="E94" s="22"/>
      <c r="F94" s="22"/>
      <c r="G94" s="22"/>
      <c r="H94" s="22"/>
      <c r="I94" s="22"/>
      <c r="J94" s="22"/>
    </row>
    <row r="95" customFormat="false" ht="15" hidden="false" customHeight="false" outlineLevel="0" collapsed="false">
      <c r="A95" s="39"/>
      <c r="B95" s="22"/>
      <c r="C95" s="22"/>
      <c r="D95" s="22"/>
      <c r="E95" s="22"/>
      <c r="F95" s="22"/>
      <c r="G95" s="22"/>
      <c r="H95" s="22"/>
      <c r="I95" s="22"/>
      <c r="J95" s="22"/>
    </row>
    <row r="96" customFormat="false" ht="15" hidden="false" customHeight="false" outlineLevel="0" collapsed="false">
      <c r="A96" s="39"/>
      <c r="B96" s="22"/>
      <c r="C96" s="22"/>
      <c r="D96" s="22"/>
      <c r="E96" s="22"/>
      <c r="F96" s="22"/>
      <c r="G96" s="22"/>
      <c r="H96" s="22"/>
      <c r="I96" s="22"/>
      <c r="J96" s="22"/>
    </row>
    <row r="97" customFormat="false" ht="15" hidden="false" customHeight="false" outlineLevel="0" collapsed="false">
      <c r="A97" s="39"/>
      <c r="B97" s="22"/>
      <c r="C97" s="22"/>
      <c r="D97" s="22"/>
      <c r="E97" s="22"/>
      <c r="F97" s="22"/>
      <c r="G97" s="22"/>
      <c r="H97" s="22"/>
      <c r="I97" s="22"/>
      <c r="J97" s="22"/>
    </row>
    <row r="98" customFormat="false" ht="15" hidden="false" customHeight="false" outlineLevel="0" collapsed="false">
      <c r="A98" s="39"/>
      <c r="B98" s="22"/>
      <c r="C98" s="22"/>
      <c r="D98" s="22"/>
      <c r="E98" s="22"/>
      <c r="F98" s="22"/>
      <c r="G98" s="22"/>
      <c r="H98" s="22"/>
      <c r="I98" s="22"/>
      <c r="J98" s="22"/>
    </row>
    <row r="99" customFormat="false" ht="15" hidden="false" customHeight="false" outlineLevel="0" collapsed="false">
      <c r="A99" s="39"/>
      <c r="B99" s="22"/>
      <c r="C99" s="22"/>
      <c r="D99" s="22"/>
      <c r="E99" s="22"/>
      <c r="F99" s="22"/>
      <c r="G99" s="22"/>
      <c r="H99" s="22"/>
      <c r="I99" s="22"/>
      <c r="J99" s="22"/>
    </row>
    <row r="100" customFormat="false" ht="15" hidden="false" customHeight="false" outlineLevel="0" collapsed="false">
      <c r="A100" s="39"/>
      <c r="B100" s="22"/>
      <c r="C100" s="22"/>
      <c r="D100" s="22"/>
      <c r="E100" s="22"/>
      <c r="F100" s="22"/>
      <c r="G100" s="22"/>
      <c r="H100" s="22"/>
      <c r="I100" s="22"/>
      <c r="J100" s="22"/>
    </row>
    <row r="101" customFormat="false" ht="15" hidden="false" customHeight="false" outlineLevel="0" collapsed="false">
      <c r="A101" s="39"/>
      <c r="B101" s="22"/>
      <c r="C101" s="22"/>
      <c r="D101" s="22"/>
      <c r="E101" s="22"/>
      <c r="F101" s="22"/>
      <c r="G101" s="22"/>
      <c r="H101" s="22"/>
      <c r="I101" s="22"/>
      <c r="J101" s="22"/>
    </row>
    <row r="102" customFormat="false" ht="15" hidden="false" customHeight="false" outlineLevel="0" collapsed="false">
      <c r="A102" s="39"/>
      <c r="B102" s="22"/>
      <c r="C102" s="22"/>
      <c r="D102" s="22"/>
      <c r="E102" s="22"/>
      <c r="F102" s="22"/>
      <c r="G102" s="22"/>
      <c r="H102" s="22"/>
      <c r="I102" s="22"/>
      <c r="J102" s="22"/>
    </row>
    <row r="103" customFormat="false" ht="15" hidden="false" customHeight="false" outlineLevel="0" collapsed="false">
      <c r="A103" s="39"/>
      <c r="B103" s="22"/>
      <c r="C103" s="22"/>
      <c r="D103" s="22"/>
      <c r="E103" s="22"/>
      <c r="F103" s="22"/>
      <c r="G103" s="22"/>
      <c r="H103" s="22"/>
      <c r="I103" s="22"/>
      <c r="J103" s="22"/>
    </row>
    <row r="104" customFormat="false" ht="15" hidden="false" customHeight="false" outlineLevel="0" collapsed="false">
      <c r="A104" s="39"/>
      <c r="B104" s="22"/>
      <c r="C104" s="22"/>
      <c r="D104" s="22"/>
      <c r="E104" s="22"/>
      <c r="F104" s="22"/>
      <c r="G104" s="22"/>
      <c r="H104" s="22"/>
      <c r="I104" s="22"/>
      <c r="J104" s="22"/>
    </row>
    <row r="105" customFormat="false" ht="15" hidden="false" customHeight="false" outlineLevel="0" collapsed="false">
      <c r="A105" s="39"/>
      <c r="B105" s="22"/>
      <c r="C105" s="22"/>
      <c r="D105" s="22"/>
      <c r="E105" s="22"/>
      <c r="F105" s="22"/>
      <c r="G105" s="22"/>
      <c r="H105" s="22"/>
      <c r="I105" s="22"/>
      <c r="J105" s="22"/>
    </row>
    <row r="106" customFormat="false" ht="15" hidden="false" customHeight="false" outlineLevel="0" collapsed="false">
      <c r="A106" s="39"/>
      <c r="B106" s="22"/>
      <c r="C106" s="22"/>
      <c r="D106" s="22"/>
      <c r="E106" s="22"/>
      <c r="F106" s="22"/>
      <c r="G106" s="22"/>
      <c r="H106" s="22"/>
      <c r="I106" s="22"/>
      <c r="J106" s="22"/>
    </row>
    <row r="107" customFormat="false" ht="15" hidden="false" customHeight="false" outlineLevel="0" collapsed="false">
      <c r="A107" s="39"/>
      <c r="B107" s="22"/>
      <c r="C107" s="22"/>
      <c r="D107" s="22"/>
      <c r="E107" s="22"/>
      <c r="F107" s="22"/>
      <c r="G107" s="22"/>
      <c r="H107" s="22"/>
      <c r="I107" s="22"/>
      <c r="J107" s="22"/>
    </row>
    <row r="108" customFormat="false" ht="15" hidden="false" customHeight="false" outlineLevel="0" collapsed="false">
      <c r="A108" s="39"/>
      <c r="B108" s="22"/>
      <c r="C108" s="22"/>
      <c r="D108" s="22"/>
      <c r="E108" s="22"/>
      <c r="F108" s="22"/>
      <c r="G108" s="22"/>
      <c r="H108" s="22"/>
      <c r="I108" s="22"/>
      <c r="J108" s="22"/>
    </row>
    <row r="109" customFormat="false" ht="15" hidden="false" customHeight="false" outlineLevel="0" collapsed="false">
      <c r="A109" s="39"/>
      <c r="B109" s="22"/>
      <c r="C109" s="22"/>
      <c r="D109" s="22"/>
      <c r="E109" s="22"/>
      <c r="F109" s="22"/>
      <c r="G109" s="22"/>
      <c r="H109" s="22"/>
      <c r="I109" s="22"/>
      <c r="J109" s="22"/>
    </row>
    <row r="110" customFormat="false" ht="15" hidden="false" customHeight="false" outlineLevel="0" collapsed="false">
      <c r="A110" s="39"/>
      <c r="B110" s="22"/>
      <c r="C110" s="22"/>
      <c r="D110" s="22"/>
      <c r="E110" s="22"/>
      <c r="F110" s="22"/>
      <c r="G110" s="22"/>
      <c r="H110" s="22"/>
      <c r="I110" s="22"/>
      <c r="J110" s="22"/>
    </row>
    <row r="111" customFormat="false" ht="15" hidden="false" customHeight="false" outlineLevel="0" collapsed="false">
      <c r="A111" s="39"/>
      <c r="B111" s="22"/>
      <c r="C111" s="22"/>
      <c r="D111" s="22"/>
      <c r="E111" s="22"/>
      <c r="F111" s="22"/>
      <c r="G111" s="22"/>
      <c r="H111" s="22"/>
      <c r="I111" s="22"/>
      <c r="J111" s="22"/>
    </row>
    <row r="112" customFormat="false" ht="15" hidden="false" customHeight="false" outlineLevel="0" collapsed="false">
      <c r="A112" s="39"/>
      <c r="B112" s="22"/>
      <c r="C112" s="22"/>
      <c r="D112" s="22"/>
      <c r="E112" s="22"/>
      <c r="F112" s="22"/>
      <c r="G112" s="22"/>
      <c r="H112" s="22"/>
      <c r="I112" s="22"/>
      <c r="J112" s="22"/>
    </row>
    <row r="113" customFormat="false" ht="15" hidden="false" customHeight="false" outlineLevel="0" collapsed="false">
      <c r="A113" s="39"/>
      <c r="B113" s="22"/>
      <c r="C113" s="22"/>
      <c r="D113" s="22"/>
      <c r="E113" s="22"/>
      <c r="F113" s="22"/>
      <c r="G113" s="22"/>
      <c r="H113" s="22"/>
      <c r="I113" s="22"/>
      <c r="J113" s="22"/>
    </row>
    <row r="114" customFormat="false" ht="15" hidden="false" customHeight="false" outlineLevel="0" collapsed="false">
      <c r="A114" s="39"/>
      <c r="B114" s="22"/>
      <c r="C114" s="22"/>
      <c r="D114" s="22"/>
      <c r="E114" s="22"/>
      <c r="F114" s="22"/>
      <c r="G114" s="22"/>
      <c r="H114" s="22"/>
      <c r="I114" s="22"/>
      <c r="J114" s="22"/>
    </row>
    <row r="115" customFormat="false" ht="15" hidden="false" customHeight="false" outlineLevel="0" collapsed="false">
      <c r="A115" s="39"/>
      <c r="B115" s="22"/>
      <c r="C115" s="22"/>
      <c r="D115" s="22"/>
      <c r="E115" s="22"/>
      <c r="F115" s="22"/>
      <c r="G115" s="22"/>
      <c r="H115" s="22"/>
      <c r="I115" s="22"/>
      <c r="J115" s="22"/>
    </row>
    <row r="116" customFormat="false" ht="15" hidden="false" customHeight="false" outlineLevel="0" collapsed="false">
      <c r="A116" s="39"/>
      <c r="B116" s="22"/>
      <c r="C116" s="22"/>
      <c r="D116" s="22"/>
      <c r="E116" s="22"/>
      <c r="F116" s="22"/>
      <c r="G116" s="22"/>
      <c r="H116" s="22"/>
      <c r="I116" s="22"/>
      <c r="J116" s="22"/>
    </row>
    <row r="117" customFormat="false" ht="15" hidden="false" customHeight="false" outlineLevel="0" collapsed="false">
      <c r="A117" s="39"/>
      <c r="B117" s="22"/>
      <c r="C117" s="22"/>
      <c r="D117" s="22"/>
      <c r="E117" s="22"/>
      <c r="F117" s="22"/>
      <c r="G117" s="22"/>
      <c r="H117" s="22"/>
      <c r="I117" s="22"/>
      <c r="J117" s="22"/>
    </row>
    <row r="118" customFormat="false" ht="15" hidden="false" customHeight="false" outlineLevel="0" collapsed="false">
      <c r="A118" s="39"/>
      <c r="B118" s="22"/>
      <c r="C118" s="22"/>
      <c r="D118" s="22"/>
      <c r="E118" s="22"/>
      <c r="F118" s="22"/>
      <c r="G118" s="22"/>
      <c r="H118" s="22"/>
      <c r="I118" s="22"/>
      <c r="J118" s="22"/>
    </row>
    <row r="119" customFormat="false" ht="15" hidden="false" customHeight="false" outlineLevel="0" collapsed="false">
      <c r="A119" s="39"/>
      <c r="B119" s="22"/>
      <c r="C119" s="22"/>
      <c r="D119" s="22"/>
      <c r="E119" s="22"/>
      <c r="F119" s="22"/>
      <c r="G119" s="22"/>
      <c r="H119" s="22"/>
      <c r="I119" s="22"/>
      <c r="J119" s="22"/>
    </row>
    <row r="120" customFormat="false" ht="15" hidden="false" customHeight="false" outlineLevel="0" collapsed="false">
      <c r="A120" s="39"/>
      <c r="B120" s="22"/>
      <c r="C120" s="22"/>
      <c r="D120" s="22"/>
      <c r="E120" s="22"/>
      <c r="F120" s="22"/>
      <c r="G120" s="22"/>
      <c r="H120" s="22"/>
      <c r="I120" s="22"/>
      <c r="J120" s="22"/>
    </row>
    <row r="121" customFormat="false" ht="15" hidden="false" customHeight="false" outlineLevel="0" collapsed="false">
      <c r="A121" s="39"/>
      <c r="B121" s="22"/>
      <c r="C121" s="22"/>
      <c r="D121" s="22"/>
      <c r="E121" s="22"/>
      <c r="F121" s="22"/>
      <c r="G121" s="22"/>
      <c r="H121" s="22"/>
      <c r="I121" s="22"/>
      <c r="J121" s="22"/>
    </row>
    <row r="122" customFormat="false" ht="15" hidden="false" customHeight="false" outlineLevel="0" collapsed="false">
      <c r="A122" s="39"/>
      <c r="B122" s="22"/>
      <c r="C122" s="22"/>
      <c r="D122" s="22"/>
      <c r="E122" s="22"/>
      <c r="F122" s="22"/>
      <c r="G122" s="22"/>
      <c r="H122" s="22"/>
      <c r="I122" s="22"/>
      <c r="J122" s="22"/>
    </row>
    <row r="123" customFormat="false" ht="15" hidden="false" customHeight="false" outlineLevel="0" collapsed="false">
      <c r="A123" s="39"/>
      <c r="B123" s="22"/>
      <c r="C123" s="22"/>
      <c r="D123" s="22"/>
      <c r="E123" s="22"/>
      <c r="F123" s="22"/>
      <c r="G123" s="22"/>
      <c r="H123" s="22"/>
      <c r="I123" s="22"/>
      <c r="J123" s="22"/>
    </row>
    <row r="124" customFormat="false" ht="15" hidden="false" customHeight="false" outlineLevel="0" collapsed="false">
      <c r="A124" s="39"/>
      <c r="B124" s="22"/>
      <c r="C124" s="22"/>
      <c r="D124" s="22"/>
      <c r="E124" s="22"/>
      <c r="F124" s="22"/>
      <c r="G124" s="22"/>
      <c r="H124" s="22"/>
      <c r="I124" s="22"/>
      <c r="J124" s="22"/>
    </row>
    <row r="125" customFormat="false" ht="15" hidden="false" customHeight="false" outlineLevel="0" collapsed="false">
      <c r="A125" s="39"/>
      <c r="B125" s="22"/>
      <c r="C125" s="22"/>
      <c r="D125" s="22"/>
      <c r="E125" s="22"/>
      <c r="F125" s="22"/>
      <c r="G125" s="22"/>
      <c r="H125" s="22"/>
      <c r="I125" s="22"/>
      <c r="J125" s="22"/>
    </row>
    <row r="126" customFormat="false" ht="15" hidden="false" customHeight="false" outlineLevel="0" collapsed="false">
      <c r="A126" s="39"/>
      <c r="B126" s="22"/>
      <c r="C126" s="22"/>
      <c r="D126" s="22"/>
      <c r="E126" s="22"/>
      <c r="F126" s="22"/>
      <c r="G126" s="22"/>
      <c r="H126" s="22"/>
      <c r="I126" s="22"/>
      <c r="J126" s="22"/>
    </row>
    <row r="127" customFormat="false" ht="15" hidden="false" customHeight="false" outlineLevel="0" collapsed="false">
      <c r="A127" s="39"/>
      <c r="B127" s="22"/>
      <c r="C127" s="22"/>
      <c r="D127" s="22"/>
      <c r="E127" s="22"/>
      <c r="F127" s="22"/>
      <c r="G127" s="22"/>
      <c r="H127" s="22"/>
      <c r="I127" s="22"/>
      <c r="J127" s="22"/>
    </row>
    <row r="128" customFormat="false" ht="15" hidden="false" customHeight="false" outlineLevel="0" collapsed="false">
      <c r="A128" s="39"/>
      <c r="B128" s="22"/>
      <c r="C128" s="22"/>
      <c r="D128" s="22"/>
      <c r="E128" s="22"/>
      <c r="F128" s="22"/>
      <c r="G128" s="22"/>
      <c r="H128" s="22"/>
      <c r="I128" s="22"/>
      <c r="J128" s="22"/>
    </row>
    <row r="129" customFormat="false" ht="15" hidden="false" customHeight="false" outlineLevel="0" collapsed="false">
      <c r="A129" s="39"/>
      <c r="B129" s="22"/>
      <c r="C129" s="22"/>
      <c r="D129" s="22"/>
      <c r="E129" s="22"/>
      <c r="F129" s="22"/>
      <c r="G129" s="22"/>
      <c r="H129" s="22"/>
      <c r="I129" s="22"/>
      <c r="J129" s="22"/>
    </row>
    <row r="130" customFormat="false" ht="15" hidden="false" customHeight="false" outlineLevel="0" collapsed="false">
      <c r="A130" s="39"/>
      <c r="B130" s="22"/>
      <c r="C130" s="22"/>
      <c r="D130" s="22"/>
      <c r="E130" s="22"/>
      <c r="F130" s="22"/>
      <c r="G130" s="22"/>
      <c r="H130" s="22"/>
      <c r="I130" s="22"/>
      <c r="J130" s="22"/>
    </row>
    <row r="131" customFormat="false" ht="15" hidden="false" customHeight="false" outlineLevel="0" collapsed="false">
      <c r="A131" s="39"/>
      <c r="B131" s="22"/>
      <c r="C131" s="22"/>
      <c r="D131" s="22"/>
      <c r="E131" s="22"/>
      <c r="F131" s="22"/>
      <c r="G131" s="22"/>
      <c r="H131" s="22"/>
      <c r="I131" s="22"/>
      <c r="J131" s="22"/>
    </row>
    <row r="132" customFormat="false" ht="15" hidden="false" customHeight="false" outlineLevel="0" collapsed="false">
      <c r="A132" s="39"/>
      <c r="B132" s="22"/>
      <c r="C132" s="22"/>
      <c r="D132" s="22"/>
      <c r="E132" s="22"/>
      <c r="F132" s="22"/>
      <c r="G132" s="22"/>
      <c r="H132" s="22"/>
      <c r="I132" s="22"/>
      <c r="J132" s="22"/>
    </row>
    <row r="133" customFormat="false" ht="15" hidden="false" customHeight="false" outlineLevel="0" collapsed="false">
      <c r="A133" s="39"/>
      <c r="B133" s="22"/>
      <c r="C133" s="22"/>
      <c r="D133" s="22"/>
      <c r="E133" s="22"/>
      <c r="F133" s="22"/>
      <c r="G133" s="22"/>
      <c r="H133" s="22"/>
      <c r="I133" s="22"/>
      <c r="J133" s="22"/>
    </row>
    <row r="134" customFormat="false" ht="15" hidden="false" customHeight="false" outlineLevel="0" collapsed="false">
      <c r="A134" s="39"/>
      <c r="B134" s="22"/>
      <c r="C134" s="22"/>
      <c r="D134" s="22"/>
      <c r="E134" s="22"/>
      <c r="F134" s="22"/>
      <c r="G134" s="22"/>
      <c r="H134" s="22"/>
      <c r="I134" s="22"/>
      <c r="J134" s="22"/>
    </row>
    <row r="135" customFormat="false" ht="15" hidden="false" customHeight="false" outlineLevel="0" collapsed="false">
      <c r="A135" s="39"/>
      <c r="B135" s="22"/>
      <c r="C135" s="22"/>
      <c r="D135" s="22"/>
      <c r="E135" s="22"/>
      <c r="F135" s="22"/>
      <c r="G135" s="22"/>
      <c r="H135" s="22"/>
      <c r="I135" s="22"/>
      <c r="J135" s="22"/>
    </row>
    <row r="136" customFormat="false" ht="15" hidden="false" customHeight="false" outlineLevel="0" collapsed="false">
      <c r="A136" s="39"/>
      <c r="B136" s="22"/>
      <c r="C136" s="22"/>
      <c r="D136" s="22"/>
      <c r="E136" s="22"/>
      <c r="F136" s="22"/>
      <c r="G136" s="22"/>
      <c r="H136" s="22"/>
      <c r="I136" s="22"/>
      <c r="J136" s="22"/>
    </row>
    <row r="137" customFormat="false" ht="15" hidden="false" customHeight="false" outlineLevel="0" collapsed="false">
      <c r="A137" s="39"/>
      <c r="B137" s="22"/>
      <c r="C137" s="22"/>
      <c r="D137" s="22"/>
      <c r="E137" s="22"/>
      <c r="F137" s="22"/>
      <c r="G137" s="22"/>
      <c r="H137" s="22"/>
      <c r="I137" s="22"/>
      <c r="J137" s="22"/>
    </row>
    <row r="138" customFormat="false" ht="15" hidden="false" customHeight="false" outlineLevel="0" collapsed="false">
      <c r="A138" s="39"/>
      <c r="B138" s="22"/>
      <c r="C138" s="22"/>
      <c r="D138" s="22"/>
      <c r="E138" s="22"/>
      <c r="F138" s="22"/>
      <c r="G138" s="22"/>
      <c r="H138" s="22"/>
      <c r="I138" s="22"/>
      <c r="J138" s="22"/>
    </row>
    <row r="139" customFormat="false" ht="15" hidden="false" customHeight="false" outlineLevel="0" collapsed="false">
      <c r="A139" s="39"/>
      <c r="B139" s="22"/>
      <c r="C139" s="22"/>
      <c r="D139" s="22"/>
      <c r="E139" s="22"/>
      <c r="F139" s="22"/>
      <c r="G139" s="22"/>
      <c r="H139" s="22"/>
      <c r="I139" s="22"/>
      <c r="J139" s="22"/>
    </row>
    <row r="140" customFormat="false" ht="15" hidden="false" customHeight="false" outlineLevel="0" collapsed="false">
      <c r="A140" s="39"/>
      <c r="B140" s="22"/>
      <c r="C140" s="22"/>
      <c r="D140" s="22"/>
      <c r="E140" s="22"/>
      <c r="F140" s="22"/>
      <c r="G140" s="22"/>
      <c r="H140" s="22"/>
      <c r="I140" s="22"/>
      <c r="J140" s="22"/>
    </row>
    <row r="141" customFormat="false" ht="15" hidden="false" customHeight="false" outlineLevel="0" collapsed="false">
      <c r="A141" s="39"/>
      <c r="B141" s="22"/>
      <c r="C141" s="22"/>
      <c r="D141" s="22"/>
      <c r="E141" s="22"/>
      <c r="F141" s="22"/>
      <c r="G141" s="22"/>
      <c r="H141" s="22"/>
      <c r="I141" s="22"/>
      <c r="J141" s="22"/>
    </row>
    <row r="142" customFormat="false" ht="15" hidden="false" customHeight="false" outlineLevel="0" collapsed="false">
      <c r="A142" s="39"/>
      <c r="B142" s="22"/>
      <c r="C142" s="22"/>
      <c r="D142" s="22"/>
      <c r="E142" s="22"/>
      <c r="F142" s="22"/>
      <c r="G142" s="22"/>
      <c r="H142" s="22"/>
      <c r="I142" s="22"/>
      <c r="J142" s="22"/>
    </row>
    <row r="143" customFormat="false" ht="15" hidden="false" customHeight="false" outlineLevel="0" collapsed="false">
      <c r="A143" s="39"/>
      <c r="B143" s="22"/>
      <c r="C143" s="22"/>
      <c r="D143" s="22"/>
      <c r="E143" s="22"/>
      <c r="F143" s="22"/>
      <c r="G143" s="22"/>
      <c r="H143" s="22"/>
      <c r="I143" s="22"/>
      <c r="J143" s="22"/>
    </row>
    <row r="144" customFormat="false" ht="15" hidden="false" customHeight="false" outlineLevel="0" collapsed="false">
      <c r="A144" s="39"/>
      <c r="B144" s="22"/>
      <c r="C144" s="22"/>
      <c r="D144" s="22"/>
      <c r="E144" s="22"/>
      <c r="F144" s="22"/>
      <c r="G144" s="22"/>
      <c r="H144" s="22"/>
      <c r="I144" s="22"/>
      <c r="J144" s="22"/>
    </row>
    <row r="145" customFormat="false" ht="15" hidden="false" customHeight="false" outlineLevel="0" collapsed="false">
      <c r="A145" s="39"/>
      <c r="B145" s="22"/>
      <c r="C145" s="22"/>
      <c r="D145" s="22"/>
      <c r="E145" s="22"/>
      <c r="F145" s="22"/>
      <c r="G145" s="22"/>
      <c r="H145" s="22"/>
      <c r="I145" s="22"/>
      <c r="J145" s="22"/>
    </row>
    <row r="146" customFormat="false" ht="15" hidden="false" customHeight="false" outlineLevel="0" collapsed="false">
      <c r="A146" s="39"/>
      <c r="B146" s="22"/>
      <c r="C146" s="22"/>
      <c r="D146" s="22"/>
      <c r="E146" s="22"/>
      <c r="F146" s="22"/>
      <c r="G146" s="22"/>
      <c r="H146" s="22"/>
      <c r="I146" s="22"/>
      <c r="J146" s="22"/>
    </row>
    <row r="147" customFormat="false" ht="15" hidden="false" customHeight="false" outlineLevel="0" collapsed="false">
      <c r="A147" s="39"/>
      <c r="B147" s="22"/>
      <c r="C147" s="22"/>
      <c r="D147" s="22"/>
      <c r="E147" s="22"/>
      <c r="F147" s="22"/>
      <c r="G147" s="22"/>
      <c r="H147" s="22"/>
      <c r="I147" s="22"/>
      <c r="J147" s="22"/>
    </row>
    <row r="148" customFormat="false" ht="15" hidden="false" customHeight="false" outlineLevel="0" collapsed="false">
      <c r="A148" s="39"/>
      <c r="B148" s="22"/>
      <c r="C148" s="22"/>
      <c r="D148" s="22"/>
      <c r="E148" s="22"/>
      <c r="F148" s="22"/>
      <c r="G148" s="22"/>
      <c r="H148" s="22"/>
      <c r="I148" s="22"/>
      <c r="J148" s="22"/>
    </row>
    <row r="149" customFormat="false" ht="15" hidden="false" customHeight="false" outlineLevel="0" collapsed="false">
      <c r="A149" s="39"/>
      <c r="B149" s="22"/>
      <c r="C149" s="22"/>
      <c r="D149" s="22"/>
      <c r="E149" s="22"/>
      <c r="F149" s="22"/>
      <c r="G149" s="22"/>
      <c r="H149" s="22"/>
      <c r="I149" s="22"/>
      <c r="J149" s="22"/>
    </row>
    <row r="150" customFormat="false" ht="15" hidden="false" customHeight="false" outlineLevel="0" collapsed="false">
      <c r="A150" s="39"/>
      <c r="B150" s="22"/>
      <c r="C150" s="22"/>
      <c r="D150" s="22"/>
      <c r="E150" s="22"/>
      <c r="F150" s="22"/>
      <c r="G150" s="22"/>
      <c r="H150" s="22"/>
      <c r="I150" s="22"/>
      <c r="J150" s="22"/>
    </row>
    <row r="151" customFormat="false" ht="15" hidden="false" customHeight="false" outlineLevel="0" collapsed="false">
      <c r="A151" s="39"/>
      <c r="B151" s="22"/>
      <c r="C151" s="22"/>
      <c r="D151" s="22"/>
      <c r="E151" s="22"/>
      <c r="F151" s="22"/>
      <c r="G151" s="22"/>
      <c r="H151" s="22"/>
      <c r="I151" s="22"/>
      <c r="J151" s="22"/>
    </row>
    <row r="152" customFormat="false" ht="15" hidden="false" customHeight="false" outlineLevel="0" collapsed="false">
      <c r="A152" s="39"/>
      <c r="B152" s="22"/>
      <c r="C152" s="22"/>
      <c r="D152" s="22"/>
      <c r="E152" s="22"/>
      <c r="F152" s="22"/>
      <c r="G152" s="22"/>
      <c r="H152" s="22"/>
      <c r="I152" s="22"/>
      <c r="J152" s="22"/>
    </row>
    <row r="153" customFormat="false" ht="15" hidden="false" customHeight="false" outlineLevel="0" collapsed="false">
      <c r="A153" s="39"/>
      <c r="B153" s="22"/>
      <c r="C153" s="22"/>
      <c r="D153" s="22"/>
      <c r="E153" s="22"/>
      <c r="F153" s="22"/>
      <c r="G153" s="22"/>
      <c r="H153" s="22"/>
      <c r="I153" s="22"/>
      <c r="J153" s="22"/>
    </row>
    <row r="154" customFormat="false" ht="15" hidden="false" customHeight="false" outlineLevel="0" collapsed="false">
      <c r="A154" s="39"/>
      <c r="B154" s="22"/>
      <c r="C154" s="22"/>
      <c r="D154" s="22"/>
      <c r="E154" s="22"/>
      <c r="F154" s="22"/>
      <c r="G154" s="22"/>
      <c r="H154" s="22"/>
      <c r="I154" s="22"/>
      <c r="J154" s="22"/>
    </row>
    <row r="155" customFormat="false" ht="15" hidden="false" customHeight="false" outlineLevel="0" collapsed="false">
      <c r="A155" s="39"/>
      <c r="B155" s="22"/>
      <c r="C155" s="22"/>
      <c r="D155" s="22"/>
      <c r="E155" s="22"/>
      <c r="F155" s="22"/>
      <c r="G155" s="22"/>
      <c r="H155" s="22"/>
      <c r="I155" s="22"/>
      <c r="J155" s="22"/>
    </row>
    <row r="156" customFormat="false" ht="15" hidden="false" customHeight="false" outlineLevel="0" collapsed="false">
      <c r="A156" s="39"/>
      <c r="B156" s="22"/>
      <c r="C156" s="22"/>
      <c r="D156" s="22"/>
      <c r="E156" s="22"/>
      <c r="F156" s="22"/>
      <c r="G156" s="22"/>
      <c r="H156" s="22"/>
      <c r="I156" s="22"/>
      <c r="J156" s="22"/>
    </row>
    <row r="157" customFormat="false" ht="15" hidden="false" customHeight="false" outlineLevel="0" collapsed="false">
      <c r="A157" s="39"/>
      <c r="B157" s="22"/>
      <c r="C157" s="22"/>
      <c r="D157" s="22"/>
      <c r="E157" s="22"/>
      <c r="F157" s="22"/>
      <c r="G157" s="22"/>
      <c r="H157" s="22"/>
      <c r="I157" s="22"/>
      <c r="J157" s="22"/>
    </row>
    <row r="158" customFormat="false" ht="15" hidden="false" customHeight="false" outlineLevel="0" collapsed="false">
      <c r="A158" s="39"/>
      <c r="B158" s="22"/>
      <c r="C158" s="22"/>
      <c r="D158" s="22"/>
      <c r="E158" s="22"/>
      <c r="F158" s="22"/>
      <c r="G158" s="22"/>
      <c r="H158" s="22"/>
      <c r="I158" s="22"/>
      <c r="J158" s="22"/>
    </row>
    <row r="159" customFormat="false" ht="15" hidden="false" customHeight="false" outlineLevel="0" collapsed="false">
      <c r="A159" s="39"/>
      <c r="B159" s="22"/>
      <c r="C159" s="22"/>
      <c r="D159" s="22"/>
      <c r="E159" s="22"/>
      <c r="F159" s="22"/>
      <c r="G159" s="22"/>
      <c r="H159" s="22"/>
      <c r="I159" s="22"/>
      <c r="J159" s="22"/>
    </row>
    <row r="160" customFormat="false" ht="15" hidden="false" customHeight="false" outlineLevel="0" collapsed="false">
      <c r="A160" s="39"/>
      <c r="B160" s="22"/>
      <c r="C160" s="22"/>
      <c r="D160" s="22"/>
      <c r="E160" s="22"/>
      <c r="F160" s="22"/>
      <c r="G160" s="22"/>
      <c r="H160" s="22"/>
      <c r="I160" s="22"/>
      <c r="J160" s="22"/>
    </row>
    <row r="161" customFormat="false" ht="15" hidden="false" customHeight="false" outlineLevel="0" collapsed="false">
      <c r="A161" s="39"/>
      <c r="B161" s="22"/>
      <c r="C161" s="22"/>
      <c r="D161" s="22"/>
      <c r="E161" s="22"/>
      <c r="F161" s="22"/>
      <c r="G161" s="22"/>
      <c r="H161" s="22"/>
      <c r="I161" s="22"/>
      <c r="J161" s="22"/>
    </row>
    <row r="162" customFormat="false" ht="15" hidden="false" customHeight="false" outlineLevel="0" collapsed="false">
      <c r="A162" s="39"/>
      <c r="B162" s="22"/>
      <c r="C162" s="22"/>
      <c r="D162" s="22"/>
      <c r="E162" s="22"/>
      <c r="F162" s="22"/>
      <c r="G162" s="22"/>
      <c r="H162" s="22"/>
      <c r="I162" s="22"/>
      <c r="J162" s="22"/>
    </row>
    <row r="163" customFormat="false" ht="15" hidden="false" customHeight="false" outlineLevel="0" collapsed="false">
      <c r="A163" s="39"/>
      <c r="B163" s="22"/>
      <c r="C163" s="22"/>
      <c r="D163" s="22"/>
      <c r="E163" s="22"/>
      <c r="F163" s="22"/>
      <c r="G163" s="22"/>
      <c r="H163" s="22"/>
      <c r="I163" s="22"/>
      <c r="J163" s="22"/>
    </row>
    <row r="164" customFormat="false" ht="15" hidden="false" customHeight="false" outlineLevel="0" collapsed="false">
      <c r="A164" s="39"/>
      <c r="B164" s="22"/>
      <c r="C164" s="22"/>
      <c r="D164" s="22"/>
      <c r="E164" s="22"/>
      <c r="F164" s="22"/>
      <c r="G164" s="22"/>
      <c r="H164" s="22"/>
      <c r="I164" s="22"/>
      <c r="J164" s="22"/>
    </row>
    <row r="165" customFormat="false" ht="15" hidden="false" customHeight="false" outlineLevel="0" collapsed="false">
      <c r="A165" s="39"/>
      <c r="B165" s="22"/>
      <c r="C165" s="22"/>
      <c r="D165" s="22"/>
      <c r="E165" s="22"/>
      <c r="F165" s="22"/>
      <c r="G165" s="22"/>
      <c r="H165" s="22"/>
      <c r="I165" s="22"/>
      <c r="J165" s="22"/>
    </row>
    <row r="166" customFormat="false" ht="15" hidden="false" customHeight="false" outlineLevel="0" collapsed="false">
      <c r="A166" s="39"/>
      <c r="B166" s="22"/>
      <c r="C166" s="22"/>
      <c r="D166" s="22"/>
      <c r="E166" s="22"/>
      <c r="F166" s="22"/>
      <c r="G166" s="22"/>
      <c r="H166" s="22"/>
      <c r="I166" s="22"/>
      <c r="J166" s="22"/>
    </row>
    <row r="167" customFormat="false" ht="15" hidden="false" customHeight="false" outlineLevel="0" collapsed="false">
      <c r="A167" s="39"/>
      <c r="B167" s="22"/>
      <c r="C167" s="22"/>
      <c r="D167" s="22"/>
      <c r="E167" s="22"/>
      <c r="F167" s="22"/>
      <c r="G167" s="22"/>
      <c r="H167" s="22"/>
      <c r="I167" s="22"/>
      <c r="J167" s="22"/>
    </row>
    <row r="168" customFormat="false" ht="15" hidden="false" customHeight="false" outlineLevel="0" collapsed="false">
      <c r="A168" s="39"/>
      <c r="B168" s="22"/>
      <c r="C168" s="22"/>
      <c r="D168" s="22"/>
      <c r="E168" s="22"/>
      <c r="F168" s="22"/>
      <c r="G168" s="22"/>
      <c r="H168" s="22"/>
      <c r="I168" s="22"/>
      <c r="J168" s="22"/>
    </row>
    <row r="169" customFormat="false" ht="15" hidden="false" customHeight="false" outlineLevel="0" collapsed="false">
      <c r="A169" s="39"/>
      <c r="B169" s="22"/>
      <c r="C169" s="22"/>
      <c r="D169" s="22"/>
      <c r="E169" s="22"/>
      <c r="F169" s="22"/>
      <c r="G169" s="22"/>
      <c r="H169" s="22"/>
      <c r="I169" s="22"/>
      <c r="J169" s="22"/>
    </row>
    <row r="170" customFormat="false" ht="15" hidden="false" customHeight="false" outlineLevel="0" collapsed="false">
      <c r="A170" s="39"/>
      <c r="B170" s="22"/>
      <c r="C170" s="22"/>
      <c r="D170" s="22"/>
      <c r="E170" s="22"/>
      <c r="F170" s="22"/>
      <c r="G170" s="22"/>
      <c r="H170" s="22"/>
      <c r="I170" s="22"/>
      <c r="J170" s="22"/>
    </row>
    <row r="171" customFormat="false" ht="15" hidden="false" customHeight="false" outlineLevel="0" collapsed="false">
      <c r="A171" s="39"/>
      <c r="B171" s="22"/>
      <c r="C171" s="22"/>
      <c r="D171" s="22"/>
      <c r="E171" s="22"/>
      <c r="F171" s="22"/>
      <c r="G171" s="22"/>
      <c r="H171" s="22"/>
      <c r="I171" s="22"/>
      <c r="J171" s="22"/>
    </row>
    <row r="172" customFormat="false" ht="15" hidden="false" customHeight="false" outlineLevel="0" collapsed="false">
      <c r="A172" s="39"/>
      <c r="B172" s="22"/>
      <c r="C172" s="22"/>
      <c r="D172" s="22"/>
      <c r="E172" s="22"/>
      <c r="F172" s="22"/>
      <c r="G172" s="22"/>
      <c r="H172" s="22"/>
      <c r="I172" s="22"/>
      <c r="J172" s="22"/>
    </row>
    <row r="173" customFormat="false" ht="15" hidden="false" customHeight="false" outlineLevel="0" collapsed="false">
      <c r="A173" s="39"/>
      <c r="B173" s="22"/>
      <c r="C173" s="22"/>
      <c r="D173" s="22"/>
      <c r="E173" s="22"/>
      <c r="F173" s="22"/>
      <c r="G173" s="22"/>
      <c r="H173" s="22"/>
      <c r="I173" s="22"/>
      <c r="J173" s="22"/>
    </row>
    <row r="174" customFormat="false" ht="15" hidden="false" customHeight="false" outlineLevel="0" collapsed="false">
      <c r="A174" s="39"/>
      <c r="B174" s="22"/>
      <c r="C174" s="22"/>
      <c r="D174" s="22"/>
      <c r="E174" s="22"/>
      <c r="F174" s="22"/>
      <c r="G174" s="22"/>
      <c r="H174" s="22"/>
      <c r="I174" s="22"/>
      <c r="J174" s="22"/>
    </row>
    <row r="175" customFormat="false" ht="15" hidden="false" customHeight="false" outlineLevel="0" collapsed="false">
      <c r="A175" s="39"/>
      <c r="B175" s="22"/>
      <c r="C175" s="22"/>
      <c r="D175" s="22"/>
      <c r="E175" s="22"/>
      <c r="F175" s="22"/>
      <c r="G175" s="22"/>
      <c r="H175" s="22"/>
      <c r="I175" s="22"/>
      <c r="J175" s="22"/>
    </row>
    <row r="176" customFormat="false" ht="15" hidden="false" customHeight="false" outlineLevel="0" collapsed="false">
      <c r="A176" s="39"/>
      <c r="B176" s="22"/>
      <c r="C176" s="22"/>
      <c r="D176" s="22"/>
      <c r="E176" s="22"/>
      <c r="F176" s="22"/>
      <c r="G176" s="22"/>
      <c r="H176" s="22"/>
      <c r="I176" s="22"/>
      <c r="J176" s="22"/>
    </row>
    <row r="177" customFormat="false" ht="15" hidden="false" customHeight="false" outlineLevel="0" collapsed="false">
      <c r="A177" s="39"/>
      <c r="B177" s="22"/>
      <c r="C177" s="22"/>
      <c r="D177" s="22"/>
      <c r="E177" s="22"/>
      <c r="F177" s="22"/>
      <c r="G177" s="22"/>
      <c r="H177" s="22"/>
      <c r="I177" s="22"/>
      <c r="J177" s="22"/>
    </row>
    <row r="178" customFormat="false" ht="15" hidden="false" customHeight="false" outlineLevel="0" collapsed="false">
      <c r="A178" s="39"/>
      <c r="B178" s="22"/>
      <c r="C178" s="22"/>
      <c r="D178" s="22"/>
      <c r="E178" s="22"/>
      <c r="F178" s="22"/>
      <c r="G178" s="22"/>
      <c r="H178" s="22"/>
      <c r="I178" s="22"/>
      <c r="J178" s="22"/>
    </row>
    <row r="179" customFormat="false" ht="15" hidden="false" customHeight="false" outlineLevel="0" collapsed="false">
      <c r="A179" s="39"/>
      <c r="B179" s="22"/>
      <c r="C179" s="22"/>
      <c r="D179" s="22"/>
      <c r="E179" s="22"/>
      <c r="F179" s="22"/>
      <c r="G179" s="22"/>
      <c r="H179" s="22"/>
      <c r="I179" s="22"/>
      <c r="J179" s="22"/>
    </row>
    <row r="180" customFormat="false" ht="15" hidden="false" customHeight="false" outlineLevel="0" collapsed="false">
      <c r="A180" s="39"/>
      <c r="B180" s="22"/>
      <c r="C180" s="22"/>
      <c r="D180" s="22"/>
      <c r="E180" s="22"/>
      <c r="F180" s="22"/>
      <c r="G180" s="22"/>
      <c r="H180" s="22"/>
      <c r="I180" s="22"/>
      <c r="J180" s="22"/>
    </row>
    <row r="181" customFormat="false" ht="15" hidden="false" customHeight="false" outlineLevel="0" collapsed="false">
      <c r="A181" s="39"/>
      <c r="B181" s="22"/>
      <c r="C181" s="22"/>
      <c r="D181" s="22"/>
      <c r="E181" s="22"/>
      <c r="F181" s="22"/>
      <c r="G181" s="22"/>
      <c r="H181" s="22"/>
      <c r="I181" s="22"/>
      <c r="J181" s="22"/>
    </row>
    <row r="182" customFormat="false" ht="15" hidden="false" customHeight="false" outlineLevel="0" collapsed="false">
      <c r="A182" s="39"/>
      <c r="B182" s="22"/>
      <c r="C182" s="22"/>
      <c r="D182" s="22"/>
      <c r="E182" s="22"/>
      <c r="F182" s="22"/>
      <c r="G182" s="22"/>
      <c r="H182" s="22"/>
      <c r="I182" s="22"/>
      <c r="J182" s="22"/>
    </row>
    <row r="183" customFormat="false" ht="15" hidden="false" customHeight="false" outlineLevel="0" collapsed="false">
      <c r="A183" s="39"/>
      <c r="B183" s="22"/>
      <c r="C183" s="22"/>
      <c r="D183" s="22"/>
      <c r="E183" s="22"/>
      <c r="F183" s="22"/>
      <c r="G183" s="22"/>
      <c r="H183" s="22"/>
      <c r="I183" s="22"/>
      <c r="J183" s="22"/>
    </row>
    <row r="184" customFormat="false" ht="15" hidden="false" customHeight="false" outlineLevel="0" collapsed="false">
      <c r="A184" s="39"/>
      <c r="B184" s="22"/>
      <c r="C184" s="22"/>
      <c r="D184" s="22"/>
      <c r="E184" s="22"/>
      <c r="F184" s="22"/>
      <c r="G184" s="22"/>
      <c r="H184" s="22"/>
      <c r="I184" s="22"/>
      <c r="J184" s="22"/>
    </row>
    <row r="185" customFormat="false" ht="15" hidden="false" customHeight="false" outlineLevel="0" collapsed="false">
      <c r="A185" s="39"/>
      <c r="B185" s="22"/>
      <c r="C185" s="22"/>
      <c r="D185" s="22"/>
      <c r="E185" s="22"/>
      <c r="F185" s="22"/>
      <c r="G185" s="22"/>
      <c r="H185" s="22"/>
      <c r="I185" s="22"/>
      <c r="J185" s="22"/>
    </row>
    <row r="186" customFormat="false" ht="15" hidden="false" customHeight="false" outlineLevel="0" collapsed="false">
      <c r="A186" s="39"/>
      <c r="B186" s="22"/>
      <c r="C186" s="22"/>
      <c r="D186" s="22"/>
      <c r="E186" s="22"/>
      <c r="F186" s="22"/>
      <c r="G186" s="22"/>
      <c r="H186" s="22"/>
      <c r="I186" s="22"/>
      <c r="J186" s="22"/>
    </row>
    <row r="187" customFormat="false" ht="15" hidden="false" customHeight="false" outlineLevel="0" collapsed="false">
      <c r="A187" s="39"/>
      <c r="B187" s="22"/>
      <c r="C187" s="22"/>
      <c r="D187" s="22"/>
      <c r="E187" s="22"/>
      <c r="F187" s="22"/>
      <c r="G187" s="22"/>
      <c r="H187" s="22"/>
      <c r="I187" s="22"/>
      <c r="J187" s="22"/>
    </row>
    <row r="188" customFormat="false" ht="15" hidden="false" customHeight="false" outlineLevel="0" collapsed="false">
      <c r="A188" s="39"/>
      <c r="B188" s="22"/>
      <c r="C188" s="22"/>
      <c r="D188" s="22"/>
      <c r="E188" s="22"/>
      <c r="F188" s="22"/>
      <c r="G188" s="22"/>
      <c r="H188" s="22"/>
      <c r="I188" s="22"/>
      <c r="J188" s="22"/>
    </row>
    <row r="189" customFormat="false" ht="15" hidden="false" customHeight="false" outlineLevel="0" collapsed="false">
      <c r="A189" s="39"/>
      <c r="B189" s="22"/>
      <c r="C189" s="22"/>
      <c r="D189" s="22"/>
      <c r="E189" s="22"/>
      <c r="F189" s="22"/>
      <c r="G189" s="22"/>
      <c r="H189" s="22"/>
      <c r="I189" s="22"/>
      <c r="J189" s="22"/>
    </row>
    <row r="190" customFormat="false" ht="15" hidden="false" customHeight="false" outlineLevel="0" collapsed="false">
      <c r="A190" s="39"/>
      <c r="B190" s="22"/>
      <c r="C190" s="22"/>
      <c r="D190" s="22"/>
      <c r="E190" s="22"/>
      <c r="F190" s="22"/>
      <c r="G190" s="22"/>
      <c r="H190" s="22"/>
      <c r="I190" s="22"/>
      <c r="J190" s="22"/>
    </row>
    <row r="191" customFormat="false" ht="15" hidden="false" customHeight="false" outlineLevel="0" collapsed="false">
      <c r="A191" s="39"/>
      <c r="B191" s="22"/>
      <c r="C191" s="22"/>
      <c r="D191" s="22"/>
      <c r="E191" s="22"/>
      <c r="F191" s="22"/>
      <c r="G191" s="22"/>
      <c r="H191" s="22"/>
      <c r="I191" s="22"/>
      <c r="J191" s="22"/>
    </row>
    <row r="192" customFormat="false" ht="15" hidden="false" customHeight="false" outlineLevel="0" collapsed="false">
      <c r="A192" s="39"/>
      <c r="B192" s="22"/>
      <c r="C192" s="22"/>
      <c r="D192" s="22"/>
      <c r="E192" s="22"/>
      <c r="F192" s="22"/>
      <c r="G192" s="22"/>
      <c r="H192" s="22"/>
      <c r="I192" s="22"/>
      <c r="J192" s="22"/>
    </row>
    <row r="193" customFormat="false" ht="15" hidden="false" customHeight="false" outlineLevel="0" collapsed="false">
      <c r="A193" s="39"/>
      <c r="B193" s="22"/>
      <c r="C193" s="22"/>
      <c r="D193" s="22"/>
      <c r="E193" s="22"/>
      <c r="F193" s="22"/>
      <c r="G193" s="22"/>
      <c r="H193" s="22"/>
      <c r="I193" s="22"/>
      <c r="J193" s="22"/>
    </row>
    <row r="194" customFormat="false" ht="15" hidden="false" customHeight="false" outlineLevel="0" collapsed="false">
      <c r="A194" s="39"/>
      <c r="B194" s="22"/>
      <c r="C194" s="22"/>
      <c r="D194" s="22"/>
      <c r="E194" s="22"/>
      <c r="F194" s="22"/>
      <c r="G194" s="22"/>
      <c r="H194" s="22"/>
      <c r="I194" s="22"/>
      <c r="J194" s="22"/>
    </row>
    <row r="195" customFormat="false" ht="15" hidden="false" customHeight="false" outlineLevel="0" collapsed="false">
      <c r="A195" s="39"/>
      <c r="B195" s="22"/>
      <c r="C195" s="22"/>
      <c r="D195" s="22"/>
      <c r="E195" s="22"/>
      <c r="F195" s="22"/>
      <c r="G195" s="22"/>
      <c r="H195" s="22"/>
      <c r="I195" s="22"/>
      <c r="J195" s="22"/>
    </row>
    <row r="196" customFormat="false" ht="15" hidden="false" customHeight="false" outlineLevel="0" collapsed="false">
      <c r="A196" s="39"/>
      <c r="B196" s="22"/>
      <c r="C196" s="22"/>
      <c r="D196" s="22"/>
      <c r="E196" s="22"/>
      <c r="F196" s="22"/>
      <c r="G196" s="22"/>
      <c r="H196" s="22"/>
      <c r="I196" s="22"/>
      <c r="J196" s="22"/>
    </row>
    <row r="197" customFormat="false" ht="15" hidden="false" customHeight="false" outlineLevel="0" collapsed="false">
      <c r="A197" s="39"/>
      <c r="B197" s="22"/>
      <c r="C197" s="22"/>
      <c r="D197" s="22"/>
      <c r="E197" s="22"/>
      <c r="F197" s="22"/>
      <c r="G197" s="22"/>
      <c r="H197" s="22"/>
      <c r="I197" s="22"/>
      <c r="J197" s="22"/>
    </row>
    <row r="198" customFormat="false" ht="15" hidden="false" customHeight="false" outlineLevel="0" collapsed="false">
      <c r="A198" s="39"/>
      <c r="B198" s="22"/>
      <c r="C198" s="22"/>
      <c r="D198" s="22"/>
      <c r="E198" s="22"/>
      <c r="F198" s="22"/>
      <c r="G198" s="22"/>
      <c r="H198" s="22"/>
      <c r="I198" s="22"/>
      <c r="J198" s="22"/>
    </row>
    <row r="199" customFormat="false" ht="15" hidden="false" customHeight="false" outlineLevel="0" collapsed="false">
      <c r="A199" s="39"/>
      <c r="B199" s="22"/>
      <c r="C199" s="22"/>
      <c r="D199" s="22"/>
      <c r="E199" s="22"/>
      <c r="F199" s="22"/>
      <c r="G199" s="22"/>
      <c r="H199" s="22"/>
      <c r="I199" s="22"/>
      <c r="J199" s="22"/>
    </row>
    <row r="200" customFormat="false" ht="15" hidden="false" customHeight="false" outlineLevel="0" collapsed="false">
      <c r="A200" s="39"/>
      <c r="B200" s="22"/>
      <c r="C200" s="22"/>
      <c r="D200" s="22"/>
      <c r="E200" s="22"/>
      <c r="F200" s="22"/>
      <c r="G200" s="22"/>
      <c r="H200" s="22"/>
      <c r="I200" s="22"/>
      <c r="J200" s="22"/>
    </row>
    <row r="201" customFormat="false" ht="15" hidden="false" customHeight="false" outlineLevel="0" collapsed="false">
      <c r="A201" s="39"/>
      <c r="B201" s="22"/>
      <c r="C201" s="22"/>
      <c r="D201" s="22"/>
      <c r="E201" s="22"/>
      <c r="F201" s="22"/>
      <c r="G201" s="22"/>
      <c r="H201" s="22"/>
      <c r="I201" s="22"/>
      <c r="J201" s="22"/>
    </row>
    <row r="202" customFormat="false" ht="15" hidden="false" customHeight="false" outlineLevel="0" collapsed="false">
      <c r="A202" s="39"/>
      <c r="B202" s="22"/>
      <c r="C202" s="22"/>
      <c r="D202" s="22"/>
      <c r="E202" s="22"/>
      <c r="F202" s="22"/>
      <c r="G202" s="22"/>
      <c r="H202" s="22"/>
      <c r="I202" s="22"/>
      <c r="J202" s="22"/>
    </row>
    <row r="203" customFormat="false" ht="15" hidden="false" customHeight="false" outlineLevel="0" collapsed="false">
      <c r="A203" s="39"/>
      <c r="B203" s="22"/>
      <c r="C203" s="22"/>
      <c r="D203" s="22"/>
      <c r="E203" s="22"/>
      <c r="F203" s="22"/>
      <c r="G203" s="22"/>
      <c r="H203" s="22"/>
      <c r="I203" s="22"/>
      <c r="J203" s="22"/>
    </row>
    <row r="204" customFormat="false" ht="15" hidden="false" customHeight="false" outlineLevel="0" collapsed="false">
      <c r="A204" s="39"/>
      <c r="B204" s="22"/>
      <c r="C204" s="22"/>
      <c r="D204" s="22"/>
      <c r="E204" s="22"/>
      <c r="F204" s="22"/>
      <c r="G204" s="22"/>
      <c r="H204" s="22"/>
      <c r="I204" s="22"/>
      <c r="J204" s="22"/>
    </row>
    <row r="205" customFormat="false" ht="15" hidden="false" customHeight="false" outlineLevel="0" collapsed="false">
      <c r="A205" s="39"/>
      <c r="B205" s="22"/>
      <c r="C205" s="22"/>
      <c r="D205" s="22"/>
      <c r="E205" s="22"/>
      <c r="F205" s="22"/>
      <c r="G205" s="22"/>
      <c r="H205" s="22"/>
      <c r="I205" s="22"/>
      <c r="J205" s="22"/>
    </row>
    <row r="206" customFormat="false" ht="15" hidden="false" customHeight="false" outlineLevel="0" collapsed="false">
      <c r="A206" s="39"/>
      <c r="B206" s="22"/>
      <c r="C206" s="22"/>
      <c r="D206" s="22"/>
      <c r="E206" s="22"/>
      <c r="F206" s="22"/>
      <c r="G206" s="22"/>
      <c r="H206" s="22"/>
      <c r="I206" s="22"/>
      <c r="J206" s="22"/>
    </row>
    <row r="207" customFormat="false" ht="15" hidden="false" customHeight="false" outlineLevel="0" collapsed="false">
      <c r="A207" s="39"/>
      <c r="B207" s="22"/>
      <c r="C207" s="22"/>
      <c r="D207" s="22"/>
      <c r="E207" s="22"/>
      <c r="F207" s="22"/>
      <c r="G207" s="22"/>
      <c r="H207" s="22"/>
      <c r="I207" s="22"/>
      <c r="J207" s="22"/>
    </row>
    <row r="208" customFormat="false" ht="15" hidden="false" customHeight="false" outlineLevel="0" collapsed="false">
      <c r="A208" s="39"/>
      <c r="B208" s="22"/>
      <c r="C208" s="22"/>
      <c r="D208" s="22"/>
      <c r="E208" s="22"/>
      <c r="F208" s="22"/>
      <c r="G208" s="22"/>
      <c r="H208" s="22"/>
      <c r="I208" s="22"/>
      <c r="J208" s="22"/>
    </row>
    <row r="209" customFormat="false" ht="15" hidden="false" customHeight="false" outlineLevel="0" collapsed="false">
      <c r="A209" s="39"/>
      <c r="B209" s="22"/>
      <c r="C209" s="22"/>
      <c r="D209" s="22"/>
      <c r="E209" s="22"/>
      <c r="F209" s="22"/>
      <c r="G209" s="22"/>
      <c r="H209" s="22"/>
      <c r="I209" s="22"/>
      <c r="J209" s="22"/>
    </row>
    <row r="210" customFormat="false" ht="15" hidden="false" customHeight="false" outlineLevel="0" collapsed="false">
      <c r="A210" s="39"/>
      <c r="B210" s="22"/>
      <c r="C210" s="22"/>
      <c r="D210" s="22"/>
      <c r="E210" s="22"/>
      <c r="F210" s="22"/>
      <c r="G210" s="22"/>
      <c r="H210" s="22"/>
      <c r="I210" s="22"/>
      <c r="J210" s="22"/>
    </row>
    <row r="211" customFormat="false" ht="15" hidden="false" customHeight="false" outlineLevel="0" collapsed="false">
      <c r="A211" s="39"/>
      <c r="B211" s="22"/>
      <c r="C211" s="22"/>
      <c r="D211" s="22"/>
      <c r="E211" s="22"/>
      <c r="F211" s="22"/>
      <c r="G211" s="22"/>
      <c r="H211" s="22"/>
      <c r="I211" s="22"/>
      <c r="J211" s="22"/>
    </row>
    <row r="212" customFormat="false" ht="15" hidden="false" customHeight="false" outlineLevel="0" collapsed="false">
      <c r="A212" s="39"/>
      <c r="B212" s="22"/>
      <c r="C212" s="22"/>
      <c r="D212" s="22"/>
      <c r="E212" s="22"/>
      <c r="F212" s="22"/>
      <c r="G212" s="22"/>
      <c r="H212" s="22"/>
      <c r="I212" s="22"/>
      <c r="J212" s="22"/>
    </row>
    <row r="213" customFormat="false" ht="15" hidden="false" customHeight="false" outlineLevel="0" collapsed="false">
      <c r="A213" s="39"/>
      <c r="B213" s="22"/>
      <c r="C213" s="22"/>
      <c r="D213" s="22"/>
      <c r="E213" s="22"/>
      <c r="F213" s="22"/>
      <c r="G213" s="22"/>
      <c r="H213" s="22"/>
      <c r="I213" s="22"/>
      <c r="J213" s="22"/>
    </row>
    <row r="214" customFormat="false" ht="15" hidden="false" customHeight="false" outlineLevel="0" collapsed="false">
      <c r="A214" s="39"/>
      <c r="B214" s="22"/>
      <c r="C214" s="22"/>
      <c r="D214" s="22"/>
      <c r="E214" s="22"/>
      <c r="F214" s="22"/>
      <c r="G214" s="22"/>
      <c r="H214" s="22"/>
      <c r="I214" s="22"/>
      <c r="J214" s="22"/>
    </row>
    <row r="215" customFormat="false" ht="15" hidden="false" customHeight="false" outlineLevel="0" collapsed="false">
      <c r="A215" s="39"/>
      <c r="B215" s="22"/>
      <c r="C215" s="22"/>
      <c r="D215" s="22"/>
      <c r="E215" s="22"/>
      <c r="F215" s="22"/>
      <c r="G215" s="22"/>
      <c r="H215" s="22"/>
      <c r="I215" s="22"/>
      <c r="J215" s="22"/>
    </row>
    <row r="216" customFormat="false" ht="15" hidden="false" customHeight="false" outlineLevel="0" collapsed="false">
      <c r="A216" s="39"/>
      <c r="B216" s="22"/>
      <c r="C216" s="22"/>
      <c r="D216" s="22"/>
      <c r="E216" s="22"/>
      <c r="F216" s="22"/>
      <c r="G216" s="22"/>
      <c r="H216" s="22"/>
      <c r="I216" s="22"/>
      <c r="J216" s="22"/>
    </row>
    <row r="217" customFormat="false" ht="15" hidden="false" customHeight="false" outlineLevel="0" collapsed="false">
      <c r="A217" s="39"/>
      <c r="B217" s="22"/>
      <c r="C217" s="22"/>
      <c r="D217" s="22"/>
      <c r="E217" s="22"/>
      <c r="F217" s="22"/>
      <c r="G217" s="22"/>
      <c r="H217" s="22"/>
      <c r="I217" s="22"/>
      <c r="J217" s="22"/>
    </row>
    <row r="218" customFormat="false" ht="15" hidden="false" customHeight="false" outlineLevel="0" collapsed="false">
      <c r="A218" s="39"/>
      <c r="B218" s="22"/>
      <c r="C218" s="22"/>
      <c r="D218" s="22"/>
      <c r="E218" s="22"/>
      <c r="F218" s="22"/>
      <c r="G218" s="22"/>
      <c r="H218" s="22"/>
      <c r="I218" s="22"/>
      <c r="J218" s="22"/>
    </row>
    <row r="219" customFormat="false" ht="15" hidden="false" customHeight="false" outlineLevel="0" collapsed="false">
      <c r="A219" s="39"/>
      <c r="B219" s="22"/>
      <c r="C219" s="22"/>
      <c r="D219" s="22"/>
      <c r="E219" s="22"/>
      <c r="F219" s="22"/>
      <c r="G219" s="22"/>
      <c r="H219" s="22"/>
      <c r="I219" s="22"/>
      <c r="J219" s="22"/>
    </row>
    <row r="220" customFormat="false" ht="15" hidden="false" customHeight="false" outlineLevel="0" collapsed="false">
      <c r="A220" s="39"/>
      <c r="B220" s="22"/>
      <c r="C220" s="22"/>
      <c r="D220" s="22"/>
      <c r="E220" s="22"/>
      <c r="F220" s="22"/>
      <c r="G220" s="22"/>
      <c r="H220" s="22"/>
      <c r="I220" s="22"/>
      <c r="J220" s="22"/>
    </row>
    <row r="221" customFormat="false" ht="15" hidden="false" customHeight="false" outlineLevel="0" collapsed="false">
      <c r="A221" s="39"/>
      <c r="B221" s="22"/>
      <c r="C221" s="22"/>
      <c r="D221" s="22"/>
      <c r="E221" s="22"/>
      <c r="F221" s="22"/>
      <c r="G221" s="22"/>
      <c r="H221" s="22"/>
      <c r="I221" s="22"/>
      <c r="J221" s="22"/>
    </row>
    <row r="222" customFormat="false" ht="15" hidden="false" customHeight="false" outlineLevel="0" collapsed="false">
      <c r="A222" s="39"/>
      <c r="B222" s="22"/>
      <c r="C222" s="22"/>
      <c r="D222" s="22"/>
      <c r="E222" s="22"/>
      <c r="F222" s="22"/>
      <c r="G222" s="22"/>
      <c r="H222" s="22"/>
      <c r="I222" s="22"/>
      <c r="J222" s="22"/>
    </row>
    <row r="223" customFormat="false" ht="15" hidden="false" customHeight="false" outlineLevel="0" collapsed="false">
      <c r="A223" s="39"/>
      <c r="B223" s="22"/>
      <c r="C223" s="22"/>
      <c r="D223" s="22"/>
      <c r="E223" s="22"/>
      <c r="F223" s="22"/>
      <c r="G223" s="22"/>
      <c r="H223" s="22"/>
      <c r="I223" s="22"/>
      <c r="J223" s="22"/>
    </row>
    <row r="224" customFormat="false" ht="15" hidden="false" customHeight="false" outlineLevel="0" collapsed="false">
      <c r="A224" s="39"/>
      <c r="B224" s="22"/>
      <c r="C224" s="22"/>
      <c r="D224" s="22"/>
      <c r="E224" s="22"/>
      <c r="F224" s="22"/>
      <c r="G224" s="22"/>
      <c r="H224" s="22"/>
      <c r="I224" s="22"/>
      <c r="J224" s="22"/>
    </row>
    <row r="225" customFormat="false" ht="15" hidden="false" customHeight="false" outlineLevel="0" collapsed="false">
      <c r="A225" s="39"/>
      <c r="B225" s="22"/>
      <c r="C225" s="22"/>
      <c r="D225" s="22"/>
      <c r="E225" s="22"/>
      <c r="F225" s="22"/>
      <c r="G225" s="22"/>
      <c r="H225" s="22"/>
      <c r="I225" s="22"/>
      <c r="J225" s="22"/>
    </row>
    <row r="226" customFormat="false" ht="15" hidden="false" customHeight="false" outlineLevel="0" collapsed="false">
      <c r="A226" s="39"/>
      <c r="B226" s="22"/>
      <c r="C226" s="22"/>
      <c r="D226" s="22"/>
      <c r="E226" s="22"/>
      <c r="F226" s="22"/>
      <c r="G226" s="22"/>
      <c r="H226" s="22"/>
      <c r="I226" s="22"/>
      <c r="J226" s="22"/>
    </row>
    <row r="227" customFormat="false" ht="15" hidden="false" customHeight="false" outlineLevel="0" collapsed="false">
      <c r="A227" s="39"/>
      <c r="B227" s="22"/>
      <c r="C227" s="22"/>
      <c r="D227" s="22"/>
      <c r="E227" s="22"/>
      <c r="F227" s="22"/>
      <c r="G227" s="22"/>
      <c r="H227" s="22"/>
      <c r="I227" s="22"/>
      <c r="J227" s="22"/>
    </row>
    <row r="228" customFormat="false" ht="15" hidden="false" customHeight="false" outlineLevel="0" collapsed="false">
      <c r="A228" s="39"/>
      <c r="B228" s="22"/>
      <c r="C228" s="22"/>
      <c r="D228" s="22"/>
      <c r="E228" s="22"/>
      <c r="F228" s="22"/>
      <c r="G228" s="22"/>
      <c r="H228" s="22"/>
      <c r="I228" s="22"/>
      <c r="J228" s="22"/>
    </row>
    <row r="229" customFormat="false" ht="15" hidden="false" customHeight="false" outlineLevel="0" collapsed="false">
      <c r="A229" s="39"/>
      <c r="B229" s="22"/>
      <c r="C229" s="22"/>
      <c r="D229" s="22"/>
      <c r="E229" s="22"/>
      <c r="F229" s="22"/>
      <c r="G229" s="22"/>
      <c r="H229" s="22"/>
      <c r="I229" s="22"/>
      <c r="J229" s="22"/>
    </row>
    <row r="230" customFormat="false" ht="15" hidden="false" customHeight="false" outlineLevel="0" collapsed="false">
      <c r="A230" s="39"/>
      <c r="B230" s="22"/>
      <c r="C230" s="22"/>
      <c r="D230" s="22"/>
      <c r="E230" s="22"/>
      <c r="F230" s="22"/>
      <c r="G230" s="22"/>
      <c r="H230" s="22"/>
      <c r="I230" s="22"/>
      <c r="J230" s="22"/>
    </row>
    <row r="231" customFormat="false" ht="15" hidden="false" customHeight="false" outlineLevel="0" collapsed="false">
      <c r="A231" s="39"/>
      <c r="B231" s="22"/>
      <c r="C231" s="22"/>
      <c r="D231" s="22"/>
      <c r="E231" s="22"/>
      <c r="F231" s="22"/>
      <c r="G231" s="22"/>
      <c r="H231" s="22"/>
      <c r="I231" s="22"/>
      <c r="J231" s="22"/>
    </row>
    <row r="232" customFormat="false" ht="15" hidden="false" customHeight="false" outlineLevel="0" collapsed="false">
      <c r="A232" s="39"/>
      <c r="B232" s="22"/>
      <c r="C232" s="22"/>
      <c r="D232" s="22"/>
      <c r="E232" s="22"/>
      <c r="F232" s="22"/>
      <c r="G232" s="22"/>
      <c r="H232" s="22"/>
      <c r="I232" s="22"/>
      <c r="J232" s="22"/>
    </row>
    <row r="233" customFormat="false" ht="15" hidden="false" customHeight="false" outlineLevel="0" collapsed="false">
      <c r="A233" s="39"/>
      <c r="B233" s="22"/>
      <c r="C233" s="22"/>
      <c r="D233" s="22"/>
      <c r="E233" s="22"/>
      <c r="F233" s="22"/>
      <c r="G233" s="22"/>
      <c r="H233" s="22"/>
      <c r="I233" s="22"/>
      <c r="J233" s="22"/>
    </row>
    <row r="234" customFormat="false" ht="15" hidden="false" customHeight="false" outlineLevel="0" collapsed="false">
      <c r="A234" s="39"/>
      <c r="B234" s="22"/>
      <c r="C234" s="22"/>
      <c r="D234" s="22"/>
      <c r="E234" s="22"/>
      <c r="F234" s="22"/>
      <c r="G234" s="22"/>
      <c r="H234" s="22"/>
      <c r="I234" s="22"/>
      <c r="J234" s="22"/>
    </row>
    <row r="235" customFormat="false" ht="15" hidden="false" customHeight="false" outlineLevel="0" collapsed="false">
      <c r="A235" s="39"/>
      <c r="B235" s="22"/>
      <c r="C235" s="22"/>
      <c r="D235" s="22"/>
      <c r="E235" s="22"/>
      <c r="F235" s="22"/>
      <c r="G235" s="22"/>
      <c r="H235" s="22"/>
      <c r="I235" s="22"/>
      <c r="J235" s="22"/>
    </row>
    <row r="236" customFormat="false" ht="15" hidden="false" customHeight="false" outlineLevel="0" collapsed="false">
      <c r="A236" s="39"/>
      <c r="B236" s="22"/>
      <c r="C236" s="22"/>
      <c r="D236" s="22"/>
      <c r="E236" s="22"/>
      <c r="F236" s="22"/>
      <c r="G236" s="22"/>
      <c r="H236" s="22"/>
      <c r="I236" s="22"/>
      <c r="J236" s="22"/>
    </row>
    <row r="237" customFormat="false" ht="15" hidden="false" customHeight="false" outlineLevel="0" collapsed="false">
      <c r="A237" s="39"/>
      <c r="B237" s="22"/>
      <c r="C237" s="22"/>
      <c r="D237" s="22"/>
      <c r="E237" s="22"/>
      <c r="F237" s="22"/>
      <c r="G237" s="22"/>
      <c r="H237" s="22"/>
      <c r="I237" s="22"/>
      <c r="J237" s="22"/>
    </row>
    <row r="238" customFormat="false" ht="15" hidden="false" customHeight="false" outlineLevel="0" collapsed="false">
      <c r="A238" s="39"/>
      <c r="B238" s="22"/>
      <c r="C238" s="22"/>
      <c r="D238" s="22"/>
      <c r="E238" s="22"/>
      <c r="F238" s="22"/>
      <c r="G238" s="22"/>
      <c r="H238" s="22"/>
      <c r="I238" s="22"/>
      <c r="J238" s="22"/>
    </row>
    <row r="239" customFormat="false" ht="15" hidden="false" customHeight="false" outlineLevel="0" collapsed="false">
      <c r="A239" s="39"/>
      <c r="B239" s="22"/>
      <c r="C239" s="22"/>
      <c r="D239" s="22"/>
      <c r="E239" s="22"/>
      <c r="F239" s="22"/>
      <c r="G239" s="22"/>
      <c r="H239" s="22"/>
      <c r="I239" s="22"/>
      <c r="J239" s="22"/>
    </row>
    <row r="240" customFormat="false" ht="15" hidden="false" customHeight="false" outlineLevel="0" collapsed="false">
      <c r="A240" s="39"/>
      <c r="B240" s="22"/>
      <c r="C240" s="22"/>
      <c r="D240" s="22"/>
      <c r="E240" s="22"/>
      <c r="F240" s="22"/>
      <c r="G240" s="22"/>
      <c r="H240" s="22"/>
      <c r="I240" s="22"/>
      <c r="J240" s="22"/>
    </row>
    <row r="241" customFormat="false" ht="15" hidden="false" customHeight="false" outlineLevel="0" collapsed="false">
      <c r="A241" s="39"/>
      <c r="B241" s="22"/>
      <c r="C241" s="22"/>
      <c r="D241" s="22"/>
      <c r="E241" s="22"/>
      <c r="F241" s="22"/>
      <c r="G241" s="22"/>
      <c r="H241" s="22"/>
      <c r="I241" s="22"/>
      <c r="J241" s="22"/>
    </row>
    <row r="242" customFormat="false" ht="15" hidden="false" customHeight="false" outlineLevel="0" collapsed="false">
      <c r="A242" s="39"/>
      <c r="B242" s="22"/>
      <c r="C242" s="22"/>
      <c r="D242" s="22"/>
      <c r="E242" s="22"/>
      <c r="F242" s="22"/>
      <c r="G242" s="22"/>
      <c r="H242" s="22"/>
      <c r="I242" s="22"/>
      <c r="J242" s="22"/>
    </row>
    <row r="243" customFormat="false" ht="15" hidden="false" customHeight="false" outlineLevel="0" collapsed="false">
      <c r="A243" s="39"/>
      <c r="B243" s="22"/>
      <c r="C243" s="22"/>
      <c r="D243" s="22"/>
      <c r="E243" s="22"/>
      <c r="F243" s="22"/>
      <c r="G243" s="22"/>
      <c r="H243" s="22"/>
      <c r="I243" s="22"/>
      <c r="J243" s="22"/>
    </row>
    <row r="244" customFormat="false" ht="15" hidden="false" customHeight="false" outlineLevel="0" collapsed="false">
      <c r="A244" s="39"/>
      <c r="B244" s="22"/>
      <c r="C244" s="22"/>
      <c r="D244" s="22"/>
      <c r="E244" s="22"/>
      <c r="F244" s="22"/>
      <c r="G244" s="22"/>
      <c r="H244" s="22"/>
      <c r="I244" s="22"/>
      <c r="J244" s="22"/>
    </row>
    <row r="245" customFormat="false" ht="15" hidden="false" customHeight="false" outlineLevel="0" collapsed="false">
      <c r="A245" s="39"/>
      <c r="B245" s="22"/>
      <c r="C245" s="22"/>
      <c r="D245" s="22"/>
      <c r="E245" s="22"/>
      <c r="F245" s="22"/>
      <c r="G245" s="22"/>
      <c r="H245" s="22"/>
      <c r="I245" s="22"/>
      <c r="J245" s="22"/>
    </row>
    <row r="246" customFormat="false" ht="15" hidden="false" customHeight="false" outlineLevel="0" collapsed="false">
      <c r="A246" s="39"/>
      <c r="B246" s="22"/>
      <c r="C246" s="22"/>
      <c r="D246" s="22"/>
      <c r="E246" s="22"/>
      <c r="F246" s="22"/>
      <c r="G246" s="22"/>
      <c r="H246" s="22"/>
      <c r="I246" s="22"/>
      <c r="J246" s="22"/>
    </row>
    <row r="247" customFormat="false" ht="15" hidden="false" customHeight="false" outlineLevel="0" collapsed="false">
      <c r="A247" s="39"/>
      <c r="B247" s="22"/>
      <c r="C247" s="22"/>
      <c r="D247" s="22"/>
      <c r="E247" s="22"/>
      <c r="F247" s="22"/>
      <c r="G247" s="22"/>
      <c r="H247" s="22"/>
      <c r="I247" s="22"/>
      <c r="J247" s="22"/>
    </row>
    <row r="248" customFormat="false" ht="15" hidden="false" customHeight="false" outlineLevel="0" collapsed="false">
      <c r="A248" s="39"/>
      <c r="B248" s="22"/>
      <c r="C248" s="22"/>
      <c r="D248" s="22"/>
      <c r="E248" s="22"/>
      <c r="F248" s="22"/>
      <c r="G248" s="22"/>
      <c r="H248" s="22"/>
      <c r="I248" s="22"/>
      <c r="J248" s="22"/>
    </row>
    <row r="249" customFormat="false" ht="15" hidden="false" customHeight="false" outlineLevel="0" collapsed="false">
      <c r="A249" s="39"/>
      <c r="B249" s="22"/>
      <c r="C249" s="22"/>
      <c r="D249" s="22"/>
      <c r="E249" s="22"/>
      <c r="F249" s="22"/>
      <c r="G249" s="22"/>
      <c r="H249" s="22"/>
      <c r="I249" s="22"/>
      <c r="J249" s="22"/>
    </row>
    <row r="250" customFormat="false" ht="15" hidden="false" customHeight="false" outlineLevel="0" collapsed="false">
      <c r="A250" s="39"/>
      <c r="B250" s="22"/>
      <c r="C250" s="22"/>
      <c r="D250" s="22"/>
      <c r="E250" s="22"/>
      <c r="F250" s="22"/>
      <c r="G250" s="22"/>
      <c r="H250" s="22"/>
      <c r="I250" s="22"/>
      <c r="J250" s="22"/>
    </row>
    <row r="251" customFormat="false" ht="15" hidden="false" customHeight="false" outlineLevel="0" collapsed="false">
      <c r="A251" s="39"/>
      <c r="B251" s="22"/>
      <c r="C251" s="22"/>
      <c r="D251" s="22"/>
      <c r="E251" s="22"/>
      <c r="F251" s="22"/>
      <c r="G251" s="22"/>
      <c r="H251" s="22"/>
      <c r="I251" s="22"/>
      <c r="J251" s="22"/>
    </row>
    <row r="252" customFormat="false" ht="15" hidden="false" customHeight="false" outlineLevel="0" collapsed="false">
      <c r="A252" s="39"/>
      <c r="B252" s="22"/>
      <c r="C252" s="22"/>
      <c r="D252" s="22"/>
      <c r="E252" s="22"/>
      <c r="F252" s="22"/>
      <c r="G252" s="22"/>
      <c r="H252" s="22"/>
      <c r="I252" s="22"/>
      <c r="J252" s="22"/>
    </row>
    <row r="253" customFormat="false" ht="15" hidden="false" customHeight="false" outlineLevel="0" collapsed="false">
      <c r="A253" s="39"/>
      <c r="B253" s="22"/>
      <c r="C253" s="22"/>
      <c r="D253" s="22"/>
      <c r="E253" s="22"/>
      <c r="F253" s="22"/>
      <c r="G253" s="22"/>
      <c r="H253" s="22"/>
      <c r="I253" s="22"/>
      <c r="J253" s="22"/>
    </row>
    <row r="254" customFormat="false" ht="15" hidden="false" customHeight="false" outlineLevel="0" collapsed="false">
      <c r="A254" s="39"/>
      <c r="B254" s="22"/>
      <c r="C254" s="22"/>
      <c r="D254" s="22"/>
      <c r="E254" s="22"/>
      <c r="F254" s="22"/>
      <c r="G254" s="22"/>
      <c r="H254" s="22"/>
      <c r="I254" s="22"/>
      <c r="J254" s="22"/>
    </row>
    <row r="255" customFormat="false" ht="15" hidden="false" customHeight="false" outlineLevel="0" collapsed="false">
      <c r="A255" s="39"/>
      <c r="B255" s="22"/>
      <c r="C255" s="22"/>
      <c r="D255" s="22"/>
      <c r="E255" s="22"/>
      <c r="F255" s="22"/>
      <c r="G255" s="22"/>
      <c r="H255" s="22"/>
      <c r="I255" s="22"/>
      <c r="J255" s="22"/>
    </row>
    <row r="256" customFormat="false" ht="15" hidden="false" customHeight="false" outlineLevel="0" collapsed="false">
      <c r="A256" s="39"/>
      <c r="B256" s="22"/>
      <c r="C256" s="22"/>
      <c r="D256" s="22"/>
      <c r="E256" s="22"/>
      <c r="F256" s="22"/>
      <c r="G256" s="22"/>
      <c r="H256" s="22"/>
      <c r="I256" s="22"/>
      <c r="J256" s="22"/>
    </row>
    <row r="257" customFormat="false" ht="15" hidden="false" customHeight="false" outlineLevel="0" collapsed="false">
      <c r="A257" s="39"/>
      <c r="B257" s="22"/>
      <c r="C257" s="22"/>
      <c r="D257" s="22"/>
      <c r="E257" s="22"/>
      <c r="F257" s="22"/>
      <c r="G257" s="22"/>
      <c r="H257" s="22"/>
      <c r="I257" s="22"/>
      <c r="J257" s="22"/>
    </row>
    <row r="258" customFormat="false" ht="15" hidden="false" customHeight="false" outlineLevel="0" collapsed="false">
      <c r="A258" s="39"/>
      <c r="B258" s="22"/>
      <c r="C258" s="22"/>
      <c r="D258" s="22"/>
      <c r="E258" s="22"/>
      <c r="F258" s="22"/>
      <c r="G258" s="22"/>
      <c r="H258" s="22"/>
      <c r="I258" s="22"/>
      <c r="J258" s="22"/>
    </row>
    <row r="259" customFormat="false" ht="15" hidden="false" customHeight="false" outlineLevel="0" collapsed="false">
      <c r="A259" s="39"/>
      <c r="B259" s="22"/>
      <c r="C259" s="22"/>
      <c r="D259" s="22"/>
      <c r="E259" s="22"/>
      <c r="F259" s="22"/>
      <c r="G259" s="22"/>
      <c r="H259" s="22"/>
      <c r="I259" s="22"/>
      <c r="J259" s="22"/>
    </row>
    <row r="260" customFormat="false" ht="15" hidden="false" customHeight="false" outlineLevel="0" collapsed="false">
      <c r="A260" s="39"/>
      <c r="B260" s="22"/>
      <c r="C260" s="22"/>
      <c r="D260" s="22"/>
      <c r="E260" s="22"/>
      <c r="F260" s="22"/>
      <c r="G260" s="22"/>
      <c r="H260" s="22"/>
      <c r="I260" s="22"/>
      <c r="J260" s="22"/>
    </row>
    <row r="261" customFormat="false" ht="15" hidden="false" customHeight="false" outlineLevel="0" collapsed="false">
      <c r="A261" s="39"/>
      <c r="B261" s="22"/>
      <c r="C261" s="22"/>
      <c r="D261" s="22"/>
      <c r="E261" s="22"/>
      <c r="F261" s="22"/>
      <c r="G261" s="22"/>
      <c r="H261" s="22"/>
      <c r="I261" s="22"/>
      <c r="J261" s="22"/>
    </row>
    <row r="262" customFormat="false" ht="15" hidden="false" customHeight="false" outlineLevel="0" collapsed="false">
      <c r="A262" s="39"/>
      <c r="B262" s="22"/>
      <c r="C262" s="22"/>
      <c r="D262" s="22"/>
      <c r="E262" s="22"/>
      <c r="F262" s="22"/>
      <c r="G262" s="22"/>
      <c r="H262" s="22"/>
      <c r="I262" s="22"/>
      <c r="J262" s="22"/>
    </row>
    <row r="263" customFormat="false" ht="15" hidden="false" customHeight="false" outlineLevel="0" collapsed="false">
      <c r="A263" s="39"/>
      <c r="B263" s="22"/>
      <c r="C263" s="22"/>
      <c r="D263" s="22"/>
      <c r="E263" s="22"/>
      <c r="F263" s="22"/>
      <c r="G263" s="22"/>
      <c r="H263" s="22"/>
      <c r="I263" s="22"/>
      <c r="J263" s="22"/>
    </row>
    <row r="264" customFormat="false" ht="15" hidden="false" customHeight="false" outlineLevel="0" collapsed="false">
      <c r="A264" s="39"/>
      <c r="B264" s="22"/>
      <c r="C264" s="22"/>
      <c r="D264" s="22"/>
      <c r="E264" s="22"/>
      <c r="F264" s="22"/>
      <c r="G264" s="22"/>
      <c r="H264" s="22"/>
      <c r="I264" s="22"/>
      <c r="J264" s="22"/>
    </row>
    <row r="265" customFormat="false" ht="15" hidden="false" customHeight="false" outlineLevel="0" collapsed="false">
      <c r="A265" s="39"/>
      <c r="B265" s="22"/>
      <c r="C265" s="22"/>
      <c r="D265" s="22"/>
      <c r="E265" s="22"/>
      <c r="F265" s="22"/>
      <c r="G265" s="22"/>
      <c r="H265" s="22"/>
      <c r="I265" s="22"/>
      <c r="J265" s="22"/>
    </row>
    <row r="266" customFormat="false" ht="15" hidden="false" customHeight="false" outlineLevel="0" collapsed="false">
      <c r="A266" s="39"/>
      <c r="B266" s="22"/>
      <c r="C266" s="22"/>
      <c r="D266" s="22"/>
      <c r="E266" s="22"/>
      <c r="F266" s="22"/>
      <c r="G266" s="22"/>
      <c r="H266" s="22"/>
      <c r="I266" s="22"/>
      <c r="J266" s="22"/>
    </row>
    <row r="267" customFormat="false" ht="15" hidden="false" customHeight="false" outlineLevel="0" collapsed="false">
      <c r="A267" s="39"/>
      <c r="B267" s="22"/>
      <c r="C267" s="22"/>
      <c r="D267" s="22"/>
      <c r="E267" s="22"/>
      <c r="F267" s="22"/>
      <c r="G267" s="22"/>
      <c r="H267" s="22"/>
      <c r="I267" s="22"/>
      <c r="J267" s="22"/>
    </row>
    <row r="268" customFormat="false" ht="15" hidden="false" customHeight="false" outlineLevel="0" collapsed="false">
      <c r="A268" s="39"/>
      <c r="B268" s="22"/>
      <c r="C268" s="22"/>
      <c r="D268" s="22"/>
      <c r="E268" s="22"/>
      <c r="F268" s="22"/>
      <c r="G268" s="22"/>
      <c r="H268" s="22"/>
      <c r="I268" s="22"/>
      <c r="J268" s="22"/>
    </row>
    <row r="269" customFormat="false" ht="15" hidden="false" customHeight="false" outlineLevel="0" collapsed="false">
      <c r="A269" s="39"/>
      <c r="B269" s="22"/>
      <c r="C269" s="22"/>
      <c r="D269" s="22"/>
      <c r="E269" s="22"/>
      <c r="F269" s="22"/>
      <c r="G269" s="22"/>
      <c r="H269" s="22"/>
      <c r="I269" s="22"/>
      <c r="J269" s="22"/>
    </row>
    <row r="270" customFormat="false" ht="15" hidden="false" customHeight="false" outlineLevel="0" collapsed="false">
      <c r="A270" s="39"/>
      <c r="B270" s="22"/>
      <c r="C270" s="22"/>
      <c r="D270" s="22"/>
      <c r="E270" s="22"/>
      <c r="F270" s="22"/>
      <c r="G270" s="22"/>
      <c r="H270" s="22"/>
      <c r="I270" s="22"/>
      <c r="J270" s="22"/>
    </row>
    <row r="271" customFormat="false" ht="15" hidden="false" customHeight="false" outlineLevel="0" collapsed="false">
      <c r="A271" s="39"/>
      <c r="B271" s="22"/>
      <c r="C271" s="22"/>
      <c r="D271" s="22"/>
      <c r="E271" s="22"/>
      <c r="F271" s="22"/>
      <c r="G271" s="22"/>
      <c r="H271" s="22"/>
      <c r="I271" s="22"/>
      <c r="J271" s="22"/>
    </row>
    <row r="272" customFormat="false" ht="15" hidden="false" customHeight="false" outlineLevel="0" collapsed="false">
      <c r="A272" s="39"/>
      <c r="B272" s="22"/>
      <c r="C272" s="22"/>
      <c r="D272" s="22"/>
      <c r="E272" s="22"/>
      <c r="F272" s="22"/>
      <c r="G272" s="22"/>
      <c r="H272" s="22"/>
      <c r="I272" s="22"/>
      <c r="J272" s="22"/>
    </row>
    <row r="273" customFormat="false" ht="15" hidden="false" customHeight="false" outlineLevel="0" collapsed="false">
      <c r="A273" s="39"/>
      <c r="B273" s="22"/>
      <c r="C273" s="22"/>
      <c r="D273" s="22"/>
      <c r="E273" s="22"/>
      <c r="F273" s="22"/>
      <c r="G273" s="22"/>
      <c r="H273" s="22"/>
      <c r="I273" s="22"/>
      <c r="J273" s="22"/>
    </row>
    <row r="274" customFormat="false" ht="15" hidden="false" customHeight="false" outlineLevel="0" collapsed="false">
      <c r="A274" s="39"/>
      <c r="B274" s="22"/>
      <c r="C274" s="22"/>
      <c r="D274" s="22"/>
      <c r="E274" s="22"/>
      <c r="F274" s="22"/>
      <c r="G274" s="22"/>
      <c r="H274" s="22"/>
      <c r="I274" s="22"/>
      <c r="J274" s="22"/>
    </row>
    <row r="275" customFormat="false" ht="15" hidden="false" customHeight="false" outlineLevel="0" collapsed="false">
      <c r="A275" s="39"/>
      <c r="B275" s="22"/>
      <c r="C275" s="22"/>
      <c r="D275" s="22"/>
      <c r="E275" s="22"/>
      <c r="F275" s="22"/>
      <c r="G275" s="22"/>
      <c r="H275" s="22"/>
      <c r="I275" s="22"/>
      <c r="J275" s="22"/>
    </row>
    <row r="276" customFormat="false" ht="15" hidden="false" customHeight="false" outlineLevel="0" collapsed="false">
      <c r="A276" s="39"/>
      <c r="B276" s="22"/>
      <c r="C276" s="22"/>
      <c r="D276" s="22"/>
      <c r="E276" s="22"/>
      <c r="F276" s="22"/>
      <c r="G276" s="22"/>
      <c r="H276" s="22"/>
      <c r="I276" s="22"/>
      <c r="J276" s="22"/>
    </row>
    <row r="277" customFormat="false" ht="15" hidden="false" customHeight="false" outlineLevel="0" collapsed="false">
      <c r="A277" s="39"/>
      <c r="B277" s="22"/>
      <c r="C277" s="22"/>
      <c r="D277" s="22"/>
      <c r="E277" s="22"/>
      <c r="F277" s="22"/>
      <c r="G277" s="22"/>
      <c r="H277" s="22"/>
      <c r="I277" s="22"/>
      <c r="J277" s="22"/>
    </row>
    <row r="278" customFormat="false" ht="15" hidden="false" customHeight="false" outlineLevel="0" collapsed="false">
      <c r="A278" s="39"/>
      <c r="B278" s="22"/>
      <c r="C278" s="22"/>
      <c r="D278" s="22"/>
      <c r="E278" s="22"/>
      <c r="F278" s="22"/>
      <c r="G278" s="22"/>
      <c r="H278" s="22"/>
      <c r="I278" s="22"/>
      <c r="J278" s="22"/>
    </row>
    <row r="279" customFormat="false" ht="15" hidden="false" customHeight="false" outlineLevel="0" collapsed="false">
      <c r="A279" s="39"/>
      <c r="B279" s="22"/>
      <c r="C279" s="22"/>
      <c r="D279" s="22"/>
      <c r="E279" s="22"/>
      <c r="F279" s="22"/>
      <c r="G279" s="22"/>
      <c r="H279" s="22"/>
      <c r="I279" s="22"/>
      <c r="J279" s="22"/>
    </row>
    <row r="280" customFormat="false" ht="15" hidden="false" customHeight="false" outlineLevel="0" collapsed="false">
      <c r="A280" s="39"/>
      <c r="B280" s="22"/>
      <c r="C280" s="22"/>
      <c r="D280" s="22"/>
      <c r="E280" s="22"/>
      <c r="F280" s="22"/>
      <c r="G280" s="22"/>
      <c r="H280" s="22"/>
      <c r="I280" s="22"/>
      <c r="J280" s="22"/>
    </row>
    <row r="281" customFormat="false" ht="15" hidden="false" customHeight="false" outlineLevel="0" collapsed="false">
      <c r="A281" s="39"/>
      <c r="B281" s="22"/>
      <c r="C281" s="22"/>
      <c r="D281" s="22"/>
      <c r="E281" s="22"/>
      <c r="F281" s="22"/>
      <c r="G281" s="22"/>
      <c r="H281" s="22"/>
      <c r="I281" s="22"/>
      <c r="J281" s="22"/>
    </row>
    <row r="282" customFormat="false" ht="15" hidden="false" customHeight="false" outlineLevel="0" collapsed="false">
      <c r="A282" s="39"/>
      <c r="B282" s="22"/>
      <c r="C282" s="22"/>
      <c r="D282" s="22"/>
      <c r="E282" s="22"/>
      <c r="F282" s="22"/>
      <c r="G282" s="22"/>
      <c r="H282" s="22"/>
      <c r="I282" s="22"/>
      <c r="J282" s="22"/>
    </row>
    <row r="283" customFormat="false" ht="15" hidden="false" customHeight="false" outlineLevel="0" collapsed="false">
      <c r="A283" s="39"/>
      <c r="B283" s="22"/>
      <c r="C283" s="22"/>
      <c r="D283" s="22"/>
      <c r="E283" s="22"/>
      <c r="F283" s="22"/>
      <c r="G283" s="22"/>
      <c r="H283" s="22"/>
      <c r="I283" s="22"/>
      <c r="J283" s="22"/>
    </row>
    <row r="284" customFormat="false" ht="15" hidden="false" customHeight="false" outlineLevel="0" collapsed="false">
      <c r="A284" s="39"/>
      <c r="B284" s="22"/>
      <c r="C284" s="22"/>
      <c r="D284" s="22"/>
      <c r="E284" s="22"/>
      <c r="F284" s="22"/>
      <c r="G284" s="22"/>
      <c r="H284" s="22"/>
      <c r="I284" s="22"/>
      <c r="J284" s="22"/>
    </row>
    <row r="285" customFormat="false" ht="15" hidden="false" customHeight="false" outlineLevel="0" collapsed="false">
      <c r="A285" s="39"/>
      <c r="B285" s="22"/>
      <c r="C285" s="22"/>
      <c r="D285" s="22"/>
      <c r="E285" s="22"/>
      <c r="F285" s="22"/>
      <c r="G285" s="22"/>
      <c r="H285" s="22"/>
      <c r="I285" s="22"/>
      <c r="J285" s="22"/>
    </row>
    <row r="286" customFormat="false" ht="15" hidden="false" customHeight="false" outlineLevel="0" collapsed="false">
      <c r="A286" s="39"/>
      <c r="B286" s="22"/>
      <c r="C286" s="22"/>
      <c r="D286" s="22"/>
      <c r="E286" s="22"/>
      <c r="F286" s="22"/>
      <c r="G286" s="22"/>
      <c r="H286" s="22"/>
      <c r="I286" s="22"/>
      <c r="J286" s="22"/>
    </row>
    <row r="287" customFormat="false" ht="15" hidden="false" customHeight="false" outlineLevel="0" collapsed="false">
      <c r="A287" s="39"/>
      <c r="B287" s="22"/>
      <c r="C287" s="22"/>
      <c r="D287" s="22"/>
      <c r="E287" s="22"/>
      <c r="F287" s="22"/>
      <c r="G287" s="22"/>
      <c r="H287" s="22"/>
      <c r="I287" s="22"/>
      <c r="J287" s="22"/>
    </row>
    <row r="288" customFormat="false" ht="15" hidden="false" customHeight="false" outlineLevel="0" collapsed="false">
      <c r="A288" s="39"/>
      <c r="B288" s="22"/>
      <c r="C288" s="22"/>
      <c r="D288" s="22"/>
      <c r="E288" s="22"/>
      <c r="F288" s="22"/>
      <c r="G288" s="22"/>
      <c r="H288" s="22"/>
      <c r="I288" s="22"/>
      <c r="J288" s="22"/>
    </row>
    <row r="289" customFormat="false" ht="15" hidden="false" customHeight="false" outlineLevel="0" collapsed="false">
      <c r="A289" s="39"/>
      <c r="B289" s="22"/>
      <c r="C289" s="22"/>
      <c r="D289" s="22"/>
      <c r="E289" s="22"/>
      <c r="F289" s="22"/>
      <c r="G289" s="22"/>
      <c r="H289" s="22"/>
      <c r="I289" s="22"/>
      <c r="J289" s="22"/>
    </row>
    <row r="290" customFormat="false" ht="15" hidden="false" customHeight="false" outlineLevel="0" collapsed="false">
      <c r="A290" s="39"/>
      <c r="B290" s="22"/>
      <c r="C290" s="22"/>
      <c r="D290" s="22"/>
      <c r="E290" s="22"/>
      <c r="F290" s="22"/>
      <c r="G290" s="22"/>
      <c r="H290" s="22"/>
      <c r="I290" s="22"/>
      <c r="J290" s="22"/>
    </row>
    <row r="291" customFormat="false" ht="15" hidden="false" customHeight="false" outlineLevel="0" collapsed="false">
      <c r="A291" s="39"/>
      <c r="B291" s="22"/>
      <c r="C291" s="22"/>
      <c r="D291" s="22"/>
      <c r="E291" s="22"/>
      <c r="F291" s="22"/>
      <c r="G291" s="22"/>
      <c r="H291" s="22"/>
      <c r="I291" s="22"/>
      <c r="J291" s="22"/>
    </row>
    <row r="292" customFormat="false" ht="15" hidden="false" customHeight="false" outlineLevel="0" collapsed="false">
      <c r="A292" s="39"/>
      <c r="B292" s="22"/>
      <c r="C292" s="22"/>
      <c r="D292" s="22"/>
      <c r="E292" s="22"/>
      <c r="F292" s="22"/>
      <c r="G292" s="22"/>
      <c r="H292" s="22"/>
      <c r="I292" s="22"/>
      <c r="J292" s="22"/>
    </row>
    <row r="293" customFormat="false" ht="15" hidden="false" customHeight="false" outlineLevel="0" collapsed="false">
      <c r="A293" s="39"/>
      <c r="B293" s="22"/>
      <c r="C293" s="22"/>
      <c r="D293" s="22"/>
      <c r="E293" s="22"/>
      <c r="F293" s="22"/>
      <c r="G293" s="22"/>
      <c r="H293" s="22"/>
      <c r="I293" s="22"/>
      <c r="J293" s="22"/>
    </row>
    <row r="294" customFormat="false" ht="15" hidden="false" customHeight="false" outlineLevel="0" collapsed="false">
      <c r="A294" s="39"/>
      <c r="B294" s="22"/>
      <c r="C294" s="22"/>
      <c r="D294" s="22"/>
      <c r="E294" s="22"/>
      <c r="F294" s="22"/>
      <c r="G294" s="22"/>
      <c r="H294" s="22"/>
      <c r="I294" s="22"/>
      <c r="J294" s="22"/>
    </row>
    <row r="295" customFormat="false" ht="15" hidden="false" customHeight="false" outlineLevel="0" collapsed="false">
      <c r="A295" s="39"/>
      <c r="B295" s="22"/>
      <c r="C295" s="22"/>
      <c r="D295" s="22"/>
      <c r="E295" s="22"/>
      <c r="F295" s="22"/>
      <c r="G295" s="22"/>
      <c r="H295" s="22"/>
      <c r="I295" s="22"/>
      <c r="J295" s="22"/>
    </row>
    <row r="296" customFormat="false" ht="15" hidden="false" customHeight="false" outlineLevel="0" collapsed="false">
      <c r="A296" s="39"/>
      <c r="B296" s="22"/>
      <c r="C296" s="22"/>
      <c r="D296" s="22"/>
      <c r="E296" s="22"/>
      <c r="F296" s="22"/>
      <c r="G296" s="22"/>
      <c r="H296" s="22"/>
      <c r="I296" s="22"/>
      <c r="J296" s="22"/>
    </row>
    <row r="297" customFormat="false" ht="15" hidden="false" customHeight="false" outlineLevel="0" collapsed="false">
      <c r="A297" s="39"/>
      <c r="B297" s="22"/>
      <c r="C297" s="22"/>
      <c r="D297" s="22"/>
      <c r="E297" s="22"/>
      <c r="F297" s="22"/>
      <c r="G297" s="22"/>
      <c r="H297" s="22"/>
      <c r="I297" s="22"/>
      <c r="J297" s="22"/>
    </row>
    <row r="298" customFormat="false" ht="15" hidden="false" customHeight="false" outlineLevel="0" collapsed="false">
      <c r="A298" s="39"/>
      <c r="B298" s="22"/>
      <c r="C298" s="22"/>
      <c r="D298" s="22"/>
      <c r="E298" s="22"/>
      <c r="F298" s="22"/>
      <c r="G298" s="22"/>
      <c r="H298" s="22"/>
      <c r="I298" s="22"/>
      <c r="J298" s="22"/>
    </row>
    <row r="299" customFormat="false" ht="15" hidden="false" customHeight="false" outlineLevel="0" collapsed="false">
      <c r="A299" s="39"/>
      <c r="B299" s="22"/>
      <c r="C299" s="22"/>
      <c r="D299" s="22"/>
      <c r="E299" s="22"/>
      <c r="F299" s="22"/>
      <c r="G299" s="22"/>
      <c r="H299" s="22"/>
      <c r="I299" s="22"/>
      <c r="J299" s="22"/>
    </row>
    <row r="300" customFormat="false" ht="15" hidden="false" customHeight="false" outlineLevel="0" collapsed="false">
      <c r="A300" s="39"/>
      <c r="B300" s="22"/>
      <c r="C300" s="22"/>
      <c r="D300" s="22"/>
      <c r="E300" s="22"/>
      <c r="F300" s="22"/>
      <c r="G300" s="22"/>
      <c r="H300" s="22"/>
      <c r="I300" s="22"/>
      <c r="J300" s="22"/>
    </row>
    <row r="301" customFormat="false" ht="15" hidden="false" customHeight="false" outlineLevel="0" collapsed="false">
      <c r="A301" s="39"/>
      <c r="B301" s="22"/>
      <c r="C301" s="22"/>
      <c r="D301" s="22"/>
      <c r="E301" s="22"/>
      <c r="F301" s="22"/>
      <c r="G301" s="22"/>
      <c r="H301" s="22"/>
      <c r="I301" s="22"/>
      <c r="J301" s="22"/>
    </row>
    <row r="302" customFormat="false" ht="15" hidden="false" customHeight="false" outlineLevel="0" collapsed="false">
      <c r="A302" s="39"/>
      <c r="B302" s="22"/>
      <c r="C302" s="22"/>
      <c r="D302" s="22"/>
      <c r="E302" s="22"/>
      <c r="F302" s="22"/>
      <c r="G302" s="22"/>
      <c r="H302" s="22"/>
      <c r="I302" s="22"/>
      <c r="J302" s="22"/>
    </row>
    <row r="303" customFormat="false" ht="15" hidden="false" customHeight="false" outlineLevel="0" collapsed="false">
      <c r="A303" s="39"/>
      <c r="B303" s="22"/>
      <c r="C303" s="22"/>
      <c r="D303" s="22"/>
      <c r="E303" s="22"/>
      <c r="F303" s="22"/>
      <c r="G303" s="22"/>
      <c r="H303" s="22"/>
      <c r="I303" s="22"/>
      <c r="J303" s="22"/>
    </row>
    <row r="304" customFormat="false" ht="15" hidden="false" customHeight="false" outlineLevel="0" collapsed="false">
      <c r="A304" s="39"/>
      <c r="B304" s="22"/>
      <c r="C304" s="22"/>
      <c r="D304" s="22"/>
      <c r="E304" s="22"/>
      <c r="F304" s="22"/>
      <c r="G304" s="22"/>
      <c r="H304" s="22"/>
      <c r="I304" s="22"/>
      <c r="J304" s="22"/>
    </row>
    <row r="305" customFormat="false" ht="15" hidden="false" customHeight="false" outlineLevel="0" collapsed="false">
      <c r="A305" s="39"/>
      <c r="B305" s="22"/>
      <c r="C305" s="22"/>
      <c r="D305" s="22"/>
      <c r="E305" s="22"/>
      <c r="F305" s="22"/>
      <c r="G305" s="22"/>
      <c r="H305" s="22"/>
      <c r="I305" s="22"/>
      <c r="J305" s="22"/>
    </row>
    <row r="306" customFormat="false" ht="15" hidden="false" customHeight="false" outlineLevel="0" collapsed="false">
      <c r="A306" s="39"/>
      <c r="B306" s="22"/>
      <c r="C306" s="22"/>
      <c r="D306" s="22"/>
      <c r="E306" s="22"/>
      <c r="F306" s="22"/>
      <c r="G306" s="22"/>
      <c r="H306" s="22"/>
      <c r="I306" s="22"/>
      <c r="J306" s="22"/>
    </row>
    <row r="307" customFormat="false" ht="15" hidden="false" customHeight="false" outlineLevel="0" collapsed="false">
      <c r="A307" s="39"/>
      <c r="B307" s="22"/>
      <c r="C307" s="22"/>
      <c r="D307" s="22"/>
      <c r="E307" s="22"/>
      <c r="F307" s="22"/>
      <c r="G307" s="22"/>
      <c r="H307" s="22"/>
      <c r="I307" s="22"/>
      <c r="J307" s="22"/>
    </row>
    <row r="308" customFormat="false" ht="15" hidden="false" customHeight="false" outlineLevel="0" collapsed="false">
      <c r="A308" s="39"/>
      <c r="B308" s="22"/>
      <c r="C308" s="22"/>
      <c r="D308" s="22"/>
      <c r="E308" s="22"/>
      <c r="F308" s="22"/>
      <c r="G308" s="22"/>
      <c r="H308" s="22"/>
      <c r="I308" s="22"/>
      <c r="J308" s="22"/>
    </row>
    <row r="309" customFormat="false" ht="15" hidden="false" customHeight="false" outlineLevel="0" collapsed="false">
      <c r="A309" s="39"/>
      <c r="B309" s="22"/>
      <c r="C309" s="22"/>
      <c r="D309" s="22"/>
      <c r="E309" s="22"/>
      <c r="F309" s="22"/>
      <c r="G309" s="22"/>
      <c r="H309" s="22"/>
      <c r="I309" s="22"/>
      <c r="J309" s="22"/>
    </row>
    <row r="310" customFormat="false" ht="15" hidden="false" customHeight="false" outlineLevel="0" collapsed="false">
      <c r="A310" s="39"/>
      <c r="B310" s="22"/>
      <c r="C310" s="22"/>
      <c r="D310" s="22"/>
      <c r="E310" s="22"/>
      <c r="F310" s="22"/>
      <c r="G310" s="22"/>
      <c r="H310" s="22"/>
      <c r="I310" s="22"/>
      <c r="J310" s="22"/>
    </row>
    <row r="311" customFormat="false" ht="15" hidden="false" customHeight="false" outlineLevel="0" collapsed="false">
      <c r="A311" s="39"/>
      <c r="B311" s="22"/>
      <c r="C311" s="22"/>
      <c r="D311" s="22"/>
      <c r="E311" s="22"/>
      <c r="F311" s="22"/>
      <c r="G311" s="22"/>
      <c r="H311" s="22"/>
      <c r="I311" s="22"/>
      <c r="J311" s="22"/>
    </row>
    <row r="312" customFormat="false" ht="15" hidden="false" customHeight="false" outlineLevel="0" collapsed="false">
      <c r="A312" s="39"/>
      <c r="B312" s="22"/>
      <c r="C312" s="22"/>
      <c r="D312" s="22"/>
      <c r="E312" s="22"/>
      <c r="F312" s="22"/>
      <c r="G312" s="22"/>
      <c r="H312" s="22"/>
      <c r="I312" s="22"/>
      <c r="J312" s="22"/>
    </row>
    <row r="313" customFormat="false" ht="15" hidden="false" customHeight="false" outlineLevel="0" collapsed="false">
      <c r="A313" s="39"/>
      <c r="B313" s="22"/>
      <c r="C313" s="22"/>
      <c r="D313" s="22"/>
      <c r="E313" s="22"/>
      <c r="F313" s="22"/>
      <c r="G313" s="22"/>
      <c r="H313" s="22"/>
      <c r="I313" s="22"/>
      <c r="J313" s="22"/>
    </row>
    <row r="314" customFormat="false" ht="15" hidden="false" customHeight="false" outlineLevel="0" collapsed="false">
      <c r="A314" s="39"/>
      <c r="B314" s="22"/>
      <c r="C314" s="22"/>
      <c r="D314" s="22"/>
      <c r="E314" s="22"/>
      <c r="F314" s="22"/>
      <c r="G314" s="22"/>
      <c r="H314" s="22"/>
      <c r="I314" s="22"/>
      <c r="J314" s="22"/>
    </row>
    <row r="315" customFormat="false" ht="15" hidden="false" customHeight="false" outlineLevel="0" collapsed="false">
      <c r="A315" s="39"/>
      <c r="B315" s="22"/>
      <c r="C315" s="22"/>
      <c r="D315" s="22"/>
      <c r="E315" s="22"/>
      <c r="F315" s="22"/>
      <c r="G315" s="22"/>
      <c r="H315" s="22"/>
      <c r="I315" s="22"/>
      <c r="J315" s="22"/>
    </row>
    <row r="316" customFormat="false" ht="15" hidden="false" customHeight="false" outlineLevel="0" collapsed="false">
      <c r="A316" s="39"/>
      <c r="B316" s="22"/>
      <c r="C316" s="22"/>
      <c r="D316" s="22"/>
      <c r="E316" s="22"/>
      <c r="F316" s="22"/>
      <c r="G316" s="22"/>
      <c r="H316" s="22"/>
      <c r="I316" s="22"/>
      <c r="J316" s="22"/>
    </row>
    <row r="317" customFormat="false" ht="15" hidden="false" customHeight="false" outlineLevel="0" collapsed="false">
      <c r="A317" s="39"/>
      <c r="B317" s="22"/>
      <c r="C317" s="22"/>
      <c r="D317" s="22"/>
      <c r="E317" s="22"/>
      <c r="F317" s="22"/>
      <c r="G317" s="22"/>
      <c r="H317" s="22"/>
      <c r="I317" s="22"/>
      <c r="J317" s="22"/>
    </row>
    <row r="318" customFormat="false" ht="15" hidden="false" customHeight="false" outlineLevel="0" collapsed="false">
      <c r="A318" s="39"/>
      <c r="B318" s="22"/>
      <c r="C318" s="22"/>
      <c r="D318" s="22"/>
      <c r="E318" s="22"/>
      <c r="F318" s="22"/>
      <c r="G318" s="22"/>
      <c r="H318" s="22"/>
      <c r="I318" s="22"/>
      <c r="J318" s="22"/>
    </row>
    <row r="319" customFormat="false" ht="15" hidden="false" customHeight="false" outlineLevel="0" collapsed="false">
      <c r="A319" s="39"/>
      <c r="B319" s="22"/>
      <c r="C319" s="22"/>
      <c r="D319" s="22"/>
      <c r="E319" s="22"/>
      <c r="F319" s="22"/>
      <c r="G319" s="22"/>
      <c r="H319" s="22"/>
      <c r="I319" s="22"/>
      <c r="J319" s="22"/>
    </row>
    <row r="320" customFormat="false" ht="15" hidden="false" customHeight="false" outlineLevel="0" collapsed="false">
      <c r="A320" s="39"/>
      <c r="B320" s="22"/>
      <c r="C320" s="22"/>
      <c r="D320" s="22"/>
      <c r="E320" s="22"/>
      <c r="F320" s="22"/>
      <c r="G320" s="22"/>
      <c r="H320" s="22"/>
      <c r="I320" s="22"/>
      <c r="J320" s="22"/>
    </row>
    <row r="321" customFormat="false" ht="15" hidden="false" customHeight="false" outlineLevel="0" collapsed="false">
      <c r="A321" s="39"/>
      <c r="B321" s="22"/>
      <c r="C321" s="22"/>
      <c r="D321" s="22"/>
      <c r="E321" s="22"/>
      <c r="F321" s="22"/>
      <c r="G321" s="22"/>
      <c r="H321" s="22"/>
      <c r="I321" s="22"/>
      <c r="J321" s="22"/>
    </row>
    <row r="322" customFormat="false" ht="15" hidden="false" customHeight="false" outlineLevel="0" collapsed="false">
      <c r="A322" s="39"/>
      <c r="B322" s="22"/>
      <c r="C322" s="22"/>
      <c r="D322" s="22"/>
      <c r="E322" s="22"/>
      <c r="F322" s="22"/>
      <c r="G322" s="22"/>
      <c r="H322" s="22"/>
      <c r="I322" s="22"/>
      <c r="J322" s="22"/>
    </row>
    <row r="323" customFormat="false" ht="15" hidden="false" customHeight="false" outlineLevel="0" collapsed="false">
      <c r="A323" s="39"/>
      <c r="B323" s="22"/>
      <c r="C323" s="22"/>
      <c r="D323" s="22"/>
      <c r="E323" s="22"/>
      <c r="F323" s="22"/>
      <c r="G323" s="22"/>
      <c r="H323" s="22"/>
      <c r="I323" s="22"/>
      <c r="J323" s="22"/>
    </row>
    <row r="324" customFormat="false" ht="15" hidden="false" customHeight="false" outlineLevel="0" collapsed="false">
      <c r="A324" s="39"/>
      <c r="B324" s="22"/>
      <c r="C324" s="22"/>
      <c r="D324" s="22"/>
      <c r="E324" s="22"/>
      <c r="F324" s="22"/>
      <c r="G324" s="22"/>
      <c r="H324" s="22"/>
      <c r="I324" s="22"/>
      <c r="J324" s="22"/>
    </row>
    <row r="325" customFormat="false" ht="15" hidden="false" customHeight="false" outlineLevel="0" collapsed="false">
      <c r="A325" s="39"/>
      <c r="B325" s="22"/>
      <c r="C325" s="22"/>
      <c r="D325" s="22"/>
      <c r="E325" s="22"/>
      <c r="F325" s="22"/>
      <c r="G325" s="22"/>
      <c r="H325" s="22"/>
      <c r="I325" s="22"/>
      <c r="J325" s="22"/>
    </row>
    <row r="326" customFormat="false" ht="15" hidden="false" customHeight="false" outlineLevel="0" collapsed="false">
      <c r="A326" s="39"/>
      <c r="B326" s="22"/>
      <c r="C326" s="22"/>
      <c r="D326" s="22"/>
      <c r="E326" s="22"/>
      <c r="F326" s="22"/>
      <c r="G326" s="22"/>
      <c r="H326" s="22"/>
      <c r="I326" s="22"/>
      <c r="J326" s="22"/>
    </row>
    <row r="327" customFormat="false" ht="15" hidden="false" customHeight="false" outlineLevel="0" collapsed="false">
      <c r="A327" s="39"/>
      <c r="B327" s="22"/>
      <c r="C327" s="22"/>
      <c r="D327" s="22"/>
      <c r="E327" s="22"/>
      <c r="F327" s="22"/>
      <c r="G327" s="22"/>
      <c r="H327" s="22"/>
      <c r="I327" s="22"/>
      <c r="J327" s="22"/>
    </row>
    <row r="328" customFormat="false" ht="15" hidden="false" customHeight="false" outlineLevel="0" collapsed="false">
      <c r="A328" s="39"/>
      <c r="B328" s="22"/>
      <c r="C328" s="22"/>
      <c r="D328" s="22"/>
      <c r="E328" s="22"/>
      <c r="F328" s="22"/>
      <c r="G328" s="22"/>
      <c r="H328" s="22"/>
      <c r="I328" s="22"/>
      <c r="J328" s="22"/>
    </row>
    <row r="329" customFormat="false" ht="15" hidden="false" customHeight="false" outlineLevel="0" collapsed="false">
      <c r="A329" s="39"/>
      <c r="B329" s="22"/>
      <c r="C329" s="22"/>
      <c r="D329" s="22"/>
      <c r="E329" s="22"/>
      <c r="F329" s="22"/>
      <c r="G329" s="22"/>
      <c r="H329" s="22"/>
      <c r="I329" s="22"/>
      <c r="J329" s="22"/>
    </row>
    <row r="330" customFormat="false" ht="15" hidden="false" customHeight="false" outlineLevel="0" collapsed="false">
      <c r="A330" s="39"/>
      <c r="B330" s="22"/>
      <c r="C330" s="22"/>
      <c r="D330" s="22"/>
      <c r="E330" s="22"/>
      <c r="F330" s="22"/>
      <c r="G330" s="22"/>
      <c r="H330" s="22"/>
      <c r="I330" s="22"/>
      <c r="J330" s="22"/>
    </row>
    <row r="331" customFormat="false" ht="15" hidden="false" customHeight="false" outlineLevel="0" collapsed="false">
      <c r="A331" s="39"/>
      <c r="B331" s="22"/>
      <c r="C331" s="22"/>
      <c r="D331" s="22"/>
      <c r="E331" s="22"/>
      <c r="F331" s="22"/>
      <c r="G331" s="22"/>
      <c r="H331" s="22"/>
      <c r="I331" s="22"/>
      <c r="J331" s="22"/>
    </row>
    <row r="332" customFormat="false" ht="15" hidden="false" customHeight="false" outlineLevel="0" collapsed="false">
      <c r="A332" s="39"/>
      <c r="B332" s="22"/>
      <c r="C332" s="22"/>
      <c r="D332" s="22"/>
      <c r="E332" s="22"/>
      <c r="F332" s="22"/>
      <c r="G332" s="22"/>
      <c r="H332" s="22"/>
      <c r="I332" s="22"/>
      <c r="J332" s="22"/>
    </row>
    <row r="333" customFormat="false" ht="15" hidden="false" customHeight="false" outlineLevel="0" collapsed="false">
      <c r="A333" s="39"/>
      <c r="B333" s="22"/>
      <c r="C333" s="22"/>
      <c r="D333" s="22"/>
      <c r="E333" s="22"/>
      <c r="F333" s="22"/>
      <c r="G333" s="22"/>
      <c r="H333" s="22"/>
      <c r="I333" s="22"/>
      <c r="J333" s="22"/>
    </row>
    <row r="334" customFormat="false" ht="15" hidden="false" customHeight="false" outlineLevel="0" collapsed="false">
      <c r="A334" s="39"/>
      <c r="B334" s="22"/>
      <c r="C334" s="22"/>
      <c r="D334" s="22"/>
      <c r="E334" s="22"/>
      <c r="F334" s="22"/>
      <c r="G334" s="22"/>
      <c r="H334" s="22"/>
      <c r="I334" s="22"/>
      <c r="J334" s="22"/>
    </row>
    <row r="335" customFormat="false" ht="15" hidden="false" customHeight="false" outlineLevel="0" collapsed="false">
      <c r="A335" s="39"/>
      <c r="B335" s="22"/>
      <c r="C335" s="22"/>
      <c r="D335" s="22"/>
      <c r="E335" s="22"/>
      <c r="F335" s="22"/>
      <c r="G335" s="22"/>
      <c r="H335" s="22"/>
      <c r="I335" s="22"/>
      <c r="J335" s="22"/>
    </row>
    <row r="336" customFormat="false" ht="15" hidden="false" customHeight="false" outlineLevel="0" collapsed="false">
      <c r="A336" s="39"/>
      <c r="B336" s="22"/>
      <c r="C336" s="22"/>
      <c r="D336" s="22"/>
      <c r="E336" s="22"/>
      <c r="F336" s="22"/>
      <c r="G336" s="22"/>
      <c r="H336" s="22"/>
      <c r="I336" s="22"/>
      <c r="J336" s="22"/>
    </row>
    <row r="337" customFormat="false" ht="15" hidden="false" customHeight="false" outlineLevel="0" collapsed="false">
      <c r="A337" s="39"/>
      <c r="B337" s="22"/>
      <c r="C337" s="22"/>
      <c r="D337" s="22"/>
      <c r="E337" s="22"/>
      <c r="F337" s="22"/>
      <c r="G337" s="22"/>
      <c r="H337" s="22"/>
      <c r="I337" s="22"/>
      <c r="J337" s="22"/>
    </row>
    <row r="338" customFormat="false" ht="15" hidden="false" customHeight="false" outlineLevel="0" collapsed="false">
      <c r="A338" s="39"/>
      <c r="B338" s="22"/>
      <c r="C338" s="22"/>
      <c r="D338" s="22"/>
      <c r="E338" s="22"/>
      <c r="F338" s="22"/>
      <c r="G338" s="22"/>
      <c r="H338" s="22"/>
      <c r="I338" s="22"/>
      <c r="J338" s="22"/>
    </row>
    <row r="339" customFormat="false" ht="15" hidden="false" customHeight="false" outlineLevel="0" collapsed="false">
      <c r="A339" s="39"/>
      <c r="B339" s="22"/>
      <c r="C339" s="22"/>
      <c r="D339" s="22"/>
      <c r="E339" s="22"/>
      <c r="F339" s="22"/>
      <c r="G339" s="22"/>
      <c r="H339" s="22"/>
      <c r="I339" s="22"/>
      <c r="J339" s="22"/>
    </row>
    <row r="340" customFormat="false" ht="15" hidden="false" customHeight="false" outlineLevel="0" collapsed="false">
      <c r="A340" s="39"/>
      <c r="B340" s="22"/>
      <c r="C340" s="22"/>
      <c r="D340" s="22"/>
      <c r="E340" s="22"/>
      <c r="F340" s="22"/>
      <c r="G340" s="22"/>
      <c r="H340" s="22"/>
      <c r="I340" s="22"/>
      <c r="J340" s="22"/>
    </row>
    <row r="341" customFormat="false" ht="15" hidden="false" customHeight="false" outlineLevel="0" collapsed="false">
      <c r="A341" s="39"/>
      <c r="B341" s="22"/>
      <c r="C341" s="22"/>
      <c r="D341" s="22"/>
      <c r="E341" s="22"/>
      <c r="F341" s="22"/>
      <c r="G341" s="22"/>
      <c r="H341" s="22"/>
      <c r="I341" s="22"/>
      <c r="J341" s="22"/>
    </row>
    <row r="342" customFormat="false" ht="15" hidden="false" customHeight="false" outlineLevel="0" collapsed="false">
      <c r="A342" s="39"/>
      <c r="B342" s="22"/>
      <c r="C342" s="22"/>
      <c r="D342" s="22"/>
      <c r="E342" s="22"/>
      <c r="F342" s="22"/>
      <c r="G342" s="22"/>
      <c r="H342" s="22"/>
      <c r="I342" s="22"/>
      <c r="J342" s="22"/>
    </row>
    <row r="343" customFormat="false" ht="15" hidden="false" customHeight="false" outlineLevel="0" collapsed="false">
      <c r="A343" s="39"/>
      <c r="B343" s="22"/>
      <c r="C343" s="22"/>
      <c r="D343" s="22"/>
      <c r="E343" s="22"/>
      <c r="F343" s="22"/>
      <c r="G343" s="22"/>
      <c r="H343" s="22"/>
      <c r="I343" s="22"/>
      <c r="J343" s="22"/>
    </row>
    <row r="344" customFormat="false" ht="15" hidden="false" customHeight="false" outlineLevel="0" collapsed="false">
      <c r="A344" s="39"/>
      <c r="B344" s="22"/>
      <c r="C344" s="22"/>
      <c r="D344" s="22"/>
      <c r="E344" s="22"/>
      <c r="F344" s="22"/>
      <c r="G344" s="22"/>
      <c r="H344" s="22"/>
      <c r="I344" s="22"/>
      <c r="J344" s="22"/>
    </row>
    <row r="345" customFormat="false" ht="15" hidden="false" customHeight="false" outlineLevel="0" collapsed="false">
      <c r="A345" s="39"/>
      <c r="B345" s="22"/>
      <c r="C345" s="22"/>
      <c r="D345" s="22"/>
      <c r="E345" s="22"/>
      <c r="F345" s="22"/>
      <c r="G345" s="22"/>
      <c r="H345" s="22"/>
      <c r="I345" s="22"/>
      <c r="J345" s="22"/>
    </row>
    <row r="346" customFormat="false" ht="15" hidden="false" customHeight="false" outlineLevel="0" collapsed="false">
      <c r="A346" s="39"/>
      <c r="B346" s="22"/>
      <c r="C346" s="22"/>
      <c r="D346" s="22"/>
      <c r="E346" s="22"/>
      <c r="F346" s="22"/>
      <c r="G346" s="22"/>
      <c r="H346" s="22"/>
      <c r="I346" s="22"/>
      <c r="J346" s="22"/>
    </row>
    <row r="347" customFormat="false" ht="15" hidden="false" customHeight="false" outlineLevel="0" collapsed="false">
      <c r="A347" s="39"/>
      <c r="B347" s="22"/>
      <c r="C347" s="22"/>
      <c r="D347" s="22"/>
      <c r="E347" s="22"/>
      <c r="F347" s="22"/>
      <c r="G347" s="22"/>
      <c r="H347" s="22"/>
      <c r="I347" s="22"/>
      <c r="J347" s="22"/>
    </row>
    <row r="348" customFormat="false" ht="15" hidden="false" customHeight="false" outlineLevel="0" collapsed="false">
      <c r="A348" s="39"/>
      <c r="B348" s="22"/>
      <c r="C348" s="22"/>
      <c r="D348" s="22"/>
      <c r="E348" s="22"/>
      <c r="F348" s="22"/>
      <c r="G348" s="22"/>
      <c r="H348" s="22"/>
      <c r="I348" s="22"/>
      <c r="J348" s="22"/>
    </row>
    <row r="349" customFormat="false" ht="15" hidden="false" customHeight="false" outlineLevel="0" collapsed="false">
      <c r="A349" s="39"/>
      <c r="B349" s="22"/>
      <c r="C349" s="22"/>
      <c r="D349" s="22"/>
      <c r="E349" s="22"/>
      <c r="F349" s="22"/>
      <c r="G349" s="22"/>
      <c r="H349" s="22"/>
      <c r="I349" s="22"/>
      <c r="J349" s="22"/>
    </row>
    <row r="350" customFormat="false" ht="15" hidden="false" customHeight="false" outlineLevel="0" collapsed="false">
      <c r="A350" s="39"/>
      <c r="B350" s="22"/>
      <c r="C350" s="22"/>
      <c r="D350" s="22"/>
      <c r="E350" s="22"/>
      <c r="F350" s="22"/>
      <c r="G350" s="22"/>
      <c r="H350" s="22"/>
      <c r="I350" s="22"/>
      <c r="J350" s="22"/>
    </row>
    <row r="351" customFormat="false" ht="15" hidden="false" customHeight="false" outlineLevel="0" collapsed="false">
      <c r="A351" s="39"/>
      <c r="B351" s="22"/>
      <c r="C351" s="22"/>
      <c r="D351" s="22"/>
      <c r="E351" s="22"/>
      <c r="F351" s="22"/>
      <c r="G351" s="22"/>
      <c r="H351" s="22"/>
      <c r="I351" s="22"/>
      <c r="J351" s="22"/>
    </row>
    <row r="352" customFormat="false" ht="15" hidden="false" customHeight="false" outlineLevel="0" collapsed="false">
      <c r="A352" s="39"/>
      <c r="B352" s="22"/>
      <c r="C352" s="22"/>
      <c r="D352" s="22"/>
      <c r="E352" s="22"/>
      <c r="F352" s="22"/>
      <c r="G352" s="22"/>
      <c r="H352" s="22"/>
      <c r="I352" s="22"/>
      <c r="J352" s="22"/>
    </row>
    <row r="353" customFormat="false" ht="15" hidden="false" customHeight="false" outlineLevel="0" collapsed="false">
      <c r="A353" s="39"/>
      <c r="B353" s="22"/>
      <c r="C353" s="22"/>
      <c r="D353" s="22"/>
      <c r="E353" s="22"/>
      <c r="F353" s="22"/>
      <c r="G353" s="22"/>
      <c r="H353" s="22"/>
      <c r="I353" s="22"/>
      <c r="J353" s="22"/>
    </row>
    <row r="354" customFormat="false" ht="15" hidden="false" customHeight="false" outlineLevel="0" collapsed="false">
      <c r="A354" s="39"/>
      <c r="B354" s="22"/>
      <c r="C354" s="22"/>
      <c r="D354" s="22"/>
      <c r="E354" s="22"/>
      <c r="F354" s="22"/>
      <c r="G354" s="22"/>
      <c r="H354" s="22"/>
      <c r="I354" s="22"/>
      <c r="J354" s="22"/>
    </row>
    <row r="355" customFormat="false" ht="15" hidden="false" customHeight="false" outlineLevel="0" collapsed="false">
      <c r="A355" s="39"/>
      <c r="B355" s="22"/>
      <c r="C355" s="22"/>
      <c r="D355" s="22"/>
      <c r="E355" s="22"/>
      <c r="F355" s="22"/>
      <c r="G355" s="22"/>
      <c r="H355" s="22"/>
      <c r="I355" s="22"/>
      <c r="J355" s="22"/>
    </row>
    <row r="356" customFormat="false" ht="15" hidden="false" customHeight="false" outlineLevel="0" collapsed="false">
      <c r="A356" s="39"/>
      <c r="B356" s="22"/>
      <c r="C356" s="22"/>
      <c r="D356" s="22"/>
      <c r="E356" s="22"/>
      <c r="F356" s="22"/>
      <c r="G356" s="22"/>
      <c r="H356" s="22"/>
      <c r="I356" s="22"/>
      <c r="J356" s="22"/>
    </row>
    <row r="357" customFormat="false" ht="15" hidden="false" customHeight="false" outlineLevel="0" collapsed="false">
      <c r="A357" s="39"/>
      <c r="B357" s="22"/>
      <c r="C357" s="22"/>
      <c r="D357" s="22"/>
      <c r="E357" s="22"/>
      <c r="F357" s="22"/>
      <c r="G357" s="22"/>
      <c r="H357" s="22"/>
      <c r="I357" s="22"/>
      <c r="J357" s="22"/>
    </row>
    <row r="358" customFormat="false" ht="15" hidden="false" customHeight="false" outlineLevel="0" collapsed="false">
      <c r="A358" s="39"/>
      <c r="B358" s="22"/>
      <c r="C358" s="22"/>
      <c r="D358" s="22"/>
      <c r="E358" s="22"/>
      <c r="F358" s="22"/>
      <c r="G358" s="22"/>
      <c r="H358" s="22"/>
      <c r="I358" s="22"/>
      <c r="J358" s="22"/>
    </row>
    <row r="359" customFormat="false" ht="15" hidden="false" customHeight="false" outlineLevel="0" collapsed="false">
      <c r="A359" s="39"/>
      <c r="B359" s="22"/>
      <c r="C359" s="22"/>
      <c r="D359" s="22"/>
      <c r="E359" s="22"/>
      <c r="F359" s="22"/>
      <c r="G359" s="22"/>
      <c r="H359" s="22"/>
      <c r="I359" s="22"/>
      <c r="J359" s="22"/>
    </row>
    <row r="360" customFormat="false" ht="15" hidden="false" customHeight="false" outlineLevel="0" collapsed="false">
      <c r="A360" s="39"/>
      <c r="B360" s="22"/>
      <c r="C360" s="22"/>
      <c r="D360" s="22"/>
      <c r="E360" s="22"/>
      <c r="F360" s="22"/>
      <c r="G360" s="22"/>
      <c r="H360" s="22"/>
      <c r="I360" s="22"/>
      <c r="J360" s="22"/>
    </row>
    <row r="361" customFormat="false" ht="15" hidden="false" customHeight="false" outlineLevel="0" collapsed="false">
      <c r="A361" s="39"/>
      <c r="B361" s="22"/>
      <c r="C361" s="22"/>
      <c r="D361" s="22"/>
      <c r="E361" s="22"/>
      <c r="F361" s="22"/>
      <c r="G361" s="22"/>
      <c r="H361" s="22"/>
      <c r="I361" s="22"/>
      <c r="J361" s="22"/>
    </row>
    <row r="362" customFormat="false" ht="15" hidden="false" customHeight="false" outlineLevel="0" collapsed="false">
      <c r="A362" s="39"/>
      <c r="B362" s="22"/>
      <c r="C362" s="22"/>
      <c r="D362" s="22"/>
      <c r="E362" s="22"/>
      <c r="F362" s="22"/>
      <c r="G362" s="22"/>
      <c r="H362" s="22"/>
      <c r="I362" s="22"/>
      <c r="J362" s="22"/>
    </row>
    <row r="363" customFormat="false" ht="15" hidden="false" customHeight="false" outlineLevel="0" collapsed="false">
      <c r="A363" s="39"/>
      <c r="B363" s="22"/>
      <c r="C363" s="22"/>
      <c r="D363" s="22"/>
      <c r="E363" s="22"/>
      <c r="F363" s="22"/>
      <c r="G363" s="22"/>
      <c r="H363" s="22"/>
      <c r="I363" s="22"/>
      <c r="J363" s="22"/>
    </row>
    <row r="364" customFormat="false" ht="15" hidden="false" customHeight="false" outlineLevel="0" collapsed="false">
      <c r="A364" s="39"/>
      <c r="B364" s="22"/>
      <c r="C364" s="22"/>
      <c r="D364" s="22"/>
      <c r="E364" s="22"/>
      <c r="F364" s="22"/>
      <c r="G364" s="22"/>
      <c r="H364" s="22"/>
      <c r="I364" s="22"/>
      <c r="J364" s="22"/>
    </row>
    <row r="365" customFormat="false" ht="15" hidden="false" customHeight="false" outlineLevel="0" collapsed="false">
      <c r="A365" s="39"/>
      <c r="B365" s="22"/>
      <c r="C365" s="22"/>
      <c r="D365" s="22"/>
      <c r="E365" s="22"/>
      <c r="F365" s="22"/>
      <c r="G365" s="22"/>
      <c r="H365" s="22"/>
      <c r="I365" s="22"/>
      <c r="J365" s="22"/>
    </row>
    <row r="366" customFormat="false" ht="15" hidden="false" customHeight="false" outlineLevel="0" collapsed="false">
      <c r="A366" s="39"/>
      <c r="B366" s="22"/>
      <c r="C366" s="22"/>
      <c r="D366" s="22"/>
      <c r="E366" s="22"/>
      <c r="F366" s="22"/>
      <c r="G366" s="22"/>
      <c r="H366" s="22"/>
      <c r="I366" s="22"/>
      <c r="J366" s="22"/>
    </row>
    <row r="367" customFormat="false" ht="15" hidden="false" customHeight="false" outlineLevel="0" collapsed="false">
      <c r="A367" s="39"/>
      <c r="B367" s="22"/>
      <c r="C367" s="22"/>
      <c r="D367" s="22"/>
      <c r="E367" s="22"/>
      <c r="F367" s="22"/>
      <c r="G367" s="22"/>
      <c r="H367" s="22"/>
      <c r="I367" s="22"/>
      <c r="J367" s="22"/>
    </row>
    <row r="368" customFormat="false" ht="15" hidden="false" customHeight="false" outlineLevel="0" collapsed="false">
      <c r="A368" s="39"/>
      <c r="B368" s="22"/>
      <c r="C368" s="22"/>
      <c r="D368" s="22"/>
      <c r="E368" s="22"/>
      <c r="F368" s="22"/>
      <c r="G368" s="22"/>
      <c r="H368" s="22"/>
      <c r="I368" s="22"/>
      <c r="J368" s="22"/>
    </row>
    <row r="369" customFormat="false" ht="15" hidden="false" customHeight="false" outlineLevel="0" collapsed="false">
      <c r="A369" s="39"/>
      <c r="B369" s="22"/>
      <c r="C369" s="22"/>
      <c r="D369" s="22"/>
      <c r="E369" s="22"/>
      <c r="F369" s="22"/>
      <c r="G369" s="22"/>
      <c r="H369" s="22"/>
      <c r="I369" s="22"/>
      <c r="J369" s="22"/>
    </row>
    <row r="370" customFormat="false" ht="15" hidden="false" customHeight="false" outlineLevel="0" collapsed="false">
      <c r="A370" s="39"/>
      <c r="B370" s="22"/>
      <c r="C370" s="22"/>
      <c r="D370" s="22"/>
      <c r="E370" s="22"/>
      <c r="F370" s="22"/>
      <c r="G370" s="22"/>
      <c r="H370" s="22"/>
      <c r="I370" s="22"/>
      <c r="J370" s="22"/>
    </row>
    <row r="371" customFormat="false" ht="15" hidden="false" customHeight="false" outlineLevel="0" collapsed="false">
      <c r="A371" s="39"/>
      <c r="B371" s="22"/>
      <c r="C371" s="22"/>
      <c r="D371" s="22"/>
      <c r="E371" s="22"/>
      <c r="F371" s="22"/>
      <c r="G371" s="22"/>
      <c r="H371" s="22"/>
      <c r="I371" s="22"/>
      <c r="J371" s="22"/>
    </row>
    <row r="372" customFormat="false" ht="15" hidden="false" customHeight="false" outlineLevel="0" collapsed="false">
      <c r="A372" s="39"/>
      <c r="B372" s="22"/>
      <c r="C372" s="22"/>
      <c r="D372" s="22"/>
      <c r="E372" s="22"/>
      <c r="F372" s="22"/>
      <c r="G372" s="22"/>
      <c r="H372" s="22"/>
      <c r="I372" s="22"/>
      <c r="J372" s="22"/>
    </row>
    <row r="373" customFormat="false" ht="15" hidden="false" customHeight="false" outlineLevel="0" collapsed="false">
      <c r="A373" s="39"/>
      <c r="B373" s="22"/>
      <c r="C373" s="22"/>
      <c r="D373" s="22"/>
      <c r="E373" s="22"/>
      <c r="F373" s="22"/>
      <c r="G373" s="22"/>
      <c r="H373" s="22"/>
      <c r="I373" s="22"/>
      <c r="J373" s="22"/>
    </row>
    <row r="374" customFormat="false" ht="15" hidden="false" customHeight="false" outlineLevel="0" collapsed="false">
      <c r="A374" s="39"/>
      <c r="B374" s="22"/>
      <c r="C374" s="22"/>
      <c r="D374" s="22"/>
      <c r="E374" s="22"/>
      <c r="F374" s="22"/>
      <c r="G374" s="22"/>
      <c r="H374" s="22"/>
      <c r="I374" s="22"/>
      <c r="J374" s="22"/>
    </row>
    <row r="375" customFormat="false" ht="15" hidden="false" customHeight="false" outlineLevel="0" collapsed="false">
      <c r="A375" s="39"/>
      <c r="B375" s="22"/>
      <c r="C375" s="22"/>
      <c r="D375" s="22"/>
      <c r="E375" s="22"/>
      <c r="F375" s="22"/>
      <c r="G375" s="22"/>
      <c r="H375" s="22"/>
      <c r="I375" s="22"/>
      <c r="J375" s="22"/>
    </row>
    <row r="376" customFormat="false" ht="15" hidden="false" customHeight="false" outlineLevel="0" collapsed="false">
      <c r="A376" s="39"/>
      <c r="B376" s="22"/>
      <c r="C376" s="22"/>
      <c r="D376" s="22"/>
      <c r="E376" s="22"/>
      <c r="F376" s="22"/>
      <c r="G376" s="22"/>
      <c r="H376" s="22"/>
      <c r="I376" s="22"/>
      <c r="J376" s="22"/>
    </row>
    <row r="377" customFormat="false" ht="15" hidden="false" customHeight="false" outlineLevel="0" collapsed="false">
      <c r="A377" s="39"/>
      <c r="B377" s="22"/>
      <c r="C377" s="22"/>
      <c r="D377" s="22"/>
      <c r="E377" s="22"/>
      <c r="F377" s="22"/>
      <c r="G377" s="22"/>
      <c r="H377" s="22"/>
      <c r="I377" s="22"/>
      <c r="J377" s="22"/>
    </row>
    <row r="378" customFormat="false" ht="15" hidden="false" customHeight="false" outlineLevel="0" collapsed="false">
      <c r="A378" s="39"/>
      <c r="B378" s="22"/>
      <c r="C378" s="22"/>
      <c r="D378" s="22"/>
      <c r="E378" s="22"/>
      <c r="F378" s="22"/>
      <c r="G378" s="22"/>
      <c r="H378" s="22"/>
      <c r="I378" s="22"/>
      <c r="J378" s="22"/>
    </row>
    <row r="379" customFormat="false" ht="15" hidden="false" customHeight="false" outlineLevel="0" collapsed="false">
      <c r="A379" s="39"/>
      <c r="B379" s="22"/>
      <c r="C379" s="22"/>
      <c r="D379" s="22"/>
      <c r="E379" s="22"/>
      <c r="F379" s="22"/>
      <c r="G379" s="22"/>
      <c r="H379" s="22"/>
      <c r="I379" s="22"/>
      <c r="J379" s="22"/>
    </row>
    <row r="380" customFormat="false" ht="15" hidden="false" customHeight="false" outlineLevel="0" collapsed="false">
      <c r="A380" s="39"/>
      <c r="B380" s="22"/>
      <c r="C380" s="22"/>
      <c r="D380" s="22"/>
      <c r="E380" s="22"/>
      <c r="F380" s="22"/>
      <c r="G380" s="22"/>
      <c r="H380" s="22"/>
      <c r="I380" s="22"/>
      <c r="J380" s="22"/>
    </row>
    <row r="381" customFormat="false" ht="15" hidden="false" customHeight="false" outlineLevel="0" collapsed="false">
      <c r="A381" s="39"/>
      <c r="B381" s="22"/>
      <c r="C381" s="22"/>
      <c r="D381" s="22"/>
      <c r="E381" s="22"/>
      <c r="F381" s="22"/>
      <c r="G381" s="22"/>
      <c r="H381" s="22"/>
      <c r="I381" s="22"/>
      <c r="J381" s="22"/>
    </row>
    <row r="382" customFormat="false" ht="15" hidden="false" customHeight="false" outlineLevel="0" collapsed="false">
      <c r="A382" s="39"/>
      <c r="B382" s="22"/>
      <c r="C382" s="22"/>
      <c r="D382" s="22"/>
      <c r="E382" s="22"/>
      <c r="F382" s="22"/>
      <c r="G382" s="22"/>
      <c r="H382" s="22"/>
      <c r="I382" s="22"/>
      <c r="J382" s="22"/>
    </row>
    <row r="383" customFormat="false" ht="15" hidden="false" customHeight="false" outlineLevel="0" collapsed="false">
      <c r="A383" s="39"/>
      <c r="B383" s="22"/>
      <c r="C383" s="22"/>
      <c r="D383" s="22"/>
      <c r="E383" s="22"/>
      <c r="F383" s="22"/>
      <c r="G383" s="22"/>
      <c r="H383" s="22"/>
      <c r="I383" s="22"/>
      <c r="J383" s="22"/>
    </row>
    <row r="384" customFormat="false" ht="15" hidden="false" customHeight="false" outlineLevel="0" collapsed="false">
      <c r="A384" s="39"/>
      <c r="B384" s="22"/>
      <c r="C384" s="22"/>
      <c r="D384" s="22"/>
      <c r="E384" s="22"/>
      <c r="F384" s="22"/>
      <c r="G384" s="22"/>
      <c r="H384" s="22"/>
      <c r="I384" s="22"/>
      <c r="J384" s="22"/>
    </row>
    <row r="385" customFormat="false" ht="15" hidden="false" customHeight="false" outlineLevel="0" collapsed="false">
      <c r="A385" s="39"/>
      <c r="B385" s="22"/>
      <c r="C385" s="22"/>
      <c r="D385" s="22"/>
      <c r="E385" s="22"/>
      <c r="F385" s="22"/>
      <c r="G385" s="22"/>
      <c r="H385" s="22"/>
      <c r="I385" s="22"/>
      <c r="J385" s="22"/>
    </row>
    <row r="386" customFormat="false" ht="15" hidden="false" customHeight="false" outlineLevel="0" collapsed="false">
      <c r="A386" s="39"/>
      <c r="B386" s="22"/>
      <c r="C386" s="22"/>
      <c r="D386" s="22"/>
      <c r="E386" s="22"/>
      <c r="F386" s="22"/>
      <c r="G386" s="22"/>
      <c r="H386" s="22"/>
      <c r="I386" s="22"/>
      <c r="J386" s="22"/>
    </row>
    <row r="387" customFormat="false" ht="15" hidden="false" customHeight="false" outlineLevel="0" collapsed="false">
      <c r="A387" s="39"/>
      <c r="B387" s="22"/>
      <c r="C387" s="22"/>
      <c r="D387" s="22"/>
      <c r="E387" s="22"/>
      <c r="F387" s="22"/>
      <c r="G387" s="22"/>
      <c r="H387" s="22"/>
      <c r="I387" s="22"/>
      <c r="J387" s="22"/>
    </row>
    <row r="388" customFormat="false" ht="15" hidden="false" customHeight="false" outlineLevel="0" collapsed="false">
      <c r="A388" s="39"/>
      <c r="B388" s="22"/>
      <c r="C388" s="22"/>
      <c r="D388" s="22"/>
      <c r="E388" s="22"/>
      <c r="F388" s="22"/>
      <c r="G388" s="22"/>
      <c r="H388" s="22"/>
      <c r="I388" s="22"/>
      <c r="J388" s="22"/>
    </row>
    <row r="389" customFormat="false" ht="15" hidden="false" customHeight="false" outlineLevel="0" collapsed="false">
      <c r="A389" s="39"/>
      <c r="B389" s="22"/>
      <c r="C389" s="22"/>
      <c r="D389" s="22"/>
      <c r="E389" s="22"/>
      <c r="F389" s="22"/>
      <c r="G389" s="22"/>
      <c r="H389" s="22"/>
      <c r="I389" s="22"/>
      <c r="J389" s="22"/>
    </row>
    <row r="390" customFormat="false" ht="15" hidden="false" customHeight="false" outlineLevel="0" collapsed="false">
      <c r="A390" s="39"/>
      <c r="B390" s="22"/>
      <c r="C390" s="22"/>
      <c r="D390" s="22"/>
      <c r="E390" s="22"/>
      <c r="F390" s="22"/>
      <c r="G390" s="22"/>
      <c r="H390" s="22"/>
      <c r="I390" s="22"/>
      <c r="J390" s="22"/>
    </row>
    <row r="391" customFormat="false" ht="15" hidden="false" customHeight="false" outlineLevel="0" collapsed="false">
      <c r="A391" s="39"/>
      <c r="B391" s="22"/>
      <c r="C391" s="22"/>
      <c r="D391" s="22"/>
      <c r="E391" s="22"/>
      <c r="F391" s="22"/>
      <c r="G391" s="22"/>
      <c r="H391" s="22"/>
      <c r="I391" s="22"/>
      <c r="J391" s="22"/>
    </row>
    <row r="392" customFormat="false" ht="15" hidden="false" customHeight="false" outlineLevel="0" collapsed="false">
      <c r="A392" s="39"/>
      <c r="B392" s="22"/>
      <c r="C392" s="22"/>
      <c r="D392" s="22"/>
      <c r="E392" s="22"/>
      <c r="F392" s="22"/>
      <c r="G392" s="22"/>
      <c r="H392" s="22"/>
      <c r="I392" s="22"/>
      <c r="J392" s="22"/>
    </row>
    <row r="393" customFormat="false" ht="15" hidden="false" customHeight="false" outlineLevel="0" collapsed="false">
      <c r="A393" s="39"/>
      <c r="B393" s="22"/>
      <c r="C393" s="22"/>
      <c r="D393" s="22"/>
      <c r="E393" s="22"/>
      <c r="F393" s="22"/>
      <c r="G393" s="22"/>
      <c r="H393" s="22"/>
      <c r="I393" s="22"/>
      <c r="J393" s="22"/>
    </row>
    <row r="394" customFormat="false" ht="15" hidden="false" customHeight="false" outlineLevel="0" collapsed="false">
      <c r="A394" s="39"/>
      <c r="B394" s="22"/>
      <c r="C394" s="22"/>
      <c r="D394" s="22"/>
      <c r="E394" s="22"/>
      <c r="F394" s="22"/>
      <c r="G394" s="22"/>
      <c r="H394" s="22"/>
      <c r="I394" s="22"/>
      <c r="J394" s="22"/>
    </row>
    <row r="395" customFormat="false" ht="15" hidden="false" customHeight="false" outlineLevel="0" collapsed="false">
      <c r="A395" s="39"/>
      <c r="B395" s="22"/>
      <c r="C395" s="22"/>
      <c r="D395" s="22"/>
      <c r="E395" s="22"/>
      <c r="F395" s="22"/>
      <c r="G395" s="22"/>
      <c r="H395" s="22"/>
      <c r="I395" s="22"/>
      <c r="J395" s="22"/>
    </row>
    <row r="396" customFormat="false" ht="15" hidden="false" customHeight="false" outlineLevel="0" collapsed="false">
      <c r="A396" s="39"/>
      <c r="B396" s="22"/>
      <c r="C396" s="22"/>
      <c r="D396" s="22"/>
      <c r="E396" s="22"/>
      <c r="F396" s="22"/>
      <c r="G396" s="22"/>
      <c r="H396" s="22"/>
      <c r="I396" s="22"/>
      <c r="J396" s="22"/>
    </row>
    <row r="397" customFormat="false" ht="15" hidden="false" customHeight="false" outlineLevel="0" collapsed="false">
      <c r="A397" s="39"/>
      <c r="B397" s="22"/>
      <c r="C397" s="22"/>
      <c r="D397" s="22"/>
      <c r="E397" s="22"/>
      <c r="F397" s="22"/>
      <c r="G397" s="22"/>
      <c r="H397" s="22"/>
      <c r="I397" s="22"/>
      <c r="J397" s="22"/>
    </row>
    <row r="398" customFormat="false" ht="15" hidden="false" customHeight="false" outlineLevel="0" collapsed="false">
      <c r="A398" s="39"/>
      <c r="B398" s="22"/>
      <c r="C398" s="22"/>
      <c r="D398" s="22"/>
      <c r="E398" s="22"/>
      <c r="F398" s="22"/>
      <c r="G398" s="22"/>
      <c r="H398" s="22"/>
      <c r="I398" s="22"/>
      <c r="J398" s="22"/>
    </row>
    <row r="399" customFormat="false" ht="15" hidden="false" customHeight="false" outlineLevel="0" collapsed="false">
      <c r="A399" s="39"/>
      <c r="B399" s="22"/>
      <c r="C399" s="22"/>
      <c r="D399" s="22"/>
      <c r="E399" s="22"/>
      <c r="F399" s="22"/>
      <c r="G399" s="22"/>
      <c r="H399" s="22"/>
      <c r="I399" s="22"/>
      <c r="J399" s="22"/>
    </row>
    <row r="400" customFormat="false" ht="15" hidden="false" customHeight="false" outlineLevel="0" collapsed="false">
      <c r="A400" s="39"/>
      <c r="B400" s="22"/>
      <c r="C400" s="22"/>
      <c r="D400" s="22"/>
      <c r="E400" s="22"/>
      <c r="F400" s="22"/>
      <c r="G400" s="22"/>
      <c r="H400" s="22"/>
      <c r="I400" s="22"/>
      <c r="J400" s="22"/>
    </row>
    <row r="401" customFormat="false" ht="15" hidden="false" customHeight="false" outlineLevel="0" collapsed="false">
      <c r="A401" s="39"/>
      <c r="B401" s="22"/>
      <c r="C401" s="22"/>
      <c r="D401" s="22"/>
      <c r="E401" s="22"/>
      <c r="F401" s="22"/>
      <c r="G401" s="22"/>
      <c r="H401" s="22"/>
      <c r="I401" s="22"/>
      <c r="J401" s="22"/>
    </row>
    <row r="402" customFormat="false" ht="15" hidden="false" customHeight="false" outlineLevel="0" collapsed="false">
      <c r="A402" s="39"/>
      <c r="B402" s="22"/>
      <c r="C402" s="22"/>
      <c r="D402" s="22"/>
      <c r="E402" s="22"/>
      <c r="F402" s="22"/>
      <c r="G402" s="22"/>
      <c r="H402" s="22"/>
      <c r="I402" s="22"/>
      <c r="J402" s="22"/>
    </row>
    <row r="403" customFormat="false" ht="15" hidden="false" customHeight="false" outlineLevel="0" collapsed="false">
      <c r="A403" s="39"/>
      <c r="B403" s="22"/>
      <c r="C403" s="22"/>
      <c r="D403" s="22"/>
      <c r="E403" s="22"/>
      <c r="F403" s="22"/>
      <c r="G403" s="22"/>
      <c r="H403" s="22"/>
      <c r="I403" s="22"/>
      <c r="J403" s="22"/>
    </row>
    <row r="404" customFormat="false" ht="15" hidden="false" customHeight="false" outlineLevel="0" collapsed="false">
      <c r="A404" s="39"/>
      <c r="B404" s="22"/>
      <c r="C404" s="22"/>
      <c r="D404" s="22"/>
      <c r="E404" s="22"/>
      <c r="F404" s="22"/>
      <c r="G404" s="22"/>
      <c r="H404" s="22"/>
      <c r="I404" s="22"/>
      <c r="J404" s="22"/>
    </row>
    <row r="405" customFormat="false" ht="15" hidden="false" customHeight="false" outlineLevel="0" collapsed="false">
      <c r="A405" s="39"/>
      <c r="B405" s="22"/>
      <c r="C405" s="22"/>
      <c r="D405" s="22"/>
      <c r="E405" s="22"/>
      <c r="F405" s="22"/>
      <c r="G405" s="22"/>
      <c r="H405" s="22"/>
      <c r="I405" s="22"/>
      <c r="J405" s="22"/>
    </row>
    <row r="406" customFormat="false" ht="15" hidden="false" customHeight="false" outlineLevel="0" collapsed="false">
      <c r="A406" s="39"/>
      <c r="B406" s="22"/>
      <c r="C406" s="22"/>
      <c r="D406" s="22"/>
      <c r="E406" s="22"/>
      <c r="F406" s="22"/>
      <c r="G406" s="22"/>
      <c r="H406" s="22"/>
      <c r="I406" s="22"/>
      <c r="J406" s="22"/>
    </row>
    <row r="407" customFormat="false" ht="15" hidden="false" customHeight="false" outlineLevel="0" collapsed="false">
      <c r="A407" s="39"/>
      <c r="B407" s="22"/>
      <c r="C407" s="22"/>
      <c r="D407" s="22"/>
      <c r="E407" s="22"/>
      <c r="F407" s="22"/>
      <c r="G407" s="22"/>
      <c r="H407" s="22"/>
      <c r="I407" s="22"/>
      <c r="J407" s="22"/>
    </row>
    <row r="408" customFormat="false" ht="15" hidden="false" customHeight="false" outlineLevel="0" collapsed="false">
      <c r="A408" s="39"/>
      <c r="B408" s="22"/>
      <c r="C408" s="22"/>
      <c r="D408" s="22"/>
      <c r="E408" s="22"/>
      <c r="F408" s="22"/>
      <c r="G408" s="22"/>
      <c r="H408" s="22"/>
      <c r="I408" s="22"/>
      <c r="J408" s="22"/>
    </row>
    <row r="409" customFormat="false" ht="15" hidden="false" customHeight="false" outlineLevel="0" collapsed="false">
      <c r="A409" s="39"/>
      <c r="B409" s="22"/>
      <c r="C409" s="22"/>
      <c r="D409" s="22"/>
      <c r="E409" s="22"/>
      <c r="F409" s="22"/>
      <c r="G409" s="22"/>
      <c r="H409" s="22"/>
      <c r="I409" s="22"/>
      <c r="J409" s="22"/>
    </row>
    <row r="410" customFormat="false" ht="15" hidden="false" customHeight="false" outlineLevel="0" collapsed="false">
      <c r="A410" s="39"/>
      <c r="B410" s="22"/>
      <c r="C410" s="22"/>
      <c r="D410" s="22"/>
      <c r="E410" s="22"/>
      <c r="F410" s="22"/>
      <c r="G410" s="22"/>
      <c r="H410" s="22"/>
      <c r="I410" s="22"/>
      <c r="J410" s="22"/>
    </row>
    <row r="411" customFormat="false" ht="15" hidden="false" customHeight="false" outlineLevel="0" collapsed="false">
      <c r="A411" s="39"/>
      <c r="B411" s="22"/>
      <c r="C411" s="22"/>
      <c r="D411" s="22"/>
      <c r="E411" s="22"/>
      <c r="F411" s="22"/>
      <c r="G411" s="22"/>
      <c r="H411" s="22"/>
      <c r="I411" s="22"/>
      <c r="J411" s="22"/>
    </row>
    <row r="412" customFormat="false" ht="15" hidden="false" customHeight="false" outlineLevel="0" collapsed="false">
      <c r="A412" s="39"/>
      <c r="B412" s="22"/>
      <c r="C412" s="22"/>
      <c r="D412" s="22"/>
      <c r="E412" s="22"/>
      <c r="F412" s="22"/>
      <c r="G412" s="22"/>
      <c r="H412" s="22"/>
      <c r="I412" s="22"/>
      <c r="J412" s="22"/>
    </row>
    <row r="413" customFormat="false" ht="15" hidden="false" customHeight="false" outlineLevel="0" collapsed="false">
      <c r="A413" s="39"/>
      <c r="B413" s="22"/>
      <c r="C413" s="22"/>
      <c r="D413" s="22"/>
      <c r="E413" s="22"/>
      <c r="F413" s="22"/>
      <c r="G413" s="22"/>
      <c r="H413" s="22"/>
      <c r="I413" s="22"/>
      <c r="J413" s="22"/>
    </row>
    <row r="414" customFormat="false" ht="15" hidden="false" customHeight="false" outlineLevel="0" collapsed="false">
      <c r="A414" s="39"/>
      <c r="B414" s="22"/>
      <c r="C414" s="22"/>
      <c r="D414" s="22"/>
      <c r="E414" s="22"/>
      <c r="F414" s="22"/>
      <c r="G414" s="22"/>
      <c r="H414" s="22"/>
      <c r="I414" s="22"/>
      <c r="J414" s="22"/>
    </row>
    <row r="415" customFormat="false" ht="15" hidden="false" customHeight="false" outlineLevel="0" collapsed="false">
      <c r="A415" s="39"/>
      <c r="B415" s="22"/>
      <c r="C415" s="22"/>
      <c r="D415" s="22"/>
      <c r="E415" s="22"/>
      <c r="F415" s="22"/>
      <c r="G415" s="22"/>
      <c r="H415" s="22"/>
      <c r="I415" s="22"/>
      <c r="J415" s="22"/>
    </row>
    <row r="416" customFormat="false" ht="15" hidden="false" customHeight="false" outlineLevel="0" collapsed="false">
      <c r="A416" s="39"/>
      <c r="B416" s="22"/>
      <c r="C416" s="22"/>
      <c r="D416" s="22"/>
      <c r="E416" s="22"/>
      <c r="F416" s="22"/>
      <c r="G416" s="22"/>
      <c r="H416" s="22"/>
      <c r="I416" s="22"/>
      <c r="J416" s="22"/>
    </row>
    <row r="417" customFormat="false" ht="15" hidden="false" customHeight="false" outlineLevel="0" collapsed="false">
      <c r="A417" s="39"/>
      <c r="B417" s="22"/>
      <c r="C417" s="22"/>
      <c r="D417" s="22"/>
      <c r="E417" s="22"/>
      <c r="F417" s="22"/>
      <c r="G417" s="22"/>
      <c r="H417" s="22"/>
      <c r="I417" s="22"/>
      <c r="J417" s="22"/>
    </row>
    <row r="418" customFormat="false" ht="15" hidden="false" customHeight="false" outlineLevel="0" collapsed="false">
      <c r="A418" s="39"/>
      <c r="B418" s="22"/>
      <c r="C418" s="22"/>
      <c r="D418" s="22"/>
      <c r="E418" s="22"/>
      <c r="F418" s="22"/>
      <c r="G418" s="22"/>
      <c r="H418" s="22"/>
      <c r="I418" s="22"/>
      <c r="J418" s="22"/>
    </row>
    <row r="419" customFormat="false" ht="15" hidden="false" customHeight="false" outlineLevel="0" collapsed="false">
      <c r="A419" s="39"/>
      <c r="B419" s="22"/>
      <c r="C419" s="22"/>
      <c r="D419" s="22"/>
      <c r="E419" s="22"/>
      <c r="F419" s="22"/>
      <c r="G419" s="22"/>
      <c r="H419" s="22"/>
      <c r="I419" s="22"/>
      <c r="J419" s="22"/>
    </row>
    <row r="420" customFormat="false" ht="15" hidden="false" customHeight="false" outlineLevel="0" collapsed="false">
      <c r="A420" s="39"/>
      <c r="B420" s="22"/>
      <c r="C420" s="22"/>
      <c r="D420" s="22"/>
      <c r="E420" s="22"/>
      <c r="F420" s="22"/>
      <c r="G420" s="22"/>
      <c r="H420" s="22"/>
      <c r="I420" s="22"/>
      <c r="J420" s="22"/>
    </row>
    <row r="421" customFormat="false" ht="15" hidden="false" customHeight="false" outlineLevel="0" collapsed="false">
      <c r="A421" s="39"/>
      <c r="B421" s="22"/>
      <c r="C421" s="22"/>
      <c r="D421" s="22"/>
      <c r="E421" s="22"/>
      <c r="F421" s="22"/>
      <c r="G421" s="22"/>
      <c r="H421" s="22"/>
      <c r="I421" s="22"/>
      <c r="J421" s="22"/>
    </row>
    <row r="422" customFormat="false" ht="15" hidden="false" customHeight="false" outlineLevel="0" collapsed="false">
      <c r="A422" s="39"/>
      <c r="B422" s="22"/>
      <c r="C422" s="22"/>
      <c r="D422" s="22"/>
      <c r="E422" s="22"/>
      <c r="F422" s="22"/>
      <c r="G422" s="22"/>
      <c r="H422" s="22"/>
      <c r="I422" s="22"/>
      <c r="J422" s="22"/>
    </row>
    <row r="423" customFormat="false" ht="15" hidden="false" customHeight="false" outlineLevel="0" collapsed="false">
      <c r="A423" s="39"/>
      <c r="B423" s="22"/>
      <c r="C423" s="22"/>
      <c r="D423" s="22"/>
      <c r="E423" s="22"/>
      <c r="F423" s="22"/>
      <c r="G423" s="22"/>
      <c r="H423" s="22"/>
      <c r="I423" s="22"/>
      <c r="J423" s="22"/>
    </row>
    <row r="424" customFormat="false" ht="15" hidden="false" customHeight="false" outlineLevel="0" collapsed="false">
      <c r="A424" s="39"/>
      <c r="B424" s="22"/>
      <c r="C424" s="22"/>
      <c r="D424" s="22"/>
      <c r="E424" s="22"/>
      <c r="F424" s="22"/>
      <c r="G424" s="22"/>
      <c r="H424" s="22"/>
      <c r="I424" s="22"/>
      <c r="J424" s="22"/>
    </row>
    <row r="425" customFormat="false" ht="15" hidden="false" customHeight="false" outlineLevel="0" collapsed="false">
      <c r="A425" s="39"/>
      <c r="B425" s="22"/>
      <c r="C425" s="22"/>
      <c r="D425" s="22"/>
      <c r="E425" s="22"/>
      <c r="F425" s="22"/>
      <c r="G425" s="22"/>
      <c r="H425" s="22"/>
      <c r="I425" s="22"/>
      <c r="J425" s="22"/>
    </row>
    <row r="426" customFormat="false" ht="15" hidden="false" customHeight="false" outlineLevel="0" collapsed="false">
      <c r="A426" s="39"/>
      <c r="B426" s="22"/>
      <c r="C426" s="22"/>
      <c r="D426" s="22"/>
      <c r="E426" s="22"/>
      <c r="F426" s="22"/>
      <c r="G426" s="22"/>
      <c r="H426" s="22"/>
      <c r="I426" s="22"/>
      <c r="J426" s="22"/>
    </row>
    <row r="427" customFormat="false" ht="15" hidden="false" customHeight="false" outlineLevel="0" collapsed="false">
      <c r="A427" s="39"/>
      <c r="B427" s="22"/>
      <c r="C427" s="22"/>
      <c r="D427" s="22"/>
      <c r="E427" s="22"/>
      <c r="F427" s="22"/>
      <c r="G427" s="22"/>
      <c r="H427" s="22"/>
      <c r="I427" s="22"/>
      <c r="J427" s="22"/>
    </row>
    <row r="428" customFormat="false" ht="15" hidden="false" customHeight="false" outlineLevel="0" collapsed="false">
      <c r="A428" s="39"/>
      <c r="B428" s="22"/>
      <c r="C428" s="22"/>
      <c r="D428" s="22"/>
      <c r="E428" s="22"/>
      <c r="F428" s="22"/>
      <c r="G428" s="22"/>
      <c r="H428" s="22"/>
      <c r="I428" s="22"/>
      <c r="J428" s="22"/>
    </row>
    <row r="429" customFormat="false" ht="15" hidden="false" customHeight="false" outlineLevel="0" collapsed="false">
      <c r="A429" s="39"/>
      <c r="B429" s="22"/>
      <c r="C429" s="22"/>
      <c r="D429" s="22"/>
      <c r="E429" s="22"/>
      <c r="F429" s="22"/>
      <c r="G429" s="22"/>
      <c r="H429" s="22"/>
      <c r="I429" s="22"/>
      <c r="J429" s="22"/>
    </row>
    <row r="430" customFormat="false" ht="15" hidden="false" customHeight="false" outlineLevel="0" collapsed="false">
      <c r="A430" s="39"/>
      <c r="B430" s="22"/>
      <c r="C430" s="22"/>
      <c r="D430" s="22"/>
      <c r="E430" s="22"/>
      <c r="F430" s="22"/>
      <c r="G430" s="22"/>
      <c r="H430" s="22"/>
      <c r="I430" s="22"/>
      <c r="J430" s="22"/>
    </row>
    <row r="431" customFormat="false" ht="15" hidden="false" customHeight="false" outlineLevel="0" collapsed="false">
      <c r="A431" s="39"/>
      <c r="B431" s="22"/>
      <c r="C431" s="22"/>
      <c r="D431" s="22"/>
      <c r="E431" s="22"/>
      <c r="F431" s="22"/>
      <c r="G431" s="22"/>
      <c r="H431" s="22"/>
      <c r="I431" s="22"/>
      <c r="J431" s="22"/>
    </row>
    <row r="432" customFormat="false" ht="15" hidden="false" customHeight="false" outlineLevel="0" collapsed="false">
      <c r="A432" s="39"/>
      <c r="B432" s="22"/>
      <c r="C432" s="22"/>
      <c r="D432" s="22"/>
      <c r="E432" s="22"/>
      <c r="F432" s="22"/>
      <c r="G432" s="22"/>
      <c r="H432" s="22"/>
      <c r="I432" s="22"/>
      <c r="J432" s="22"/>
    </row>
    <row r="433" customFormat="false" ht="15" hidden="false" customHeight="false" outlineLevel="0" collapsed="false">
      <c r="A433" s="39"/>
      <c r="B433" s="22"/>
      <c r="C433" s="22"/>
      <c r="D433" s="22"/>
      <c r="E433" s="22"/>
      <c r="F433" s="22"/>
      <c r="G433" s="22"/>
      <c r="H433" s="22"/>
      <c r="I433" s="22"/>
      <c r="J433" s="22"/>
    </row>
    <row r="434" customFormat="false" ht="15" hidden="false" customHeight="false" outlineLevel="0" collapsed="false">
      <c r="A434" s="39"/>
      <c r="B434" s="22"/>
      <c r="C434" s="22"/>
      <c r="D434" s="22"/>
      <c r="E434" s="22"/>
      <c r="F434" s="22"/>
      <c r="G434" s="22"/>
      <c r="H434" s="22"/>
      <c r="I434" s="22"/>
      <c r="J434" s="22"/>
    </row>
    <row r="435" customFormat="false" ht="15" hidden="false" customHeight="false" outlineLevel="0" collapsed="false">
      <c r="A435" s="39"/>
      <c r="B435" s="22"/>
      <c r="C435" s="22"/>
      <c r="D435" s="22"/>
      <c r="E435" s="22"/>
      <c r="F435" s="22"/>
      <c r="G435" s="22"/>
      <c r="H435" s="22"/>
      <c r="I435" s="22"/>
      <c r="J435" s="22"/>
    </row>
    <row r="436" customFormat="false" ht="15" hidden="false" customHeight="false" outlineLevel="0" collapsed="false">
      <c r="A436" s="39"/>
      <c r="B436" s="22"/>
      <c r="C436" s="22"/>
      <c r="D436" s="22"/>
      <c r="E436" s="22"/>
      <c r="F436" s="22"/>
      <c r="G436" s="22"/>
      <c r="H436" s="22"/>
      <c r="I436" s="22"/>
      <c r="J436" s="22"/>
    </row>
    <row r="437" customFormat="false" ht="15" hidden="false" customHeight="false" outlineLevel="0" collapsed="false">
      <c r="A437" s="39"/>
      <c r="B437" s="22"/>
      <c r="C437" s="22"/>
      <c r="D437" s="22"/>
      <c r="E437" s="22"/>
      <c r="F437" s="22"/>
      <c r="G437" s="22"/>
      <c r="H437" s="22"/>
      <c r="I437" s="22"/>
      <c r="J437" s="22"/>
    </row>
    <row r="438" customFormat="false" ht="15" hidden="false" customHeight="false" outlineLevel="0" collapsed="false">
      <c r="A438" s="39"/>
      <c r="B438" s="22"/>
      <c r="C438" s="22"/>
      <c r="D438" s="22"/>
      <c r="E438" s="22"/>
      <c r="F438" s="22"/>
      <c r="G438" s="22"/>
      <c r="H438" s="22"/>
      <c r="I438" s="22"/>
      <c r="J438" s="22"/>
    </row>
    <row r="439" customFormat="false" ht="15" hidden="false" customHeight="false" outlineLevel="0" collapsed="false">
      <c r="A439" s="39"/>
      <c r="B439" s="22"/>
      <c r="C439" s="22"/>
      <c r="D439" s="22"/>
      <c r="E439" s="22"/>
      <c r="F439" s="22"/>
      <c r="G439" s="22"/>
      <c r="H439" s="22"/>
      <c r="I439" s="22"/>
      <c r="J439" s="22"/>
    </row>
    <row r="440" customFormat="false" ht="15" hidden="false" customHeight="false" outlineLevel="0" collapsed="false">
      <c r="A440" s="39"/>
      <c r="B440" s="22"/>
      <c r="C440" s="22"/>
      <c r="D440" s="22"/>
      <c r="E440" s="22"/>
      <c r="F440" s="22"/>
      <c r="G440" s="22"/>
      <c r="H440" s="22"/>
      <c r="I440" s="22"/>
      <c r="J440" s="22"/>
    </row>
    <row r="441" customFormat="false" ht="15" hidden="false" customHeight="false" outlineLevel="0" collapsed="false">
      <c r="A441" s="39"/>
      <c r="B441" s="22"/>
      <c r="C441" s="22"/>
      <c r="D441" s="22"/>
      <c r="E441" s="22"/>
      <c r="F441" s="22"/>
      <c r="G441" s="22"/>
      <c r="H441" s="22"/>
      <c r="I441" s="22"/>
      <c r="J441" s="22"/>
    </row>
    <row r="442" customFormat="false" ht="15" hidden="false" customHeight="false" outlineLevel="0" collapsed="false">
      <c r="A442" s="39"/>
      <c r="B442" s="22"/>
      <c r="C442" s="22"/>
      <c r="D442" s="22"/>
      <c r="E442" s="22"/>
      <c r="F442" s="22"/>
      <c r="G442" s="22"/>
      <c r="H442" s="22"/>
      <c r="I442" s="22"/>
      <c r="J442" s="22"/>
    </row>
    <row r="443" customFormat="false" ht="15" hidden="false" customHeight="false" outlineLevel="0" collapsed="false">
      <c r="A443" s="39"/>
      <c r="B443" s="22"/>
      <c r="C443" s="22"/>
      <c r="D443" s="22"/>
      <c r="E443" s="22"/>
      <c r="F443" s="22"/>
      <c r="G443" s="22"/>
      <c r="H443" s="22"/>
      <c r="I443" s="22"/>
      <c r="J443" s="22"/>
    </row>
    <row r="444" customFormat="false" ht="15" hidden="false" customHeight="false" outlineLevel="0" collapsed="false">
      <c r="A444" s="39"/>
      <c r="B444" s="22"/>
      <c r="C444" s="22"/>
      <c r="D444" s="22"/>
      <c r="E444" s="22"/>
      <c r="F444" s="22"/>
      <c r="G444" s="22"/>
      <c r="H444" s="22"/>
      <c r="I444" s="22"/>
      <c r="J444" s="22"/>
    </row>
    <row r="445" customFormat="false" ht="15" hidden="false" customHeight="false" outlineLevel="0" collapsed="false">
      <c r="A445" s="39"/>
      <c r="B445" s="22"/>
      <c r="C445" s="22"/>
      <c r="D445" s="22"/>
      <c r="E445" s="22"/>
      <c r="F445" s="22"/>
      <c r="G445" s="22"/>
      <c r="H445" s="22"/>
      <c r="I445" s="22"/>
      <c r="J445" s="22"/>
    </row>
    <row r="446" customFormat="false" ht="15" hidden="false" customHeight="false" outlineLevel="0" collapsed="false">
      <c r="A446" s="39"/>
      <c r="B446" s="22"/>
      <c r="C446" s="22"/>
      <c r="D446" s="22"/>
      <c r="E446" s="22"/>
      <c r="F446" s="22"/>
      <c r="G446" s="22"/>
      <c r="H446" s="22"/>
      <c r="I446" s="22"/>
      <c r="J446" s="22"/>
    </row>
    <row r="447" customFormat="false" ht="15" hidden="false" customHeight="false" outlineLevel="0" collapsed="false">
      <c r="A447" s="39"/>
      <c r="B447" s="22"/>
      <c r="C447" s="22"/>
      <c r="D447" s="22"/>
      <c r="E447" s="22"/>
      <c r="F447" s="22"/>
      <c r="G447" s="22"/>
      <c r="H447" s="22"/>
      <c r="I447" s="22"/>
      <c r="J447" s="22"/>
    </row>
    <row r="448" customFormat="false" ht="15" hidden="false" customHeight="false" outlineLevel="0" collapsed="false">
      <c r="A448" s="39"/>
      <c r="B448" s="22"/>
      <c r="C448" s="22"/>
      <c r="D448" s="22"/>
      <c r="E448" s="22"/>
      <c r="F448" s="22"/>
      <c r="G448" s="22"/>
      <c r="H448" s="22"/>
      <c r="I448" s="22"/>
      <c r="J448" s="22"/>
    </row>
    <row r="449" customFormat="false" ht="15" hidden="false" customHeight="false" outlineLevel="0" collapsed="false">
      <c r="A449" s="39"/>
      <c r="B449" s="22"/>
      <c r="C449" s="22"/>
      <c r="D449" s="22"/>
      <c r="E449" s="22"/>
      <c r="F449" s="22"/>
      <c r="G449" s="22"/>
      <c r="H449" s="22"/>
      <c r="I449" s="22"/>
      <c r="J449" s="22"/>
    </row>
    <row r="450" customFormat="false" ht="15" hidden="false" customHeight="false" outlineLevel="0" collapsed="false">
      <c r="A450" s="39"/>
      <c r="B450" s="22"/>
      <c r="C450" s="22"/>
      <c r="D450" s="22"/>
      <c r="E450" s="22"/>
      <c r="F450" s="22"/>
      <c r="G450" s="22"/>
      <c r="H450" s="22"/>
      <c r="I450" s="22"/>
      <c r="J450" s="22"/>
    </row>
    <row r="451" customFormat="false" ht="15" hidden="false" customHeight="false" outlineLevel="0" collapsed="false">
      <c r="A451" s="39"/>
      <c r="B451" s="22"/>
      <c r="C451" s="22"/>
      <c r="D451" s="22"/>
      <c r="E451" s="22"/>
      <c r="F451" s="22"/>
      <c r="G451" s="22"/>
      <c r="H451" s="22"/>
      <c r="I451" s="22"/>
      <c r="J451" s="22"/>
    </row>
    <row r="452" customFormat="false" ht="15" hidden="false" customHeight="false" outlineLevel="0" collapsed="false">
      <c r="A452" s="39"/>
      <c r="B452" s="22"/>
      <c r="C452" s="22"/>
      <c r="D452" s="22"/>
      <c r="E452" s="22"/>
      <c r="F452" s="22"/>
      <c r="G452" s="22"/>
      <c r="H452" s="22"/>
      <c r="I452" s="22"/>
      <c r="J452" s="22"/>
    </row>
    <row r="453" customFormat="false" ht="15" hidden="false" customHeight="false" outlineLevel="0" collapsed="false">
      <c r="A453" s="39"/>
      <c r="B453" s="22"/>
      <c r="C453" s="22"/>
      <c r="D453" s="22"/>
      <c r="E453" s="22"/>
      <c r="F453" s="22"/>
      <c r="G453" s="22"/>
      <c r="H453" s="22"/>
      <c r="I453" s="22"/>
      <c r="J453" s="22"/>
    </row>
    <row r="454" customFormat="false" ht="15" hidden="false" customHeight="false" outlineLevel="0" collapsed="false">
      <c r="A454" s="39"/>
      <c r="B454" s="22"/>
      <c r="C454" s="22"/>
      <c r="D454" s="22"/>
      <c r="E454" s="22"/>
      <c r="F454" s="22"/>
      <c r="G454" s="22"/>
      <c r="H454" s="22"/>
      <c r="I454" s="22"/>
      <c r="J454" s="22"/>
    </row>
    <row r="455" customFormat="false" ht="15" hidden="false" customHeight="false" outlineLevel="0" collapsed="false">
      <c r="A455" s="39"/>
      <c r="B455" s="22"/>
      <c r="C455" s="22"/>
      <c r="D455" s="22"/>
      <c r="E455" s="22"/>
      <c r="F455" s="22"/>
      <c r="G455" s="22"/>
      <c r="H455" s="22"/>
      <c r="I455" s="22"/>
      <c r="J455" s="22"/>
    </row>
    <row r="456" customFormat="false" ht="15" hidden="false" customHeight="false" outlineLevel="0" collapsed="false">
      <c r="A456" s="39"/>
      <c r="B456" s="22"/>
      <c r="C456" s="22"/>
      <c r="D456" s="22"/>
      <c r="E456" s="22"/>
      <c r="F456" s="22"/>
      <c r="G456" s="22"/>
      <c r="H456" s="22"/>
      <c r="I456" s="22"/>
      <c r="J456" s="22"/>
    </row>
    <row r="457" customFormat="false" ht="15" hidden="false" customHeight="false" outlineLevel="0" collapsed="false">
      <c r="A457" s="39"/>
      <c r="B457" s="22"/>
      <c r="C457" s="22"/>
      <c r="D457" s="22"/>
      <c r="E457" s="22"/>
      <c r="F457" s="22"/>
      <c r="G457" s="22"/>
      <c r="H457" s="22"/>
      <c r="I457" s="22"/>
      <c r="J457" s="22"/>
    </row>
    <row r="458" customFormat="false" ht="15" hidden="false" customHeight="false" outlineLevel="0" collapsed="false">
      <c r="A458" s="39"/>
      <c r="B458" s="22"/>
      <c r="C458" s="22"/>
      <c r="D458" s="22"/>
      <c r="E458" s="22"/>
      <c r="F458" s="22"/>
      <c r="G458" s="22"/>
      <c r="H458" s="22"/>
      <c r="I458" s="22"/>
      <c r="J458" s="22"/>
    </row>
    <row r="459" customFormat="false" ht="15" hidden="false" customHeight="false" outlineLevel="0" collapsed="false">
      <c r="A459" s="39"/>
      <c r="B459" s="22"/>
      <c r="C459" s="22"/>
      <c r="D459" s="22"/>
      <c r="E459" s="22"/>
      <c r="F459" s="22"/>
      <c r="G459" s="22"/>
      <c r="H459" s="22"/>
      <c r="I459" s="22"/>
      <c r="J459" s="22"/>
    </row>
    <row r="460" customFormat="false" ht="15" hidden="false" customHeight="false" outlineLevel="0" collapsed="false">
      <c r="A460" s="39"/>
      <c r="B460" s="22"/>
      <c r="C460" s="22"/>
      <c r="D460" s="22"/>
      <c r="E460" s="22"/>
      <c r="F460" s="22"/>
      <c r="G460" s="22"/>
      <c r="H460" s="22"/>
      <c r="I460" s="22"/>
      <c r="J460" s="22"/>
    </row>
    <row r="461" customFormat="false" ht="15" hidden="false" customHeight="false" outlineLevel="0" collapsed="false">
      <c r="A461" s="39"/>
      <c r="B461" s="22"/>
      <c r="C461" s="22"/>
      <c r="D461" s="22"/>
      <c r="E461" s="22"/>
      <c r="F461" s="22"/>
      <c r="G461" s="22"/>
      <c r="H461" s="22"/>
      <c r="I461" s="22"/>
      <c r="J461" s="22"/>
    </row>
    <row r="462" customFormat="false" ht="15" hidden="false" customHeight="false" outlineLevel="0" collapsed="false">
      <c r="A462" s="39"/>
      <c r="B462" s="22"/>
      <c r="C462" s="22"/>
      <c r="D462" s="22"/>
      <c r="E462" s="22"/>
      <c r="F462" s="22"/>
      <c r="G462" s="22"/>
      <c r="H462" s="22"/>
      <c r="I462" s="22"/>
      <c r="J462" s="22"/>
    </row>
    <row r="463" customFormat="false" ht="15" hidden="false" customHeight="false" outlineLevel="0" collapsed="false">
      <c r="A463" s="39"/>
      <c r="B463" s="22"/>
      <c r="C463" s="22"/>
      <c r="D463" s="22"/>
      <c r="E463" s="22"/>
      <c r="F463" s="22"/>
      <c r="G463" s="22"/>
      <c r="H463" s="22"/>
      <c r="I463" s="22"/>
      <c r="J463" s="22"/>
    </row>
    <row r="464" customFormat="false" ht="15" hidden="false" customHeight="false" outlineLevel="0" collapsed="false">
      <c r="A464" s="39"/>
      <c r="B464" s="22"/>
      <c r="C464" s="22"/>
      <c r="D464" s="22"/>
      <c r="E464" s="22"/>
      <c r="F464" s="22"/>
      <c r="G464" s="22"/>
      <c r="H464" s="22"/>
      <c r="I464" s="22"/>
      <c r="J464" s="22"/>
    </row>
    <row r="465" customFormat="false" ht="15" hidden="false" customHeight="false" outlineLevel="0" collapsed="false">
      <c r="A465" s="39"/>
      <c r="B465" s="22"/>
      <c r="C465" s="22"/>
      <c r="D465" s="22"/>
      <c r="E465" s="22"/>
      <c r="F465" s="22"/>
      <c r="G465" s="22"/>
      <c r="H465" s="22"/>
      <c r="I465" s="22"/>
      <c r="J465" s="22"/>
    </row>
    <row r="466" customFormat="false" ht="15" hidden="false" customHeight="false" outlineLevel="0" collapsed="false">
      <c r="A466" s="39"/>
      <c r="B466" s="22"/>
      <c r="C466" s="22"/>
      <c r="D466" s="22"/>
      <c r="E466" s="22"/>
      <c r="F466" s="22"/>
      <c r="G466" s="22"/>
      <c r="H466" s="22"/>
      <c r="I466" s="22"/>
      <c r="J466" s="22"/>
    </row>
    <row r="467" customFormat="false" ht="15" hidden="false" customHeight="false" outlineLevel="0" collapsed="false">
      <c r="A467" s="39"/>
      <c r="B467" s="22"/>
      <c r="C467" s="22"/>
      <c r="D467" s="22"/>
      <c r="E467" s="22"/>
      <c r="F467" s="22"/>
      <c r="G467" s="22"/>
      <c r="H467" s="22"/>
      <c r="I467" s="22"/>
      <c r="J467" s="22"/>
    </row>
    <row r="468" customFormat="false" ht="15" hidden="false" customHeight="false" outlineLevel="0" collapsed="false">
      <c r="A468" s="39"/>
      <c r="B468" s="22"/>
      <c r="C468" s="22"/>
      <c r="D468" s="22"/>
      <c r="E468" s="22"/>
      <c r="F468" s="22"/>
      <c r="G468" s="22"/>
      <c r="H468" s="22"/>
      <c r="I468" s="22"/>
      <c r="J468" s="22"/>
    </row>
    <row r="469" customFormat="false" ht="15" hidden="false" customHeight="false" outlineLevel="0" collapsed="false">
      <c r="A469" s="39"/>
      <c r="B469" s="22"/>
      <c r="C469" s="22"/>
      <c r="D469" s="22"/>
      <c r="E469" s="22"/>
      <c r="F469" s="22"/>
      <c r="G469" s="22"/>
      <c r="H469" s="22"/>
      <c r="I469" s="22"/>
      <c r="J469" s="22"/>
    </row>
    <row r="470" customFormat="false" ht="15" hidden="false" customHeight="false" outlineLevel="0" collapsed="false">
      <c r="A470" s="39"/>
      <c r="B470" s="22"/>
      <c r="C470" s="22"/>
      <c r="D470" s="22"/>
      <c r="E470" s="22"/>
      <c r="F470" s="22"/>
      <c r="G470" s="22"/>
      <c r="H470" s="22"/>
      <c r="I470" s="22"/>
      <c r="J470" s="22"/>
    </row>
    <row r="471" customFormat="false" ht="15" hidden="false" customHeight="false" outlineLevel="0" collapsed="false">
      <c r="A471" s="39"/>
      <c r="B471" s="22"/>
      <c r="C471" s="22"/>
      <c r="D471" s="22"/>
      <c r="E471" s="22"/>
      <c r="F471" s="22"/>
      <c r="G471" s="22"/>
      <c r="H471" s="22"/>
      <c r="I471" s="22"/>
      <c r="J471" s="22"/>
    </row>
    <row r="472" customFormat="false" ht="15" hidden="false" customHeight="false" outlineLevel="0" collapsed="false">
      <c r="A472" s="39"/>
      <c r="B472" s="22"/>
      <c r="C472" s="22"/>
      <c r="D472" s="22"/>
      <c r="E472" s="22"/>
      <c r="F472" s="22"/>
      <c r="G472" s="22"/>
      <c r="H472" s="22"/>
      <c r="I472" s="22"/>
      <c r="J472" s="22"/>
    </row>
    <row r="473" customFormat="false" ht="15" hidden="false" customHeight="false" outlineLevel="0" collapsed="false">
      <c r="A473" s="39"/>
      <c r="B473" s="22"/>
      <c r="C473" s="22"/>
      <c r="D473" s="22"/>
      <c r="E473" s="22"/>
      <c r="F473" s="22"/>
      <c r="G473" s="22"/>
      <c r="H473" s="22"/>
      <c r="I473" s="22"/>
      <c r="J473" s="22"/>
    </row>
    <row r="474" customFormat="false" ht="15" hidden="false" customHeight="false" outlineLevel="0" collapsed="false">
      <c r="A474" s="39"/>
      <c r="B474" s="22"/>
      <c r="C474" s="22"/>
      <c r="D474" s="22"/>
      <c r="E474" s="22"/>
      <c r="F474" s="22"/>
      <c r="G474" s="22"/>
      <c r="H474" s="22"/>
      <c r="I474" s="22"/>
      <c r="J474" s="22"/>
    </row>
    <row r="475" customFormat="false" ht="15" hidden="false" customHeight="false" outlineLevel="0" collapsed="false">
      <c r="A475" s="39"/>
      <c r="B475" s="22"/>
      <c r="C475" s="22"/>
      <c r="D475" s="22"/>
      <c r="E475" s="22"/>
      <c r="F475" s="22"/>
      <c r="G475" s="22"/>
      <c r="H475" s="22"/>
      <c r="I475" s="22"/>
      <c r="J475" s="22"/>
    </row>
    <row r="476" customFormat="false" ht="15" hidden="false" customHeight="false" outlineLevel="0" collapsed="false">
      <c r="A476" s="39"/>
      <c r="B476" s="22"/>
      <c r="C476" s="22"/>
      <c r="D476" s="22"/>
      <c r="E476" s="22"/>
      <c r="F476" s="22"/>
      <c r="G476" s="22"/>
      <c r="H476" s="22"/>
      <c r="I476" s="22"/>
      <c r="J476" s="22"/>
    </row>
    <row r="477" customFormat="false" ht="15" hidden="false" customHeight="false" outlineLevel="0" collapsed="false">
      <c r="A477" s="39"/>
      <c r="B477" s="22"/>
      <c r="C477" s="22"/>
      <c r="D477" s="22"/>
      <c r="E477" s="22"/>
      <c r="F477" s="22"/>
      <c r="G477" s="22"/>
      <c r="H477" s="22"/>
      <c r="I477" s="22"/>
      <c r="J477" s="22"/>
    </row>
    <row r="478" customFormat="false" ht="15" hidden="false" customHeight="false" outlineLevel="0" collapsed="false">
      <c r="A478" s="39"/>
      <c r="B478" s="22"/>
      <c r="C478" s="22"/>
      <c r="D478" s="22"/>
      <c r="E478" s="22"/>
      <c r="F478" s="22"/>
      <c r="G478" s="22"/>
      <c r="H478" s="22"/>
      <c r="I478" s="22"/>
      <c r="J478" s="22"/>
    </row>
    <row r="479" customFormat="false" ht="15" hidden="false" customHeight="false" outlineLevel="0" collapsed="false">
      <c r="A479" s="39"/>
      <c r="B479" s="22"/>
      <c r="C479" s="22"/>
      <c r="D479" s="22"/>
      <c r="E479" s="22"/>
      <c r="F479" s="22"/>
      <c r="G479" s="22"/>
      <c r="H479" s="22"/>
      <c r="I479" s="22"/>
      <c r="J479" s="22"/>
    </row>
    <row r="480" customFormat="false" ht="15" hidden="false" customHeight="false" outlineLevel="0" collapsed="false">
      <c r="A480" s="39"/>
      <c r="B480" s="22"/>
      <c r="C480" s="22"/>
      <c r="D480" s="22"/>
      <c r="E480" s="22"/>
      <c r="F480" s="22"/>
      <c r="G480" s="22"/>
      <c r="H480" s="22"/>
      <c r="I480" s="22"/>
      <c r="J480" s="22"/>
    </row>
    <row r="481" customFormat="false" ht="15" hidden="false" customHeight="false" outlineLevel="0" collapsed="false">
      <c r="A481" s="39"/>
      <c r="B481" s="22"/>
      <c r="C481" s="22"/>
      <c r="D481" s="22"/>
      <c r="E481" s="22"/>
      <c r="F481" s="22"/>
      <c r="G481" s="22"/>
      <c r="H481" s="22"/>
      <c r="I481" s="22"/>
      <c r="J481" s="22"/>
    </row>
    <row r="482" customFormat="false" ht="15" hidden="false" customHeight="false" outlineLevel="0" collapsed="false">
      <c r="A482" s="39"/>
      <c r="B482" s="22"/>
      <c r="C482" s="22"/>
      <c r="D482" s="22"/>
      <c r="E482" s="22"/>
      <c r="F482" s="22"/>
      <c r="G482" s="22"/>
      <c r="H482" s="22"/>
      <c r="I482" s="22"/>
      <c r="J482" s="22"/>
    </row>
    <row r="483" customFormat="false" ht="15" hidden="false" customHeight="false" outlineLevel="0" collapsed="false">
      <c r="A483" s="39"/>
      <c r="B483" s="22"/>
      <c r="C483" s="22"/>
      <c r="D483" s="22"/>
      <c r="E483" s="22"/>
      <c r="F483" s="22"/>
      <c r="G483" s="22"/>
      <c r="H483" s="22"/>
      <c r="I483" s="22"/>
      <c r="J483" s="22"/>
    </row>
    <row r="484" customFormat="false" ht="15" hidden="false" customHeight="false" outlineLevel="0" collapsed="false">
      <c r="A484" s="39"/>
      <c r="B484" s="22"/>
      <c r="C484" s="22"/>
      <c r="D484" s="22"/>
      <c r="E484" s="22"/>
      <c r="F484" s="22"/>
      <c r="G484" s="22"/>
      <c r="H484" s="22"/>
      <c r="I484" s="22"/>
      <c r="J484" s="22"/>
    </row>
    <row r="485" customFormat="false" ht="15" hidden="false" customHeight="false" outlineLevel="0" collapsed="false">
      <c r="A485" s="39"/>
      <c r="B485" s="22"/>
      <c r="C485" s="22"/>
      <c r="D485" s="22"/>
      <c r="E485" s="22"/>
      <c r="F485" s="22"/>
      <c r="G485" s="22"/>
      <c r="H485" s="22"/>
      <c r="I485" s="22"/>
      <c r="J485" s="22"/>
    </row>
    <row r="486" customFormat="false" ht="15" hidden="false" customHeight="false" outlineLevel="0" collapsed="false">
      <c r="A486" s="39"/>
      <c r="B486" s="22"/>
      <c r="C486" s="22"/>
      <c r="D486" s="22"/>
      <c r="E486" s="22"/>
      <c r="F486" s="22"/>
      <c r="G486" s="22"/>
      <c r="H486" s="22"/>
      <c r="I486" s="22"/>
      <c r="J486" s="22"/>
    </row>
    <row r="487" customFormat="false" ht="15" hidden="false" customHeight="false" outlineLevel="0" collapsed="false">
      <c r="A487" s="39"/>
      <c r="B487" s="22"/>
      <c r="C487" s="22"/>
      <c r="D487" s="22"/>
      <c r="E487" s="22"/>
      <c r="F487" s="22"/>
      <c r="G487" s="22"/>
      <c r="H487" s="22"/>
      <c r="I487" s="22"/>
      <c r="J487" s="22"/>
    </row>
    <row r="488" customFormat="false" ht="15" hidden="false" customHeight="false" outlineLevel="0" collapsed="false">
      <c r="A488" s="39"/>
      <c r="B488" s="22"/>
      <c r="C488" s="22"/>
      <c r="D488" s="22"/>
      <c r="E488" s="22"/>
      <c r="F488" s="22"/>
      <c r="G488" s="22"/>
      <c r="H488" s="22"/>
      <c r="I488" s="22"/>
      <c r="J488" s="22"/>
    </row>
    <row r="489" customFormat="false" ht="15" hidden="false" customHeight="false" outlineLevel="0" collapsed="false">
      <c r="A489" s="39"/>
      <c r="B489" s="22"/>
      <c r="C489" s="22"/>
      <c r="D489" s="22"/>
      <c r="E489" s="22"/>
      <c r="F489" s="22"/>
      <c r="G489" s="22"/>
      <c r="H489" s="22"/>
      <c r="I489" s="22"/>
      <c r="J489" s="22"/>
    </row>
    <row r="490" customFormat="false" ht="15" hidden="false" customHeight="false" outlineLevel="0" collapsed="false">
      <c r="A490" s="39"/>
      <c r="B490" s="22"/>
      <c r="C490" s="22"/>
      <c r="D490" s="22"/>
      <c r="E490" s="22"/>
      <c r="F490" s="22"/>
      <c r="G490" s="22"/>
      <c r="H490" s="22"/>
      <c r="I490" s="22"/>
      <c r="J490" s="22"/>
    </row>
    <row r="491" customFormat="false" ht="15" hidden="false" customHeight="false" outlineLevel="0" collapsed="false">
      <c r="A491" s="39"/>
      <c r="B491" s="22"/>
      <c r="C491" s="22"/>
      <c r="D491" s="22"/>
      <c r="E491" s="22"/>
      <c r="F491" s="22"/>
      <c r="G491" s="22"/>
      <c r="H491" s="22"/>
      <c r="I491" s="22"/>
      <c r="J491" s="22"/>
    </row>
    <row r="492" customFormat="false" ht="15" hidden="false" customHeight="false" outlineLevel="0" collapsed="false">
      <c r="A492" s="39"/>
      <c r="B492" s="22"/>
      <c r="C492" s="22"/>
      <c r="D492" s="22"/>
      <c r="E492" s="22"/>
      <c r="F492" s="22"/>
      <c r="G492" s="22"/>
      <c r="H492" s="22"/>
      <c r="I492" s="22"/>
      <c r="J492" s="22"/>
    </row>
    <row r="493" customFormat="false" ht="15" hidden="false" customHeight="false" outlineLevel="0" collapsed="false">
      <c r="A493" s="39"/>
      <c r="B493" s="22"/>
      <c r="C493" s="22"/>
      <c r="D493" s="22"/>
      <c r="E493" s="22"/>
      <c r="F493" s="22"/>
      <c r="G493" s="22"/>
      <c r="H493" s="22"/>
      <c r="I493" s="22"/>
      <c r="J493" s="22"/>
    </row>
    <row r="494" customFormat="false" ht="15" hidden="false" customHeight="false" outlineLevel="0" collapsed="false">
      <c r="A494" s="39"/>
      <c r="B494" s="22"/>
      <c r="C494" s="22"/>
      <c r="D494" s="22"/>
      <c r="E494" s="22"/>
      <c r="F494" s="22"/>
      <c r="G494" s="22"/>
      <c r="H494" s="22"/>
      <c r="I494" s="22"/>
      <c r="J494" s="22"/>
    </row>
    <row r="495" customFormat="false" ht="15" hidden="false" customHeight="false" outlineLevel="0" collapsed="false">
      <c r="A495" s="39"/>
      <c r="B495" s="22"/>
      <c r="C495" s="22"/>
      <c r="D495" s="22"/>
      <c r="E495" s="22"/>
      <c r="F495" s="22"/>
      <c r="G495" s="22"/>
      <c r="H495" s="22"/>
      <c r="I495" s="22"/>
      <c r="J495" s="22"/>
    </row>
    <row r="496" customFormat="false" ht="15" hidden="false" customHeight="false" outlineLevel="0" collapsed="false">
      <c r="A496" s="39"/>
      <c r="B496" s="22"/>
      <c r="C496" s="22"/>
      <c r="D496" s="22"/>
      <c r="E496" s="22"/>
      <c r="F496" s="22"/>
      <c r="G496" s="22"/>
      <c r="H496" s="22"/>
      <c r="I496" s="22"/>
      <c r="J496" s="22"/>
    </row>
    <row r="497" customFormat="false" ht="15" hidden="false" customHeight="false" outlineLevel="0" collapsed="false">
      <c r="A497" s="39"/>
      <c r="B497" s="22"/>
      <c r="C497" s="22"/>
      <c r="D497" s="22"/>
      <c r="E497" s="22"/>
      <c r="F497" s="22"/>
      <c r="G497" s="22"/>
      <c r="H497" s="22"/>
      <c r="I497" s="22"/>
      <c r="J497" s="22"/>
    </row>
    <row r="498" customFormat="false" ht="15" hidden="false" customHeight="false" outlineLevel="0" collapsed="false">
      <c r="A498" s="39"/>
      <c r="B498" s="22"/>
      <c r="C498" s="22"/>
      <c r="D498" s="22"/>
      <c r="E498" s="22"/>
      <c r="F498" s="22"/>
      <c r="G498" s="22"/>
      <c r="H498" s="22"/>
      <c r="I498" s="22"/>
      <c r="J498" s="22"/>
    </row>
    <row r="499" customFormat="false" ht="15" hidden="false" customHeight="false" outlineLevel="0" collapsed="false">
      <c r="A499" s="39"/>
      <c r="B499" s="22"/>
      <c r="C499" s="22"/>
      <c r="D499" s="22"/>
      <c r="E499" s="22"/>
      <c r="F499" s="22"/>
      <c r="G499" s="22"/>
      <c r="H499" s="22"/>
      <c r="I499" s="22"/>
      <c r="J499" s="22"/>
    </row>
    <row r="500" customFormat="false" ht="15" hidden="false" customHeight="false" outlineLevel="0" collapsed="false">
      <c r="A500" s="39"/>
      <c r="B500" s="22"/>
      <c r="C500" s="22"/>
      <c r="D500" s="22"/>
      <c r="E500" s="22"/>
      <c r="F500" s="22"/>
      <c r="G500" s="22"/>
      <c r="H500" s="22"/>
      <c r="I500" s="22"/>
      <c r="J500" s="22"/>
    </row>
    <row r="501" customFormat="false" ht="15" hidden="false" customHeight="false" outlineLevel="0" collapsed="false">
      <c r="A501" s="39"/>
      <c r="B501" s="22"/>
      <c r="C501" s="22"/>
      <c r="D501" s="22"/>
      <c r="E501" s="22"/>
      <c r="F501" s="22"/>
      <c r="G501" s="22"/>
      <c r="H501" s="22"/>
      <c r="I501" s="22"/>
      <c r="J501" s="22"/>
    </row>
    <row r="502" customFormat="false" ht="15" hidden="false" customHeight="false" outlineLevel="0" collapsed="false">
      <c r="A502" s="39"/>
      <c r="B502" s="22"/>
      <c r="C502" s="22"/>
      <c r="D502" s="22"/>
      <c r="E502" s="22"/>
      <c r="F502" s="22"/>
      <c r="G502" s="22"/>
      <c r="H502" s="22"/>
      <c r="I502" s="22"/>
      <c r="J502" s="22"/>
    </row>
    <row r="503" customFormat="false" ht="15" hidden="false" customHeight="false" outlineLevel="0" collapsed="false">
      <c r="A503" s="39"/>
      <c r="B503" s="22"/>
      <c r="C503" s="22"/>
      <c r="D503" s="22"/>
      <c r="E503" s="22"/>
      <c r="F503" s="22"/>
      <c r="G503" s="22"/>
      <c r="H503" s="22"/>
      <c r="I503" s="22"/>
      <c r="J503" s="22"/>
    </row>
    <row r="504" customFormat="false" ht="15" hidden="false" customHeight="false" outlineLevel="0" collapsed="false">
      <c r="A504" s="39"/>
      <c r="B504" s="22"/>
      <c r="C504" s="22"/>
      <c r="D504" s="22"/>
      <c r="E504" s="22"/>
      <c r="F504" s="22"/>
      <c r="G504" s="22"/>
      <c r="H504" s="22"/>
      <c r="I504" s="22"/>
      <c r="J504" s="22"/>
    </row>
  </sheetData>
  <autoFilter ref="A4:J504"/>
  <dataValidations count="2">
    <dataValidation allowBlank="true" errorStyle="stop" operator="between" showDropDown="false" showErrorMessage="false" showInputMessage="false" sqref="D5:D504" type="list">
      <formula1>"Google AI Overviews,ChatGPT Search,Microsoft Copilot,Perplexity,Gemini,Other"</formula1>
      <formula2>0</formula2>
    </dataValidation>
    <dataValidation allowBlank="true" errorStyle="stop" operator="between" showDropDown="false" showErrorMessage="false" showInputMessage="false" sqref="E5:E504 I5:I50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2"/>
    <col collapsed="false" customWidth="true" hidden="false" outlineLevel="0" max="4" min="4" style="0" width="40"/>
    <col collapsed="false" customWidth="true" hidden="false" outlineLevel="0" max="5" min="5" style="0" width="44"/>
    <col collapsed="false" customWidth="true" hidden="false" outlineLevel="0" max="6" min="6" style="0" width="22"/>
    <col collapsed="false" customWidth="true" hidden="false" outlineLevel="0" max="8" min="7" style="0" width="9"/>
    <col collapsed="false" customWidth="true" hidden="false" outlineLevel="0" max="9" min="9" style="0" width="16"/>
    <col collapsed="false" customWidth="true" hidden="false" outlineLevel="0" max="10" min="10" style="0" width="10"/>
  </cols>
  <sheetData>
    <row r="1" customFormat="false" ht="19.7" hidden="false" customHeight="false" outlineLevel="0" collapsed="false">
      <c r="A1" s="1" t="s">
        <v>53</v>
      </c>
    </row>
    <row r="2" customFormat="false" ht="15" hidden="false" customHeight="false" outlineLevel="0" collapsed="false">
      <c r="A2" s="2" t="s">
        <v>1539</v>
      </c>
    </row>
    <row r="4" customFormat="false" ht="31.5" hidden="false" customHeight="true" outlineLevel="0" collapsed="false">
      <c r="A4" s="9" t="s">
        <v>1540</v>
      </c>
      <c r="B4" s="9" t="s">
        <v>1541</v>
      </c>
      <c r="C4" s="9" t="s">
        <v>1542</v>
      </c>
      <c r="D4" s="9" t="s">
        <v>1543</v>
      </c>
      <c r="E4" s="9" t="s">
        <v>1544</v>
      </c>
      <c r="F4" s="9" t="s">
        <v>1545</v>
      </c>
      <c r="G4" s="9" t="s">
        <v>1546</v>
      </c>
      <c r="H4" s="9" t="s">
        <v>1547</v>
      </c>
      <c r="I4" s="9" t="s">
        <v>35</v>
      </c>
      <c r="J4" s="9" t="s">
        <v>904</v>
      </c>
    </row>
    <row r="5" customFormat="false" ht="23.85" hidden="false" customHeight="false" outlineLevel="0" collapsed="false">
      <c r="A5" s="22" t="s">
        <v>1548</v>
      </c>
      <c r="B5" s="22" t="s">
        <v>1549</v>
      </c>
      <c r="C5" s="22" t="s">
        <v>1367</v>
      </c>
      <c r="D5" s="22" t="s">
        <v>1550</v>
      </c>
      <c r="E5" s="22" t="s">
        <v>1551</v>
      </c>
      <c r="F5" s="22"/>
      <c r="G5" s="22"/>
      <c r="H5" s="22"/>
      <c r="I5" s="22"/>
      <c r="J5" s="22"/>
    </row>
    <row r="6" customFormat="false" ht="15" hidden="false" customHeight="false" outlineLevel="0" collapsed="false">
      <c r="A6" s="22" t="s">
        <v>1548</v>
      </c>
      <c r="B6" s="22" t="s">
        <v>1552</v>
      </c>
      <c r="C6" s="22" t="s">
        <v>1367</v>
      </c>
      <c r="D6" s="22" t="s">
        <v>1553</v>
      </c>
      <c r="E6" s="22" t="s">
        <v>1554</v>
      </c>
      <c r="F6" s="22"/>
      <c r="G6" s="22"/>
      <c r="H6" s="22"/>
      <c r="I6" s="22"/>
      <c r="J6" s="22"/>
    </row>
    <row r="7" customFormat="false" ht="15" hidden="false" customHeight="false" outlineLevel="0" collapsed="false">
      <c r="A7" s="22" t="s">
        <v>239</v>
      </c>
      <c r="B7" s="22" t="s">
        <v>1555</v>
      </c>
      <c r="C7" s="22" t="s">
        <v>1367</v>
      </c>
      <c r="D7" s="22" t="s">
        <v>1556</v>
      </c>
      <c r="E7" s="22" t="s">
        <v>1557</v>
      </c>
      <c r="F7" s="22"/>
      <c r="G7" s="22"/>
      <c r="H7" s="22"/>
      <c r="I7" s="22"/>
      <c r="J7" s="22"/>
    </row>
    <row r="8" customFormat="false" ht="15" hidden="false" customHeight="false" outlineLevel="0" collapsed="false">
      <c r="A8" s="22" t="s">
        <v>239</v>
      </c>
      <c r="B8" s="22" t="s">
        <v>1558</v>
      </c>
      <c r="C8" s="22" t="s">
        <v>1367</v>
      </c>
      <c r="D8" s="22" t="s">
        <v>1559</v>
      </c>
      <c r="E8" s="22" t="s">
        <v>1560</v>
      </c>
      <c r="F8" s="22"/>
      <c r="G8" s="22"/>
      <c r="H8" s="22"/>
      <c r="I8" s="22"/>
      <c r="J8" s="22"/>
    </row>
    <row r="9" customFormat="false" ht="23.85" hidden="false" customHeight="false" outlineLevel="0" collapsed="false">
      <c r="A9" s="22" t="s">
        <v>239</v>
      </c>
      <c r="B9" s="22" t="s">
        <v>239</v>
      </c>
      <c r="C9" s="22" t="s">
        <v>1349</v>
      </c>
      <c r="D9" s="22" t="s">
        <v>1561</v>
      </c>
      <c r="E9" s="22" t="s">
        <v>1562</v>
      </c>
      <c r="F9" s="22"/>
      <c r="G9" s="22"/>
      <c r="H9" s="22"/>
      <c r="I9" s="22"/>
      <c r="J9" s="22"/>
    </row>
    <row r="10" customFormat="false" ht="15" hidden="false" customHeight="false" outlineLevel="0" collapsed="false">
      <c r="A10" s="22" t="s">
        <v>1563</v>
      </c>
      <c r="B10" s="22" t="s">
        <v>1564</v>
      </c>
      <c r="C10" s="22" t="s">
        <v>1349</v>
      </c>
      <c r="D10" s="22" t="s">
        <v>1565</v>
      </c>
      <c r="E10" s="22" t="s">
        <v>1566</v>
      </c>
      <c r="F10" s="22"/>
      <c r="G10" s="22"/>
      <c r="H10" s="22"/>
      <c r="I10" s="22"/>
      <c r="J10" s="22"/>
    </row>
    <row r="11" customFormat="false" ht="15" hidden="false" customHeight="false" outlineLevel="0" collapsed="false">
      <c r="A11" s="22" t="s">
        <v>1567</v>
      </c>
      <c r="B11" s="22" t="s">
        <v>1568</v>
      </c>
      <c r="C11" s="22" t="s">
        <v>1349</v>
      </c>
      <c r="D11" s="22" t="s">
        <v>1569</v>
      </c>
      <c r="E11" s="22" t="s">
        <v>1570</v>
      </c>
      <c r="F11" s="22"/>
      <c r="G11" s="22"/>
      <c r="H11" s="22"/>
      <c r="I11" s="22"/>
      <c r="J11" s="22"/>
    </row>
    <row r="12" customFormat="false" ht="15" hidden="false" customHeight="false" outlineLevel="0" collapsed="false">
      <c r="A12" s="22"/>
      <c r="B12" s="22"/>
      <c r="C12" s="22"/>
      <c r="D12" s="22"/>
      <c r="E12" s="22"/>
      <c r="F12" s="22"/>
      <c r="G12" s="22"/>
      <c r="H12" s="22"/>
      <c r="I12" s="22"/>
      <c r="J12" s="22"/>
    </row>
    <row r="13" customFormat="false" ht="15" hidden="false" customHeight="false" outlineLevel="0" collapsed="false">
      <c r="A13" s="22"/>
      <c r="B13" s="22"/>
      <c r="C13" s="22"/>
      <c r="D13" s="22"/>
      <c r="E13" s="22"/>
      <c r="F13" s="22"/>
      <c r="G13" s="22"/>
      <c r="H13" s="22"/>
      <c r="I13" s="22"/>
      <c r="J13" s="22"/>
    </row>
    <row r="14" customFormat="false" ht="15" hidden="false" customHeight="false" outlineLevel="0" collapsed="false">
      <c r="A14" s="22"/>
      <c r="B14" s="22"/>
      <c r="C14" s="22"/>
      <c r="D14" s="22"/>
      <c r="E14" s="22"/>
      <c r="F14" s="22"/>
      <c r="G14" s="22"/>
      <c r="H14" s="22"/>
      <c r="I14" s="22"/>
      <c r="J14" s="22"/>
    </row>
    <row r="15" customFormat="false" ht="15" hidden="false" customHeight="false" outlineLevel="0" collapsed="false">
      <c r="A15" s="22"/>
      <c r="B15" s="22"/>
      <c r="C15" s="22"/>
      <c r="D15" s="22"/>
      <c r="E15" s="22"/>
      <c r="F15" s="22"/>
      <c r="G15" s="22"/>
      <c r="H15" s="22"/>
      <c r="I15" s="22"/>
      <c r="J15" s="22"/>
    </row>
    <row r="16" customFormat="false" ht="15" hidden="false" customHeight="false" outlineLevel="0" collapsed="false">
      <c r="A16" s="22"/>
      <c r="B16" s="22"/>
      <c r="C16" s="22"/>
      <c r="D16" s="22"/>
      <c r="E16" s="22"/>
      <c r="F16" s="22"/>
      <c r="G16" s="22"/>
      <c r="H16" s="22"/>
      <c r="I16" s="22"/>
      <c r="J16" s="22"/>
    </row>
    <row r="17" customFormat="false" ht="15" hidden="false" customHeight="false" outlineLevel="0" collapsed="false">
      <c r="A17" s="22"/>
      <c r="B17" s="22"/>
      <c r="C17" s="22"/>
      <c r="D17" s="22"/>
      <c r="E17" s="22"/>
      <c r="F17" s="22"/>
      <c r="G17" s="22"/>
      <c r="H17" s="22"/>
      <c r="I17" s="22"/>
      <c r="J17" s="22"/>
    </row>
    <row r="18" customFormat="false" ht="15" hidden="false" customHeight="false" outlineLevel="0" collapsed="false">
      <c r="A18" s="22"/>
      <c r="B18" s="22"/>
      <c r="C18" s="22"/>
      <c r="D18" s="22"/>
      <c r="E18" s="22"/>
      <c r="F18" s="22"/>
      <c r="G18" s="22"/>
      <c r="H18" s="22"/>
      <c r="I18" s="22"/>
      <c r="J18" s="22"/>
    </row>
    <row r="19" customFormat="false" ht="15" hidden="false" customHeight="false" outlineLevel="0" collapsed="false">
      <c r="A19" s="22"/>
      <c r="B19" s="22"/>
      <c r="C19" s="22"/>
      <c r="D19" s="22"/>
      <c r="E19" s="22"/>
      <c r="F19" s="22"/>
      <c r="G19" s="22"/>
      <c r="H19" s="22"/>
      <c r="I19" s="22"/>
      <c r="J19" s="22"/>
    </row>
    <row r="20" customFormat="false" ht="15" hidden="false" customHeight="false" outlineLevel="0" collapsed="false">
      <c r="A20" s="22"/>
      <c r="B20" s="22"/>
      <c r="C20" s="22"/>
      <c r="D20" s="22"/>
      <c r="E20" s="22"/>
      <c r="F20" s="22"/>
      <c r="G20" s="22"/>
      <c r="H20" s="22"/>
      <c r="I20" s="22"/>
      <c r="J20" s="22"/>
    </row>
    <row r="21" customFormat="false" ht="15" hidden="false" customHeight="false" outlineLevel="0" collapsed="false">
      <c r="A21" s="22"/>
      <c r="B21" s="22"/>
      <c r="C21" s="22"/>
      <c r="D21" s="22"/>
      <c r="E21" s="22"/>
      <c r="F21" s="22"/>
      <c r="G21" s="22"/>
      <c r="H21" s="22"/>
      <c r="I21" s="22"/>
      <c r="J21" s="22"/>
    </row>
    <row r="22" customFormat="false" ht="15" hidden="false" customHeight="false" outlineLevel="0" collapsed="false">
      <c r="A22" s="22"/>
      <c r="B22" s="22"/>
      <c r="C22" s="22"/>
      <c r="D22" s="22"/>
      <c r="E22" s="22"/>
      <c r="F22" s="22"/>
      <c r="G22" s="22"/>
      <c r="H22" s="22"/>
      <c r="I22" s="22"/>
      <c r="J22" s="22"/>
    </row>
    <row r="23" customFormat="false" ht="15" hidden="false" customHeight="false" outlineLevel="0" collapsed="false">
      <c r="A23" s="22"/>
      <c r="B23" s="22"/>
      <c r="C23" s="22"/>
      <c r="D23" s="22"/>
      <c r="E23" s="22"/>
      <c r="F23" s="22"/>
      <c r="G23" s="22"/>
      <c r="H23" s="22"/>
      <c r="I23" s="22"/>
      <c r="J23" s="22"/>
    </row>
    <row r="24" customFormat="false" ht="15" hidden="false" customHeight="false" outlineLevel="0" collapsed="false">
      <c r="A24" s="22"/>
      <c r="B24" s="22"/>
      <c r="C24" s="22"/>
      <c r="D24" s="22"/>
      <c r="E24" s="22"/>
      <c r="F24" s="22"/>
      <c r="G24" s="22"/>
      <c r="H24" s="22"/>
      <c r="I24" s="22"/>
      <c r="J24" s="22"/>
    </row>
    <row r="25" customFormat="false" ht="15" hidden="false" customHeight="false" outlineLevel="0" collapsed="false">
      <c r="A25" s="22"/>
      <c r="B25" s="22"/>
      <c r="C25" s="22"/>
      <c r="D25" s="22"/>
      <c r="E25" s="22"/>
      <c r="F25" s="22"/>
      <c r="G25" s="22"/>
      <c r="H25" s="22"/>
      <c r="I25" s="22"/>
      <c r="J25" s="22"/>
    </row>
    <row r="26" customFormat="false" ht="15" hidden="false" customHeight="false" outlineLevel="0" collapsed="false">
      <c r="A26" s="22"/>
      <c r="B26" s="22"/>
      <c r="C26" s="22"/>
      <c r="D26" s="22"/>
      <c r="E26" s="22"/>
      <c r="F26" s="22"/>
      <c r="G26" s="22"/>
      <c r="H26" s="22"/>
      <c r="I26" s="22"/>
      <c r="J26" s="22"/>
    </row>
    <row r="27" customFormat="false" ht="15" hidden="false" customHeight="false" outlineLevel="0" collapsed="false">
      <c r="A27" s="22"/>
      <c r="B27" s="22"/>
      <c r="C27" s="22"/>
      <c r="D27" s="22"/>
      <c r="E27" s="22"/>
      <c r="F27" s="22"/>
      <c r="G27" s="22"/>
      <c r="H27" s="22"/>
      <c r="I27" s="22"/>
      <c r="J27" s="22"/>
    </row>
    <row r="28" customFormat="false" ht="15" hidden="false" customHeight="false" outlineLevel="0" collapsed="false">
      <c r="A28" s="22"/>
      <c r="B28" s="22"/>
      <c r="C28" s="22"/>
      <c r="D28" s="22"/>
      <c r="E28" s="22"/>
      <c r="F28" s="22"/>
      <c r="G28" s="22"/>
      <c r="H28" s="22"/>
      <c r="I28" s="22"/>
      <c r="J28" s="22"/>
    </row>
    <row r="29" customFormat="false" ht="15" hidden="false" customHeight="false" outlineLevel="0" collapsed="false">
      <c r="A29" s="22"/>
      <c r="B29" s="22"/>
      <c r="C29" s="22"/>
      <c r="D29" s="22"/>
      <c r="E29" s="22"/>
      <c r="F29" s="22"/>
      <c r="G29" s="22"/>
      <c r="H29" s="22"/>
      <c r="I29" s="22"/>
      <c r="J29" s="22"/>
    </row>
    <row r="30" customFormat="false" ht="15" hidden="false" customHeight="false" outlineLevel="0" collapsed="false">
      <c r="A30" s="22"/>
      <c r="B30" s="22"/>
      <c r="C30" s="22"/>
      <c r="D30" s="22"/>
      <c r="E30" s="22"/>
      <c r="F30" s="22"/>
      <c r="G30" s="22"/>
      <c r="H30" s="22"/>
      <c r="I30" s="22"/>
      <c r="J30" s="22"/>
    </row>
    <row r="31" customFormat="false" ht="15" hidden="false" customHeight="false" outlineLevel="0" collapsed="false">
      <c r="A31" s="22"/>
      <c r="B31" s="22"/>
      <c r="C31" s="22"/>
      <c r="D31" s="22"/>
      <c r="E31" s="22"/>
      <c r="F31" s="22"/>
      <c r="G31" s="22"/>
      <c r="H31" s="22"/>
      <c r="I31" s="22"/>
      <c r="J31" s="22"/>
    </row>
    <row r="32" customFormat="false" ht="15" hidden="false" customHeight="false" outlineLevel="0" collapsed="false">
      <c r="A32" s="22"/>
      <c r="B32" s="22"/>
      <c r="C32" s="22"/>
      <c r="D32" s="22"/>
      <c r="E32" s="22"/>
      <c r="F32" s="22"/>
      <c r="G32" s="22"/>
      <c r="H32" s="22"/>
      <c r="I32" s="22"/>
      <c r="J32" s="22"/>
    </row>
    <row r="33" customFormat="false" ht="15" hidden="false" customHeight="false" outlineLevel="0" collapsed="false">
      <c r="A33" s="22"/>
      <c r="B33" s="22"/>
      <c r="C33" s="22"/>
      <c r="D33" s="22"/>
      <c r="E33" s="22"/>
      <c r="F33" s="22"/>
      <c r="G33" s="22"/>
      <c r="H33" s="22"/>
      <c r="I33" s="22"/>
      <c r="J33" s="22"/>
    </row>
    <row r="34" customFormat="false" ht="15" hidden="false" customHeight="false" outlineLevel="0" collapsed="false">
      <c r="A34" s="22"/>
      <c r="B34" s="22"/>
      <c r="C34" s="22"/>
      <c r="D34" s="22"/>
      <c r="E34" s="22"/>
      <c r="F34" s="22"/>
      <c r="G34" s="22"/>
      <c r="H34" s="22"/>
      <c r="I34" s="22"/>
      <c r="J34" s="22"/>
    </row>
    <row r="35" customFormat="false" ht="15" hidden="false" customHeight="false" outlineLevel="0" collapsed="false">
      <c r="A35" s="22"/>
      <c r="B35" s="22"/>
      <c r="C35" s="22"/>
      <c r="D35" s="22"/>
      <c r="E35" s="22"/>
      <c r="F35" s="22"/>
      <c r="G35" s="22"/>
      <c r="H35" s="22"/>
      <c r="I35" s="22"/>
      <c r="J35" s="22"/>
    </row>
    <row r="36" customFormat="false" ht="15" hidden="false" customHeight="false" outlineLevel="0" collapsed="false">
      <c r="A36" s="22"/>
      <c r="B36" s="22"/>
      <c r="C36" s="22"/>
      <c r="D36" s="22"/>
      <c r="E36" s="22"/>
      <c r="F36" s="22"/>
      <c r="G36" s="22"/>
      <c r="H36" s="22"/>
      <c r="I36" s="22"/>
      <c r="J36" s="22"/>
    </row>
    <row r="37" customFormat="false" ht="15" hidden="false" customHeight="false" outlineLevel="0" collapsed="false">
      <c r="A37" s="22"/>
      <c r="B37" s="22"/>
      <c r="C37" s="22"/>
      <c r="D37" s="22"/>
      <c r="E37" s="22"/>
      <c r="F37" s="22"/>
      <c r="G37" s="22"/>
      <c r="H37" s="22"/>
      <c r="I37" s="22"/>
      <c r="J37" s="22"/>
    </row>
    <row r="38" customFormat="false" ht="15" hidden="false" customHeight="false" outlineLevel="0" collapsed="false">
      <c r="A38" s="22"/>
      <c r="B38" s="22"/>
      <c r="C38" s="22"/>
      <c r="D38" s="22"/>
      <c r="E38" s="22"/>
      <c r="F38" s="22"/>
      <c r="G38" s="22"/>
      <c r="H38" s="22"/>
      <c r="I38" s="22"/>
      <c r="J38" s="22"/>
    </row>
    <row r="39" customFormat="false" ht="15" hidden="false" customHeight="false" outlineLevel="0" collapsed="false">
      <c r="A39" s="22"/>
      <c r="B39" s="22"/>
      <c r="C39" s="22"/>
      <c r="D39" s="22"/>
      <c r="E39" s="22"/>
      <c r="F39" s="22"/>
      <c r="G39" s="22"/>
      <c r="H39" s="22"/>
      <c r="I39" s="22"/>
      <c r="J39" s="22"/>
    </row>
    <row r="40" customFormat="false" ht="15" hidden="false" customHeight="false" outlineLevel="0" collapsed="false">
      <c r="A40" s="22"/>
      <c r="B40" s="22"/>
      <c r="C40" s="22"/>
      <c r="D40" s="22"/>
      <c r="E40" s="22"/>
      <c r="F40" s="22"/>
      <c r="G40" s="22"/>
      <c r="H40" s="22"/>
      <c r="I40" s="22"/>
      <c r="J40" s="22"/>
    </row>
    <row r="41" customFormat="false" ht="15" hidden="false" customHeight="false" outlineLevel="0" collapsed="false">
      <c r="A41" s="22"/>
      <c r="B41" s="22"/>
      <c r="C41" s="22"/>
      <c r="D41" s="22"/>
      <c r="E41" s="22"/>
      <c r="F41" s="22"/>
      <c r="G41" s="22"/>
      <c r="H41" s="22"/>
      <c r="I41" s="22"/>
      <c r="J41" s="22"/>
    </row>
    <row r="42" customFormat="false" ht="15" hidden="false" customHeight="false" outlineLevel="0" collapsed="false">
      <c r="A42" s="22"/>
      <c r="B42" s="22"/>
      <c r="C42" s="22"/>
      <c r="D42" s="22"/>
      <c r="E42" s="22"/>
      <c r="F42" s="22"/>
      <c r="G42" s="22"/>
      <c r="H42" s="22"/>
      <c r="I42" s="22"/>
      <c r="J42" s="22"/>
    </row>
    <row r="43" customFormat="false" ht="15" hidden="false" customHeight="false" outlineLevel="0" collapsed="false">
      <c r="A43" s="22"/>
      <c r="B43" s="22"/>
      <c r="C43" s="22"/>
      <c r="D43" s="22"/>
      <c r="E43" s="22"/>
      <c r="F43" s="22"/>
      <c r="G43" s="22"/>
      <c r="H43" s="22"/>
      <c r="I43" s="22"/>
      <c r="J43" s="22"/>
    </row>
    <row r="44" customFormat="false" ht="15" hidden="false" customHeight="false" outlineLevel="0" collapsed="false">
      <c r="A44" s="22"/>
      <c r="B44" s="22"/>
      <c r="C44" s="22"/>
      <c r="D44" s="22"/>
      <c r="E44" s="22"/>
      <c r="F44" s="22"/>
      <c r="G44" s="22"/>
      <c r="H44" s="22"/>
      <c r="I44" s="22"/>
      <c r="J44" s="22"/>
    </row>
    <row r="45" customFormat="false" ht="15" hidden="false" customHeight="false" outlineLevel="0" collapsed="false">
      <c r="A45" s="22"/>
      <c r="B45" s="22"/>
      <c r="C45" s="22"/>
      <c r="D45" s="22"/>
      <c r="E45" s="22"/>
      <c r="F45" s="22"/>
      <c r="G45" s="22"/>
      <c r="H45" s="22"/>
      <c r="I45" s="22"/>
      <c r="J45" s="22"/>
    </row>
    <row r="46" customFormat="false" ht="15" hidden="false" customHeight="false" outlineLevel="0" collapsed="false">
      <c r="A46" s="22"/>
      <c r="B46" s="22"/>
      <c r="C46" s="22"/>
      <c r="D46" s="22"/>
      <c r="E46" s="22"/>
      <c r="F46" s="22"/>
      <c r="G46" s="22"/>
      <c r="H46" s="22"/>
      <c r="I46" s="22"/>
      <c r="J46" s="22"/>
    </row>
    <row r="47" customFormat="false" ht="15" hidden="false" customHeight="false" outlineLevel="0" collapsed="false">
      <c r="A47" s="22"/>
      <c r="B47" s="22"/>
      <c r="C47" s="22"/>
      <c r="D47" s="22"/>
      <c r="E47" s="22"/>
      <c r="F47" s="22"/>
      <c r="G47" s="22"/>
      <c r="H47" s="22"/>
      <c r="I47" s="22"/>
      <c r="J47" s="22"/>
    </row>
    <row r="48" customFormat="false" ht="15" hidden="false" customHeight="false" outlineLevel="0" collapsed="false">
      <c r="A48" s="22"/>
      <c r="B48" s="22"/>
      <c r="C48" s="22"/>
      <c r="D48" s="22"/>
      <c r="E48" s="22"/>
      <c r="F48" s="22"/>
      <c r="G48" s="22"/>
      <c r="H48" s="22"/>
      <c r="I48" s="22"/>
      <c r="J48" s="22"/>
    </row>
    <row r="49" customFormat="false" ht="15" hidden="false" customHeight="false" outlineLevel="0" collapsed="false">
      <c r="A49" s="22"/>
      <c r="B49" s="22"/>
      <c r="C49" s="22"/>
      <c r="D49" s="22"/>
      <c r="E49" s="22"/>
      <c r="F49" s="22"/>
      <c r="G49" s="22"/>
      <c r="H49" s="22"/>
      <c r="I49" s="22"/>
      <c r="J49" s="22"/>
    </row>
    <row r="50" customFormat="false" ht="15" hidden="false" customHeight="false" outlineLevel="0" collapsed="false">
      <c r="A50" s="22"/>
      <c r="B50" s="22"/>
      <c r="C50" s="22"/>
      <c r="D50" s="22"/>
      <c r="E50" s="22"/>
      <c r="F50" s="22"/>
      <c r="G50" s="22"/>
      <c r="H50" s="22"/>
      <c r="I50" s="22"/>
      <c r="J50" s="22"/>
    </row>
    <row r="51" customFormat="false" ht="15" hidden="false" customHeight="false" outlineLevel="0" collapsed="false">
      <c r="A51" s="22"/>
      <c r="B51" s="22"/>
      <c r="C51" s="22"/>
      <c r="D51" s="22"/>
      <c r="E51" s="22"/>
      <c r="F51" s="22"/>
      <c r="G51" s="22"/>
      <c r="H51" s="22"/>
      <c r="I51" s="22"/>
      <c r="J51" s="22"/>
    </row>
    <row r="52" customFormat="false" ht="15" hidden="false" customHeight="false" outlineLevel="0" collapsed="false">
      <c r="A52" s="22"/>
      <c r="B52" s="22"/>
      <c r="C52" s="22"/>
      <c r="D52" s="22"/>
      <c r="E52" s="22"/>
      <c r="F52" s="22"/>
      <c r="G52" s="22"/>
      <c r="H52" s="22"/>
      <c r="I52" s="22"/>
      <c r="J52" s="22"/>
    </row>
    <row r="53" customFormat="false" ht="15" hidden="false" customHeight="false" outlineLevel="0" collapsed="false">
      <c r="A53" s="22"/>
      <c r="B53" s="22"/>
      <c r="C53" s="22"/>
      <c r="D53" s="22"/>
      <c r="E53" s="22"/>
      <c r="F53" s="22"/>
      <c r="G53" s="22"/>
      <c r="H53" s="22"/>
      <c r="I53" s="22"/>
      <c r="J53" s="22"/>
    </row>
    <row r="54" customFormat="false" ht="15" hidden="false" customHeight="false" outlineLevel="0" collapsed="false">
      <c r="A54" s="22"/>
      <c r="B54" s="22"/>
      <c r="C54" s="22"/>
      <c r="D54" s="22"/>
      <c r="E54" s="22"/>
      <c r="F54" s="22"/>
      <c r="G54" s="22"/>
      <c r="H54" s="22"/>
      <c r="I54" s="22"/>
      <c r="J54" s="22"/>
    </row>
    <row r="55" customFormat="false" ht="15" hidden="false" customHeight="false" outlineLevel="0" collapsed="false">
      <c r="A55" s="22"/>
      <c r="B55" s="22"/>
      <c r="C55" s="22"/>
      <c r="D55" s="22"/>
      <c r="E55" s="22"/>
      <c r="F55" s="22"/>
      <c r="G55" s="22"/>
      <c r="H55" s="22"/>
      <c r="I55" s="22"/>
      <c r="J55" s="22"/>
    </row>
    <row r="56" customFormat="false" ht="15" hidden="false" customHeight="false" outlineLevel="0" collapsed="false">
      <c r="A56" s="22"/>
      <c r="B56" s="22"/>
      <c r="C56" s="22"/>
      <c r="D56" s="22"/>
      <c r="E56" s="22"/>
      <c r="F56" s="22"/>
      <c r="G56" s="22"/>
      <c r="H56" s="22"/>
      <c r="I56" s="22"/>
      <c r="J56" s="22"/>
    </row>
    <row r="57" customFormat="false" ht="15" hidden="false" customHeight="false" outlineLevel="0" collapsed="false">
      <c r="A57" s="22"/>
      <c r="B57" s="22"/>
      <c r="C57" s="22"/>
      <c r="D57" s="22"/>
      <c r="E57" s="22"/>
      <c r="F57" s="22"/>
      <c r="G57" s="22"/>
      <c r="H57" s="22"/>
      <c r="I57" s="22"/>
      <c r="J57" s="22"/>
    </row>
    <row r="58" customFormat="false" ht="15" hidden="false" customHeight="false" outlineLevel="0" collapsed="false">
      <c r="A58" s="22"/>
      <c r="B58" s="22"/>
      <c r="C58" s="22"/>
      <c r="D58" s="22"/>
      <c r="E58" s="22"/>
      <c r="F58" s="22"/>
      <c r="G58" s="22"/>
      <c r="H58" s="22"/>
      <c r="I58" s="22"/>
      <c r="J58" s="22"/>
    </row>
    <row r="59" customFormat="false" ht="15" hidden="false" customHeight="false" outlineLevel="0" collapsed="false">
      <c r="A59" s="22"/>
      <c r="B59" s="22"/>
      <c r="C59" s="22"/>
      <c r="D59" s="22"/>
      <c r="E59" s="22"/>
      <c r="F59" s="22"/>
      <c r="G59" s="22"/>
      <c r="H59" s="22"/>
      <c r="I59" s="22"/>
      <c r="J59" s="22"/>
    </row>
    <row r="60" customFormat="false" ht="15" hidden="false" customHeight="false" outlineLevel="0" collapsed="false">
      <c r="A60" s="22"/>
      <c r="B60" s="22"/>
      <c r="C60" s="22"/>
      <c r="D60" s="22"/>
      <c r="E60" s="22"/>
      <c r="F60" s="22"/>
      <c r="G60" s="22"/>
      <c r="H60" s="22"/>
      <c r="I60" s="22"/>
      <c r="J60" s="22"/>
    </row>
    <row r="61" customFormat="false" ht="15" hidden="false" customHeight="false" outlineLevel="0" collapsed="false">
      <c r="A61" s="22"/>
      <c r="B61" s="22"/>
      <c r="C61" s="22"/>
      <c r="D61" s="22"/>
      <c r="E61" s="22"/>
      <c r="F61" s="22"/>
      <c r="G61" s="22"/>
      <c r="H61" s="22"/>
      <c r="I61" s="22"/>
      <c r="J61" s="22"/>
    </row>
    <row r="62" customFormat="false" ht="15" hidden="false" customHeight="false" outlineLevel="0" collapsed="false">
      <c r="A62" s="22"/>
      <c r="B62" s="22"/>
      <c r="C62" s="22"/>
      <c r="D62" s="22"/>
      <c r="E62" s="22"/>
      <c r="F62" s="22"/>
      <c r="G62" s="22"/>
      <c r="H62" s="22"/>
      <c r="I62" s="22"/>
      <c r="J62" s="22"/>
    </row>
    <row r="63" customFormat="false" ht="15" hidden="false" customHeight="false" outlineLevel="0" collapsed="false">
      <c r="A63" s="22"/>
      <c r="B63" s="22"/>
      <c r="C63" s="22"/>
      <c r="D63" s="22"/>
      <c r="E63" s="22"/>
      <c r="F63" s="22"/>
      <c r="G63" s="22"/>
      <c r="H63" s="22"/>
      <c r="I63" s="22"/>
      <c r="J63" s="22"/>
    </row>
    <row r="64" customFormat="false" ht="15" hidden="false" customHeight="false" outlineLevel="0" collapsed="false">
      <c r="A64" s="22"/>
      <c r="B64" s="22"/>
      <c r="C64" s="22"/>
      <c r="D64" s="22"/>
      <c r="E64" s="22"/>
      <c r="F64" s="22"/>
      <c r="G64" s="22"/>
      <c r="H64" s="22"/>
      <c r="I64" s="22"/>
      <c r="J64" s="22"/>
    </row>
    <row r="65" customFormat="false" ht="15" hidden="false" customHeight="false" outlineLevel="0" collapsed="false">
      <c r="A65" s="22"/>
      <c r="B65" s="22"/>
      <c r="C65" s="22"/>
      <c r="D65" s="22"/>
      <c r="E65" s="22"/>
      <c r="F65" s="22"/>
      <c r="G65" s="22"/>
      <c r="H65" s="22"/>
      <c r="I65" s="22"/>
      <c r="J65" s="22"/>
    </row>
    <row r="66" customFormat="false" ht="15" hidden="false" customHeight="false" outlineLevel="0" collapsed="false">
      <c r="A66" s="22"/>
      <c r="B66" s="22"/>
      <c r="C66" s="22"/>
      <c r="D66" s="22"/>
      <c r="E66" s="22"/>
      <c r="F66" s="22"/>
      <c r="G66" s="22"/>
      <c r="H66" s="22"/>
      <c r="I66" s="22"/>
      <c r="J66" s="22"/>
    </row>
    <row r="67" customFormat="false" ht="15" hidden="false" customHeight="false" outlineLevel="0" collapsed="false">
      <c r="A67" s="22"/>
      <c r="B67" s="22"/>
      <c r="C67" s="22"/>
      <c r="D67" s="22"/>
      <c r="E67" s="22"/>
      <c r="F67" s="22"/>
      <c r="G67" s="22"/>
      <c r="H67" s="22"/>
      <c r="I67" s="22"/>
      <c r="J67" s="22"/>
    </row>
    <row r="68" customFormat="false" ht="15" hidden="false" customHeight="false" outlineLevel="0" collapsed="false">
      <c r="A68" s="22"/>
      <c r="B68" s="22"/>
      <c r="C68" s="22"/>
      <c r="D68" s="22"/>
      <c r="E68" s="22"/>
      <c r="F68" s="22"/>
      <c r="G68" s="22"/>
      <c r="H68" s="22"/>
      <c r="I68" s="22"/>
      <c r="J68" s="22"/>
    </row>
    <row r="69" customFormat="false" ht="15" hidden="false" customHeight="false" outlineLevel="0" collapsed="false">
      <c r="A69" s="22"/>
      <c r="B69" s="22"/>
      <c r="C69" s="22"/>
      <c r="D69" s="22"/>
      <c r="E69" s="22"/>
      <c r="F69" s="22"/>
      <c r="G69" s="22"/>
      <c r="H69" s="22"/>
      <c r="I69" s="22"/>
      <c r="J69" s="22"/>
    </row>
    <row r="70" customFormat="false" ht="15" hidden="false" customHeight="false" outlineLevel="0" collapsed="false">
      <c r="A70" s="22"/>
      <c r="B70" s="22"/>
      <c r="C70" s="22"/>
      <c r="D70" s="22"/>
      <c r="E70" s="22"/>
      <c r="F70" s="22"/>
      <c r="G70" s="22"/>
      <c r="H70" s="22"/>
      <c r="I70" s="22"/>
      <c r="J70" s="22"/>
    </row>
    <row r="71" customFormat="false" ht="15" hidden="false" customHeight="false" outlineLevel="0" collapsed="false">
      <c r="A71" s="22"/>
      <c r="B71" s="22"/>
      <c r="C71" s="22"/>
      <c r="D71" s="22"/>
      <c r="E71" s="22"/>
      <c r="F71" s="22"/>
      <c r="G71" s="22"/>
      <c r="H71" s="22"/>
      <c r="I71" s="22"/>
      <c r="J71" s="22"/>
    </row>
    <row r="72" customFormat="false" ht="15" hidden="false" customHeight="false" outlineLevel="0" collapsed="false">
      <c r="A72" s="22"/>
      <c r="B72" s="22"/>
      <c r="C72" s="22"/>
      <c r="D72" s="22"/>
      <c r="E72" s="22"/>
      <c r="F72" s="22"/>
      <c r="G72" s="22"/>
      <c r="H72" s="22"/>
      <c r="I72" s="22"/>
      <c r="J72" s="22"/>
    </row>
    <row r="73" customFormat="false" ht="15" hidden="false" customHeight="false" outlineLevel="0" collapsed="false">
      <c r="A73" s="22"/>
      <c r="B73" s="22"/>
      <c r="C73" s="22"/>
      <c r="D73" s="22"/>
      <c r="E73" s="22"/>
      <c r="F73" s="22"/>
      <c r="G73" s="22"/>
      <c r="H73" s="22"/>
      <c r="I73" s="22"/>
      <c r="J73" s="22"/>
    </row>
    <row r="74" customFormat="false" ht="15" hidden="false" customHeight="false" outlineLevel="0" collapsed="false">
      <c r="A74" s="22"/>
      <c r="B74" s="22"/>
      <c r="C74" s="22"/>
      <c r="D74" s="22"/>
      <c r="E74" s="22"/>
      <c r="F74" s="22"/>
      <c r="G74" s="22"/>
      <c r="H74" s="22"/>
      <c r="I74" s="22"/>
      <c r="J74" s="22"/>
    </row>
    <row r="75" customFormat="false" ht="15" hidden="false" customHeight="false" outlineLevel="0" collapsed="false">
      <c r="A75" s="22"/>
      <c r="B75" s="22"/>
      <c r="C75" s="22"/>
      <c r="D75" s="22"/>
      <c r="E75" s="22"/>
      <c r="F75" s="22"/>
      <c r="G75" s="22"/>
      <c r="H75" s="22"/>
      <c r="I75" s="22"/>
      <c r="J75" s="22"/>
    </row>
    <row r="76" customFormat="false" ht="15" hidden="false" customHeight="false" outlineLevel="0" collapsed="false">
      <c r="A76" s="22"/>
      <c r="B76" s="22"/>
      <c r="C76" s="22"/>
      <c r="D76" s="22"/>
      <c r="E76" s="22"/>
      <c r="F76" s="22"/>
      <c r="G76" s="22"/>
      <c r="H76" s="22"/>
      <c r="I76" s="22"/>
      <c r="J76" s="22"/>
    </row>
    <row r="77" customFormat="false" ht="15" hidden="false" customHeight="false" outlineLevel="0" collapsed="false">
      <c r="A77" s="22"/>
      <c r="B77" s="22"/>
      <c r="C77" s="22"/>
      <c r="D77" s="22"/>
      <c r="E77" s="22"/>
      <c r="F77" s="22"/>
      <c r="G77" s="22"/>
      <c r="H77" s="22"/>
      <c r="I77" s="22"/>
      <c r="J77" s="22"/>
    </row>
    <row r="78" customFormat="false" ht="15" hidden="false" customHeight="false" outlineLevel="0" collapsed="false">
      <c r="A78" s="22"/>
      <c r="B78" s="22"/>
      <c r="C78" s="22"/>
      <c r="D78" s="22"/>
      <c r="E78" s="22"/>
      <c r="F78" s="22"/>
      <c r="G78" s="22"/>
      <c r="H78" s="22"/>
      <c r="I78" s="22"/>
      <c r="J78" s="22"/>
    </row>
    <row r="79" customFormat="false" ht="15" hidden="false" customHeight="false" outlineLevel="0" collapsed="false">
      <c r="A79" s="22"/>
      <c r="B79" s="22"/>
      <c r="C79" s="22"/>
      <c r="D79" s="22"/>
      <c r="E79" s="22"/>
      <c r="F79" s="22"/>
      <c r="G79" s="22"/>
      <c r="H79" s="22"/>
      <c r="I79" s="22"/>
      <c r="J79" s="22"/>
    </row>
    <row r="80" customFormat="false" ht="15" hidden="false" customHeight="false" outlineLevel="0" collapsed="false">
      <c r="A80" s="22"/>
      <c r="B80" s="22"/>
      <c r="C80" s="22"/>
      <c r="D80" s="22"/>
      <c r="E80" s="22"/>
      <c r="F80" s="22"/>
      <c r="G80" s="22"/>
      <c r="H80" s="22"/>
      <c r="I80" s="22"/>
      <c r="J80" s="22"/>
    </row>
    <row r="81" customFormat="false" ht="15" hidden="false" customHeight="false" outlineLevel="0" collapsed="false">
      <c r="A81" s="22"/>
      <c r="B81" s="22"/>
      <c r="C81" s="22"/>
      <c r="D81" s="22"/>
      <c r="E81" s="22"/>
      <c r="F81" s="22"/>
      <c r="G81" s="22"/>
      <c r="H81" s="22"/>
      <c r="I81" s="22"/>
      <c r="J81" s="22"/>
    </row>
    <row r="82" customFormat="false" ht="15" hidden="false" customHeight="false" outlineLevel="0" collapsed="false">
      <c r="A82" s="22"/>
      <c r="B82" s="22"/>
      <c r="C82" s="22"/>
      <c r="D82" s="22"/>
      <c r="E82" s="22"/>
      <c r="F82" s="22"/>
      <c r="G82" s="22"/>
      <c r="H82" s="22"/>
      <c r="I82" s="22"/>
      <c r="J82" s="22"/>
    </row>
    <row r="83" customFormat="false" ht="15" hidden="false" customHeight="false" outlineLevel="0" collapsed="false">
      <c r="A83" s="22"/>
      <c r="B83" s="22"/>
      <c r="C83" s="22"/>
      <c r="D83" s="22"/>
      <c r="E83" s="22"/>
      <c r="F83" s="22"/>
      <c r="G83" s="22"/>
      <c r="H83" s="22"/>
      <c r="I83" s="22"/>
      <c r="J83" s="22"/>
    </row>
    <row r="84" customFormat="false" ht="15" hidden="false" customHeight="false" outlineLevel="0" collapsed="false">
      <c r="A84" s="22"/>
      <c r="B84" s="22"/>
      <c r="C84" s="22"/>
      <c r="D84" s="22"/>
      <c r="E84" s="22"/>
      <c r="F84" s="22"/>
      <c r="G84" s="22"/>
      <c r="H84" s="22"/>
      <c r="I84" s="22"/>
      <c r="J84" s="22"/>
    </row>
    <row r="85" customFormat="false" ht="15" hidden="false" customHeight="false" outlineLevel="0" collapsed="false">
      <c r="A85" s="22"/>
      <c r="B85" s="22"/>
      <c r="C85" s="22"/>
      <c r="D85" s="22"/>
      <c r="E85" s="22"/>
      <c r="F85" s="22"/>
      <c r="G85" s="22"/>
      <c r="H85" s="22"/>
      <c r="I85" s="22"/>
      <c r="J85" s="22"/>
    </row>
    <row r="86" customFormat="false" ht="15" hidden="false" customHeight="false" outlineLevel="0" collapsed="false">
      <c r="A86" s="22"/>
      <c r="B86" s="22"/>
      <c r="C86" s="22"/>
      <c r="D86" s="22"/>
      <c r="E86" s="22"/>
      <c r="F86" s="22"/>
      <c r="G86" s="22"/>
      <c r="H86" s="22"/>
      <c r="I86" s="22"/>
      <c r="J86" s="22"/>
    </row>
    <row r="87" customFormat="false" ht="15" hidden="false" customHeight="false" outlineLevel="0" collapsed="false">
      <c r="A87" s="22"/>
      <c r="B87" s="22"/>
      <c r="C87" s="22"/>
      <c r="D87" s="22"/>
      <c r="E87" s="22"/>
      <c r="F87" s="22"/>
      <c r="G87" s="22"/>
      <c r="H87" s="22"/>
      <c r="I87" s="22"/>
      <c r="J87" s="22"/>
    </row>
    <row r="88" customFormat="false" ht="15" hidden="false" customHeight="false" outlineLevel="0" collapsed="false">
      <c r="A88" s="22"/>
      <c r="B88" s="22"/>
      <c r="C88" s="22"/>
      <c r="D88" s="22"/>
      <c r="E88" s="22"/>
      <c r="F88" s="22"/>
      <c r="G88" s="22"/>
      <c r="H88" s="22"/>
      <c r="I88" s="22"/>
      <c r="J88" s="22"/>
    </row>
    <row r="89" customFormat="false" ht="15" hidden="false" customHeight="false" outlineLevel="0" collapsed="false">
      <c r="A89" s="22"/>
      <c r="B89" s="22"/>
      <c r="C89" s="22"/>
      <c r="D89" s="22"/>
      <c r="E89" s="22"/>
      <c r="F89" s="22"/>
      <c r="G89" s="22"/>
      <c r="H89" s="22"/>
      <c r="I89" s="22"/>
      <c r="J89" s="22"/>
    </row>
    <row r="90" customFormat="false" ht="15" hidden="false" customHeight="false" outlineLevel="0" collapsed="false">
      <c r="A90" s="22"/>
      <c r="B90" s="22"/>
      <c r="C90" s="22"/>
      <c r="D90" s="22"/>
      <c r="E90" s="22"/>
      <c r="F90" s="22"/>
      <c r="G90" s="22"/>
      <c r="H90" s="22"/>
      <c r="I90" s="22"/>
      <c r="J90" s="22"/>
    </row>
    <row r="91" customFormat="false" ht="15" hidden="false" customHeight="false" outlineLevel="0" collapsed="false">
      <c r="A91" s="22"/>
      <c r="B91" s="22"/>
      <c r="C91" s="22"/>
      <c r="D91" s="22"/>
      <c r="E91" s="22"/>
      <c r="F91" s="22"/>
      <c r="G91" s="22"/>
      <c r="H91" s="22"/>
      <c r="I91" s="22"/>
      <c r="J91" s="22"/>
    </row>
    <row r="92" customFormat="false" ht="15" hidden="false" customHeight="false" outlineLevel="0" collapsed="false">
      <c r="A92" s="22"/>
      <c r="B92" s="22"/>
      <c r="C92" s="22"/>
      <c r="D92" s="22"/>
      <c r="E92" s="22"/>
      <c r="F92" s="22"/>
      <c r="G92" s="22"/>
      <c r="H92" s="22"/>
      <c r="I92" s="22"/>
      <c r="J92" s="22"/>
    </row>
    <row r="93" customFormat="false" ht="15" hidden="false" customHeight="false" outlineLevel="0" collapsed="false">
      <c r="A93" s="22"/>
      <c r="B93" s="22"/>
      <c r="C93" s="22"/>
      <c r="D93" s="22"/>
      <c r="E93" s="22"/>
      <c r="F93" s="22"/>
      <c r="G93" s="22"/>
      <c r="H93" s="22"/>
      <c r="I93" s="22"/>
      <c r="J93" s="22"/>
    </row>
    <row r="94" customFormat="false" ht="15" hidden="false" customHeight="false" outlineLevel="0" collapsed="false">
      <c r="A94" s="22"/>
      <c r="B94" s="22"/>
      <c r="C94" s="22"/>
      <c r="D94" s="22"/>
      <c r="E94" s="22"/>
      <c r="F94" s="22"/>
      <c r="G94" s="22"/>
      <c r="H94" s="22"/>
      <c r="I94" s="22"/>
      <c r="J94" s="22"/>
    </row>
    <row r="95" customFormat="false" ht="15" hidden="false" customHeight="false" outlineLevel="0" collapsed="false">
      <c r="A95" s="22"/>
      <c r="B95" s="22"/>
      <c r="C95" s="22"/>
      <c r="D95" s="22"/>
      <c r="E95" s="22"/>
      <c r="F95" s="22"/>
      <c r="G95" s="22"/>
      <c r="H95" s="22"/>
      <c r="I95" s="22"/>
      <c r="J95" s="22"/>
    </row>
    <row r="96" customFormat="false" ht="15" hidden="false" customHeight="false" outlineLevel="0" collapsed="false">
      <c r="A96" s="22"/>
      <c r="B96" s="22"/>
      <c r="C96" s="22"/>
      <c r="D96" s="22"/>
      <c r="E96" s="22"/>
      <c r="F96" s="22"/>
      <c r="G96" s="22"/>
      <c r="H96" s="22"/>
      <c r="I96" s="22"/>
      <c r="J96" s="22"/>
    </row>
    <row r="97" customFormat="false" ht="15" hidden="false" customHeight="false" outlineLevel="0" collapsed="false">
      <c r="A97" s="22"/>
      <c r="B97" s="22"/>
      <c r="C97" s="22"/>
      <c r="D97" s="22"/>
      <c r="E97" s="22"/>
      <c r="F97" s="22"/>
      <c r="G97" s="22"/>
      <c r="H97" s="22"/>
      <c r="I97" s="22"/>
      <c r="J97" s="22"/>
    </row>
    <row r="98" customFormat="false" ht="15" hidden="false" customHeight="false" outlineLevel="0" collapsed="false">
      <c r="A98" s="22"/>
      <c r="B98" s="22"/>
      <c r="C98" s="22"/>
      <c r="D98" s="22"/>
      <c r="E98" s="22"/>
      <c r="F98" s="22"/>
      <c r="G98" s="22"/>
      <c r="H98" s="22"/>
      <c r="I98" s="22"/>
      <c r="J98" s="22"/>
    </row>
    <row r="99" customFormat="false" ht="15" hidden="false" customHeight="false" outlineLevel="0" collapsed="false">
      <c r="A99" s="22"/>
      <c r="B99" s="22"/>
      <c r="C99" s="22"/>
      <c r="D99" s="22"/>
      <c r="E99" s="22"/>
      <c r="F99" s="22"/>
      <c r="G99" s="22"/>
      <c r="H99" s="22"/>
      <c r="I99" s="22"/>
      <c r="J99" s="22"/>
    </row>
    <row r="100" customFormat="false" ht="15" hidden="false" customHeight="false" outlineLevel="0" collapsed="false">
      <c r="A100" s="22"/>
      <c r="B100" s="22"/>
      <c r="C100" s="22"/>
      <c r="D100" s="22"/>
      <c r="E100" s="22"/>
      <c r="F100" s="22"/>
      <c r="G100" s="22"/>
      <c r="H100" s="22"/>
      <c r="I100" s="22"/>
      <c r="J100" s="22"/>
    </row>
    <row r="101" customFormat="false" ht="15" hidden="false" customHeight="false" outlineLevel="0" collapsed="false">
      <c r="A101" s="22"/>
      <c r="B101" s="22"/>
      <c r="C101" s="22"/>
      <c r="D101" s="22"/>
      <c r="E101" s="22"/>
      <c r="F101" s="22"/>
      <c r="G101" s="22"/>
      <c r="H101" s="22"/>
      <c r="I101" s="22"/>
      <c r="J101" s="22"/>
    </row>
    <row r="102" customFormat="false" ht="15" hidden="false" customHeight="false" outlineLevel="0" collapsed="false">
      <c r="A102" s="22"/>
      <c r="B102" s="22"/>
      <c r="C102" s="22"/>
      <c r="D102" s="22"/>
      <c r="E102" s="22"/>
      <c r="F102" s="22"/>
      <c r="G102" s="22"/>
      <c r="H102" s="22"/>
      <c r="I102" s="22"/>
      <c r="J102" s="22"/>
    </row>
    <row r="103" customFormat="false" ht="15" hidden="false" customHeight="false" outlineLevel="0" collapsed="false">
      <c r="A103" s="22"/>
      <c r="B103" s="22"/>
      <c r="C103" s="22"/>
      <c r="D103" s="22"/>
      <c r="E103" s="22"/>
      <c r="F103" s="22"/>
      <c r="G103" s="22"/>
      <c r="H103" s="22"/>
      <c r="I103" s="22"/>
      <c r="J103" s="22"/>
    </row>
    <row r="104" customFormat="false" ht="15" hidden="false" customHeight="false" outlineLevel="0" collapsed="false">
      <c r="A104" s="22"/>
      <c r="B104" s="22"/>
      <c r="C104" s="22"/>
      <c r="D104" s="22"/>
      <c r="E104" s="22"/>
      <c r="F104" s="22"/>
      <c r="G104" s="22"/>
      <c r="H104" s="22"/>
      <c r="I104" s="22"/>
      <c r="J104" s="22"/>
    </row>
  </sheetData>
  <autoFilter ref="A4:J104"/>
  <dataValidations count="1">
    <dataValidation allowBlank="true" errorStyle="stop" operator="between" showDropDown="false" showErrorMessage="false" showInputMessage="false" sqref="I5:I104" type="list">
      <formula1>Lists!$A$2:$A$10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8"/>
    <col collapsed="false" customWidth="true" hidden="false" outlineLevel="0" max="4" min="4" style="0" width="12"/>
    <col collapsed="false" customWidth="true" hidden="false" outlineLevel="0" max="5" min="5" style="0" width="30"/>
    <col collapsed="false" customWidth="true" hidden="false" outlineLevel="0" max="6" min="6" style="0" width="34"/>
    <col collapsed="false" customWidth="true" hidden="false" outlineLevel="0" max="7" min="7" style="0" width="24"/>
    <col collapsed="false" customWidth="true" hidden="false" outlineLevel="0" max="8" min="8" style="0" width="13"/>
    <col collapsed="false" customWidth="true" hidden="false" outlineLevel="0" max="9" min="9" style="0" width="16"/>
    <col collapsed="false" customWidth="true" hidden="false" outlineLevel="0" max="10" min="10" style="0" width="34"/>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 t="s">
        <v>68</v>
      </c>
    </row>
    <row r="2" customFormat="false" ht="15" hidden="false" customHeight="false" outlineLevel="0" collapsed="false">
      <c r="A2" s="2" t="s">
        <v>1571</v>
      </c>
    </row>
    <row r="4" customFormat="false" ht="31.5" hidden="false" customHeight="true" outlineLevel="0" collapsed="false">
      <c r="A4" s="9" t="s">
        <v>1572</v>
      </c>
      <c r="B4" s="9" t="s">
        <v>1354</v>
      </c>
      <c r="C4" s="9" t="s">
        <v>114</v>
      </c>
      <c r="D4" s="9" t="s">
        <v>1573</v>
      </c>
      <c r="E4" s="9" t="s">
        <v>895</v>
      </c>
      <c r="F4" s="9" t="s">
        <v>1574</v>
      </c>
      <c r="G4" s="9" t="s">
        <v>1575</v>
      </c>
      <c r="H4" s="9" t="s">
        <v>1576</v>
      </c>
      <c r="I4" s="9" t="s">
        <v>35</v>
      </c>
      <c r="J4" s="9" t="s">
        <v>1577</v>
      </c>
      <c r="K4" s="9" t="s">
        <v>1578</v>
      </c>
      <c r="L4" s="9" t="s">
        <v>904</v>
      </c>
    </row>
    <row r="5" customFormat="false" ht="15" hidden="false" customHeight="false" outlineLevel="0" collapsed="false">
      <c r="A5" s="22"/>
      <c r="B5" s="22"/>
      <c r="C5" s="22"/>
      <c r="D5" s="22"/>
      <c r="E5" s="22"/>
      <c r="F5" s="22"/>
      <c r="G5" s="22"/>
      <c r="H5" s="21"/>
      <c r="I5" s="22"/>
      <c r="J5" s="22"/>
      <c r="K5" s="21"/>
      <c r="L5" s="22"/>
    </row>
    <row r="6" customFormat="false" ht="15" hidden="false" customHeight="false" outlineLevel="0" collapsed="false">
      <c r="A6" s="22"/>
      <c r="B6" s="22"/>
      <c r="C6" s="22"/>
      <c r="D6" s="22"/>
      <c r="E6" s="22"/>
      <c r="F6" s="22"/>
      <c r="G6" s="22"/>
      <c r="H6" s="21"/>
      <c r="I6" s="22"/>
      <c r="J6" s="22"/>
      <c r="K6" s="21"/>
      <c r="L6" s="22"/>
    </row>
    <row r="7" customFormat="false" ht="15" hidden="false" customHeight="false" outlineLevel="0" collapsed="false">
      <c r="A7" s="22"/>
      <c r="B7" s="22"/>
      <c r="C7" s="22"/>
      <c r="D7" s="22"/>
      <c r="E7" s="22"/>
      <c r="F7" s="22"/>
      <c r="G7" s="22"/>
      <c r="H7" s="21"/>
      <c r="I7" s="22"/>
      <c r="J7" s="22"/>
      <c r="K7" s="21"/>
      <c r="L7" s="22"/>
    </row>
    <row r="8" customFormat="false" ht="15" hidden="false" customHeight="false" outlineLevel="0" collapsed="false">
      <c r="A8" s="22"/>
      <c r="B8" s="22"/>
      <c r="C8" s="22"/>
      <c r="D8" s="22"/>
      <c r="E8" s="22"/>
      <c r="F8" s="22"/>
      <c r="G8" s="22"/>
      <c r="H8" s="21"/>
      <c r="I8" s="22"/>
      <c r="J8" s="22"/>
      <c r="K8" s="21"/>
      <c r="L8" s="22"/>
    </row>
    <row r="9" customFormat="false" ht="15" hidden="false" customHeight="false" outlineLevel="0" collapsed="false">
      <c r="A9" s="22"/>
      <c r="B9" s="22"/>
      <c r="C9" s="22"/>
      <c r="D9" s="22"/>
      <c r="E9" s="22"/>
      <c r="F9" s="22"/>
      <c r="G9" s="22"/>
      <c r="H9" s="21"/>
      <c r="I9" s="22"/>
      <c r="J9" s="22"/>
      <c r="K9" s="21"/>
      <c r="L9" s="22"/>
    </row>
    <row r="10" customFormat="false" ht="15" hidden="false" customHeight="false" outlineLevel="0" collapsed="false">
      <c r="A10" s="22"/>
      <c r="B10" s="22"/>
      <c r="C10" s="22"/>
      <c r="D10" s="22"/>
      <c r="E10" s="22"/>
      <c r="F10" s="22"/>
      <c r="G10" s="22"/>
      <c r="H10" s="21"/>
      <c r="I10" s="22"/>
      <c r="J10" s="22"/>
      <c r="K10" s="21"/>
      <c r="L10" s="22"/>
    </row>
    <row r="11" customFormat="false" ht="15" hidden="false" customHeight="false" outlineLevel="0" collapsed="false">
      <c r="A11" s="22"/>
      <c r="B11" s="22"/>
      <c r="C11" s="22"/>
      <c r="D11" s="22"/>
      <c r="E11" s="22"/>
      <c r="F11" s="22"/>
      <c r="G11" s="22"/>
      <c r="H11" s="21"/>
      <c r="I11" s="22"/>
      <c r="J11" s="22"/>
      <c r="K11" s="21"/>
      <c r="L11" s="22"/>
    </row>
    <row r="12" customFormat="false" ht="15" hidden="false" customHeight="false" outlineLevel="0" collapsed="false">
      <c r="A12" s="22"/>
      <c r="B12" s="22"/>
      <c r="C12" s="22"/>
      <c r="D12" s="22"/>
      <c r="E12" s="22"/>
      <c r="F12" s="22"/>
      <c r="G12" s="22"/>
      <c r="H12" s="21"/>
      <c r="I12" s="22"/>
      <c r="J12" s="22"/>
      <c r="K12" s="21"/>
      <c r="L12" s="22"/>
    </row>
    <row r="13" customFormat="false" ht="15" hidden="false" customHeight="false" outlineLevel="0" collapsed="false">
      <c r="A13" s="22"/>
      <c r="B13" s="22"/>
      <c r="C13" s="22"/>
      <c r="D13" s="22"/>
      <c r="E13" s="22"/>
      <c r="F13" s="22"/>
      <c r="G13" s="22"/>
      <c r="H13" s="21"/>
      <c r="I13" s="22"/>
      <c r="J13" s="22"/>
      <c r="K13" s="21"/>
      <c r="L13" s="22"/>
    </row>
    <row r="14" customFormat="false" ht="15" hidden="false" customHeight="false" outlineLevel="0" collapsed="false">
      <c r="A14" s="22"/>
      <c r="B14" s="22"/>
      <c r="C14" s="22"/>
      <c r="D14" s="22"/>
      <c r="E14" s="22"/>
      <c r="F14" s="22"/>
      <c r="G14" s="22"/>
      <c r="H14" s="21"/>
      <c r="I14" s="22"/>
      <c r="J14" s="22"/>
      <c r="K14" s="21"/>
      <c r="L14" s="22"/>
    </row>
    <row r="15" customFormat="false" ht="15" hidden="false" customHeight="false" outlineLevel="0" collapsed="false">
      <c r="A15" s="22"/>
      <c r="B15" s="22"/>
      <c r="C15" s="22"/>
      <c r="D15" s="22"/>
      <c r="E15" s="22"/>
      <c r="F15" s="22"/>
      <c r="G15" s="22"/>
      <c r="H15" s="21"/>
      <c r="I15" s="22"/>
      <c r="J15" s="22"/>
      <c r="K15" s="21"/>
      <c r="L15" s="22"/>
    </row>
    <row r="16" customFormat="false" ht="15" hidden="false" customHeight="false" outlineLevel="0" collapsed="false">
      <c r="A16" s="22"/>
      <c r="B16" s="22"/>
      <c r="C16" s="22"/>
      <c r="D16" s="22"/>
      <c r="E16" s="22"/>
      <c r="F16" s="22"/>
      <c r="G16" s="22"/>
      <c r="H16" s="21"/>
      <c r="I16" s="22"/>
      <c r="J16" s="22"/>
      <c r="K16" s="21"/>
      <c r="L16" s="22"/>
    </row>
    <row r="17" customFormat="false" ht="15" hidden="false" customHeight="false" outlineLevel="0" collapsed="false">
      <c r="A17" s="22"/>
      <c r="B17" s="22"/>
      <c r="C17" s="22"/>
      <c r="D17" s="22"/>
      <c r="E17" s="22"/>
      <c r="F17" s="22"/>
      <c r="G17" s="22"/>
      <c r="H17" s="21"/>
      <c r="I17" s="22"/>
      <c r="J17" s="22"/>
      <c r="K17" s="21"/>
      <c r="L17" s="22"/>
    </row>
    <row r="18" customFormat="false" ht="15" hidden="false" customHeight="false" outlineLevel="0" collapsed="false">
      <c r="A18" s="22"/>
      <c r="B18" s="22"/>
      <c r="C18" s="22"/>
      <c r="D18" s="22"/>
      <c r="E18" s="22"/>
      <c r="F18" s="22"/>
      <c r="G18" s="22"/>
      <c r="H18" s="21"/>
      <c r="I18" s="22"/>
      <c r="J18" s="22"/>
      <c r="K18" s="21"/>
      <c r="L18" s="22"/>
    </row>
    <row r="19" customFormat="false" ht="15" hidden="false" customHeight="false" outlineLevel="0" collapsed="false">
      <c r="A19" s="22"/>
      <c r="B19" s="22"/>
      <c r="C19" s="22"/>
      <c r="D19" s="22"/>
      <c r="E19" s="22"/>
      <c r="F19" s="22"/>
      <c r="G19" s="22"/>
      <c r="H19" s="21"/>
      <c r="I19" s="22"/>
      <c r="J19" s="22"/>
      <c r="K19" s="21"/>
      <c r="L19" s="22"/>
    </row>
    <row r="20" customFormat="false" ht="15" hidden="false" customHeight="false" outlineLevel="0" collapsed="false">
      <c r="A20" s="22"/>
      <c r="B20" s="22"/>
      <c r="C20" s="22"/>
      <c r="D20" s="22"/>
      <c r="E20" s="22"/>
      <c r="F20" s="22"/>
      <c r="G20" s="22"/>
      <c r="H20" s="21"/>
      <c r="I20" s="22"/>
      <c r="J20" s="22"/>
      <c r="K20" s="21"/>
      <c r="L20" s="22"/>
    </row>
    <row r="21" customFormat="false" ht="15" hidden="false" customHeight="false" outlineLevel="0" collapsed="false">
      <c r="A21" s="22"/>
      <c r="B21" s="22"/>
      <c r="C21" s="22"/>
      <c r="D21" s="22"/>
      <c r="E21" s="22"/>
      <c r="F21" s="22"/>
      <c r="G21" s="22"/>
      <c r="H21" s="21"/>
      <c r="I21" s="22"/>
      <c r="J21" s="22"/>
      <c r="K21" s="21"/>
      <c r="L21" s="22"/>
    </row>
    <row r="22" customFormat="false" ht="15" hidden="false" customHeight="false" outlineLevel="0" collapsed="false">
      <c r="A22" s="22"/>
      <c r="B22" s="22"/>
      <c r="C22" s="22"/>
      <c r="D22" s="22"/>
      <c r="E22" s="22"/>
      <c r="F22" s="22"/>
      <c r="G22" s="22"/>
      <c r="H22" s="21"/>
      <c r="I22" s="22"/>
      <c r="J22" s="22"/>
      <c r="K22" s="21"/>
      <c r="L22" s="22"/>
    </row>
    <row r="23" customFormat="false" ht="15" hidden="false" customHeight="false" outlineLevel="0" collapsed="false">
      <c r="A23" s="22"/>
      <c r="B23" s="22"/>
      <c r="C23" s="22"/>
      <c r="D23" s="22"/>
      <c r="E23" s="22"/>
      <c r="F23" s="22"/>
      <c r="G23" s="22"/>
      <c r="H23" s="21"/>
      <c r="I23" s="22"/>
      <c r="J23" s="22"/>
      <c r="K23" s="21"/>
      <c r="L23" s="22"/>
    </row>
    <row r="24" customFormat="false" ht="15" hidden="false" customHeight="false" outlineLevel="0" collapsed="false">
      <c r="A24" s="22"/>
      <c r="B24" s="22"/>
      <c r="C24" s="22"/>
      <c r="D24" s="22"/>
      <c r="E24" s="22"/>
      <c r="F24" s="22"/>
      <c r="G24" s="22"/>
      <c r="H24" s="21"/>
      <c r="I24" s="22"/>
      <c r="J24" s="22"/>
      <c r="K24" s="21"/>
      <c r="L24" s="22"/>
    </row>
    <row r="25" customFormat="false" ht="15" hidden="false" customHeight="false" outlineLevel="0" collapsed="false">
      <c r="A25" s="22"/>
      <c r="B25" s="22"/>
      <c r="C25" s="22"/>
      <c r="D25" s="22"/>
      <c r="E25" s="22"/>
      <c r="F25" s="22"/>
      <c r="G25" s="22"/>
      <c r="H25" s="21"/>
      <c r="I25" s="22"/>
      <c r="J25" s="22"/>
      <c r="K25" s="21"/>
      <c r="L25" s="22"/>
    </row>
    <row r="26" customFormat="false" ht="15" hidden="false" customHeight="false" outlineLevel="0" collapsed="false">
      <c r="A26" s="22"/>
      <c r="B26" s="22"/>
      <c r="C26" s="22"/>
      <c r="D26" s="22"/>
      <c r="E26" s="22"/>
      <c r="F26" s="22"/>
      <c r="G26" s="22"/>
      <c r="H26" s="21"/>
      <c r="I26" s="22"/>
      <c r="J26" s="22"/>
      <c r="K26" s="21"/>
      <c r="L26" s="22"/>
    </row>
    <row r="27" customFormat="false" ht="15" hidden="false" customHeight="false" outlineLevel="0" collapsed="false">
      <c r="A27" s="22"/>
      <c r="B27" s="22"/>
      <c r="C27" s="22"/>
      <c r="D27" s="22"/>
      <c r="E27" s="22"/>
      <c r="F27" s="22"/>
      <c r="G27" s="22"/>
      <c r="H27" s="21"/>
      <c r="I27" s="22"/>
      <c r="J27" s="22"/>
      <c r="K27" s="21"/>
      <c r="L27" s="22"/>
    </row>
    <row r="28" customFormat="false" ht="15" hidden="false" customHeight="false" outlineLevel="0" collapsed="false">
      <c r="A28" s="22"/>
      <c r="B28" s="22"/>
      <c r="C28" s="22"/>
      <c r="D28" s="22"/>
      <c r="E28" s="22"/>
      <c r="F28" s="22"/>
      <c r="G28" s="22"/>
      <c r="H28" s="21"/>
      <c r="I28" s="22"/>
      <c r="J28" s="22"/>
      <c r="K28" s="21"/>
      <c r="L28" s="22"/>
    </row>
    <row r="29" customFormat="false" ht="15" hidden="false" customHeight="false" outlineLevel="0" collapsed="false">
      <c r="A29" s="22"/>
      <c r="B29" s="22"/>
      <c r="C29" s="22"/>
      <c r="D29" s="22"/>
      <c r="E29" s="22"/>
      <c r="F29" s="22"/>
      <c r="G29" s="22"/>
      <c r="H29" s="21"/>
      <c r="I29" s="22"/>
      <c r="J29" s="22"/>
      <c r="K29" s="21"/>
      <c r="L29" s="22"/>
    </row>
    <row r="30" customFormat="false" ht="15" hidden="false" customHeight="false" outlineLevel="0" collapsed="false">
      <c r="A30" s="22"/>
      <c r="B30" s="22"/>
      <c r="C30" s="22"/>
      <c r="D30" s="22"/>
      <c r="E30" s="22"/>
      <c r="F30" s="22"/>
      <c r="G30" s="22"/>
      <c r="H30" s="21"/>
      <c r="I30" s="22"/>
      <c r="J30" s="22"/>
      <c r="K30" s="21"/>
      <c r="L30" s="22"/>
    </row>
    <row r="31" customFormat="false" ht="15" hidden="false" customHeight="false" outlineLevel="0" collapsed="false">
      <c r="A31" s="22"/>
      <c r="B31" s="22"/>
      <c r="C31" s="22"/>
      <c r="D31" s="22"/>
      <c r="E31" s="22"/>
      <c r="F31" s="22"/>
      <c r="G31" s="22"/>
      <c r="H31" s="21"/>
      <c r="I31" s="22"/>
      <c r="J31" s="22"/>
      <c r="K31" s="21"/>
      <c r="L31" s="22"/>
    </row>
    <row r="32" customFormat="false" ht="15" hidden="false" customHeight="false" outlineLevel="0" collapsed="false">
      <c r="A32" s="22"/>
      <c r="B32" s="22"/>
      <c r="C32" s="22"/>
      <c r="D32" s="22"/>
      <c r="E32" s="22"/>
      <c r="F32" s="22"/>
      <c r="G32" s="22"/>
      <c r="H32" s="21"/>
      <c r="I32" s="22"/>
      <c r="J32" s="22"/>
      <c r="K32" s="21"/>
      <c r="L32" s="22"/>
    </row>
    <row r="33" customFormat="false" ht="15" hidden="false" customHeight="false" outlineLevel="0" collapsed="false">
      <c r="A33" s="22"/>
      <c r="B33" s="22"/>
      <c r="C33" s="22"/>
      <c r="D33" s="22"/>
      <c r="E33" s="22"/>
      <c r="F33" s="22"/>
      <c r="G33" s="22"/>
      <c r="H33" s="21"/>
      <c r="I33" s="22"/>
      <c r="J33" s="22"/>
      <c r="K33" s="21"/>
      <c r="L33" s="22"/>
    </row>
    <row r="34" customFormat="false" ht="15" hidden="false" customHeight="false" outlineLevel="0" collapsed="false">
      <c r="A34" s="22"/>
      <c r="B34" s="22"/>
      <c r="C34" s="22"/>
      <c r="D34" s="22"/>
      <c r="E34" s="22"/>
      <c r="F34" s="22"/>
      <c r="G34" s="22"/>
      <c r="H34" s="21"/>
      <c r="I34" s="22"/>
      <c r="J34" s="22"/>
      <c r="K34" s="21"/>
      <c r="L34" s="22"/>
    </row>
    <row r="35" customFormat="false" ht="15" hidden="false" customHeight="false" outlineLevel="0" collapsed="false">
      <c r="A35" s="22"/>
      <c r="B35" s="22"/>
      <c r="C35" s="22"/>
      <c r="D35" s="22"/>
      <c r="E35" s="22"/>
      <c r="F35" s="22"/>
      <c r="G35" s="22"/>
      <c r="H35" s="21"/>
      <c r="I35" s="22"/>
      <c r="J35" s="22"/>
      <c r="K35" s="21"/>
      <c r="L35" s="22"/>
    </row>
    <row r="36" customFormat="false" ht="15" hidden="false" customHeight="false" outlineLevel="0" collapsed="false">
      <c r="A36" s="22"/>
      <c r="B36" s="22"/>
      <c r="C36" s="22"/>
      <c r="D36" s="22"/>
      <c r="E36" s="22"/>
      <c r="F36" s="22"/>
      <c r="G36" s="22"/>
      <c r="H36" s="21"/>
      <c r="I36" s="22"/>
      <c r="J36" s="22"/>
      <c r="K36" s="21"/>
      <c r="L36" s="22"/>
    </row>
    <row r="37" customFormat="false" ht="15" hidden="false" customHeight="false" outlineLevel="0" collapsed="false">
      <c r="A37" s="22"/>
      <c r="B37" s="22"/>
      <c r="C37" s="22"/>
      <c r="D37" s="22"/>
      <c r="E37" s="22"/>
      <c r="F37" s="22"/>
      <c r="G37" s="22"/>
      <c r="H37" s="21"/>
      <c r="I37" s="22"/>
      <c r="J37" s="22"/>
      <c r="K37" s="21"/>
      <c r="L37" s="22"/>
    </row>
    <row r="38" customFormat="false" ht="15" hidden="false" customHeight="false" outlineLevel="0" collapsed="false">
      <c r="A38" s="22"/>
      <c r="B38" s="22"/>
      <c r="C38" s="22"/>
      <c r="D38" s="22"/>
      <c r="E38" s="22"/>
      <c r="F38" s="22"/>
      <c r="G38" s="22"/>
      <c r="H38" s="21"/>
      <c r="I38" s="22"/>
      <c r="J38" s="22"/>
      <c r="K38" s="21"/>
      <c r="L38" s="22"/>
    </row>
    <row r="39" customFormat="false" ht="15" hidden="false" customHeight="false" outlineLevel="0" collapsed="false">
      <c r="A39" s="22"/>
      <c r="B39" s="22"/>
      <c r="C39" s="22"/>
      <c r="D39" s="22"/>
      <c r="E39" s="22"/>
      <c r="F39" s="22"/>
      <c r="G39" s="22"/>
      <c r="H39" s="21"/>
      <c r="I39" s="22"/>
      <c r="J39" s="22"/>
      <c r="K39" s="21"/>
      <c r="L39" s="22"/>
    </row>
    <row r="40" customFormat="false" ht="15" hidden="false" customHeight="false" outlineLevel="0" collapsed="false">
      <c r="A40" s="22"/>
      <c r="B40" s="22"/>
      <c r="C40" s="22"/>
      <c r="D40" s="22"/>
      <c r="E40" s="22"/>
      <c r="F40" s="22"/>
      <c r="G40" s="22"/>
      <c r="H40" s="21"/>
      <c r="I40" s="22"/>
      <c r="J40" s="22"/>
      <c r="K40" s="21"/>
      <c r="L40" s="22"/>
    </row>
    <row r="41" customFormat="false" ht="15" hidden="false" customHeight="false" outlineLevel="0" collapsed="false">
      <c r="A41" s="22"/>
      <c r="B41" s="22"/>
      <c r="C41" s="22"/>
      <c r="D41" s="22"/>
      <c r="E41" s="22"/>
      <c r="F41" s="22"/>
      <c r="G41" s="22"/>
      <c r="H41" s="21"/>
      <c r="I41" s="22"/>
      <c r="J41" s="22"/>
      <c r="K41" s="21"/>
      <c r="L41" s="22"/>
    </row>
    <row r="42" customFormat="false" ht="15" hidden="false" customHeight="false" outlineLevel="0" collapsed="false">
      <c r="A42" s="22"/>
      <c r="B42" s="22"/>
      <c r="C42" s="22"/>
      <c r="D42" s="22"/>
      <c r="E42" s="22"/>
      <c r="F42" s="22"/>
      <c r="G42" s="22"/>
      <c r="H42" s="21"/>
      <c r="I42" s="22"/>
      <c r="J42" s="22"/>
      <c r="K42" s="21"/>
      <c r="L42" s="22"/>
    </row>
    <row r="43" customFormat="false" ht="15" hidden="false" customHeight="false" outlineLevel="0" collapsed="false">
      <c r="A43" s="22"/>
      <c r="B43" s="22"/>
      <c r="C43" s="22"/>
      <c r="D43" s="22"/>
      <c r="E43" s="22"/>
      <c r="F43" s="22"/>
      <c r="G43" s="22"/>
      <c r="H43" s="21"/>
      <c r="I43" s="22"/>
      <c r="J43" s="22"/>
      <c r="K43" s="21"/>
      <c r="L43" s="22"/>
    </row>
    <row r="44" customFormat="false" ht="15" hidden="false" customHeight="false" outlineLevel="0" collapsed="false">
      <c r="A44" s="22"/>
      <c r="B44" s="22"/>
      <c r="C44" s="22"/>
      <c r="D44" s="22"/>
      <c r="E44" s="22"/>
      <c r="F44" s="22"/>
      <c r="G44" s="22"/>
      <c r="H44" s="21"/>
      <c r="I44" s="22"/>
      <c r="J44" s="22"/>
      <c r="K44" s="21"/>
      <c r="L44" s="22"/>
    </row>
    <row r="45" customFormat="false" ht="15" hidden="false" customHeight="false" outlineLevel="0" collapsed="false">
      <c r="A45" s="22"/>
      <c r="B45" s="22"/>
      <c r="C45" s="22"/>
      <c r="D45" s="22"/>
      <c r="E45" s="22"/>
      <c r="F45" s="22"/>
      <c r="G45" s="22"/>
      <c r="H45" s="21"/>
      <c r="I45" s="22"/>
      <c r="J45" s="22"/>
      <c r="K45" s="21"/>
      <c r="L45" s="22"/>
    </row>
    <row r="46" customFormat="false" ht="15" hidden="false" customHeight="false" outlineLevel="0" collapsed="false">
      <c r="A46" s="22"/>
      <c r="B46" s="22"/>
      <c r="C46" s="22"/>
      <c r="D46" s="22"/>
      <c r="E46" s="22"/>
      <c r="F46" s="22"/>
      <c r="G46" s="22"/>
      <c r="H46" s="21"/>
      <c r="I46" s="22"/>
      <c r="J46" s="22"/>
      <c r="K46" s="21"/>
      <c r="L46" s="22"/>
    </row>
    <row r="47" customFormat="false" ht="15" hidden="false" customHeight="false" outlineLevel="0" collapsed="false">
      <c r="A47" s="22"/>
      <c r="B47" s="22"/>
      <c r="C47" s="22"/>
      <c r="D47" s="22"/>
      <c r="E47" s="22"/>
      <c r="F47" s="22"/>
      <c r="G47" s="22"/>
      <c r="H47" s="21"/>
      <c r="I47" s="22"/>
      <c r="J47" s="22"/>
      <c r="K47" s="21"/>
      <c r="L47" s="22"/>
    </row>
    <row r="48" customFormat="false" ht="15" hidden="false" customHeight="false" outlineLevel="0" collapsed="false">
      <c r="A48" s="22"/>
      <c r="B48" s="22"/>
      <c r="C48" s="22"/>
      <c r="D48" s="22"/>
      <c r="E48" s="22"/>
      <c r="F48" s="22"/>
      <c r="G48" s="22"/>
      <c r="H48" s="21"/>
      <c r="I48" s="22"/>
      <c r="J48" s="22"/>
      <c r="K48" s="21"/>
      <c r="L48" s="22"/>
    </row>
    <row r="49" customFormat="false" ht="15" hidden="false" customHeight="false" outlineLevel="0" collapsed="false">
      <c r="A49" s="22"/>
      <c r="B49" s="22"/>
      <c r="C49" s="22"/>
      <c r="D49" s="22"/>
      <c r="E49" s="22"/>
      <c r="F49" s="22"/>
      <c r="G49" s="22"/>
      <c r="H49" s="21"/>
      <c r="I49" s="22"/>
      <c r="J49" s="22"/>
      <c r="K49" s="21"/>
      <c r="L49" s="22"/>
    </row>
    <row r="50" customFormat="false" ht="15" hidden="false" customHeight="false" outlineLevel="0" collapsed="false">
      <c r="A50" s="22"/>
      <c r="B50" s="22"/>
      <c r="C50" s="22"/>
      <c r="D50" s="22"/>
      <c r="E50" s="22"/>
      <c r="F50" s="22"/>
      <c r="G50" s="22"/>
      <c r="H50" s="21"/>
      <c r="I50" s="22"/>
      <c r="J50" s="22"/>
      <c r="K50" s="21"/>
      <c r="L50" s="22"/>
    </row>
    <row r="51" customFormat="false" ht="15" hidden="false" customHeight="false" outlineLevel="0" collapsed="false">
      <c r="A51" s="22"/>
      <c r="B51" s="22"/>
      <c r="C51" s="22"/>
      <c r="D51" s="22"/>
      <c r="E51" s="22"/>
      <c r="F51" s="22"/>
      <c r="G51" s="22"/>
      <c r="H51" s="21"/>
      <c r="I51" s="22"/>
      <c r="J51" s="22"/>
      <c r="K51" s="21"/>
      <c r="L51" s="22"/>
    </row>
    <row r="52" customFormat="false" ht="15" hidden="false" customHeight="false" outlineLevel="0" collapsed="false">
      <c r="A52" s="22"/>
      <c r="B52" s="22"/>
      <c r="C52" s="22"/>
      <c r="D52" s="22"/>
      <c r="E52" s="22"/>
      <c r="F52" s="22"/>
      <c r="G52" s="22"/>
      <c r="H52" s="21"/>
      <c r="I52" s="22"/>
      <c r="J52" s="22"/>
      <c r="K52" s="21"/>
      <c r="L52" s="22"/>
    </row>
    <row r="53" customFormat="false" ht="15" hidden="false" customHeight="false" outlineLevel="0" collapsed="false">
      <c r="A53" s="22"/>
      <c r="B53" s="22"/>
      <c r="C53" s="22"/>
      <c r="D53" s="22"/>
      <c r="E53" s="22"/>
      <c r="F53" s="22"/>
      <c r="G53" s="22"/>
      <c r="H53" s="21"/>
      <c r="I53" s="22"/>
      <c r="J53" s="22"/>
      <c r="K53" s="21"/>
      <c r="L53" s="22"/>
    </row>
    <row r="54" customFormat="false" ht="15" hidden="false" customHeight="false" outlineLevel="0" collapsed="false">
      <c r="A54" s="22"/>
      <c r="B54" s="22"/>
      <c r="C54" s="22"/>
      <c r="D54" s="22"/>
      <c r="E54" s="22"/>
      <c r="F54" s="22"/>
      <c r="G54" s="22"/>
      <c r="H54" s="21"/>
      <c r="I54" s="22"/>
      <c r="J54" s="22"/>
      <c r="K54" s="21"/>
      <c r="L54" s="22"/>
    </row>
    <row r="55" customFormat="false" ht="15" hidden="false" customHeight="false" outlineLevel="0" collapsed="false">
      <c r="A55" s="22"/>
      <c r="B55" s="22"/>
      <c r="C55" s="22"/>
      <c r="D55" s="22"/>
      <c r="E55" s="22"/>
      <c r="F55" s="22"/>
      <c r="G55" s="22"/>
      <c r="H55" s="21"/>
      <c r="I55" s="22"/>
      <c r="J55" s="22"/>
      <c r="K55" s="21"/>
      <c r="L55" s="22"/>
    </row>
    <row r="56" customFormat="false" ht="15" hidden="false" customHeight="false" outlineLevel="0" collapsed="false">
      <c r="A56" s="22"/>
      <c r="B56" s="22"/>
      <c r="C56" s="22"/>
      <c r="D56" s="22"/>
      <c r="E56" s="22"/>
      <c r="F56" s="22"/>
      <c r="G56" s="22"/>
      <c r="H56" s="21"/>
      <c r="I56" s="22"/>
      <c r="J56" s="22"/>
      <c r="K56" s="21"/>
      <c r="L56" s="22"/>
    </row>
    <row r="57" customFormat="false" ht="15" hidden="false" customHeight="false" outlineLevel="0" collapsed="false">
      <c r="A57" s="22"/>
      <c r="B57" s="22"/>
      <c r="C57" s="22"/>
      <c r="D57" s="22"/>
      <c r="E57" s="22"/>
      <c r="F57" s="22"/>
      <c r="G57" s="22"/>
      <c r="H57" s="21"/>
      <c r="I57" s="22"/>
      <c r="J57" s="22"/>
      <c r="K57" s="21"/>
      <c r="L57" s="22"/>
    </row>
    <row r="58" customFormat="false" ht="15" hidden="false" customHeight="false" outlineLevel="0" collapsed="false">
      <c r="A58" s="22"/>
      <c r="B58" s="22"/>
      <c r="C58" s="22"/>
      <c r="D58" s="22"/>
      <c r="E58" s="22"/>
      <c r="F58" s="22"/>
      <c r="G58" s="22"/>
      <c r="H58" s="21"/>
      <c r="I58" s="22"/>
      <c r="J58" s="22"/>
      <c r="K58" s="21"/>
      <c r="L58" s="22"/>
    </row>
    <row r="59" customFormat="false" ht="15" hidden="false" customHeight="false" outlineLevel="0" collapsed="false">
      <c r="A59" s="22"/>
      <c r="B59" s="22"/>
      <c r="C59" s="22"/>
      <c r="D59" s="22"/>
      <c r="E59" s="22"/>
      <c r="F59" s="22"/>
      <c r="G59" s="22"/>
      <c r="H59" s="21"/>
      <c r="I59" s="22"/>
      <c r="J59" s="22"/>
      <c r="K59" s="21"/>
      <c r="L59" s="22"/>
    </row>
    <row r="60" customFormat="false" ht="15" hidden="false" customHeight="false" outlineLevel="0" collapsed="false">
      <c r="A60" s="22"/>
      <c r="B60" s="22"/>
      <c r="C60" s="22"/>
      <c r="D60" s="22"/>
      <c r="E60" s="22"/>
      <c r="F60" s="22"/>
      <c r="G60" s="22"/>
      <c r="H60" s="21"/>
      <c r="I60" s="22"/>
      <c r="J60" s="22"/>
      <c r="K60" s="21"/>
      <c r="L60" s="22"/>
    </row>
    <row r="61" customFormat="false" ht="15" hidden="false" customHeight="false" outlineLevel="0" collapsed="false">
      <c r="A61" s="22"/>
      <c r="B61" s="22"/>
      <c r="C61" s="22"/>
      <c r="D61" s="22"/>
      <c r="E61" s="22"/>
      <c r="F61" s="22"/>
      <c r="G61" s="22"/>
      <c r="H61" s="21"/>
      <c r="I61" s="22"/>
      <c r="J61" s="22"/>
      <c r="K61" s="21"/>
      <c r="L61" s="22"/>
    </row>
    <row r="62" customFormat="false" ht="15" hidden="false" customHeight="false" outlineLevel="0" collapsed="false">
      <c r="A62" s="22"/>
      <c r="B62" s="22"/>
      <c r="C62" s="22"/>
      <c r="D62" s="22"/>
      <c r="E62" s="22"/>
      <c r="F62" s="22"/>
      <c r="G62" s="22"/>
      <c r="H62" s="21"/>
      <c r="I62" s="22"/>
      <c r="J62" s="22"/>
      <c r="K62" s="21"/>
      <c r="L62" s="22"/>
    </row>
    <row r="63" customFormat="false" ht="15" hidden="false" customHeight="false" outlineLevel="0" collapsed="false">
      <c r="A63" s="22"/>
      <c r="B63" s="22"/>
      <c r="C63" s="22"/>
      <c r="D63" s="22"/>
      <c r="E63" s="22"/>
      <c r="F63" s="22"/>
      <c r="G63" s="22"/>
      <c r="H63" s="21"/>
      <c r="I63" s="22"/>
      <c r="J63" s="22"/>
      <c r="K63" s="21"/>
      <c r="L63" s="22"/>
    </row>
    <row r="64" customFormat="false" ht="15" hidden="false" customHeight="false" outlineLevel="0" collapsed="false">
      <c r="A64" s="22"/>
      <c r="B64" s="22"/>
      <c r="C64" s="22"/>
      <c r="D64" s="22"/>
      <c r="E64" s="22"/>
      <c r="F64" s="22"/>
      <c r="G64" s="22"/>
      <c r="H64" s="21"/>
      <c r="I64" s="22"/>
      <c r="J64" s="22"/>
      <c r="K64" s="21"/>
      <c r="L64" s="22"/>
    </row>
    <row r="65" customFormat="false" ht="15" hidden="false" customHeight="false" outlineLevel="0" collapsed="false">
      <c r="A65" s="22"/>
      <c r="B65" s="22"/>
      <c r="C65" s="22"/>
      <c r="D65" s="22"/>
      <c r="E65" s="22"/>
      <c r="F65" s="22"/>
      <c r="G65" s="22"/>
      <c r="H65" s="21"/>
      <c r="I65" s="22"/>
      <c r="J65" s="22"/>
      <c r="K65" s="21"/>
      <c r="L65" s="22"/>
    </row>
    <row r="66" customFormat="false" ht="15" hidden="false" customHeight="false" outlineLevel="0" collapsed="false">
      <c r="A66" s="22"/>
      <c r="B66" s="22"/>
      <c r="C66" s="22"/>
      <c r="D66" s="22"/>
      <c r="E66" s="22"/>
      <c r="F66" s="22"/>
      <c r="G66" s="22"/>
      <c r="H66" s="21"/>
      <c r="I66" s="22"/>
      <c r="J66" s="22"/>
      <c r="K66" s="21"/>
      <c r="L66" s="22"/>
    </row>
    <row r="67" customFormat="false" ht="15" hidden="false" customHeight="false" outlineLevel="0" collapsed="false">
      <c r="A67" s="22"/>
      <c r="B67" s="22"/>
      <c r="C67" s="22"/>
      <c r="D67" s="22"/>
      <c r="E67" s="22"/>
      <c r="F67" s="22"/>
      <c r="G67" s="22"/>
      <c r="H67" s="21"/>
      <c r="I67" s="22"/>
      <c r="J67" s="22"/>
      <c r="K67" s="21"/>
      <c r="L67" s="22"/>
    </row>
    <row r="68" customFormat="false" ht="15" hidden="false" customHeight="false" outlineLevel="0" collapsed="false">
      <c r="A68" s="22"/>
      <c r="B68" s="22"/>
      <c r="C68" s="22"/>
      <c r="D68" s="22"/>
      <c r="E68" s="22"/>
      <c r="F68" s="22"/>
      <c r="G68" s="22"/>
      <c r="H68" s="21"/>
      <c r="I68" s="22"/>
      <c r="J68" s="22"/>
      <c r="K68" s="21"/>
      <c r="L68" s="22"/>
    </row>
    <row r="69" customFormat="false" ht="15" hidden="false" customHeight="false" outlineLevel="0" collapsed="false">
      <c r="A69" s="22"/>
      <c r="B69" s="22"/>
      <c r="C69" s="22"/>
      <c r="D69" s="22"/>
      <c r="E69" s="22"/>
      <c r="F69" s="22"/>
      <c r="G69" s="22"/>
      <c r="H69" s="21"/>
      <c r="I69" s="22"/>
      <c r="J69" s="22"/>
      <c r="K69" s="21"/>
      <c r="L69" s="22"/>
    </row>
    <row r="70" customFormat="false" ht="15" hidden="false" customHeight="false" outlineLevel="0" collapsed="false">
      <c r="A70" s="22"/>
      <c r="B70" s="22"/>
      <c r="C70" s="22"/>
      <c r="D70" s="22"/>
      <c r="E70" s="22"/>
      <c r="F70" s="22"/>
      <c r="G70" s="22"/>
      <c r="H70" s="21"/>
      <c r="I70" s="22"/>
      <c r="J70" s="22"/>
      <c r="K70" s="21"/>
      <c r="L70" s="22"/>
    </row>
    <row r="71" customFormat="false" ht="15" hidden="false" customHeight="false" outlineLevel="0" collapsed="false">
      <c r="A71" s="22"/>
      <c r="B71" s="22"/>
      <c r="C71" s="22"/>
      <c r="D71" s="22"/>
      <c r="E71" s="22"/>
      <c r="F71" s="22"/>
      <c r="G71" s="22"/>
      <c r="H71" s="21"/>
      <c r="I71" s="22"/>
      <c r="J71" s="22"/>
      <c r="K71" s="21"/>
      <c r="L71" s="22"/>
    </row>
    <row r="72" customFormat="false" ht="15" hidden="false" customHeight="false" outlineLevel="0" collapsed="false">
      <c r="A72" s="22"/>
      <c r="B72" s="22"/>
      <c r="C72" s="22"/>
      <c r="D72" s="22"/>
      <c r="E72" s="22"/>
      <c r="F72" s="22"/>
      <c r="G72" s="22"/>
      <c r="H72" s="21"/>
      <c r="I72" s="22"/>
      <c r="J72" s="22"/>
      <c r="K72" s="21"/>
      <c r="L72" s="22"/>
    </row>
    <row r="73" customFormat="false" ht="15" hidden="false" customHeight="false" outlineLevel="0" collapsed="false">
      <c r="A73" s="22"/>
      <c r="B73" s="22"/>
      <c r="C73" s="22"/>
      <c r="D73" s="22"/>
      <c r="E73" s="22"/>
      <c r="F73" s="22"/>
      <c r="G73" s="22"/>
      <c r="H73" s="21"/>
      <c r="I73" s="22"/>
      <c r="J73" s="22"/>
      <c r="K73" s="21"/>
      <c r="L73" s="22"/>
    </row>
    <row r="74" customFormat="false" ht="15" hidden="false" customHeight="false" outlineLevel="0" collapsed="false">
      <c r="A74" s="22"/>
      <c r="B74" s="22"/>
      <c r="C74" s="22"/>
      <c r="D74" s="22"/>
      <c r="E74" s="22"/>
      <c r="F74" s="22"/>
      <c r="G74" s="22"/>
      <c r="H74" s="21"/>
      <c r="I74" s="22"/>
      <c r="J74" s="22"/>
      <c r="K74" s="21"/>
      <c r="L74" s="22"/>
    </row>
    <row r="75" customFormat="false" ht="15" hidden="false" customHeight="false" outlineLevel="0" collapsed="false">
      <c r="A75" s="22"/>
      <c r="B75" s="22"/>
      <c r="C75" s="22"/>
      <c r="D75" s="22"/>
      <c r="E75" s="22"/>
      <c r="F75" s="22"/>
      <c r="G75" s="22"/>
      <c r="H75" s="21"/>
      <c r="I75" s="22"/>
      <c r="J75" s="22"/>
      <c r="K75" s="21"/>
      <c r="L75" s="22"/>
    </row>
    <row r="76" customFormat="false" ht="15" hidden="false" customHeight="false" outlineLevel="0" collapsed="false">
      <c r="A76" s="22"/>
      <c r="B76" s="22"/>
      <c r="C76" s="22"/>
      <c r="D76" s="22"/>
      <c r="E76" s="22"/>
      <c r="F76" s="22"/>
      <c r="G76" s="22"/>
      <c r="H76" s="21"/>
      <c r="I76" s="22"/>
      <c r="J76" s="22"/>
      <c r="K76" s="21"/>
      <c r="L76" s="22"/>
    </row>
    <row r="77" customFormat="false" ht="15" hidden="false" customHeight="false" outlineLevel="0" collapsed="false">
      <c r="A77" s="22"/>
      <c r="B77" s="22"/>
      <c r="C77" s="22"/>
      <c r="D77" s="22"/>
      <c r="E77" s="22"/>
      <c r="F77" s="22"/>
      <c r="G77" s="22"/>
      <c r="H77" s="21"/>
      <c r="I77" s="22"/>
      <c r="J77" s="22"/>
      <c r="K77" s="21"/>
      <c r="L77" s="22"/>
    </row>
    <row r="78" customFormat="false" ht="15" hidden="false" customHeight="false" outlineLevel="0" collapsed="false">
      <c r="A78" s="22"/>
      <c r="B78" s="22"/>
      <c r="C78" s="22"/>
      <c r="D78" s="22"/>
      <c r="E78" s="22"/>
      <c r="F78" s="22"/>
      <c r="G78" s="22"/>
      <c r="H78" s="21"/>
      <c r="I78" s="22"/>
      <c r="J78" s="22"/>
      <c r="K78" s="21"/>
      <c r="L78" s="22"/>
    </row>
    <row r="79" customFormat="false" ht="15" hidden="false" customHeight="false" outlineLevel="0" collapsed="false">
      <c r="A79" s="22"/>
      <c r="B79" s="22"/>
      <c r="C79" s="22"/>
      <c r="D79" s="22"/>
      <c r="E79" s="22"/>
      <c r="F79" s="22"/>
      <c r="G79" s="22"/>
      <c r="H79" s="21"/>
      <c r="I79" s="22"/>
      <c r="J79" s="22"/>
      <c r="K79" s="21"/>
      <c r="L79" s="22"/>
    </row>
    <row r="80" customFormat="false" ht="15" hidden="false" customHeight="false" outlineLevel="0" collapsed="false">
      <c r="A80" s="22"/>
      <c r="B80" s="22"/>
      <c r="C80" s="22"/>
      <c r="D80" s="22"/>
      <c r="E80" s="22"/>
      <c r="F80" s="22"/>
      <c r="G80" s="22"/>
      <c r="H80" s="21"/>
      <c r="I80" s="22"/>
      <c r="J80" s="22"/>
      <c r="K80" s="21"/>
      <c r="L80" s="22"/>
    </row>
    <row r="81" customFormat="false" ht="15" hidden="false" customHeight="false" outlineLevel="0" collapsed="false">
      <c r="A81" s="22"/>
      <c r="B81" s="22"/>
      <c r="C81" s="22"/>
      <c r="D81" s="22"/>
      <c r="E81" s="22"/>
      <c r="F81" s="22"/>
      <c r="G81" s="22"/>
      <c r="H81" s="21"/>
      <c r="I81" s="22"/>
      <c r="J81" s="22"/>
      <c r="K81" s="21"/>
      <c r="L81" s="22"/>
    </row>
    <row r="82" customFormat="false" ht="15" hidden="false" customHeight="false" outlineLevel="0" collapsed="false">
      <c r="A82" s="22"/>
      <c r="B82" s="22"/>
      <c r="C82" s="22"/>
      <c r="D82" s="22"/>
      <c r="E82" s="22"/>
      <c r="F82" s="22"/>
      <c r="G82" s="22"/>
      <c r="H82" s="21"/>
      <c r="I82" s="22"/>
      <c r="J82" s="22"/>
      <c r="K82" s="21"/>
      <c r="L82" s="22"/>
    </row>
    <row r="83" customFormat="false" ht="15" hidden="false" customHeight="false" outlineLevel="0" collapsed="false">
      <c r="A83" s="22"/>
      <c r="B83" s="22"/>
      <c r="C83" s="22"/>
      <c r="D83" s="22"/>
      <c r="E83" s="22"/>
      <c r="F83" s="22"/>
      <c r="G83" s="22"/>
      <c r="H83" s="21"/>
      <c r="I83" s="22"/>
      <c r="J83" s="22"/>
      <c r="K83" s="21"/>
      <c r="L83" s="22"/>
    </row>
    <row r="84" customFormat="false" ht="15" hidden="false" customHeight="false" outlineLevel="0" collapsed="false">
      <c r="A84" s="22"/>
      <c r="B84" s="22"/>
      <c r="C84" s="22"/>
      <c r="D84" s="22"/>
      <c r="E84" s="22"/>
      <c r="F84" s="22"/>
      <c r="G84" s="22"/>
      <c r="H84" s="21"/>
      <c r="I84" s="22"/>
      <c r="J84" s="22"/>
      <c r="K84" s="21"/>
      <c r="L84" s="22"/>
    </row>
    <row r="85" customFormat="false" ht="15" hidden="false" customHeight="false" outlineLevel="0" collapsed="false">
      <c r="A85" s="22"/>
      <c r="B85" s="22"/>
      <c r="C85" s="22"/>
      <c r="D85" s="22"/>
      <c r="E85" s="22"/>
      <c r="F85" s="22"/>
      <c r="G85" s="22"/>
      <c r="H85" s="21"/>
      <c r="I85" s="22"/>
      <c r="J85" s="22"/>
      <c r="K85" s="21"/>
      <c r="L85" s="22"/>
    </row>
    <row r="86" customFormat="false" ht="15" hidden="false" customHeight="false" outlineLevel="0" collapsed="false">
      <c r="A86" s="22"/>
      <c r="B86" s="22"/>
      <c r="C86" s="22"/>
      <c r="D86" s="22"/>
      <c r="E86" s="22"/>
      <c r="F86" s="22"/>
      <c r="G86" s="22"/>
      <c r="H86" s="21"/>
      <c r="I86" s="22"/>
      <c r="J86" s="22"/>
      <c r="K86" s="21"/>
      <c r="L86" s="22"/>
    </row>
    <row r="87" customFormat="false" ht="15" hidden="false" customHeight="false" outlineLevel="0" collapsed="false">
      <c r="A87" s="22"/>
      <c r="B87" s="22"/>
      <c r="C87" s="22"/>
      <c r="D87" s="22"/>
      <c r="E87" s="22"/>
      <c r="F87" s="22"/>
      <c r="G87" s="22"/>
      <c r="H87" s="21"/>
      <c r="I87" s="22"/>
      <c r="J87" s="22"/>
      <c r="K87" s="21"/>
      <c r="L87" s="22"/>
    </row>
    <row r="88" customFormat="false" ht="15" hidden="false" customHeight="false" outlineLevel="0" collapsed="false">
      <c r="A88" s="22"/>
      <c r="B88" s="22"/>
      <c r="C88" s="22"/>
      <c r="D88" s="22"/>
      <c r="E88" s="22"/>
      <c r="F88" s="22"/>
      <c r="G88" s="22"/>
      <c r="H88" s="21"/>
      <c r="I88" s="22"/>
      <c r="J88" s="22"/>
      <c r="K88" s="21"/>
      <c r="L88" s="22"/>
    </row>
    <row r="89" customFormat="false" ht="15" hidden="false" customHeight="false" outlineLevel="0" collapsed="false">
      <c r="A89" s="22"/>
      <c r="B89" s="22"/>
      <c r="C89" s="22"/>
      <c r="D89" s="22"/>
      <c r="E89" s="22"/>
      <c r="F89" s="22"/>
      <c r="G89" s="22"/>
      <c r="H89" s="21"/>
      <c r="I89" s="22"/>
      <c r="J89" s="22"/>
      <c r="K89" s="21"/>
      <c r="L89" s="22"/>
    </row>
    <row r="90" customFormat="false" ht="15" hidden="false" customHeight="false" outlineLevel="0" collapsed="false">
      <c r="A90" s="22"/>
      <c r="B90" s="22"/>
      <c r="C90" s="22"/>
      <c r="D90" s="22"/>
      <c r="E90" s="22"/>
      <c r="F90" s="22"/>
      <c r="G90" s="22"/>
      <c r="H90" s="21"/>
      <c r="I90" s="22"/>
      <c r="J90" s="22"/>
      <c r="K90" s="21"/>
      <c r="L90" s="22"/>
    </row>
    <row r="91" customFormat="false" ht="15" hidden="false" customHeight="false" outlineLevel="0" collapsed="false">
      <c r="A91" s="22"/>
      <c r="B91" s="22"/>
      <c r="C91" s="22"/>
      <c r="D91" s="22"/>
      <c r="E91" s="22"/>
      <c r="F91" s="22"/>
      <c r="G91" s="22"/>
      <c r="H91" s="21"/>
      <c r="I91" s="22"/>
      <c r="J91" s="22"/>
      <c r="K91" s="21"/>
      <c r="L91" s="22"/>
    </row>
    <row r="92" customFormat="false" ht="15" hidden="false" customHeight="false" outlineLevel="0" collapsed="false">
      <c r="A92" s="22"/>
      <c r="B92" s="22"/>
      <c r="C92" s="22"/>
      <c r="D92" s="22"/>
      <c r="E92" s="22"/>
      <c r="F92" s="22"/>
      <c r="G92" s="22"/>
      <c r="H92" s="21"/>
      <c r="I92" s="22"/>
      <c r="J92" s="22"/>
      <c r="K92" s="21"/>
      <c r="L92" s="22"/>
    </row>
    <row r="93" customFormat="false" ht="15" hidden="false" customHeight="false" outlineLevel="0" collapsed="false">
      <c r="A93" s="22"/>
      <c r="B93" s="22"/>
      <c r="C93" s="22"/>
      <c r="D93" s="22"/>
      <c r="E93" s="22"/>
      <c r="F93" s="22"/>
      <c r="G93" s="22"/>
      <c r="H93" s="21"/>
      <c r="I93" s="22"/>
      <c r="J93" s="22"/>
      <c r="K93" s="21"/>
      <c r="L93" s="22"/>
    </row>
    <row r="94" customFormat="false" ht="15" hidden="false" customHeight="false" outlineLevel="0" collapsed="false">
      <c r="A94" s="22"/>
      <c r="B94" s="22"/>
      <c r="C94" s="22"/>
      <c r="D94" s="22"/>
      <c r="E94" s="22"/>
      <c r="F94" s="22"/>
      <c r="G94" s="22"/>
      <c r="H94" s="21"/>
      <c r="I94" s="22"/>
      <c r="J94" s="22"/>
      <c r="K94" s="21"/>
      <c r="L94" s="22"/>
    </row>
    <row r="95" customFormat="false" ht="15" hidden="false" customHeight="false" outlineLevel="0" collapsed="false">
      <c r="A95" s="22"/>
      <c r="B95" s="22"/>
      <c r="C95" s="22"/>
      <c r="D95" s="22"/>
      <c r="E95" s="22"/>
      <c r="F95" s="22"/>
      <c r="G95" s="22"/>
      <c r="H95" s="21"/>
      <c r="I95" s="22"/>
      <c r="J95" s="22"/>
      <c r="K95" s="21"/>
      <c r="L95" s="22"/>
    </row>
    <row r="96" customFormat="false" ht="15" hidden="false" customHeight="false" outlineLevel="0" collapsed="false">
      <c r="A96" s="22"/>
      <c r="B96" s="22"/>
      <c r="C96" s="22"/>
      <c r="D96" s="22"/>
      <c r="E96" s="22"/>
      <c r="F96" s="22"/>
      <c r="G96" s="22"/>
      <c r="H96" s="21"/>
      <c r="I96" s="22"/>
      <c r="J96" s="22"/>
      <c r="K96" s="21"/>
      <c r="L96" s="22"/>
    </row>
    <row r="97" customFormat="false" ht="15" hidden="false" customHeight="false" outlineLevel="0" collapsed="false">
      <c r="A97" s="22"/>
      <c r="B97" s="22"/>
      <c r="C97" s="22"/>
      <c r="D97" s="22"/>
      <c r="E97" s="22"/>
      <c r="F97" s="22"/>
      <c r="G97" s="22"/>
      <c r="H97" s="21"/>
      <c r="I97" s="22"/>
      <c r="J97" s="22"/>
      <c r="K97" s="21"/>
      <c r="L97" s="22"/>
    </row>
    <row r="98" customFormat="false" ht="15" hidden="false" customHeight="false" outlineLevel="0" collapsed="false">
      <c r="A98" s="22"/>
      <c r="B98" s="22"/>
      <c r="C98" s="22"/>
      <c r="D98" s="22"/>
      <c r="E98" s="22"/>
      <c r="F98" s="22"/>
      <c r="G98" s="22"/>
      <c r="H98" s="21"/>
      <c r="I98" s="22"/>
      <c r="J98" s="22"/>
      <c r="K98" s="21"/>
      <c r="L98" s="22"/>
    </row>
    <row r="99" customFormat="false" ht="15" hidden="false" customHeight="false" outlineLevel="0" collapsed="false">
      <c r="A99" s="22"/>
      <c r="B99" s="22"/>
      <c r="C99" s="22"/>
      <c r="D99" s="22"/>
      <c r="E99" s="22"/>
      <c r="F99" s="22"/>
      <c r="G99" s="22"/>
      <c r="H99" s="21"/>
      <c r="I99" s="22"/>
      <c r="J99" s="22"/>
      <c r="K99" s="21"/>
      <c r="L99" s="22"/>
    </row>
    <row r="100" customFormat="false" ht="15" hidden="false" customHeight="false" outlineLevel="0" collapsed="false">
      <c r="A100" s="22"/>
      <c r="B100" s="22"/>
      <c r="C100" s="22"/>
      <c r="D100" s="22"/>
      <c r="E100" s="22"/>
      <c r="F100" s="22"/>
      <c r="G100" s="22"/>
      <c r="H100" s="21"/>
      <c r="I100" s="22"/>
      <c r="J100" s="22"/>
      <c r="K100" s="21"/>
      <c r="L100" s="22"/>
    </row>
    <row r="101" customFormat="false" ht="15" hidden="false" customHeight="false" outlineLevel="0" collapsed="false">
      <c r="A101" s="22"/>
      <c r="B101" s="22"/>
      <c r="C101" s="22"/>
      <c r="D101" s="22"/>
      <c r="E101" s="22"/>
      <c r="F101" s="22"/>
      <c r="G101" s="22"/>
      <c r="H101" s="21"/>
      <c r="I101" s="22"/>
      <c r="J101" s="22"/>
      <c r="K101" s="21"/>
      <c r="L101" s="22"/>
    </row>
    <row r="102" customFormat="false" ht="15" hidden="false" customHeight="false" outlineLevel="0" collapsed="false">
      <c r="A102" s="22"/>
      <c r="B102" s="22"/>
      <c r="C102" s="22"/>
      <c r="D102" s="22"/>
      <c r="E102" s="22"/>
      <c r="F102" s="22"/>
      <c r="G102" s="22"/>
      <c r="H102" s="21"/>
      <c r="I102" s="22"/>
      <c r="J102" s="22"/>
      <c r="K102" s="21"/>
      <c r="L102" s="22"/>
    </row>
    <row r="103" customFormat="false" ht="15" hidden="false" customHeight="false" outlineLevel="0" collapsed="false">
      <c r="A103" s="22"/>
      <c r="B103" s="22"/>
      <c r="C103" s="22"/>
      <c r="D103" s="22"/>
      <c r="E103" s="22"/>
      <c r="F103" s="22"/>
      <c r="G103" s="22"/>
      <c r="H103" s="21"/>
      <c r="I103" s="22"/>
      <c r="J103" s="22"/>
      <c r="K103" s="21"/>
      <c r="L103" s="22"/>
    </row>
    <row r="104" customFormat="false" ht="15" hidden="false" customHeight="false" outlineLevel="0" collapsed="false">
      <c r="A104" s="22"/>
      <c r="B104" s="22"/>
      <c r="C104" s="22"/>
      <c r="D104" s="22"/>
      <c r="E104" s="22"/>
      <c r="F104" s="22"/>
      <c r="G104" s="22"/>
      <c r="H104" s="21"/>
      <c r="I104" s="22"/>
      <c r="J104" s="22"/>
      <c r="K104" s="21"/>
      <c r="L104" s="22"/>
    </row>
    <row r="105" customFormat="false" ht="15" hidden="false" customHeight="false" outlineLevel="0" collapsed="false">
      <c r="A105" s="22"/>
      <c r="B105" s="22"/>
      <c r="C105" s="22"/>
      <c r="D105" s="22"/>
      <c r="E105" s="22"/>
      <c r="F105" s="22"/>
      <c r="G105" s="22"/>
      <c r="H105" s="21"/>
      <c r="I105" s="22"/>
      <c r="J105" s="22"/>
      <c r="K105" s="21"/>
      <c r="L105" s="22"/>
    </row>
    <row r="106" customFormat="false" ht="15" hidden="false" customHeight="false" outlineLevel="0" collapsed="false">
      <c r="A106" s="22"/>
      <c r="B106" s="22"/>
      <c r="C106" s="22"/>
      <c r="D106" s="22"/>
      <c r="E106" s="22"/>
      <c r="F106" s="22"/>
      <c r="G106" s="22"/>
      <c r="H106" s="21"/>
      <c r="I106" s="22"/>
      <c r="J106" s="22"/>
      <c r="K106" s="21"/>
      <c r="L106" s="22"/>
    </row>
    <row r="107" customFormat="false" ht="15" hidden="false" customHeight="false" outlineLevel="0" collapsed="false">
      <c r="A107" s="22"/>
      <c r="B107" s="22"/>
      <c r="C107" s="22"/>
      <c r="D107" s="22"/>
      <c r="E107" s="22"/>
      <c r="F107" s="22"/>
      <c r="G107" s="22"/>
      <c r="H107" s="21"/>
      <c r="I107" s="22"/>
      <c r="J107" s="22"/>
      <c r="K107" s="21"/>
      <c r="L107" s="22"/>
    </row>
    <row r="108" customFormat="false" ht="15" hidden="false" customHeight="false" outlineLevel="0" collapsed="false">
      <c r="A108" s="22"/>
      <c r="B108" s="22"/>
      <c r="C108" s="22"/>
      <c r="D108" s="22"/>
      <c r="E108" s="22"/>
      <c r="F108" s="22"/>
      <c r="G108" s="22"/>
      <c r="H108" s="21"/>
      <c r="I108" s="22"/>
      <c r="J108" s="22"/>
      <c r="K108" s="21"/>
      <c r="L108" s="22"/>
    </row>
    <row r="109" customFormat="false" ht="15" hidden="false" customHeight="false" outlineLevel="0" collapsed="false">
      <c r="A109" s="22"/>
      <c r="B109" s="22"/>
      <c r="C109" s="22"/>
      <c r="D109" s="22"/>
      <c r="E109" s="22"/>
      <c r="F109" s="22"/>
      <c r="G109" s="22"/>
      <c r="H109" s="21"/>
      <c r="I109" s="22"/>
      <c r="J109" s="22"/>
      <c r="K109" s="21"/>
      <c r="L109" s="22"/>
    </row>
    <row r="110" customFormat="false" ht="15" hidden="false" customHeight="false" outlineLevel="0" collapsed="false">
      <c r="A110" s="22"/>
      <c r="B110" s="22"/>
      <c r="C110" s="22"/>
      <c r="D110" s="22"/>
      <c r="E110" s="22"/>
      <c r="F110" s="22"/>
      <c r="G110" s="22"/>
      <c r="H110" s="21"/>
      <c r="I110" s="22"/>
      <c r="J110" s="22"/>
      <c r="K110" s="21"/>
      <c r="L110" s="22"/>
    </row>
    <row r="111" customFormat="false" ht="15" hidden="false" customHeight="false" outlineLevel="0" collapsed="false">
      <c r="A111" s="22"/>
      <c r="B111" s="22"/>
      <c r="C111" s="22"/>
      <c r="D111" s="22"/>
      <c r="E111" s="22"/>
      <c r="F111" s="22"/>
      <c r="G111" s="22"/>
      <c r="H111" s="21"/>
      <c r="I111" s="22"/>
      <c r="J111" s="22"/>
      <c r="K111" s="21"/>
      <c r="L111" s="22"/>
    </row>
    <row r="112" customFormat="false" ht="15" hidden="false" customHeight="false" outlineLevel="0" collapsed="false">
      <c r="A112" s="22"/>
      <c r="B112" s="22"/>
      <c r="C112" s="22"/>
      <c r="D112" s="22"/>
      <c r="E112" s="22"/>
      <c r="F112" s="22"/>
      <c r="G112" s="22"/>
      <c r="H112" s="21"/>
      <c r="I112" s="22"/>
      <c r="J112" s="22"/>
      <c r="K112" s="21"/>
      <c r="L112" s="22"/>
    </row>
    <row r="113" customFormat="false" ht="15" hidden="false" customHeight="false" outlineLevel="0" collapsed="false">
      <c r="A113" s="22"/>
      <c r="B113" s="22"/>
      <c r="C113" s="22"/>
      <c r="D113" s="22"/>
      <c r="E113" s="22"/>
      <c r="F113" s="22"/>
      <c r="G113" s="22"/>
      <c r="H113" s="21"/>
      <c r="I113" s="22"/>
      <c r="J113" s="22"/>
      <c r="K113" s="21"/>
      <c r="L113" s="22"/>
    </row>
    <row r="114" customFormat="false" ht="15" hidden="false" customHeight="false" outlineLevel="0" collapsed="false">
      <c r="A114" s="22"/>
      <c r="B114" s="22"/>
      <c r="C114" s="22"/>
      <c r="D114" s="22"/>
      <c r="E114" s="22"/>
      <c r="F114" s="22"/>
      <c r="G114" s="22"/>
      <c r="H114" s="21"/>
      <c r="I114" s="22"/>
      <c r="J114" s="22"/>
      <c r="K114" s="21"/>
      <c r="L114" s="22"/>
    </row>
    <row r="115" customFormat="false" ht="15" hidden="false" customHeight="false" outlineLevel="0" collapsed="false">
      <c r="A115" s="22"/>
      <c r="B115" s="22"/>
      <c r="C115" s="22"/>
      <c r="D115" s="22"/>
      <c r="E115" s="22"/>
      <c r="F115" s="22"/>
      <c r="G115" s="22"/>
      <c r="H115" s="21"/>
      <c r="I115" s="22"/>
      <c r="J115" s="22"/>
      <c r="K115" s="21"/>
      <c r="L115" s="22"/>
    </row>
    <row r="116" customFormat="false" ht="15" hidden="false" customHeight="false" outlineLevel="0" collapsed="false">
      <c r="A116" s="22"/>
      <c r="B116" s="22"/>
      <c r="C116" s="22"/>
      <c r="D116" s="22"/>
      <c r="E116" s="22"/>
      <c r="F116" s="22"/>
      <c r="G116" s="22"/>
      <c r="H116" s="21"/>
      <c r="I116" s="22"/>
      <c r="J116" s="22"/>
      <c r="K116" s="21"/>
      <c r="L116" s="22"/>
    </row>
    <row r="117" customFormat="false" ht="15" hidden="false" customHeight="false" outlineLevel="0" collapsed="false">
      <c r="A117" s="22"/>
      <c r="B117" s="22"/>
      <c r="C117" s="22"/>
      <c r="D117" s="22"/>
      <c r="E117" s="22"/>
      <c r="F117" s="22"/>
      <c r="G117" s="22"/>
      <c r="H117" s="21"/>
      <c r="I117" s="22"/>
      <c r="J117" s="22"/>
      <c r="K117" s="21"/>
      <c r="L117" s="22"/>
    </row>
    <row r="118" customFormat="false" ht="15" hidden="false" customHeight="false" outlineLevel="0" collapsed="false">
      <c r="A118" s="22"/>
      <c r="B118" s="22"/>
      <c r="C118" s="22"/>
      <c r="D118" s="22"/>
      <c r="E118" s="22"/>
      <c r="F118" s="22"/>
      <c r="G118" s="22"/>
      <c r="H118" s="21"/>
      <c r="I118" s="22"/>
      <c r="J118" s="22"/>
      <c r="K118" s="21"/>
      <c r="L118" s="22"/>
    </row>
    <row r="119" customFormat="false" ht="15" hidden="false" customHeight="false" outlineLevel="0" collapsed="false">
      <c r="A119" s="22"/>
      <c r="B119" s="22"/>
      <c r="C119" s="22"/>
      <c r="D119" s="22"/>
      <c r="E119" s="22"/>
      <c r="F119" s="22"/>
      <c r="G119" s="22"/>
      <c r="H119" s="21"/>
      <c r="I119" s="22"/>
      <c r="J119" s="22"/>
      <c r="K119" s="21"/>
      <c r="L119" s="22"/>
    </row>
    <row r="120" customFormat="false" ht="15" hidden="false" customHeight="false" outlineLevel="0" collapsed="false">
      <c r="A120" s="22"/>
      <c r="B120" s="22"/>
      <c r="C120" s="22"/>
      <c r="D120" s="22"/>
      <c r="E120" s="22"/>
      <c r="F120" s="22"/>
      <c r="G120" s="22"/>
      <c r="H120" s="21"/>
      <c r="I120" s="22"/>
      <c r="J120" s="22"/>
      <c r="K120" s="21"/>
      <c r="L120" s="22"/>
    </row>
    <row r="121" customFormat="false" ht="15" hidden="false" customHeight="false" outlineLevel="0" collapsed="false">
      <c r="A121" s="22"/>
      <c r="B121" s="22"/>
      <c r="C121" s="22"/>
      <c r="D121" s="22"/>
      <c r="E121" s="22"/>
      <c r="F121" s="22"/>
      <c r="G121" s="22"/>
      <c r="H121" s="21"/>
      <c r="I121" s="22"/>
      <c r="J121" s="22"/>
      <c r="K121" s="21"/>
      <c r="L121" s="22"/>
    </row>
    <row r="122" customFormat="false" ht="15" hidden="false" customHeight="false" outlineLevel="0" collapsed="false">
      <c r="A122" s="22"/>
      <c r="B122" s="22"/>
      <c r="C122" s="22"/>
      <c r="D122" s="22"/>
      <c r="E122" s="22"/>
      <c r="F122" s="22"/>
      <c r="G122" s="22"/>
      <c r="H122" s="21"/>
      <c r="I122" s="22"/>
      <c r="J122" s="22"/>
      <c r="K122" s="21"/>
      <c r="L122" s="22"/>
    </row>
    <row r="123" customFormat="false" ht="15" hidden="false" customHeight="false" outlineLevel="0" collapsed="false">
      <c r="A123" s="22"/>
      <c r="B123" s="22"/>
      <c r="C123" s="22"/>
      <c r="D123" s="22"/>
      <c r="E123" s="22"/>
      <c r="F123" s="22"/>
      <c r="G123" s="22"/>
      <c r="H123" s="21"/>
      <c r="I123" s="22"/>
      <c r="J123" s="22"/>
      <c r="K123" s="21"/>
      <c r="L123" s="22"/>
    </row>
    <row r="124" customFormat="false" ht="15" hidden="false" customHeight="false" outlineLevel="0" collapsed="false">
      <c r="A124" s="22"/>
      <c r="B124" s="22"/>
      <c r="C124" s="22"/>
      <c r="D124" s="22"/>
      <c r="E124" s="22"/>
      <c r="F124" s="22"/>
      <c r="G124" s="22"/>
      <c r="H124" s="21"/>
      <c r="I124" s="22"/>
      <c r="J124" s="22"/>
      <c r="K124" s="21"/>
      <c r="L124" s="22"/>
    </row>
    <row r="125" customFormat="false" ht="15" hidden="false" customHeight="false" outlineLevel="0" collapsed="false">
      <c r="A125" s="22"/>
      <c r="B125" s="22"/>
      <c r="C125" s="22"/>
      <c r="D125" s="22"/>
      <c r="E125" s="22"/>
      <c r="F125" s="22"/>
      <c r="G125" s="22"/>
      <c r="H125" s="21"/>
      <c r="I125" s="22"/>
      <c r="J125" s="22"/>
      <c r="K125" s="21"/>
      <c r="L125" s="22"/>
    </row>
    <row r="126" customFormat="false" ht="15" hidden="false" customHeight="false" outlineLevel="0" collapsed="false">
      <c r="A126" s="22"/>
      <c r="B126" s="22"/>
      <c r="C126" s="22"/>
      <c r="D126" s="22"/>
      <c r="E126" s="22"/>
      <c r="F126" s="22"/>
      <c r="G126" s="22"/>
      <c r="H126" s="21"/>
      <c r="I126" s="22"/>
      <c r="J126" s="22"/>
      <c r="K126" s="21"/>
      <c r="L126" s="22"/>
    </row>
    <row r="127" customFormat="false" ht="15" hidden="false" customHeight="false" outlineLevel="0" collapsed="false">
      <c r="A127" s="22"/>
      <c r="B127" s="22"/>
      <c r="C127" s="22"/>
      <c r="D127" s="22"/>
      <c r="E127" s="22"/>
      <c r="F127" s="22"/>
      <c r="G127" s="22"/>
      <c r="H127" s="21"/>
      <c r="I127" s="22"/>
      <c r="J127" s="22"/>
      <c r="K127" s="21"/>
      <c r="L127" s="22"/>
    </row>
    <row r="128" customFormat="false" ht="15" hidden="false" customHeight="false" outlineLevel="0" collapsed="false">
      <c r="A128" s="22"/>
      <c r="B128" s="22"/>
      <c r="C128" s="22"/>
      <c r="D128" s="22"/>
      <c r="E128" s="22"/>
      <c r="F128" s="22"/>
      <c r="G128" s="22"/>
      <c r="H128" s="21"/>
      <c r="I128" s="22"/>
      <c r="J128" s="22"/>
      <c r="K128" s="21"/>
      <c r="L128" s="22"/>
    </row>
    <row r="129" customFormat="false" ht="15" hidden="false" customHeight="false" outlineLevel="0" collapsed="false">
      <c r="A129" s="22"/>
      <c r="B129" s="22"/>
      <c r="C129" s="22"/>
      <c r="D129" s="22"/>
      <c r="E129" s="22"/>
      <c r="F129" s="22"/>
      <c r="G129" s="22"/>
      <c r="H129" s="21"/>
      <c r="I129" s="22"/>
      <c r="J129" s="22"/>
      <c r="K129" s="21"/>
      <c r="L129" s="22"/>
    </row>
    <row r="130" customFormat="false" ht="15" hidden="false" customHeight="false" outlineLevel="0" collapsed="false">
      <c r="A130" s="22"/>
      <c r="B130" s="22"/>
      <c r="C130" s="22"/>
      <c r="D130" s="22"/>
      <c r="E130" s="22"/>
      <c r="F130" s="22"/>
      <c r="G130" s="22"/>
      <c r="H130" s="21"/>
      <c r="I130" s="22"/>
      <c r="J130" s="22"/>
      <c r="K130" s="21"/>
      <c r="L130" s="22"/>
    </row>
    <row r="131" customFormat="false" ht="15" hidden="false" customHeight="false" outlineLevel="0" collapsed="false">
      <c r="A131" s="22"/>
      <c r="B131" s="22"/>
      <c r="C131" s="22"/>
      <c r="D131" s="22"/>
      <c r="E131" s="22"/>
      <c r="F131" s="22"/>
      <c r="G131" s="22"/>
      <c r="H131" s="21"/>
      <c r="I131" s="22"/>
      <c r="J131" s="22"/>
      <c r="K131" s="21"/>
      <c r="L131" s="22"/>
    </row>
    <row r="132" customFormat="false" ht="15" hidden="false" customHeight="false" outlineLevel="0" collapsed="false">
      <c r="A132" s="22"/>
      <c r="B132" s="22"/>
      <c r="C132" s="22"/>
      <c r="D132" s="22"/>
      <c r="E132" s="22"/>
      <c r="F132" s="22"/>
      <c r="G132" s="22"/>
      <c r="H132" s="21"/>
      <c r="I132" s="22"/>
      <c r="J132" s="22"/>
      <c r="K132" s="21"/>
      <c r="L132" s="22"/>
    </row>
    <row r="133" customFormat="false" ht="15" hidden="false" customHeight="false" outlineLevel="0" collapsed="false">
      <c r="A133" s="22"/>
      <c r="B133" s="22"/>
      <c r="C133" s="22"/>
      <c r="D133" s="22"/>
      <c r="E133" s="22"/>
      <c r="F133" s="22"/>
      <c r="G133" s="22"/>
      <c r="H133" s="21"/>
      <c r="I133" s="22"/>
      <c r="J133" s="22"/>
      <c r="K133" s="21"/>
      <c r="L133" s="22"/>
    </row>
    <row r="134" customFormat="false" ht="15" hidden="false" customHeight="false" outlineLevel="0" collapsed="false">
      <c r="A134" s="22"/>
      <c r="B134" s="22"/>
      <c r="C134" s="22"/>
      <c r="D134" s="22"/>
      <c r="E134" s="22"/>
      <c r="F134" s="22"/>
      <c r="G134" s="22"/>
      <c r="H134" s="21"/>
      <c r="I134" s="22"/>
      <c r="J134" s="22"/>
      <c r="K134" s="21"/>
      <c r="L134" s="22"/>
    </row>
    <row r="135" customFormat="false" ht="15" hidden="false" customHeight="false" outlineLevel="0" collapsed="false">
      <c r="A135" s="22"/>
      <c r="B135" s="22"/>
      <c r="C135" s="22"/>
      <c r="D135" s="22"/>
      <c r="E135" s="22"/>
      <c r="F135" s="22"/>
      <c r="G135" s="22"/>
      <c r="H135" s="21"/>
      <c r="I135" s="22"/>
      <c r="J135" s="22"/>
      <c r="K135" s="21"/>
      <c r="L135" s="22"/>
    </row>
    <row r="136" customFormat="false" ht="15" hidden="false" customHeight="false" outlineLevel="0" collapsed="false">
      <c r="A136" s="22"/>
      <c r="B136" s="22"/>
      <c r="C136" s="22"/>
      <c r="D136" s="22"/>
      <c r="E136" s="22"/>
      <c r="F136" s="22"/>
      <c r="G136" s="22"/>
      <c r="H136" s="21"/>
      <c r="I136" s="22"/>
      <c r="J136" s="22"/>
      <c r="K136" s="21"/>
      <c r="L136" s="22"/>
    </row>
    <row r="137" customFormat="false" ht="15" hidden="false" customHeight="false" outlineLevel="0" collapsed="false">
      <c r="A137" s="22"/>
      <c r="B137" s="22"/>
      <c r="C137" s="22"/>
      <c r="D137" s="22"/>
      <c r="E137" s="22"/>
      <c r="F137" s="22"/>
      <c r="G137" s="22"/>
      <c r="H137" s="21"/>
      <c r="I137" s="22"/>
      <c r="J137" s="22"/>
      <c r="K137" s="21"/>
      <c r="L137" s="22"/>
    </row>
    <row r="138" customFormat="false" ht="15" hidden="false" customHeight="false" outlineLevel="0" collapsed="false">
      <c r="A138" s="22"/>
      <c r="B138" s="22"/>
      <c r="C138" s="22"/>
      <c r="D138" s="22"/>
      <c r="E138" s="22"/>
      <c r="F138" s="22"/>
      <c r="G138" s="22"/>
      <c r="H138" s="21"/>
      <c r="I138" s="22"/>
      <c r="J138" s="22"/>
      <c r="K138" s="21"/>
      <c r="L138" s="22"/>
    </row>
    <row r="139" customFormat="false" ht="15" hidden="false" customHeight="false" outlineLevel="0" collapsed="false">
      <c r="A139" s="22"/>
      <c r="B139" s="22"/>
      <c r="C139" s="22"/>
      <c r="D139" s="22"/>
      <c r="E139" s="22"/>
      <c r="F139" s="22"/>
      <c r="G139" s="22"/>
      <c r="H139" s="21"/>
      <c r="I139" s="22"/>
      <c r="J139" s="22"/>
      <c r="K139" s="21"/>
      <c r="L139" s="22"/>
    </row>
    <row r="140" customFormat="false" ht="15" hidden="false" customHeight="false" outlineLevel="0" collapsed="false">
      <c r="A140" s="22"/>
      <c r="B140" s="22"/>
      <c r="C140" s="22"/>
      <c r="D140" s="22"/>
      <c r="E140" s="22"/>
      <c r="F140" s="22"/>
      <c r="G140" s="22"/>
      <c r="H140" s="21"/>
      <c r="I140" s="22"/>
      <c r="J140" s="22"/>
      <c r="K140" s="21"/>
      <c r="L140" s="22"/>
    </row>
    <row r="141" customFormat="false" ht="15" hidden="false" customHeight="false" outlineLevel="0" collapsed="false">
      <c r="A141" s="22"/>
      <c r="B141" s="22"/>
      <c r="C141" s="22"/>
      <c r="D141" s="22"/>
      <c r="E141" s="22"/>
      <c r="F141" s="22"/>
      <c r="G141" s="22"/>
      <c r="H141" s="21"/>
      <c r="I141" s="22"/>
      <c r="J141" s="22"/>
      <c r="K141" s="21"/>
      <c r="L141" s="22"/>
    </row>
    <row r="142" customFormat="false" ht="15" hidden="false" customHeight="false" outlineLevel="0" collapsed="false">
      <c r="A142" s="22"/>
      <c r="B142" s="22"/>
      <c r="C142" s="22"/>
      <c r="D142" s="22"/>
      <c r="E142" s="22"/>
      <c r="F142" s="22"/>
      <c r="G142" s="22"/>
      <c r="H142" s="21"/>
      <c r="I142" s="22"/>
      <c r="J142" s="22"/>
      <c r="K142" s="21"/>
      <c r="L142" s="22"/>
    </row>
    <row r="143" customFormat="false" ht="15" hidden="false" customHeight="false" outlineLevel="0" collapsed="false">
      <c r="A143" s="22"/>
      <c r="B143" s="22"/>
      <c r="C143" s="22"/>
      <c r="D143" s="22"/>
      <c r="E143" s="22"/>
      <c r="F143" s="22"/>
      <c r="G143" s="22"/>
      <c r="H143" s="21"/>
      <c r="I143" s="22"/>
      <c r="J143" s="22"/>
      <c r="K143" s="21"/>
      <c r="L143" s="22"/>
    </row>
    <row r="144" customFormat="false" ht="15" hidden="false" customHeight="false" outlineLevel="0" collapsed="false">
      <c r="A144" s="22"/>
      <c r="B144" s="22"/>
      <c r="C144" s="22"/>
      <c r="D144" s="22"/>
      <c r="E144" s="22"/>
      <c r="F144" s="22"/>
      <c r="G144" s="22"/>
      <c r="H144" s="21"/>
      <c r="I144" s="22"/>
      <c r="J144" s="22"/>
      <c r="K144" s="21"/>
      <c r="L144" s="22"/>
    </row>
    <row r="145" customFormat="false" ht="15" hidden="false" customHeight="false" outlineLevel="0" collapsed="false">
      <c r="A145" s="22"/>
      <c r="B145" s="22"/>
      <c r="C145" s="22"/>
      <c r="D145" s="22"/>
      <c r="E145" s="22"/>
      <c r="F145" s="22"/>
      <c r="G145" s="22"/>
      <c r="H145" s="21"/>
      <c r="I145" s="22"/>
      <c r="J145" s="22"/>
      <c r="K145" s="21"/>
      <c r="L145" s="22"/>
    </row>
    <row r="146" customFormat="false" ht="15" hidden="false" customHeight="false" outlineLevel="0" collapsed="false">
      <c r="A146" s="22"/>
      <c r="B146" s="22"/>
      <c r="C146" s="22"/>
      <c r="D146" s="22"/>
      <c r="E146" s="22"/>
      <c r="F146" s="22"/>
      <c r="G146" s="22"/>
      <c r="H146" s="21"/>
      <c r="I146" s="22"/>
      <c r="J146" s="22"/>
      <c r="K146" s="21"/>
      <c r="L146" s="22"/>
    </row>
    <row r="147" customFormat="false" ht="15" hidden="false" customHeight="false" outlineLevel="0" collapsed="false">
      <c r="A147" s="22"/>
      <c r="B147" s="22"/>
      <c r="C147" s="22"/>
      <c r="D147" s="22"/>
      <c r="E147" s="22"/>
      <c r="F147" s="22"/>
      <c r="G147" s="22"/>
      <c r="H147" s="21"/>
      <c r="I147" s="22"/>
      <c r="J147" s="22"/>
      <c r="K147" s="21"/>
      <c r="L147" s="22"/>
    </row>
    <row r="148" customFormat="false" ht="15" hidden="false" customHeight="false" outlineLevel="0" collapsed="false">
      <c r="A148" s="22"/>
      <c r="B148" s="22"/>
      <c r="C148" s="22"/>
      <c r="D148" s="22"/>
      <c r="E148" s="22"/>
      <c r="F148" s="22"/>
      <c r="G148" s="22"/>
      <c r="H148" s="21"/>
      <c r="I148" s="22"/>
      <c r="J148" s="22"/>
      <c r="K148" s="21"/>
      <c r="L148" s="22"/>
    </row>
    <row r="149" customFormat="false" ht="15" hidden="false" customHeight="false" outlineLevel="0" collapsed="false">
      <c r="A149" s="22"/>
      <c r="B149" s="22"/>
      <c r="C149" s="22"/>
      <c r="D149" s="22"/>
      <c r="E149" s="22"/>
      <c r="F149" s="22"/>
      <c r="G149" s="22"/>
      <c r="H149" s="21"/>
      <c r="I149" s="22"/>
      <c r="J149" s="22"/>
      <c r="K149" s="21"/>
      <c r="L149" s="22"/>
    </row>
    <row r="150" customFormat="false" ht="15" hidden="false" customHeight="false" outlineLevel="0" collapsed="false">
      <c r="A150" s="22"/>
      <c r="B150" s="22"/>
      <c r="C150" s="22"/>
      <c r="D150" s="22"/>
      <c r="E150" s="22"/>
      <c r="F150" s="22"/>
      <c r="G150" s="22"/>
      <c r="H150" s="21"/>
      <c r="I150" s="22"/>
      <c r="J150" s="22"/>
      <c r="K150" s="21"/>
      <c r="L150" s="22"/>
    </row>
    <row r="151" customFormat="false" ht="15" hidden="false" customHeight="false" outlineLevel="0" collapsed="false">
      <c r="A151" s="22"/>
      <c r="B151" s="22"/>
      <c r="C151" s="22"/>
      <c r="D151" s="22"/>
      <c r="E151" s="22"/>
      <c r="F151" s="22"/>
      <c r="G151" s="22"/>
      <c r="H151" s="21"/>
      <c r="I151" s="22"/>
      <c r="J151" s="22"/>
      <c r="K151" s="21"/>
      <c r="L151" s="22"/>
    </row>
    <row r="152" customFormat="false" ht="15" hidden="false" customHeight="false" outlineLevel="0" collapsed="false">
      <c r="A152" s="22"/>
      <c r="B152" s="22"/>
      <c r="C152" s="22"/>
      <c r="D152" s="22"/>
      <c r="E152" s="22"/>
      <c r="F152" s="22"/>
      <c r="G152" s="22"/>
      <c r="H152" s="21"/>
      <c r="I152" s="22"/>
      <c r="J152" s="22"/>
      <c r="K152" s="21"/>
      <c r="L152" s="22"/>
    </row>
    <row r="153" customFormat="false" ht="15" hidden="false" customHeight="false" outlineLevel="0" collapsed="false">
      <c r="A153" s="22"/>
      <c r="B153" s="22"/>
      <c r="C153" s="22"/>
      <c r="D153" s="22"/>
      <c r="E153" s="22"/>
      <c r="F153" s="22"/>
      <c r="G153" s="22"/>
      <c r="H153" s="21"/>
      <c r="I153" s="22"/>
      <c r="J153" s="22"/>
      <c r="K153" s="21"/>
      <c r="L153" s="22"/>
    </row>
    <row r="154" customFormat="false" ht="15" hidden="false" customHeight="false" outlineLevel="0" collapsed="false">
      <c r="A154" s="22"/>
      <c r="B154" s="22"/>
      <c r="C154" s="22"/>
      <c r="D154" s="22"/>
      <c r="E154" s="22"/>
      <c r="F154" s="22"/>
      <c r="G154" s="22"/>
      <c r="H154" s="21"/>
      <c r="I154" s="22"/>
      <c r="J154" s="22"/>
      <c r="K154" s="21"/>
      <c r="L154" s="22"/>
    </row>
    <row r="155" customFormat="false" ht="15" hidden="false" customHeight="false" outlineLevel="0" collapsed="false">
      <c r="A155" s="22"/>
      <c r="B155" s="22"/>
      <c r="C155" s="22"/>
      <c r="D155" s="22"/>
      <c r="E155" s="22"/>
      <c r="F155" s="22"/>
      <c r="G155" s="22"/>
      <c r="H155" s="21"/>
      <c r="I155" s="22"/>
      <c r="J155" s="22"/>
      <c r="K155" s="21"/>
      <c r="L155" s="22"/>
    </row>
    <row r="156" customFormat="false" ht="15" hidden="false" customHeight="false" outlineLevel="0" collapsed="false">
      <c r="A156" s="22"/>
      <c r="B156" s="22"/>
      <c r="C156" s="22"/>
      <c r="D156" s="22"/>
      <c r="E156" s="22"/>
      <c r="F156" s="22"/>
      <c r="G156" s="22"/>
      <c r="H156" s="21"/>
      <c r="I156" s="22"/>
      <c r="J156" s="22"/>
      <c r="K156" s="21"/>
      <c r="L156" s="22"/>
    </row>
    <row r="157" customFormat="false" ht="15" hidden="false" customHeight="false" outlineLevel="0" collapsed="false">
      <c r="A157" s="22"/>
      <c r="B157" s="22"/>
      <c r="C157" s="22"/>
      <c r="D157" s="22"/>
      <c r="E157" s="22"/>
      <c r="F157" s="22"/>
      <c r="G157" s="22"/>
      <c r="H157" s="21"/>
      <c r="I157" s="22"/>
      <c r="J157" s="22"/>
      <c r="K157" s="21"/>
      <c r="L157" s="22"/>
    </row>
    <row r="158" customFormat="false" ht="15" hidden="false" customHeight="false" outlineLevel="0" collapsed="false">
      <c r="A158" s="22"/>
      <c r="B158" s="22"/>
      <c r="C158" s="22"/>
      <c r="D158" s="22"/>
      <c r="E158" s="22"/>
      <c r="F158" s="22"/>
      <c r="G158" s="22"/>
      <c r="H158" s="21"/>
      <c r="I158" s="22"/>
      <c r="J158" s="22"/>
      <c r="K158" s="21"/>
      <c r="L158" s="22"/>
    </row>
    <row r="159" customFormat="false" ht="15" hidden="false" customHeight="false" outlineLevel="0" collapsed="false">
      <c r="A159" s="22"/>
      <c r="B159" s="22"/>
      <c r="C159" s="22"/>
      <c r="D159" s="22"/>
      <c r="E159" s="22"/>
      <c r="F159" s="22"/>
      <c r="G159" s="22"/>
      <c r="H159" s="21"/>
      <c r="I159" s="22"/>
      <c r="J159" s="22"/>
      <c r="K159" s="21"/>
      <c r="L159" s="22"/>
    </row>
    <row r="160" customFormat="false" ht="15" hidden="false" customHeight="false" outlineLevel="0" collapsed="false">
      <c r="A160" s="22"/>
      <c r="B160" s="22"/>
      <c r="C160" s="22"/>
      <c r="D160" s="22"/>
      <c r="E160" s="22"/>
      <c r="F160" s="22"/>
      <c r="G160" s="22"/>
      <c r="H160" s="21"/>
      <c r="I160" s="22"/>
      <c r="J160" s="22"/>
      <c r="K160" s="21"/>
      <c r="L160" s="22"/>
    </row>
    <row r="161" customFormat="false" ht="15" hidden="false" customHeight="false" outlineLevel="0" collapsed="false">
      <c r="A161" s="22"/>
      <c r="B161" s="22"/>
      <c r="C161" s="22"/>
      <c r="D161" s="22"/>
      <c r="E161" s="22"/>
      <c r="F161" s="22"/>
      <c r="G161" s="22"/>
      <c r="H161" s="21"/>
      <c r="I161" s="22"/>
      <c r="J161" s="22"/>
      <c r="K161" s="21"/>
      <c r="L161" s="22"/>
    </row>
    <row r="162" customFormat="false" ht="15" hidden="false" customHeight="false" outlineLevel="0" collapsed="false">
      <c r="A162" s="22"/>
      <c r="B162" s="22"/>
      <c r="C162" s="22"/>
      <c r="D162" s="22"/>
      <c r="E162" s="22"/>
      <c r="F162" s="22"/>
      <c r="G162" s="22"/>
      <c r="H162" s="21"/>
      <c r="I162" s="22"/>
      <c r="J162" s="22"/>
      <c r="K162" s="21"/>
      <c r="L162" s="22"/>
    </row>
    <row r="163" customFormat="false" ht="15" hidden="false" customHeight="false" outlineLevel="0" collapsed="false">
      <c r="A163" s="22"/>
      <c r="B163" s="22"/>
      <c r="C163" s="22"/>
      <c r="D163" s="22"/>
      <c r="E163" s="22"/>
      <c r="F163" s="22"/>
      <c r="G163" s="22"/>
      <c r="H163" s="21"/>
      <c r="I163" s="22"/>
      <c r="J163" s="22"/>
      <c r="K163" s="21"/>
      <c r="L163" s="22"/>
    </row>
    <row r="164" customFormat="false" ht="15" hidden="false" customHeight="false" outlineLevel="0" collapsed="false">
      <c r="A164" s="22"/>
      <c r="B164" s="22"/>
      <c r="C164" s="22"/>
      <c r="D164" s="22"/>
      <c r="E164" s="22"/>
      <c r="F164" s="22"/>
      <c r="G164" s="22"/>
      <c r="H164" s="21"/>
      <c r="I164" s="22"/>
      <c r="J164" s="22"/>
      <c r="K164" s="21"/>
      <c r="L164" s="22"/>
    </row>
    <row r="165" customFormat="false" ht="15" hidden="false" customHeight="false" outlineLevel="0" collapsed="false">
      <c r="A165" s="22"/>
      <c r="B165" s="22"/>
      <c r="C165" s="22"/>
      <c r="D165" s="22"/>
      <c r="E165" s="22"/>
      <c r="F165" s="22"/>
      <c r="G165" s="22"/>
      <c r="H165" s="21"/>
      <c r="I165" s="22"/>
      <c r="J165" s="22"/>
      <c r="K165" s="21"/>
      <c r="L165" s="22"/>
    </row>
    <row r="166" customFormat="false" ht="15" hidden="false" customHeight="false" outlineLevel="0" collapsed="false">
      <c r="A166" s="22"/>
      <c r="B166" s="22"/>
      <c r="C166" s="22"/>
      <c r="D166" s="22"/>
      <c r="E166" s="22"/>
      <c r="F166" s="22"/>
      <c r="G166" s="22"/>
      <c r="H166" s="21"/>
      <c r="I166" s="22"/>
      <c r="J166" s="22"/>
      <c r="K166" s="21"/>
      <c r="L166" s="22"/>
    </row>
    <row r="167" customFormat="false" ht="15" hidden="false" customHeight="false" outlineLevel="0" collapsed="false">
      <c r="A167" s="22"/>
      <c r="B167" s="22"/>
      <c r="C167" s="22"/>
      <c r="D167" s="22"/>
      <c r="E167" s="22"/>
      <c r="F167" s="22"/>
      <c r="G167" s="22"/>
      <c r="H167" s="21"/>
      <c r="I167" s="22"/>
      <c r="J167" s="22"/>
      <c r="K167" s="21"/>
      <c r="L167" s="22"/>
    </row>
    <row r="168" customFormat="false" ht="15" hidden="false" customHeight="false" outlineLevel="0" collapsed="false">
      <c r="A168" s="22"/>
      <c r="B168" s="22"/>
      <c r="C168" s="22"/>
      <c r="D168" s="22"/>
      <c r="E168" s="22"/>
      <c r="F168" s="22"/>
      <c r="G168" s="22"/>
      <c r="H168" s="21"/>
      <c r="I168" s="22"/>
      <c r="J168" s="22"/>
      <c r="K168" s="21"/>
      <c r="L168" s="22"/>
    </row>
    <row r="169" customFormat="false" ht="15" hidden="false" customHeight="false" outlineLevel="0" collapsed="false">
      <c r="A169" s="22"/>
      <c r="B169" s="22"/>
      <c r="C169" s="22"/>
      <c r="D169" s="22"/>
      <c r="E169" s="22"/>
      <c r="F169" s="22"/>
      <c r="G169" s="22"/>
      <c r="H169" s="21"/>
      <c r="I169" s="22"/>
      <c r="J169" s="22"/>
      <c r="K169" s="21"/>
      <c r="L169" s="22"/>
    </row>
    <row r="170" customFormat="false" ht="15" hidden="false" customHeight="false" outlineLevel="0" collapsed="false">
      <c r="A170" s="22"/>
      <c r="B170" s="22"/>
      <c r="C170" s="22"/>
      <c r="D170" s="22"/>
      <c r="E170" s="22"/>
      <c r="F170" s="22"/>
      <c r="G170" s="22"/>
      <c r="H170" s="21"/>
      <c r="I170" s="22"/>
      <c r="J170" s="22"/>
      <c r="K170" s="21"/>
      <c r="L170" s="22"/>
    </row>
    <row r="171" customFormat="false" ht="15" hidden="false" customHeight="false" outlineLevel="0" collapsed="false">
      <c r="A171" s="22"/>
      <c r="B171" s="22"/>
      <c r="C171" s="22"/>
      <c r="D171" s="22"/>
      <c r="E171" s="22"/>
      <c r="F171" s="22"/>
      <c r="G171" s="22"/>
      <c r="H171" s="21"/>
      <c r="I171" s="22"/>
      <c r="J171" s="22"/>
      <c r="K171" s="21"/>
      <c r="L171" s="22"/>
    </row>
    <row r="172" customFormat="false" ht="15" hidden="false" customHeight="false" outlineLevel="0" collapsed="false">
      <c r="A172" s="22"/>
      <c r="B172" s="22"/>
      <c r="C172" s="22"/>
      <c r="D172" s="22"/>
      <c r="E172" s="22"/>
      <c r="F172" s="22"/>
      <c r="G172" s="22"/>
      <c r="H172" s="21"/>
      <c r="I172" s="22"/>
      <c r="J172" s="22"/>
      <c r="K172" s="21"/>
      <c r="L172" s="22"/>
    </row>
    <row r="173" customFormat="false" ht="15" hidden="false" customHeight="false" outlineLevel="0" collapsed="false">
      <c r="A173" s="22"/>
      <c r="B173" s="22"/>
      <c r="C173" s="22"/>
      <c r="D173" s="22"/>
      <c r="E173" s="22"/>
      <c r="F173" s="22"/>
      <c r="G173" s="22"/>
      <c r="H173" s="21"/>
      <c r="I173" s="22"/>
      <c r="J173" s="22"/>
      <c r="K173" s="21"/>
      <c r="L173" s="22"/>
    </row>
    <row r="174" customFormat="false" ht="15" hidden="false" customHeight="false" outlineLevel="0" collapsed="false">
      <c r="A174" s="22"/>
      <c r="B174" s="22"/>
      <c r="C174" s="22"/>
      <c r="D174" s="22"/>
      <c r="E174" s="22"/>
      <c r="F174" s="22"/>
      <c r="G174" s="22"/>
      <c r="H174" s="21"/>
      <c r="I174" s="22"/>
      <c r="J174" s="22"/>
      <c r="K174" s="21"/>
      <c r="L174" s="22"/>
    </row>
    <row r="175" customFormat="false" ht="15" hidden="false" customHeight="false" outlineLevel="0" collapsed="false">
      <c r="A175" s="22"/>
      <c r="B175" s="22"/>
      <c r="C175" s="22"/>
      <c r="D175" s="22"/>
      <c r="E175" s="22"/>
      <c r="F175" s="22"/>
      <c r="G175" s="22"/>
      <c r="H175" s="21"/>
      <c r="I175" s="22"/>
      <c r="J175" s="22"/>
      <c r="K175" s="21"/>
      <c r="L175" s="22"/>
    </row>
    <row r="176" customFormat="false" ht="15" hidden="false" customHeight="false" outlineLevel="0" collapsed="false">
      <c r="A176" s="22"/>
      <c r="B176" s="22"/>
      <c r="C176" s="22"/>
      <c r="D176" s="22"/>
      <c r="E176" s="22"/>
      <c r="F176" s="22"/>
      <c r="G176" s="22"/>
      <c r="H176" s="21"/>
      <c r="I176" s="22"/>
      <c r="J176" s="22"/>
      <c r="K176" s="21"/>
      <c r="L176" s="22"/>
    </row>
    <row r="177" customFormat="false" ht="15" hidden="false" customHeight="false" outlineLevel="0" collapsed="false">
      <c r="A177" s="22"/>
      <c r="B177" s="22"/>
      <c r="C177" s="22"/>
      <c r="D177" s="22"/>
      <c r="E177" s="22"/>
      <c r="F177" s="22"/>
      <c r="G177" s="22"/>
      <c r="H177" s="21"/>
      <c r="I177" s="22"/>
      <c r="J177" s="22"/>
      <c r="K177" s="21"/>
      <c r="L177" s="22"/>
    </row>
    <row r="178" customFormat="false" ht="15" hidden="false" customHeight="false" outlineLevel="0" collapsed="false">
      <c r="A178" s="22"/>
      <c r="B178" s="22"/>
      <c r="C178" s="22"/>
      <c r="D178" s="22"/>
      <c r="E178" s="22"/>
      <c r="F178" s="22"/>
      <c r="G178" s="22"/>
      <c r="H178" s="21"/>
      <c r="I178" s="22"/>
      <c r="J178" s="22"/>
      <c r="K178" s="21"/>
      <c r="L178" s="22"/>
    </row>
    <row r="179" customFormat="false" ht="15" hidden="false" customHeight="false" outlineLevel="0" collapsed="false">
      <c r="A179" s="22"/>
      <c r="B179" s="22"/>
      <c r="C179" s="22"/>
      <c r="D179" s="22"/>
      <c r="E179" s="22"/>
      <c r="F179" s="22"/>
      <c r="G179" s="22"/>
      <c r="H179" s="21"/>
      <c r="I179" s="22"/>
      <c r="J179" s="22"/>
      <c r="K179" s="21"/>
      <c r="L179" s="22"/>
    </row>
    <row r="180" customFormat="false" ht="15" hidden="false" customHeight="false" outlineLevel="0" collapsed="false">
      <c r="A180" s="22"/>
      <c r="B180" s="22"/>
      <c r="C180" s="22"/>
      <c r="D180" s="22"/>
      <c r="E180" s="22"/>
      <c r="F180" s="22"/>
      <c r="G180" s="22"/>
      <c r="H180" s="21"/>
      <c r="I180" s="22"/>
      <c r="J180" s="22"/>
      <c r="K180" s="21"/>
      <c r="L180" s="22"/>
    </row>
    <row r="181" customFormat="false" ht="15" hidden="false" customHeight="false" outlineLevel="0" collapsed="false">
      <c r="A181" s="22"/>
      <c r="B181" s="22"/>
      <c r="C181" s="22"/>
      <c r="D181" s="22"/>
      <c r="E181" s="22"/>
      <c r="F181" s="22"/>
      <c r="G181" s="22"/>
      <c r="H181" s="21"/>
      <c r="I181" s="22"/>
      <c r="J181" s="22"/>
      <c r="K181" s="21"/>
      <c r="L181" s="22"/>
    </row>
    <row r="182" customFormat="false" ht="15" hidden="false" customHeight="false" outlineLevel="0" collapsed="false">
      <c r="A182" s="22"/>
      <c r="B182" s="22"/>
      <c r="C182" s="22"/>
      <c r="D182" s="22"/>
      <c r="E182" s="22"/>
      <c r="F182" s="22"/>
      <c r="G182" s="22"/>
      <c r="H182" s="21"/>
      <c r="I182" s="22"/>
      <c r="J182" s="22"/>
      <c r="K182" s="21"/>
      <c r="L182" s="22"/>
    </row>
    <row r="183" customFormat="false" ht="15" hidden="false" customHeight="false" outlineLevel="0" collapsed="false">
      <c r="A183" s="22"/>
      <c r="B183" s="22"/>
      <c r="C183" s="22"/>
      <c r="D183" s="22"/>
      <c r="E183" s="22"/>
      <c r="F183" s="22"/>
      <c r="G183" s="22"/>
      <c r="H183" s="21"/>
      <c r="I183" s="22"/>
      <c r="J183" s="22"/>
      <c r="K183" s="21"/>
      <c r="L183" s="22"/>
    </row>
    <row r="184" customFormat="false" ht="15" hidden="false" customHeight="false" outlineLevel="0" collapsed="false">
      <c r="A184" s="22"/>
      <c r="B184" s="22"/>
      <c r="C184" s="22"/>
      <c r="D184" s="22"/>
      <c r="E184" s="22"/>
      <c r="F184" s="22"/>
      <c r="G184" s="22"/>
      <c r="H184" s="21"/>
      <c r="I184" s="22"/>
      <c r="J184" s="22"/>
      <c r="K184" s="21"/>
      <c r="L184" s="22"/>
    </row>
    <row r="185" customFormat="false" ht="15" hidden="false" customHeight="false" outlineLevel="0" collapsed="false">
      <c r="A185" s="22"/>
      <c r="B185" s="22"/>
      <c r="C185" s="22"/>
      <c r="D185" s="22"/>
      <c r="E185" s="22"/>
      <c r="F185" s="22"/>
      <c r="G185" s="22"/>
      <c r="H185" s="21"/>
      <c r="I185" s="22"/>
      <c r="J185" s="22"/>
      <c r="K185" s="21"/>
      <c r="L185" s="22"/>
    </row>
    <row r="186" customFormat="false" ht="15" hidden="false" customHeight="false" outlineLevel="0" collapsed="false">
      <c r="A186" s="22"/>
      <c r="B186" s="22"/>
      <c r="C186" s="22"/>
      <c r="D186" s="22"/>
      <c r="E186" s="22"/>
      <c r="F186" s="22"/>
      <c r="G186" s="22"/>
      <c r="H186" s="21"/>
      <c r="I186" s="22"/>
      <c r="J186" s="22"/>
      <c r="K186" s="21"/>
      <c r="L186" s="22"/>
    </row>
    <row r="187" customFormat="false" ht="15" hidden="false" customHeight="false" outlineLevel="0" collapsed="false">
      <c r="A187" s="22"/>
      <c r="B187" s="22"/>
      <c r="C187" s="22"/>
      <c r="D187" s="22"/>
      <c r="E187" s="22"/>
      <c r="F187" s="22"/>
      <c r="G187" s="22"/>
      <c r="H187" s="21"/>
      <c r="I187" s="22"/>
      <c r="J187" s="22"/>
      <c r="K187" s="21"/>
      <c r="L187" s="22"/>
    </row>
    <row r="188" customFormat="false" ht="15" hidden="false" customHeight="false" outlineLevel="0" collapsed="false">
      <c r="A188" s="22"/>
      <c r="B188" s="22"/>
      <c r="C188" s="22"/>
      <c r="D188" s="22"/>
      <c r="E188" s="22"/>
      <c r="F188" s="22"/>
      <c r="G188" s="22"/>
      <c r="H188" s="21"/>
      <c r="I188" s="22"/>
      <c r="J188" s="22"/>
      <c r="K188" s="21"/>
      <c r="L188" s="22"/>
    </row>
    <row r="189" customFormat="false" ht="15" hidden="false" customHeight="false" outlineLevel="0" collapsed="false">
      <c r="A189" s="22"/>
      <c r="B189" s="22"/>
      <c r="C189" s="22"/>
      <c r="D189" s="22"/>
      <c r="E189" s="22"/>
      <c r="F189" s="22"/>
      <c r="G189" s="22"/>
      <c r="H189" s="21"/>
      <c r="I189" s="22"/>
      <c r="J189" s="22"/>
      <c r="K189" s="21"/>
      <c r="L189" s="22"/>
    </row>
    <row r="190" customFormat="false" ht="15" hidden="false" customHeight="false" outlineLevel="0" collapsed="false">
      <c r="A190" s="22"/>
      <c r="B190" s="22"/>
      <c r="C190" s="22"/>
      <c r="D190" s="22"/>
      <c r="E190" s="22"/>
      <c r="F190" s="22"/>
      <c r="G190" s="22"/>
      <c r="H190" s="21"/>
      <c r="I190" s="22"/>
      <c r="J190" s="22"/>
      <c r="K190" s="21"/>
      <c r="L190" s="22"/>
    </row>
    <row r="191" customFormat="false" ht="15" hidden="false" customHeight="false" outlineLevel="0" collapsed="false">
      <c r="A191" s="22"/>
      <c r="B191" s="22"/>
      <c r="C191" s="22"/>
      <c r="D191" s="22"/>
      <c r="E191" s="22"/>
      <c r="F191" s="22"/>
      <c r="G191" s="22"/>
      <c r="H191" s="21"/>
      <c r="I191" s="22"/>
      <c r="J191" s="22"/>
      <c r="K191" s="21"/>
      <c r="L191" s="22"/>
    </row>
    <row r="192" customFormat="false" ht="15" hidden="false" customHeight="false" outlineLevel="0" collapsed="false">
      <c r="A192" s="22"/>
      <c r="B192" s="22"/>
      <c r="C192" s="22"/>
      <c r="D192" s="22"/>
      <c r="E192" s="22"/>
      <c r="F192" s="22"/>
      <c r="G192" s="22"/>
      <c r="H192" s="21"/>
      <c r="I192" s="22"/>
      <c r="J192" s="22"/>
      <c r="K192" s="21"/>
      <c r="L192" s="22"/>
    </row>
    <row r="193" customFormat="false" ht="15" hidden="false" customHeight="false" outlineLevel="0" collapsed="false">
      <c r="A193" s="22"/>
      <c r="B193" s="22"/>
      <c r="C193" s="22"/>
      <c r="D193" s="22"/>
      <c r="E193" s="22"/>
      <c r="F193" s="22"/>
      <c r="G193" s="22"/>
      <c r="H193" s="21"/>
      <c r="I193" s="22"/>
      <c r="J193" s="22"/>
      <c r="K193" s="21"/>
      <c r="L193" s="22"/>
    </row>
    <row r="194" customFormat="false" ht="15" hidden="false" customHeight="false" outlineLevel="0" collapsed="false">
      <c r="A194" s="22"/>
      <c r="B194" s="22"/>
      <c r="C194" s="22"/>
      <c r="D194" s="22"/>
      <c r="E194" s="22"/>
      <c r="F194" s="22"/>
      <c r="G194" s="22"/>
      <c r="H194" s="21"/>
      <c r="I194" s="22"/>
      <c r="J194" s="22"/>
      <c r="K194" s="21"/>
      <c r="L194" s="22"/>
    </row>
    <row r="195" customFormat="false" ht="15" hidden="false" customHeight="false" outlineLevel="0" collapsed="false">
      <c r="A195" s="22"/>
      <c r="B195" s="22"/>
      <c r="C195" s="22"/>
      <c r="D195" s="22"/>
      <c r="E195" s="22"/>
      <c r="F195" s="22"/>
      <c r="G195" s="22"/>
      <c r="H195" s="21"/>
      <c r="I195" s="22"/>
      <c r="J195" s="22"/>
      <c r="K195" s="21"/>
      <c r="L195" s="22"/>
    </row>
    <row r="196" customFormat="false" ht="15" hidden="false" customHeight="false" outlineLevel="0" collapsed="false">
      <c r="A196" s="22"/>
      <c r="B196" s="22"/>
      <c r="C196" s="22"/>
      <c r="D196" s="22"/>
      <c r="E196" s="22"/>
      <c r="F196" s="22"/>
      <c r="G196" s="22"/>
      <c r="H196" s="21"/>
      <c r="I196" s="22"/>
      <c r="J196" s="22"/>
      <c r="K196" s="21"/>
      <c r="L196" s="22"/>
    </row>
    <row r="197" customFormat="false" ht="15" hidden="false" customHeight="false" outlineLevel="0" collapsed="false">
      <c r="A197" s="22"/>
      <c r="B197" s="22"/>
      <c r="C197" s="22"/>
      <c r="D197" s="22"/>
      <c r="E197" s="22"/>
      <c r="F197" s="22"/>
      <c r="G197" s="22"/>
      <c r="H197" s="21"/>
      <c r="I197" s="22"/>
      <c r="J197" s="22"/>
      <c r="K197" s="21"/>
      <c r="L197" s="22"/>
    </row>
    <row r="198" customFormat="false" ht="15" hidden="false" customHeight="false" outlineLevel="0" collapsed="false">
      <c r="A198" s="22"/>
      <c r="B198" s="22"/>
      <c r="C198" s="22"/>
      <c r="D198" s="22"/>
      <c r="E198" s="22"/>
      <c r="F198" s="22"/>
      <c r="G198" s="22"/>
      <c r="H198" s="21"/>
      <c r="I198" s="22"/>
      <c r="J198" s="22"/>
      <c r="K198" s="21"/>
      <c r="L198" s="22"/>
    </row>
    <row r="199" customFormat="false" ht="15" hidden="false" customHeight="false" outlineLevel="0" collapsed="false">
      <c r="A199" s="22"/>
      <c r="B199" s="22"/>
      <c r="C199" s="22"/>
      <c r="D199" s="22"/>
      <c r="E199" s="22"/>
      <c r="F199" s="22"/>
      <c r="G199" s="22"/>
      <c r="H199" s="21"/>
      <c r="I199" s="22"/>
      <c r="J199" s="22"/>
      <c r="K199" s="21"/>
      <c r="L199" s="22"/>
    </row>
    <row r="200" customFormat="false" ht="15" hidden="false" customHeight="false" outlineLevel="0" collapsed="false">
      <c r="A200" s="22"/>
      <c r="B200" s="22"/>
      <c r="C200" s="22"/>
      <c r="D200" s="22"/>
      <c r="E200" s="22"/>
      <c r="F200" s="22"/>
      <c r="G200" s="22"/>
      <c r="H200" s="21"/>
      <c r="I200" s="22"/>
      <c r="J200" s="22"/>
      <c r="K200" s="21"/>
      <c r="L200" s="22"/>
    </row>
    <row r="201" customFormat="false" ht="15" hidden="false" customHeight="false" outlineLevel="0" collapsed="false">
      <c r="A201" s="22"/>
      <c r="B201" s="22"/>
      <c r="C201" s="22"/>
      <c r="D201" s="22"/>
      <c r="E201" s="22"/>
      <c r="F201" s="22"/>
      <c r="G201" s="22"/>
      <c r="H201" s="21"/>
      <c r="I201" s="22"/>
      <c r="J201" s="22"/>
      <c r="K201" s="21"/>
      <c r="L201" s="22"/>
    </row>
    <row r="202" customFormat="false" ht="15" hidden="false" customHeight="false" outlineLevel="0" collapsed="false">
      <c r="A202" s="22"/>
      <c r="B202" s="22"/>
      <c r="C202" s="22"/>
      <c r="D202" s="22"/>
      <c r="E202" s="22"/>
      <c r="F202" s="22"/>
      <c r="G202" s="22"/>
      <c r="H202" s="21"/>
      <c r="I202" s="22"/>
      <c r="J202" s="22"/>
      <c r="K202" s="21"/>
      <c r="L202" s="22"/>
    </row>
    <row r="203" customFormat="false" ht="15" hidden="false" customHeight="false" outlineLevel="0" collapsed="false">
      <c r="A203" s="22"/>
      <c r="B203" s="22"/>
      <c r="C203" s="22"/>
      <c r="D203" s="22"/>
      <c r="E203" s="22"/>
      <c r="F203" s="22"/>
      <c r="G203" s="22"/>
      <c r="H203" s="21"/>
      <c r="I203" s="22"/>
      <c r="J203" s="22"/>
      <c r="K203" s="21"/>
      <c r="L203" s="22"/>
    </row>
    <row r="204" customFormat="false" ht="15" hidden="false" customHeight="false" outlineLevel="0" collapsed="false">
      <c r="A204" s="22"/>
      <c r="B204" s="22"/>
      <c r="C204" s="22"/>
      <c r="D204" s="22"/>
      <c r="E204" s="22"/>
      <c r="F204" s="22"/>
      <c r="G204" s="22"/>
      <c r="H204" s="21"/>
      <c r="I204" s="22"/>
      <c r="J204" s="22"/>
      <c r="K204" s="21"/>
      <c r="L204" s="22"/>
    </row>
  </sheetData>
  <autoFilter ref="A4:L204"/>
  <dataValidations count="1">
    <dataValidation allowBlank="true" errorStyle="stop" operator="between" showDropDown="false" showErrorMessage="false" showInputMessage="false" sqref="C5:C204" type="list">
      <formula1>Lists!$F$2:$F$12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8"/>
    <col collapsed="false" customWidth="true" hidden="false" outlineLevel="0" max="6" min="4" style="0" width="12"/>
    <col collapsed="false" customWidth="true" hidden="false" outlineLevel="0" max="7" min="7" style="0" width="20"/>
    <col collapsed="false" customWidth="true" hidden="false" outlineLevel="0" max="9" min="8" style="0" width="12"/>
    <col collapsed="false" customWidth="true" hidden="false" outlineLevel="0" max="10" min="10" style="0" width="28"/>
    <col collapsed="false" customWidth="true" hidden="false" outlineLevel="0" max="11" min="11" style="0" width="32"/>
    <col collapsed="false" customWidth="true" hidden="false" outlineLevel="0" max="12" min="12" style="0" width="28"/>
  </cols>
  <sheetData>
    <row r="1" customFormat="false" ht="19.7" hidden="false" customHeight="false" outlineLevel="0" collapsed="false">
      <c r="A1" s="1" t="s">
        <v>1579</v>
      </c>
    </row>
    <row r="2" customFormat="false" ht="15" hidden="false" customHeight="false" outlineLevel="0" collapsed="false">
      <c r="A2" s="2" t="s">
        <v>1580</v>
      </c>
    </row>
    <row r="4" customFormat="false" ht="31.5" hidden="false" customHeight="true" outlineLevel="0" collapsed="false">
      <c r="A4" s="9" t="s">
        <v>1581</v>
      </c>
      <c r="B4" s="9" t="s">
        <v>1582</v>
      </c>
      <c r="C4" s="9" t="s">
        <v>114</v>
      </c>
      <c r="D4" s="9" t="s">
        <v>1583</v>
      </c>
      <c r="E4" s="9" t="s">
        <v>1584</v>
      </c>
      <c r="F4" s="9" t="s">
        <v>104</v>
      </c>
      <c r="G4" s="9" t="s">
        <v>1585</v>
      </c>
      <c r="H4" s="9" t="s">
        <v>1586</v>
      </c>
      <c r="I4" s="9" t="s">
        <v>323</v>
      </c>
      <c r="J4" s="9" t="s">
        <v>1587</v>
      </c>
      <c r="K4" s="9" t="s">
        <v>1588</v>
      </c>
      <c r="L4" s="9" t="s">
        <v>139</v>
      </c>
    </row>
    <row r="5" customFormat="false" ht="23.85" hidden="false" customHeight="false" outlineLevel="0" collapsed="false">
      <c r="A5" s="22" t="s">
        <v>1589</v>
      </c>
      <c r="B5" s="22" t="s">
        <v>1590</v>
      </c>
      <c r="C5" s="22" t="s">
        <v>290</v>
      </c>
      <c r="D5" s="22" t="s">
        <v>1367</v>
      </c>
      <c r="E5" s="22"/>
      <c r="F5" s="22"/>
      <c r="G5" s="22"/>
      <c r="H5" s="22"/>
      <c r="I5" s="22"/>
      <c r="J5" s="22"/>
      <c r="K5" s="22"/>
      <c r="L5" s="22"/>
    </row>
    <row r="6" customFormat="false" ht="23.85" hidden="false" customHeight="false" outlineLevel="0" collapsed="false">
      <c r="A6" s="22" t="s">
        <v>1591</v>
      </c>
      <c r="B6" s="22" t="s">
        <v>1590</v>
      </c>
      <c r="C6" s="22" t="s">
        <v>290</v>
      </c>
      <c r="D6" s="22" t="s">
        <v>1367</v>
      </c>
      <c r="E6" s="22"/>
      <c r="F6" s="22"/>
      <c r="G6" s="22"/>
      <c r="H6" s="22"/>
      <c r="I6" s="22"/>
      <c r="J6" s="22"/>
      <c r="K6" s="22"/>
      <c r="L6" s="22"/>
    </row>
    <row r="7" customFormat="false" ht="15" hidden="false" customHeight="false" outlineLevel="0" collapsed="false">
      <c r="A7" s="22" t="s">
        <v>1592</v>
      </c>
      <c r="B7" s="22" t="s">
        <v>1593</v>
      </c>
      <c r="C7" s="22" t="s">
        <v>393</v>
      </c>
      <c r="D7" s="22" t="s">
        <v>1367</v>
      </c>
      <c r="E7" s="22"/>
      <c r="F7" s="22"/>
      <c r="G7" s="22"/>
      <c r="H7" s="22"/>
      <c r="I7" s="22"/>
      <c r="J7" s="22"/>
      <c r="K7" s="22"/>
      <c r="L7" s="22"/>
    </row>
    <row r="8" customFormat="false" ht="15" hidden="false" customHeight="false" outlineLevel="0" collapsed="false">
      <c r="A8" s="22" t="s">
        <v>1594</v>
      </c>
      <c r="B8" s="22" t="s">
        <v>1593</v>
      </c>
      <c r="C8" s="22" t="s">
        <v>393</v>
      </c>
      <c r="D8" s="22" t="s">
        <v>1367</v>
      </c>
      <c r="E8" s="22"/>
      <c r="F8" s="22"/>
      <c r="G8" s="22"/>
      <c r="H8" s="22"/>
      <c r="I8" s="22"/>
      <c r="J8" s="22"/>
      <c r="K8" s="22"/>
      <c r="L8" s="22"/>
    </row>
    <row r="9" customFormat="false" ht="15" hidden="false" customHeight="false" outlineLevel="0" collapsed="false">
      <c r="A9" s="22" t="s">
        <v>1595</v>
      </c>
      <c r="B9" s="22" t="s">
        <v>1596</v>
      </c>
      <c r="C9" s="22" t="s">
        <v>142</v>
      </c>
      <c r="D9" s="22" t="s">
        <v>1597</v>
      </c>
      <c r="E9" s="22"/>
      <c r="F9" s="22"/>
      <c r="G9" s="22"/>
      <c r="H9" s="22"/>
      <c r="I9" s="22"/>
      <c r="J9" s="22"/>
      <c r="K9" s="22"/>
      <c r="L9" s="22"/>
    </row>
    <row r="10" customFormat="false" ht="15" hidden="false" customHeight="false" outlineLevel="0" collapsed="false">
      <c r="A10" s="22" t="s">
        <v>1598</v>
      </c>
      <c r="B10" s="22" t="s">
        <v>1596</v>
      </c>
      <c r="C10" s="22" t="s">
        <v>142</v>
      </c>
      <c r="D10" s="22" t="s">
        <v>1597</v>
      </c>
      <c r="E10" s="22"/>
      <c r="F10" s="22"/>
      <c r="G10" s="22"/>
      <c r="H10" s="22"/>
      <c r="I10" s="22"/>
      <c r="J10" s="22"/>
      <c r="K10" s="22"/>
      <c r="L10" s="22"/>
    </row>
    <row r="11" customFormat="false" ht="15" hidden="false" customHeight="false" outlineLevel="0" collapsed="false">
      <c r="A11" s="22" t="s">
        <v>1599</v>
      </c>
      <c r="B11" s="22" t="s">
        <v>1596</v>
      </c>
      <c r="C11" s="22" t="s">
        <v>142</v>
      </c>
      <c r="D11" s="22" t="s">
        <v>1597</v>
      </c>
      <c r="E11" s="22"/>
      <c r="F11" s="22"/>
      <c r="G11" s="22"/>
      <c r="H11" s="22"/>
      <c r="I11" s="22"/>
      <c r="J11" s="22"/>
      <c r="K11" s="22"/>
      <c r="L11" s="22"/>
    </row>
    <row r="12" customFormat="false" ht="15" hidden="false" customHeight="false" outlineLevel="0" collapsed="false">
      <c r="A12" s="22" t="s">
        <v>1600</v>
      </c>
      <c r="B12" s="22" t="s">
        <v>1596</v>
      </c>
      <c r="C12" s="22" t="s">
        <v>254</v>
      </c>
      <c r="D12" s="22" t="s">
        <v>1597</v>
      </c>
      <c r="E12" s="22"/>
      <c r="F12" s="22"/>
      <c r="G12" s="22"/>
      <c r="H12" s="22"/>
      <c r="I12" s="22"/>
      <c r="J12" s="22"/>
      <c r="K12" s="22"/>
      <c r="L12" s="22"/>
    </row>
    <row r="13" customFormat="false" ht="15" hidden="false" customHeight="false" outlineLevel="0" collapsed="false">
      <c r="A13" s="22" t="s">
        <v>1601</v>
      </c>
      <c r="B13" s="22" t="s">
        <v>1602</v>
      </c>
      <c r="C13" s="22" t="s">
        <v>142</v>
      </c>
      <c r="D13" s="22" t="s">
        <v>1597</v>
      </c>
      <c r="E13" s="22"/>
      <c r="F13" s="22"/>
      <c r="G13" s="22"/>
      <c r="H13" s="22"/>
      <c r="I13" s="22"/>
      <c r="J13" s="22"/>
      <c r="K13" s="22"/>
      <c r="L13" s="22"/>
    </row>
    <row r="14" customFormat="false" ht="15" hidden="false" customHeight="false" outlineLevel="0" collapsed="false">
      <c r="A14" s="22" t="s">
        <v>1603</v>
      </c>
      <c r="B14" s="22" t="s">
        <v>1604</v>
      </c>
      <c r="C14" s="22" t="s">
        <v>393</v>
      </c>
      <c r="D14" s="22" t="s">
        <v>1597</v>
      </c>
      <c r="E14" s="22"/>
      <c r="F14" s="22"/>
      <c r="G14" s="22"/>
      <c r="H14" s="22"/>
      <c r="I14" s="22"/>
      <c r="J14" s="22"/>
      <c r="K14" s="22"/>
      <c r="L14" s="22"/>
    </row>
    <row r="15" customFormat="false" ht="15" hidden="false" customHeight="false" outlineLevel="0" collapsed="false">
      <c r="A15" s="22"/>
      <c r="B15" s="22"/>
      <c r="C15" s="22"/>
      <c r="D15" s="22"/>
      <c r="E15" s="22"/>
      <c r="F15" s="22"/>
      <c r="G15" s="22"/>
      <c r="H15" s="22"/>
      <c r="I15" s="22"/>
      <c r="J15" s="22"/>
      <c r="K15" s="22"/>
      <c r="L15" s="22"/>
    </row>
    <row r="16" customFormat="false" ht="15" hidden="false" customHeight="false" outlineLevel="0" collapsed="false">
      <c r="A16" s="22"/>
      <c r="B16" s="22"/>
      <c r="C16" s="22"/>
      <c r="D16" s="22"/>
      <c r="E16" s="22"/>
      <c r="F16" s="22"/>
      <c r="G16" s="22"/>
      <c r="H16" s="22"/>
      <c r="I16" s="22"/>
      <c r="J16" s="22"/>
      <c r="K16" s="22"/>
      <c r="L16" s="22"/>
    </row>
    <row r="17" customFormat="false" ht="15" hidden="false" customHeight="false" outlineLevel="0" collapsed="false">
      <c r="A17" s="22"/>
      <c r="B17" s="22"/>
      <c r="C17" s="22"/>
      <c r="D17" s="22"/>
      <c r="E17" s="22"/>
      <c r="F17" s="22"/>
      <c r="G17" s="22"/>
      <c r="H17" s="22"/>
      <c r="I17" s="22"/>
      <c r="J17" s="22"/>
      <c r="K17" s="22"/>
      <c r="L17" s="22"/>
    </row>
    <row r="18" customFormat="false" ht="15" hidden="false" customHeight="false" outlineLevel="0" collapsed="false">
      <c r="A18" s="22"/>
      <c r="B18" s="22"/>
      <c r="C18" s="22"/>
      <c r="D18" s="22"/>
      <c r="E18" s="22"/>
      <c r="F18" s="22"/>
      <c r="G18" s="22"/>
      <c r="H18" s="22"/>
      <c r="I18" s="22"/>
      <c r="J18" s="22"/>
      <c r="K18" s="22"/>
      <c r="L18" s="22"/>
    </row>
    <row r="19" customFormat="false" ht="15" hidden="false" customHeight="false" outlineLevel="0" collapsed="false">
      <c r="A19" s="22"/>
      <c r="B19" s="22"/>
      <c r="C19" s="22"/>
      <c r="D19" s="22"/>
      <c r="E19" s="22"/>
      <c r="F19" s="22"/>
      <c r="G19" s="22"/>
      <c r="H19" s="22"/>
      <c r="I19" s="22"/>
      <c r="J19" s="22"/>
      <c r="K19" s="22"/>
      <c r="L19" s="22"/>
    </row>
    <row r="20" customFormat="false" ht="15" hidden="false" customHeight="false" outlineLevel="0" collapsed="false">
      <c r="A20" s="22"/>
      <c r="B20" s="22"/>
      <c r="C20" s="22"/>
      <c r="D20" s="22"/>
      <c r="E20" s="22"/>
      <c r="F20" s="22"/>
      <c r="G20" s="22"/>
      <c r="H20" s="22"/>
      <c r="I20" s="22"/>
      <c r="J20" s="22"/>
      <c r="K20" s="22"/>
      <c r="L20" s="22"/>
    </row>
    <row r="21" customFormat="false" ht="15" hidden="false" customHeight="false" outlineLevel="0" collapsed="false">
      <c r="A21" s="22"/>
      <c r="B21" s="22"/>
      <c r="C21" s="22"/>
      <c r="D21" s="22"/>
      <c r="E21" s="22"/>
      <c r="F21" s="22"/>
      <c r="G21" s="22"/>
      <c r="H21" s="22"/>
      <c r="I21" s="22"/>
      <c r="J21" s="22"/>
      <c r="K21" s="22"/>
      <c r="L21" s="22"/>
    </row>
    <row r="22" customFormat="false" ht="15" hidden="false" customHeight="false" outlineLevel="0" collapsed="false">
      <c r="A22" s="22"/>
      <c r="B22" s="22"/>
      <c r="C22" s="22"/>
      <c r="D22" s="22"/>
      <c r="E22" s="22"/>
      <c r="F22" s="22"/>
      <c r="G22" s="22"/>
      <c r="H22" s="22"/>
      <c r="I22" s="22"/>
      <c r="J22" s="22"/>
      <c r="K22" s="22"/>
      <c r="L22" s="22"/>
    </row>
    <row r="23" customFormat="false" ht="15" hidden="false" customHeight="false" outlineLevel="0" collapsed="false">
      <c r="A23" s="22"/>
      <c r="B23" s="22"/>
      <c r="C23" s="22"/>
      <c r="D23" s="22"/>
      <c r="E23" s="22"/>
      <c r="F23" s="22"/>
      <c r="G23" s="22"/>
      <c r="H23" s="22"/>
      <c r="I23" s="22"/>
      <c r="J23" s="22"/>
      <c r="K23" s="22"/>
      <c r="L23" s="22"/>
    </row>
    <row r="24" customFormat="false" ht="15" hidden="false" customHeight="false" outlineLevel="0" collapsed="false">
      <c r="A24" s="22"/>
      <c r="B24" s="22"/>
      <c r="C24" s="22"/>
      <c r="D24" s="22"/>
      <c r="E24" s="22"/>
      <c r="F24" s="22"/>
      <c r="G24" s="22"/>
      <c r="H24" s="22"/>
      <c r="I24" s="22"/>
      <c r="J24" s="22"/>
      <c r="K24" s="22"/>
      <c r="L24" s="22"/>
    </row>
    <row r="25" customFormat="false" ht="15" hidden="false" customHeight="false" outlineLevel="0" collapsed="false">
      <c r="A25" s="22"/>
      <c r="B25" s="22"/>
      <c r="C25" s="22"/>
      <c r="D25" s="22"/>
      <c r="E25" s="22"/>
      <c r="F25" s="22"/>
      <c r="G25" s="22"/>
      <c r="H25" s="22"/>
      <c r="I25" s="22"/>
      <c r="J25" s="22"/>
      <c r="K25" s="22"/>
      <c r="L25" s="22"/>
    </row>
    <row r="26" customFormat="false" ht="15" hidden="false" customHeight="false" outlineLevel="0" collapsed="false">
      <c r="A26" s="22"/>
      <c r="B26" s="22"/>
      <c r="C26" s="22"/>
      <c r="D26" s="22"/>
      <c r="E26" s="22"/>
      <c r="F26" s="22"/>
      <c r="G26" s="22"/>
      <c r="H26" s="22"/>
      <c r="I26" s="22"/>
      <c r="J26" s="22"/>
      <c r="K26" s="22"/>
      <c r="L26" s="22"/>
    </row>
    <row r="27" customFormat="false" ht="15" hidden="false" customHeight="false" outlineLevel="0" collapsed="false">
      <c r="A27" s="22"/>
      <c r="B27" s="22"/>
      <c r="C27" s="22"/>
      <c r="D27" s="22"/>
      <c r="E27" s="22"/>
      <c r="F27" s="22"/>
      <c r="G27" s="22"/>
      <c r="H27" s="22"/>
      <c r="I27" s="22"/>
      <c r="J27" s="22"/>
      <c r="K27" s="22"/>
      <c r="L27" s="22"/>
    </row>
    <row r="28" customFormat="false" ht="15" hidden="false" customHeight="false" outlineLevel="0" collapsed="false">
      <c r="A28" s="22"/>
      <c r="B28" s="22"/>
      <c r="C28" s="22"/>
      <c r="D28" s="22"/>
      <c r="E28" s="22"/>
      <c r="F28" s="22"/>
      <c r="G28" s="22"/>
      <c r="H28" s="22"/>
      <c r="I28" s="22"/>
      <c r="J28" s="22"/>
      <c r="K28" s="22"/>
      <c r="L28" s="22"/>
    </row>
    <row r="29" customFormat="false" ht="15" hidden="false" customHeight="false" outlineLevel="0" collapsed="false">
      <c r="A29" s="22"/>
      <c r="B29" s="22"/>
      <c r="C29" s="22"/>
      <c r="D29" s="22"/>
      <c r="E29" s="22"/>
      <c r="F29" s="22"/>
      <c r="G29" s="22"/>
      <c r="H29" s="22"/>
      <c r="I29" s="22"/>
      <c r="J29" s="22"/>
      <c r="K29" s="22"/>
      <c r="L29" s="22"/>
    </row>
    <row r="30" customFormat="false" ht="15" hidden="false" customHeight="false" outlineLevel="0" collapsed="false">
      <c r="A30" s="22"/>
      <c r="B30" s="22"/>
      <c r="C30" s="22"/>
      <c r="D30" s="22"/>
      <c r="E30" s="22"/>
      <c r="F30" s="22"/>
      <c r="G30" s="22"/>
      <c r="H30" s="22"/>
      <c r="I30" s="22"/>
      <c r="J30" s="22"/>
      <c r="K30" s="22"/>
      <c r="L30" s="22"/>
    </row>
    <row r="31" customFormat="false" ht="15" hidden="false" customHeight="false" outlineLevel="0" collapsed="false">
      <c r="A31" s="22"/>
      <c r="B31" s="22"/>
      <c r="C31" s="22"/>
      <c r="D31" s="22"/>
      <c r="E31" s="22"/>
      <c r="F31" s="22"/>
      <c r="G31" s="22"/>
      <c r="H31" s="22"/>
      <c r="I31" s="22"/>
      <c r="J31" s="22"/>
      <c r="K31" s="22"/>
      <c r="L31" s="22"/>
    </row>
    <row r="32" customFormat="false" ht="15" hidden="false" customHeight="false" outlineLevel="0" collapsed="false">
      <c r="A32" s="22"/>
      <c r="B32" s="22"/>
      <c r="C32" s="22"/>
      <c r="D32" s="22"/>
      <c r="E32" s="22"/>
      <c r="F32" s="22"/>
      <c r="G32" s="22"/>
      <c r="H32" s="22"/>
      <c r="I32" s="22"/>
      <c r="J32" s="22"/>
      <c r="K32" s="22"/>
      <c r="L32" s="22"/>
    </row>
    <row r="33" customFormat="false" ht="15" hidden="false" customHeight="false" outlineLevel="0" collapsed="false">
      <c r="A33" s="22"/>
      <c r="B33" s="22"/>
      <c r="C33" s="22"/>
      <c r="D33" s="22"/>
      <c r="E33" s="22"/>
      <c r="F33" s="22"/>
      <c r="G33" s="22"/>
      <c r="H33" s="22"/>
      <c r="I33" s="22"/>
      <c r="J33" s="22"/>
      <c r="K33" s="22"/>
      <c r="L33" s="22"/>
    </row>
    <row r="34" customFormat="false" ht="15" hidden="false" customHeight="false" outlineLevel="0" collapsed="false">
      <c r="A34" s="22"/>
      <c r="B34" s="22"/>
      <c r="C34" s="22"/>
      <c r="D34" s="22"/>
      <c r="E34" s="22"/>
      <c r="F34" s="22"/>
      <c r="G34" s="22"/>
      <c r="H34" s="22"/>
      <c r="I34" s="22"/>
      <c r="J34" s="22"/>
      <c r="K34" s="22"/>
      <c r="L34" s="22"/>
    </row>
    <row r="35" customFormat="false" ht="15" hidden="false" customHeight="false" outlineLevel="0" collapsed="false">
      <c r="A35" s="22"/>
      <c r="B35" s="22"/>
      <c r="C35" s="22"/>
      <c r="D35" s="22"/>
      <c r="E35" s="22"/>
      <c r="F35" s="22"/>
      <c r="G35" s="22"/>
      <c r="H35" s="22"/>
      <c r="I35" s="22"/>
      <c r="J35" s="22"/>
      <c r="K35" s="22"/>
      <c r="L35" s="22"/>
    </row>
    <row r="36" customFormat="false" ht="15" hidden="false" customHeight="false" outlineLevel="0" collapsed="false">
      <c r="A36" s="22"/>
      <c r="B36" s="22"/>
      <c r="C36" s="22"/>
      <c r="D36" s="22"/>
      <c r="E36" s="22"/>
      <c r="F36" s="22"/>
      <c r="G36" s="22"/>
      <c r="H36" s="22"/>
      <c r="I36" s="22"/>
      <c r="J36" s="22"/>
      <c r="K36" s="22"/>
      <c r="L36" s="22"/>
    </row>
    <row r="37" customFormat="false" ht="15" hidden="false" customHeight="false" outlineLevel="0" collapsed="false">
      <c r="A37" s="22"/>
      <c r="B37" s="22"/>
      <c r="C37" s="22"/>
      <c r="D37" s="22"/>
      <c r="E37" s="22"/>
      <c r="F37" s="22"/>
      <c r="G37" s="22"/>
      <c r="H37" s="22"/>
      <c r="I37" s="22"/>
      <c r="J37" s="22"/>
      <c r="K37" s="22"/>
      <c r="L37" s="22"/>
    </row>
    <row r="38" customFormat="false" ht="15" hidden="false" customHeight="false" outlineLevel="0" collapsed="false">
      <c r="A38" s="22"/>
      <c r="B38" s="22"/>
      <c r="C38" s="22"/>
      <c r="D38" s="22"/>
      <c r="E38" s="22"/>
      <c r="F38" s="22"/>
      <c r="G38" s="22"/>
      <c r="H38" s="22"/>
      <c r="I38" s="22"/>
      <c r="J38" s="22"/>
      <c r="K38" s="22"/>
      <c r="L38" s="22"/>
    </row>
    <row r="39" customFormat="false" ht="15" hidden="false" customHeight="false" outlineLevel="0" collapsed="false">
      <c r="A39" s="22"/>
      <c r="B39" s="22"/>
      <c r="C39" s="22"/>
      <c r="D39" s="22"/>
      <c r="E39" s="22"/>
      <c r="F39" s="22"/>
      <c r="G39" s="22"/>
      <c r="H39" s="22"/>
      <c r="I39" s="22"/>
      <c r="J39" s="22"/>
      <c r="K39" s="22"/>
      <c r="L39" s="22"/>
    </row>
    <row r="40" customFormat="false" ht="15" hidden="false" customHeight="false" outlineLevel="0" collapsed="false">
      <c r="A40" s="22"/>
      <c r="B40" s="22"/>
      <c r="C40" s="22"/>
      <c r="D40" s="22"/>
      <c r="E40" s="22"/>
      <c r="F40" s="22"/>
      <c r="G40" s="22"/>
      <c r="H40" s="22"/>
      <c r="I40" s="22"/>
      <c r="J40" s="22"/>
      <c r="K40" s="22"/>
      <c r="L40" s="22"/>
    </row>
    <row r="41" customFormat="false" ht="15" hidden="false" customHeight="false" outlineLevel="0" collapsed="false">
      <c r="A41" s="22"/>
      <c r="B41" s="22"/>
      <c r="C41" s="22"/>
      <c r="D41" s="22"/>
      <c r="E41" s="22"/>
      <c r="F41" s="22"/>
      <c r="G41" s="22"/>
      <c r="H41" s="22"/>
      <c r="I41" s="22"/>
      <c r="J41" s="22"/>
      <c r="K41" s="22"/>
      <c r="L41" s="22"/>
    </row>
    <row r="42" customFormat="false" ht="15" hidden="false" customHeight="false" outlineLevel="0" collapsed="false">
      <c r="A42" s="22"/>
      <c r="B42" s="22"/>
      <c r="C42" s="22"/>
      <c r="D42" s="22"/>
      <c r="E42" s="22"/>
      <c r="F42" s="22"/>
      <c r="G42" s="22"/>
      <c r="H42" s="22"/>
      <c r="I42" s="22"/>
      <c r="J42" s="22"/>
      <c r="K42" s="22"/>
      <c r="L42" s="22"/>
    </row>
    <row r="43" customFormat="false" ht="15" hidden="false" customHeight="false" outlineLevel="0" collapsed="false">
      <c r="A43" s="22"/>
      <c r="B43" s="22"/>
      <c r="C43" s="22"/>
      <c r="D43" s="22"/>
      <c r="E43" s="22"/>
      <c r="F43" s="22"/>
      <c r="G43" s="22"/>
      <c r="H43" s="22"/>
      <c r="I43" s="22"/>
      <c r="J43" s="22"/>
      <c r="K43" s="22"/>
      <c r="L43" s="22"/>
    </row>
    <row r="44" customFormat="false" ht="15" hidden="false" customHeight="false" outlineLevel="0" collapsed="false">
      <c r="A44" s="22"/>
      <c r="B44" s="22"/>
      <c r="C44" s="22"/>
      <c r="D44" s="22"/>
      <c r="E44" s="22"/>
      <c r="F44" s="22"/>
      <c r="G44" s="22"/>
      <c r="H44" s="22"/>
      <c r="I44" s="22"/>
      <c r="J44" s="22"/>
      <c r="K44" s="22"/>
      <c r="L44" s="22"/>
    </row>
    <row r="45" customFormat="false" ht="15" hidden="false" customHeight="false" outlineLevel="0" collapsed="false">
      <c r="A45" s="22"/>
      <c r="B45" s="22"/>
      <c r="C45" s="22"/>
      <c r="D45" s="22"/>
      <c r="E45" s="22"/>
      <c r="F45" s="22"/>
      <c r="G45" s="22"/>
      <c r="H45" s="22"/>
      <c r="I45" s="22"/>
      <c r="J45" s="22"/>
      <c r="K45" s="22"/>
      <c r="L45" s="22"/>
    </row>
    <row r="46" customFormat="false" ht="15" hidden="false" customHeight="false" outlineLevel="0" collapsed="false">
      <c r="A46" s="22"/>
      <c r="B46" s="22"/>
      <c r="C46" s="22"/>
      <c r="D46" s="22"/>
      <c r="E46" s="22"/>
      <c r="F46" s="22"/>
      <c r="G46" s="22"/>
      <c r="H46" s="22"/>
      <c r="I46" s="22"/>
      <c r="J46" s="22"/>
      <c r="K46" s="22"/>
      <c r="L46" s="22"/>
    </row>
    <row r="47" customFormat="false" ht="15" hidden="false" customHeight="false" outlineLevel="0" collapsed="false">
      <c r="A47" s="22"/>
      <c r="B47" s="22"/>
      <c r="C47" s="22"/>
      <c r="D47" s="22"/>
      <c r="E47" s="22"/>
      <c r="F47" s="22"/>
      <c r="G47" s="22"/>
      <c r="H47" s="22"/>
      <c r="I47" s="22"/>
      <c r="J47" s="22"/>
      <c r="K47" s="22"/>
      <c r="L47" s="22"/>
    </row>
    <row r="48" customFormat="false" ht="15" hidden="false" customHeight="false" outlineLevel="0" collapsed="false">
      <c r="A48" s="22"/>
      <c r="B48" s="22"/>
      <c r="C48" s="22"/>
      <c r="D48" s="22"/>
      <c r="E48" s="22"/>
      <c r="F48" s="22"/>
      <c r="G48" s="22"/>
      <c r="H48" s="22"/>
      <c r="I48" s="22"/>
      <c r="J48" s="22"/>
      <c r="K48" s="22"/>
      <c r="L48" s="22"/>
    </row>
    <row r="49" customFormat="false" ht="15" hidden="false" customHeight="false" outlineLevel="0" collapsed="false">
      <c r="A49" s="22"/>
      <c r="B49" s="22"/>
      <c r="C49" s="22"/>
      <c r="D49" s="22"/>
      <c r="E49" s="22"/>
      <c r="F49" s="22"/>
      <c r="G49" s="22"/>
      <c r="H49" s="22"/>
      <c r="I49" s="22"/>
      <c r="J49" s="22"/>
      <c r="K49" s="22"/>
      <c r="L49" s="22"/>
    </row>
    <row r="50" customFormat="false" ht="15" hidden="false" customHeight="false" outlineLevel="0" collapsed="false">
      <c r="A50" s="22"/>
      <c r="B50" s="22"/>
      <c r="C50" s="22"/>
      <c r="D50" s="22"/>
      <c r="E50" s="22"/>
      <c r="F50" s="22"/>
      <c r="G50" s="22"/>
      <c r="H50" s="22"/>
      <c r="I50" s="22"/>
      <c r="J50" s="22"/>
      <c r="K50" s="22"/>
      <c r="L50" s="22"/>
    </row>
    <row r="51" customFormat="false" ht="15" hidden="false" customHeight="false" outlineLevel="0" collapsed="false">
      <c r="A51" s="22"/>
      <c r="B51" s="22"/>
      <c r="C51" s="22"/>
      <c r="D51" s="22"/>
      <c r="E51" s="22"/>
      <c r="F51" s="22"/>
      <c r="G51" s="22"/>
      <c r="H51" s="22"/>
      <c r="I51" s="22"/>
      <c r="J51" s="22"/>
      <c r="K51" s="22"/>
      <c r="L51" s="22"/>
    </row>
    <row r="52" customFormat="false" ht="15" hidden="false" customHeight="false" outlineLevel="0" collapsed="false">
      <c r="A52" s="22"/>
      <c r="B52" s="22"/>
      <c r="C52" s="22"/>
      <c r="D52" s="22"/>
      <c r="E52" s="22"/>
      <c r="F52" s="22"/>
      <c r="G52" s="22"/>
      <c r="H52" s="22"/>
      <c r="I52" s="22"/>
      <c r="J52" s="22"/>
      <c r="K52" s="22"/>
      <c r="L52" s="22"/>
    </row>
    <row r="53" customFormat="false" ht="15" hidden="false" customHeight="false" outlineLevel="0" collapsed="false">
      <c r="A53" s="22"/>
      <c r="B53" s="22"/>
      <c r="C53" s="22"/>
      <c r="D53" s="22"/>
      <c r="E53" s="22"/>
      <c r="F53" s="22"/>
      <c r="G53" s="22"/>
      <c r="H53" s="22"/>
      <c r="I53" s="22"/>
      <c r="J53" s="22"/>
      <c r="K53" s="22"/>
      <c r="L53" s="22"/>
    </row>
    <row r="54" customFormat="false" ht="15" hidden="false" customHeight="false" outlineLevel="0" collapsed="false">
      <c r="A54" s="22"/>
      <c r="B54" s="22"/>
      <c r="C54" s="22"/>
      <c r="D54" s="22"/>
      <c r="E54" s="22"/>
      <c r="F54" s="22"/>
      <c r="G54" s="22"/>
      <c r="H54" s="22"/>
      <c r="I54" s="22"/>
      <c r="J54" s="22"/>
      <c r="K54" s="22"/>
      <c r="L54" s="22"/>
    </row>
    <row r="55" customFormat="false" ht="15" hidden="false" customHeight="false" outlineLevel="0" collapsed="false">
      <c r="A55" s="22"/>
      <c r="B55" s="22"/>
      <c r="C55" s="22"/>
      <c r="D55" s="22"/>
      <c r="E55" s="22"/>
      <c r="F55" s="22"/>
      <c r="G55" s="22"/>
      <c r="H55" s="22"/>
      <c r="I55" s="22"/>
      <c r="J55" s="22"/>
      <c r="K55" s="22"/>
      <c r="L55" s="22"/>
    </row>
    <row r="56" customFormat="false" ht="15" hidden="false" customHeight="false" outlineLevel="0" collapsed="false">
      <c r="A56" s="22"/>
      <c r="B56" s="22"/>
      <c r="C56" s="22"/>
      <c r="D56" s="22"/>
      <c r="E56" s="22"/>
      <c r="F56" s="22"/>
      <c r="G56" s="22"/>
      <c r="H56" s="22"/>
      <c r="I56" s="22"/>
      <c r="J56" s="22"/>
      <c r="K56" s="22"/>
      <c r="L56" s="22"/>
    </row>
    <row r="57" customFormat="false" ht="15" hidden="false" customHeight="false" outlineLevel="0" collapsed="false">
      <c r="A57" s="22"/>
      <c r="B57" s="22"/>
      <c r="C57" s="22"/>
      <c r="D57" s="22"/>
      <c r="E57" s="22"/>
      <c r="F57" s="22"/>
      <c r="G57" s="22"/>
      <c r="H57" s="22"/>
      <c r="I57" s="22"/>
      <c r="J57" s="22"/>
      <c r="K57" s="22"/>
      <c r="L57" s="22"/>
    </row>
    <row r="58" customFormat="false" ht="15" hidden="false" customHeight="false" outlineLevel="0" collapsed="false">
      <c r="A58" s="22"/>
      <c r="B58" s="22"/>
      <c r="C58" s="22"/>
      <c r="D58" s="22"/>
      <c r="E58" s="22"/>
      <c r="F58" s="22"/>
      <c r="G58" s="22"/>
      <c r="H58" s="22"/>
      <c r="I58" s="22"/>
      <c r="J58" s="22"/>
      <c r="K58" s="22"/>
      <c r="L58" s="22"/>
    </row>
    <row r="59" customFormat="false" ht="15" hidden="false" customHeight="false" outlineLevel="0" collapsed="false">
      <c r="A59" s="22"/>
      <c r="B59" s="22"/>
      <c r="C59" s="22"/>
      <c r="D59" s="22"/>
      <c r="E59" s="22"/>
      <c r="F59" s="22"/>
      <c r="G59" s="22"/>
      <c r="H59" s="22"/>
      <c r="I59" s="22"/>
      <c r="J59" s="22"/>
      <c r="K59" s="22"/>
      <c r="L59" s="22"/>
    </row>
    <row r="60" customFormat="false" ht="15" hidden="false" customHeight="false" outlineLevel="0" collapsed="false">
      <c r="A60" s="22"/>
      <c r="B60" s="22"/>
      <c r="C60" s="22"/>
      <c r="D60" s="22"/>
      <c r="E60" s="22"/>
      <c r="F60" s="22"/>
      <c r="G60" s="22"/>
      <c r="H60" s="22"/>
      <c r="I60" s="22"/>
      <c r="J60" s="22"/>
      <c r="K60" s="22"/>
      <c r="L60" s="22"/>
    </row>
    <row r="61" customFormat="false" ht="15" hidden="false" customHeight="false" outlineLevel="0" collapsed="false">
      <c r="A61" s="22"/>
      <c r="B61" s="22"/>
      <c r="C61" s="22"/>
      <c r="D61" s="22"/>
      <c r="E61" s="22"/>
      <c r="F61" s="22"/>
      <c r="G61" s="22"/>
      <c r="H61" s="22"/>
      <c r="I61" s="22"/>
      <c r="J61" s="22"/>
      <c r="K61" s="22"/>
      <c r="L61" s="22"/>
    </row>
    <row r="62" customFormat="false" ht="15" hidden="false" customHeight="false" outlineLevel="0" collapsed="false">
      <c r="A62" s="22"/>
      <c r="B62" s="22"/>
      <c r="C62" s="22"/>
      <c r="D62" s="22"/>
      <c r="E62" s="22"/>
      <c r="F62" s="22"/>
      <c r="G62" s="22"/>
      <c r="H62" s="22"/>
      <c r="I62" s="22"/>
      <c r="J62" s="22"/>
      <c r="K62" s="22"/>
      <c r="L62" s="22"/>
    </row>
    <row r="63" customFormat="false" ht="15" hidden="false" customHeight="false" outlineLevel="0" collapsed="false">
      <c r="A63" s="22"/>
      <c r="B63" s="22"/>
      <c r="C63" s="22"/>
      <c r="D63" s="22"/>
      <c r="E63" s="22"/>
      <c r="F63" s="22"/>
      <c r="G63" s="22"/>
      <c r="H63" s="22"/>
      <c r="I63" s="22"/>
      <c r="J63" s="22"/>
      <c r="K63" s="22"/>
      <c r="L63" s="22"/>
    </row>
    <row r="64" customFormat="false" ht="15" hidden="false" customHeight="false" outlineLevel="0" collapsed="false">
      <c r="A64" s="22"/>
      <c r="B64" s="22"/>
      <c r="C64" s="22"/>
      <c r="D64" s="22"/>
      <c r="E64" s="22"/>
      <c r="F64" s="22"/>
      <c r="G64" s="22"/>
      <c r="H64" s="22"/>
      <c r="I64" s="22"/>
      <c r="J64" s="22"/>
      <c r="K64" s="22"/>
      <c r="L64" s="22"/>
    </row>
    <row r="65" customFormat="false" ht="15" hidden="false" customHeight="false" outlineLevel="0" collapsed="false">
      <c r="A65" s="22"/>
      <c r="B65" s="22"/>
      <c r="C65" s="22"/>
      <c r="D65" s="22"/>
      <c r="E65" s="22"/>
      <c r="F65" s="22"/>
      <c r="G65" s="22"/>
      <c r="H65" s="22"/>
      <c r="I65" s="22"/>
      <c r="J65" s="22"/>
      <c r="K65" s="22"/>
      <c r="L65" s="22"/>
    </row>
    <row r="66" customFormat="false" ht="15" hidden="false" customHeight="false" outlineLevel="0" collapsed="false">
      <c r="A66" s="22"/>
      <c r="B66" s="22"/>
      <c r="C66" s="22"/>
      <c r="D66" s="22"/>
      <c r="E66" s="22"/>
      <c r="F66" s="22"/>
      <c r="G66" s="22"/>
      <c r="H66" s="22"/>
      <c r="I66" s="22"/>
      <c r="J66" s="22"/>
      <c r="K66" s="22"/>
      <c r="L66" s="22"/>
    </row>
    <row r="67" customFormat="false" ht="15" hidden="false" customHeight="false" outlineLevel="0" collapsed="false">
      <c r="A67" s="22"/>
      <c r="B67" s="22"/>
      <c r="C67" s="22"/>
      <c r="D67" s="22"/>
      <c r="E67" s="22"/>
      <c r="F67" s="22"/>
      <c r="G67" s="22"/>
      <c r="H67" s="22"/>
      <c r="I67" s="22"/>
      <c r="J67" s="22"/>
      <c r="K67" s="22"/>
      <c r="L67" s="22"/>
    </row>
    <row r="68" customFormat="false" ht="15" hidden="false" customHeight="false" outlineLevel="0" collapsed="false">
      <c r="A68" s="22"/>
      <c r="B68" s="22"/>
      <c r="C68" s="22"/>
      <c r="D68" s="22"/>
      <c r="E68" s="22"/>
      <c r="F68" s="22"/>
      <c r="G68" s="22"/>
      <c r="H68" s="22"/>
      <c r="I68" s="22"/>
      <c r="J68" s="22"/>
      <c r="K68" s="22"/>
      <c r="L68" s="22"/>
    </row>
    <row r="69" customFormat="false" ht="15" hidden="false" customHeight="false" outlineLevel="0" collapsed="false">
      <c r="A69" s="22"/>
      <c r="B69" s="22"/>
      <c r="C69" s="22"/>
      <c r="D69" s="22"/>
      <c r="E69" s="22"/>
      <c r="F69" s="22"/>
      <c r="G69" s="22"/>
      <c r="H69" s="22"/>
      <c r="I69" s="22"/>
      <c r="J69" s="22"/>
      <c r="K69" s="22"/>
      <c r="L69" s="22"/>
    </row>
    <row r="70" customFormat="false" ht="15" hidden="false" customHeight="false" outlineLevel="0" collapsed="false">
      <c r="A70" s="22"/>
      <c r="B70" s="22"/>
      <c r="C70" s="22"/>
      <c r="D70" s="22"/>
      <c r="E70" s="22"/>
      <c r="F70" s="22"/>
      <c r="G70" s="22"/>
      <c r="H70" s="22"/>
      <c r="I70" s="22"/>
      <c r="J70" s="22"/>
      <c r="K70" s="22"/>
      <c r="L70" s="22"/>
    </row>
    <row r="71" customFormat="false" ht="15" hidden="false" customHeight="false" outlineLevel="0" collapsed="false">
      <c r="A71" s="22"/>
      <c r="B71" s="22"/>
      <c r="C71" s="22"/>
      <c r="D71" s="22"/>
      <c r="E71" s="22"/>
      <c r="F71" s="22"/>
      <c r="G71" s="22"/>
      <c r="H71" s="22"/>
      <c r="I71" s="22"/>
      <c r="J71" s="22"/>
      <c r="K71" s="22"/>
      <c r="L71" s="22"/>
    </row>
    <row r="72" customFormat="false" ht="15" hidden="false" customHeight="false" outlineLevel="0" collapsed="false">
      <c r="A72" s="22"/>
      <c r="B72" s="22"/>
      <c r="C72" s="22"/>
      <c r="D72" s="22"/>
      <c r="E72" s="22"/>
      <c r="F72" s="22"/>
      <c r="G72" s="22"/>
      <c r="H72" s="22"/>
      <c r="I72" s="22"/>
      <c r="J72" s="22"/>
      <c r="K72" s="22"/>
      <c r="L72" s="22"/>
    </row>
    <row r="73" customFormat="false" ht="15" hidden="false" customHeight="false" outlineLevel="0" collapsed="false">
      <c r="A73" s="22"/>
      <c r="B73" s="22"/>
      <c r="C73" s="22"/>
      <c r="D73" s="22"/>
      <c r="E73" s="22"/>
      <c r="F73" s="22"/>
      <c r="G73" s="22"/>
      <c r="H73" s="22"/>
      <c r="I73" s="22"/>
      <c r="J73" s="22"/>
      <c r="K73" s="22"/>
      <c r="L73" s="22"/>
    </row>
    <row r="74" customFormat="false" ht="15" hidden="false" customHeight="false" outlineLevel="0" collapsed="false">
      <c r="A74" s="22"/>
      <c r="B74" s="22"/>
      <c r="C74" s="22"/>
      <c r="D74" s="22"/>
      <c r="E74" s="22"/>
      <c r="F74" s="22"/>
      <c r="G74" s="22"/>
      <c r="H74" s="22"/>
      <c r="I74" s="22"/>
      <c r="J74" s="22"/>
      <c r="K74" s="22"/>
      <c r="L74" s="22"/>
    </row>
    <row r="75" customFormat="false" ht="15" hidden="false" customHeight="false" outlineLevel="0" collapsed="false">
      <c r="A75" s="22"/>
      <c r="B75" s="22"/>
      <c r="C75" s="22"/>
      <c r="D75" s="22"/>
      <c r="E75" s="22"/>
      <c r="F75" s="22"/>
      <c r="G75" s="22"/>
      <c r="H75" s="22"/>
      <c r="I75" s="22"/>
      <c r="J75" s="22"/>
      <c r="K75" s="22"/>
      <c r="L75" s="22"/>
    </row>
    <row r="76" customFormat="false" ht="15" hidden="false" customHeight="false" outlineLevel="0" collapsed="false">
      <c r="A76" s="22"/>
      <c r="B76" s="22"/>
      <c r="C76" s="22"/>
      <c r="D76" s="22"/>
      <c r="E76" s="22"/>
      <c r="F76" s="22"/>
      <c r="G76" s="22"/>
      <c r="H76" s="22"/>
      <c r="I76" s="22"/>
      <c r="J76" s="22"/>
      <c r="K76" s="22"/>
      <c r="L76" s="22"/>
    </row>
    <row r="77" customFormat="false" ht="15" hidden="false" customHeight="false" outlineLevel="0" collapsed="false">
      <c r="A77" s="22"/>
      <c r="B77" s="22"/>
      <c r="C77" s="22"/>
      <c r="D77" s="22"/>
      <c r="E77" s="22"/>
      <c r="F77" s="22"/>
      <c r="G77" s="22"/>
      <c r="H77" s="22"/>
      <c r="I77" s="22"/>
      <c r="J77" s="22"/>
      <c r="K77" s="22"/>
      <c r="L77" s="22"/>
    </row>
    <row r="78" customFormat="false" ht="15" hidden="false" customHeight="false" outlineLevel="0" collapsed="false">
      <c r="A78" s="22"/>
      <c r="B78" s="22"/>
      <c r="C78" s="22"/>
      <c r="D78" s="22"/>
      <c r="E78" s="22"/>
      <c r="F78" s="22"/>
      <c r="G78" s="22"/>
      <c r="H78" s="22"/>
      <c r="I78" s="22"/>
      <c r="J78" s="22"/>
      <c r="K78" s="22"/>
      <c r="L78" s="22"/>
    </row>
    <row r="79" customFormat="false" ht="15" hidden="false" customHeight="false" outlineLevel="0" collapsed="false">
      <c r="A79" s="22"/>
      <c r="B79" s="22"/>
      <c r="C79" s="22"/>
      <c r="D79" s="22"/>
      <c r="E79" s="22"/>
      <c r="F79" s="22"/>
      <c r="G79" s="22"/>
      <c r="H79" s="22"/>
      <c r="I79" s="22"/>
      <c r="J79" s="22"/>
      <c r="K79" s="22"/>
      <c r="L79" s="22"/>
    </row>
    <row r="80" customFormat="false" ht="15" hidden="false" customHeight="false" outlineLevel="0" collapsed="false">
      <c r="A80" s="22"/>
      <c r="B80" s="22"/>
      <c r="C80" s="22"/>
      <c r="D80" s="22"/>
      <c r="E80" s="22"/>
      <c r="F80" s="22"/>
      <c r="G80" s="22"/>
      <c r="H80" s="22"/>
      <c r="I80" s="22"/>
      <c r="J80" s="22"/>
      <c r="K80" s="22"/>
      <c r="L80" s="22"/>
    </row>
    <row r="81" customFormat="false" ht="15" hidden="false" customHeight="false" outlineLevel="0" collapsed="false">
      <c r="A81" s="22"/>
      <c r="B81" s="22"/>
      <c r="C81" s="22"/>
      <c r="D81" s="22"/>
      <c r="E81" s="22"/>
      <c r="F81" s="22"/>
      <c r="G81" s="22"/>
      <c r="H81" s="22"/>
      <c r="I81" s="22"/>
      <c r="J81" s="22"/>
      <c r="K81" s="22"/>
      <c r="L81" s="22"/>
    </row>
    <row r="82" customFormat="false" ht="15" hidden="false" customHeight="false" outlineLevel="0" collapsed="false">
      <c r="A82" s="22"/>
      <c r="B82" s="22"/>
      <c r="C82" s="22"/>
      <c r="D82" s="22"/>
      <c r="E82" s="22"/>
      <c r="F82" s="22"/>
      <c r="G82" s="22"/>
      <c r="H82" s="22"/>
      <c r="I82" s="22"/>
      <c r="J82" s="22"/>
      <c r="K82" s="22"/>
      <c r="L82" s="22"/>
    </row>
    <row r="83" customFormat="false" ht="15" hidden="false" customHeight="false" outlineLevel="0" collapsed="false">
      <c r="A83" s="22"/>
      <c r="B83" s="22"/>
      <c r="C83" s="22"/>
      <c r="D83" s="22"/>
      <c r="E83" s="22"/>
      <c r="F83" s="22"/>
      <c r="G83" s="22"/>
      <c r="H83" s="22"/>
      <c r="I83" s="22"/>
      <c r="J83" s="22"/>
      <c r="K83" s="22"/>
      <c r="L83" s="22"/>
    </row>
    <row r="84" customFormat="false" ht="15" hidden="false" customHeight="false" outlineLevel="0" collapsed="false">
      <c r="A84" s="22"/>
      <c r="B84" s="22"/>
      <c r="C84" s="22"/>
      <c r="D84" s="22"/>
      <c r="E84" s="22"/>
      <c r="F84" s="22"/>
      <c r="G84" s="22"/>
      <c r="H84" s="22"/>
      <c r="I84" s="22"/>
      <c r="J84" s="22"/>
      <c r="K84" s="22"/>
      <c r="L84" s="22"/>
    </row>
    <row r="85" customFormat="false" ht="15" hidden="false" customHeight="false" outlineLevel="0" collapsed="false">
      <c r="A85" s="22"/>
      <c r="B85" s="22"/>
      <c r="C85" s="22"/>
      <c r="D85" s="22"/>
      <c r="E85" s="22"/>
      <c r="F85" s="22"/>
      <c r="G85" s="22"/>
      <c r="H85" s="22"/>
      <c r="I85" s="22"/>
      <c r="J85" s="22"/>
      <c r="K85" s="22"/>
      <c r="L85" s="22"/>
    </row>
    <row r="86" customFormat="false" ht="15" hidden="false" customHeight="false" outlineLevel="0" collapsed="false">
      <c r="A86" s="22"/>
      <c r="B86" s="22"/>
      <c r="C86" s="22"/>
      <c r="D86" s="22"/>
      <c r="E86" s="22"/>
      <c r="F86" s="22"/>
      <c r="G86" s="22"/>
      <c r="H86" s="22"/>
      <c r="I86" s="22"/>
      <c r="J86" s="22"/>
      <c r="K86" s="22"/>
      <c r="L86" s="22"/>
    </row>
    <row r="87" customFormat="false" ht="15" hidden="false" customHeight="false" outlineLevel="0" collapsed="false">
      <c r="A87" s="22"/>
      <c r="B87" s="22"/>
      <c r="C87" s="22"/>
      <c r="D87" s="22"/>
      <c r="E87" s="22"/>
      <c r="F87" s="22"/>
      <c r="G87" s="22"/>
      <c r="H87" s="22"/>
      <c r="I87" s="22"/>
      <c r="J87" s="22"/>
      <c r="K87" s="22"/>
      <c r="L87" s="22"/>
    </row>
    <row r="88" customFormat="false" ht="15" hidden="false" customHeight="false" outlineLevel="0" collapsed="false">
      <c r="A88" s="22"/>
      <c r="B88" s="22"/>
      <c r="C88" s="22"/>
      <c r="D88" s="22"/>
      <c r="E88" s="22"/>
      <c r="F88" s="22"/>
      <c r="G88" s="22"/>
      <c r="H88" s="22"/>
      <c r="I88" s="22"/>
      <c r="J88" s="22"/>
      <c r="K88" s="22"/>
      <c r="L88" s="22"/>
    </row>
    <row r="89" customFormat="false" ht="15" hidden="false" customHeight="false" outlineLevel="0" collapsed="false">
      <c r="A89" s="22"/>
      <c r="B89" s="22"/>
      <c r="C89" s="22"/>
      <c r="D89" s="22"/>
      <c r="E89" s="22"/>
      <c r="F89" s="22"/>
      <c r="G89" s="22"/>
      <c r="H89" s="22"/>
      <c r="I89" s="22"/>
      <c r="J89" s="22"/>
      <c r="K89" s="22"/>
      <c r="L89" s="22"/>
    </row>
    <row r="90" customFormat="false" ht="15" hidden="false" customHeight="false" outlineLevel="0" collapsed="false">
      <c r="A90" s="22"/>
      <c r="B90" s="22"/>
      <c r="C90" s="22"/>
      <c r="D90" s="22"/>
      <c r="E90" s="22"/>
      <c r="F90" s="22"/>
      <c r="G90" s="22"/>
      <c r="H90" s="22"/>
      <c r="I90" s="22"/>
      <c r="J90" s="22"/>
      <c r="K90" s="22"/>
      <c r="L90" s="22"/>
    </row>
    <row r="91" customFormat="false" ht="15" hidden="false" customHeight="false" outlineLevel="0" collapsed="false">
      <c r="A91" s="22"/>
      <c r="B91" s="22"/>
      <c r="C91" s="22"/>
      <c r="D91" s="22"/>
      <c r="E91" s="22"/>
      <c r="F91" s="22"/>
      <c r="G91" s="22"/>
      <c r="H91" s="22"/>
      <c r="I91" s="22"/>
      <c r="J91" s="22"/>
      <c r="K91" s="22"/>
      <c r="L91" s="22"/>
    </row>
    <row r="92" customFormat="false" ht="15" hidden="false" customHeight="false" outlineLevel="0" collapsed="false">
      <c r="A92" s="22"/>
      <c r="B92" s="22"/>
      <c r="C92" s="22"/>
      <c r="D92" s="22"/>
      <c r="E92" s="22"/>
      <c r="F92" s="22"/>
      <c r="G92" s="22"/>
      <c r="H92" s="22"/>
      <c r="I92" s="22"/>
      <c r="J92" s="22"/>
      <c r="K92" s="22"/>
      <c r="L92" s="22"/>
    </row>
    <row r="93" customFormat="false" ht="15" hidden="false" customHeight="false" outlineLevel="0" collapsed="false">
      <c r="A93" s="22"/>
      <c r="B93" s="22"/>
      <c r="C93" s="22"/>
      <c r="D93" s="22"/>
      <c r="E93" s="22"/>
      <c r="F93" s="22"/>
      <c r="G93" s="22"/>
      <c r="H93" s="22"/>
      <c r="I93" s="22"/>
      <c r="J93" s="22"/>
      <c r="K93" s="22"/>
      <c r="L93" s="22"/>
    </row>
    <row r="94" customFormat="false" ht="15" hidden="false" customHeight="false" outlineLevel="0" collapsed="false">
      <c r="A94" s="22"/>
      <c r="B94" s="22"/>
      <c r="C94" s="22"/>
      <c r="D94" s="22"/>
      <c r="E94" s="22"/>
      <c r="F94" s="22"/>
      <c r="G94" s="22"/>
      <c r="H94" s="22"/>
      <c r="I94" s="22"/>
      <c r="J94" s="22"/>
      <c r="K94" s="22"/>
      <c r="L94" s="22"/>
    </row>
    <row r="95" customFormat="false" ht="15" hidden="false" customHeight="false" outlineLevel="0" collapsed="false">
      <c r="A95" s="22"/>
      <c r="B95" s="22"/>
      <c r="C95" s="22"/>
      <c r="D95" s="22"/>
      <c r="E95" s="22"/>
      <c r="F95" s="22"/>
      <c r="G95" s="22"/>
      <c r="H95" s="22"/>
      <c r="I95" s="22"/>
      <c r="J95" s="22"/>
      <c r="K95" s="22"/>
      <c r="L95" s="22"/>
    </row>
    <row r="96" customFormat="false" ht="15" hidden="false" customHeight="false" outlineLevel="0" collapsed="false">
      <c r="A96" s="22"/>
      <c r="B96" s="22"/>
      <c r="C96" s="22"/>
      <c r="D96" s="22"/>
      <c r="E96" s="22"/>
      <c r="F96" s="22"/>
      <c r="G96" s="22"/>
      <c r="H96" s="22"/>
      <c r="I96" s="22"/>
      <c r="J96" s="22"/>
      <c r="K96" s="22"/>
      <c r="L96" s="22"/>
    </row>
    <row r="97" customFormat="false" ht="15" hidden="false" customHeight="false" outlineLevel="0" collapsed="false">
      <c r="A97" s="22"/>
      <c r="B97" s="22"/>
      <c r="C97" s="22"/>
      <c r="D97" s="22"/>
      <c r="E97" s="22"/>
      <c r="F97" s="22"/>
      <c r="G97" s="22"/>
      <c r="H97" s="22"/>
      <c r="I97" s="22"/>
      <c r="J97" s="22"/>
      <c r="K97" s="22"/>
      <c r="L97" s="22"/>
    </row>
    <row r="98" customFormat="false" ht="15" hidden="false" customHeight="false" outlineLevel="0" collapsed="false">
      <c r="A98" s="22"/>
      <c r="B98" s="22"/>
      <c r="C98" s="22"/>
      <c r="D98" s="22"/>
      <c r="E98" s="22"/>
      <c r="F98" s="22"/>
      <c r="G98" s="22"/>
      <c r="H98" s="22"/>
      <c r="I98" s="22"/>
      <c r="J98" s="22"/>
      <c r="K98" s="22"/>
      <c r="L98" s="22"/>
    </row>
    <row r="99" customFormat="false" ht="15" hidden="false" customHeight="false" outlineLevel="0" collapsed="false">
      <c r="A99" s="22"/>
      <c r="B99" s="22"/>
      <c r="C99" s="22"/>
      <c r="D99" s="22"/>
      <c r="E99" s="22"/>
      <c r="F99" s="22"/>
      <c r="G99" s="22"/>
      <c r="H99" s="22"/>
      <c r="I99" s="22"/>
      <c r="J99" s="22"/>
      <c r="K99" s="22"/>
      <c r="L99" s="22"/>
    </row>
    <row r="100" customFormat="false" ht="15" hidden="false" customHeight="false" outlineLevel="0" collapsed="false">
      <c r="A100" s="22"/>
      <c r="B100" s="22"/>
      <c r="C100" s="22"/>
      <c r="D100" s="22"/>
      <c r="E100" s="22"/>
      <c r="F100" s="22"/>
      <c r="G100" s="22"/>
      <c r="H100" s="22"/>
      <c r="I100" s="22"/>
      <c r="J100" s="22"/>
      <c r="K100" s="22"/>
      <c r="L100" s="22"/>
    </row>
    <row r="101" customFormat="false" ht="15" hidden="false" customHeight="false" outlineLevel="0" collapsed="false">
      <c r="A101" s="22"/>
      <c r="B101" s="22"/>
      <c r="C101" s="22"/>
      <c r="D101" s="22"/>
      <c r="E101" s="22"/>
      <c r="F101" s="22"/>
      <c r="G101" s="22"/>
      <c r="H101" s="22"/>
      <c r="I101" s="22"/>
      <c r="J101" s="22"/>
      <c r="K101" s="22"/>
      <c r="L101" s="22"/>
    </row>
    <row r="102" customFormat="false" ht="15" hidden="false" customHeight="false" outlineLevel="0" collapsed="false">
      <c r="A102" s="22"/>
      <c r="B102" s="22"/>
      <c r="C102" s="22"/>
      <c r="D102" s="22"/>
      <c r="E102" s="22"/>
      <c r="F102" s="22"/>
      <c r="G102" s="22"/>
      <c r="H102" s="22"/>
      <c r="I102" s="22"/>
      <c r="J102" s="22"/>
      <c r="K102" s="22"/>
      <c r="L102" s="22"/>
    </row>
    <row r="103" customFormat="false" ht="15" hidden="false" customHeight="false" outlineLevel="0" collapsed="false">
      <c r="A103" s="22"/>
      <c r="B103" s="22"/>
      <c r="C103" s="22"/>
      <c r="D103" s="22"/>
      <c r="E103" s="22"/>
      <c r="F103" s="22"/>
      <c r="G103" s="22"/>
      <c r="H103" s="22"/>
      <c r="I103" s="22"/>
      <c r="J103" s="22"/>
      <c r="K103" s="22"/>
      <c r="L103" s="22"/>
    </row>
    <row r="104" customFormat="false" ht="15" hidden="false" customHeight="false" outlineLevel="0" collapsed="false">
      <c r="A104" s="22"/>
      <c r="B104" s="22"/>
      <c r="C104" s="22"/>
      <c r="D104" s="22"/>
      <c r="E104" s="22"/>
      <c r="F104" s="22"/>
      <c r="G104" s="22"/>
      <c r="H104" s="22"/>
      <c r="I104" s="22"/>
      <c r="J104" s="22"/>
      <c r="K104" s="22"/>
      <c r="L104" s="22"/>
    </row>
  </sheetData>
  <autoFilter ref="A4:L104"/>
  <dataValidations count="1">
    <dataValidation allowBlank="true" errorStyle="stop" operator="between" showDropDown="false" showErrorMessage="false" showInputMessage="false" sqref="C5:C104" type="list">
      <formula1>Lists!$F$2:$F$12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34"/>
    <col collapsed="false" customWidth="true" hidden="false" outlineLevel="0" max="4" min="4" style="0" width="14"/>
    <col collapsed="false" customWidth="true" hidden="false" outlineLevel="0" max="5" min="5" style="0" width="26"/>
    <col collapsed="false" customWidth="true" hidden="false" outlineLevel="0" max="7" min="6" style="0" width="14"/>
    <col collapsed="false" customWidth="true" hidden="false" outlineLevel="0" max="8" min="8" style="0" width="12"/>
    <col collapsed="false" customWidth="true" hidden="false" outlineLevel="0" max="9" min="9" style="0" width="34"/>
  </cols>
  <sheetData>
    <row r="1" customFormat="false" ht="19.7" hidden="false" customHeight="false" outlineLevel="0" collapsed="false">
      <c r="A1" s="1" t="s">
        <v>1605</v>
      </c>
    </row>
    <row r="2" customFormat="false" ht="15" hidden="false" customHeight="false" outlineLevel="0" collapsed="false">
      <c r="A2" s="2" t="s">
        <v>1606</v>
      </c>
    </row>
    <row r="4" customFormat="false" ht="31.5" hidden="false" customHeight="true" outlineLevel="0" collapsed="false">
      <c r="A4" s="9" t="s">
        <v>904</v>
      </c>
      <c r="B4" s="9" t="s">
        <v>1607</v>
      </c>
      <c r="C4" s="9" t="s">
        <v>1608</v>
      </c>
      <c r="D4" s="9" t="s">
        <v>132</v>
      </c>
      <c r="E4" s="9" t="s">
        <v>135</v>
      </c>
      <c r="F4" s="9" t="s">
        <v>133</v>
      </c>
      <c r="G4" s="9" t="s">
        <v>134</v>
      </c>
      <c r="H4" s="9" t="s">
        <v>1609</v>
      </c>
      <c r="I4" s="9" t="s">
        <v>139</v>
      </c>
    </row>
    <row r="5" customFormat="false" ht="23.85" hidden="false" customHeight="false" outlineLevel="0" collapsed="false">
      <c r="A5" s="22" t="s">
        <v>1610</v>
      </c>
      <c r="B5" s="22" t="s">
        <v>1611</v>
      </c>
      <c r="C5" s="22" t="s">
        <v>146</v>
      </c>
      <c r="D5" s="21" t="n">
        <v>46301</v>
      </c>
      <c r="E5" s="22" t="s">
        <v>1612</v>
      </c>
      <c r="F5" s="22" t="n">
        <v>0</v>
      </c>
      <c r="G5" s="22" t="n">
        <v>12</v>
      </c>
      <c r="H5" s="24" t="str">
        <f aca="false">IF(OR(F5="",G5="",NOT(ISNUMBER(F5)),F5=0),"",G5/F5-1)</f>
        <v/>
      </c>
      <c r="I5" s="22" t="s">
        <v>1613</v>
      </c>
    </row>
    <row r="6" customFormat="false" ht="23.85" hidden="false" customHeight="false" outlineLevel="0" collapsed="false">
      <c r="A6" s="22" t="s">
        <v>1614</v>
      </c>
      <c r="B6" s="22" t="s">
        <v>1615</v>
      </c>
      <c r="C6" s="22" t="s">
        <v>146</v>
      </c>
      <c r="D6" s="21" t="n">
        <v>46301</v>
      </c>
      <c r="E6" s="22" t="s">
        <v>1616</v>
      </c>
      <c r="F6" s="22" t="n">
        <v>0</v>
      </c>
      <c r="G6" s="22" t="n">
        <v>3</v>
      </c>
      <c r="H6" s="24" t="str">
        <f aca="false">IF(OR(F6="",G6="",NOT(ISNUMBER(F6)),F6=0),"",G6/F6-1)</f>
        <v/>
      </c>
      <c r="I6" s="22" t="s">
        <v>1617</v>
      </c>
    </row>
    <row r="7" customFormat="false" ht="23.85" hidden="false" customHeight="false" outlineLevel="0" collapsed="false">
      <c r="A7" s="22" t="s">
        <v>1618</v>
      </c>
      <c r="B7" s="22" t="s">
        <v>1619</v>
      </c>
      <c r="C7" s="22" t="s">
        <v>1620</v>
      </c>
      <c r="D7" s="21" t="n">
        <v>46301</v>
      </c>
      <c r="E7" s="22" t="s">
        <v>1621</v>
      </c>
      <c r="F7" s="22" t="n">
        <v>0</v>
      </c>
      <c r="G7" s="22" t="n">
        <v>33</v>
      </c>
      <c r="H7" s="24" t="str">
        <f aca="false">IF(OR(F7="",G7="",NOT(ISNUMBER(F7)),F7=0),"",G7/F7-1)</f>
        <v/>
      </c>
      <c r="I7" s="22" t="s">
        <v>1622</v>
      </c>
    </row>
    <row r="8" customFormat="false" ht="23.85" hidden="false" customHeight="false" outlineLevel="0" collapsed="false">
      <c r="A8" s="22" t="s">
        <v>1623</v>
      </c>
      <c r="B8" s="22" t="s">
        <v>1624</v>
      </c>
      <c r="C8" s="22" t="s">
        <v>1625</v>
      </c>
      <c r="D8" s="21" t="n">
        <v>46301</v>
      </c>
      <c r="E8" s="22" t="s">
        <v>1626</v>
      </c>
      <c r="F8" s="22" t="n">
        <v>0</v>
      </c>
      <c r="G8" s="22" t="n">
        <v>21</v>
      </c>
      <c r="H8" s="24" t="str">
        <f aca="false">IF(OR(F8="",G8="",NOT(ISNUMBER(F8)),F8=0),"",G8/F8-1)</f>
        <v/>
      </c>
      <c r="I8" s="22" t="s">
        <v>1627</v>
      </c>
    </row>
    <row r="9" customFormat="false" ht="23.85" hidden="false" customHeight="false" outlineLevel="0" collapsed="false">
      <c r="A9" s="22" t="s">
        <v>1628</v>
      </c>
      <c r="B9" s="22" t="s">
        <v>1629</v>
      </c>
      <c r="C9" s="22" t="s">
        <v>1630</v>
      </c>
      <c r="D9" s="21" t="n">
        <v>46301</v>
      </c>
      <c r="E9" s="22" t="s">
        <v>1631</v>
      </c>
      <c r="F9" s="22" t="n">
        <v>17</v>
      </c>
      <c r="G9" s="22" t="n">
        <v>399</v>
      </c>
      <c r="H9" s="24" t="n">
        <f aca="false">IF(OR(F9="",G9="",NOT(ISNUMBER(F9)),F9=0),"",G9/F9-1)</f>
        <v>22.4705882352941</v>
      </c>
      <c r="I9" s="22" t="s">
        <v>1632</v>
      </c>
    </row>
    <row r="10" customFormat="false" ht="23.85" hidden="false" customHeight="false" outlineLevel="0" collapsed="false">
      <c r="A10" s="22" t="s">
        <v>1633</v>
      </c>
      <c r="B10" s="22" t="s">
        <v>1634</v>
      </c>
      <c r="C10" s="22" t="s">
        <v>1635</v>
      </c>
      <c r="D10" s="21" t="n">
        <v>46301</v>
      </c>
      <c r="E10" s="22" t="s">
        <v>1636</v>
      </c>
      <c r="F10" s="22" t="n">
        <v>2</v>
      </c>
      <c r="G10" s="22" t="n">
        <v>3</v>
      </c>
      <c r="H10" s="24" t="n">
        <f aca="false">IF(OR(F10="",G10="",NOT(ISNUMBER(F10)),F10=0),"",G10/F10-1)</f>
        <v>0.5</v>
      </c>
      <c r="I10" s="22" t="s">
        <v>1637</v>
      </c>
    </row>
    <row r="11" customFormat="false" ht="23.85" hidden="false" customHeight="false" outlineLevel="0" collapsed="false">
      <c r="A11" s="22" t="s">
        <v>1638</v>
      </c>
      <c r="B11" s="22" t="s">
        <v>1639</v>
      </c>
      <c r="C11" s="22" t="s">
        <v>110</v>
      </c>
      <c r="D11" s="21" t="n">
        <v>46301</v>
      </c>
      <c r="E11" s="22" t="s">
        <v>1612</v>
      </c>
      <c r="F11" s="22" t="n">
        <v>12</v>
      </c>
      <c r="G11" s="22" t="n">
        <v>56</v>
      </c>
      <c r="H11" s="24" t="n">
        <f aca="false">IF(OR(F11="",G11="",NOT(ISNUMBER(F11)),F11=0),"",G11/F11-1)</f>
        <v>3.66666666666667</v>
      </c>
      <c r="I11" s="22" t="s">
        <v>1640</v>
      </c>
    </row>
    <row r="12" customFormat="false" ht="35.05" hidden="false" customHeight="false" outlineLevel="0" collapsed="false">
      <c r="A12" s="22" t="s">
        <v>1641</v>
      </c>
      <c r="B12" s="22" t="s">
        <v>1642</v>
      </c>
      <c r="C12" s="22" t="s">
        <v>1635</v>
      </c>
      <c r="D12" s="21" t="n">
        <v>46302</v>
      </c>
      <c r="E12" s="22" t="s">
        <v>1643</v>
      </c>
      <c r="F12" s="22" t="n">
        <v>1000</v>
      </c>
      <c r="G12" s="22" t="n">
        <v>6953</v>
      </c>
      <c r="H12" s="24" t="n">
        <f aca="false">IF(OR(F12="",G12="",NOT(ISNUMBER(F12)),F12=0),"",G12/F12-1)</f>
        <v>5.953</v>
      </c>
      <c r="I12" s="22" t="s">
        <v>1644</v>
      </c>
    </row>
    <row r="13" customFormat="false" ht="23.85" hidden="false" customHeight="false" outlineLevel="0" collapsed="false">
      <c r="A13" s="22" t="s">
        <v>1645</v>
      </c>
      <c r="B13" s="22" t="s">
        <v>1646</v>
      </c>
      <c r="C13" s="22" t="s">
        <v>1647</v>
      </c>
      <c r="D13" s="21" t="n">
        <v>46302</v>
      </c>
      <c r="E13" s="22" t="s">
        <v>1648</v>
      </c>
      <c r="F13" s="22" t="n">
        <v>0</v>
      </c>
      <c r="G13" s="22" t="n">
        <v>1</v>
      </c>
      <c r="H13" s="24" t="str">
        <f aca="false">IF(OR(F13="",G13="",NOT(ISNUMBER(F13)),F13=0),"",G13/F13-1)</f>
        <v/>
      </c>
      <c r="I13" s="22" t="s">
        <v>1649</v>
      </c>
    </row>
    <row r="14" customFormat="false" ht="23.85" hidden="false" customHeight="false" outlineLevel="0" collapsed="false">
      <c r="A14" s="22" t="s">
        <v>1650</v>
      </c>
      <c r="B14" s="22" t="s">
        <v>1651</v>
      </c>
      <c r="C14" s="22" t="s">
        <v>1652</v>
      </c>
      <c r="D14" s="21" t="n">
        <v>46302</v>
      </c>
      <c r="E14" s="22" t="s">
        <v>1653</v>
      </c>
      <c r="F14" s="22" t="n">
        <v>0</v>
      </c>
      <c r="G14" s="22" t="n">
        <v>1</v>
      </c>
      <c r="H14" s="24" t="str">
        <f aca="false">IF(OR(F14="",G14="",NOT(ISNUMBER(F14)),F14=0),"",G14/F14-1)</f>
        <v/>
      </c>
      <c r="I14" s="22" t="s">
        <v>1654</v>
      </c>
    </row>
    <row r="15" customFormat="false" ht="23.85" hidden="false" customHeight="false" outlineLevel="0" collapsed="false">
      <c r="A15" s="22" t="s">
        <v>1655</v>
      </c>
      <c r="B15" s="22" t="s">
        <v>1656</v>
      </c>
      <c r="C15" s="22" t="s">
        <v>1630</v>
      </c>
      <c r="D15" s="21" t="n">
        <v>46302</v>
      </c>
      <c r="E15" s="22" t="s">
        <v>1657</v>
      </c>
      <c r="F15" s="22" t="n">
        <v>0</v>
      </c>
      <c r="G15" s="22" t="n">
        <v>1</v>
      </c>
      <c r="H15" s="24" t="str">
        <f aca="false">IF(OR(F15="",G15="",NOT(ISNUMBER(F15)),F15=0),"",G15/F15-1)</f>
        <v/>
      </c>
      <c r="I15" s="22" t="s">
        <v>1658</v>
      </c>
    </row>
    <row r="16" customFormat="false" ht="23.85" hidden="false" customHeight="false" outlineLevel="0" collapsed="false">
      <c r="A16" s="22" t="s">
        <v>1659</v>
      </c>
      <c r="B16" s="22" t="s">
        <v>1660</v>
      </c>
      <c r="C16" s="22" t="s">
        <v>1661</v>
      </c>
      <c r="D16" s="21" t="n">
        <v>46302</v>
      </c>
      <c r="E16" s="22" t="s">
        <v>1662</v>
      </c>
      <c r="F16" s="22" t="n">
        <v>0</v>
      </c>
      <c r="G16" s="22" t="n">
        <v>6</v>
      </c>
      <c r="H16" s="24" t="str">
        <f aca="false">IF(OR(F16="",G16="",NOT(ISNUMBER(F16)),F16=0),"",G16/F16-1)</f>
        <v/>
      </c>
      <c r="I16" s="22" t="s">
        <v>1663</v>
      </c>
    </row>
    <row r="17" customFormat="false" ht="23.85" hidden="false" customHeight="false" outlineLevel="0" collapsed="false">
      <c r="A17" s="22" t="s">
        <v>1664</v>
      </c>
      <c r="B17" s="22" t="s">
        <v>1665</v>
      </c>
      <c r="C17" s="22" t="s">
        <v>1666</v>
      </c>
      <c r="D17" s="21" t="n">
        <v>46302</v>
      </c>
      <c r="E17" s="22" t="s">
        <v>1667</v>
      </c>
      <c r="F17" s="22" t="n">
        <v>0</v>
      </c>
      <c r="G17" s="22" t="n">
        <v>1</v>
      </c>
      <c r="H17" s="24" t="str">
        <f aca="false">IF(OR(F17="",G17="",NOT(ISNUMBER(F17)),F17=0),"",G17/F17-1)</f>
        <v/>
      </c>
      <c r="I17" s="22" t="s">
        <v>1668</v>
      </c>
    </row>
    <row r="18" customFormat="false" ht="23.85" hidden="false" customHeight="false" outlineLevel="0" collapsed="false">
      <c r="A18" s="22" t="s">
        <v>1669</v>
      </c>
      <c r="B18" s="22" t="s">
        <v>1670</v>
      </c>
      <c r="C18" s="22" t="s">
        <v>1671</v>
      </c>
      <c r="D18" s="21" t="n">
        <v>46302</v>
      </c>
      <c r="E18" s="22" t="s">
        <v>1672</v>
      </c>
      <c r="F18" s="22" t="n">
        <v>0</v>
      </c>
      <c r="G18" s="22" t="n">
        <v>1</v>
      </c>
      <c r="H18" s="24" t="str">
        <f aca="false">IF(OR(F18="",G18="",NOT(ISNUMBER(F18)),F18=0),"",G18/F18-1)</f>
        <v/>
      </c>
      <c r="I18" s="22" t="s">
        <v>1673</v>
      </c>
    </row>
    <row r="19" customFormat="false" ht="23.85" hidden="false" customHeight="false" outlineLevel="0" collapsed="false">
      <c r="A19" s="22" t="s">
        <v>1674</v>
      </c>
      <c r="B19" s="22" t="s">
        <v>1675</v>
      </c>
      <c r="C19" s="22" t="s">
        <v>1676</v>
      </c>
      <c r="D19" s="21" t="n">
        <v>46302</v>
      </c>
      <c r="E19" s="22" t="s">
        <v>1648</v>
      </c>
      <c r="F19" s="22" t="n">
        <v>0</v>
      </c>
      <c r="G19" s="22" t="n">
        <v>2</v>
      </c>
      <c r="H19" s="24" t="str">
        <f aca="false">IF(OR(F19="",G19="",NOT(ISNUMBER(F19)),F19=0),"",G19/F19-1)</f>
        <v/>
      </c>
      <c r="I19" s="22" t="s">
        <v>1677</v>
      </c>
    </row>
    <row r="20" customFormat="false" ht="35.05" hidden="false" customHeight="false" outlineLevel="0" collapsed="false">
      <c r="A20" s="22" t="s">
        <v>1678</v>
      </c>
      <c r="B20" s="22" t="s">
        <v>1679</v>
      </c>
      <c r="C20" s="22" t="s">
        <v>1680</v>
      </c>
      <c r="D20" s="21" t="n">
        <v>46302</v>
      </c>
      <c r="E20" s="22" t="s">
        <v>1681</v>
      </c>
      <c r="F20" s="22" t="n">
        <v>0</v>
      </c>
      <c r="G20" s="22" t="n">
        <v>1</v>
      </c>
      <c r="H20" s="24" t="str">
        <f aca="false">IF(OR(F20="",G20="",NOT(ISNUMBER(F20)),F20=0),"",G20/F20-1)</f>
        <v/>
      </c>
      <c r="I20" s="22" t="s">
        <v>1682</v>
      </c>
    </row>
    <row r="21" customFormat="false" ht="23.85" hidden="false" customHeight="false" outlineLevel="0" collapsed="false">
      <c r="A21" s="22" t="s">
        <v>1683</v>
      </c>
      <c r="B21" s="22" t="s">
        <v>1684</v>
      </c>
      <c r="C21" s="22" t="s">
        <v>1685</v>
      </c>
      <c r="D21" s="21" t="n">
        <v>46303</v>
      </c>
      <c r="E21" s="22" t="s">
        <v>1686</v>
      </c>
      <c r="F21" s="22" t="n">
        <v>0</v>
      </c>
      <c r="G21" s="22" t="n">
        <v>1</v>
      </c>
      <c r="H21" s="24" t="str">
        <f aca="false">IF(OR(F21="",G21="",NOT(ISNUMBER(F21)),F21=0),"",G21/F21-1)</f>
        <v/>
      </c>
      <c r="I21" s="22" t="s">
        <v>1687</v>
      </c>
    </row>
    <row r="22" customFormat="false" ht="23.85" hidden="false" customHeight="false" outlineLevel="0" collapsed="false">
      <c r="A22" s="22" t="s">
        <v>1688</v>
      </c>
      <c r="B22" s="22" t="s">
        <v>1689</v>
      </c>
      <c r="C22" s="22" t="s">
        <v>1690</v>
      </c>
      <c r="D22" s="21" t="n">
        <v>46303</v>
      </c>
      <c r="E22" s="22" t="s">
        <v>1691</v>
      </c>
      <c r="F22" s="22" t="n">
        <v>0</v>
      </c>
      <c r="G22" s="22" t="n">
        <v>1</v>
      </c>
      <c r="H22" s="24" t="str">
        <f aca="false">IF(OR(F22="",G22="",NOT(ISNUMBER(F22)),F22=0),"",G22/F22-1)</f>
        <v/>
      </c>
      <c r="I22" s="22" t="s">
        <v>1692</v>
      </c>
    </row>
    <row r="23" customFormat="false" ht="35.05" hidden="false" customHeight="false" outlineLevel="0" collapsed="false">
      <c r="A23" s="22" t="s">
        <v>1693</v>
      </c>
      <c r="B23" s="22" t="s">
        <v>1694</v>
      </c>
      <c r="C23" s="22" t="s">
        <v>1695</v>
      </c>
      <c r="D23" s="21" t="n">
        <v>46303</v>
      </c>
      <c r="E23" s="22" t="s">
        <v>1696</v>
      </c>
      <c r="F23" s="22" t="n">
        <v>0</v>
      </c>
      <c r="G23" s="22" t="n">
        <v>1</v>
      </c>
      <c r="H23" s="24" t="str">
        <f aca="false">IF(OR(F23="",G23="",NOT(ISNUMBER(F23)),F23=0),"",G23/F23-1)</f>
        <v/>
      </c>
      <c r="I23" s="22" t="s">
        <v>1697</v>
      </c>
    </row>
    <row r="24" customFormat="false" ht="23.85" hidden="false" customHeight="false" outlineLevel="0" collapsed="false">
      <c r="A24" s="22" t="s">
        <v>1698</v>
      </c>
      <c r="B24" s="22" t="s">
        <v>1699</v>
      </c>
      <c r="C24" s="22" t="s">
        <v>1700</v>
      </c>
      <c r="D24" s="21" t="n">
        <v>46303</v>
      </c>
      <c r="E24" s="22" t="s">
        <v>1701</v>
      </c>
      <c r="F24" s="22" t="n">
        <v>0</v>
      </c>
      <c r="G24" s="22" t="n">
        <v>1</v>
      </c>
      <c r="H24" s="24" t="str">
        <f aca="false">IF(OR(F24="",G24="",NOT(ISNUMBER(F24)),F24=0),"",G24/F24-1)</f>
        <v/>
      </c>
      <c r="I24" s="22" t="s">
        <v>1702</v>
      </c>
    </row>
    <row r="25" customFormat="false" ht="23.85" hidden="false" customHeight="false" outlineLevel="0" collapsed="false">
      <c r="A25" s="22" t="s">
        <v>1703</v>
      </c>
      <c r="B25" s="22" t="s">
        <v>1704</v>
      </c>
      <c r="C25" s="22" t="s">
        <v>1705</v>
      </c>
      <c r="D25" s="21" t="n">
        <v>46303</v>
      </c>
      <c r="E25" s="22" t="s">
        <v>1706</v>
      </c>
      <c r="F25" s="22" t="n">
        <v>0</v>
      </c>
      <c r="G25" s="22" t="n">
        <v>39</v>
      </c>
      <c r="H25" s="24" t="str">
        <f aca="false">IF(OR(F25="",G25="",NOT(ISNUMBER(F25)),F25=0),"",G25/F25-1)</f>
        <v/>
      </c>
      <c r="I25" s="22" t="s">
        <v>1707</v>
      </c>
    </row>
    <row r="26" customFormat="false" ht="23.85" hidden="false" customHeight="false" outlineLevel="0" collapsed="false">
      <c r="A26" s="22" t="s">
        <v>1708</v>
      </c>
      <c r="B26" s="22" t="s">
        <v>1709</v>
      </c>
      <c r="C26" s="22" t="s">
        <v>1710</v>
      </c>
      <c r="D26" s="21" t="n">
        <v>46303</v>
      </c>
      <c r="E26" s="22" t="s">
        <v>1711</v>
      </c>
      <c r="F26" s="22" t="n">
        <v>0</v>
      </c>
      <c r="G26" s="22" t="n">
        <v>1</v>
      </c>
      <c r="H26" s="24" t="str">
        <f aca="false">IF(OR(F26="",G26="",NOT(ISNUMBER(F26)),F26=0),"",G26/F26-1)</f>
        <v/>
      </c>
      <c r="I26" s="22" t="s">
        <v>1712</v>
      </c>
    </row>
    <row r="27" customFormat="false" ht="23.85" hidden="false" customHeight="false" outlineLevel="0" collapsed="false">
      <c r="A27" s="22" t="s">
        <v>1713</v>
      </c>
      <c r="B27" s="22" t="s">
        <v>1714</v>
      </c>
      <c r="C27" s="22" t="s">
        <v>1715</v>
      </c>
      <c r="D27" s="21" t="n">
        <v>46303</v>
      </c>
      <c r="E27" s="22" t="s">
        <v>1716</v>
      </c>
      <c r="F27" s="22" t="n">
        <v>0</v>
      </c>
      <c r="G27" s="22" t="n">
        <v>14</v>
      </c>
      <c r="H27" s="24" t="str">
        <f aca="false">IF(OR(F27="",G27="",NOT(ISNUMBER(F27)),F27=0),"",G27/F27-1)</f>
        <v/>
      </c>
      <c r="I27" s="22" t="s">
        <v>1717</v>
      </c>
    </row>
    <row r="28" customFormat="false" ht="23.85" hidden="false" customHeight="false" outlineLevel="0" collapsed="false">
      <c r="A28" s="22" t="s">
        <v>1718</v>
      </c>
      <c r="B28" s="22" t="s">
        <v>1719</v>
      </c>
      <c r="C28" s="22" t="s">
        <v>1720</v>
      </c>
      <c r="D28" s="21" t="n">
        <v>46303</v>
      </c>
      <c r="E28" s="22" t="s">
        <v>1721</v>
      </c>
      <c r="F28" s="22" t="n">
        <v>0</v>
      </c>
      <c r="G28" s="22" t="n">
        <v>1</v>
      </c>
      <c r="H28" s="24" t="str">
        <f aca="false">IF(OR(F28="",G28="",NOT(ISNUMBER(F28)),F28=0),"",G28/F28-1)</f>
        <v/>
      </c>
      <c r="I28" s="22" t="s">
        <v>1722</v>
      </c>
    </row>
    <row r="29" customFormat="false" ht="23.85" hidden="false" customHeight="false" outlineLevel="0" collapsed="false">
      <c r="A29" s="22" t="s">
        <v>1723</v>
      </c>
      <c r="B29" s="22" t="s">
        <v>1724</v>
      </c>
      <c r="C29" s="22" t="s">
        <v>1725</v>
      </c>
      <c r="D29" s="21" t="n">
        <v>46304</v>
      </c>
      <c r="E29" s="22" t="s">
        <v>1726</v>
      </c>
      <c r="F29" s="22" t="n">
        <v>0</v>
      </c>
      <c r="G29" s="22" t="n">
        <v>1</v>
      </c>
      <c r="H29" s="24" t="str">
        <f aca="false">IF(OR(F29="",G29="",NOT(ISNUMBER(F29)),F29=0),"",G29/F29-1)</f>
        <v/>
      </c>
      <c r="I29" s="22" t="s">
        <v>1727</v>
      </c>
    </row>
    <row r="30" customFormat="false" ht="23.85" hidden="false" customHeight="false" outlineLevel="0" collapsed="false">
      <c r="A30" s="22" t="s">
        <v>1728</v>
      </c>
      <c r="B30" s="22" t="s">
        <v>1729</v>
      </c>
      <c r="C30" s="22" t="s">
        <v>1730</v>
      </c>
      <c r="D30" s="21" t="n">
        <v>46304</v>
      </c>
      <c r="E30" s="22" t="s">
        <v>1721</v>
      </c>
      <c r="F30" s="22" t="n">
        <v>0</v>
      </c>
      <c r="G30" s="22" t="n">
        <v>1</v>
      </c>
      <c r="H30" s="24" t="str">
        <f aca="false">IF(OR(F30="",G30="",NOT(ISNUMBER(F30)),F30=0),"",G30/F30-1)</f>
        <v/>
      </c>
      <c r="I30" s="22" t="s">
        <v>1731</v>
      </c>
    </row>
    <row r="31" customFormat="false" ht="23.85" hidden="false" customHeight="false" outlineLevel="0" collapsed="false">
      <c r="A31" s="22" t="s">
        <v>1732</v>
      </c>
      <c r="B31" s="22" t="s">
        <v>1733</v>
      </c>
      <c r="C31" s="22" t="s">
        <v>1734</v>
      </c>
      <c r="D31" s="21" t="n">
        <v>46304</v>
      </c>
      <c r="E31" s="22" t="s">
        <v>1726</v>
      </c>
      <c r="F31" s="22" t="n">
        <v>0</v>
      </c>
      <c r="G31" s="22" t="n">
        <v>1</v>
      </c>
      <c r="H31" s="24" t="str">
        <f aca="false">IF(OR(F31="",G31="",NOT(ISNUMBER(F31)),F31=0),"",G31/F31-1)</f>
        <v/>
      </c>
      <c r="I31" s="22" t="s">
        <v>1735</v>
      </c>
    </row>
    <row r="32" customFormat="false" ht="35.05" hidden="false" customHeight="false" outlineLevel="0" collapsed="false">
      <c r="A32" s="22" t="s">
        <v>1736</v>
      </c>
      <c r="B32" s="22" t="s">
        <v>1737</v>
      </c>
      <c r="C32" s="22" t="s">
        <v>1738</v>
      </c>
      <c r="D32" s="21" t="n">
        <v>46304</v>
      </c>
      <c r="E32" s="22" t="s">
        <v>1726</v>
      </c>
      <c r="F32" s="22" t="n">
        <v>0</v>
      </c>
      <c r="G32" s="22" t="n">
        <v>1</v>
      </c>
      <c r="H32" s="24" t="str">
        <f aca="false">IF(OR(F32="",G32="",NOT(ISNUMBER(F32)),F32=0),"",G32/F32-1)</f>
        <v/>
      </c>
      <c r="I32" s="22" t="s">
        <v>1739</v>
      </c>
    </row>
    <row r="33" customFormat="false" ht="23.85" hidden="false" customHeight="false" outlineLevel="0" collapsed="false">
      <c r="A33" s="22" t="s">
        <v>1740</v>
      </c>
      <c r="B33" s="22" t="s">
        <v>1741</v>
      </c>
      <c r="C33" s="22" t="s">
        <v>1742</v>
      </c>
      <c r="D33" s="21" t="n">
        <v>46304</v>
      </c>
      <c r="E33" s="22" t="s">
        <v>1726</v>
      </c>
      <c r="F33" s="22" t="n">
        <v>0</v>
      </c>
      <c r="G33" s="22" t="n">
        <v>1</v>
      </c>
      <c r="H33" s="24" t="str">
        <f aca="false">IF(OR(F33="",G33="",NOT(ISNUMBER(F33)),F33=0),"",G33/F33-1)</f>
        <v/>
      </c>
      <c r="I33" s="22" t="s">
        <v>1743</v>
      </c>
    </row>
    <row r="34" customFormat="false" ht="23.85" hidden="false" customHeight="false" outlineLevel="0" collapsed="false">
      <c r="A34" s="22" t="s">
        <v>1744</v>
      </c>
      <c r="B34" s="22" t="s">
        <v>1745</v>
      </c>
      <c r="C34" s="22" t="s">
        <v>1746</v>
      </c>
      <c r="D34" s="21" t="n">
        <v>46304</v>
      </c>
      <c r="E34" s="22" t="s">
        <v>1726</v>
      </c>
      <c r="F34" s="22" t="n">
        <v>0</v>
      </c>
      <c r="G34" s="22" t="n">
        <v>1</v>
      </c>
      <c r="H34" s="24" t="str">
        <f aca="false">IF(OR(F34="",G34="",NOT(ISNUMBER(F34)),F34=0),"",G34/F34-1)</f>
        <v/>
      </c>
      <c r="I34" s="22" t="s">
        <v>1747</v>
      </c>
    </row>
    <row r="35" customFormat="false" ht="35.05" hidden="false" customHeight="false" outlineLevel="0" collapsed="false">
      <c r="A35" s="22" t="s">
        <v>1748</v>
      </c>
      <c r="B35" s="22" t="s">
        <v>1749</v>
      </c>
      <c r="C35" s="22" t="s">
        <v>1750</v>
      </c>
      <c r="D35" s="21" t="n">
        <v>46305</v>
      </c>
      <c r="E35" s="22" t="s">
        <v>1691</v>
      </c>
      <c r="F35" s="22" t="n">
        <v>0</v>
      </c>
      <c r="G35" s="22" t="n">
        <v>62</v>
      </c>
      <c r="H35" s="24" t="str">
        <f aca="false">IF(OR(F35="",G35="",NOT(ISNUMBER(F35)),F35=0),"",G35/F35-1)</f>
        <v/>
      </c>
      <c r="I35" s="22" t="s">
        <v>1751</v>
      </c>
    </row>
    <row r="36" customFormat="false" ht="35.05" hidden="false" customHeight="false" outlineLevel="0" collapsed="false">
      <c r="A36" s="22" t="s">
        <v>1752</v>
      </c>
      <c r="B36" s="22" t="s">
        <v>1753</v>
      </c>
      <c r="C36" s="22" t="s">
        <v>1754</v>
      </c>
      <c r="D36" s="21" t="n">
        <v>46305</v>
      </c>
      <c r="E36" s="22" t="s">
        <v>1755</v>
      </c>
      <c r="F36" s="22" t="n">
        <v>0</v>
      </c>
      <c r="G36" s="22" t="n">
        <v>1</v>
      </c>
      <c r="H36" s="24" t="str">
        <f aca="false">IF(OR(F36="",G36="",NOT(ISNUMBER(F36)),F36=0),"",G36/F36-1)</f>
        <v/>
      </c>
      <c r="I36" s="22" t="s">
        <v>1756</v>
      </c>
    </row>
    <row r="37" customFormat="false" ht="35.05" hidden="false" customHeight="false" outlineLevel="0" collapsed="false">
      <c r="A37" s="22" t="s">
        <v>1757</v>
      </c>
      <c r="B37" s="22" t="s">
        <v>1758</v>
      </c>
      <c r="C37" s="22" t="s">
        <v>1759</v>
      </c>
      <c r="D37" s="21" t="n">
        <v>46305</v>
      </c>
      <c r="E37" s="22" t="s">
        <v>1726</v>
      </c>
      <c r="F37" s="22" t="n">
        <v>0</v>
      </c>
      <c r="G37" s="22" t="n">
        <v>1</v>
      </c>
      <c r="H37" s="24" t="str">
        <f aca="false">IF(OR(F37="",G37="",NOT(ISNUMBER(F37)),F37=0),"",G37/F37-1)</f>
        <v/>
      </c>
      <c r="I37" s="22" t="s">
        <v>1760</v>
      </c>
    </row>
    <row r="38" customFormat="false" ht="35.05" hidden="false" customHeight="false" outlineLevel="0" collapsed="false">
      <c r="A38" s="22" t="s">
        <v>1761</v>
      </c>
      <c r="B38" s="22" t="s">
        <v>1762</v>
      </c>
      <c r="C38" s="22" t="s">
        <v>1763</v>
      </c>
      <c r="D38" s="21" t="n">
        <v>46305</v>
      </c>
      <c r="E38" s="22" t="s">
        <v>1726</v>
      </c>
      <c r="F38" s="22" t="n">
        <v>0</v>
      </c>
      <c r="G38" s="22" t="n">
        <v>1</v>
      </c>
      <c r="H38" s="24" t="str">
        <f aca="false">IF(OR(F38="",G38="",NOT(ISNUMBER(F38)),F38=0),"",G38/F38-1)</f>
        <v/>
      </c>
      <c r="I38" s="22" t="s">
        <v>1764</v>
      </c>
    </row>
    <row r="39" customFormat="false" ht="23.85" hidden="false" customHeight="false" outlineLevel="0" collapsed="false">
      <c r="A39" s="22" t="s">
        <v>1765</v>
      </c>
      <c r="B39" s="22" t="s">
        <v>1766</v>
      </c>
      <c r="C39" s="22" t="s">
        <v>1767</v>
      </c>
      <c r="D39" s="21" t="n">
        <v>46305</v>
      </c>
      <c r="E39" s="22" t="s">
        <v>1726</v>
      </c>
      <c r="F39" s="22" t="n">
        <v>0</v>
      </c>
      <c r="G39" s="22" t="n">
        <v>1</v>
      </c>
      <c r="H39" s="24" t="str">
        <f aca="false">IF(OR(F39="",G39="",NOT(ISNUMBER(F39)),F39=0),"",G39/F39-1)</f>
        <v/>
      </c>
      <c r="I39" s="22" t="s">
        <v>1768</v>
      </c>
    </row>
    <row r="40" customFormat="false" ht="35.05" hidden="false" customHeight="false" outlineLevel="0" collapsed="false">
      <c r="A40" s="22" t="s">
        <v>1769</v>
      </c>
      <c r="B40" s="22" t="s">
        <v>1770</v>
      </c>
      <c r="C40" s="22" t="s">
        <v>1695</v>
      </c>
      <c r="D40" s="21" t="n">
        <v>46308</v>
      </c>
      <c r="E40" s="22" t="s">
        <v>1696</v>
      </c>
      <c r="F40" s="22" t="n">
        <v>0</v>
      </c>
      <c r="G40" s="22" t="n">
        <v>1</v>
      </c>
      <c r="H40" s="24" t="str">
        <f aca="false">IF(OR(F40="",G40="",NOT(ISNUMBER(F40)),F40=0),"",G40/F40-1)</f>
        <v/>
      </c>
      <c r="I40" s="22" t="s">
        <v>1771</v>
      </c>
    </row>
    <row r="41" customFormat="false" ht="23.85" hidden="false" customHeight="false" outlineLevel="0" collapsed="false">
      <c r="A41" s="22" t="s">
        <v>1772</v>
      </c>
      <c r="B41" s="22" t="s">
        <v>1773</v>
      </c>
      <c r="C41" s="22" t="s">
        <v>1774</v>
      </c>
      <c r="D41" s="21" t="n">
        <v>46308</v>
      </c>
      <c r="E41" s="22" t="s">
        <v>1775</v>
      </c>
      <c r="F41" s="22" t="n">
        <v>0</v>
      </c>
      <c r="G41" s="22" t="n">
        <v>1</v>
      </c>
      <c r="H41" s="24" t="str">
        <f aca="false">IF(OR(F41="",G41="",NOT(ISNUMBER(F41)),F41=0),"",G41/F41-1)</f>
        <v/>
      </c>
      <c r="I41" s="22" t="s">
        <v>1776</v>
      </c>
    </row>
    <row r="42" customFormat="false" ht="23.85" hidden="false" customHeight="false" outlineLevel="0" collapsed="false">
      <c r="A42" s="22" t="s">
        <v>1777</v>
      </c>
      <c r="B42" s="22" t="s">
        <v>1778</v>
      </c>
      <c r="C42" s="22" t="s">
        <v>1779</v>
      </c>
      <c r="D42" s="21" t="n">
        <v>46308</v>
      </c>
      <c r="E42" s="22" t="s">
        <v>1726</v>
      </c>
      <c r="F42" s="22" t="n">
        <v>0</v>
      </c>
      <c r="G42" s="22" t="n">
        <v>1</v>
      </c>
      <c r="H42" s="24" t="str">
        <f aca="false">IF(OR(F42="",G42="",NOT(ISNUMBER(F42)),F42=0),"",G42/F42-1)</f>
        <v/>
      </c>
      <c r="I42" s="22" t="s">
        <v>1780</v>
      </c>
    </row>
    <row r="43" customFormat="false" ht="23.85" hidden="false" customHeight="false" outlineLevel="0" collapsed="false">
      <c r="A43" s="22" t="s">
        <v>1781</v>
      </c>
      <c r="B43" s="22" t="s">
        <v>1782</v>
      </c>
      <c r="C43" s="22" t="s">
        <v>1783</v>
      </c>
      <c r="D43" s="21" t="n">
        <v>46308</v>
      </c>
      <c r="E43" s="22" t="s">
        <v>1726</v>
      </c>
      <c r="F43" s="22" t="n">
        <v>0</v>
      </c>
      <c r="G43" s="22" t="n">
        <v>1</v>
      </c>
      <c r="H43" s="24" t="str">
        <f aca="false">IF(OR(F43="",G43="",NOT(ISNUMBER(F43)),F43=0),"",G43/F43-1)</f>
        <v/>
      </c>
      <c r="I43" s="22" t="s">
        <v>1784</v>
      </c>
    </row>
    <row r="44" customFormat="false" ht="23.85" hidden="false" customHeight="false" outlineLevel="0" collapsed="false">
      <c r="A44" s="22" t="s">
        <v>1785</v>
      </c>
      <c r="B44" s="22" t="s">
        <v>1786</v>
      </c>
      <c r="C44" s="22" t="s">
        <v>1787</v>
      </c>
      <c r="D44" s="21" t="n">
        <v>46308</v>
      </c>
      <c r="E44" s="22" t="s">
        <v>1726</v>
      </c>
      <c r="F44" s="22" t="n">
        <v>0</v>
      </c>
      <c r="G44" s="22" t="n">
        <v>1</v>
      </c>
      <c r="H44" s="24" t="str">
        <f aca="false">IF(OR(F44="",G44="",NOT(ISNUMBER(F44)),F44=0),"",G44/F44-1)</f>
        <v/>
      </c>
      <c r="I44" s="22" t="s">
        <v>1788</v>
      </c>
    </row>
    <row r="45" customFormat="false" ht="23.85" hidden="false" customHeight="false" outlineLevel="0" collapsed="false">
      <c r="A45" s="22" t="s">
        <v>1789</v>
      </c>
      <c r="B45" s="22" t="s">
        <v>1790</v>
      </c>
      <c r="C45" s="22" t="s">
        <v>1791</v>
      </c>
      <c r="D45" s="21" t="n">
        <v>46308</v>
      </c>
      <c r="E45" s="22" t="s">
        <v>1686</v>
      </c>
      <c r="F45" s="22" t="n">
        <v>0</v>
      </c>
      <c r="G45" s="22" t="n">
        <v>2</v>
      </c>
      <c r="H45" s="24" t="str">
        <f aca="false">IF(OR(F45="",G45="",NOT(ISNUMBER(F45)),F45=0),"",G45/F45-1)</f>
        <v/>
      </c>
      <c r="I45" s="22" t="s">
        <v>1792</v>
      </c>
    </row>
    <row r="46" customFormat="false" ht="35.05" hidden="false" customHeight="false" outlineLevel="0" collapsed="false">
      <c r="A46" s="22" t="s">
        <v>1793</v>
      </c>
      <c r="B46" s="22" t="s">
        <v>1794</v>
      </c>
      <c r="C46" s="22" t="s">
        <v>1795</v>
      </c>
      <c r="D46" s="21" t="n">
        <v>46308</v>
      </c>
      <c r="E46" s="22" t="s">
        <v>1755</v>
      </c>
      <c r="F46" s="22" t="n">
        <v>0</v>
      </c>
      <c r="G46" s="22" t="n">
        <v>22</v>
      </c>
      <c r="H46" s="24" t="str">
        <f aca="false">IF(OR(F46="",G46="",NOT(ISNUMBER(F46)),F46=0),"",G46/F46-1)</f>
        <v/>
      </c>
      <c r="I46" s="22" t="s">
        <v>1796</v>
      </c>
    </row>
    <row r="47" customFormat="false" ht="23.85" hidden="false" customHeight="false" outlineLevel="0" collapsed="false">
      <c r="A47" s="22" t="s">
        <v>1797</v>
      </c>
      <c r="B47" s="22" t="s">
        <v>1798</v>
      </c>
      <c r="C47" s="22" t="s">
        <v>1799</v>
      </c>
      <c r="D47" s="21" t="n">
        <v>46308</v>
      </c>
      <c r="E47" s="22" t="s">
        <v>1726</v>
      </c>
      <c r="F47" s="22" t="n">
        <v>0</v>
      </c>
      <c r="G47" s="22" t="n">
        <v>1</v>
      </c>
      <c r="H47" s="24" t="str">
        <f aca="false">IF(OR(F47="",G47="",NOT(ISNUMBER(F47)),F47=0),"",G47/F47-1)</f>
        <v/>
      </c>
      <c r="I47" s="22" t="s">
        <v>1800</v>
      </c>
    </row>
    <row r="48" customFormat="false" ht="23.85" hidden="false" customHeight="false" outlineLevel="0" collapsed="false">
      <c r="A48" s="22" t="s">
        <v>1801</v>
      </c>
      <c r="B48" s="22" t="s">
        <v>1802</v>
      </c>
      <c r="C48" s="22" t="s">
        <v>1803</v>
      </c>
      <c r="D48" s="21" t="n">
        <v>46308</v>
      </c>
      <c r="E48" s="22" t="s">
        <v>1726</v>
      </c>
      <c r="F48" s="22" t="n">
        <v>0</v>
      </c>
      <c r="G48" s="22" t="n">
        <v>1</v>
      </c>
      <c r="H48" s="24" t="str">
        <f aca="false">IF(OR(F48="",G48="",NOT(ISNUMBER(F48)),F48=0),"",G48/F48-1)</f>
        <v/>
      </c>
      <c r="I48" s="22" t="s">
        <v>1804</v>
      </c>
    </row>
    <row r="49" customFormat="false" ht="23.85" hidden="false" customHeight="false" outlineLevel="0" collapsed="false">
      <c r="A49" s="22" t="s">
        <v>1805</v>
      </c>
      <c r="B49" s="22" t="s">
        <v>1806</v>
      </c>
      <c r="C49" s="22" t="s">
        <v>1807</v>
      </c>
      <c r="D49" s="21" t="n">
        <v>46308</v>
      </c>
      <c r="E49" s="22" t="s">
        <v>1726</v>
      </c>
      <c r="F49" s="22" t="n">
        <v>0</v>
      </c>
      <c r="G49" s="22" t="n">
        <v>1</v>
      </c>
      <c r="H49" s="24" t="str">
        <f aca="false">IF(OR(F49="",G49="",NOT(ISNUMBER(F49)),F49=0),"",G49/F49-1)</f>
        <v/>
      </c>
      <c r="I49" s="22" t="s">
        <v>1808</v>
      </c>
    </row>
    <row r="50" customFormat="false" ht="35.05" hidden="false" customHeight="false" outlineLevel="0" collapsed="false">
      <c r="A50" s="22" t="s">
        <v>1809</v>
      </c>
      <c r="B50" s="22" t="s">
        <v>1810</v>
      </c>
      <c r="C50" s="22" t="s">
        <v>1811</v>
      </c>
      <c r="D50" s="21" t="n">
        <v>46308</v>
      </c>
      <c r="E50" s="22" t="s">
        <v>1726</v>
      </c>
      <c r="F50" s="22" t="n">
        <v>0</v>
      </c>
      <c r="G50" s="22" t="n">
        <v>1</v>
      </c>
      <c r="H50" s="24" t="str">
        <f aca="false">IF(OR(F50="",G50="",NOT(ISNUMBER(F50)),F50=0),"",G50/F50-1)</f>
        <v/>
      </c>
      <c r="I50" s="22" t="s">
        <v>1812</v>
      </c>
    </row>
    <row r="51" customFormat="false" ht="35.05" hidden="false" customHeight="false" outlineLevel="0" collapsed="false">
      <c r="A51" s="22" t="s">
        <v>1813</v>
      </c>
      <c r="B51" s="22" t="s">
        <v>1814</v>
      </c>
      <c r="C51" s="22" t="s">
        <v>1815</v>
      </c>
      <c r="D51" s="21" t="n">
        <v>46308</v>
      </c>
      <c r="E51" s="22" t="s">
        <v>1726</v>
      </c>
      <c r="F51" s="22" t="n">
        <v>0</v>
      </c>
      <c r="G51" s="22" t="n">
        <v>1</v>
      </c>
      <c r="H51" s="24" t="str">
        <f aca="false">IF(OR(F51="",G51="",NOT(ISNUMBER(F51)),F51=0),"",G51/F51-1)</f>
        <v/>
      </c>
      <c r="I51" s="22" t="s">
        <v>1816</v>
      </c>
    </row>
    <row r="52" customFormat="false" ht="23.85" hidden="false" customHeight="false" outlineLevel="0" collapsed="false">
      <c r="A52" s="22" t="s">
        <v>1817</v>
      </c>
      <c r="B52" s="22" t="s">
        <v>1818</v>
      </c>
      <c r="C52" s="22" t="s">
        <v>1819</v>
      </c>
      <c r="D52" s="21" t="n">
        <v>46308</v>
      </c>
      <c r="E52" s="22" t="s">
        <v>1820</v>
      </c>
      <c r="F52" s="22" t="n">
        <v>0</v>
      </c>
      <c r="G52" s="22" t="n">
        <v>1</v>
      </c>
      <c r="H52" s="40" t="str">
        <f aca="false">IF(OR(F52="",G52="",NOT(ISNUMBER(F52)),F52=0),"",G52/F52-1)</f>
        <v/>
      </c>
      <c r="I52" s="22"/>
    </row>
    <row r="53" customFormat="false" ht="23.85" hidden="false" customHeight="false" outlineLevel="0" collapsed="false">
      <c r="A53" s="22" t="s">
        <v>1821</v>
      </c>
      <c r="B53" s="22" t="s">
        <v>1822</v>
      </c>
      <c r="C53" s="22" t="s">
        <v>1823</v>
      </c>
      <c r="D53" s="21" t="n">
        <v>46309</v>
      </c>
      <c r="E53" s="22" t="s">
        <v>1726</v>
      </c>
      <c r="F53" s="22" t="n">
        <v>0</v>
      </c>
      <c r="G53" s="22" t="n">
        <v>1</v>
      </c>
      <c r="H53" s="24" t="str">
        <f aca="false">IF(OR(F53="",G53="",NOT(ISNUMBER(F53)),F53=0),"",G53/F53-1)</f>
        <v/>
      </c>
      <c r="I53" s="22" t="s">
        <v>1824</v>
      </c>
    </row>
    <row r="54" customFormat="false" ht="23.85" hidden="false" customHeight="false" outlineLevel="0" collapsed="false">
      <c r="A54" s="22" t="s">
        <v>1825</v>
      </c>
      <c r="B54" s="22" t="s">
        <v>1826</v>
      </c>
      <c r="C54" s="22" t="s">
        <v>1827</v>
      </c>
      <c r="D54" s="21" t="n">
        <v>46309</v>
      </c>
      <c r="E54" s="22" t="s">
        <v>1726</v>
      </c>
      <c r="F54" s="22" t="n">
        <v>0</v>
      </c>
      <c r="G54" s="22" t="n">
        <v>1</v>
      </c>
      <c r="H54" s="24" t="str">
        <f aca="false">IF(OR(F54="",G54="",NOT(ISNUMBER(F54)),F54=0),"",G54/F54-1)</f>
        <v/>
      </c>
      <c r="I54" s="22" t="s">
        <v>1828</v>
      </c>
    </row>
    <row r="55" customFormat="false" ht="23.85" hidden="false" customHeight="false" outlineLevel="0" collapsed="false">
      <c r="A55" s="22" t="s">
        <v>1829</v>
      </c>
      <c r="B55" s="22" t="s">
        <v>1830</v>
      </c>
      <c r="C55" s="22" t="s">
        <v>1831</v>
      </c>
      <c r="D55" s="21" t="n">
        <v>46309</v>
      </c>
      <c r="E55" s="22" t="s">
        <v>1726</v>
      </c>
      <c r="F55" s="22" t="n">
        <v>0</v>
      </c>
      <c r="G55" s="22" t="n">
        <v>1</v>
      </c>
      <c r="H55" s="24" t="str">
        <f aca="false">IF(OR(F55="",G55="",NOT(ISNUMBER(F55)),F55=0),"",G55/F55-1)</f>
        <v/>
      </c>
      <c r="I55" s="22" t="s">
        <v>1832</v>
      </c>
    </row>
    <row r="56" customFormat="false" ht="23.85" hidden="false" customHeight="false" outlineLevel="0" collapsed="false">
      <c r="A56" s="22" t="s">
        <v>1833</v>
      </c>
      <c r="B56" s="22" t="s">
        <v>1834</v>
      </c>
      <c r="C56" s="22" t="s">
        <v>1835</v>
      </c>
      <c r="D56" s="21" t="n">
        <v>46309</v>
      </c>
      <c r="E56" s="22" t="s">
        <v>1726</v>
      </c>
      <c r="F56" s="22" t="n">
        <v>0</v>
      </c>
      <c r="G56" s="22" t="n">
        <v>1</v>
      </c>
      <c r="H56" s="24" t="str">
        <f aca="false">IF(OR(F56="",G56="",NOT(ISNUMBER(F56)),F56=0),"",G56/F56-1)</f>
        <v/>
      </c>
      <c r="I56" s="22" t="s">
        <v>1836</v>
      </c>
    </row>
    <row r="57" customFormat="false" ht="46.25" hidden="false" customHeight="false" outlineLevel="0" collapsed="false">
      <c r="A57" s="22" t="s">
        <v>1837</v>
      </c>
      <c r="B57" s="22" t="s">
        <v>1838</v>
      </c>
      <c r="C57" s="22" t="s">
        <v>1839</v>
      </c>
      <c r="D57" s="21" t="n">
        <v>46309</v>
      </c>
      <c r="E57" s="22" t="s">
        <v>1726</v>
      </c>
      <c r="F57" s="22" t="n">
        <v>0</v>
      </c>
      <c r="G57" s="22" t="n">
        <v>1</v>
      </c>
      <c r="H57" s="24" t="str">
        <f aca="false">IF(OR(F57="",G57="",NOT(ISNUMBER(F57)),F57=0),"",G57/F57-1)</f>
        <v/>
      </c>
      <c r="I57" s="22" t="s">
        <v>1840</v>
      </c>
    </row>
    <row r="58" customFormat="false" ht="35.05" hidden="false" customHeight="false" outlineLevel="0" collapsed="false">
      <c r="A58" s="22" t="s">
        <v>1841</v>
      </c>
      <c r="B58" s="22" t="s">
        <v>1842</v>
      </c>
      <c r="C58" s="22" t="s">
        <v>1843</v>
      </c>
      <c r="D58" s="21" t="n">
        <v>46309</v>
      </c>
      <c r="E58" s="22" t="s">
        <v>1726</v>
      </c>
      <c r="F58" s="22" t="n">
        <v>0</v>
      </c>
      <c r="G58" s="22" t="n">
        <v>8</v>
      </c>
      <c r="H58" s="40" t="str">
        <f aca="false">IF(OR(F58="",G58="",NOT(ISNUMBER(F58)),F58=0),"",G58/F58-1)</f>
        <v/>
      </c>
      <c r="I58" s="22"/>
    </row>
    <row r="59" customFormat="false" ht="15" hidden="false" customHeight="false" outlineLevel="0" collapsed="false">
      <c r="A59" s="22"/>
      <c r="B59" s="22"/>
      <c r="C59" s="22"/>
      <c r="D59" s="21"/>
      <c r="E59" s="22"/>
      <c r="F59" s="22"/>
      <c r="G59" s="22"/>
      <c r="H59" s="24" t="str">
        <f aca="false">IF(OR(F59="",G59="",NOT(ISNUMBER(F59)),F59=0),"",G59/F59-1)</f>
        <v/>
      </c>
      <c r="I59" s="22"/>
    </row>
    <row r="60" customFormat="false" ht="15" hidden="false" customHeight="false" outlineLevel="0" collapsed="false">
      <c r="A60" s="22"/>
      <c r="B60" s="22"/>
      <c r="C60" s="22"/>
      <c r="D60" s="21"/>
      <c r="E60" s="22"/>
      <c r="F60" s="22"/>
      <c r="G60" s="22"/>
      <c r="H60" s="24" t="str">
        <f aca="false">IF(OR(F60="",G60="",NOT(ISNUMBER(F60)),F60=0),"",G60/F60-1)</f>
        <v/>
      </c>
      <c r="I60" s="22"/>
    </row>
    <row r="61" customFormat="false" ht="15" hidden="false" customHeight="false" outlineLevel="0" collapsed="false">
      <c r="A61" s="22"/>
      <c r="B61" s="22"/>
      <c r="C61" s="22"/>
      <c r="D61" s="21"/>
      <c r="E61" s="22"/>
      <c r="F61" s="22"/>
      <c r="G61" s="22"/>
      <c r="H61" s="24" t="str">
        <f aca="false">IF(OR(F61="",G61="",NOT(ISNUMBER(F61)),F61=0),"",G61/F61-1)</f>
        <v/>
      </c>
      <c r="I61" s="22"/>
    </row>
    <row r="62" customFormat="false" ht="15" hidden="false" customHeight="false" outlineLevel="0" collapsed="false">
      <c r="A62" s="22"/>
      <c r="B62" s="22"/>
      <c r="C62" s="22"/>
      <c r="D62" s="21"/>
      <c r="E62" s="22"/>
      <c r="F62" s="22"/>
      <c r="G62" s="22"/>
      <c r="H62" s="24" t="str">
        <f aca="false">IF(OR(F62="",G62="",NOT(ISNUMBER(F62)),F62=0),"",G62/F62-1)</f>
        <v/>
      </c>
      <c r="I62" s="22"/>
    </row>
    <row r="63" customFormat="false" ht="15" hidden="false" customHeight="false" outlineLevel="0" collapsed="false">
      <c r="A63" s="22"/>
      <c r="B63" s="22"/>
      <c r="C63" s="22"/>
      <c r="D63" s="21"/>
      <c r="E63" s="22"/>
      <c r="F63" s="22"/>
      <c r="G63" s="22"/>
      <c r="H63" s="24" t="str">
        <f aca="false">IF(OR(F63="",G63="",NOT(ISNUMBER(F63)),F63=0),"",G63/F63-1)</f>
        <v/>
      </c>
      <c r="I63" s="22"/>
    </row>
    <row r="64" customFormat="false" ht="15" hidden="false" customHeight="false" outlineLevel="0" collapsed="false">
      <c r="A64" s="22"/>
      <c r="B64" s="22"/>
      <c r="C64" s="22"/>
      <c r="D64" s="21"/>
      <c r="E64" s="22"/>
      <c r="F64" s="22"/>
      <c r="G64" s="22"/>
      <c r="H64" s="24" t="str">
        <f aca="false">IF(OR(F64="",G64="",NOT(ISNUMBER(F64)),F64=0),"",G64/F64-1)</f>
        <v/>
      </c>
      <c r="I64" s="22"/>
    </row>
    <row r="65" customFormat="false" ht="15" hidden="false" customHeight="false" outlineLevel="0" collapsed="false">
      <c r="A65" s="22"/>
      <c r="B65" s="22"/>
      <c r="C65" s="22"/>
      <c r="D65" s="21"/>
      <c r="E65" s="22"/>
      <c r="F65" s="22"/>
      <c r="G65" s="22"/>
      <c r="H65" s="24" t="str">
        <f aca="false">IF(OR(F65="",G65="",NOT(ISNUMBER(F65)),F65=0),"",G65/F65-1)</f>
        <v/>
      </c>
      <c r="I65" s="22"/>
    </row>
    <row r="66" customFormat="false" ht="15" hidden="false" customHeight="false" outlineLevel="0" collapsed="false">
      <c r="A66" s="22"/>
      <c r="B66" s="22"/>
      <c r="C66" s="22"/>
      <c r="D66" s="21"/>
      <c r="E66" s="22"/>
      <c r="F66" s="22"/>
      <c r="G66" s="22"/>
      <c r="H66" s="24" t="str">
        <f aca="false">IF(OR(F66="",G66="",NOT(ISNUMBER(F66)),F66=0),"",G66/F66-1)</f>
        <v/>
      </c>
      <c r="I66" s="22"/>
    </row>
    <row r="67" customFormat="false" ht="15" hidden="false" customHeight="false" outlineLevel="0" collapsed="false">
      <c r="A67" s="22"/>
      <c r="B67" s="22"/>
      <c r="C67" s="22"/>
      <c r="D67" s="21"/>
      <c r="E67" s="22"/>
      <c r="F67" s="22"/>
      <c r="G67" s="22"/>
      <c r="H67" s="24" t="str">
        <f aca="false">IF(OR(F67="",G67="",NOT(ISNUMBER(F67)),F67=0),"",G67/F67-1)</f>
        <v/>
      </c>
      <c r="I67" s="22"/>
    </row>
    <row r="68" customFormat="false" ht="15" hidden="false" customHeight="false" outlineLevel="0" collapsed="false">
      <c r="A68" s="22"/>
      <c r="B68" s="22"/>
      <c r="C68" s="22"/>
      <c r="D68" s="21"/>
      <c r="E68" s="22"/>
      <c r="F68" s="22"/>
      <c r="G68" s="22"/>
      <c r="H68" s="24" t="str">
        <f aca="false">IF(OR(F68="",G68="",NOT(ISNUMBER(F68)),F68=0),"",G68/F68-1)</f>
        <v/>
      </c>
      <c r="I68" s="22"/>
    </row>
    <row r="69" customFormat="false" ht="15" hidden="false" customHeight="false" outlineLevel="0" collapsed="false">
      <c r="A69" s="22"/>
      <c r="B69" s="22"/>
      <c r="C69" s="22"/>
      <c r="D69" s="21"/>
      <c r="E69" s="22"/>
      <c r="F69" s="22"/>
      <c r="G69" s="22"/>
      <c r="H69" s="24" t="str">
        <f aca="false">IF(OR(F69="",G69="",NOT(ISNUMBER(F69)),F69=0),"",G69/F69-1)</f>
        <v/>
      </c>
      <c r="I69" s="22"/>
    </row>
    <row r="70" customFormat="false" ht="15" hidden="false" customHeight="false" outlineLevel="0" collapsed="false">
      <c r="A70" s="22"/>
      <c r="B70" s="22"/>
      <c r="C70" s="22"/>
      <c r="D70" s="21"/>
      <c r="E70" s="22"/>
      <c r="F70" s="22"/>
      <c r="G70" s="22"/>
      <c r="H70" s="24" t="str">
        <f aca="false">IF(OR(F70="",G70="",NOT(ISNUMBER(F70)),F70=0),"",G70/F70-1)</f>
        <v/>
      </c>
      <c r="I70" s="22"/>
    </row>
    <row r="71" customFormat="false" ht="15" hidden="false" customHeight="false" outlineLevel="0" collapsed="false">
      <c r="A71" s="22"/>
      <c r="B71" s="22"/>
      <c r="C71" s="22"/>
      <c r="D71" s="21"/>
      <c r="E71" s="22"/>
      <c r="F71" s="22"/>
      <c r="G71" s="22"/>
      <c r="H71" s="24" t="str">
        <f aca="false">IF(OR(F71="",G71="",NOT(ISNUMBER(F71)),F71=0),"",G71/F71-1)</f>
        <v/>
      </c>
      <c r="I71" s="22"/>
    </row>
    <row r="72" customFormat="false" ht="15" hidden="false" customHeight="false" outlineLevel="0" collapsed="false">
      <c r="A72" s="22"/>
      <c r="B72" s="22"/>
      <c r="C72" s="22"/>
      <c r="D72" s="21"/>
      <c r="E72" s="22"/>
      <c r="F72" s="22"/>
      <c r="G72" s="22"/>
      <c r="H72" s="24" t="str">
        <f aca="false">IF(OR(F72="",G72="",NOT(ISNUMBER(F72)),F72=0),"",G72/F72-1)</f>
        <v/>
      </c>
      <c r="I72" s="22"/>
    </row>
    <row r="73" customFormat="false" ht="15" hidden="false" customHeight="false" outlineLevel="0" collapsed="false">
      <c r="A73" s="22"/>
      <c r="B73" s="22"/>
      <c r="C73" s="22"/>
      <c r="D73" s="21"/>
      <c r="E73" s="22"/>
      <c r="F73" s="22"/>
      <c r="G73" s="22"/>
      <c r="H73" s="24" t="str">
        <f aca="false">IF(OR(F73="",G73="",NOT(ISNUMBER(F73)),F73=0),"",G73/F73-1)</f>
        <v/>
      </c>
      <c r="I73" s="22"/>
    </row>
    <row r="74" customFormat="false" ht="15" hidden="false" customHeight="false" outlineLevel="0" collapsed="false">
      <c r="A74" s="22"/>
      <c r="B74" s="22"/>
      <c r="C74" s="22"/>
      <c r="D74" s="21"/>
      <c r="E74" s="22"/>
      <c r="F74" s="22"/>
      <c r="G74" s="22"/>
      <c r="H74" s="24" t="str">
        <f aca="false">IF(OR(F74="",G74="",NOT(ISNUMBER(F74)),F74=0),"",G74/F74-1)</f>
        <v/>
      </c>
      <c r="I74" s="22"/>
    </row>
    <row r="75" customFormat="false" ht="15" hidden="false" customHeight="false" outlineLevel="0" collapsed="false">
      <c r="A75" s="22"/>
      <c r="B75" s="22"/>
      <c r="C75" s="22"/>
      <c r="D75" s="21"/>
      <c r="E75" s="22"/>
      <c r="F75" s="22"/>
      <c r="G75" s="22"/>
      <c r="H75" s="24" t="str">
        <f aca="false">IF(OR(F75="",G75="",NOT(ISNUMBER(F75)),F75=0),"",G75/F75-1)</f>
        <v/>
      </c>
      <c r="I75" s="22"/>
    </row>
    <row r="76" customFormat="false" ht="15" hidden="false" customHeight="false" outlineLevel="0" collapsed="false">
      <c r="A76" s="22"/>
      <c r="B76" s="22"/>
      <c r="C76" s="22"/>
      <c r="D76" s="21"/>
      <c r="E76" s="22"/>
      <c r="F76" s="22"/>
      <c r="G76" s="22"/>
      <c r="H76" s="24" t="str">
        <f aca="false">IF(OR(F76="",G76="",NOT(ISNUMBER(F76)),F76=0),"",G76/F76-1)</f>
        <v/>
      </c>
      <c r="I76" s="22"/>
    </row>
    <row r="77" customFormat="false" ht="15" hidden="false" customHeight="false" outlineLevel="0" collapsed="false">
      <c r="A77" s="22"/>
      <c r="B77" s="22"/>
      <c r="C77" s="22"/>
      <c r="D77" s="21"/>
      <c r="E77" s="22"/>
      <c r="F77" s="22"/>
      <c r="G77" s="22"/>
      <c r="H77" s="24" t="str">
        <f aca="false">IF(OR(F77="",G77="",NOT(ISNUMBER(F77)),F77=0),"",G77/F77-1)</f>
        <v/>
      </c>
      <c r="I77" s="22"/>
    </row>
    <row r="78" customFormat="false" ht="15" hidden="false" customHeight="false" outlineLevel="0" collapsed="false">
      <c r="A78" s="22"/>
      <c r="B78" s="22"/>
      <c r="C78" s="22"/>
      <c r="D78" s="21"/>
      <c r="E78" s="22"/>
      <c r="F78" s="22"/>
      <c r="G78" s="22"/>
      <c r="H78" s="24" t="str">
        <f aca="false">IF(OR(F78="",G78="",NOT(ISNUMBER(F78)),F78=0),"",G78/F78-1)</f>
        <v/>
      </c>
      <c r="I78" s="22"/>
    </row>
    <row r="79" customFormat="false" ht="15" hidden="false" customHeight="false" outlineLevel="0" collapsed="false">
      <c r="A79" s="22"/>
      <c r="B79" s="22"/>
      <c r="C79" s="22"/>
      <c r="D79" s="21"/>
      <c r="E79" s="22"/>
      <c r="F79" s="22"/>
      <c r="G79" s="22"/>
      <c r="H79" s="24" t="str">
        <f aca="false">IF(OR(F79="",G79="",NOT(ISNUMBER(F79)),F79=0),"",G79/F79-1)</f>
        <v/>
      </c>
      <c r="I79" s="22"/>
    </row>
    <row r="80" customFormat="false" ht="15" hidden="false" customHeight="false" outlineLevel="0" collapsed="false">
      <c r="A80" s="22"/>
      <c r="B80" s="22"/>
      <c r="C80" s="22"/>
      <c r="D80" s="21"/>
      <c r="E80" s="22"/>
      <c r="F80" s="22"/>
      <c r="G80" s="22"/>
      <c r="H80" s="24" t="str">
        <f aca="false">IF(OR(F80="",G80="",NOT(ISNUMBER(F80)),F80=0),"",G80/F80-1)</f>
        <v/>
      </c>
      <c r="I80" s="22"/>
    </row>
    <row r="81" customFormat="false" ht="15" hidden="false" customHeight="false" outlineLevel="0" collapsed="false">
      <c r="A81" s="22"/>
      <c r="B81" s="22"/>
      <c r="C81" s="22"/>
      <c r="D81" s="21"/>
      <c r="E81" s="22"/>
      <c r="F81" s="22"/>
      <c r="G81" s="22"/>
      <c r="H81" s="24" t="str">
        <f aca="false">IF(OR(F81="",G81="",NOT(ISNUMBER(F81)),F81=0),"",G81/F81-1)</f>
        <v/>
      </c>
      <c r="I81" s="22"/>
    </row>
    <row r="82" customFormat="false" ht="15" hidden="false" customHeight="false" outlineLevel="0" collapsed="false">
      <c r="A82" s="22"/>
      <c r="B82" s="22"/>
      <c r="C82" s="22"/>
      <c r="D82" s="21"/>
      <c r="E82" s="22"/>
      <c r="F82" s="22"/>
      <c r="G82" s="22"/>
      <c r="H82" s="24" t="str">
        <f aca="false">IF(OR(F82="",G82="",NOT(ISNUMBER(F82)),F82=0),"",G82/F82-1)</f>
        <v/>
      </c>
      <c r="I82" s="22"/>
    </row>
    <row r="83" customFormat="false" ht="15" hidden="false" customHeight="false" outlineLevel="0" collapsed="false">
      <c r="A83" s="22"/>
      <c r="B83" s="22"/>
      <c r="C83" s="22"/>
      <c r="D83" s="21"/>
      <c r="E83" s="22"/>
      <c r="F83" s="22"/>
      <c r="G83" s="22"/>
      <c r="H83" s="24" t="str">
        <f aca="false">IF(OR(F83="",G83="",NOT(ISNUMBER(F83)),F83=0),"",G83/F83-1)</f>
        <v/>
      </c>
      <c r="I83" s="22"/>
    </row>
    <row r="84" customFormat="false" ht="15" hidden="false" customHeight="false" outlineLevel="0" collapsed="false">
      <c r="A84" s="22"/>
      <c r="B84" s="22"/>
      <c r="C84" s="22"/>
      <c r="D84" s="21"/>
      <c r="E84" s="22"/>
      <c r="F84" s="22"/>
      <c r="G84" s="22"/>
      <c r="H84" s="24" t="str">
        <f aca="false">IF(OR(F84="",G84="",NOT(ISNUMBER(F84)),F84=0),"",G84/F84-1)</f>
        <v/>
      </c>
      <c r="I84" s="22"/>
    </row>
    <row r="85" customFormat="false" ht="15" hidden="false" customHeight="false" outlineLevel="0" collapsed="false">
      <c r="A85" s="22"/>
      <c r="B85" s="22"/>
      <c r="C85" s="22"/>
      <c r="D85" s="21"/>
      <c r="E85" s="22"/>
      <c r="F85" s="22"/>
      <c r="G85" s="22"/>
      <c r="H85" s="24" t="str">
        <f aca="false">IF(OR(F85="",G85="",NOT(ISNUMBER(F85)),F85=0),"",G85/F85-1)</f>
        <v/>
      </c>
      <c r="I85" s="22"/>
    </row>
    <row r="86" customFormat="false" ht="15" hidden="false" customHeight="false" outlineLevel="0" collapsed="false">
      <c r="A86" s="22"/>
      <c r="B86" s="22"/>
      <c r="C86" s="22"/>
      <c r="D86" s="21"/>
      <c r="E86" s="22"/>
      <c r="F86" s="22"/>
      <c r="G86" s="22"/>
      <c r="H86" s="24" t="str">
        <f aca="false">IF(OR(F86="",G86="",NOT(ISNUMBER(F86)),F86=0),"",G86/F86-1)</f>
        <v/>
      </c>
      <c r="I86" s="22"/>
    </row>
    <row r="87" customFormat="false" ht="15" hidden="false" customHeight="false" outlineLevel="0" collapsed="false">
      <c r="A87" s="22"/>
      <c r="B87" s="22"/>
      <c r="C87" s="22"/>
      <c r="D87" s="21"/>
      <c r="E87" s="22"/>
      <c r="F87" s="22"/>
      <c r="G87" s="22"/>
      <c r="H87" s="24" t="str">
        <f aca="false">IF(OR(F87="",G87="",NOT(ISNUMBER(F87)),F87=0),"",G87/F87-1)</f>
        <v/>
      </c>
      <c r="I87" s="22"/>
    </row>
    <row r="88" customFormat="false" ht="15" hidden="false" customHeight="false" outlineLevel="0" collapsed="false">
      <c r="A88" s="22"/>
      <c r="B88" s="22"/>
      <c r="C88" s="22"/>
      <c r="D88" s="21"/>
      <c r="E88" s="22"/>
      <c r="F88" s="22"/>
      <c r="G88" s="22"/>
      <c r="H88" s="24" t="str">
        <f aca="false">IF(OR(F88="",G88="",NOT(ISNUMBER(F88)),F88=0),"",G88/F88-1)</f>
        <v/>
      </c>
      <c r="I88" s="22"/>
    </row>
    <row r="89" customFormat="false" ht="15" hidden="false" customHeight="false" outlineLevel="0" collapsed="false">
      <c r="A89" s="22"/>
      <c r="B89" s="22"/>
      <c r="C89" s="22"/>
      <c r="D89" s="21"/>
      <c r="E89" s="22"/>
      <c r="F89" s="22"/>
      <c r="G89" s="22"/>
      <c r="H89" s="24" t="str">
        <f aca="false">IF(OR(F89="",G89="",NOT(ISNUMBER(F89)),F89=0),"",G89/F89-1)</f>
        <v/>
      </c>
      <c r="I89" s="22"/>
    </row>
    <row r="90" customFormat="false" ht="15" hidden="false" customHeight="false" outlineLevel="0" collapsed="false">
      <c r="A90" s="22"/>
      <c r="B90" s="22"/>
      <c r="C90" s="22"/>
      <c r="D90" s="21"/>
      <c r="E90" s="22"/>
      <c r="F90" s="22"/>
      <c r="G90" s="22"/>
      <c r="H90" s="24" t="str">
        <f aca="false">IF(OR(F90="",G90="",NOT(ISNUMBER(F90)),F90=0),"",G90/F90-1)</f>
        <v/>
      </c>
      <c r="I90" s="22"/>
    </row>
    <row r="91" customFormat="false" ht="15" hidden="false" customHeight="false" outlineLevel="0" collapsed="false">
      <c r="A91" s="22"/>
      <c r="B91" s="22"/>
      <c r="C91" s="22"/>
      <c r="D91" s="21"/>
      <c r="E91" s="22"/>
      <c r="F91" s="22"/>
      <c r="G91" s="22"/>
      <c r="H91" s="24" t="str">
        <f aca="false">IF(OR(F91="",G91="",NOT(ISNUMBER(F91)),F91=0),"",G91/F91-1)</f>
        <v/>
      </c>
      <c r="I91" s="22"/>
    </row>
    <row r="92" customFormat="false" ht="15" hidden="false" customHeight="false" outlineLevel="0" collapsed="false">
      <c r="A92" s="22"/>
      <c r="B92" s="22"/>
      <c r="C92" s="22"/>
      <c r="D92" s="21"/>
      <c r="E92" s="22"/>
      <c r="F92" s="22"/>
      <c r="G92" s="22"/>
      <c r="H92" s="24" t="str">
        <f aca="false">IF(OR(F92="",G92="",NOT(ISNUMBER(F92)),F92=0),"",G92/F92-1)</f>
        <v/>
      </c>
      <c r="I92" s="22"/>
    </row>
    <row r="93" customFormat="false" ht="15" hidden="false" customHeight="false" outlineLevel="0" collapsed="false">
      <c r="A93" s="22"/>
      <c r="B93" s="22"/>
      <c r="C93" s="22"/>
      <c r="D93" s="21"/>
      <c r="E93" s="22"/>
      <c r="F93" s="22"/>
      <c r="G93" s="22"/>
      <c r="H93" s="24" t="str">
        <f aca="false">IF(OR(F93="",G93="",NOT(ISNUMBER(F93)),F93=0),"",G93/F93-1)</f>
        <v/>
      </c>
      <c r="I93" s="22"/>
    </row>
    <row r="94" customFormat="false" ht="15" hidden="false" customHeight="false" outlineLevel="0" collapsed="false">
      <c r="A94" s="22"/>
      <c r="B94" s="22"/>
      <c r="C94" s="22"/>
      <c r="D94" s="21"/>
      <c r="E94" s="22"/>
      <c r="F94" s="22"/>
      <c r="G94" s="22"/>
      <c r="H94" s="24" t="str">
        <f aca="false">IF(OR(F94="",G94="",NOT(ISNUMBER(F94)),F94=0),"",G94/F94-1)</f>
        <v/>
      </c>
      <c r="I94" s="22"/>
    </row>
    <row r="95" customFormat="false" ht="15" hidden="false" customHeight="false" outlineLevel="0" collapsed="false">
      <c r="A95" s="22"/>
      <c r="B95" s="22"/>
      <c r="C95" s="22"/>
      <c r="D95" s="21"/>
      <c r="E95" s="22"/>
      <c r="F95" s="22"/>
      <c r="G95" s="22"/>
      <c r="H95" s="24" t="str">
        <f aca="false">IF(OR(F95="",G95="",NOT(ISNUMBER(F95)),F95=0),"",G95/F95-1)</f>
        <v/>
      </c>
      <c r="I95" s="22"/>
    </row>
    <row r="96" customFormat="false" ht="15" hidden="false" customHeight="false" outlineLevel="0" collapsed="false">
      <c r="A96" s="22"/>
      <c r="B96" s="22"/>
      <c r="C96" s="22"/>
      <c r="D96" s="21"/>
      <c r="E96" s="22"/>
      <c r="F96" s="22"/>
      <c r="G96" s="22"/>
      <c r="H96" s="24" t="str">
        <f aca="false">IF(OR(F96="",G96="",NOT(ISNUMBER(F96)),F96=0),"",G96/F96-1)</f>
        <v/>
      </c>
      <c r="I96" s="22"/>
    </row>
    <row r="97" customFormat="false" ht="15" hidden="false" customHeight="false" outlineLevel="0" collapsed="false">
      <c r="A97" s="22"/>
      <c r="B97" s="22"/>
      <c r="C97" s="22"/>
      <c r="D97" s="21"/>
      <c r="E97" s="22"/>
      <c r="F97" s="22"/>
      <c r="G97" s="22"/>
      <c r="H97" s="24" t="str">
        <f aca="false">IF(OR(F97="",G97="",NOT(ISNUMBER(F97)),F97=0),"",G97/F97-1)</f>
        <v/>
      </c>
      <c r="I97" s="22"/>
    </row>
    <row r="98" customFormat="false" ht="15" hidden="false" customHeight="false" outlineLevel="0" collapsed="false">
      <c r="A98" s="22"/>
      <c r="B98" s="22"/>
      <c r="C98" s="22"/>
      <c r="D98" s="21"/>
      <c r="E98" s="22"/>
      <c r="F98" s="22"/>
      <c r="G98" s="22"/>
      <c r="H98" s="24" t="str">
        <f aca="false">IF(OR(F98="",G98="",NOT(ISNUMBER(F98)),F98=0),"",G98/F98-1)</f>
        <v/>
      </c>
      <c r="I98" s="22"/>
    </row>
    <row r="99" customFormat="false" ht="15" hidden="false" customHeight="false" outlineLevel="0" collapsed="false">
      <c r="A99" s="22"/>
      <c r="B99" s="22"/>
      <c r="C99" s="22"/>
      <c r="D99" s="21"/>
      <c r="E99" s="22"/>
      <c r="F99" s="22"/>
      <c r="G99" s="22"/>
      <c r="H99" s="24" t="str">
        <f aca="false">IF(OR(F99="",G99="",NOT(ISNUMBER(F99)),F99=0),"",G99/F99-1)</f>
        <v/>
      </c>
      <c r="I99" s="22"/>
    </row>
    <row r="100" customFormat="false" ht="15" hidden="false" customHeight="false" outlineLevel="0" collapsed="false">
      <c r="A100" s="22"/>
      <c r="B100" s="22"/>
      <c r="C100" s="22"/>
      <c r="D100" s="21"/>
      <c r="E100" s="22"/>
      <c r="F100" s="22"/>
      <c r="G100" s="22"/>
      <c r="H100" s="24" t="str">
        <f aca="false">IF(OR(F100="",G100="",NOT(ISNUMBER(F100)),F100=0),"",G100/F100-1)</f>
        <v/>
      </c>
      <c r="I100" s="22"/>
    </row>
    <row r="101" customFormat="false" ht="15" hidden="false" customHeight="false" outlineLevel="0" collapsed="false">
      <c r="A101" s="22"/>
      <c r="B101" s="22"/>
      <c r="C101" s="22"/>
      <c r="D101" s="21"/>
      <c r="E101" s="22"/>
      <c r="F101" s="22"/>
      <c r="G101" s="22"/>
      <c r="H101" s="24" t="str">
        <f aca="false">IF(OR(F101="",G101="",NOT(ISNUMBER(F101)),F101=0),"",G101/F101-1)</f>
        <v/>
      </c>
      <c r="I101" s="22"/>
    </row>
    <row r="102" customFormat="false" ht="15" hidden="false" customHeight="false" outlineLevel="0" collapsed="false">
      <c r="A102" s="22"/>
      <c r="B102" s="22"/>
      <c r="C102" s="22"/>
      <c r="D102" s="21"/>
      <c r="E102" s="22"/>
      <c r="F102" s="22"/>
      <c r="G102" s="22"/>
      <c r="H102" s="24" t="str">
        <f aca="false">IF(OR(F102="",G102="",NOT(ISNUMBER(F102)),F102=0),"",G102/F102-1)</f>
        <v/>
      </c>
      <c r="I102" s="22"/>
    </row>
    <row r="103" customFormat="false" ht="15" hidden="false" customHeight="false" outlineLevel="0" collapsed="false">
      <c r="A103" s="22"/>
      <c r="B103" s="22"/>
      <c r="C103" s="22"/>
      <c r="D103" s="21"/>
      <c r="E103" s="22"/>
      <c r="F103" s="22"/>
      <c r="G103" s="22"/>
      <c r="H103" s="24" t="str">
        <f aca="false">IF(OR(F103="",G103="",NOT(ISNUMBER(F103)),F103=0),"",G103/F103-1)</f>
        <v/>
      </c>
      <c r="I103" s="22"/>
    </row>
    <row r="104" customFormat="false" ht="15" hidden="false" customHeight="false" outlineLevel="0" collapsed="false">
      <c r="A104" s="22"/>
      <c r="B104" s="22"/>
      <c r="C104" s="22"/>
      <c r="D104" s="21"/>
      <c r="E104" s="22"/>
      <c r="F104" s="22"/>
      <c r="G104" s="22"/>
      <c r="H104" s="24" t="str">
        <f aca="false">IF(OR(F104="",G104="",NOT(ISNUMBER(F104)),F104=0),"",G104/F104-1)</f>
        <v/>
      </c>
      <c r="I104" s="22"/>
    </row>
    <row r="105" customFormat="false" ht="15" hidden="false" customHeight="false" outlineLevel="0" collapsed="false">
      <c r="A105" s="22"/>
      <c r="B105" s="22"/>
      <c r="C105" s="22"/>
      <c r="D105" s="21"/>
      <c r="E105" s="22"/>
      <c r="F105" s="22"/>
      <c r="G105" s="22"/>
      <c r="H105" s="24" t="str">
        <f aca="false">IF(OR(F105="",G105="",NOT(ISNUMBER(F105)),F105=0),"",G105/F105-1)</f>
        <v/>
      </c>
      <c r="I105" s="22"/>
    </row>
    <row r="106" customFormat="false" ht="15" hidden="false" customHeight="false" outlineLevel="0" collapsed="false">
      <c r="A106" s="22"/>
      <c r="B106" s="22"/>
      <c r="C106" s="22"/>
      <c r="D106" s="21"/>
      <c r="E106" s="22"/>
      <c r="F106" s="22"/>
      <c r="G106" s="22"/>
      <c r="H106" s="24" t="str">
        <f aca="false">IF(OR(F106="",G106="",NOT(ISNUMBER(F106)),F106=0),"",G106/F106-1)</f>
        <v/>
      </c>
      <c r="I106" s="22"/>
    </row>
    <row r="107" customFormat="false" ht="15" hidden="false" customHeight="false" outlineLevel="0" collapsed="false">
      <c r="A107" s="22"/>
      <c r="B107" s="22"/>
      <c r="C107" s="22"/>
      <c r="D107" s="21"/>
      <c r="E107" s="22"/>
      <c r="F107" s="22"/>
      <c r="G107" s="22"/>
      <c r="H107" s="24" t="str">
        <f aca="false">IF(OR(F107="",G107="",NOT(ISNUMBER(F107)),F107=0),"",G107/F107-1)</f>
        <v/>
      </c>
      <c r="I107" s="22"/>
    </row>
    <row r="108" customFormat="false" ht="15" hidden="false" customHeight="false" outlineLevel="0" collapsed="false">
      <c r="A108" s="22"/>
      <c r="B108" s="22"/>
      <c r="C108" s="22"/>
      <c r="D108" s="21"/>
      <c r="E108" s="22"/>
      <c r="F108" s="22"/>
      <c r="G108" s="22"/>
      <c r="H108" s="24" t="str">
        <f aca="false">IF(OR(F108="",G108="",NOT(ISNUMBER(F108)),F108=0),"",G108/F108-1)</f>
        <v/>
      </c>
      <c r="I108" s="22"/>
    </row>
    <row r="109" customFormat="false" ht="15" hidden="false" customHeight="false" outlineLevel="0" collapsed="false">
      <c r="A109" s="22"/>
      <c r="B109" s="22"/>
      <c r="C109" s="22"/>
      <c r="D109" s="21"/>
      <c r="E109" s="22"/>
      <c r="F109" s="22"/>
      <c r="G109" s="22"/>
      <c r="H109" s="24" t="str">
        <f aca="false">IF(OR(F109="",G109="",NOT(ISNUMBER(F109)),F109=0),"",G109/F109-1)</f>
        <v/>
      </c>
      <c r="I109" s="22"/>
    </row>
    <row r="110" customFormat="false" ht="15" hidden="false" customHeight="false" outlineLevel="0" collapsed="false">
      <c r="A110" s="22"/>
      <c r="B110" s="22"/>
      <c r="C110" s="22"/>
      <c r="D110" s="21"/>
      <c r="E110" s="22"/>
      <c r="F110" s="22"/>
      <c r="G110" s="22"/>
      <c r="H110" s="24" t="str">
        <f aca="false">IF(OR(F110="",G110="",NOT(ISNUMBER(F110)),F110=0),"",G110/F110-1)</f>
        <v/>
      </c>
      <c r="I110" s="22"/>
    </row>
    <row r="111" customFormat="false" ht="15" hidden="false" customHeight="false" outlineLevel="0" collapsed="false">
      <c r="A111" s="22"/>
      <c r="B111" s="22"/>
      <c r="C111" s="22"/>
      <c r="D111" s="21"/>
      <c r="E111" s="22"/>
      <c r="F111" s="22"/>
      <c r="G111" s="22"/>
      <c r="H111" s="24" t="str">
        <f aca="false">IF(OR(F111="",G111="",NOT(ISNUMBER(F111)),F111=0),"",G111/F111-1)</f>
        <v/>
      </c>
      <c r="I111" s="22"/>
    </row>
    <row r="112" customFormat="false" ht="15" hidden="false" customHeight="false" outlineLevel="0" collapsed="false">
      <c r="A112" s="22"/>
      <c r="B112" s="22"/>
      <c r="C112" s="22"/>
      <c r="D112" s="21"/>
      <c r="E112" s="22"/>
      <c r="F112" s="22"/>
      <c r="G112" s="22"/>
      <c r="H112" s="24" t="str">
        <f aca="false">IF(OR(F112="",G112="",NOT(ISNUMBER(F112)),F112=0),"",G112/F112-1)</f>
        <v/>
      </c>
      <c r="I112" s="22"/>
    </row>
    <row r="113" customFormat="false" ht="15" hidden="false" customHeight="false" outlineLevel="0" collapsed="false">
      <c r="A113" s="22"/>
      <c r="B113" s="22"/>
      <c r="C113" s="22"/>
      <c r="D113" s="21"/>
      <c r="E113" s="22"/>
      <c r="F113" s="22"/>
      <c r="G113" s="22"/>
      <c r="H113" s="24" t="str">
        <f aca="false">IF(OR(F113="",G113="",NOT(ISNUMBER(F113)),F113=0),"",G113/F113-1)</f>
        <v/>
      </c>
      <c r="I113" s="22"/>
    </row>
    <row r="114" customFormat="false" ht="15" hidden="false" customHeight="false" outlineLevel="0" collapsed="false">
      <c r="A114" s="22"/>
      <c r="B114" s="22"/>
      <c r="C114" s="22"/>
      <c r="D114" s="21"/>
      <c r="E114" s="22"/>
      <c r="F114" s="22"/>
      <c r="G114" s="22"/>
      <c r="H114" s="24" t="str">
        <f aca="false">IF(OR(F114="",G114="",NOT(ISNUMBER(F114)),F114=0),"",G114/F114-1)</f>
        <v/>
      </c>
      <c r="I114" s="22"/>
    </row>
    <row r="115" customFormat="false" ht="15" hidden="false" customHeight="false" outlineLevel="0" collapsed="false">
      <c r="A115" s="22"/>
      <c r="B115" s="22"/>
      <c r="C115" s="22"/>
      <c r="D115" s="21"/>
      <c r="E115" s="22"/>
      <c r="F115" s="22"/>
      <c r="G115" s="22"/>
      <c r="H115" s="24" t="str">
        <f aca="false">IF(OR(F115="",G115="",NOT(ISNUMBER(F115)),F115=0),"",G115/F115-1)</f>
        <v/>
      </c>
      <c r="I115" s="22"/>
    </row>
    <row r="116" customFormat="false" ht="15" hidden="false" customHeight="false" outlineLevel="0" collapsed="false">
      <c r="A116" s="22"/>
      <c r="B116" s="22"/>
      <c r="C116" s="22"/>
      <c r="D116" s="21"/>
      <c r="E116" s="22"/>
      <c r="F116" s="22"/>
      <c r="G116" s="22"/>
      <c r="H116" s="24" t="str">
        <f aca="false">IF(OR(F116="",G116="",NOT(ISNUMBER(F116)),F116=0),"",G116/F116-1)</f>
        <v/>
      </c>
      <c r="I116" s="22"/>
    </row>
    <row r="117" customFormat="false" ht="15" hidden="false" customHeight="false" outlineLevel="0" collapsed="false">
      <c r="A117" s="22"/>
      <c r="B117" s="22"/>
      <c r="C117" s="22"/>
      <c r="D117" s="21"/>
      <c r="E117" s="22"/>
      <c r="F117" s="22"/>
      <c r="G117" s="22"/>
      <c r="H117" s="24" t="str">
        <f aca="false">IF(OR(F117="",G117="",NOT(ISNUMBER(F117)),F117=0),"",G117/F117-1)</f>
        <v/>
      </c>
      <c r="I117" s="22"/>
    </row>
    <row r="118" customFormat="false" ht="15" hidden="false" customHeight="false" outlineLevel="0" collapsed="false">
      <c r="A118" s="22"/>
      <c r="B118" s="22"/>
      <c r="C118" s="22"/>
      <c r="D118" s="21"/>
      <c r="E118" s="22"/>
      <c r="F118" s="22"/>
      <c r="G118" s="22"/>
      <c r="H118" s="24" t="str">
        <f aca="false">IF(OR(F118="",G118="",NOT(ISNUMBER(F118)),F118=0),"",G118/F118-1)</f>
        <v/>
      </c>
      <c r="I118" s="22"/>
    </row>
    <row r="119" customFormat="false" ht="15" hidden="false" customHeight="false" outlineLevel="0" collapsed="false">
      <c r="A119" s="22"/>
      <c r="B119" s="22"/>
      <c r="C119" s="22"/>
      <c r="D119" s="21"/>
      <c r="E119" s="22"/>
      <c r="F119" s="22"/>
      <c r="G119" s="22"/>
      <c r="H119" s="24" t="str">
        <f aca="false">IF(OR(F119="",G119="",NOT(ISNUMBER(F119)),F119=0),"",G119/F119-1)</f>
        <v/>
      </c>
      <c r="I119" s="22"/>
    </row>
    <row r="120" customFormat="false" ht="15" hidden="false" customHeight="false" outlineLevel="0" collapsed="false">
      <c r="A120" s="22"/>
      <c r="B120" s="22"/>
      <c r="C120" s="22"/>
      <c r="D120" s="21"/>
      <c r="E120" s="22"/>
      <c r="F120" s="22"/>
      <c r="G120" s="22"/>
      <c r="H120" s="24" t="str">
        <f aca="false">IF(OR(F120="",G120="",NOT(ISNUMBER(F120)),F120=0),"",G120/F120-1)</f>
        <v/>
      </c>
      <c r="I120" s="22"/>
    </row>
    <row r="121" customFormat="false" ht="15" hidden="false" customHeight="false" outlineLevel="0" collapsed="false">
      <c r="A121" s="22"/>
      <c r="B121" s="22"/>
      <c r="C121" s="22"/>
      <c r="D121" s="21"/>
      <c r="E121" s="22"/>
      <c r="F121" s="22"/>
      <c r="G121" s="22"/>
      <c r="H121" s="24" t="str">
        <f aca="false">IF(OR(F121="",G121="",NOT(ISNUMBER(F121)),F121=0),"",G121/F121-1)</f>
        <v/>
      </c>
      <c r="I121" s="22"/>
    </row>
    <row r="122" customFormat="false" ht="15" hidden="false" customHeight="false" outlineLevel="0" collapsed="false">
      <c r="A122" s="22"/>
      <c r="B122" s="22"/>
      <c r="C122" s="22"/>
      <c r="D122" s="21"/>
      <c r="E122" s="22"/>
      <c r="F122" s="22"/>
      <c r="G122" s="22"/>
      <c r="H122" s="24" t="str">
        <f aca="false">IF(OR(F122="",G122="",NOT(ISNUMBER(F122)),F122=0),"",G122/F122-1)</f>
        <v/>
      </c>
      <c r="I122" s="22"/>
    </row>
    <row r="123" customFormat="false" ht="15" hidden="false" customHeight="false" outlineLevel="0" collapsed="false">
      <c r="A123" s="22"/>
      <c r="B123" s="22"/>
      <c r="C123" s="22"/>
      <c r="D123" s="21"/>
      <c r="E123" s="22"/>
      <c r="F123" s="22"/>
      <c r="G123" s="22"/>
      <c r="H123" s="24" t="str">
        <f aca="false">IF(OR(F123="",G123="",NOT(ISNUMBER(F123)),F123=0),"",G123/F123-1)</f>
        <v/>
      </c>
      <c r="I123" s="22"/>
    </row>
    <row r="124" customFormat="false" ht="15" hidden="false" customHeight="false" outlineLevel="0" collapsed="false">
      <c r="A124" s="22"/>
      <c r="B124" s="22"/>
      <c r="C124" s="22"/>
      <c r="D124" s="21"/>
      <c r="E124" s="22"/>
      <c r="F124" s="22"/>
      <c r="G124" s="22"/>
      <c r="H124" s="24" t="str">
        <f aca="false">IF(OR(F124="",G124="",NOT(ISNUMBER(F124)),F124=0),"",G124/F124-1)</f>
        <v/>
      </c>
      <c r="I124" s="22"/>
    </row>
    <row r="125" customFormat="false" ht="15" hidden="false" customHeight="false" outlineLevel="0" collapsed="false">
      <c r="A125" s="22"/>
      <c r="B125" s="22"/>
      <c r="C125" s="22"/>
      <c r="D125" s="21"/>
      <c r="E125" s="22"/>
      <c r="F125" s="22"/>
      <c r="G125" s="22"/>
      <c r="H125" s="24" t="str">
        <f aca="false">IF(OR(F125="",G125="",NOT(ISNUMBER(F125)),F125=0),"",G125/F125-1)</f>
        <v/>
      </c>
      <c r="I125" s="22"/>
    </row>
    <row r="126" customFormat="false" ht="15" hidden="false" customHeight="false" outlineLevel="0" collapsed="false">
      <c r="A126" s="22"/>
      <c r="B126" s="22"/>
      <c r="C126" s="22"/>
      <c r="D126" s="21"/>
      <c r="E126" s="22"/>
      <c r="F126" s="22"/>
      <c r="G126" s="22"/>
      <c r="H126" s="24" t="str">
        <f aca="false">IF(OR(F126="",G126="",NOT(ISNUMBER(F126)),F126=0),"",G126/F126-1)</f>
        <v/>
      </c>
      <c r="I126" s="22"/>
    </row>
    <row r="127" customFormat="false" ht="15" hidden="false" customHeight="false" outlineLevel="0" collapsed="false">
      <c r="A127" s="22"/>
      <c r="B127" s="22"/>
      <c r="C127" s="22"/>
      <c r="D127" s="21"/>
      <c r="E127" s="22"/>
      <c r="F127" s="22"/>
      <c r="G127" s="22"/>
      <c r="H127" s="24" t="str">
        <f aca="false">IF(OR(F127="",G127="",NOT(ISNUMBER(F127)),F127=0),"",G127/F127-1)</f>
        <v/>
      </c>
      <c r="I127" s="22"/>
    </row>
    <row r="128" customFormat="false" ht="15" hidden="false" customHeight="false" outlineLevel="0" collapsed="false">
      <c r="A128" s="22"/>
      <c r="B128" s="22"/>
      <c r="C128" s="22"/>
      <c r="D128" s="21"/>
      <c r="E128" s="22"/>
      <c r="F128" s="22"/>
      <c r="G128" s="22"/>
      <c r="H128" s="24" t="str">
        <f aca="false">IF(OR(F128="",G128="",NOT(ISNUMBER(F128)),F128=0),"",G128/F128-1)</f>
        <v/>
      </c>
      <c r="I128" s="22"/>
    </row>
    <row r="129" customFormat="false" ht="15" hidden="false" customHeight="false" outlineLevel="0" collapsed="false">
      <c r="A129" s="22"/>
      <c r="B129" s="22"/>
      <c r="C129" s="22"/>
      <c r="D129" s="21"/>
      <c r="E129" s="22"/>
      <c r="F129" s="22"/>
      <c r="G129" s="22"/>
      <c r="H129" s="24" t="str">
        <f aca="false">IF(OR(F129="",G129="",NOT(ISNUMBER(F129)),F129=0),"",G129/F129-1)</f>
        <v/>
      </c>
      <c r="I129" s="22"/>
    </row>
    <row r="130" customFormat="false" ht="15" hidden="false" customHeight="false" outlineLevel="0" collapsed="false">
      <c r="A130" s="22"/>
      <c r="B130" s="22"/>
      <c r="C130" s="22"/>
      <c r="D130" s="21"/>
      <c r="E130" s="22"/>
      <c r="F130" s="22"/>
      <c r="G130" s="22"/>
      <c r="H130" s="24" t="str">
        <f aca="false">IF(OR(F130="",G130="",NOT(ISNUMBER(F130)),F130=0),"",G130/F130-1)</f>
        <v/>
      </c>
      <c r="I130" s="22"/>
    </row>
    <row r="131" customFormat="false" ht="15" hidden="false" customHeight="false" outlineLevel="0" collapsed="false">
      <c r="A131" s="22"/>
      <c r="B131" s="22"/>
      <c r="C131" s="22"/>
      <c r="D131" s="21"/>
      <c r="E131" s="22"/>
      <c r="F131" s="22"/>
      <c r="G131" s="22"/>
      <c r="H131" s="24" t="str">
        <f aca="false">IF(OR(F131="",G131="",NOT(ISNUMBER(F131)),F131=0),"",G131/F131-1)</f>
        <v/>
      </c>
      <c r="I131" s="22"/>
    </row>
    <row r="132" customFormat="false" ht="15" hidden="false" customHeight="false" outlineLevel="0" collapsed="false">
      <c r="A132" s="22"/>
      <c r="B132" s="22"/>
      <c r="C132" s="22"/>
      <c r="D132" s="21"/>
      <c r="E132" s="22"/>
      <c r="F132" s="22"/>
      <c r="G132" s="22"/>
      <c r="H132" s="24" t="str">
        <f aca="false">IF(OR(F132="",G132="",NOT(ISNUMBER(F132)),F132=0),"",G132/F132-1)</f>
        <v/>
      </c>
      <c r="I132" s="22"/>
    </row>
    <row r="133" customFormat="false" ht="15" hidden="false" customHeight="false" outlineLevel="0" collapsed="false">
      <c r="A133" s="22"/>
      <c r="B133" s="22"/>
      <c r="C133" s="22"/>
      <c r="D133" s="21"/>
      <c r="E133" s="22"/>
      <c r="F133" s="22"/>
      <c r="G133" s="22"/>
      <c r="H133" s="24" t="str">
        <f aca="false">IF(OR(F133="",G133="",NOT(ISNUMBER(F133)),F133=0),"",G133/F133-1)</f>
        <v/>
      </c>
      <c r="I133" s="22"/>
    </row>
    <row r="134" customFormat="false" ht="15" hidden="false" customHeight="false" outlineLevel="0" collapsed="false">
      <c r="A134" s="22"/>
      <c r="B134" s="22"/>
      <c r="C134" s="22"/>
      <c r="D134" s="21"/>
      <c r="E134" s="22"/>
      <c r="F134" s="22"/>
      <c r="G134" s="22"/>
      <c r="H134" s="24" t="str">
        <f aca="false">IF(OR(F134="",G134="",NOT(ISNUMBER(F134)),F134=0),"",G134/F134-1)</f>
        <v/>
      </c>
      <c r="I134" s="22"/>
    </row>
    <row r="135" customFormat="false" ht="15" hidden="false" customHeight="false" outlineLevel="0" collapsed="false">
      <c r="A135" s="22"/>
      <c r="B135" s="22"/>
      <c r="C135" s="22"/>
      <c r="D135" s="21"/>
      <c r="E135" s="22"/>
      <c r="F135" s="22"/>
      <c r="G135" s="22"/>
      <c r="H135" s="24" t="str">
        <f aca="false">IF(OR(F135="",G135="",NOT(ISNUMBER(F135)),F135=0),"",G135/F135-1)</f>
        <v/>
      </c>
      <c r="I135" s="22"/>
    </row>
    <row r="136" customFormat="false" ht="15" hidden="false" customHeight="false" outlineLevel="0" collapsed="false">
      <c r="A136" s="22"/>
      <c r="B136" s="22"/>
      <c r="C136" s="22"/>
      <c r="D136" s="21"/>
      <c r="E136" s="22"/>
      <c r="F136" s="22"/>
      <c r="G136" s="22"/>
      <c r="H136" s="24" t="str">
        <f aca="false">IF(OR(F136="",G136="",NOT(ISNUMBER(F136)),F136=0),"",G136/F136-1)</f>
        <v/>
      </c>
      <c r="I136" s="22"/>
    </row>
    <row r="137" customFormat="false" ht="15" hidden="false" customHeight="false" outlineLevel="0" collapsed="false">
      <c r="A137" s="22"/>
      <c r="B137" s="22"/>
      <c r="C137" s="22"/>
      <c r="D137" s="21"/>
      <c r="E137" s="22"/>
      <c r="F137" s="22"/>
      <c r="G137" s="22"/>
      <c r="H137" s="24" t="str">
        <f aca="false">IF(OR(F137="",G137="",NOT(ISNUMBER(F137)),F137=0),"",G137/F137-1)</f>
        <v/>
      </c>
      <c r="I137" s="22"/>
    </row>
    <row r="138" customFormat="false" ht="15" hidden="false" customHeight="false" outlineLevel="0" collapsed="false">
      <c r="A138" s="22"/>
      <c r="B138" s="22"/>
      <c r="C138" s="22"/>
      <c r="D138" s="21"/>
      <c r="E138" s="22"/>
      <c r="F138" s="22"/>
      <c r="G138" s="22"/>
      <c r="H138" s="24" t="str">
        <f aca="false">IF(OR(F138="",G138="",NOT(ISNUMBER(F138)),F138=0),"",G138/F138-1)</f>
        <v/>
      </c>
      <c r="I138" s="22"/>
    </row>
    <row r="139" customFormat="false" ht="15" hidden="false" customHeight="false" outlineLevel="0" collapsed="false">
      <c r="A139" s="22"/>
      <c r="B139" s="22"/>
      <c r="C139" s="22"/>
      <c r="D139" s="21"/>
      <c r="E139" s="22"/>
      <c r="F139" s="22"/>
      <c r="G139" s="22"/>
      <c r="H139" s="24" t="str">
        <f aca="false">IF(OR(F139="",G139="",NOT(ISNUMBER(F139)),F139=0),"",G139/F139-1)</f>
        <v/>
      </c>
      <c r="I139" s="22"/>
    </row>
    <row r="140" customFormat="false" ht="15" hidden="false" customHeight="false" outlineLevel="0" collapsed="false">
      <c r="A140" s="22"/>
      <c r="B140" s="22"/>
      <c r="C140" s="22"/>
      <c r="D140" s="21"/>
      <c r="E140" s="22"/>
      <c r="F140" s="22"/>
      <c r="G140" s="22"/>
      <c r="H140" s="24" t="str">
        <f aca="false">IF(OR(F140="",G140="",NOT(ISNUMBER(F140)),F140=0),"",G140/F140-1)</f>
        <v/>
      </c>
      <c r="I140" s="22"/>
    </row>
    <row r="141" customFormat="false" ht="15" hidden="false" customHeight="false" outlineLevel="0" collapsed="false">
      <c r="A141" s="22"/>
      <c r="B141" s="22"/>
      <c r="C141" s="22"/>
      <c r="D141" s="21"/>
      <c r="E141" s="22"/>
      <c r="F141" s="22"/>
      <c r="G141" s="22"/>
      <c r="H141" s="24" t="str">
        <f aca="false">IF(OR(F141="",G141="",NOT(ISNUMBER(F141)),F141=0),"",G141/F141-1)</f>
        <v/>
      </c>
      <c r="I141" s="22"/>
    </row>
    <row r="142" customFormat="false" ht="15" hidden="false" customHeight="false" outlineLevel="0" collapsed="false">
      <c r="A142" s="22"/>
      <c r="B142" s="22"/>
      <c r="C142" s="22"/>
      <c r="D142" s="21"/>
      <c r="E142" s="22"/>
      <c r="F142" s="22"/>
      <c r="G142" s="22"/>
      <c r="H142" s="24" t="str">
        <f aca="false">IF(OR(F142="",G142="",NOT(ISNUMBER(F142)),F142=0),"",G142/F142-1)</f>
        <v/>
      </c>
      <c r="I142" s="22"/>
    </row>
    <row r="143" customFormat="false" ht="15" hidden="false" customHeight="false" outlineLevel="0" collapsed="false">
      <c r="A143" s="22"/>
      <c r="B143" s="22"/>
      <c r="C143" s="22"/>
      <c r="D143" s="21"/>
      <c r="E143" s="22"/>
      <c r="F143" s="22"/>
      <c r="G143" s="22"/>
      <c r="H143" s="24" t="str">
        <f aca="false">IF(OR(F143="",G143="",NOT(ISNUMBER(F143)),F143=0),"",G143/F143-1)</f>
        <v/>
      </c>
      <c r="I143" s="22"/>
    </row>
    <row r="144" customFormat="false" ht="15" hidden="false" customHeight="false" outlineLevel="0" collapsed="false">
      <c r="A144" s="22"/>
      <c r="B144" s="22"/>
      <c r="C144" s="22"/>
      <c r="D144" s="21"/>
      <c r="E144" s="22"/>
      <c r="F144" s="22"/>
      <c r="G144" s="22"/>
      <c r="H144" s="24" t="str">
        <f aca="false">IF(OR(F144="",G144="",NOT(ISNUMBER(F144)),F144=0),"",G144/F144-1)</f>
        <v/>
      </c>
      <c r="I144" s="22"/>
    </row>
    <row r="145" customFormat="false" ht="15" hidden="false" customHeight="false" outlineLevel="0" collapsed="false">
      <c r="A145" s="22"/>
      <c r="B145" s="22"/>
      <c r="C145" s="22"/>
      <c r="D145" s="21"/>
      <c r="E145" s="22"/>
      <c r="F145" s="22"/>
      <c r="G145" s="22"/>
      <c r="H145" s="24" t="str">
        <f aca="false">IF(OR(F145="",G145="",NOT(ISNUMBER(F145)),F145=0),"",G145/F145-1)</f>
        <v/>
      </c>
      <c r="I145" s="22"/>
    </row>
    <row r="146" customFormat="false" ht="15" hidden="false" customHeight="false" outlineLevel="0" collapsed="false">
      <c r="A146" s="22"/>
      <c r="B146" s="22"/>
      <c r="C146" s="22"/>
      <c r="D146" s="21"/>
      <c r="E146" s="22"/>
      <c r="F146" s="22"/>
      <c r="G146" s="22"/>
      <c r="H146" s="24" t="str">
        <f aca="false">IF(OR(F146="",G146="",NOT(ISNUMBER(F146)),F146=0),"",G146/F146-1)</f>
        <v/>
      </c>
      <c r="I146" s="22"/>
    </row>
    <row r="147" customFormat="false" ht="15" hidden="false" customHeight="false" outlineLevel="0" collapsed="false">
      <c r="A147" s="22"/>
      <c r="B147" s="22"/>
      <c r="C147" s="22"/>
      <c r="D147" s="21"/>
      <c r="E147" s="22"/>
      <c r="F147" s="22"/>
      <c r="G147" s="22"/>
      <c r="H147" s="24" t="str">
        <f aca="false">IF(OR(F147="",G147="",NOT(ISNUMBER(F147)),F147=0),"",G147/F147-1)</f>
        <v/>
      </c>
      <c r="I147" s="22"/>
    </row>
    <row r="148" customFormat="false" ht="15" hidden="false" customHeight="false" outlineLevel="0" collapsed="false">
      <c r="A148" s="22"/>
      <c r="B148" s="22"/>
      <c r="C148" s="22"/>
      <c r="D148" s="21"/>
      <c r="E148" s="22"/>
      <c r="F148" s="22"/>
      <c r="G148" s="22"/>
      <c r="H148" s="24" t="str">
        <f aca="false">IF(OR(F148="",G148="",NOT(ISNUMBER(F148)),F148=0),"",G148/F148-1)</f>
        <v/>
      </c>
      <c r="I148" s="22"/>
    </row>
    <row r="149" customFormat="false" ht="15" hidden="false" customHeight="false" outlineLevel="0" collapsed="false">
      <c r="A149" s="22"/>
      <c r="B149" s="22"/>
      <c r="C149" s="22"/>
      <c r="D149" s="21"/>
      <c r="E149" s="22"/>
      <c r="F149" s="22"/>
      <c r="G149" s="22"/>
      <c r="H149" s="24" t="str">
        <f aca="false">IF(OR(F149="",G149="",NOT(ISNUMBER(F149)),F149=0),"",G149/F149-1)</f>
        <v/>
      </c>
      <c r="I149" s="22"/>
    </row>
    <row r="150" customFormat="false" ht="15" hidden="false" customHeight="false" outlineLevel="0" collapsed="false">
      <c r="A150" s="22"/>
      <c r="B150" s="22"/>
      <c r="C150" s="22"/>
      <c r="D150" s="21"/>
      <c r="E150" s="22"/>
      <c r="F150" s="22"/>
      <c r="G150" s="22"/>
      <c r="H150" s="24" t="str">
        <f aca="false">IF(OR(F150="",G150="",NOT(ISNUMBER(F150)),F150=0),"",G150/F150-1)</f>
        <v/>
      </c>
      <c r="I150" s="22"/>
    </row>
    <row r="151" customFormat="false" ht="15" hidden="false" customHeight="false" outlineLevel="0" collapsed="false">
      <c r="A151" s="22"/>
      <c r="B151" s="22"/>
      <c r="C151" s="22"/>
      <c r="D151" s="21"/>
      <c r="E151" s="22"/>
      <c r="F151" s="22"/>
      <c r="G151" s="22"/>
      <c r="H151" s="24" t="str">
        <f aca="false">IF(OR(F151="",G151="",NOT(ISNUMBER(F151)),F151=0),"",G151/F151-1)</f>
        <v/>
      </c>
      <c r="I151" s="22"/>
    </row>
    <row r="152" customFormat="false" ht="15" hidden="false" customHeight="false" outlineLevel="0" collapsed="false">
      <c r="A152" s="22"/>
      <c r="B152" s="22"/>
      <c r="C152" s="22"/>
      <c r="D152" s="21"/>
      <c r="E152" s="22"/>
      <c r="F152" s="22"/>
      <c r="G152" s="22"/>
      <c r="H152" s="24" t="str">
        <f aca="false">IF(OR(F152="",G152="",NOT(ISNUMBER(F152)),F152=0),"",G152/F152-1)</f>
        <v/>
      </c>
      <c r="I152" s="22"/>
    </row>
    <row r="153" customFormat="false" ht="15" hidden="false" customHeight="false" outlineLevel="0" collapsed="false">
      <c r="A153" s="22"/>
      <c r="B153" s="22"/>
      <c r="C153" s="22"/>
      <c r="D153" s="21"/>
      <c r="E153" s="22"/>
      <c r="F153" s="22"/>
      <c r="G153" s="22"/>
      <c r="H153" s="24" t="str">
        <f aca="false">IF(OR(F153="",G153="",NOT(ISNUMBER(F153)),F153=0),"",G153/F153-1)</f>
        <v/>
      </c>
      <c r="I153" s="22"/>
    </row>
    <row r="154" customFormat="false" ht="15" hidden="false" customHeight="false" outlineLevel="0" collapsed="false">
      <c r="A154" s="22"/>
      <c r="B154" s="22"/>
      <c r="C154" s="22"/>
      <c r="D154" s="21"/>
      <c r="E154" s="22"/>
      <c r="F154" s="22"/>
      <c r="G154" s="22"/>
      <c r="H154" s="24" t="str">
        <f aca="false">IF(OR(F154="",G154="",NOT(ISNUMBER(F154)),F154=0),"",G154/F154-1)</f>
        <v/>
      </c>
      <c r="I154" s="22"/>
    </row>
    <row r="155" customFormat="false" ht="15" hidden="false" customHeight="false" outlineLevel="0" collapsed="false">
      <c r="A155" s="22"/>
      <c r="B155" s="22"/>
      <c r="C155" s="22"/>
      <c r="D155" s="21"/>
      <c r="E155" s="22"/>
      <c r="F155" s="22"/>
      <c r="G155" s="22"/>
      <c r="H155" s="24" t="str">
        <f aca="false">IF(OR(F155="",G155="",NOT(ISNUMBER(F155)),F155=0),"",G155/F155-1)</f>
        <v/>
      </c>
      <c r="I155" s="22"/>
    </row>
    <row r="156" customFormat="false" ht="15" hidden="false" customHeight="false" outlineLevel="0" collapsed="false">
      <c r="A156" s="22"/>
      <c r="B156" s="22"/>
      <c r="C156" s="22"/>
      <c r="D156" s="21"/>
      <c r="E156" s="22"/>
      <c r="F156" s="22"/>
      <c r="G156" s="22"/>
      <c r="H156" s="24" t="str">
        <f aca="false">IF(OR(F156="",G156="",NOT(ISNUMBER(F156)),F156=0),"",G156/F156-1)</f>
        <v/>
      </c>
      <c r="I156" s="22"/>
    </row>
    <row r="157" customFormat="false" ht="15" hidden="false" customHeight="false" outlineLevel="0" collapsed="false">
      <c r="A157" s="22"/>
      <c r="B157" s="22"/>
      <c r="C157" s="22"/>
      <c r="D157" s="21"/>
      <c r="E157" s="22"/>
      <c r="F157" s="22"/>
      <c r="G157" s="22"/>
      <c r="H157" s="24" t="str">
        <f aca="false">IF(OR(F157="",G157="",NOT(ISNUMBER(F157)),F157=0),"",G157/F157-1)</f>
        <v/>
      </c>
      <c r="I157" s="22"/>
    </row>
    <row r="158" customFormat="false" ht="15" hidden="false" customHeight="false" outlineLevel="0" collapsed="false">
      <c r="A158" s="22"/>
      <c r="B158" s="22"/>
      <c r="C158" s="22"/>
      <c r="D158" s="21"/>
      <c r="E158" s="22"/>
      <c r="F158" s="22"/>
      <c r="G158" s="22"/>
      <c r="H158" s="24" t="str">
        <f aca="false">IF(OR(F158="",G158="",NOT(ISNUMBER(F158)),F158=0),"",G158/F158-1)</f>
        <v/>
      </c>
      <c r="I158" s="22"/>
    </row>
    <row r="159" customFormat="false" ht="15" hidden="false" customHeight="false" outlineLevel="0" collapsed="false">
      <c r="A159" s="22"/>
      <c r="B159" s="22"/>
      <c r="C159" s="22"/>
      <c r="D159" s="21"/>
      <c r="E159" s="22"/>
      <c r="F159" s="22"/>
      <c r="G159" s="22"/>
      <c r="H159" s="24" t="str">
        <f aca="false">IF(OR(F159="",G159="",NOT(ISNUMBER(F159)),F159=0),"",G159/F159-1)</f>
        <v/>
      </c>
      <c r="I159" s="22"/>
    </row>
    <row r="160" customFormat="false" ht="15" hidden="false" customHeight="false" outlineLevel="0" collapsed="false">
      <c r="A160" s="22"/>
      <c r="B160" s="22"/>
      <c r="C160" s="22"/>
      <c r="D160" s="21"/>
      <c r="E160" s="22"/>
      <c r="F160" s="22"/>
      <c r="G160" s="22"/>
      <c r="H160" s="24" t="str">
        <f aca="false">IF(OR(F160="",G160="",NOT(ISNUMBER(F160)),F160=0),"",G160/F160-1)</f>
        <v/>
      </c>
      <c r="I160" s="22"/>
    </row>
    <row r="161" customFormat="false" ht="15" hidden="false" customHeight="false" outlineLevel="0" collapsed="false">
      <c r="A161" s="22"/>
      <c r="B161" s="22"/>
      <c r="C161" s="22"/>
      <c r="D161" s="21"/>
      <c r="E161" s="22"/>
      <c r="F161" s="22"/>
      <c r="G161" s="22"/>
      <c r="H161" s="24" t="str">
        <f aca="false">IF(OR(F161="",G161="",NOT(ISNUMBER(F161)),F161=0),"",G161/F161-1)</f>
        <v/>
      </c>
      <c r="I161" s="22"/>
    </row>
    <row r="162" customFormat="false" ht="15" hidden="false" customHeight="false" outlineLevel="0" collapsed="false">
      <c r="A162" s="22"/>
      <c r="B162" s="22"/>
      <c r="C162" s="22"/>
      <c r="D162" s="21"/>
      <c r="E162" s="22"/>
      <c r="F162" s="22"/>
      <c r="G162" s="22"/>
      <c r="H162" s="24" t="str">
        <f aca="false">IF(OR(F162="",G162="",NOT(ISNUMBER(F162)),F162=0),"",G162/F162-1)</f>
        <v/>
      </c>
      <c r="I162" s="22"/>
    </row>
    <row r="163" customFormat="false" ht="15" hidden="false" customHeight="false" outlineLevel="0" collapsed="false">
      <c r="A163" s="22"/>
      <c r="B163" s="22"/>
      <c r="C163" s="22"/>
      <c r="D163" s="21"/>
      <c r="E163" s="22"/>
      <c r="F163" s="22"/>
      <c r="G163" s="22"/>
      <c r="H163" s="24" t="str">
        <f aca="false">IF(OR(F163="",G163="",NOT(ISNUMBER(F163)),F163=0),"",G163/F163-1)</f>
        <v/>
      </c>
      <c r="I163" s="22"/>
    </row>
    <row r="164" customFormat="false" ht="15" hidden="false" customHeight="false" outlineLevel="0" collapsed="false">
      <c r="A164" s="22"/>
      <c r="B164" s="22"/>
      <c r="C164" s="22"/>
      <c r="D164" s="21"/>
      <c r="E164" s="22"/>
      <c r="F164" s="22"/>
      <c r="G164" s="22"/>
      <c r="H164" s="24" t="str">
        <f aca="false">IF(OR(F164="",G164="",NOT(ISNUMBER(F164)),F164=0),"",G164/F164-1)</f>
        <v/>
      </c>
      <c r="I164" s="22"/>
    </row>
    <row r="165" customFormat="false" ht="15" hidden="false" customHeight="false" outlineLevel="0" collapsed="false">
      <c r="A165" s="22"/>
      <c r="B165" s="22"/>
      <c r="C165" s="22"/>
      <c r="D165" s="21"/>
      <c r="E165" s="22"/>
      <c r="F165" s="22"/>
      <c r="G165" s="22"/>
      <c r="H165" s="24" t="str">
        <f aca="false">IF(OR(F165="",G165="",NOT(ISNUMBER(F165)),F165=0),"",G165/F165-1)</f>
        <v/>
      </c>
      <c r="I165" s="22"/>
    </row>
    <row r="166" customFormat="false" ht="15" hidden="false" customHeight="false" outlineLevel="0" collapsed="false">
      <c r="A166" s="22"/>
      <c r="B166" s="22"/>
      <c r="C166" s="22"/>
      <c r="D166" s="21"/>
      <c r="E166" s="22"/>
      <c r="F166" s="22"/>
      <c r="G166" s="22"/>
      <c r="H166" s="24" t="str">
        <f aca="false">IF(OR(F166="",G166="",NOT(ISNUMBER(F166)),F166=0),"",G166/F166-1)</f>
        <v/>
      </c>
      <c r="I166" s="22"/>
    </row>
    <row r="167" customFormat="false" ht="15" hidden="false" customHeight="false" outlineLevel="0" collapsed="false">
      <c r="A167" s="22"/>
      <c r="B167" s="22"/>
      <c r="C167" s="22"/>
      <c r="D167" s="21"/>
      <c r="E167" s="22"/>
      <c r="F167" s="22"/>
      <c r="G167" s="22"/>
      <c r="H167" s="24" t="str">
        <f aca="false">IF(OR(F167="",G167="",NOT(ISNUMBER(F167)),F167=0),"",G167/F167-1)</f>
        <v/>
      </c>
      <c r="I167" s="22"/>
    </row>
    <row r="168" customFormat="false" ht="15" hidden="false" customHeight="false" outlineLevel="0" collapsed="false">
      <c r="A168" s="22"/>
      <c r="B168" s="22"/>
      <c r="C168" s="22"/>
      <c r="D168" s="21"/>
      <c r="E168" s="22"/>
      <c r="F168" s="22"/>
      <c r="G168" s="22"/>
      <c r="H168" s="24" t="str">
        <f aca="false">IF(OR(F168="",G168="",NOT(ISNUMBER(F168)),F168=0),"",G168/F168-1)</f>
        <v/>
      </c>
      <c r="I168" s="22"/>
    </row>
    <row r="169" customFormat="false" ht="15" hidden="false" customHeight="false" outlineLevel="0" collapsed="false">
      <c r="A169" s="22"/>
      <c r="B169" s="22"/>
      <c r="C169" s="22"/>
      <c r="D169" s="21"/>
      <c r="E169" s="22"/>
      <c r="F169" s="22"/>
      <c r="G169" s="22"/>
      <c r="H169" s="24" t="str">
        <f aca="false">IF(OR(F169="",G169="",NOT(ISNUMBER(F169)),F169=0),"",G169/F169-1)</f>
        <v/>
      </c>
      <c r="I169" s="22"/>
    </row>
    <row r="170" customFormat="false" ht="15" hidden="false" customHeight="false" outlineLevel="0" collapsed="false">
      <c r="A170" s="22"/>
      <c r="B170" s="22"/>
      <c r="C170" s="22"/>
      <c r="D170" s="21"/>
      <c r="E170" s="22"/>
      <c r="F170" s="22"/>
      <c r="G170" s="22"/>
      <c r="H170" s="24" t="str">
        <f aca="false">IF(OR(F170="",G170="",NOT(ISNUMBER(F170)),F170=0),"",G170/F170-1)</f>
        <v/>
      </c>
      <c r="I170" s="22"/>
    </row>
    <row r="171" customFormat="false" ht="15" hidden="false" customHeight="false" outlineLevel="0" collapsed="false">
      <c r="A171" s="22"/>
      <c r="B171" s="22"/>
      <c r="C171" s="22"/>
      <c r="D171" s="21"/>
      <c r="E171" s="22"/>
      <c r="F171" s="22"/>
      <c r="G171" s="22"/>
      <c r="H171" s="24" t="str">
        <f aca="false">IF(OR(F171="",G171="",NOT(ISNUMBER(F171)),F171=0),"",G171/F171-1)</f>
        <v/>
      </c>
      <c r="I171" s="22"/>
    </row>
    <row r="172" customFormat="false" ht="15" hidden="false" customHeight="false" outlineLevel="0" collapsed="false">
      <c r="A172" s="22"/>
      <c r="B172" s="22"/>
      <c r="C172" s="22"/>
      <c r="D172" s="21"/>
      <c r="E172" s="22"/>
      <c r="F172" s="22"/>
      <c r="G172" s="22"/>
      <c r="H172" s="24" t="str">
        <f aca="false">IF(OR(F172="",G172="",NOT(ISNUMBER(F172)),F172=0),"",G172/F172-1)</f>
        <v/>
      </c>
      <c r="I172" s="22"/>
    </row>
    <row r="173" customFormat="false" ht="15" hidden="false" customHeight="false" outlineLevel="0" collapsed="false">
      <c r="A173" s="22"/>
      <c r="B173" s="22"/>
      <c r="C173" s="22"/>
      <c r="D173" s="21"/>
      <c r="E173" s="22"/>
      <c r="F173" s="22"/>
      <c r="G173" s="22"/>
      <c r="H173" s="24" t="str">
        <f aca="false">IF(OR(F173="",G173="",NOT(ISNUMBER(F173)),F173=0),"",G173/F173-1)</f>
        <v/>
      </c>
      <c r="I173" s="22"/>
    </row>
    <row r="174" customFormat="false" ht="15" hidden="false" customHeight="false" outlineLevel="0" collapsed="false">
      <c r="A174" s="22"/>
      <c r="B174" s="22"/>
      <c r="C174" s="22"/>
      <c r="D174" s="21"/>
      <c r="E174" s="22"/>
      <c r="F174" s="22"/>
      <c r="G174" s="22"/>
      <c r="H174" s="24" t="str">
        <f aca="false">IF(OR(F174="",G174="",NOT(ISNUMBER(F174)),F174=0),"",G174/F174-1)</f>
        <v/>
      </c>
      <c r="I174" s="22"/>
    </row>
    <row r="175" customFormat="false" ht="15" hidden="false" customHeight="false" outlineLevel="0" collapsed="false">
      <c r="A175" s="22"/>
      <c r="B175" s="22"/>
      <c r="C175" s="22"/>
      <c r="D175" s="21"/>
      <c r="E175" s="22"/>
      <c r="F175" s="22"/>
      <c r="G175" s="22"/>
      <c r="H175" s="24" t="str">
        <f aca="false">IF(OR(F175="",G175="",NOT(ISNUMBER(F175)),F175=0),"",G175/F175-1)</f>
        <v/>
      </c>
      <c r="I175" s="22"/>
    </row>
    <row r="176" customFormat="false" ht="15" hidden="false" customHeight="false" outlineLevel="0" collapsed="false">
      <c r="A176" s="22"/>
      <c r="B176" s="22"/>
      <c r="C176" s="22"/>
      <c r="D176" s="21"/>
      <c r="E176" s="22"/>
      <c r="F176" s="22"/>
      <c r="G176" s="22"/>
      <c r="H176" s="24" t="str">
        <f aca="false">IF(OR(F176="",G176="",NOT(ISNUMBER(F176)),F176=0),"",G176/F176-1)</f>
        <v/>
      </c>
      <c r="I176" s="22"/>
    </row>
    <row r="177" customFormat="false" ht="15" hidden="false" customHeight="false" outlineLevel="0" collapsed="false">
      <c r="A177" s="22"/>
      <c r="B177" s="22"/>
      <c r="C177" s="22"/>
      <c r="D177" s="21"/>
      <c r="E177" s="22"/>
      <c r="F177" s="22"/>
      <c r="G177" s="22"/>
      <c r="H177" s="24" t="str">
        <f aca="false">IF(OR(F177="",G177="",NOT(ISNUMBER(F177)),F177=0),"",G177/F177-1)</f>
        <v/>
      </c>
      <c r="I177" s="22"/>
    </row>
    <row r="178" customFormat="false" ht="15" hidden="false" customHeight="false" outlineLevel="0" collapsed="false">
      <c r="A178" s="22"/>
      <c r="B178" s="22"/>
      <c r="C178" s="22"/>
      <c r="D178" s="21"/>
      <c r="E178" s="22"/>
      <c r="F178" s="22"/>
      <c r="G178" s="22"/>
      <c r="H178" s="24" t="str">
        <f aca="false">IF(OR(F178="",G178="",NOT(ISNUMBER(F178)),F178=0),"",G178/F178-1)</f>
        <v/>
      </c>
      <c r="I178" s="22"/>
    </row>
    <row r="179" customFormat="false" ht="15" hidden="false" customHeight="false" outlineLevel="0" collapsed="false">
      <c r="A179" s="22"/>
      <c r="B179" s="22"/>
      <c r="C179" s="22"/>
      <c r="D179" s="21"/>
      <c r="E179" s="22"/>
      <c r="F179" s="22"/>
      <c r="G179" s="22"/>
      <c r="H179" s="24" t="str">
        <f aca="false">IF(OR(F179="",G179="",NOT(ISNUMBER(F179)),F179=0),"",G179/F179-1)</f>
        <v/>
      </c>
      <c r="I179" s="22"/>
    </row>
    <row r="180" customFormat="false" ht="15" hidden="false" customHeight="false" outlineLevel="0" collapsed="false">
      <c r="A180" s="22"/>
      <c r="B180" s="22"/>
      <c r="C180" s="22"/>
      <c r="D180" s="21"/>
      <c r="E180" s="22"/>
      <c r="F180" s="22"/>
      <c r="G180" s="22"/>
      <c r="H180" s="24" t="str">
        <f aca="false">IF(OR(F180="",G180="",NOT(ISNUMBER(F180)),F180=0),"",G180/F180-1)</f>
        <v/>
      </c>
      <c r="I180" s="22"/>
    </row>
    <row r="181" customFormat="false" ht="15" hidden="false" customHeight="false" outlineLevel="0" collapsed="false">
      <c r="A181" s="22"/>
      <c r="B181" s="22"/>
      <c r="C181" s="22"/>
      <c r="D181" s="21"/>
      <c r="E181" s="22"/>
      <c r="F181" s="22"/>
      <c r="G181" s="22"/>
      <c r="H181" s="24" t="str">
        <f aca="false">IF(OR(F181="",G181="",NOT(ISNUMBER(F181)),F181=0),"",G181/F181-1)</f>
        <v/>
      </c>
      <c r="I181" s="22"/>
    </row>
    <row r="182" customFormat="false" ht="15" hidden="false" customHeight="false" outlineLevel="0" collapsed="false">
      <c r="A182" s="22"/>
      <c r="B182" s="22"/>
      <c r="C182" s="22"/>
      <c r="D182" s="21"/>
      <c r="E182" s="22"/>
      <c r="F182" s="22"/>
      <c r="G182" s="22"/>
      <c r="H182" s="24" t="str">
        <f aca="false">IF(OR(F182="",G182="",NOT(ISNUMBER(F182)),F182=0),"",G182/F182-1)</f>
        <v/>
      </c>
      <c r="I182" s="22"/>
    </row>
    <row r="183" customFormat="false" ht="15" hidden="false" customHeight="false" outlineLevel="0" collapsed="false">
      <c r="A183" s="22"/>
      <c r="B183" s="22"/>
      <c r="C183" s="22"/>
      <c r="D183" s="21"/>
      <c r="E183" s="22"/>
      <c r="F183" s="22"/>
      <c r="G183" s="22"/>
      <c r="H183" s="24" t="str">
        <f aca="false">IF(OR(F183="",G183="",NOT(ISNUMBER(F183)),F183=0),"",G183/F183-1)</f>
        <v/>
      </c>
      <c r="I183" s="22"/>
    </row>
    <row r="184" customFormat="false" ht="15" hidden="false" customHeight="false" outlineLevel="0" collapsed="false">
      <c r="A184" s="22"/>
      <c r="B184" s="22"/>
      <c r="C184" s="22"/>
      <c r="D184" s="21"/>
      <c r="E184" s="22"/>
      <c r="F184" s="22"/>
      <c r="G184" s="22"/>
      <c r="H184" s="24" t="str">
        <f aca="false">IF(OR(F184="",G184="",NOT(ISNUMBER(F184)),F184=0),"",G184/F184-1)</f>
        <v/>
      </c>
      <c r="I184" s="22"/>
    </row>
    <row r="185" customFormat="false" ht="15" hidden="false" customHeight="false" outlineLevel="0" collapsed="false">
      <c r="A185" s="22"/>
      <c r="B185" s="22"/>
      <c r="C185" s="22"/>
      <c r="D185" s="21"/>
      <c r="E185" s="22"/>
      <c r="F185" s="22"/>
      <c r="G185" s="22"/>
      <c r="H185" s="24" t="str">
        <f aca="false">IF(OR(F185="",G185="",NOT(ISNUMBER(F185)),F185=0),"",G185/F185-1)</f>
        <v/>
      </c>
      <c r="I185" s="22"/>
    </row>
    <row r="186" customFormat="false" ht="15" hidden="false" customHeight="false" outlineLevel="0" collapsed="false">
      <c r="A186" s="22"/>
      <c r="B186" s="22"/>
      <c r="C186" s="22"/>
      <c r="D186" s="21"/>
      <c r="E186" s="22"/>
      <c r="F186" s="22"/>
      <c r="G186" s="22"/>
      <c r="H186" s="24" t="str">
        <f aca="false">IF(OR(F186="",G186="",NOT(ISNUMBER(F186)),F186=0),"",G186/F186-1)</f>
        <v/>
      </c>
      <c r="I186" s="22"/>
    </row>
    <row r="187" customFormat="false" ht="15" hidden="false" customHeight="false" outlineLevel="0" collapsed="false">
      <c r="A187" s="22"/>
      <c r="B187" s="22"/>
      <c r="C187" s="22"/>
      <c r="D187" s="21"/>
      <c r="E187" s="22"/>
      <c r="F187" s="22"/>
      <c r="G187" s="22"/>
      <c r="H187" s="24" t="str">
        <f aca="false">IF(OR(F187="",G187="",NOT(ISNUMBER(F187)),F187=0),"",G187/F187-1)</f>
        <v/>
      </c>
      <c r="I187" s="22"/>
    </row>
    <row r="188" customFormat="false" ht="15" hidden="false" customHeight="false" outlineLevel="0" collapsed="false">
      <c r="A188" s="22"/>
      <c r="B188" s="22"/>
      <c r="C188" s="22"/>
      <c r="D188" s="21"/>
      <c r="E188" s="22"/>
      <c r="F188" s="22"/>
      <c r="G188" s="22"/>
      <c r="H188" s="24" t="str">
        <f aca="false">IF(OR(F188="",G188="",NOT(ISNUMBER(F188)),F188=0),"",G188/F188-1)</f>
        <v/>
      </c>
      <c r="I188" s="22"/>
    </row>
    <row r="189" customFormat="false" ht="15" hidden="false" customHeight="false" outlineLevel="0" collapsed="false">
      <c r="A189" s="22"/>
      <c r="B189" s="22"/>
      <c r="C189" s="22"/>
      <c r="D189" s="21"/>
      <c r="E189" s="22"/>
      <c r="F189" s="22"/>
      <c r="G189" s="22"/>
      <c r="H189" s="24" t="str">
        <f aca="false">IF(OR(F189="",G189="",NOT(ISNUMBER(F189)),F189=0),"",G189/F189-1)</f>
        <v/>
      </c>
      <c r="I189" s="22"/>
    </row>
    <row r="190" customFormat="false" ht="15" hidden="false" customHeight="false" outlineLevel="0" collapsed="false">
      <c r="A190" s="22"/>
      <c r="B190" s="22"/>
      <c r="C190" s="22"/>
      <c r="D190" s="21"/>
      <c r="E190" s="22"/>
      <c r="F190" s="22"/>
      <c r="G190" s="22"/>
      <c r="H190" s="24" t="str">
        <f aca="false">IF(OR(F190="",G190="",NOT(ISNUMBER(F190)),F190=0),"",G190/F190-1)</f>
        <v/>
      </c>
      <c r="I190" s="22"/>
    </row>
    <row r="191" customFormat="false" ht="15" hidden="false" customHeight="false" outlineLevel="0" collapsed="false">
      <c r="A191" s="22"/>
      <c r="B191" s="22"/>
      <c r="C191" s="22"/>
      <c r="D191" s="21"/>
      <c r="E191" s="22"/>
      <c r="F191" s="22"/>
      <c r="G191" s="22"/>
      <c r="H191" s="24" t="str">
        <f aca="false">IF(OR(F191="",G191="",NOT(ISNUMBER(F191)),F191=0),"",G191/F191-1)</f>
        <v/>
      </c>
      <c r="I191" s="22"/>
    </row>
    <row r="192" customFormat="false" ht="15" hidden="false" customHeight="false" outlineLevel="0" collapsed="false">
      <c r="A192" s="22"/>
      <c r="B192" s="22"/>
      <c r="C192" s="22"/>
      <c r="D192" s="21"/>
      <c r="E192" s="22"/>
      <c r="F192" s="22"/>
      <c r="G192" s="22"/>
      <c r="H192" s="24" t="str">
        <f aca="false">IF(OR(F192="",G192="",NOT(ISNUMBER(F192)),F192=0),"",G192/F192-1)</f>
        <v/>
      </c>
      <c r="I192" s="22"/>
    </row>
    <row r="193" customFormat="false" ht="15" hidden="false" customHeight="false" outlineLevel="0" collapsed="false">
      <c r="A193" s="22"/>
      <c r="B193" s="22"/>
      <c r="C193" s="22"/>
      <c r="D193" s="21"/>
      <c r="E193" s="22"/>
      <c r="F193" s="22"/>
      <c r="G193" s="22"/>
      <c r="H193" s="24" t="str">
        <f aca="false">IF(OR(F193="",G193="",NOT(ISNUMBER(F193)),F193=0),"",G193/F193-1)</f>
        <v/>
      </c>
      <c r="I193" s="22"/>
    </row>
    <row r="194" customFormat="false" ht="15" hidden="false" customHeight="false" outlineLevel="0" collapsed="false">
      <c r="A194" s="22"/>
      <c r="B194" s="22"/>
      <c r="C194" s="22"/>
      <c r="D194" s="21"/>
      <c r="E194" s="22"/>
      <c r="F194" s="22"/>
      <c r="G194" s="22"/>
      <c r="H194" s="24" t="str">
        <f aca="false">IF(OR(F194="",G194="",NOT(ISNUMBER(F194)),F194=0),"",G194/F194-1)</f>
        <v/>
      </c>
      <c r="I194" s="22"/>
    </row>
    <row r="195" customFormat="false" ht="15" hidden="false" customHeight="false" outlineLevel="0" collapsed="false">
      <c r="A195" s="22"/>
      <c r="B195" s="22"/>
      <c r="C195" s="22"/>
      <c r="D195" s="21"/>
      <c r="E195" s="22"/>
      <c r="F195" s="22"/>
      <c r="G195" s="22"/>
      <c r="H195" s="24" t="str">
        <f aca="false">IF(OR(F195="",G195="",NOT(ISNUMBER(F195)),F195=0),"",G195/F195-1)</f>
        <v/>
      </c>
      <c r="I195" s="22"/>
    </row>
    <row r="196" customFormat="false" ht="15" hidden="false" customHeight="false" outlineLevel="0" collapsed="false">
      <c r="A196" s="22"/>
      <c r="B196" s="22"/>
      <c r="C196" s="22"/>
      <c r="D196" s="21"/>
      <c r="E196" s="22"/>
      <c r="F196" s="22"/>
      <c r="G196" s="22"/>
      <c r="H196" s="24" t="str">
        <f aca="false">IF(OR(F196="",G196="",NOT(ISNUMBER(F196)),F196=0),"",G196/F196-1)</f>
        <v/>
      </c>
      <c r="I196" s="22"/>
    </row>
    <row r="197" customFormat="false" ht="15" hidden="false" customHeight="false" outlineLevel="0" collapsed="false">
      <c r="A197" s="22"/>
      <c r="B197" s="22"/>
      <c r="C197" s="22"/>
      <c r="D197" s="21"/>
      <c r="E197" s="22"/>
      <c r="F197" s="22"/>
      <c r="G197" s="22"/>
      <c r="H197" s="24" t="str">
        <f aca="false">IF(OR(F197="",G197="",NOT(ISNUMBER(F197)),F197=0),"",G197/F197-1)</f>
        <v/>
      </c>
      <c r="I197" s="22"/>
    </row>
    <row r="198" customFormat="false" ht="15" hidden="false" customHeight="false" outlineLevel="0" collapsed="false">
      <c r="A198" s="22"/>
      <c r="B198" s="22"/>
      <c r="C198" s="22"/>
      <c r="D198" s="21"/>
      <c r="E198" s="22"/>
      <c r="F198" s="22"/>
      <c r="G198" s="22"/>
      <c r="H198" s="24" t="str">
        <f aca="false">IF(OR(F198="",G198="",NOT(ISNUMBER(F198)),F198=0),"",G198/F198-1)</f>
        <v/>
      </c>
      <c r="I198" s="22"/>
    </row>
    <row r="199" customFormat="false" ht="15" hidden="false" customHeight="false" outlineLevel="0" collapsed="false">
      <c r="A199" s="22"/>
      <c r="B199" s="22"/>
      <c r="C199" s="22"/>
      <c r="D199" s="21"/>
      <c r="E199" s="22"/>
      <c r="F199" s="22"/>
      <c r="G199" s="22"/>
      <c r="H199" s="24" t="str">
        <f aca="false">IF(OR(F199="",G199="",NOT(ISNUMBER(F199)),F199=0),"",G199/F199-1)</f>
        <v/>
      </c>
      <c r="I199" s="22"/>
    </row>
    <row r="200" customFormat="false" ht="15" hidden="false" customHeight="false" outlineLevel="0" collapsed="false">
      <c r="A200" s="22"/>
      <c r="B200" s="22"/>
      <c r="C200" s="22"/>
      <c r="D200" s="21"/>
      <c r="E200" s="22"/>
      <c r="F200" s="22"/>
      <c r="G200" s="22"/>
      <c r="H200" s="24" t="str">
        <f aca="false">IF(OR(F200="",G200="",NOT(ISNUMBER(F200)),F200=0),"",G200/F200-1)</f>
        <v/>
      </c>
      <c r="I200" s="22"/>
    </row>
    <row r="201" customFormat="false" ht="15" hidden="false" customHeight="false" outlineLevel="0" collapsed="false">
      <c r="A201" s="22"/>
      <c r="B201" s="22"/>
      <c r="C201" s="22"/>
      <c r="D201" s="21"/>
      <c r="E201" s="22"/>
      <c r="F201" s="22"/>
      <c r="G201" s="22"/>
      <c r="H201" s="24" t="str">
        <f aca="false">IF(OR(F201="",G201="",NOT(ISNUMBER(F201)),F201=0),"",G201/F201-1)</f>
        <v/>
      </c>
      <c r="I201" s="22"/>
    </row>
    <row r="202" customFormat="false" ht="15" hidden="false" customHeight="false" outlineLevel="0" collapsed="false">
      <c r="A202" s="22"/>
      <c r="B202" s="22"/>
      <c r="C202" s="22"/>
      <c r="D202" s="21"/>
      <c r="E202" s="22"/>
      <c r="F202" s="22"/>
      <c r="G202" s="22"/>
      <c r="H202" s="24" t="str">
        <f aca="false">IF(OR(F202="",G202="",NOT(ISNUMBER(F202)),F202=0),"",G202/F202-1)</f>
        <v/>
      </c>
      <c r="I202" s="22"/>
    </row>
    <row r="203" customFormat="false" ht="15" hidden="false" customHeight="false" outlineLevel="0" collapsed="false">
      <c r="A203" s="22"/>
      <c r="B203" s="22"/>
      <c r="C203" s="22"/>
      <c r="D203" s="21"/>
      <c r="E203" s="22"/>
      <c r="F203" s="22"/>
      <c r="G203" s="22"/>
      <c r="H203" s="24" t="str">
        <f aca="false">IF(OR(F203="",G203="",NOT(ISNUMBER(F203)),F203=0),"",G203/F203-1)</f>
        <v/>
      </c>
      <c r="I203" s="22"/>
    </row>
    <row r="204" customFormat="false" ht="15" hidden="false" customHeight="false" outlineLevel="0" collapsed="false">
      <c r="A204" s="22"/>
      <c r="B204" s="22"/>
      <c r="C204" s="22"/>
      <c r="D204" s="21"/>
      <c r="E204" s="22"/>
      <c r="F204" s="22"/>
      <c r="G204" s="22"/>
      <c r="H204" s="24" t="str">
        <f aca="false">IF(OR(F204="",G204="",NOT(ISNUMBER(F204)),F204=0),"",G204/F204-1)</f>
        <v/>
      </c>
      <c r="I204" s="2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46"/>
    <col collapsed="false" customWidth="true" hidden="false" outlineLevel="0" max="4" min="4" style="0" width="70"/>
    <col collapsed="false" customWidth="true" hidden="false" outlineLevel="0" max="5" min="5" style="0" width="22"/>
    <col collapsed="false" customWidth="true" hidden="false" outlineLevel="0" max="6" min="6" style="0" width="14"/>
  </cols>
  <sheetData>
    <row r="1" customFormat="false" ht="19.7" hidden="false" customHeight="false" outlineLevel="0" collapsed="false">
      <c r="A1" s="1" t="s">
        <v>1844</v>
      </c>
    </row>
    <row r="2" customFormat="false" ht="15" hidden="false" customHeight="false" outlineLevel="0" collapsed="false">
      <c r="A2" s="2" t="s">
        <v>1845</v>
      </c>
    </row>
    <row r="4" customFormat="false" ht="31.5" hidden="false" customHeight="true" outlineLevel="0" collapsed="false">
      <c r="A4" s="9" t="s">
        <v>1846</v>
      </c>
      <c r="B4" s="9" t="s">
        <v>1847</v>
      </c>
      <c r="C4" s="9" t="s">
        <v>1848</v>
      </c>
      <c r="D4" s="9" t="s">
        <v>1849</v>
      </c>
      <c r="E4" s="9" t="s">
        <v>1850</v>
      </c>
      <c r="F4" s="9" t="s">
        <v>1851</v>
      </c>
    </row>
    <row r="5" customFormat="false" ht="23.85" hidden="false" customHeight="false" outlineLevel="0" collapsed="false">
      <c r="A5" s="21" t="n">
        <v>46301</v>
      </c>
      <c r="B5" s="22" t="s">
        <v>60</v>
      </c>
      <c r="C5" s="22" t="s">
        <v>1852</v>
      </c>
      <c r="D5" s="22" t="s">
        <v>1853</v>
      </c>
      <c r="E5" s="22" t="s">
        <v>322</v>
      </c>
      <c r="F5" s="22" t="s">
        <v>1618</v>
      </c>
    </row>
    <row r="6" customFormat="false" ht="23.85" hidden="false" customHeight="false" outlineLevel="0" collapsed="false">
      <c r="A6" s="21" t="n">
        <v>46301</v>
      </c>
      <c r="B6" s="22" t="s">
        <v>60</v>
      </c>
      <c r="C6" s="22" t="s">
        <v>1854</v>
      </c>
      <c r="D6" s="22" t="s">
        <v>1855</v>
      </c>
      <c r="E6" s="22" t="s">
        <v>322</v>
      </c>
      <c r="F6" s="22" t="s">
        <v>1856</v>
      </c>
    </row>
    <row r="7" customFormat="false" ht="23.85" hidden="false" customHeight="false" outlineLevel="0" collapsed="false">
      <c r="A7" s="21" t="n">
        <v>46301</v>
      </c>
      <c r="B7" s="22" t="s">
        <v>60</v>
      </c>
      <c r="C7" s="22" t="s">
        <v>1857</v>
      </c>
      <c r="D7" s="22" t="s">
        <v>1858</v>
      </c>
      <c r="E7" s="22" t="s">
        <v>322</v>
      </c>
      <c r="F7" s="22" t="s">
        <v>1614</v>
      </c>
    </row>
    <row r="8" customFormat="false" ht="15" hidden="false" customHeight="false" outlineLevel="0" collapsed="false">
      <c r="A8" s="21" t="n">
        <v>46301</v>
      </c>
      <c r="B8" s="22" t="s">
        <v>60</v>
      </c>
      <c r="C8" s="22" t="s">
        <v>1859</v>
      </c>
      <c r="D8" s="22" t="s">
        <v>1860</v>
      </c>
      <c r="E8" s="22" t="s">
        <v>322</v>
      </c>
      <c r="F8" s="22" t="s">
        <v>1628</v>
      </c>
    </row>
    <row r="9" customFormat="false" ht="23.85" hidden="false" customHeight="false" outlineLevel="0" collapsed="false">
      <c r="A9" s="21" t="n">
        <v>46301</v>
      </c>
      <c r="B9" s="22" t="s">
        <v>1861</v>
      </c>
      <c r="C9" s="22" t="s">
        <v>1862</v>
      </c>
      <c r="D9" s="22" t="s">
        <v>1863</v>
      </c>
      <c r="E9" s="22" t="s">
        <v>150</v>
      </c>
      <c r="F9" s="22" t="s">
        <v>417</v>
      </c>
    </row>
    <row r="10" customFormat="false" ht="15" hidden="false" customHeight="false" outlineLevel="0" collapsed="false">
      <c r="A10" s="21" t="n">
        <v>46301</v>
      </c>
      <c r="B10" s="22" t="s">
        <v>1861</v>
      </c>
      <c r="C10" s="22" t="s">
        <v>1864</v>
      </c>
      <c r="D10" s="22" t="s">
        <v>1865</v>
      </c>
      <c r="E10" s="22" t="s">
        <v>150</v>
      </c>
      <c r="F10" s="22" t="s">
        <v>1866</v>
      </c>
    </row>
    <row r="11" customFormat="false" ht="23.85" hidden="false" customHeight="false" outlineLevel="0" collapsed="false">
      <c r="A11" s="21" t="n">
        <v>46301</v>
      </c>
      <c r="B11" s="22" t="s">
        <v>1861</v>
      </c>
      <c r="C11" s="22" t="s">
        <v>1867</v>
      </c>
      <c r="D11" s="22" t="s">
        <v>1868</v>
      </c>
      <c r="E11" s="22" t="s">
        <v>215</v>
      </c>
      <c r="F11" s="22" t="s">
        <v>336</v>
      </c>
    </row>
    <row r="12" customFormat="false" ht="15" hidden="false" customHeight="false" outlineLevel="0" collapsed="false">
      <c r="A12" s="21" t="n">
        <v>46301</v>
      </c>
      <c r="B12" s="22" t="s">
        <v>1861</v>
      </c>
      <c r="C12" s="22" t="s">
        <v>1869</v>
      </c>
      <c r="D12" s="22" t="s">
        <v>1870</v>
      </c>
      <c r="E12" s="22" t="s">
        <v>150</v>
      </c>
      <c r="F12" s="22" t="s">
        <v>429</v>
      </c>
    </row>
    <row r="13" customFormat="false" ht="23.85" hidden="false" customHeight="false" outlineLevel="0" collapsed="false">
      <c r="A13" s="21" t="n">
        <v>46301</v>
      </c>
      <c r="B13" s="22" t="s">
        <v>60</v>
      </c>
      <c r="C13" s="22" t="s">
        <v>1871</v>
      </c>
      <c r="D13" s="22" t="s">
        <v>1872</v>
      </c>
      <c r="E13" s="22" t="s">
        <v>322</v>
      </c>
      <c r="F13" s="22" t="s">
        <v>1633</v>
      </c>
    </row>
    <row r="14" customFormat="false" ht="46.25" hidden="false" customHeight="false" outlineLevel="0" collapsed="false">
      <c r="A14" s="21" t="n">
        <v>46301</v>
      </c>
      <c r="B14" s="22" t="s">
        <v>1861</v>
      </c>
      <c r="C14" s="22" t="s">
        <v>1873</v>
      </c>
      <c r="D14" s="22" t="s">
        <v>1874</v>
      </c>
      <c r="E14" s="22" t="s">
        <v>322</v>
      </c>
      <c r="F14" s="22" t="s">
        <v>374</v>
      </c>
    </row>
    <row r="15" customFormat="false" ht="23.85" hidden="false" customHeight="false" outlineLevel="0" collapsed="false">
      <c r="A15" s="21" t="n">
        <v>46301</v>
      </c>
      <c r="B15" s="22" t="s">
        <v>1861</v>
      </c>
      <c r="C15" s="22" t="s">
        <v>1875</v>
      </c>
      <c r="D15" s="22" t="s">
        <v>1876</v>
      </c>
      <c r="E15" s="22" t="s">
        <v>322</v>
      </c>
      <c r="F15" s="22" t="s">
        <v>386</v>
      </c>
    </row>
    <row r="16" customFormat="false" ht="15" hidden="false" customHeight="false" outlineLevel="0" collapsed="false">
      <c r="A16" s="21" t="n">
        <v>46301</v>
      </c>
      <c r="B16" s="22" t="s">
        <v>1877</v>
      </c>
      <c r="C16" s="22" t="s">
        <v>103</v>
      </c>
      <c r="D16" s="22" t="s">
        <v>1878</v>
      </c>
      <c r="E16" s="22" t="s">
        <v>327</v>
      </c>
      <c r="F16" s="22" t="s">
        <v>324</v>
      </c>
    </row>
    <row r="17" customFormat="false" ht="23.85" hidden="false" customHeight="false" outlineLevel="0" collapsed="false">
      <c r="A17" s="21" t="n">
        <v>46301</v>
      </c>
      <c r="B17" s="22" t="s">
        <v>1877</v>
      </c>
      <c r="C17" s="22" t="s">
        <v>1879</v>
      </c>
      <c r="D17" s="22" t="s">
        <v>1880</v>
      </c>
      <c r="E17" s="22" t="s">
        <v>1881</v>
      </c>
      <c r="F17" s="22" t="s">
        <v>1882</v>
      </c>
    </row>
    <row r="18" customFormat="false" ht="15" hidden="false" customHeight="false" outlineLevel="0" collapsed="false">
      <c r="A18" s="21" t="n">
        <v>46301</v>
      </c>
      <c r="B18" s="22" t="s">
        <v>1877</v>
      </c>
      <c r="C18" s="22" t="s">
        <v>331</v>
      </c>
      <c r="D18" s="22" t="s">
        <v>1883</v>
      </c>
      <c r="E18" s="22" t="s">
        <v>327</v>
      </c>
      <c r="F18" s="22" t="s">
        <v>330</v>
      </c>
    </row>
    <row r="19" customFormat="false" ht="23.85" hidden="false" customHeight="false" outlineLevel="0" collapsed="false">
      <c r="A19" s="21" t="n">
        <v>46301</v>
      </c>
      <c r="B19" s="22" t="s">
        <v>1877</v>
      </c>
      <c r="C19" s="22" t="s">
        <v>1884</v>
      </c>
      <c r="D19" s="22" t="s">
        <v>1885</v>
      </c>
      <c r="E19" s="22" t="s">
        <v>327</v>
      </c>
      <c r="F19" s="22" t="s">
        <v>330</v>
      </c>
    </row>
    <row r="20" customFormat="false" ht="23.85" hidden="false" customHeight="false" outlineLevel="0" collapsed="false">
      <c r="A20" s="21" t="n">
        <v>46301</v>
      </c>
      <c r="B20" s="22" t="s">
        <v>1877</v>
      </c>
      <c r="C20" s="22" t="s">
        <v>1886</v>
      </c>
      <c r="D20" s="22" t="s">
        <v>1887</v>
      </c>
      <c r="E20" s="22" t="s">
        <v>1888</v>
      </c>
      <c r="F20" s="22" t="s">
        <v>362</v>
      </c>
    </row>
    <row r="21" customFormat="false" ht="15" hidden="false" customHeight="false" outlineLevel="0" collapsed="false">
      <c r="A21" s="21" t="n">
        <v>46301</v>
      </c>
      <c r="B21" s="22" t="s">
        <v>1877</v>
      </c>
      <c r="C21" s="22" t="s">
        <v>1889</v>
      </c>
      <c r="D21" s="22" t="s">
        <v>1890</v>
      </c>
      <c r="E21" s="22" t="s">
        <v>327</v>
      </c>
      <c r="F21" s="22" t="s">
        <v>1891</v>
      </c>
    </row>
    <row r="22" customFormat="false" ht="15" hidden="false" customHeight="false" outlineLevel="0" collapsed="false">
      <c r="A22" s="21" t="n">
        <v>46301</v>
      </c>
      <c r="B22" s="22" t="s">
        <v>1877</v>
      </c>
      <c r="C22" s="22" t="s">
        <v>1892</v>
      </c>
      <c r="D22" s="22" t="s">
        <v>1893</v>
      </c>
      <c r="E22" s="22" t="s">
        <v>1894</v>
      </c>
      <c r="F22" s="22" t="s">
        <v>193</v>
      </c>
    </row>
    <row r="23" customFormat="false" ht="15" hidden="false" customHeight="false" outlineLevel="0" collapsed="false">
      <c r="A23" s="21" t="n">
        <v>46301</v>
      </c>
      <c r="B23" s="22" t="s">
        <v>1895</v>
      </c>
      <c r="C23" s="22" t="s">
        <v>1896</v>
      </c>
      <c r="D23" s="22" t="s">
        <v>1897</v>
      </c>
      <c r="E23" s="22" t="s">
        <v>327</v>
      </c>
      <c r="F23" s="22" t="s">
        <v>1898</v>
      </c>
    </row>
    <row r="24" customFormat="false" ht="23.85" hidden="false" customHeight="false" outlineLevel="0" collapsed="false">
      <c r="A24" s="21" t="n">
        <v>46301</v>
      </c>
      <c r="B24" s="22" t="s">
        <v>1895</v>
      </c>
      <c r="C24" s="22" t="s">
        <v>1899</v>
      </c>
      <c r="D24" s="22" t="s">
        <v>1900</v>
      </c>
      <c r="E24" s="22" t="s">
        <v>327</v>
      </c>
      <c r="F24" s="22" t="s">
        <v>392</v>
      </c>
    </row>
    <row r="25" customFormat="false" ht="15" hidden="false" customHeight="false" outlineLevel="0" collapsed="false">
      <c r="A25" s="21" t="n">
        <v>46301</v>
      </c>
      <c r="B25" s="22" t="s">
        <v>1895</v>
      </c>
      <c r="C25" s="22" t="s">
        <v>1901</v>
      </c>
      <c r="D25" s="22" t="s">
        <v>1902</v>
      </c>
      <c r="E25" s="22" t="s">
        <v>327</v>
      </c>
      <c r="F25" s="22" t="s">
        <v>1903</v>
      </c>
    </row>
    <row r="26" customFormat="false" ht="15" hidden="false" customHeight="false" outlineLevel="0" collapsed="false">
      <c r="A26" s="21" t="n">
        <v>46301</v>
      </c>
      <c r="B26" s="22" t="s">
        <v>1904</v>
      </c>
      <c r="C26" s="22" t="s">
        <v>1905</v>
      </c>
      <c r="D26" s="22" t="s">
        <v>1906</v>
      </c>
      <c r="E26" s="22" t="s">
        <v>408</v>
      </c>
      <c r="F26" s="22" t="s">
        <v>1907</v>
      </c>
    </row>
    <row r="27" customFormat="false" ht="23.85" hidden="false" customHeight="false" outlineLevel="0" collapsed="false">
      <c r="A27" s="21" t="n">
        <v>46301</v>
      </c>
      <c r="B27" s="22" t="s">
        <v>1904</v>
      </c>
      <c r="C27" s="22" t="s">
        <v>1908</v>
      </c>
      <c r="D27" s="22" t="s">
        <v>1909</v>
      </c>
      <c r="E27" s="22" t="s">
        <v>322</v>
      </c>
      <c r="F27" s="22" t="s">
        <v>1910</v>
      </c>
    </row>
    <row r="28" customFormat="false" ht="15" hidden="false" customHeight="false" outlineLevel="0" collapsed="false">
      <c r="A28" s="21" t="n">
        <v>46301</v>
      </c>
      <c r="B28" s="22" t="s">
        <v>1904</v>
      </c>
      <c r="C28" s="22" t="s">
        <v>1657</v>
      </c>
      <c r="D28" s="22" t="s">
        <v>1911</v>
      </c>
      <c r="E28" s="22" t="s">
        <v>322</v>
      </c>
      <c r="F28" s="22" t="s">
        <v>1912</v>
      </c>
    </row>
    <row r="29" customFormat="false" ht="15" hidden="false" customHeight="false" outlineLevel="0" collapsed="false">
      <c r="A29" s="21" t="n">
        <v>46301</v>
      </c>
      <c r="B29" s="22" t="s">
        <v>1904</v>
      </c>
      <c r="C29" s="22" t="s">
        <v>1672</v>
      </c>
      <c r="D29" s="22" t="s">
        <v>1913</v>
      </c>
      <c r="E29" s="22" t="s">
        <v>221</v>
      </c>
      <c r="F29" s="22" t="s">
        <v>1914</v>
      </c>
    </row>
    <row r="30" customFormat="false" ht="23.85" hidden="false" customHeight="false" outlineLevel="0" collapsed="false">
      <c r="A30" s="21" t="n">
        <v>46302</v>
      </c>
      <c r="B30" s="22" t="s">
        <v>60</v>
      </c>
      <c r="C30" s="22" t="s">
        <v>1915</v>
      </c>
      <c r="D30" s="22" t="s">
        <v>1916</v>
      </c>
      <c r="E30" s="22" t="s">
        <v>322</v>
      </c>
      <c r="F30" s="22" t="s">
        <v>1641</v>
      </c>
    </row>
    <row r="31" customFormat="false" ht="23.85" hidden="false" customHeight="false" outlineLevel="0" collapsed="false">
      <c r="A31" s="21" t="n">
        <v>46302</v>
      </c>
      <c r="B31" s="22" t="s">
        <v>1861</v>
      </c>
      <c r="C31" s="22" t="s">
        <v>1917</v>
      </c>
      <c r="D31" s="22" t="s">
        <v>1918</v>
      </c>
      <c r="E31" s="22" t="s">
        <v>221</v>
      </c>
      <c r="F31" s="22" t="s">
        <v>462</v>
      </c>
    </row>
    <row r="32" customFormat="false" ht="23.85" hidden="false" customHeight="false" outlineLevel="0" collapsed="false">
      <c r="A32" s="21" t="n">
        <v>46302</v>
      </c>
      <c r="B32" s="22" t="s">
        <v>1861</v>
      </c>
      <c r="C32" s="22" t="s">
        <v>1919</v>
      </c>
      <c r="D32" s="22" t="s">
        <v>1920</v>
      </c>
      <c r="E32" s="22" t="s">
        <v>221</v>
      </c>
      <c r="F32" s="22" t="s">
        <v>1921</v>
      </c>
    </row>
    <row r="33" customFormat="false" ht="23.85" hidden="false" customHeight="false" outlineLevel="0" collapsed="false">
      <c r="A33" s="21" t="n">
        <v>46302</v>
      </c>
      <c r="B33" s="22" t="s">
        <v>1861</v>
      </c>
      <c r="C33" s="22" t="s">
        <v>1922</v>
      </c>
      <c r="D33" s="22" t="s">
        <v>1923</v>
      </c>
      <c r="E33" s="22" t="s">
        <v>150</v>
      </c>
      <c r="F33" s="22" t="s">
        <v>475</v>
      </c>
    </row>
    <row r="34" customFormat="false" ht="15" hidden="false" customHeight="false" outlineLevel="0" collapsed="false">
      <c r="A34" s="21" t="n">
        <v>46302</v>
      </c>
      <c r="B34" s="22" t="s">
        <v>1861</v>
      </c>
      <c r="C34" s="22" t="s">
        <v>1924</v>
      </c>
      <c r="D34" s="22" t="s">
        <v>495</v>
      </c>
      <c r="E34" s="22" t="s">
        <v>150</v>
      </c>
      <c r="F34" s="22" t="s">
        <v>493</v>
      </c>
    </row>
    <row r="35" customFormat="false" ht="23.85" hidden="false" customHeight="false" outlineLevel="0" collapsed="false">
      <c r="A35" s="21" t="n">
        <v>46302</v>
      </c>
      <c r="B35" s="22" t="s">
        <v>1861</v>
      </c>
      <c r="C35" s="22" t="s">
        <v>1925</v>
      </c>
      <c r="D35" s="22" t="s">
        <v>1926</v>
      </c>
      <c r="E35" s="22" t="s">
        <v>221</v>
      </c>
      <c r="F35" s="22" t="s">
        <v>482</v>
      </c>
    </row>
    <row r="36" customFormat="false" ht="15" hidden="false" customHeight="false" outlineLevel="0" collapsed="false">
      <c r="A36" s="21" t="n">
        <v>46302</v>
      </c>
      <c r="B36" s="22" t="s">
        <v>1927</v>
      </c>
      <c r="C36" s="22" t="s">
        <v>1657</v>
      </c>
      <c r="D36" s="22" t="s">
        <v>1928</v>
      </c>
      <c r="E36" s="22" t="s">
        <v>322</v>
      </c>
      <c r="F36" s="22" t="s">
        <v>1912</v>
      </c>
    </row>
    <row r="37" customFormat="false" ht="23.85" hidden="false" customHeight="false" outlineLevel="0" collapsed="false">
      <c r="A37" s="21" t="n">
        <v>46302</v>
      </c>
      <c r="B37" s="22" t="s">
        <v>60</v>
      </c>
      <c r="C37" s="22" t="s">
        <v>1929</v>
      </c>
      <c r="D37" s="22" t="s">
        <v>1930</v>
      </c>
      <c r="E37" s="22" t="s">
        <v>322</v>
      </c>
      <c r="F37" s="22" t="s">
        <v>462</v>
      </c>
    </row>
    <row r="38" customFormat="false" ht="23.85" hidden="false" customHeight="false" outlineLevel="0" collapsed="false">
      <c r="A38" s="21" t="n">
        <v>46302</v>
      </c>
      <c r="B38" s="22" t="s">
        <v>1861</v>
      </c>
      <c r="C38" s="22" t="s">
        <v>1931</v>
      </c>
      <c r="D38" s="22" t="s">
        <v>1932</v>
      </c>
      <c r="E38" s="22" t="s">
        <v>221</v>
      </c>
      <c r="F38" s="22" t="s">
        <v>1933</v>
      </c>
    </row>
    <row r="39" customFormat="false" ht="15" hidden="false" customHeight="false" outlineLevel="0" collapsed="false">
      <c r="A39" s="21" t="n">
        <v>46302</v>
      </c>
      <c r="B39" s="22" t="s">
        <v>1877</v>
      </c>
      <c r="C39" s="22" t="s">
        <v>1934</v>
      </c>
      <c r="D39" s="22" t="s">
        <v>1935</v>
      </c>
      <c r="E39" s="22" t="s">
        <v>327</v>
      </c>
      <c r="F39" s="22" t="s">
        <v>462</v>
      </c>
    </row>
    <row r="40" customFormat="false" ht="23.85" hidden="false" customHeight="false" outlineLevel="0" collapsed="false">
      <c r="A40" s="21" t="n">
        <v>46302</v>
      </c>
      <c r="B40" s="22" t="s">
        <v>60</v>
      </c>
      <c r="C40" s="22" t="s">
        <v>1936</v>
      </c>
      <c r="D40" s="22" t="s">
        <v>1937</v>
      </c>
      <c r="E40" s="22" t="s">
        <v>322</v>
      </c>
      <c r="F40" s="22" t="s">
        <v>469</v>
      </c>
    </row>
    <row r="41" customFormat="false" ht="23.85" hidden="false" customHeight="false" outlineLevel="0" collapsed="false">
      <c r="A41" s="21" t="n">
        <v>46302</v>
      </c>
      <c r="B41" s="22" t="s">
        <v>1861</v>
      </c>
      <c r="C41" s="22" t="s">
        <v>1938</v>
      </c>
      <c r="D41" s="22" t="s">
        <v>1939</v>
      </c>
      <c r="E41" s="22" t="s">
        <v>1940</v>
      </c>
      <c r="F41" s="22" t="s">
        <v>535</v>
      </c>
    </row>
    <row r="42" customFormat="false" ht="23.85" hidden="false" customHeight="false" outlineLevel="0" collapsed="false">
      <c r="A42" s="21" t="n">
        <v>46302</v>
      </c>
      <c r="B42" s="22" t="s">
        <v>1877</v>
      </c>
      <c r="C42" s="22" t="s">
        <v>1941</v>
      </c>
      <c r="D42" s="22" t="s">
        <v>1942</v>
      </c>
      <c r="E42" s="22" t="s">
        <v>327</v>
      </c>
      <c r="F42" s="22" t="s">
        <v>469</v>
      </c>
    </row>
    <row r="43" customFormat="false" ht="35.05" hidden="false" customHeight="false" outlineLevel="0" collapsed="false">
      <c r="A43" s="21" t="n">
        <v>46302</v>
      </c>
      <c r="B43" s="22" t="s">
        <v>1943</v>
      </c>
      <c r="C43" s="22" t="s">
        <v>1944</v>
      </c>
      <c r="D43" s="22" t="s">
        <v>1945</v>
      </c>
      <c r="E43" s="22" t="s">
        <v>322</v>
      </c>
      <c r="F43" s="22" t="s">
        <v>1946</v>
      </c>
    </row>
    <row r="44" customFormat="false" ht="35.05" hidden="false" customHeight="false" outlineLevel="0" collapsed="false">
      <c r="A44" s="21" t="n">
        <v>46302</v>
      </c>
      <c r="B44" s="22" t="s">
        <v>1947</v>
      </c>
      <c r="C44" s="22" t="s">
        <v>1948</v>
      </c>
      <c r="D44" s="22" t="s">
        <v>1949</v>
      </c>
      <c r="E44" s="22" t="s">
        <v>322</v>
      </c>
      <c r="F44" s="22" t="s">
        <v>1950</v>
      </c>
    </row>
    <row r="45" customFormat="false" ht="23.85" hidden="false" customHeight="false" outlineLevel="0" collapsed="false">
      <c r="A45" s="21" t="n">
        <v>46302</v>
      </c>
      <c r="B45" s="22" t="s">
        <v>1951</v>
      </c>
      <c r="C45" s="22" t="s">
        <v>1952</v>
      </c>
      <c r="D45" s="22" t="s">
        <v>1953</v>
      </c>
      <c r="E45" s="22" t="s">
        <v>327</v>
      </c>
      <c r="F45" s="22" t="s">
        <v>1891</v>
      </c>
    </row>
    <row r="46" customFormat="false" ht="23.85" hidden="false" customHeight="false" outlineLevel="0" collapsed="false">
      <c r="A46" s="21" t="n">
        <v>46302</v>
      </c>
      <c r="B46" s="22" t="s">
        <v>1895</v>
      </c>
      <c r="C46" s="22" t="s">
        <v>1954</v>
      </c>
      <c r="D46" s="22" t="s">
        <v>1955</v>
      </c>
      <c r="E46" s="22" t="s">
        <v>327</v>
      </c>
      <c r="F46" s="22" t="s">
        <v>1950</v>
      </c>
    </row>
    <row r="47" customFormat="false" ht="23.85" hidden="false" customHeight="false" outlineLevel="0" collapsed="false">
      <c r="A47" s="21" t="n">
        <v>46302</v>
      </c>
      <c r="B47" s="22" t="s">
        <v>1895</v>
      </c>
      <c r="C47" s="22" t="s">
        <v>1956</v>
      </c>
      <c r="D47" s="22" t="s">
        <v>1957</v>
      </c>
      <c r="E47" s="22" t="s">
        <v>327</v>
      </c>
      <c r="F47" s="22" t="s">
        <v>1958</v>
      </c>
    </row>
    <row r="48" customFormat="false" ht="23.85" hidden="false" customHeight="false" outlineLevel="0" collapsed="false">
      <c r="A48" s="21" t="n">
        <v>46302</v>
      </c>
      <c r="B48" s="22" t="s">
        <v>1959</v>
      </c>
      <c r="C48" s="22" t="s">
        <v>1960</v>
      </c>
      <c r="D48" s="22" t="s">
        <v>1961</v>
      </c>
      <c r="E48" s="22" t="s">
        <v>322</v>
      </c>
      <c r="F48" s="22" t="s">
        <v>1962</v>
      </c>
    </row>
    <row r="49" customFormat="false" ht="15" hidden="false" customHeight="false" outlineLevel="0" collapsed="false">
      <c r="A49" s="21" t="n">
        <v>46302</v>
      </c>
      <c r="B49" s="22" t="s">
        <v>1959</v>
      </c>
      <c r="C49" s="22" t="s">
        <v>1963</v>
      </c>
      <c r="D49" s="22" t="s">
        <v>1964</v>
      </c>
      <c r="E49" s="22" t="s">
        <v>221</v>
      </c>
      <c r="F49" s="22" t="s">
        <v>1965</v>
      </c>
    </row>
    <row r="50" customFormat="false" ht="15" hidden="false" customHeight="false" outlineLevel="0" collapsed="false">
      <c r="A50" s="21" t="n">
        <v>46302</v>
      </c>
      <c r="B50" s="22" t="s">
        <v>1959</v>
      </c>
      <c r="C50" s="22" t="s">
        <v>1966</v>
      </c>
      <c r="D50" s="22" t="s">
        <v>1967</v>
      </c>
      <c r="E50" s="22" t="s">
        <v>322</v>
      </c>
      <c r="F50" s="22" t="s">
        <v>330</v>
      </c>
    </row>
    <row r="51" customFormat="false" ht="23.85" hidden="false" customHeight="false" outlineLevel="0" collapsed="false">
      <c r="A51" s="21" t="n">
        <v>46302</v>
      </c>
      <c r="B51" s="22" t="s">
        <v>1968</v>
      </c>
      <c r="C51" s="22" t="s">
        <v>1969</v>
      </c>
      <c r="D51" s="22" t="s">
        <v>1970</v>
      </c>
      <c r="E51" s="22" t="s">
        <v>322</v>
      </c>
      <c r="F51" s="22" t="s">
        <v>1659</v>
      </c>
    </row>
    <row r="52" customFormat="false" ht="15" hidden="false" customHeight="false" outlineLevel="0" collapsed="false">
      <c r="A52" s="21" t="n">
        <v>46302</v>
      </c>
      <c r="B52" s="22" t="s">
        <v>1968</v>
      </c>
      <c r="C52" s="22" t="s">
        <v>1971</v>
      </c>
      <c r="D52" s="22" t="s">
        <v>1972</v>
      </c>
      <c r="E52" s="22" t="s">
        <v>221</v>
      </c>
      <c r="F52" s="22" t="s">
        <v>1973</v>
      </c>
    </row>
    <row r="53" customFormat="false" ht="23.85" hidden="false" customHeight="false" outlineLevel="0" collapsed="false">
      <c r="A53" s="21" t="n">
        <v>46302</v>
      </c>
      <c r="B53" s="22" t="s">
        <v>1968</v>
      </c>
      <c r="C53" s="22" t="s">
        <v>1974</v>
      </c>
      <c r="D53" s="22" t="s">
        <v>1975</v>
      </c>
      <c r="E53" s="22" t="s">
        <v>221</v>
      </c>
      <c r="F53" s="22" t="s">
        <v>1669</v>
      </c>
    </row>
    <row r="54" customFormat="false" ht="23.85" hidden="false" customHeight="false" outlineLevel="0" collapsed="false">
      <c r="A54" s="21" t="n">
        <v>46302</v>
      </c>
      <c r="B54" s="22" t="s">
        <v>1976</v>
      </c>
      <c r="C54" s="22" t="s">
        <v>1977</v>
      </c>
      <c r="D54" s="22" t="s">
        <v>1978</v>
      </c>
      <c r="E54" s="22" t="s">
        <v>150</v>
      </c>
      <c r="F54" s="22" t="s">
        <v>423</v>
      </c>
    </row>
    <row r="55" customFormat="false" ht="15" hidden="false" customHeight="false" outlineLevel="0" collapsed="false">
      <c r="A55" s="21" t="n">
        <v>46302</v>
      </c>
      <c r="B55" s="22" t="s">
        <v>1976</v>
      </c>
      <c r="C55" s="22" t="s">
        <v>1979</v>
      </c>
      <c r="D55" s="22" t="s">
        <v>1980</v>
      </c>
      <c r="E55" s="22" t="s">
        <v>150</v>
      </c>
      <c r="F55" s="22" t="s">
        <v>167</v>
      </c>
    </row>
    <row r="56" customFormat="false" ht="23.85" hidden="false" customHeight="false" outlineLevel="0" collapsed="false">
      <c r="A56" s="21" t="n">
        <v>46302</v>
      </c>
      <c r="B56" s="22" t="s">
        <v>1959</v>
      </c>
      <c r="C56" s="22" t="s">
        <v>1981</v>
      </c>
      <c r="D56" s="22" t="s">
        <v>1982</v>
      </c>
      <c r="E56" s="22" t="s">
        <v>322</v>
      </c>
      <c r="F56" s="22" t="s">
        <v>417</v>
      </c>
    </row>
    <row r="57" customFormat="false" ht="23.85" hidden="false" customHeight="false" outlineLevel="0" collapsed="false">
      <c r="A57" s="21" t="n">
        <v>46302</v>
      </c>
      <c r="B57" s="22" t="s">
        <v>1968</v>
      </c>
      <c r="C57" s="22" t="s">
        <v>1983</v>
      </c>
      <c r="D57" s="22" t="s">
        <v>1984</v>
      </c>
      <c r="E57" s="22" t="s">
        <v>322</v>
      </c>
      <c r="F57" s="22" t="s">
        <v>1985</v>
      </c>
    </row>
    <row r="58" customFormat="false" ht="23.85" hidden="false" customHeight="false" outlineLevel="0" collapsed="false">
      <c r="A58" s="21" t="n">
        <v>46302</v>
      </c>
      <c r="B58" s="22" t="s">
        <v>1976</v>
      </c>
      <c r="C58" s="22" t="s">
        <v>1986</v>
      </c>
      <c r="D58" s="22" t="s">
        <v>1987</v>
      </c>
      <c r="E58" s="22" t="s">
        <v>1988</v>
      </c>
      <c r="F58" s="22" t="s">
        <v>1989</v>
      </c>
    </row>
    <row r="59" customFormat="false" ht="15" hidden="false" customHeight="false" outlineLevel="0" collapsed="false">
      <c r="A59" s="21" t="n">
        <v>46302</v>
      </c>
      <c r="B59" s="22" t="s">
        <v>1968</v>
      </c>
      <c r="C59" s="22" t="s">
        <v>1990</v>
      </c>
      <c r="D59" s="22" t="s">
        <v>1991</v>
      </c>
      <c r="E59" s="22" t="s">
        <v>322</v>
      </c>
      <c r="F59" s="22" t="s">
        <v>1678</v>
      </c>
    </row>
    <row r="60" customFormat="false" ht="23.85" hidden="false" customHeight="false" outlineLevel="0" collapsed="false">
      <c r="A60" s="21" t="n">
        <v>46302</v>
      </c>
      <c r="B60" s="22" t="s">
        <v>1976</v>
      </c>
      <c r="C60" s="22" t="s">
        <v>1992</v>
      </c>
      <c r="D60" s="22" t="s">
        <v>1993</v>
      </c>
      <c r="E60" s="22" t="s">
        <v>221</v>
      </c>
      <c r="F60" s="22" t="s">
        <v>1994</v>
      </c>
    </row>
    <row r="61" customFormat="false" ht="15" hidden="false" customHeight="false" outlineLevel="0" collapsed="false">
      <c r="A61" s="21" t="n">
        <v>46303</v>
      </c>
      <c r="B61" s="22" t="s">
        <v>60</v>
      </c>
      <c r="C61" s="22" t="s">
        <v>1995</v>
      </c>
      <c r="D61" s="22" t="s">
        <v>1996</v>
      </c>
      <c r="E61" s="22" t="s">
        <v>221</v>
      </c>
      <c r="F61" s="22" t="s">
        <v>1997</v>
      </c>
    </row>
    <row r="62" customFormat="false" ht="15" hidden="false" customHeight="false" outlineLevel="0" collapsed="false">
      <c r="A62" s="21" t="n">
        <v>46303</v>
      </c>
      <c r="B62" s="22" t="s">
        <v>60</v>
      </c>
      <c r="C62" s="22" t="s">
        <v>1998</v>
      </c>
      <c r="D62" s="22" t="s">
        <v>1999</v>
      </c>
      <c r="E62" s="22" t="s">
        <v>2000</v>
      </c>
      <c r="F62" s="22" t="s">
        <v>1688</v>
      </c>
    </row>
    <row r="63" customFormat="false" ht="23.85" hidden="false" customHeight="false" outlineLevel="0" collapsed="false">
      <c r="A63" s="21" t="n">
        <v>46303</v>
      </c>
      <c r="B63" s="22" t="s">
        <v>60</v>
      </c>
      <c r="C63" s="22" t="s">
        <v>2001</v>
      </c>
      <c r="D63" s="22" t="s">
        <v>2002</v>
      </c>
      <c r="E63" s="22" t="s">
        <v>322</v>
      </c>
      <c r="F63" s="22" t="s">
        <v>2003</v>
      </c>
    </row>
    <row r="64" customFormat="false" ht="15" hidden="false" customHeight="false" outlineLevel="0" collapsed="false">
      <c r="A64" s="21" t="n">
        <v>46303</v>
      </c>
      <c r="B64" s="22" t="s">
        <v>2004</v>
      </c>
      <c r="C64" s="22" t="s">
        <v>1884</v>
      </c>
      <c r="D64" s="22" t="s">
        <v>2005</v>
      </c>
      <c r="E64" s="22" t="s">
        <v>327</v>
      </c>
      <c r="F64" s="22" t="s">
        <v>598</v>
      </c>
    </row>
    <row r="65" customFormat="false" ht="15" hidden="false" customHeight="false" outlineLevel="0" collapsed="false">
      <c r="A65" s="21" t="n">
        <v>46303</v>
      </c>
      <c r="B65" s="22" t="s">
        <v>1968</v>
      </c>
      <c r="C65" s="22" t="s">
        <v>2006</v>
      </c>
      <c r="D65" s="22" t="s">
        <v>2007</v>
      </c>
      <c r="E65" s="22" t="s">
        <v>322</v>
      </c>
      <c r="F65" s="22" t="s">
        <v>1698</v>
      </c>
    </row>
    <row r="66" customFormat="false" ht="23.85" hidden="false" customHeight="false" outlineLevel="0" collapsed="false">
      <c r="A66" s="21" t="n">
        <v>46303</v>
      </c>
      <c r="B66" s="22" t="s">
        <v>1976</v>
      </c>
      <c r="C66" s="22" t="s">
        <v>2008</v>
      </c>
      <c r="D66" s="22" t="s">
        <v>2009</v>
      </c>
      <c r="E66" s="22" t="s">
        <v>150</v>
      </c>
      <c r="F66" s="22" t="s">
        <v>2010</v>
      </c>
    </row>
    <row r="67" customFormat="false" ht="15" hidden="false" customHeight="false" outlineLevel="0" collapsed="false">
      <c r="A67" s="21" t="n">
        <v>46303</v>
      </c>
      <c r="B67" s="22" t="s">
        <v>1968</v>
      </c>
      <c r="C67" s="22" t="s">
        <v>2011</v>
      </c>
      <c r="D67" s="22" t="s">
        <v>2012</v>
      </c>
      <c r="E67" s="22" t="s">
        <v>322</v>
      </c>
      <c r="F67" s="22" t="s">
        <v>2013</v>
      </c>
    </row>
    <row r="68" customFormat="false" ht="15" hidden="false" customHeight="false" outlineLevel="0" collapsed="false">
      <c r="A68" s="21" t="n">
        <v>46303</v>
      </c>
      <c r="B68" s="22" t="s">
        <v>1976</v>
      </c>
      <c r="C68" s="22" t="s">
        <v>2014</v>
      </c>
      <c r="D68" s="22" t="s">
        <v>2015</v>
      </c>
      <c r="E68" s="22" t="s">
        <v>221</v>
      </c>
      <c r="F68" s="22" t="s">
        <v>648</v>
      </c>
    </row>
    <row r="69" customFormat="false" ht="15" hidden="false" customHeight="false" outlineLevel="0" collapsed="false">
      <c r="A69" s="21" t="n">
        <v>46304</v>
      </c>
      <c r="B69" s="22" t="s">
        <v>60</v>
      </c>
      <c r="C69" s="22" t="s">
        <v>2016</v>
      </c>
      <c r="D69" s="22" t="s">
        <v>2017</v>
      </c>
      <c r="E69" s="22" t="s">
        <v>322</v>
      </c>
      <c r="F69" s="22" t="s">
        <v>2018</v>
      </c>
    </row>
    <row r="70" customFormat="false" ht="15" hidden="false" customHeight="false" outlineLevel="0" collapsed="false">
      <c r="A70" s="21" t="n">
        <v>46304</v>
      </c>
      <c r="B70" s="22" t="s">
        <v>2004</v>
      </c>
      <c r="C70" s="22" t="s">
        <v>2019</v>
      </c>
      <c r="D70" s="22" t="s">
        <v>2020</v>
      </c>
      <c r="E70" s="22" t="s">
        <v>150</v>
      </c>
      <c r="F70" s="22" t="s">
        <v>653</v>
      </c>
    </row>
    <row r="71" customFormat="false" ht="15" hidden="false" customHeight="false" outlineLevel="0" collapsed="false">
      <c r="A71" s="21" t="n">
        <v>46304</v>
      </c>
      <c r="B71" s="22" t="s">
        <v>60</v>
      </c>
      <c r="C71" s="22" t="s">
        <v>2021</v>
      </c>
      <c r="D71" s="22" t="s">
        <v>2022</v>
      </c>
      <c r="E71" s="22" t="s">
        <v>322</v>
      </c>
      <c r="F71" s="22" t="s">
        <v>1728</v>
      </c>
    </row>
    <row r="72" customFormat="false" ht="15" hidden="false" customHeight="false" outlineLevel="0" collapsed="false">
      <c r="A72" s="21" t="n">
        <v>46304</v>
      </c>
      <c r="B72" s="22" t="s">
        <v>2004</v>
      </c>
      <c r="C72" s="22" t="s">
        <v>2023</v>
      </c>
      <c r="D72" s="22" t="s">
        <v>2024</v>
      </c>
      <c r="E72" s="22" t="s">
        <v>221</v>
      </c>
      <c r="F72" s="22" t="s">
        <v>657</v>
      </c>
    </row>
    <row r="73" customFormat="false" ht="15" hidden="false" customHeight="false" outlineLevel="0" collapsed="false">
      <c r="A73" s="21" t="n">
        <v>46304</v>
      </c>
      <c r="B73" s="22" t="s">
        <v>1968</v>
      </c>
      <c r="C73" s="22" t="s">
        <v>2025</v>
      </c>
      <c r="D73" s="22" t="s">
        <v>2026</v>
      </c>
      <c r="E73" s="22" t="s">
        <v>322</v>
      </c>
      <c r="F73" s="22" t="s">
        <v>2027</v>
      </c>
    </row>
    <row r="74" customFormat="false" ht="15" hidden="false" customHeight="false" outlineLevel="0" collapsed="false">
      <c r="A74" s="21" t="n">
        <v>46304</v>
      </c>
      <c r="B74" s="22" t="s">
        <v>1976</v>
      </c>
      <c r="C74" s="22" t="s">
        <v>2028</v>
      </c>
      <c r="D74" s="22" t="s">
        <v>2029</v>
      </c>
      <c r="E74" s="22" t="s">
        <v>2030</v>
      </c>
      <c r="F74" s="22" t="s">
        <v>2031</v>
      </c>
    </row>
    <row r="75" customFormat="false" ht="15" hidden="false" customHeight="false" outlineLevel="0" collapsed="false">
      <c r="A75" s="21" t="n">
        <v>46304</v>
      </c>
      <c r="B75" s="22" t="s">
        <v>1968</v>
      </c>
      <c r="C75" s="22" t="s">
        <v>2032</v>
      </c>
      <c r="D75" s="22" t="s">
        <v>2033</v>
      </c>
      <c r="E75" s="22" t="s">
        <v>322</v>
      </c>
      <c r="F75" s="22" t="s">
        <v>1736</v>
      </c>
    </row>
    <row r="76" customFormat="false" ht="15" hidden="false" customHeight="false" outlineLevel="0" collapsed="false">
      <c r="A76" s="21" t="n">
        <v>46304</v>
      </c>
      <c r="B76" s="22" t="s">
        <v>1976</v>
      </c>
      <c r="C76" s="22" t="s">
        <v>2034</v>
      </c>
      <c r="D76" s="22" t="s">
        <v>2035</v>
      </c>
      <c r="E76" s="22" t="s">
        <v>150</v>
      </c>
      <c r="F76" s="22" t="s">
        <v>670</v>
      </c>
    </row>
    <row r="77" customFormat="false" ht="15" hidden="false" customHeight="false" outlineLevel="0" collapsed="false">
      <c r="A77" s="21" t="n">
        <v>46304</v>
      </c>
      <c r="B77" s="22" t="s">
        <v>1968</v>
      </c>
      <c r="C77" s="22" t="s">
        <v>2036</v>
      </c>
      <c r="D77" s="22" t="s">
        <v>2037</v>
      </c>
      <c r="E77" s="22" t="s">
        <v>322</v>
      </c>
      <c r="F77" s="22" t="s">
        <v>2038</v>
      </c>
    </row>
    <row r="78" customFormat="false" ht="15" hidden="false" customHeight="false" outlineLevel="0" collapsed="false">
      <c r="A78" s="21" t="n">
        <v>46304</v>
      </c>
      <c r="B78" s="22" t="s">
        <v>1976</v>
      </c>
      <c r="C78" s="22" t="s">
        <v>2039</v>
      </c>
      <c r="D78" s="22" t="s">
        <v>2040</v>
      </c>
      <c r="E78" s="22" t="s">
        <v>221</v>
      </c>
      <c r="F78" s="22" t="s">
        <v>675</v>
      </c>
    </row>
    <row r="79" customFormat="false" ht="15" hidden="false" customHeight="false" outlineLevel="0" collapsed="false">
      <c r="A79" s="21" t="n">
        <v>46304</v>
      </c>
      <c r="B79" s="22" t="s">
        <v>1968</v>
      </c>
      <c r="C79" s="22" t="s">
        <v>2041</v>
      </c>
      <c r="D79" s="22" t="s">
        <v>2042</v>
      </c>
      <c r="E79" s="22" t="s">
        <v>322</v>
      </c>
      <c r="F79" s="22" t="s">
        <v>2043</v>
      </c>
    </row>
    <row r="80" customFormat="false" ht="15" hidden="false" customHeight="false" outlineLevel="0" collapsed="false">
      <c r="A80" s="21" t="n">
        <v>46304</v>
      </c>
      <c r="B80" s="22" t="s">
        <v>1976</v>
      </c>
      <c r="C80" s="22" t="s">
        <v>2044</v>
      </c>
      <c r="D80" s="22" t="s">
        <v>2045</v>
      </c>
      <c r="E80" s="22" t="s">
        <v>150</v>
      </c>
      <c r="F80" s="22" t="s">
        <v>680</v>
      </c>
    </row>
    <row r="81" customFormat="false" ht="23.85" hidden="false" customHeight="false" outlineLevel="0" collapsed="false">
      <c r="A81" s="21" t="n">
        <v>46305</v>
      </c>
      <c r="B81" s="22" t="s">
        <v>60</v>
      </c>
      <c r="C81" s="22" t="s">
        <v>2046</v>
      </c>
      <c r="D81" s="22" t="s">
        <v>2047</v>
      </c>
      <c r="E81" s="22" t="s">
        <v>322</v>
      </c>
      <c r="F81" s="22" t="s">
        <v>2048</v>
      </c>
    </row>
    <row r="82" customFormat="false" ht="15" hidden="false" customHeight="false" outlineLevel="0" collapsed="false">
      <c r="A82" s="21" t="n">
        <v>46305</v>
      </c>
      <c r="B82" s="22" t="s">
        <v>2004</v>
      </c>
      <c r="C82" s="22" t="s">
        <v>2049</v>
      </c>
      <c r="D82" s="22" t="s">
        <v>2050</v>
      </c>
      <c r="E82" s="22" t="s">
        <v>150</v>
      </c>
      <c r="F82" s="22" t="s">
        <v>687</v>
      </c>
    </row>
    <row r="83" customFormat="false" ht="15" hidden="false" customHeight="false" outlineLevel="0" collapsed="false">
      <c r="A83" s="21" t="n">
        <v>46305</v>
      </c>
      <c r="B83" s="22" t="s">
        <v>1968</v>
      </c>
      <c r="C83" s="22" t="s">
        <v>2051</v>
      </c>
      <c r="D83" s="22" t="s">
        <v>2052</v>
      </c>
      <c r="E83" s="22" t="s">
        <v>322</v>
      </c>
      <c r="F83" s="22" t="s">
        <v>2053</v>
      </c>
    </row>
    <row r="84" customFormat="false" ht="15" hidden="false" customHeight="false" outlineLevel="0" collapsed="false">
      <c r="A84" s="21" t="n">
        <v>46305</v>
      </c>
      <c r="B84" s="22" t="s">
        <v>1976</v>
      </c>
      <c r="C84" s="22" t="s">
        <v>2054</v>
      </c>
      <c r="D84" s="22" t="s">
        <v>2055</v>
      </c>
      <c r="E84" s="22" t="s">
        <v>150</v>
      </c>
      <c r="F84" s="22" t="s">
        <v>692</v>
      </c>
    </row>
    <row r="85" customFormat="false" ht="15" hidden="false" customHeight="false" outlineLevel="0" collapsed="false">
      <c r="A85" s="21" t="n">
        <v>46305</v>
      </c>
      <c r="B85" s="22" t="s">
        <v>1968</v>
      </c>
      <c r="C85" s="22" t="s">
        <v>2056</v>
      </c>
      <c r="D85" s="22" t="s">
        <v>2057</v>
      </c>
      <c r="E85" s="22" t="s">
        <v>322</v>
      </c>
      <c r="F85" s="22" t="s">
        <v>1761</v>
      </c>
    </row>
    <row r="86" customFormat="false" ht="23.85" hidden="false" customHeight="false" outlineLevel="0" collapsed="false">
      <c r="A86" s="21" t="n">
        <v>46305</v>
      </c>
      <c r="B86" s="22" t="s">
        <v>2058</v>
      </c>
      <c r="C86" s="22" t="s">
        <v>2059</v>
      </c>
      <c r="D86" s="22" t="s">
        <v>2060</v>
      </c>
      <c r="E86" s="22" t="s">
        <v>322</v>
      </c>
      <c r="F86" s="22" t="s">
        <v>687</v>
      </c>
    </row>
    <row r="87" customFormat="false" ht="15" hidden="false" customHeight="false" outlineLevel="0" collapsed="false">
      <c r="A87" s="21" t="n">
        <v>46305</v>
      </c>
      <c r="B87" s="22" t="s">
        <v>1968</v>
      </c>
      <c r="C87" s="22" t="s">
        <v>2061</v>
      </c>
      <c r="D87" s="22" t="s">
        <v>2062</v>
      </c>
      <c r="E87" s="22" t="s">
        <v>322</v>
      </c>
      <c r="F87" s="22" t="s">
        <v>2063</v>
      </c>
    </row>
    <row r="88" customFormat="false" ht="15" hidden="false" customHeight="false" outlineLevel="0" collapsed="false">
      <c r="A88" s="21" t="n">
        <v>46305</v>
      </c>
      <c r="B88" s="22" t="s">
        <v>1976</v>
      </c>
      <c r="C88" s="22" t="s">
        <v>2064</v>
      </c>
      <c r="D88" s="22" t="s">
        <v>2065</v>
      </c>
      <c r="E88" s="22" t="s">
        <v>2066</v>
      </c>
      <c r="F88" s="22" t="s">
        <v>697</v>
      </c>
    </row>
    <row r="89" customFormat="false" ht="23.85" hidden="false" customHeight="false" outlineLevel="0" collapsed="false">
      <c r="A89" s="21" t="n">
        <v>46308</v>
      </c>
      <c r="B89" s="22" t="s">
        <v>2067</v>
      </c>
      <c r="C89" s="22" t="s">
        <v>2068</v>
      </c>
      <c r="D89" s="22" t="s">
        <v>2069</v>
      </c>
      <c r="E89" s="22" t="s">
        <v>322</v>
      </c>
      <c r="F89" s="22" t="s">
        <v>2070</v>
      </c>
    </row>
    <row r="90" customFormat="false" ht="35.05" hidden="false" customHeight="false" outlineLevel="0" collapsed="false">
      <c r="A90" s="21" t="n">
        <v>46308</v>
      </c>
      <c r="B90" s="22" t="s">
        <v>2067</v>
      </c>
      <c r="C90" s="22" t="s">
        <v>2071</v>
      </c>
      <c r="D90" s="22" t="s">
        <v>2072</v>
      </c>
      <c r="E90" s="22" t="s">
        <v>2073</v>
      </c>
      <c r="F90" s="22" t="s">
        <v>2074</v>
      </c>
    </row>
    <row r="91" customFormat="false" ht="15" hidden="false" customHeight="false" outlineLevel="0" collapsed="false">
      <c r="A91" s="21" t="n">
        <v>46308</v>
      </c>
      <c r="B91" s="22" t="s">
        <v>60</v>
      </c>
      <c r="C91" s="22" t="s">
        <v>2075</v>
      </c>
      <c r="D91" s="22" t="s">
        <v>2076</v>
      </c>
      <c r="E91" s="22" t="s">
        <v>322</v>
      </c>
      <c r="F91" s="22" t="s">
        <v>2077</v>
      </c>
    </row>
    <row r="92" customFormat="false" ht="23.85" hidden="false" customHeight="false" outlineLevel="0" collapsed="false">
      <c r="A92" s="21" t="n">
        <v>46308</v>
      </c>
      <c r="B92" s="22" t="s">
        <v>60</v>
      </c>
      <c r="C92" s="22" t="s">
        <v>2078</v>
      </c>
      <c r="D92" s="22" t="s">
        <v>2079</v>
      </c>
      <c r="E92" s="22" t="s">
        <v>2073</v>
      </c>
      <c r="F92" s="22" t="s">
        <v>2080</v>
      </c>
    </row>
    <row r="93" customFormat="false" ht="15" hidden="false" customHeight="false" outlineLevel="0" collapsed="false">
      <c r="A93" s="21" t="n">
        <v>46308</v>
      </c>
      <c r="B93" s="22" t="s">
        <v>2004</v>
      </c>
      <c r="C93" s="22" t="s">
        <v>2081</v>
      </c>
      <c r="D93" s="22" t="s">
        <v>2082</v>
      </c>
      <c r="E93" s="22" t="s">
        <v>150</v>
      </c>
      <c r="F93" s="22" t="s">
        <v>704</v>
      </c>
    </row>
    <row r="94" customFormat="false" ht="15" hidden="false" customHeight="false" outlineLevel="0" collapsed="false">
      <c r="A94" s="21" t="n">
        <v>46308</v>
      </c>
      <c r="B94" s="22" t="s">
        <v>60</v>
      </c>
      <c r="C94" s="22" t="s">
        <v>2083</v>
      </c>
      <c r="D94" s="22" t="s">
        <v>2084</v>
      </c>
      <c r="E94" s="22" t="s">
        <v>322</v>
      </c>
      <c r="F94" s="22" t="s">
        <v>1797</v>
      </c>
    </row>
    <row r="95" customFormat="false" ht="15" hidden="false" customHeight="false" outlineLevel="0" collapsed="false">
      <c r="A95" s="21" t="n">
        <v>46308</v>
      </c>
      <c r="B95" s="22" t="s">
        <v>2004</v>
      </c>
      <c r="C95" s="22" t="s">
        <v>2085</v>
      </c>
      <c r="D95" s="22" t="s">
        <v>2086</v>
      </c>
      <c r="E95" s="22" t="s">
        <v>327</v>
      </c>
      <c r="F95" s="22" t="s">
        <v>709</v>
      </c>
    </row>
    <row r="96" customFormat="false" ht="15" hidden="false" customHeight="false" outlineLevel="0" collapsed="false">
      <c r="A96" s="21" t="n">
        <v>46308</v>
      </c>
      <c r="B96" s="22" t="s">
        <v>60</v>
      </c>
      <c r="C96" s="22" t="s">
        <v>2087</v>
      </c>
      <c r="D96" s="22" t="s">
        <v>2088</v>
      </c>
      <c r="E96" s="22" t="s">
        <v>322</v>
      </c>
      <c r="F96" s="22" t="s">
        <v>1801</v>
      </c>
    </row>
    <row r="97" customFormat="false" ht="15" hidden="false" customHeight="false" outlineLevel="0" collapsed="false">
      <c r="A97" s="21" t="n">
        <v>46308</v>
      </c>
      <c r="B97" s="22" t="s">
        <v>60</v>
      </c>
      <c r="C97" s="22" t="s">
        <v>2089</v>
      </c>
      <c r="D97" s="22" t="s">
        <v>2090</v>
      </c>
      <c r="E97" s="22" t="s">
        <v>322</v>
      </c>
      <c r="F97" s="22" t="s">
        <v>1805</v>
      </c>
    </row>
    <row r="98" customFormat="false" ht="15" hidden="false" customHeight="false" outlineLevel="0" collapsed="false">
      <c r="A98" s="21" t="n">
        <v>46308</v>
      </c>
      <c r="B98" s="22" t="s">
        <v>2004</v>
      </c>
      <c r="C98" s="22" t="s">
        <v>2091</v>
      </c>
      <c r="D98" s="22" t="s">
        <v>2092</v>
      </c>
      <c r="E98" s="22" t="s">
        <v>327</v>
      </c>
      <c r="F98" s="22" t="s">
        <v>714</v>
      </c>
    </row>
    <row r="99" customFormat="false" ht="15" hidden="false" customHeight="false" outlineLevel="0" collapsed="false">
      <c r="A99" s="21" t="n">
        <v>46308</v>
      </c>
      <c r="B99" s="22" t="s">
        <v>60</v>
      </c>
      <c r="C99" s="22" t="s">
        <v>2093</v>
      </c>
      <c r="D99" s="22" t="s">
        <v>2094</v>
      </c>
      <c r="E99" s="22" t="s">
        <v>322</v>
      </c>
      <c r="F99" s="22" t="s">
        <v>1809</v>
      </c>
    </row>
    <row r="100" customFormat="false" ht="15" hidden="false" customHeight="false" outlineLevel="0" collapsed="false">
      <c r="A100" s="21" t="n">
        <v>46308</v>
      </c>
      <c r="B100" s="22" t="s">
        <v>2004</v>
      </c>
      <c r="C100" s="22" t="s">
        <v>2095</v>
      </c>
      <c r="D100" s="22" t="s">
        <v>2096</v>
      </c>
      <c r="E100" s="22" t="s">
        <v>327</v>
      </c>
      <c r="F100" s="22" t="s">
        <v>719</v>
      </c>
    </row>
    <row r="101" customFormat="false" ht="15" hidden="false" customHeight="false" outlineLevel="0" collapsed="false">
      <c r="A101" s="21" t="n">
        <v>46308</v>
      </c>
      <c r="B101" s="22" t="s">
        <v>60</v>
      </c>
      <c r="C101" s="22" t="s">
        <v>2097</v>
      </c>
      <c r="D101" s="22" t="s">
        <v>2098</v>
      </c>
      <c r="E101" s="22" t="s">
        <v>322</v>
      </c>
      <c r="F101" s="22" t="s">
        <v>1813</v>
      </c>
    </row>
    <row r="102" customFormat="false" ht="15" hidden="false" customHeight="false" outlineLevel="0" collapsed="false">
      <c r="A102" s="21" t="n">
        <v>46308</v>
      </c>
      <c r="B102" s="22" t="s">
        <v>2004</v>
      </c>
      <c r="C102" s="22" t="s">
        <v>2099</v>
      </c>
      <c r="D102" s="22" t="s">
        <v>2100</v>
      </c>
      <c r="E102" s="22" t="s">
        <v>1940</v>
      </c>
      <c r="F102" s="22" t="s">
        <v>724</v>
      </c>
    </row>
    <row r="103" customFormat="false" ht="15" hidden="false" customHeight="false" outlineLevel="0" collapsed="false">
      <c r="A103" s="21" t="n">
        <v>46308</v>
      </c>
      <c r="B103" s="22" t="s">
        <v>60</v>
      </c>
      <c r="C103" s="22" t="s">
        <v>2101</v>
      </c>
      <c r="D103" s="22" t="s">
        <v>2102</v>
      </c>
      <c r="E103" s="22" t="s">
        <v>322</v>
      </c>
      <c r="F103" s="22" t="s">
        <v>1817</v>
      </c>
    </row>
    <row r="104" customFormat="false" ht="23.85" hidden="false" customHeight="false" outlineLevel="0" collapsed="false">
      <c r="A104" s="21" t="n">
        <v>46308</v>
      </c>
      <c r="B104" s="22" t="s">
        <v>2004</v>
      </c>
      <c r="C104" s="22" t="s">
        <v>2103</v>
      </c>
      <c r="D104" s="22" t="s">
        <v>2104</v>
      </c>
      <c r="E104" s="22" t="s">
        <v>2030</v>
      </c>
      <c r="F104" s="22" t="s">
        <v>730</v>
      </c>
    </row>
    <row r="105" customFormat="false" ht="15" hidden="false" customHeight="false" outlineLevel="0" collapsed="false">
      <c r="A105" s="21" t="n">
        <v>46309</v>
      </c>
      <c r="B105" s="22" t="s">
        <v>2105</v>
      </c>
      <c r="C105" s="22" t="s">
        <v>2106</v>
      </c>
      <c r="D105" s="22" t="s">
        <v>2107</v>
      </c>
      <c r="E105" s="22" t="s">
        <v>736</v>
      </c>
      <c r="F105" s="22" t="s">
        <v>730</v>
      </c>
    </row>
    <row r="106" customFormat="false" ht="15" hidden="false" customHeight="false" outlineLevel="0" collapsed="false">
      <c r="A106" s="21" t="n">
        <v>46309</v>
      </c>
      <c r="B106" s="22" t="s">
        <v>2004</v>
      </c>
      <c r="C106" s="22" t="s">
        <v>2108</v>
      </c>
      <c r="D106" s="22" t="s">
        <v>2109</v>
      </c>
      <c r="E106" s="22" t="s">
        <v>327</v>
      </c>
      <c r="F106" s="22" t="s">
        <v>752</v>
      </c>
    </row>
    <row r="107" customFormat="false" ht="15" hidden="false" customHeight="false" outlineLevel="0" collapsed="false">
      <c r="A107" s="21" t="n">
        <v>46309</v>
      </c>
      <c r="B107" s="22" t="s">
        <v>60</v>
      </c>
      <c r="C107" s="22" t="s">
        <v>2110</v>
      </c>
      <c r="D107" s="22" t="s">
        <v>2111</v>
      </c>
      <c r="E107" s="22" t="s">
        <v>322</v>
      </c>
      <c r="F107" s="22" t="s">
        <v>1821</v>
      </c>
    </row>
    <row r="108" customFormat="false" ht="15" hidden="false" customHeight="false" outlineLevel="0" collapsed="false">
      <c r="A108" s="21" t="n">
        <v>46309</v>
      </c>
      <c r="B108" s="22" t="s">
        <v>2004</v>
      </c>
      <c r="C108" s="22" t="s">
        <v>2112</v>
      </c>
      <c r="D108" s="22" t="s">
        <v>2113</v>
      </c>
      <c r="E108" s="22" t="s">
        <v>2114</v>
      </c>
      <c r="F108" s="22" t="s">
        <v>2115</v>
      </c>
    </row>
    <row r="109" customFormat="false" ht="15" hidden="false" customHeight="false" outlineLevel="0" collapsed="false">
      <c r="A109" s="21" t="n">
        <v>46309</v>
      </c>
      <c r="B109" s="22" t="s">
        <v>60</v>
      </c>
      <c r="C109" s="22" t="s">
        <v>2116</v>
      </c>
      <c r="D109" s="22" t="s">
        <v>2117</v>
      </c>
      <c r="E109" s="22" t="s">
        <v>322</v>
      </c>
      <c r="F109" s="22" t="s">
        <v>1825</v>
      </c>
    </row>
    <row r="110" customFormat="false" ht="23.85" hidden="false" customHeight="false" outlineLevel="0" collapsed="false">
      <c r="A110" s="21" t="n">
        <v>46309</v>
      </c>
      <c r="B110" s="22" t="s">
        <v>2004</v>
      </c>
      <c r="C110" s="22" t="s">
        <v>2118</v>
      </c>
      <c r="D110" s="22" t="s">
        <v>2119</v>
      </c>
      <c r="E110" s="22" t="s">
        <v>2114</v>
      </c>
      <c r="F110" s="22" t="s">
        <v>2120</v>
      </c>
    </row>
    <row r="111" customFormat="false" ht="15" hidden="false" customHeight="false" outlineLevel="0" collapsed="false">
      <c r="A111" s="21" t="n">
        <v>46309</v>
      </c>
      <c r="B111" s="22" t="s">
        <v>60</v>
      </c>
      <c r="C111" s="22" t="s">
        <v>2121</v>
      </c>
      <c r="D111" s="22" t="s">
        <v>2122</v>
      </c>
      <c r="E111" s="22" t="s">
        <v>322</v>
      </c>
      <c r="F111" s="22" t="s">
        <v>1829</v>
      </c>
    </row>
    <row r="112" customFormat="false" ht="15" hidden="false" customHeight="false" outlineLevel="0" collapsed="false">
      <c r="A112" s="21" t="n">
        <v>46309</v>
      </c>
      <c r="B112" s="22" t="s">
        <v>2004</v>
      </c>
      <c r="C112" s="22" t="s">
        <v>2123</v>
      </c>
      <c r="D112" s="22" t="s">
        <v>2124</v>
      </c>
      <c r="E112" s="22" t="s">
        <v>2114</v>
      </c>
      <c r="F112" s="22" t="s">
        <v>2125</v>
      </c>
    </row>
    <row r="113" customFormat="false" ht="15" hidden="false" customHeight="false" outlineLevel="0" collapsed="false">
      <c r="A113" s="21" t="n">
        <v>46309</v>
      </c>
      <c r="B113" s="22" t="s">
        <v>60</v>
      </c>
      <c r="C113" s="22" t="s">
        <v>2126</v>
      </c>
      <c r="D113" s="22" t="s">
        <v>2127</v>
      </c>
      <c r="E113" s="22" t="s">
        <v>322</v>
      </c>
      <c r="F113" s="22" t="s">
        <v>1833</v>
      </c>
    </row>
    <row r="114" customFormat="false" ht="15" hidden="false" customHeight="false" outlineLevel="0" collapsed="false">
      <c r="A114" s="21" t="n">
        <v>46309</v>
      </c>
      <c r="B114" s="22" t="s">
        <v>2004</v>
      </c>
      <c r="C114" s="22" t="s">
        <v>2128</v>
      </c>
      <c r="D114" s="22" t="s">
        <v>2129</v>
      </c>
      <c r="E114" s="22" t="s">
        <v>2114</v>
      </c>
      <c r="F114" s="22" t="s">
        <v>2130</v>
      </c>
    </row>
    <row r="115" customFormat="false" ht="15" hidden="false" customHeight="false" outlineLevel="0" collapsed="false">
      <c r="A115" s="21" t="n">
        <v>46309</v>
      </c>
      <c r="B115" s="22" t="s">
        <v>60</v>
      </c>
      <c r="C115" s="22" t="s">
        <v>2131</v>
      </c>
      <c r="D115" s="22" t="s">
        <v>2132</v>
      </c>
      <c r="E115" s="22" t="s">
        <v>322</v>
      </c>
      <c r="F115" s="22" t="s">
        <v>1837</v>
      </c>
    </row>
    <row r="116" customFormat="false" ht="23.85" hidden="false" customHeight="false" outlineLevel="0" collapsed="false">
      <c r="A116" s="21" t="n">
        <v>46309</v>
      </c>
      <c r="B116" s="22" t="s">
        <v>2004</v>
      </c>
      <c r="C116" s="22" t="s">
        <v>2133</v>
      </c>
      <c r="D116" s="22" t="s">
        <v>2134</v>
      </c>
      <c r="E116" s="22" t="s">
        <v>2114</v>
      </c>
      <c r="F116" s="22" t="s">
        <v>2135</v>
      </c>
    </row>
    <row r="117" customFormat="false" ht="15" hidden="false" customHeight="false" outlineLevel="0" collapsed="false">
      <c r="A117" s="21" t="n">
        <v>46309</v>
      </c>
      <c r="B117" s="22" t="s">
        <v>60</v>
      </c>
      <c r="C117" s="22" t="s">
        <v>2136</v>
      </c>
      <c r="D117" s="22" t="s">
        <v>2137</v>
      </c>
      <c r="E117" s="22" t="s">
        <v>322</v>
      </c>
      <c r="F117" s="22" t="s">
        <v>1841</v>
      </c>
    </row>
    <row r="118" customFormat="false" ht="15" hidden="false" customHeight="false" outlineLevel="0" collapsed="false">
      <c r="A118" s="21" t="n">
        <v>46309</v>
      </c>
      <c r="B118" s="22" t="s">
        <v>2004</v>
      </c>
      <c r="C118" s="22" t="s">
        <v>2138</v>
      </c>
      <c r="D118" s="22" t="s">
        <v>807</v>
      </c>
      <c r="E118" s="22" t="s">
        <v>1940</v>
      </c>
      <c r="F118" s="22" t="s">
        <v>807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7" min="7" style="0" width="14"/>
  </cols>
  <sheetData>
    <row r="1" customFormat="false" ht="19.7" hidden="false" customHeight="false" outlineLevel="0" collapsed="false">
      <c r="A1" s="1" t="s">
        <v>2139</v>
      </c>
    </row>
    <row r="2" customFormat="false" ht="15" hidden="false" customHeight="false" outlineLevel="0" collapsed="false">
      <c r="A2" s="2" t="s">
        <v>2140</v>
      </c>
    </row>
    <row r="4" customFormat="false" ht="15" hidden="false" customHeight="false" outlineLevel="0" collapsed="false">
      <c r="A4" s="3" t="s">
        <v>2141</v>
      </c>
    </row>
    <row r="5" customFormat="false" ht="15" hidden="false" customHeight="false" outlineLevel="0" collapsed="false">
      <c r="A5" s="41" t="s">
        <v>2142</v>
      </c>
      <c r="B5" s="41" t="s">
        <v>2143</v>
      </c>
      <c r="C5" s="41" t="s">
        <v>2144</v>
      </c>
    </row>
    <row r="6" customFormat="false" ht="15" hidden="false" customHeight="false" outlineLevel="0" collapsed="false">
      <c r="A6" s="14" t="s">
        <v>1257</v>
      </c>
      <c r="B6" s="42" t="n">
        <v>124</v>
      </c>
      <c r="C6" s="14" t="s">
        <v>2145</v>
      </c>
    </row>
    <row r="7" customFormat="false" ht="15" hidden="false" customHeight="false" outlineLevel="0" collapsed="false">
      <c r="A7" s="14" t="s">
        <v>1258</v>
      </c>
      <c r="B7" s="42" t="n">
        <v>45837</v>
      </c>
      <c r="C7" s="14"/>
    </row>
    <row r="8" customFormat="false" ht="15" hidden="false" customHeight="false" outlineLevel="0" collapsed="false">
      <c r="A8" s="14" t="s">
        <v>82</v>
      </c>
      <c r="B8" s="34" t="n">
        <f aca="false">B6/B7</f>
        <v>0.00270523812640443</v>
      </c>
      <c r="C8" s="14" t="s">
        <v>25</v>
      </c>
    </row>
    <row r="9" customFormat="false" ht="15" hidden="false" customHeight="false" outlineLevel="0" collapsed="false">
      <c r="A9" s="14" t="s">
        <v>2146</v>
      </c>
      <c r="B9" s="43" t="n">
        <v>17.8</v>
      </c>
      <c r="C9" s="14" t="s">
        <v>2147</v>
      </c>
    </row>
    <row r="10" customFormat="false" ht="15" hidden="false" customHeight="false" outlineLevel="0" collapsed="false">
      <c r="A10" s="14" t="s">
        <v>2148</v>
      </c>
      <c r="B10" s="42" t="n">
        <v>3</v>
      </c>
      <c r="C10" s="14" t="s">
        <v>2149</v>
      </c>
    </row>
    <row r="11" customFormat="false" ht="15" hidden="false" customHeight="false" outlineLevel="0" collapsed="false">
      <c r="A11" s="14" t="s">
        <v>2150</v>
      </c>
      <c r="B11" s="42" t="n">
        <v>137</v>
      </c>
      <c r="C11" s="14"/>
    </row>
    <row r="12" customFormat="false" ht="15" hidden="false" customHeight="false" outlineLevel="0" collapsed="false">
      <c r="A12" s="14" t="s">
        <v>2151</v>
      </c>
      <c r="B12" s="33" t="n">
        <f aca="false">B6-B10</f>
        <v>121</v>
      </c>
      <c r="C12" s="14" t="s">
        <v>2152</v>
      </c>
    </row>
    <row r="13" customFormat="false" ht="15" hidden="false" customHeight="false" outlineLevel="0" collapsed="false">
      <c r="A13" s="14" t="s">
        <v>2153</v>
      </c>
      <c r="B13" s="42" t="n">
        <v>5774</v>
      </c>
      <c r="C13" s="14" t="s">
        <v>2154</v>
      </c>
    </row>
    <row r="14" customFormat="false" ht="15" hidden="false" customHeight="false" outlineLevel="0" collapsed="false">
      <c r="A14" s="14" t="s">
        <v>2155</v>
      </c>
      <c r="B14" s="42" t="n">
        <v>5221</v>
      </c>
      <c r="C14" s="14"/>
    </row>
    <row r="15" customFormat="false" ht="15" hidden="false" customHeight="false" outlineLevel="0" collapsed="false">
      <c r="A15" s="14" t="s">
        <v>2156</v>
      </c>
      <c r="B15" s="42" t="n">
        <v>1343</v>
      </c>
      <c r="C15" s="14" t="s">
        <v>2157</v>
      </c>
    </row>
    <row r="17" customFormat="false" ht="15" hidden="false" customHeight="false" outlineLevel="0" collapsed="false">
      <c r="A17" s="3" t="s">
        <v>2158</v>
      </c>
    </row>
    <row r="18" customFormat="false" ht="15" hidden="false" customHeight="false" outlineLevel="0" collapsed="false">
      <c r="A18" s="41" t="s">
        <v>1520</v>
      </c>
      <c r="B18" s="41" t="s">
        <v>1257</v>
      </c>
      <c r="C18" s="41" t="s">
        <v>1258</v>
      </c>
      <c r="D18" s="41" t="s">
        <v>82</v>
      </c>
      <c r="E18" s="41" t="s">
        <v>1259</v>
      </c>
    </row>
    <row r="19" customFormat="false" ht="15" hidden="false" customHeight="false" outlineLevel="0" collapsed="false">
      <c r="A19" s="14" t="s">
        <v>2159</v>
      </c>
      <c r="B19" s="42" t="n">
        <v>1</v>
      </c>
      <c r="C19" s="42" t="n">
        <v>235</v>
      </c>
      <c r="D19" s="34" t="n">
        <f aca="false">B19/C19</f>
        <v>0.00425531914893617</v>
      </c>
      <c r="E19" s="43" t="n">
        <v>14</v>
      </c>
    </row>
    <row r="20" customFormat="false" ht="15" hidden="false" customHeight="false" outlineLevel="0" collapsed="false">
      <c r="A20" s="14" t="s">
        <v>2160</v>
      </c>
      <c r="B20" s="42" t="n">
        <v>4</v>
      </c>
      <c r="C20" s="42" t="n">
        <v>1393</v>
      </c>
      <c r="D20" s="34" t="n">
        <f aca="false">B20/C20</f>
        <v>0.00287150035893755</v>
      </c>
      <c r="E20" s="43" t="n">
        <v>15.4</v>
      </c>
    </row>
    <row r="21" customFormat="false" ht="15" hidden="false" customHeight="false" outlineLevel="0" collapsed="false">
      <c r="A21" s="14" t="s">
        <v>2161</v>
      </c>
      <c r="B21" s="42" t="n">
        <v>7</v>
      </c>
      <c r="C21" s="42" t="n">
        <v>1267</v>
      </c>
      <c r="D21" s="34" t="n">
        <f aca="false">B21/C21</f>
        <v>0.00552486187845304</v>
      </c>
      <c r="E21" s="43" t="n">
        <v>19.4</v>
      </c>
    </row>
    <row r="22" customFormat="false" ht="15" hidden="false" customHeight="false" outlineLevel="0" collapsed="false">
      <c r="A22" s="14" t="s">
        <v>2162</v>
      </c>
      <c r="B22" s="42" t="n">
        <v>14</v>
      </c>
      <c r="C22" s="42" t="n">
        <v>2025</v>
      </c>
      <c r="D22" s="34" t="n">
        <f aca="false">B22/C22</f>
        <v>0.00691358024691358</v>
      </c>
      <c r="E22" s="43" t="n">
        <v>11.7</v>
      </c>
    </row>
    <row r="23" customFormat="false" ht="15" hidden="false" customHeight="false" outlineLevel="0" collapsed="false">
      <c r="A23" s="14" t="s">
        <v>2163</v>
      </c>
      <c r="B23" s="42" t="n">
        <v>6</v>
      </c>
      <c r="C23" s="42" t="n">
        <v>2152</v>
      </c>
      <c r="D23" s="34" t="n">
        <f aca="false">B23/C23</f>
        <v>0.00278810408921933</v>
      </c>
      <c r="E23" s="43" t="n">
        <v>14.4</v>
      </c>
    </row>
    <row r="24" customFormat="false" ht="15" hidden="false" customHeight="false" outlineLevel="0" collapsed="false">
      <c r="A24" s="14" t="s">
        <v>2164</v>
      </c>
      <c r="B24" s="42" t="n">
        <v>2</v>
      </c>
      <c r="C24" s="42" t="n">
        <v>2105</v>
      </c>
      <c r="D24" s="34" t="n">
        <f aca="false">B24/C24</f>
        <v>0.000950118764845606</v>
      </c>
      <c r="E24" s="43" t="n">
        <v>13.9</v>
      </c>
    </row>
    <row r="25" customFormat="false" ht="15" hidden="false" customHeight="false" outlineLevel="0" collapsed="false">
      <c r="A25" s="14" t="s">
        <v>2165</v>
      </c>
      <c r="B25" s="42" t="n">
        <v>22</v>
      </c>
      <c r="C25" s="42" t="n">
        <v>10127</v>
      </c>
      <c r="D25" s="34" t="n">
        <f aca="false">B25/C25</f>
        <v>0.00217241038807149</v>
      </c>
      <c r="E25" s="43" t="n">
        <v>19.4</v>
      </c>
    </row>
    <row r="26" customFormat="false" ht="15" hidden="false" customHeight="false" outlineLevel="0" collapsed="false">
      <c r="A26" s="14" t="s">
        <v>2166</v>
      </c>
      <c r="B26" s="42" t="n">
        <v>32</v>
      </c>
      <c r="C26" s="42" t="n">
        <v>13978</v>
      </c>
      <c r="D26" s="34" t="n">
        <f aca="false">B26/C26</f>
        <v>0.00228931177564745</v>
      </c>
      <c r="E26" s="43" t="n">
        <v>20</v>
      </c>
    </row>
    <row r="27" customFormat="false" ht="15" hidden="false" customHeight="false" outlineLevel="0" collapsed="false">
      <c r="A27" s="14" t="s">
        <v>2167</v>
      </c>
      <c r="B27" s="42" t="n">
        <v>35</v>
      </c>
      <c r="C27" s="42" t="n">
        <v>10936</v>
      </c>
      <c r="D27" s="34" t="n">
        <f aca="false">B27/C27</f>
        <v>0.00320043891733723</v>
      </c>
      <c r="E27" s="43" t="n">
        <v>16.5</v>
      </c>
    </row>
    <row r="28" customFormat="false" ht="15" hidden="false" customHeight="false" outlineLevel="0" collapsed="false">
      <c r="A28" s="14" t="s">
        <v>2168</v>
      </c>
      <c r="B28" s="42" t="n">
        <v>1</v>
      </c>
      <c r="C28" s="42" t="n">
        <v>1619</v>
      </c>
      <c r="D28" s="34" t="n">
        <f aca="false">B28/C28</f>
        <v>0.000617665225447807</v>
      </c>
      <c r="E28" s="43" t="n">
        <v>16.8</v>
      </c>
    </row>
    <row r="29" customFormat="false" ht="15" hidden="false" customHeight="false" outlineLevel="0" collapsed="false">
      <c r="A29" s="2" t="s">
        <v>2169</v>
      </c>
    </row>
    <row r="31" customFormat="false" ht="15" hidden="false" customHeight="false" outlineLevel="0" collapsed="false">
      <c r="A31" s="3" t="s">
        <v>2170</v>
      </c>
    </row>
    <row r="32" customFormat="false" ht="23.85" hidden="false" customHeight="false" outlineLevel="0" collapsed="false">
      <c r="A32" s="41" t="s">
        <v>115</v>
      </c>
      <c r="B32" s="41" t="s">
        <v>1257</v>
      </c>
      <c r="C32" s="41" t="s">
        <v>1258</v>
      </c>
      <c r="D32" s="41" t="s">
        <v>82</v>
      </c>
      <c r="E32" s="41" t="s">
        <v>1259</v>
      </c>
      <c r="F32" s="41" t="s">
        <v>1470</v>
      </c>
      <c r="G32" s="41" t="s">
        <v>1471</v>
      </c>
    </row>
    <row r="33" customFormat="false" ht="15" hidden="false" customHeight="false" outlineLevel="0" collapsed="false">
      <c r="A33" s="14" t="s">
        <v>393</v>
      </c>
      <c r="B33" s="42" t="n">
        <v>37</v>
      </c>
      <c r="C33" s="42" t="n">
        <v>13720</v>
      </c>
      <c r="D33" s="34" t="n">
        <f aca="false">B33/C33</f>
        <v>0.00269679300291545</v>
      </c>
      <c r="E33" s="43" t="n">
        <v>18.27</v>
      </c>
      <c r="F33" s="15" t="n">
        <f aca="false">C33/45837</f>
        <v>0.299321508824749</v>
      </c>
      <c r="G33" s="15" t="n">
        <f aca="false">B33/124</f>
        <v>0.298387096774194</v>
      </c>
    </row>
    <row r="34" customFormat="false" ht="15" hidden="false" customHeight="false" outlineLevel="0" collapsed="false">
      <c r="A34" s="14" t="s">
        <v>291</v>
      </c>
      <c r="B34" s="42" t="n">
        <v>15</v>
      </c>
      <c r="C34" s="42" t="n">
        <v>5037</v>
      </c>
      <c r="D34" s="34" t="n">
        <f aca="false">B34/C34</f>
        <v>0.00297796307325789</v>
      </c>
      <c r="E34" s="43" t="n">
        <v>24.48</v>
      </c>
      <c r="F34" s="15" t="n">
        <f aca="false">C34/45837</f>
        <v>0.109889390666928</v>
      </c>
      <c r="G34" s="15" t="n">
        <f aca="false">B34/124</f>
        <v>0.120967741935484</v>
      </c>
    </row>
    <row r="35" customFormat="false" ht="15" hidden="false" customHeight="false" outlineLevel="0" collapsed="false">
      <c r="A35" s="14" t="s">
        <v>254</v>
      </c>
      <c r="B35" s="42" t="n">
        <v>14</v>
      </c>
      <c r="C35" s="42" t="n">
        <v>7753</v>
      </c>
      <c r="D35" s="34" t="n">
        <f aca="false">B35/C35</f>
        <v>0.00180575261189217</v>
      </c>
      <c r="E35" s="43" t="n">
        <v>14.7</v>
      </c>
      <c r="F35" s="15" t="n">
        <f aca="false">C35/45837</f>
        <v>0.169142832209787</v>
      </c>
      <c r="G35" s="15" t="n">
        <f aca="false">B35/124</f>
        <v>0.112903225806452</v>
      </c>
    </row>
    <row r="36" customFormat="false" ht="15" hidden="false" customHeight="false" outlineLevel="0" collapsed="false">
      <c r="A36" s="14" t="s">
        <v>1481</v>
      </c>
      <c r="B36" s="42" t="n">
        <v>10</v>
      </c>
      <c r="C36" s="42" t="n">
        <v>4176</v>
      </c>
      <c r="D36" s="34" t="n">
        <f aca="false">B36/C36</f>
        <v>0.00239463601532567</v>
      </c>
      <c r="E36" s="43" t="n">
        <v>11.3</v>
      </c>
      <c r="F36" s="15" t="n">
        <f aca="false">C36/45837</f>
        <v>0.0911054388376203</v>
      </c>
      <c r="G36" s="15" t="n">
        <f aca="false">B36/124</f>
        <v>0.0806451612903226</v>
      </c>
    </row>
    <row r="37" customFormat="false" ht="15" hidden="false" customHeight="false" outlineLevel="0" collapsed="false">
      <c r="A37" s="14" t="s">
        <v>1483</v>
      </c>
      <c r="B37" s="42" t="n">
        <v>6</v>
      </c>
      <c r="C37" s="42" t="n">
        <v>1340</v>
      </c>
      <c r="D37" s="34" t="n">
        <f aca="false">B37/C37</f>
        <v>0.00447761194029851</v>
      </c>
      <c r="E37" s="43" t="n">
        <v>11.99</v>
      </c>
      <c r="F37" s="15" t="n">
        <f aca="false">C37/45837</f>
        <v>0.0292340249143705</v>
      </c>
      <c r="G37" s="15" t="n">
        <f aca="false">B37/124</f>
        <v>0.0483870967741936</v>
      </c>
    </row>
    <row r="38" customFormat="false" ht="15" hidden="false" customHeight="false" outlineLevel="0" collapsed="false">
      <c r="A38" s="14" t="s">
        <v>1485</v>
      </c>
      <c r="B38" s="42" t="n">
        <v>4</v>
      </c>
      <c r="C38" s="42" t="n">
        <v>1376</v>
      </c>
      <c r="D38" s="34" t="n">
        <f aca="false">B38/C38</f>
        <v>0.00290697674418605</v>
      </c>
      <c r="E38" s="43" t="n">
        <v>11.68</v>
      </c>
      <c r="F38" s="15" t="n">
        <f aca="false">C38/45837</f>
        <v>0.0300194166284879</v>
      </c>
      <c r="G38" s="15" t="n">
        <f aca="false">B38/124</f>
        <v>0.032258064516129</v>
      </c>
    </row>
    <row r="39" customFormat="false" ht="15" hidden="false" customHeight="false" outlineLevel="0" collapsed="false">
      <c r="A39" s="14" t="s">
        <v>1489</v>
      </c>
      <c r="B39" s="42" t="n">
        <v>4</v>
      </c>
      <c r="C39" s="42" t="n">
        <v>807</v>
      </c>
      <c r="D39" s="34" t="n">
        <f aca="false">B39/C39</f>
        <v>0.00495662949194548</v>
      </c>
      <c r="E39" s="43" t="n">
        <v>14.47</v>
      </c>
      <c r="F39" s="15" t="n">
        <f aca="false">C39/45837</f>
        <v>0.0176058642581321</v>
      </c>
      <c r="G39" s="15" t="n">
        <f aca="false">B39/124</f>
        <v>0.032258064516129</v>
      </c>
    </row>
    <row r="40" customFormat="false" ht="15" hidden="false" customHeight="false" outlineLevel="0" collapsed="false">
      <c r="A40" s="14" t="s">
        <v>1491</v>
      </c>
      <c r="B40" s="42" t="n">
        <v>4</v>
      </c>
      <c r="C40" s="42" t="n">
        <v>446</v>
      </c>
      <c r="D40" s="34" t="n">
        <f aca="false">B40/C40</f>
        <v>0.00896860986547085</v>
      </c>
      <c r="E40" s="43" t="n">
        <v>10.39</v>
      </c>
      <c r="F40" s="15" t="n">
        <f aca="false">C40/45837</f>
        <v>0.00973013068045465</v>
      </c>
      <c r="G40" s="15" t="n">
        <f aca="false">B40/124</f>
        <v>0.032258064516129</v>
      </c>
    </row>
    <row r="41" customFormat="false" ht="15" hidden="false" customHeight="false" outlineLevel="0" collapsed="false">
      <c r="A41" s="14" t="s">
        <v>1487</v>
      </c>
      <c r="B41" s="42" t="n">
        <v>3</v>
      </c>
      <c r="C41" s="42" t="n">
        <v>1116</v>
      </c>
      <c r="D41" s="34" t="n">
        <f aca="false">B41/C41</f>
        <v>0.00268817204301075</v>
      </c>
      <c r="E41" s="43" t="n">
        <v>11.66</v>
      </c>
      <c r="F41" s="15" t="n">
        <f aca="false">C41/45837</f>
        <v>0.0243471431376399</v>
      </c>
      <c r="G41" s="15" t="n">
        <f aca="false">B41/124</f>
        <v>0.0241935483870968</v>
      </c>
    </row>
    <row r="42" customFormat="false" ht="15" hidden="false" customHeight="false" outlineLevel="0" collapsed="false">
      <c r="A42" s="14" t="s">
        <v>2171</v>
      </c>
      <c r="B42" s="42" t="n">
        <v>3</v>
      </c>
      <c r="C42" s="42" t="n">
        <v>621</v>
      </c>
      <c r="D42" s="34" t="n">
        <f aca="false">B42/C42</f>
        <v>0.00483091787439614</v>
      </c>
      <c r="E42" s="43" t="n">
        <v>28.01</v>
      </c>
      <c r="F42" s="15" t="n">
        <f aca="false">C42/45837</f>
        <v>0.0135480070685254</v>
      </c>
      <c r="G42" s="15" t="n">
        <f aca="false">B42/124</f>
        <v>0.0241935483870968</v>
      </c>
    </row>
    <row r="43" customFormat="false" ht="15" hidden="false" customHeight="false" outlineLevel="0" collapsed="false">
      <c r="A43" s="14" t="s">
        <v>2172</v>
      </c>
      <c r="B43" s="42" t="n">
        <v>3</v>
      </c>
      <c r="C43" s="42" t="n">
        <v>413</v>
      </c>
      <c r="D43" s="34" t="n">
        <f aca="false">B43/C43</f>
        <v>0.00726392251815981</v>
      </c>
      <c r="E43" s="43" t="n">
        <v>28.38</v>
      </c>
      <c r="F43" s="15" t="n">
        <f aca="false">C43/45837</f>
        <v>0.00901018827584702</v>
      </c>
      <c r="G43" s="15" t="n">
        <f aca="false">B43/124</f>
        <v>0.0241935483870968</v>
      </c>
    </row>
    <row r="44" customFormat="false" ht="15" hidden="false" customHeight="false" outlineLevel="0" collapsed="false">
      <c r="A44" s="14" t="s">
        <v>2173</v>
      </c>
      <c r="B44" s="42" t="n">
        <v>3</v>
      </c>
      <c r="C44" s="42" t="n">
        <v>345</v>
      </c>
      <c r="D44" s="34" t="n">
        <f aca="false">B44/C44</f>
        <v>0.00869565217391304</v>
      </c>
      <c r="E44" s="43" t="n">
        <v>12.17</v>
      </c>
      <c r="F44" s="15" t="n">
        <f aca="false">C44/45837</f>
        <v>0.00752667059362524</v>
      </c>
      <c r="G44" s="15" t="n">
        <f aca="false">B44/124</f>
        <v>0.0241935483870968</v>
      </c>
    </row>
    <row r="45" customFormat="false" ht="15" hidden="false" customHeight="false" outlineLevel="0" collapsed="false">
      <c r="A45" s="14" t="s">
        <v>2174</v>
      </c>
      <c r="B45" s="42" t="n">
        <v>3</v>
      </c>
      <c r="C45" s="42" t="n">
        <v>263</v>
      </c>
      <c r="D45" s="34" t="n">
        <f aca="false">B45/C45</f>
        <v>0.0114068441064639</v>
      </c>
      <c r="E45" s="43" t="n">
        <v>10.55</v>
      </c>
      <c r="F45" s="15" t="n">
        <f aca="false">C45/45837</f>
        <v>0.00573772280035779</v>
      </c>
      <c r="G45" s="15" t="n">
        <f aca="false">B45/124</f>
        <v>0.0241935483870968</v>
      </c>
    </row>
    <row r="46" customFormat="false" ht="15" hidden="false" customHeight="false" outlineLevel="0" collapsed="false">
      <c r="A46" s="14" t="s">
        <v>1493</v>
      </c>
      <c r="B46" s="42" t="n">
        <v>3</v>
      </c>
      <c r="C46" s="42" t="n">
        <v>244</v>
      </c>
      <c r="D46" s="34" t="n">
        <f aca="false">B46/C46</f>
        <v>0.0122950819672131</v>
      </c>
      <c r="E46" s="43" t="n">
        <v>9.83</v>
      </c>
      <c r="F46" s="15" t="n">
        <f aca="false">C46/45837</f>
        <v>0.00532321050679582</v>
      </c>
      <c r="G46" s="15" t="n">
        <f aca="false">B46/124</f>
        <v>0.0241935483870968</v>
      </c>
    </row>
    <row r="47" customFormat="false" ht="15" hidden="false" customHeight="false" outlineLevel="0" collapsed="false">
      <c r="A47" s="14" t="s">
        <v>2175</v>
      </c>
      <c r="B47" s="42" t="n">
        <v>2</v>
      </c>
      <c r="C47" s="42" t="n">
        <v>217</v>
      </c>
      <c r="D47" s="34" t="n">
        <f aca="false">B47/C47</f>
        <v>0.00921658986175115</v>
      </c>
      <c r="E47" s="43" t="n">
        <v>9.66</v>
      </c>
      <c r="F47" s="15" t="n">
        <f aca="false">C47/45837</f>
        <v>0.00473416672120776</v>
      </c>
      <c r="G47" s="15" t="n">
        <f aca="false">B47/124</f>
        <v>0.0161290322580645</v>
      </c>
    </row>
    <row r="48" customFormat="false" ht="15" hidden="false" customHeight="false" outlineLevel="0" collapsed="false">
      <c r="A48" s="14" t="s">
        <v>2176</v>
      </c>
      <c r="B48" s="42" t="n">
        <v>1</v>
      </c>
      <c r="C48" s="42" t="n">
        <v>615</v>
      </c>
      <c r="D48" s="34" t="n">
        <f aca="false">B48/C48</f>
        <v>0.0016260162601626</v>
      </c>
      <c r="E48" s="43" t="n">
        <v>10.69</v>
      </c>
      <c r="F48" s="15" t="n">
        <f aca="false">C48/45837</f>
        <v>0.0134171084495059</v>
      </c>
      <c r="G48" s="15" t="n">
        <f aca="false">B48/124</f>
        <v>0.00806451612903226</v>
      </c>
    </row>
    <row r="49" customFormat="false" ht="15" hidden="false" customHeight="false" outlineLevel="0" collapsed="false">
      <c r="A49" s="14" t="s">
        <v>2177</v>
      </c>
      <c r="B49" s="42" t="n">
        <v>1</v>
      </c>
      <c r="C49" s="42" t="n">
        <v>391</v>
      </c>
      <c r="D49" s="34" t="n">
        <f aca="false">B49/C49</f>
        <v>0.00255754475703325</v>
      </c>
      <c r="E49" s="43" t="n">
        <v>28.62</v>
      </c>
      <c r="F49" s="15" t="n">
        <f aca="false">C49/45837</f>
        <v>0.00853022667277527</v>
      </c>
      <c r="G49" s="15" t="n">
        <f aca="false">B49/124</f>
        <v>0.00806451612903226</v>
      </c>
    </row>
    <row r="50" customFormat="false" ht="15" hidden="false" customHeight="false" outlineLevel="0" collapsed="false">
      <c r="A50" s="14" t="s">
        <v>2178</v>
      </c>
      <c r="B50" s="42" t="n">
        <v>1</v>
      </c>
      <c r="C50" s="42" t="n">
        <v>150</v>
      </c>
      <c r="D50" s="34" t="n">
        <f aca="false">B50/C50</f>
        <v>0.00666666666666667</v>
      </c>
      <c r="E50" s="43" t="n">
        <v>33.81</v>
      </c>
      <c r="F50" s="15" t="n">
        <f aca="false">C50/45837</f>
        <v>0.00327246547548923</v>
      </c>
      <c r="G50" s="15" t="n">
        <f aca="false">B50/124</f>
        <v>0.00806451612903226</v>
      </c>
    </row>
    <row r="51" customFormat="false" ht="15" hidden="false" customHeight="false" outlineLevel="0" collapsed="false">
      <c r="A51" s="14" t="s">
        <v>2179</v>
      </c>
      <c r="B51" s="42" t="n">
        <v>1</v>
      </c>
      <c r="C51" s="42" t="n">
        <v>114</v>
      </c>
      <c r="D51" s="34" t="n">
        <f aca="false">B51/C51</f>
        <v>0.0087719298245614</v>
      </c>
      <c r="E51" s="43" t="n">
        <v>28.54</v>
      </c>
      <c r="F51" s="15" t="n">
        <f aca="false">C51/45837</f>
        <v>0.00248707376137182</v>
      </c>
      <c r="G51" s="15" t="n">
        <f aca="false">B51/124</f>
        <v>0.00806451612903226</v>
      </c>
    </row>
    <row r="52" customFormat="false" ht="15" hidden="false" customHeight="false" outlineLevel="0" collapsed="false">
      <c r="A52" s="14" t="s">
        <v>2180</v>
      </c>
      <c r="B52" s="42" t="n">
        <v>1</v>
      </c>
      <c r="C52" s="42" t="n">
        <v>102</v>
      </c>
      <c r="D52" s="34" t="n">
        <f aca="false">B52/C52</f>
        <v>0.00980392156862745</v>
      </c>
      <c r="E52" s="43" t="n">
        <v>9.52</v>
      </c>
      <c r="F52" s="15" t="n">
        <f aca="false">C52/45837</f>
        <v>0.00222527652333268</v>
      </c>
      <c r="G52" s="15" t="n">
        <f aca="false">B52/124</f>
        <v>0.00806451612903226</v>
      </c>
    </row>
    <row r="54" customFormat="false" ht="15" hidden="false" customHeight="false" outlineLevel="0" collapsed="false">
      <c r="A54" s="3" t="s">
        <v>2181</v>
      </c>
    </row>
    <row r="55" customFormat="false" ht="15" hidden="false" customHeight="false" outlineLevel="0" collapsed="false">
      <c r="A55" s="41" t="s">
        <v>118</v>
      </c>
      <c r="B55" s="41" t="s">
        <v>2182</v>
      </c>
      <c r="C55" s="41" t="s">
        <v>1257</v>
      </c>
      <c r="D55" s="41" t="s">
        <v>1258</v>
      </c>
      <c r="E55" s="41" t="s">
        <v>82</v>
      </c>
      <c r="F55" s="41" t="s">
        <v>1259</v>
      </c>
    </row>
    <row r="56" customFormat="false" ht="15" hidden="false" customHeight="false" outlineLevel="0" collapsed="false">
      <c r="A56" s="14" t="s">
        <v>2183</v>
      </c>
      <c r="B56" s="42" t="n">
        <v>11</v>
      </c>
      <c r="C56" s="42" t="n">
        <v>30</v>
      </c>
      <c r="D56" s="42" t="n">
        <v>8519</v>
      </c>
      <c r="E56" s="34" t="n">
        <f aca="false">C56/D56</f>
        <v>0.00352154008686466</v>
      </c>
      <c r="F56" s="43" t="n">
        <v>11.8</v>
      </c>
    </row>
    <row r="57" customFormat="false" ht="15" hidden="false" customHeight="false" outlineLevel="0" collapsed="false">
      <c r="A57" s="14" t="s">
        <v>1090</v>
      </c>
      <c r="B57" s="42" t="n">
        <v>1</v>
      </c>
      <c r="C57" s="42" t="n">
        <v>17</v>
      </c>
      <c r="D57" s="42" t="n">
        <v>104</v>
      </c>
      <c r="E57" s="34" t="n">
        <f aca="false">C57/D57</f>
        <v>0.163461538461538</v>
      </c>
      <c r="F57" s="43" t="n">
        <v>6</v>
      </c>
    </row>
    <row r="58" customFormat="false" ht="15" hidden="false" customHeight="false" outlineLevel="0" collapsed="false">
      <c r="A58" s="14" t="s">
        <v>2184</v>
      </c>
      <c r="B58" s="42" t="n">
        <v>2</v>
      </c>
      <c r="C58" s="42" t="n">
        <v>2</v>
      </c>
      <c r="D58" s="42" t="n">
        <v>836</v>
      </c>
      <c r="E58" s="34" t="n">
        <f aca="false">C58/D58</f>
        <v>0.00239234449760766</v>
      </c>
      <c r="F58" s="43" t="n">
        <v>14.9</v>
      </c>
    </row>
    <row r="59" customFormat="false" ht="15" hidden="false" customHeight="false" outlineLevel="0" collapsed="false">
      <c r="A59" s="14" t="s">
        <v>2185</v>
      </c>
      <c r="B59" s="42" t="n">
        <v>31</v>
      </c>
      <c r="C59" s="42" t="n">
        <v>3</v>
      </c>
      <c r="D59" s="42" t="n">
        <v>1497</v>
      </c>
      <c r="E59" s="34" t="n">
        <f aca="false">C59/D59</f>
        <v>0.00200400801603206</v>
      </c>
      <c r="F59" s="43" t="n">
        <v>31.5</v>
      </c>
    </row>
    <row r="60" customFormat="false" ht="15" hidden="false" customHeight="false" outlineLevel="0" collapsed="false">
      <c r="A60" s="14" t="s">
        <v>2186</v>
      </c>
      <c r="B60" s="42" t="n">
        <v>7</v>
      </c>
      <c r="C60" s="42" t="n">
        <v>3</v>
      </c>
      <c r="D60" s="42" t="n">
        <v>1789</v>
      </c>
      <c r="E60" s="34" t="n">
        <f aca="false">C60/D60</f>
        <v>0.00167691447736165</v>
      </c>
      <c r="F60" s="43" t="n">
        <v>16.2</v>
      </c>
    </row>
    <row r="61" customFormat="false" ht="15" hidden="false" customHeight="false" outlineLevel="0" collapsed="false">
      <c r="A61" s="14" t="s">
        <v>2187</v>
      </c>
      <c r="B61" s="42" t="n">
        <v>818</v>
      </c>
      <c r="C61" s="42" t="n">
        <v>59</v>
      </c>
      <c r="D61" s="42" t="n">
        <v>19065</v>
      </c>
      <c r="E61" s="34" t="n">
        <f aca="false">C61/D61</f>
        <v>0.0030946761080514</v>
      </c>
      <c r="F61" s="43" t="n">
        <v>18.4</v>
      </c>
    </row>
    <row r="62" customFormat="false" ht="15" hidden="false" customHeight="false" outlineLevel="0" collapsed="false">
      <c r="A62" s="14" t="s">
        <v>2188</v>
      </c>
      <c r="B62" s="42" t="n">
        <v>84</v>
      </c>
      <c r="C62" s="42" t="n">
        <v>8</v>
      </c>
      <c r="D62" s="42" t="n">
        <v>7082</v>
      </c>
      <c r="E62" s="34" t="n">
        <f aca="false">C62/D62</f>
        <v>0.00112962439988704</v>
      </c>
      <c r="F62" s="43" t="n">
        <v>22.8</v>
      </c>
    </row>
    <row r="63" customFormat="false" ht="15" hidden="false" customHeight="false" outlineLevel="0" collapsed="false">
      <c r="A63" s="14" t="s">
        <v>2189</v>
      </c>
      <c r="B63" s="42" t="n">
        <v>13</v>
      </c>
      <c r="C63" s="42" t="n">
        <v>2</v>
      </c>
      <c r="D63" s="42" t="n">
        <v>383</v>
      </c>
      <c r="E63" s="34" t="n">
        <f aca="false">C63/D63</f>
        <v>0.00522193211488251</v>
      </c>
      <c r="F63" s="43" t="n">
        <v>15.7</v>
      </c>
    </row>
    <row r="64" customFormat="false" ht="15" hidden="false" customHeight="false" outlineLevel="0" collapsed="false">
      <c r="A64" s="14" t="s">
        <v>2190</v>
      </c>
      <c r="B64" s="42" t="n">
        <v>30</v>
      </c>
      <c r="C64" s="42" t="n">
        <v>0</v>
      </c>
      <c r="D64" s="42" t="n">
        <v>1674</v>
      </c>
      <c r="E64" s="34" t="n">
        <f aca="false">C64/D64</f>
        <v>0</v>
      </c>
      <c r="F64" s="43" t="n">
        <v>19.1</v>
      </c>
    </row>
    <row r="65" customFormat="false" ht="15" hidden="false" customHeight="false" outlineLevel="0" collapsed="false">
      <c r="A65" s="14" t="s">
        <v>2191</v>
      </c>
      <c r="B65" s="42" t="n">
        <v>1</v>
      </c>
      <c r="C65" s="42" t="n">
        <v>0</v>
      </c>
      <c r="D65" s="42" t="n">
        <v>95</v>
      </c>
      <c r="E65" s="34" t="n">
        <f aca="false">C65/D65</f>
        <v>0</v>
      </c>
      <c r="F65" s="43" t="n">
        <v>9.1</v>
      </c>
    </row>
    <row r="66" customFormat="false" ht="15" hidden="false" customHeight="false" outlineLevel="0" collapsed="false">
      <c r="A66" s="14" t="s">
        <v>2192</v>
      </c>
      <c r="B66" s="42" t="n">
        <v>1</v>
      </c>
      <c r="C66" s="42" t="n">
        <v>0</v>
      </c>
      <c r="D66" s="42" t="n">
        <v>12</v>
      </c>
      <c r="E66" s="34" t="n">
        <f aca="false">C66/D66</f>
        <v>0</v>
      </c>
      <c r="F66" s="43" t="n">
        <v>30.1</v>
      </c>
    </row>
    <row r="67" customFormat="false" ht="15" hidden="false" customHeight="false" outlineLevel="0" collapsed="false">
      <c r="A67" s="14" t="s">
        <v>2193</v>
      </c>
      <c r="B67" s="42" t="n">
        <v>1</v>
      </c>
      <c r="C67" s="42" t="n">
        <v>0</v>
      </c>
      <c r="D67" s="42" t="n">
        <v>10</v>
      </c>
      <c r="E67" s="34" t="n">
        <f aca="false">C67/D67</f>
        <v>0</v>
      </c>
      <c r="F67" s="43" t="n">
        <v>6.6</v>
      </c>
    </row>
    <row r="69" customFormat="false" ht="15" hidden="false" customHeight="false" outlineLevel="0" collapsed="false">
      <c r="A69" s="3" t="s">
        <v>2194</v>
      </c>
    </row>
    <row r="70" customFormat="false" ht="15" hidden="false" customHeight="false" outlineLevel="0" collapsed="false">
      <c r="A70" s="41" t="s">
        <v>2195</v>
      </c>
      <c r="B70" s="41" t="s">
        <v>1257</v>
      </c>
      <c r="C70" s="41" t="s">
        <v>1258</v>
      </c>
      <c r="D70" s="41" t="s">
        <v>82</v>
      </c>
      <c r="E70" s="41" t="s">
        <v>1259</v>
      </c>
    </row>
    <row r="71" customFormat="false" ht="15" hidden="false" customHeight="false" outlineLevel="0" collapsed="false">
      <c r="A71" s="14" t="s">
        <v>2196</v>
      </c>
      <c r="B71" s="42" t="n">
        <v>69</v>
      </c>
      <c r="C71" s="42" t="n">
        <v>17870</v>
      </c>
      <c r="D71" s="34" t="n">
        <f aca="false">B71/C71</f>
        <v>0.00386121992165641</v>
      </c>
      <c r="E71" s="43" t="n">
        <v>12.27</v>
      </c>
    </row>
    <row r="72" customFormat="false" ht="15" hidden="false" customHeight="false" outlineLevel="0" collapsed="false">
      <c r="A72" s="14" t="s">
        <v>2197</v>
      </c>
      <c r="B72" s="42" t="n">
        <v>52</v>
      </c>
      <c r="C72" s="42" t="n">
        <v>27647</v>
      </c>
      <c r="D72" s="34" t="n">
        <f aca="false">B72/C72</f>
        <v>0.00188085506564908</v>
      </c>
      <c r="E72" s="43" t="n">
        <v>21.44</v>
      </c>
    </row>
    <row r="73" customFormat="false" ht="15" hidden="false" customHeight="false" outlineLevel="0" collapsed="false">
      <c r="A73" s="14" t="s">
        <v>2198</v>
      </c>
      <c r="B73" s="42" t="n">
        <v>3</v>
      </c>
      <c r="C73" s="42" t="n">
        <v>320</v>
      </c>
      <c r="D73" s="34" t="n">
        <f aca="false">B73/C73</f>
        <v>0.009375</v>
      </c>
      <c r="E73" s="43" t="n">
        <v>12.51</v>
      </c>
    </row>
    <row r="75" customFormat="false" ht="15" hidden="false" customHeight="false" outlineLevel="0" collapsed="false">
      <c r="A75" s="3" t="s">
        <v>2199</v>
      </c>
    </row>
    <row r="76" customFormat="false" ht="15" hidden="false" customHeight="false" outlineLevel="0" collapsed="false">
      <c r="A76" s="41" t="s">
        <v>2200</v>
      </c>
      <c r="B76" s="41" t="s">
        <v>78</v>
      </c>
      <c r="C76" s="41" t="s">
        <v>2201</v>
      </c>
      <c r="D76" s="41" t="s">
        <v>2202</v>
      </c>
    </row>
    <row r="77" customFormat="false" ht="15" hidden="false" customHeight="false" outlineLevel="0" collapsed="false">
      <c r="A77" s="14" t="s">
        <v>2203</v>
      </c>
      <c r="B77" s="14" t="s">
        <v>2204</v>
      </c>
      <c r="C77" s="14" t="s">
        <v>2205</v>
      </c>
      <c r="D77" s="42" t="n">
        <v>1646</v>
      </c>
    </row>
    <row r="78" customFormat="false" ht="15" hidden="false" customHeight="false" outlineLevel="0" collapsed="false">
      <c r="A78" s="14" t="s">
        <v>2206</v>
      </c>
      <c r="B78" s="14" t="s">
        <v>2204</v>
      </c>
      <c r="C78" s="14" t="s">
        <v>2205</v>
      </c>
      <c r="D78" s="42" t="n">
        <v>492</v>
      </c>
    </row>
    <row r="79" customFormat="false" ht="15" hidden="false" customHeight="false" outlineLevel="0" collapsed="false">
      <c r="A79" s="14" t="s">
        <v>2207</v>
      </c>
      <c r="B79" s="14" t="s">
        <v>2204</v>
      </c>
      <c r="C79" s="14" t="s">
        <v>2205</v>
      </c>
      <c r="D79" s="42" t="n">
        <v>120</v>
      </c>
    </row>
    <row r="80" customFormat="false" ht="15" hidden="false" customHeight="false" outlineLevel="0" collapsed="false">
      <c r="A80" s="14" t="s">
        <v>2208</v>
      </c>
      <c r="B80" s="14" t="s">
        <v>2204</v>
      </c>
      <c r="C80" s="14" t="s">
        <v>2205</v>
      </c>
      <c r="D80" s="42" t="n">
        <v>65</v>
      </c>
    </row>
    <row r="81" customFormat="false" ht="15" hidden="false" customHeight="false" outlineLevel="0" collapsed="false">
      <c r="A81" s="14" t="s">
        <v>2209</v>
      </c>
      <c r="B81" s="14" t="s">
        <v>2204</v>
      </c>
      <c r="C81" s="14" t="s">
        <v>2205</v>
      </c>
      <c r="D81" s="42" t="n">
        <v>2</v>
      </c>
    </row>
    <row r="82" customFormat="false" ht="15" hidden="false" customHeight="false" outlineLevel="0" collapsed="false">
      <c r="A82" s="14" t="s">
        <v>2210</v>
      </c>
      <c r="B82" s="14" t="s">
        <v>2204</v>
      </c>
      <c r="C82" s="14" t="s">
        <v>2205</v>
      </c>
      <c r="D82" s="42" t="n">
        <v>2</v>
      </c>
    </row>
    <row r="83" customFormat="false" ht="15" hidden="false" customHeight="false" outlineLevel="0" collapsed="false">
      <c r="A83" s="14" t="s">
        <v>2211</v>
      </c>
      <c r="B83" s="14" t="s">
        <v>2212</v>
      </c>
      <c r="C83" s="14" t="s">
        <v>2205</v>
      </c>
      <c r="D83" s="42" t="n">
        <v>1963</v>
      </c>
    </row>
    <row r="84" customFormat="false" ht="15" hidden="false" customHeight="false" outlineLevel="0" collapsed="false">
      <c r="A84" s="14" t="s">
        <v>2213</v>
      </c>
      <c r="B84" s="14" t="s">
        <v>2212</v>
      </c>
      <c r="C84" s="14" t="s">
        <v>2205</v>
      </c>
      <c r="D84" s="42" t="n">
        <v>931</v>
      </c>
    </row>
    <row r="85" customFormat="false" ht="15" hidden="false" customHeight="false" outlineLevel="0" collapsed="false">
      <c r="A85" s="14" t="s">
        <v>2214</v>
      </c>
      <c r="B85" s="14" t="s">
        <v>2204</v>
      </c>
      <c r="C85" s="14" t="s">
        <v>2205</v>
      </c>
      <c r="D85" s="42" t="n">
        <v>46</v>
      </c>
    </row>
    <row r="87" customFormat="false" ht="15" hidden="false" customHeight="false" outlineLevel="0" collapsed="false">
      <c r="A87" s="3" t="s">
        <v>2215</v>
      </c>
    </row>
    <row r="88" customFormat="false" ht="23.85" hidden="false" customHeight="false" outlineLevel="0" collapsed="false">
      <c r="A88" s="41" t="s">
        <v>115</v>
      </c>
      <c r="B88" s="41" t="s">
        <v>2216</v>
      </c>
      <c r="C88" s="41" t="s">
        <v>2217</v>
      </c>
    </row>
    <row r="89" customFormat="false" ht="15" hidden="false" customHeight="false" outlineLevel="0" collapsed="false">
      <c r="A89" s="14" t="s">
        <v>393</v>
      </c>
      <c r="B89" s="42" t="n">
        <v>304</v>
      </c>
      <c r="C89" s="15" t="n">
        <f aca="false">B89/1343</f>
        <v>0.226358897989576</v>
      </c>
    </row>
    <row r="90" customFormat="false" ht="15" hidden="false" customHeight="false" outlineLevel="0" collapsed="false">
      <c r="A90" s="14" t="s">
        <v>254</v>
      </c>
      <c r="B90" s="42" t="n">
        <v>238</v>
      </c>
      <c r="C90" s="15" t="n">
        <f aca="false">B90/1343</f>
        <v>0.177215189873418</v>
      </c>
    </row>
    <row r="91" customFormat="false" ht="15" hidden="false" customHeight="false" outlineLevel="0" collapsed="false">
      <c r="A91" s="14" t="s">
        <v>1481</v>
      </c>
      <c r="B91" s="42" t="n">
        <v>170</v>
      </c>
      <c r="C91" s="15" t="n">
        <f aca="false">B91/1343</f>
        <v>0.126582278481013</v>
      </c>
    </row>
    <row r="92" customFormat="false" ht="15" hidden="false" customHeight="false" outlineLevel="0" collapsed="false">
      <c r="A92" s="14" t="s">
        <v>1483</v>
      </c>
      <c r="B92" s="42" t="n">
        <v>89</v>
      </c>
      <c r="C92" s="15" t="n">
        <f aca="false">B92/1343</f>
        <v>0.0662695457930008</v>
      </c>
    </row>
    <row r="93" customFormat="false" ht="15" hidden="false" customHeight="false" outlineLevel="0" collapsed="false">
      <c r="A93" s="14" t="s">
        <v>291</v>
      </c>
      <c r="B93" s="42" t="n">
        <v>75</v>
      </c>
      <c r="C93" s="15" t="n">
        <f aca="false">B93/1343</f>
        <v>0.0558451228592703</v>
      </c>
    </row>
    <row r="94" customFormat="false" ht="15" hidden="false" customHeight="false" outlineLevel="0" collapsed="false">
      <c r="A94" s="14" t="s">
        <v>1485</v>
      </c>
      <c r="B94" s="42" t="n">
        <v>69</v>
      </c>
      <c r="C94" s="15" t="n">
        <f aca="false">B94/1343</f>
        <v>0.0513775130305287</v>
      </c>
    </row>
    <row r="95" customFormat="false" ht="15" hidden="false" customHeight="false" outlineLevel="0" collapsed="false">
      <c r="A95" s="14" t="s">
        <v>1487</v>
      </c>
      <c r="B95" s="42" t="n">
        <v>67</v>
      </c>
      <c r="C95" s="15" t="n">
        <f aca="false">B95/1343</f>
        <v>0.0498883097542815</v>
      </c>
    </row>
    <row r="96" customFormat="false" ht="15" hidden="false" customHeight="false" outlineLevel="0" collapsed="false">
      <c r="A96" s="14" t="s">
        <v>1489</v>
      </c>
      <c r="B96" s="42" t="n">
        <v>34</v>
      </c>
      <c r="C96" s="15" t="n">
        <f aca="false">B96/1343</f>
        <v>0.0253164556962025</v>
      </c>
    </row>
    <row r="97" customFormat="false" ht="15" hidden="false" customHeight="false" outlineLevel="0" collapsed="false">
      <c r="A97" s="14" t="s">
        <v>1491</v>
      </c>
      <c r="B97" s="42" t="n">
        <v>31</v>
      </c>
      <c r="C97" s="15" t="n">
        <f aca="false">B97/1343</f>
        <v>0.0230826507818317</v>
      </c>
    </row>
    <row r="98" customFormat="false" ht="15" hidden="false" customHeight="false" outlineLevel="0" collapsed="false">
      <c r="A98" s="14" t="s">
        <v>2176</v>
      </c>
      <c r="B98" s="42" t="n">
        <v>30</v>
      </c>
      <c r="C98" s="15" t="n">
        <f aca="false">B98/1343</f>
        <v>0.0223380491437081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4"/>
    <col collapsed="false" customWidth="true" hidden="false" outlineLevel="0" max="6" min="5" style="0" width="16"/>
    <col collapsed="false" customWidth="true" hidden="false" outlineLevel="0" max="7" min="7" style="0" width="50"/>
  </cols>
  <sheetData>
    <row r="1" customFormat="false" ht="19.7" hidden="false" customHeight="false" outlineLevel="0" collapsed="false">
      <c r="A1" s="1" t="s">
        <v>2218</v>
      </c>
    </row>
    <row r="2" customFormat="false" ht="15" hidden="false" customHeight="false" outlineLevel="0" collapsed="false">
      <c r="A2" s="2" t="s">
        <v>2219</v>
      </c>
    </row>
    <row r="4" customFormat="false" ht="15" hidden="false" customHeight="false" outlineLevel="0" collapsed="false">
      <c r="A4" s="3" t="s">
        <v>2220</v>
      </c>
    </row>
    <row r="5" customFormat="false" ht="23.85" hidden="false" customHeight="false" outlineLevel="0" collapsed="false">
      <c r="A5" s="41" t="s">
        <v>2221</v>
      </c>
      <c r="B5" s="41" t="s">
        <v>1256</v>
      </c>
      <c r="C5" s="41" t="s">
        <v>1257</v>
      </c>
      <c r="D5" s="41" t="s">
        <v>1258</v>
      </c>
      <c r="E5" s="41" t="s">
        <v>2222</v>
      </c>
    </row>
    <row r="6" customFormat="false" ht="15" hidden="false" customHeight="false" outlineLevel="0" collapsed="false">
      <c r="A6" s="22" t="s">
        <v>2223</v>
      </c>
      <c r="B6" s="26" t="n">
        <v>5892</v>
      </c>
      <c r="C6" s="26" t="n">
        <v>7</v>
      </c>
      <c r="D6" s="26" t="n">
        <v>17001</v>
      </c>
      <c r="E6" s="40" t="n">
        <v>0.623821230690199</v>
      </c>
    </row>
    <row r="7" customFormat="false" ht="15" hidden="false" customHeight="false" outlineLevel="0" collapsed="false">
      <c r="A7" s="22" t="s">
        <v>2224</v>
      </c>
      <c r="B7" s="26" t="n">
        <v>483</v>
      </c>
      <c r="C7" s="26" t="n">
        <v>8</v>
      </c>
      <c r="D7" s="26" t="n">
        <v>8140</v>
      </c>
      <c r="E7" s="40" t="n">
        <v>0.29868271382967</v>
      </c>
    </row>
    <row r="8" customFormat="false" ht="15" hidden="false" customHeight="false" outlineLevel="0" collapsed="false">
      <c r="A8" s="22" t="s">
        <v>2225</v>
      </c>
      <c r="B8" s="26" t="n">
        <v>531</v>
      </c>
      <c r="C8" s="26" t="n">
        <v>0</v>
      </c>
      <c r="D8" s="26" t="n">
        <v>1852</v>
      </c>
      <c r="E8" s="40" t="n">
        <v>0.067955821377463</v>
      </c>
    </row>
    <row r="9" customFormat="false" ht="15" hidden="false" customHeight="false" outlineLevel="0" collapsed="false">
      <c r="A9" s="22" t="s">
        <v>2226</v>
      </c>
      <c r="B9" s="26" t="n">
        <v>42</v>
      </c>
      <c r="C9" s="26" t="n">
        <v>0</v>
      </c>
      <c r="D9" s="26" t="n">
        <v>245</v>
      </c>
      <c r="E9" s="40" t="n">
        <v>0.00898983598135985</v>
      </c>
    </row>
    <row r="10" customFormat="false" ht="15" hidden="false" customHeight="false" outlineLevel="0" collapsed="false">
      <c r="A10" s="22" t="s">
        <v>2227</v>
      </c>
      <c r="B10" s="26" t="n">
        <v>1</v>
      </c>
      <c r="C10" s="26" t="n">
        <v>0</v>
      </c>
      <c r="D10" s="26" t="n">
        <v>10</v>
      </c>
      <c r="E10" s="40" t="n">
        <v>0.000366932080871831</v>
      </c>
    </row>
    <row r="11" customFormat="false" ht="15" hidden="false" customHeight="false" outlineLevel="0" collapsed="false">
      <c r="A11" s="22" t="s">
        <v>2228</v>
      </c>
      <c r="B11" s="26" t="n">
        <v>4</v>
      </c>
      <c r="C11" s="26" t="n">
        <v>0</v>
      </c>
      <c r="D11" s="26" t="n">
        <v>5</v>
      </c>
      <c r="E11" s="40" t="n">
        <v>0.000183466040435915</v>
      </c>
    </row>
    <row r="13" customFormat="false" ht="15" hidden="false" customHeight="false" outlineLevel="0" collapsed="false">
      <c r="A13" s="3" t="s">
        <v>2229</v>
      </c>
    </row>
    <row r="14" customFormat="false" ht="15" hidden="false" customHeight="false" outlineLevel="0" collapsed="false">
      <c r="A14" s="41" t="s">
        <v>1255</v>
      </c>
      <c r="B14" s="41" t="s">
        <v>1256</v>
      </c>
      <c r="C14" s="41" t="s">
        <v>1257</v>
      </c>
      <c r="D14" s="41" t="s">
        <v>1258</v>
      </c>
      <c r="E14" s="41" t="s">
        <v>1259</v>
      </c>
      <c r="F14" s="41" t="s">
        <v>2230</v>
      </c>
    </row>
    <row r="15" customFormat="false" ht="46.25" hidden="false" customHeight="false" outlineLevel="0" collapsed="false">
      <c r="A15" s="22" t="s">
        <v>957</v>
      </c>
      <c r="B15" s="26" t="n">
        <v>130</v>
      </c>
      <c r="C15" s="26" t="n">
        <v>6</v>
      </c>
      <c r="D15" s="26" t="n">
        <v>5813</v>
      </c>
      <c r="E15" s="32" t="n">
        <v>13.7</v>
      </c>
      <c r="F15" s="22" t="s">
        <v>2231</v>
      </c>
    </row>
    <row r="16" customFormat="false" ht="23.85" hidden="false" customHeight="false" outlineLevel="0" collapsed="false">
      <c r="A16" s="22" t="s">
        <v>1283</v>
      </c>
      <c r="B16" s="26" t="n">
        <v>105</v>
      </c>
      <c r="C16" s="26" t="n">
        <v>3</v>
      </c>
      <c r="D16" s="26" t="n">
        <v>916</v>
      </c>
      <c r="E16" s="32" t="n">
        <v>17.2</v>
      </c>
      <c r="F16" s="22" t="s">
        <v>2232</v>
      </c>
    </row>
    <row r="17" customFormat="false" ht="23.85" hidden="false" customHeight="false" outlineLevel="0" collapsed="false">
      <c r="A17" s="22" t="s">
        <v>1277</v>
      </c>
      <c r="B17" s="26" t="n">
        <v>380</v>
      </c>
      <c r="C17" s="26" t="n">
        <v>0</v>
      </c>
      <c r="D17" s="26" t="n">
        <v>1092</v>
      </c>
      <c r="E17" s="32" t="n">
        <v>25</v>
      </c>
      <c r="F17" s="22" t="s">
        <v>2233</v>
      </c>
    </row>
    <row r="18" customFormat="false" ht="23.85" hidden="false" customHeight="false" outlineLevel="0" collapsed="false">
      <c r="A18" s="22" t="s">
        <v>1299</v>
      </c>
      <c r="B18" s="26" t="n">
        <v>260</v>
      </c>
      <c r="C18" s="26" t="n">
        <v>0</v>
      </c>
      <c r="D18" s="26" t="n">
        <v>821</v>
      </c>
      <c r="E18" s="32" t="n">
        <v>39.8</v>
      </c>
      <c r="F18" s="22" t="s">
        <v>2234</v>
      </c>
    </row>
    <row r="19" customFormat="false" ht="15" hidden="false" customHeight="false" outlineLevel="0" collapsed="false">
      <c r="A19" s="22" t="s">
        <v>2235</v>
      </c>
      <c r="B19" s="26" t="n">
        <v>95</v>
      </c>
      <c r="C19" s="26" t="n">
        <v>0</v>
      </c>
      <c r="D19" s="26" t="n">
        <v>581</v>
      </c>
      <c r="E19" s="32" t="n">
        <v>36.1</v>
      </c>
      <c r="F19" s="22" t="s">
        <v>2236</v>
      </c>
    </row>
    <row r="20" customFormat="false" ht="15" hidden="false" customHeight="false" outlineLevel="0" collapsed="false">
      <c r="A20" s="22" t="s">
        <v>2237</v>
      </c>
      <c r="B20" s="26" t="n">
        <v>64</v>
      </c>
      <c r="C20" s="26" t="n">
        <v>0</v>
      </c>
      <c r="D20" s="26" t="n">
        <v>472</v>
      </c>
      <c r="E20" s="32" t="n">
        <v>32.6</v>
      </c>
      <c r="F20" s="22" t="s">
        <v>2238</v>
      </c>
    </row>
    <row r="21" customFormat="false" ht="15" hidden="false" customHeight="false" outlineLevel="0" collapsed="false">
      <c r="A21" s="22" t="s">
        <v>2239</v>
      </c>
      <c r="B21" s="26" t="n">
        <v>206</v>
      </c>
      <c r="C21" s="26" t="n">
        <v>0</v>
      </c>
      <c r="D21" s="26" t="n">
        <v>493</v>
      </c>
      <c r="E21" s="32" t="n">
        <v>28</v>
      </c>
      <c r="F21" s="22" t="s">
        <v>2240</v>
      </c>
    </row>
    <row r="22" customFormat="false" ht="15" hidden="false" customHeight="false" outlineLevel="0" collapsed="false">
      <c r="A22" s="22" t="s">
        <v>2241</v>
      </c>
      <c r="B22" s="26" t="n">
        <v>37</v>
      </c>
      <c r="C22" s="26" t="n">
        <v>0</v>
      </c>
      <c r="D22" s="26" t="n">
        <v>121</v>
      </c>
      <c r="E22" s="32" t="n">
        <v>23.9</v>
      </c>
      <c r="F22" s="22" t="s">
        <v>2242</v>
      </c>
    </row>
    <row r="23" customFormat="false" ht="15" hidden="false" customHeight="false" outlineLevel="0" collapsed="false">
      <c r="A23" s="22" t="s">
        <v>2243</v>
      </c>
      <c r="B23" s="26" t="n">
        <v>37</v>
      </c>
      <c r="C23" s="26" t="n">
        <v>1</v>
      </c>
      <c r="D23" s="26" t="n">
        <v>195</v>
      </c>
      <c r="E23" s="32" t="n">
        <v>14.3</v>
      </c>
      <c r="F23" s="22" t="s">
        <v>2244</v>
      </c>
    </row>
    <row r="24" customFormat="false" ht="15" hidden="false" customHeight="false" outlineLevel="0" collapsed="false">
      <c r="A24" s="22" t="s">
        <v>1313</v>
      </c>
      <c r="B24" s="26" t="n">
        <v>225</v>
      </c>
      <c r="C24" s="26" t="n">
        <v>0</v>
      </c>
      <c r="D24" s="26" t="n">
        <v>467</v>
      </c>
      <c r="E24" s="32" t="n">
        <v>19.8</v>
      </c>
      <c r="F24" s="22"/>
    </row>
    <row r="25" customFormat="false" ht="15" hidden="false" customHeight="false" outlineLevel="0" collapsed="false">
      <c r="A25" s="22" t="s">
        <v>2245</v>
      </c>
      <c r="B25" s="26" t="n">
        <v>306</v>
      </c>
      <c r="C25" s="26" t="n">
        <v>1</v>
      </c>
      <c r="D25" s="26" t="n">
        <v>692</v>
      </c>
      <c r="E25" s="32" t="n">
        <v>19.7</v>
      </c>
      <c r="F25" s="22"/>
    </row>
    <row r="26" customFormat="false" ht="15" hidden="false" customHeight="false" outlineLevel="0" collapsed="false">
      <c r="A26" s="22" t="s">
        <v>2246</v>
      </c>
      <c r="B26" s="26" t="n">
        <v>93</v>
      </c>
      <c r="C26" s="26" t="n">
        <v>0</v>
      </c>
      <c r="D26" s="26" t="n">
        <v>249</v>
      </c>
      <c r="E26" s="32" t="n">
        <v>20.5</v>
      </c>
      <c r="F26" s="22"/>
    </row>
    <row r="27" customFormat="false" ht="23.85" hidden="false" customHeight="false" outlineLevel="0" collapsed="false">
      <c r="A27" s="22" t="s">
        <v>2247</v>
      </c>
      <c r="B27" s="26" t="n">
        <v>310</v>
      </c>
      <c r="C27" s="26" t="n">
        <v>0</v>
      </c>
      <c r="D27" s="26" t="n">
        <v>1436</v>
      </c>
      <c r="E27" s="32" t="n">
        <v>27.2</v>
      </c>
      <c r="F27" s="22" t="s">
        <v>2248</v>
      </c>
    </row>
    <row r="28" customFormat="false" ht="23.85" hidden="false" customHeight="false" outlineLevel="0" collapsed="false">
      <c r="A28" s="22" t="s">
        <v>2249</v>
      </c>
      <c r="B28" s="26" t="n">
        <v>89</v>
      </c>
      <c r="C28" s="26" t="n">
        <v>0</v>
      </c>
      <c r="D28" s="26" t="n">
        <v>280</v>
      </c>
      <c r="E28" s="32" t="n">
        <v>20</v>
      </c>
      <c r="F28" s="22" t="s">
        <v>2250</v>
      </c>
    </row>
    <row r="29" customFormat="false" ht="35.05" hidden="false" customHeight="false" outlineLevel="0" collapsed="false">
      <c r="A29" s="22" t="s">
        <v>2251</v>
      </c>
      <c r="B29" s="26" t="n">
        <v>46</v>
      </c>
      <c r="C29" s="26" t="n">
        <v>0</v>
      </c>
      <c r="D29" s="26" t="n">
        <v>388</v>
      </c>
      <c r="E29" s="32" t="n">
        <v>40.2</v>
      </c>
      <c r="F29" s="22" t="s">
        <v>2252</v>
      </c>
    </row>
    <row r="30" customFormat="false" ht="15" hidden="false" customHeight="false" outlineLevel="0" collapsed="false">
      <c r="A30" s="22" t="s">
        <v>2253</v>
      </c>
      <c r="B30" s="26" t="n">
        <v>151</v>
      </c>
      <c r="C30" s="26" t="n">
        <v>0</v>
      </c>
      <c r="D30" s="26" t="n">
        <v>631</v>
      </c>
      <c r="E30" s="32" t="n">
        <v>26.4</v>
      </c>
      <c r="F30" s="22"/>
    </row>
    <row r="31" customFormat="false" ht="15" hidden="false" customHeight="false" outlineLevel="0" collapsed="false">
      <c r="A31" s="22" t="s">
        <v>2254</v>
      </c>
      <c r="B31" s="26" t="n">
        <v>97</v>
      </c>
      <c r="C31" s="26" t="n">
        <v>0</v>
      </c>
      <c r="D31" s="26" t="n">
        <v>551</v>
      </c>
      <c r="E31" s="32" t="n">
        <v>20.6</v>
      </c>
      <c r="F31" s="22"/>
    </row>
    <row r="32" customFormat="false" ht="23.85" hidden="false" customHeight="false" outlineLevel="0" collapsed="false">
      <c r="A32" s="22" t="s">
        <v>947</v>
      </c>
      <c r="B32" s="26" t="n">
        <v>53</v>
      </c>
      <c r="C32" s="26" t="n">
        <v>0</v>
      </c>
      <c r="D32" s="26" t="n">
        <v>146</v>
      </c>
      <c r="E32" s="32" t="n">
        <v>33.4</v>
      </c>
      <c r="F32" s="22" t="s">
        <v>2255</v>
      </c>
    </row>
    <row r="33" customFormat="false" ht="15" hidden="false" customHeight="false" outlineLevel="0" collapsed="false">
      <c r="A33" s="22" t="s">
        <v>1329</v>
      </c>
      <c r="B33" s="26" t="n">
        <v>72</v>
      </c>
      <c r="C33" s="26" t="n">
        <v>0</v>
      </c>
      <c r="D33" s="26" t="n">
        <v>172</v>
      </c>
      <c r="E33" s="32" t="n">
        <v>33.6</v>
      </c>
      <c r="F33" s="22" t="s">
        <v>2256</v>
      </c>
    </row>
    <row r="34" customFormat="false" ht="15" hidden="false" customHeight="false" outlineLevel="0" collapsed="false">
      <c r="A34" s="22" t="s">
        <v>1287</v>
      </c>
      <c r="B34" s="26" t="n">
        <v>39</v>
      </c>
      <c r="C34" s="26" t="n">
        <v>0</v>
      </c>
      <c r="D34" s="26" t="n">
        <v>96</v>
      </c>
      <c r="E34" s="32" t="n">
        <v>31.1</v>
      </c>
      <c r="F34" s="22" t="s">
        <v>2257</v>
      </c>
    </row>
    <row r="35" customFormat="false" ht="15" hidden="false" customHeight="false" outlineLevel="0" collapsed="false">
      <c r="A35" s="22" t="s">
        <v>2258</v>
      </c>
      <c r="B35" s="26" t="n">
        <v>52</v>
      </c>
      <c r="C35" s="26" t="n">
        <v>0</v>
      </c>
      <c r="D35" s="26" t="n">
        <v>105</v>
      </c>
      <c r="E35" s="32" t="n">
        <v>24</v>
      </c>
      <c r="F35" s="22" t="s">
        <v>2259</v>
      </c>
    </row>
    <row r="36" customFormat="false" ht="15" hidden="false" customHeight="false" outlineLevel="0" collapsed="false">
      <c r="A36" s="22" t="s">
        <v>2260</v>
      </c>
      <c r="B36" s="26" t="n">
        <v>2</v>
      </c>
      <c r="C36" s="26" t="n">
        <v>0</v>
      </c>
      <c r="D36" s="26" t="n">
        <v>2</v>
      </c>
      <c r="E36" s="32" t="n">
        <v>37</v>
      </c>
      <c r="F36" s="22" t="s">
        <v>2261</v>
      </c>
    </row>
    <row r="37" customFormat="false" ht="15" hidden="false" customHeight="false" outlineLevel="0" collapsed="false">
      <c r="A37" s="22" t="s">
        <v>2262</v>
      </c>
      <c r="B37" s="26" t="n">
        <v>4</v>
      </c>
      <c r="C37" s="26" t="n">
        <v>0</v>
      </c>
      <c r="D37" s="26" t="n">
        <v>7</v>
      </c>
      <c r="E37" s="32" t="n">
        <v>46.4</v>
      </c>
      <c r="F37" s="22" t="s">
        <v>2263</v>
      </c>
    </row>
    <row r="38" customFormat="false" ht="15" hidden="false" customHeight="false" outlineLevel="0" collapsed="false">
      <c r="A38" s="22" t="s">
        <v>2264</v>
      </c>
      <c r="B38" s="26" t="n">
        <v>59</v>
      </c>
      <c r="C38" s="26" t="n">
        <v>0</v>
      </c>
      <c r="D38" s="26" t="n">
        <v>280</v>
      </c>
      <c r="E38" s="32" t="n">
        <v>21.6</v>
      </c>
      <c r="F38" s="22"/>
    </row>
    <row r="39" customFormat="false" ht="15" hidden="false" customHeight="false" outlineLevel="0" collapsed="false">
      <c r="A39" s="22" t="s">
        <v>2265</v>
      </c>
      <c r="B39" s="26" t="n">
        <v>92</v>
      </c>
      <c r="C39" s="26" t="n">
        <v>0</v>
      </c>
      <c r="D39" s="26" t="n">
        <v>242</v>
      </c>
      <c r="E39" s="32" t="n">
        <v>27.4</v>
      </c>
      <c r="F39" s="22"/>
    </row>
    <row r="40" customFormat="false" ht="15" hidden="false" customHeight="false" outlineLevel="0" collapsed="false">
      <c r="A40" s="22" t="s">
        <v>2266</v>
      </c>
      <c r="B40" s="26" t="n">
        <v>2</v>
      </c>
      <c r="C40" s="26" t="n">
        <v>0</v>
      </c>
      <c r="D40" s="26" t="n">
        <v>146</v>
      </c>
      <c r="E40" s="32" t="n">
        <v>24.3</v>
      </c>
      <c r="F40" s="22"/>
    </row>
    <row r="41" customFormat="false" ht="15" hidden="false" customHeight="false" outlineLevel="0" collapsed="false">
      <c r="A41" s="22" t="s">
        <v>2267</v>
      </c>
      <c r="B41" s="26" t="n">
        <v>19</v>
      </c>
      <c r="C41" s="26" t="n">
        <v>0</v>
      </c>
      <c r="D41" s="26" t="n">
        <v>231</v>
      </c>
      <c r="E41" s="32" t="n">
        <v>27.8</v>
      </c>
      <c r="F41" s="22"/>
    </row>
    <row r="42" customFormat="false" ht="15" hidden="false" customHeight="false" outlineLevel="0" collapsed="false">
      <c r="A42" s="22" t="s">
        <v>2268</v>
      </c>
      <c r="B42" s="26" t="n">
        <v>37</v>
      </c>
      <c r="C42" s="26" t="n">
        <v>0</v>
      </c>
      <c r="D42" s="26" t="n">
        <v>112</v>
      </c>
      <c r="E42" s="32" t="n">
        <v>13.9</v>
      </c>
      <c r="F42" s="22" t="s">
        <v>2269</v>
      </c>
    </row>
    <row r="44" customFormat="false" ht="15" hidden="false" customHeight="false" outlineLevel="0" collapsed="false">
      <c r="A44" s="3" t="s">
        <v>2270</v>
      </c>
    </row>
    <row r="45" customFormat="false" ht="15" hidden="false" customHeight="false" outlineLevel="0" collapsed="false">
      <c r="A45" s="41" t="s">
        <v>83</v>
      </c>
      <c r="B45" s="41" t="s">
        <v>1256</v>
      </c>
      <c r="C45" s="41" t="s">
        <v>1258</v>
      </c>
      <c r="D45" s="41" t="s">
        <v>2217</v>
      </c>
    </row>
    <row r="46" customFormat="false" ht="15" hidden="false" customHeight="false" outlineLevel="0" collapsed="false">
      <c r="A46" s="22" t="s">
        <v>2271</v>
      </c>
      <c r="B46" s="26" t="n">
        <v>91</v>
      </c>
      <c r="C46" s="26" t="n">
        <v>111</v>
      </c>
      <c r="D46" s="40" t="n">
        <v>0.00407294609767732</v>
      </c>
    </row>
    <row r="47" customFormat="false" ht="15" hidden="false" customHeight="false" outlineLevel="0" collapsed="false">
      <c r="A47" s="22" t="s">
        <v>2272</v>
      </c>
      <c r="B47" s="26" t="n">
        <v>815</v>
      </c>
      <c r="C47" s="26" t="n">
        <v>3474</v>
      </c>
      <c r="D47" s="40" t="n">
        <v>0.127472204894874</v>
      </c>
    </row>
    <row r="48" customFormat="false" ht="15" hidden="false" customHeight="false" outlineLevel="0" collapsed="false">
      <c r="A48" s="22" t="s">
        <v>2273</v>
      </c>
      <c r="B48" s="26" t="n">
        <v>1756</v>
      </c>
      <c r="C48" s="26" t="n">
        <v>11229</v>
      </c>
      <c r="D48" s="40" t="n">
        <v>0.412028033610979</v>
      </c>
    </row>
    <row r="49" customFormat="false" ht="15" hidden="false" customHeight="false" outlineLevel="0" collapsed="false">
      <c r="A49" s="22" t="s">
        <v>2274</v>
      </c>
      <c r="B49" s="26" t="n">
        <v>3688</v>
      </c>
      <c r="C49" s="26" t="n">
        <v>10800</v>
      </c>
      <c r="D49" s="40" t="n">
        <v>0.396286647341577</v>
      </c>
    </row>
    <row r="50" customFormat="false" ht="15" hidden="false" customHeight="false" outlineLevel="0" collapsed="false">
      <c r="A50" s="22" t="s">
        <v>2275</v>
      </c>
      <c r="B50" s="26" t="n">
        <v>603</v>
      </c>
      <c r="C50" s="26" t="n">
        <v>1639</v>
      </c>
      <c r="D50" s="40" t="n">
        <v>0.060140168054893</v>
      </c>
    </row>
    <row r="52" customFormat="false" ht="15" hidden="false" customHeight="false" outlineLevel="0" collapsed="false">
      <c r="A52" s="3" t="s">
        <v>2276</v>
      </c>
    </row>
    <row r="53" customFormat="false" ht="15" hidden="false" customHeight="false" outlineLevel="0" collapsed="false">
      <c r="A53" s="41" t="s">
        <v>118</v>
      </c>
      <c r="B53" s="41" t="s">
        <v>2202</v>
      </c>
      <c r="C53" s="41" t="s">
        <v>1257</v>
      </c>
      <c r="D53" s="41" t="s">
        <v>1258</v>
      </c>
      <c r="E53" s="41" t="s">
        <v>1259</v>
      </c>
    </row>
    <row r="54" customFormat="false" ht="15" hidden="false" customHeight="false" outlineLevel="0" collapsed="false">
      <c r="A54" s="22" t="s">
        <v>239</v>
      </c>
      <c r="B54" s="26" t="n">
        <v>2460</v>
      </c>
      <c r="C54" s="26" t="n">
        <v>59</v>
      </c>
      <c r="D54" s="26" t="n">
        <v>23365</v>
      </c>
      <c r="E54" s="32" t="n">
        <v>17.9</v>
      </c>
    </row>
    <row r="55" customFormat="false" ht="15" hidden="false" customHeight="false" outlineLevel="0" collapsed="false">
      <c r="A55" s="22" t="s">
        <v>2277</v>
      </c>
      <c r="B55" s="26" t="n">
        <v>48</v>
      </c>
      <c r="C55" s="26" t="n">
        <v>30</v>
      </c>
      <c r="D55" s="26" t="n">
        <v>8602</v>
      </c>
      <c r="E55" s="32" t="n">
        <v>11.8</v>
      </c>
    </row>
    <row r="56" customFormat="false" ht="15" hidden="false" customHeight="false" outlineLevel="0" collapsed="false">
      <c r="A56" s="22" t="s">
        <v>180</v>
      </c>
      <c r="B56" s="26" t="n">
        <v>119</v>
      </c>
      <c r="C56" s="26" t="n">
        <v>8</v>
      </c>
      <c r="D56" s="26" t="n">
        <v>7196</v>
      </c>
      <c r="E56" s="32" t="n">
        <v>22.7</v>
      </c>
    </row>
    <row r="57" customFormat="false" ht="15" hidden="false" customHeight="false" outlineLevel="0" collapsed="false">
      <c r="A57" s="22" t="s">
        <v>161</v>
      </c>
      <c r="B57" s="26" t="n">
        <v>274</v>
      </c>
      <c r="C57" s="26" t="n">
        <v>0</v>
      </c>
      <c r="D57" s="26" t="n">
        <v>2193</v>
      </c>
      <c r="E57" s="32" t="n">
        <v>17.5</v>
      </c>
    </row>
    <row r="58" customFormat="false" ht="15" hidden="false" customHeight="false" outlineLevel="0" collapsed="false">
      <c r="A58" s="22" t="s">
        <v>200</v>
      </c>
      <c r="B58" s="26" t="n">
        <v>9</v>
      </c>
      <c r="C58" s="26" t="n">
        <v>3</v>
      </c>
      <c r="D58" s="26" t="n">
        <v>1792</v>
      </c>
      <c r="E58" s="32" t="n">
        <v>16.2</v>
      </c>
    </row>
    <row r="59" customFormat="false" ht="15" hidden="false" customHeight="false" outlineLevel="0" collapsed="false">
      <c r="A59" s="22" t="s">
        <v>477</v>
      </c>
      <c r="B59" s="26" t="n">
        <v>52</v>
      </c>
      <c r="C59" s="26" t="n">
        <v>0</v>
      </c>
      <c r="D59" s="26" t="n">
        <v>1044</v>
      </c>
      <c r="E59" s="32" t="n">
        <v>43</v>
      </c>
    </row>
    <row r="60" customFormat="false" ht="15" hidden="false" customHeight="false" outlineLevel="0" collapsed="false">
      <c r="A60" s="22" t="s">
        <v>308</v>
      </c>
      <c r="B60" s="26" t="n">
        <v>2</v>
      </c>
      <c r="C60" s="26" t="n">
        <v>2</v>
      </c>
      <c r="D60" s="26" t="n">
        <v>836</v>
      </c>
      <c r="E60" s="32" t="n">
        <v>14.9</v>
      </c>
    </row>
    <row r="61" customFormat="false" ht="15" hidden="false" customHeight="false" outlineLevel="0" collapsed="false">
      <c r="A61" s="22" t="s">
        <v>2185</v>
      </c>
      <c r="B61" s="26" t="n">
        <v>6</v>
      </c>
      <c r="C61" s="26" t="n">
        <v>3</v>
      </c>
      <c r="D61" s="26" t="n">
        <v>527</v>
      </c>
      <c r="E61" s="32" t="n">
        <v>8.1</v>
      </c>
    </row>
    <row r="62" customFormat="false" ht="15" hidden="false" customHeight="false" outlineLevel="0" collapsed="false">
      <c r="A62" s="22" t="s">
        <v>115</v>
      </c>
      <c r="B62" s="26" t="n">
        <v>72</v>
      </c>
      <c r="C62" s="26" t="n">
        <v>2</v>
      </c>
      <c r="D62" s="26" t="n">
        <v>520</v>
      </c>
      <c r="E62" s="32" t="n">
        <v>15.6</v>
      </c>
    </row>
    <row r="63" customFormat="false" ht="15" hidden="false" customHeight="false" outlineLevel="0" collapsed="false">
      <c r="A63" s="22" t="s">
        <v>1090</v>
      </c>
      <c r="B63" s="26" t="n">
        <v>1</v>
      </c>
      <c r="C63" s="26" t="n">
        <v>17</v>
      </c>
      <c r="D63" s="26" t="n">
        <v>104</v>
      </c>
      <c r="E63" s="32" t="n">
        <v>6</v>
      </c>
    </row>
    <row r="64" customFormat="false" ht="15" hidden="false" customHeight="false" outlineLevel="0" collapsed="false">
      <c r="A64" s="22" t="s">
        <v>2278</v>
      </c>
      <c r="B64" s="26" t="n">
        <v>1</v>
      </c>
      <c r="C64" s="26" t="n">
        <v>0</v>
      </c>
      <c r="D64" s="26" t="n">
        <v>95</v>
      </c>
      <c r="E64" s="32" t="n">
        <v>9.1</v>
      </c>
    </row>
    <row r="65" customFormat="false" ht="15" hidden="false" customHeight="false" outlineLevel="0" collapsed="false">
      <c r="A65" s="22" t="s">
        <v>2279</v>
      </c>
      <c r="B65" s="26" t="n">
        <v>1</v>
      </c>
      <c r="C65" s="26" t="n">
        <v>0</v>
      </c>
      <c r="D65" s="26" t="n">
        <v>12</v>
      </c>
      <c r="E65" s="32" t="n">
        <v>30.1</v>
      </c>
    </row>
    <row r="66" customFormat="false" ht="15" hidden="false" customHeight="false" outlineLevel="0" collapsed="false">
      <c r="A66" s="22" t="s">
        <v>2193</v>
      </c>
      <c r="B66" s="26" t="n">
        <v>1</v>
      </c>
      <c r="C66" s="26" t="n">
        <v>0</v>
      </c>
      <c r="D66" s="26" t="n">
        <v>10</v>
      </c>
      <c r="E66" s="32" t="n">
        <v>6.5</v>
      </c>
    </row>
    <row r="68" customFormat="false" ht="15" hidden="false" customHeight="false" outlineLevel="0" collapsed="false">
      <c r="A68" s="3" t="s">
        <v>2280</v>
      </c>
    </row>
    <row r="69" customFormat="false" ht="23.85" hidden="false" customHeight="false" outlineLevel="0" collapsed="false">
      <c r="A69" s="41" t="s">
        <v>114</v>
      </c>
      <c r="B69" s="41" t="s">
        <v>1256</v>
      </c>
      <c r="C69" s="41" t="s">
        <v>1258</v>
      </c>
      <c r="D69" s="41" t="s">
        <v>1257</v>
      </c>
      <c r="E69" s="41" t="s">
        <v>2281</v>
      </c>
      <c r="F69" s="41" t="s">
        <v>2282</v>
      </c>
      <c r="G69" s="41" t="s">
        <v>2283</v>
      </c>
    </row>
    <row r="70" customFormat="false" ht="15" hidden="false" customHeight="false" outlineLevel="0" collapsed="false">
      <c r="A70" s="22" t="s">
        <v>393</v>
      </c>
      <c r="B70" s="26" t="n">
        <v>4031</v>
      </c>
      <c r="C70" s="26" t="n">
        <v>9472</v>
      </c>
      <c r="D70" s="26" t="n">
        <v>5</v>
      </c>
      <c r="E70" s="40" t="n">
        <v>0.0547930743243243</v>
      </c>
      <c r="F70" s="40" t="n">
        <v>0.134607263513514</v>
      </c>
      <c r="G70" s="22" t="s">
        <v>2284</v>
      </c>
    </row>
    <row r="71" customFormat="false" ht="15" hidden="false" customHeight="false" outlineLevel="0" collapsed="false">
      <c r="A71" s="22" t="s">
        <v>291</v>
      </c>
      <c r="B71" s="26" t="n">
        <v>709</v>
      </c>
      <c r="C71" s="26" t="n">
        <v>2241</v>
      </c>
      <c r="D71" s="26" t="n">
        <v>1</v>
      </c>
      <c r="E71" s="40" t="n">
        <v>0.153502900490852</v>
      </c>
      <c r="F71" s="40" t="n">
        <v>0.152610441767068</v>
      </c>
      <c r="G71" s="22" t="s">
        <v>2285</v>
      </c>
    </row>
    <row r="72" customFormat="false" ht="15" hidden="false" customHeight="false" outlineLevel="0" collapsed="false">
      <c r="A72" s="22" t="s">
        <v>254</v>
      </c>
      <c r="B72" s="26" t="n">
        <v>1267</v>
      </c>
      <c r="C72" s="26" t="n">
        <v>5103</v>
      </c>
      <c r="D72" s="26" t="n">
        <v>2</v>
      </c>
      <c r="E72" s="40" t="n">
        <v>0.422300607485793</v>
      </c>
      <c r="F72" s="40" t="n">
        <v>0.557515187144817</v>
      </c>
      <c r="G72" s="22" t="s">
        <v>2286</v>
      </c>
    </row>
    <row r="73" customFormat="false" ht="15" hidden="false" customHeight="false" outlineLevel="0" collapsed="false">
      <c r="A73" s="22" t="s">
        <v>1481</v>
      </c>
      <c r="B73" s="26" t="n">
        <v>648</v>
      </c>
      <c r="C73" s="26" t="n">
        <v>2301</v>
      </c>
      <c r="D73" s="26" t="n">
        <v>2</v>
      </c>
      <c r="E73" s="40" t="n">
        <v>0.464146023468057</v>
      </c>
      <c r="F73" s="40" t="n">
        <v>0.493263798348544</v>
      </c>
      <c r="G73" s="22" t="s">
        <v>2287</v>
      </c>
    </row>
    <row r="74" customFormat="false" ht="15" hidden="false" customHeight="false" outlineLevel="0" collapsed="false">
      <c r="A74" s="22" t="s">
        <v>1483</v>
      </c>
      <c r="B74" s="26" t="n">
        <v>200</v>
      </c>
      <c r="C74" s="26" t="n">
        <v>638</v>
      </c>
      <c r="D74" s="26" t="n">
        <v>1</v>
      </c>
      <c r="E74" s="40" t="n">
        <v>0.177115987460815</v>
      </c>
      <c r="F74" s="40" t="n">
        <v>0.396551724137931</v>
      </c>
      <c r="G74" s="22" t="s">
        <v>2288</v>
      </c>
    </row>
    <row r="75" customFormat="false" ht="15" hidden="false" customHeight="false" outlineLevel="0" collapsed="false">
      <c r="A75" s="22" t="s">
        <v>1485</v>
      </c>
      <c r="B75" s="26" t="n">
        <v>274</v>
      </c>
      <c r="C75" s="26" t="n">
        <v>641</v>
      </c>
      <c r="D75" s="26" t="n">
        <v>0</v>
      </c>
      <c r="E75" s="40" t="n">
        <v>0.218408736349454</v>
      </c>
      <c r="F75" s="40" t="n">
        <v>0.351014040561622</v>
      </c>
      <c r="G75" s="22" t="s">
        <v>2289</v>
      </c>
    </row>
    <row r="76" customFormat="false" ht="15" hidden="false" customHeight="false" outlineLevel="0" collapsed="false">
      <c r="A76" s="22" t="s">
        <v>1487</v>
      </c>
      <c r="B76" s="26" t="n">
        <v>218</v>
      </c>
      <c r="C76" s="26" t="n">
        <v>619</v>
      </c>
      <c r="D76" s="26" t="n">
        <v>0</v>
      </c>
      <c r="E76" s="40" t="n">
        <v>0.426494345718901</v>
      </c>
      <c r="F76" s="40" t="n">
        <v>0.484652665589661</v>
      </c>
      <c r="G76" s="22" t="s">
        <v>2290</v>
      </c>
    </row>
    <row r="77" customFormat="false" ht="15" hidden="false" customHeight="false" outlineLevel="0" collapsed="false">
      <c r="A77" s="22" t="s">
        <v>1493</v>
      </c>
      <c r="B77" s="26" t="n">
        <v>33</v>
      </c>
      <c r="C77" s="26" t="n">
        <v>71</v>
      </c>
      <c r="D77" s="26" t="n">
        <v>0</v>
      </c>
      <c r="E77" s="40" t="n">
        <v>0.394366197183099</v>
      </c>
      <c r="F77" s="40" t="n">
        <v>0.450704225352113</v>
      </c>
      <c r="G77" s="22" t="s">
        <v>2291</v>
      </c>
    </row>
    <row r="78" customFormat="false" ht="15" hidden="false" customHeight="false" outlineLevel="0" collapsed="false">
      <c r="A78" s="22" t="s">
        <v>1489</v>
      </c>
      <c r="B78" s="26" t="n">
        <v>161</v>
      </c>
      <c r="C78" s="26" t="n">
        <v>437</v>
      </c>
      <c r="D78" s="26" t="n">
        <v>0</v>
      </c>
      <c r="E78" s="40" t="n">
        <v>0.0709382151029748</v>
      </c>
      <c r="F78" s="40" t="n">
        <v>0.123569794050343</v>
      </c>
      <c r="G78" s="22" t="s">
        <v>2292</v>
      </c>
    </row>
    <row r="79" customFormat="false" ht="15" hidden="false" customHeight="false" outlineLevel="0" collapsed="false">
      <c r="A79" s="22" t="s">
        <v>1491</v>
      </c>
      <c r="B79" s="26" t="n">
        <v>120</v>
      </c>
      <c r="C79" s="26" t="n">
        <v>161</v>
      </c>
      <c r="D79" s="26" t="n">
        <v>1</v>
      </c>
      <c r="E79" s="40" t="n">
        <v>0.180124223602485</v>
      </c>
      <c r="F79" s="40" t="n">
        <v>0.22360248447205</v>
      </c>
      <c r="G79" s="22" t="s">
        <v>2293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9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9"/>
    <col collapsed="false" customWidth="true" hidden="false" outlineLevel="0" max="3" min="3" style="0" width="12"/>
    <col collapsed="false" customWidth="true" hidden="false" outlineLevel="0" max="4" min="4" style="0" width="9"/>
    <col collapsed="false" customWidth="true" hidden="false" outlineLevel="0" max="5" min="5" style="0" width="12"/>
    <col collapsed="false" customWidth="true" hidden="false" outlineLevel="0" max="6" min="6" style="0" width="28"/>
    <col collapsed="false" customWidth="true" hidden="false" outlineLevel="0" max="7" min="7" style="0" width="44"/>
  </cols>
  <sheetData>
    <row r="1" customFormat="false" ht="19.7" hidden="false" customHeight="false" outlineLevel="0" collapsed="false">
      <c r="A1" s="1" t="s">
        <v>2294</v>
      </c>
    </row>
    <row r="2" customFormat="false" ht="15" hidden="false" customHeight="false" outlineLevel="0" collapsed="false">
      <c r="A2" s="2" t="s">
        <v>2295</v>
      </c>
    </row>
    <row r="4" customFormat="false" ht="31.5" hidden="false" customHeight="true" outlineLevel="0" collapsed="false">
      <c r="A4" s="9" t="s">
        <v>2296</v>
      </c>
      <c r="B4" s="9" t="s">
        <v>1257</v>
      </c>
      <c r="C4" s="9" t="s">
        <v>1258</v>
      </c>
      <c r="D4" s="9" t="s">
        <v>82</v>
      </c>
      <c r="E4" s="9" t="s">
        <v>1259</v>
      </c>
      <c r="F4" s="9" t="s">
        <v>2221</v>
      </c>
      <c r="G4" s="9" t="s">
        <v>2297</v>
      </c>
    </row>
    <row r="5" customFormat="false" ht="15" hidden="false" customHeight="false" outlineLevel="0" collapsed="false">
      <c r="A5" s="7" t="s">
        <v>959</v>
      </c>
      <c r="B5" s="44" t="n">
        <v>0</v>
      </c>
      <c r="C5" s="44" t="n">
        <v>1283</v>
      </c>
      <c r="D5" s="38" t="n">
        <f aca="false">IFERROR(B5/C5,0)</f>
        <v>0</v>
      </c>
      <c r="E5" s="45" t="n">
        <v>10.89</v>
      </c>
      <c r="F5" s="7" t="s">
        <v>2224</v>
      </c>
      <c r="G5" s="5" t="str">
        <f aca="false">IF(AND(E5&gt;=5,E5&lt;=20,C5&gt;=50,B5&lt;=1),"Opportunity (pos 5-20, 50+ impr, 0-1 click)","")</f>
        <v>Opportunity (pos 5-20, 50+ impr, 0-1 click)</v>
      </c>
    </row>
    <row r="6" customFormat="false" ht="15" hidden="false" customHeight="false" outlineLevel="0" collapsed="false">
      <c r="A6" s="7" t="s">
        <v>2298</v>
      </c>
      <c r="B6" s="44" t="n">
        <v>1</v>
      </c>
      <c r="C6" s="44" t="n">
        <v>369</v>
      </c>
      <c r="D6" s="38" t="n">
        <f aca="false">IFERROR(B6/C6,0)</f>
        <v>0.002710027100271</v>
      </c>
      <c r="E6" s="45" t="n">
        <v>11.41</v>
      </c>
      <c r="F6" s="7" t="s">
        <v>2224</v>
      </c>
      <c r="G6" s="5" t="str">
        <f aca="false">IF(AND(E6&gt;=5,E6&lt;=20,C6&gt;=50,B6&lt;=1),"Opportunity (pos 5-20, 50+ impr, 0-1 click)","")</f>
        <v>Opportunity (pos 5-20, 50+ impr, 0-1 click)</v>
      </c>
    </row>
    <row r="7" customFormat="false" ht="15" hidden="false" customHeight="false" outlineLevel="0" collapsed="false">
      <c r="A7" s="7" t="s">
        <v>2299</v>
      </c>
      <c r="B7" s="44" t="n">
        <v>0</v>
      </c>
      <c r="C7" s="44" t="n">
        <v>354</v>
      </c>
      <c r="D7" s="38" t="n">
        <f aca="false">IFERROR(B7/C7,0)</f>
        <v>0</v>
      </c>
      <c r="E7" s="45" t="n">
        <v>10.91</v>
      </c>
      <c r="F7" s="7" t="s">
        <v>2224</v>
      </c>
      <c r="G7" s="5" t="str">
        <f aca="false">IF(AND(E7&gt;=5,E7&lt;=20,C7&gt;=50,B7&lt;=1),"Opportunity (pos 5-20, 50+ impr, 0-1 click)","")</f>
        <v>Opportunity (pos 5-20, 50+ impr, 0-1 click)</v>
      </c>
    </row>
    <row r="8" customFormat="false" ht="15" hidden="false" customHeight="false" outlineLevel="0" collapsed="false">
      <c r="A8" s="7" t="s">
        <v>2300</v>
      </c>
      <c r="B8" s="44" t="n">
        <v>0</v>
      </c>
      <c r="C8" s="44" t="n">
        <v>337</v>
      </c>
      <c r="D8" s="38" t="n">
        <f aca="false">IFERROR(B8/C8,0)</f>
        <v>0</v>
      </c>
      <c r="E8" s="45" t="n">
        <v>10.36</v>
      </c>
      <c r="F8" s="7" t="s">
        <v>2224</v>
      </c>
      <c r="G8" s="5" t="str">
        <f aca="false">IF(AND(E8&gt;=5,E8&lt;=20,C8&gt;=50,B8&lt;=1),"Opportunity (pos 5-20, 50+ impr, 0-1 click)","")</f>
        <v>Opportunity (pos 5-20, 50+ impr, 0-1 click)</v>
      </c>
    </row>
    <row r="9" customFormat="false" ht="15" hidden="false" customHeight="false" outlineLevel="0" collapsed="false">
      <c r="A9" s="7" t="s">
        <v>2301</v>
      </c>
      <c r="B9" s="44" t="n">
        <v>0</v>
      </c>
      <c r="C9" s="44" t="n">
        <v>328</v>
      </c>
      <c r="D9" s="38" t="n">
        <f aca="false">IFERROR(B9/C9,0)</f>
        <v>0</v>
      </c>
      <c r="E9" s="45" t="n">
        <v>11.67</v>
      </c>
      <c r="F9" s="7" t="s">
        <v>2224</v>
      </c>
      <c r="G9" s="5" t="str">
        <f aca="false">IF(AND(E9&gt;=5,E9&lt;=20,C9&gt;=50,B9&lt;=1),"Opportunity (pos 5-20, 50+ impr, 0-1 click)","")</f>
        <v>Opportunity (pos 5-20, 50+ impr, 0-1 click)</v>
      </c>
    </row>
    <row r="10" customFormat="false" ht="15" hidden="false" customHeight="false" outlineLevel="0" collapsed="false">
      <c r="A10" s="7" t="s">
        <v>2302</v>
      </c>
      <c r="B10" s="44" t="n">
        <v>0</v>
      </c>
      <c r="C10" s="44" t="n">
        <v>327</v>
      </c>
      <c r="D10" s="38" t="n">
        <f aca="false">IFERROR(B10/C10,0)</f>
        <v>0</v>
      </c>
      <c r="E10" s="45" t="n">
        <v>11.41</v>
      </c>
      <c r="F10" s="7" t="s">
        <v>2224</v>
      </c>
      <c r="G10" s="5" t="str">
        <f aca="false">IF(AND(E10&gt;=5,E10&lt;=20,C10&gt;=50,B10&lt;=1),"Opportunity (pos 5-20, 50+ impr, 0-1 click)","")</f>
        <v>Opportunity (pos 5-20, 50+ impr, 0-1 click)</v>
      </c>
    </row>
    <row r="11" customFormat="false" ht="15" hidden="false" customHeight="false" outlineLevel="0" collapsed="false">
      <c r="A11" s="7" t="s">
        <v>2303</v>
      </c>
      <c r="B11" s="44" t="n">
        <v>0</v>
      </c>
      <c r="C11" s="44" t="n">
        <v>276</v>
      </c>
      <c r="D11" s="38" t="n">
        <f aca="false">IFERROR(B11/C11,0)</f>
        <v>0</v>
      </c>
      <c r="E11" s="45" t="n">
        <v>11.21</v>
      </c>
      <c r="F11" s="7" t="s">
        <v>2224</v>
      </c>
      <c r="G11" s="5" t="str">
        <f aca="false">IF(AND(E11&gt;=5,E11&lt;=20,C11&gt;=50,B11&lt;=1),"Opportunity (pos 5-20, 50+ impr, 0-1 click)","")</f>
        <v>Opportunity (pos 5-20, 50+ impr, 0-1 click)</v>
      </c>
    </row>
    <row r="12" customFormat="false" ht="15" hidden="false" customHeight="false" outlineLevel="0" collapsed="false">
      <c r="A12" s="7" t="s">
        <v>2304</v>
      </c>
      <c r="B12" s="44" t="n">
        <v>0</v>
      </c>
      <c r="C12" s="44" t="n">
        <v>269</v>
      </c>
      <c r="D12" s="38" t="n">
        <f aca="false">IFERROR(B12/C12,0)</f>
        <v>0</v>
      </c>
      <c r="E12" s="45" t="n">
        <v>20.56</v>
      </c>
      <c r="F12" s="7" t="s">
        <v>2224</v>
      </c>
      <c r="G12" s="5" t="str">
        <f aca="false">IF(AND(E12&gt;=5,E12&lt;=20,C12&gt;=50,B12&lt;=1),"Opportunity (pos 5-20, 50+ impr, 0-1 click)","")</f>
        <v/>
      </c>
    </row>
    <row r="13" customFormat="false" ht="15" hidden="false" customHeight="false" outlineLevel="0" collapsed="false">
      <c r="A13" s="7" t="s">
        <v>2305</v>
      </c>
      <c r="B13" s="44" t="n">
        <v>0</v>
      </c>
      <c r="C13" s="44" t="n">
        <v>250</v>
      </c>
      <c r="D13" s="38" t="n">
        <f aca="false">IFERROR(B13/C13,0)</f>
        <v>0</v>
      </c>
      <c r="E13" s="45" t="n">
        <v>19.82</v>
      </c>
      <c r="F13" s="7" t="s">
        <v>2223</v>
      </c>
      <c r="G13" s="5" t="str">
        <f aca="false">IF(AND(E13&gt;=5,E13&lt;=20,C13&gt;=50,B13&lt;=1),"Opportunity (pos 5-20, 50+ impr, 0-1 click)","")</f>
        <v>Opportunity (pos 5-20, 50+ impr, 0-1 click)</v>
      </c>
    </row>
    <row r="14" customFormat="false" ht="15" hidden="false" customHeight="false" outlineLevel="0" collapsed="false">
      <c r="A14" s="7" t="s">
        <v>2306</v>
      </c>
      <c r="B14" s="44" t="n">
        <v>0</v>
      </c>
      <c r="C14" s="44" t="n">
        <v>230</v>
      </c>
      <c r="D14" s="38" t="n">
        <f aca="false">IFERROR(B14/C14,0)</f>
        <v>0</v>
      </c>
      <c r="E14" s="45" t="n">
        <v>12.3</v>
      </c>
      <c r="F14" s="7" t="s">
        <v>2224</v>
      </c>
      <c r="G14" s="5" t="str">
        <f aca="false">IF(AND(E14&gt;=5,E14&lt;=20,C14&gt;=50,B14&lt;=1),"Opportunity (pos 5-20, 50+ impr, 0-1 click)","")</f>
        <v>Opportunity (pos 5-20, 50+ impr, 0-1 click)</v>
      </c>
    </row>
    <row r="15" customFormat="false" ht="15" hidden="false" customHeight="false" outlineLevel="0" collapsed="false">
      <c r="A15" s="7" t="s">
        <v>2307</v>
      </c>
      <c r="B15" s="44" t="n">
        <v>0</v>
      </c>
      <c r="C15" s="44" t="n">
        <v>229</v>
      </c>
      <c r="D15" s="38" t="n">
        <f aca="false">IFERROR(B15/C15,0)</f>
        <v>0</v>
      </c>
      <c r="E15" s="45" t="n">
        <v>11.5</v>
      </c>
      <c r="F15" s="7" t="s">
        <v>2224</v>
      </c>
      <c r="G15" s="5" t="str">
        <f aca="false">IF(AND(E15&gt;=5,E15&lt;=20,C15&gt;=50,B15&lt;=1),"Opportunity (pos 5-20, 50+ impr, 0-1 click)","")</f>
        <v>Opportunity (pos 5-20, 50+ impr, 0-1 click)</v>
      </c>
    </row>
    <row r="16" customFormat="false" ht="15" hidden="false" customHeight="false" outlineLevel="0" collapsed="false">
      <c r="A16" s="7" t="s">
        <v>2308</v>
      </c>
      <c r="B16" s="44" t="n">
        <v>0</v>
      </c>
      <c r="C16" s="44" t="n">
        <v>191</v>
      </c>
      <c r="D16" s="38" t="n">
        <f aca="false">IFERROR(B16/C16,0)</f>
        <v>0</v>
      </c>
      <c r="E16" s="45" t="n">
        <v>10.84</v>
      </c>
      <c r="F16" s="7" t="s">
        <v>2224</v>
      </c>
      <c r="G16" s="5" t="str">
        <f aca="false">IF(AND(E16&gt;=5,E16&lt;=20,C16&gt;=50,B16&lt;=1),"Opportunity (pos 5-20, 50+ impr, 0-1 click)","")</f>
        <v>Opportunity (pos 5-20, 50+ impr, 0-1 click)</v>
      </c>
    </row>
    <row r="17" customFormat="false" ht="15" hidden="false" customHeight="false" outlineLevel="0" collapsed="false">
      <c r="A17" s="7" t="s">
        <v>2309</v>
      </c>
      <c r="B17" s="44" t="n">
        <v>0</v>
      </c>
      <c r="C17" s="44" t="n">
        <v>185</v>
      </c>
      <c r="D17" s="38" t="n">
        <f aca="false">IFERROR(B17/C17,0)</f>
        <v>0</v>
      </c>
      <c r="E17" s="45" t="n">
        <v>54.1</v>
      </c>
      <c r="F17" s="7" t="s">
        <v>2223</v>
      </c>
      <c r="G17" s="5" t="str">
        <f aca="false">IF(AND(E17&gt;=5,E17&lt;=20,C17&gt;=50,B17&lt;=1),"Opportunity (pos 5-20, 50+ impr, 0-1 click)","")</f>
        <v/>
      </c>
    </row>
    <row r="18" customFormat="false" ht="15" hidden="false" customHeight="false" outlineLevel="0" collapsed="false">
      <c r="A18" s="7" t="s">
        <v>2310</v>
      </c>
      <c r="B18" s="44" t="n">
        <v>0</v>
      </c>
      <c r="C18" s="44" t="n">
        <v>183</v>
      </c>
      <c r="D18" s="38" t="n">
        <f aca="false">IFERROR(B18/C18,0)</f>
        <v>0</v>
      </c>
      <c r="E18" s="45" t="n">
        <v>24.02</v>
      </c>
      <c r="F18" s="7" t="s">
        <v>2224</v>
      </c>
      <c r="G18" s="5" t="str">
        <f aca="false">IF(AND(E18&gt;=5,E18&lt;=20,C18&gt;=50,B18&lt;=1),"Opportunity (pos 5-20, 50+ impr, 0-1 click)","")</f>
        <v/>
      </c>
    </row>
    <row r="19" customFormat="false" ht="15" hidden="false" customHeight="false" outlineLevel="0" collapsed="false">
      <c r="A19" s="7" t="s">
        <v>2311</v>
      </c>
      <c r="B19" s="44" t="n">
        <v>0</v>
      </c>
      <c r="C19" s="44" t="n">
        <v>180</v>
      </c>
      <c r="D19" s="38" t="n">
        <f aca="false">IFERROR(B19/C19,0)</f>
        <v>0</v>
      </c>
      <c r="E19" s="45" t="n">
        <v>4.7</v>
      </c>
      <c r="F19" s="7" t="s">
        <v>2224</v>
      </c>
      <c r="G19" s="5" t="str">
        <f aca="false">IF(AND(E19&gt;=5,E19&lt;=20,C19&gt;=50,B19&lt;=1),"Opportunity (pos 5-20, 50+ impr, 0-1 click)","")</f>
        <v/>
      </c>
    </row>
    <row r="20" customFormat="false" ht="15" hidden="false" customHeight="false" outlineLevel="0" collapsed="false">
      <c r="A20" s="7" t="s">
        <v>2312</v>
      </c>
      <c r="B20" s="44" t="n">
        <v>0</v>
      </c>
      <c r="C20" s="44" t="n">
        <v>164</v>
      </c>
      <c r="D20" s="38" t="n">
        <f aca="false">IFERROR(B20/C20,0)</f>
        <v>0</v>
      </c>
      <c r="E20" s="45" t="n">
        <v>7.31</v>
      </c>
      <c r="F20" s="7" t="s">
        <v>2224</v>
      </c>
      <c r="G20" s="5" t="str">
        <f aca="false">IF(AND(E20&gt;=5,E20&lt;=20,C20&gt;=50,B20&lt;=1),"Opportunity (pos 5-20, 50+ impr, 0-1 click)","")</f>
        <v>Opportunity (pos 5-20, 50+ impr, 0-1 click)</v>
      </c>
    </row>
    <row r="21" customFormat="false" ht="15" hidden="false" customHeight="false" outlineLevel="0" collapsed="false">
      <c r="A21" s="7" t="s">
        <v>2313</v>
      </c>
      <c r="B21" s="44" t="n">
        <v>0</v>
      </c>
      <c r="C21" s="44" t="n">
        <v>150</v>
      </c>
      <c r="D21" s="38" t="n">
        <f aca="false">IFERROR(B21/C21,0)</f>
        <v>0</v>
      </c>
      <c r="E21" s="45" t="n">
        <v>14.01</v>
      </c>
      <c r="F21" s="7" t="s">
        <v>2224</v>
      </c>
      <c r="G21" s="5" t="str">
        <f aca="false">IF(AND(E21&gt;=5,E21&lt;=20,C21&gt;=50,B21&lt;=1),"Opportunity (pos 5-20, 50+ impr, 0-1 click)","")</f>
        <v>Opportunity (pos 5-20, 50+ impr, 0-1 click)</v>
      </c>
    </row>
    <row r="22" customFormat="false" ht="15" hidden="false" customHeight="false" outlineLevel="0" collapsed="false">
      <c r="A22" s="7" t="s">
        <v>2314</v>
      </c>
      <c r="B22" s="44" t="n">
        <v>0</v>
      </c>
      <c r="C22" s="44" t="n">
        <v>150</v>
      </c>
      <c r="D22" s="38" t="n">
        <f aca="false">IFERROR(B22/C22,0)</f>
        <v>0</v>
      </c>
      <c r="E22" s="45" t="n">
        <v>33.87</v>
      </c>
      <c r="F22" s="7" t="s">
        <v>2223</v>
      </c>
      <c r="G22" s="5" t="str">
        <f aca="false">IF(AND(E22&gt;=5,E22&lt;=20,C22&gt;=50,B22&lt;=1),"Opportunity (pos 5-20, 50+ impr, 0-1 click)","")</f>
        <v/>
      </c>
    </row>
    <row r="23" customFormat="false" ht="15" hidden="false" customHeight="false" outlineLevel="0" collapsed="false">
      <c r="A23" s="7" t="s">
        <v>1002</v>
      </c>
      <c r="B23" s="44" t="n">
        <v>0</v>
      </c>
      <c r="C23" s="44" t="n">
        <v>147</v>
      </c>
      <c r="D23" s="38" t="n">
        <f aca="false">IFERROR(B23/C23,0)</f>
        <v>0</v>
      </c>
      <c r="E23" s="45" t="n">
        <v>19.1</v>
      </c>
      <c r="F23" s="7" t="s">
        <v>2223</v>
      </c>
      <c r="G23" s="5" t="str">
        <f aca="false">IF(AND(E23&gt;=5,E23&lt;=20,C23&gt;=50,B23&lt;=1),"Opportunity (pos 5-20, 50+ impr, 0-1 click)","")</f>
        <v>Opportunity (pos 5-20, 50+ impr, 0-1 click)</v>
      </c>
    </row>
    <row r="24" customFormat="false" ht="15" hidden="false" customHeight="false" outlineLevel="0" collapsed="false">
      <c r="A24" s="7" t="s">
        <v>2315</v>
      </c>
      <c r="B24" s="44" t="n">
        <v>2</v>
      </c>
      <c r="C24" s="44" t="n">
        <v>142</v>
      </c>
      <c r="D24" s="38" t="n">
        <f aca="false">IFERROR(B24/C24,0)</f>
        <v>0.0140845070422535</v>
      </c>
      <c r="E24" s="45" t="n">
        <v>6.91</v>
      </c>
      <c r="F24" s="7" t="s">
        <v>2224</v>
      </c>
      <c r="G24" s="5" t="str">
        <f aca="false">IF(AND(E24&gt;=5,E24&lt;=20,C24&gt;=50,B24&lt;=1),"Opportunity (pos 5-20, 50+ impr, 0-1 click)","")</f>
        <v/>
      </c>
    </row>
    <row r="25" customFormat="false" ht="15" hidden="false" customHeight="false" outlineLevel="0" collapsed="false">
      <c r="A25" s="7" t="s">
        <v>2316</v>
      </c>
      <c r="B25" s="44" t="n">
        <v>0</v>
      </c>
      <c r="C25" s="44" t="n">
        <v>137</v>
      </c>
      <c r="D25" s="38" t="n">
        <f aca="false">IFERROR(B25/C25,0)</f>
        <v>0</v>
      </c>
      <c r="E25" s="45" t="n">
        <v>10.2</v>
      </c>
      <c r="F25" s="7" t="s">
        <v>2223</v>
      </c>
      <c r="G25" s="5" t="str">
        <f aca="false">IF(AND(E25&gt;=5,E25&lt;=20,C25&gt;=50,B25&lt;=1),"Opportunity (pos 5-20, 50+ impr, 0-1 click)","")</f>
        <v>Opportunity (pos 5-20, 50+ impr, 0-1 click)</v>
      </c>
    </row>
    <row r="26" customFormat="false" ht="15" hidden="false" customHeight="false" outlineLevel="0" collapsed="false">
      <c r="A26" s="7" t="s">
        <v>2317</v>
      </c>
      <c r="B26" s="44" t="n">
        <v>0</v>
      </c>
      <c r="C26" s="44" t="n">
        <v>123</v>
      </c>
      <c r="D26" s="38" t="n">
        <f aca="false">IFERROR(B26/C26,0)</f>
        <v>0</v>
      </c>
      <c r="E26" s="45" t="n">
        <v>28.54</v>
      </c>
      <c r="F26" s="7" t="s">
        <v>2224</v>
      </c>
      <c r="G26" s="5" t="str">
        <f aca="false">IF(AND(E26&gt;=5,E26&lt;=20,C26&gt;=50,B26&lt;=1),"Opportunity (pos 5-20, 50+ impr, 0-1 click)","")</f>
        <v/>
      </c>
    </row>
    <row r="27" customFormat="false" ht="15" hidden="false" customHeight="false" outlineLevel="0" collapsed="false">
      <c r="A27" s="7" t="s">
        <v>2318</v>
      </c>
      <c r="B27" s="44" t="n">
        <v>0</v>
      </c>
      <c r="C27" s="44" t="n">
        <v>115</v>
      </c>
      <c r="D27" s="38" t="n">
        <f aca="false">IFERROR(B27/C27,0)</f>
        <v>0</v>
      </c>
      <c r="E27" s="45" t="n">
        <v>9.21</v>
      </c>
      <c r="F27" s="7" t="s">
        <v>2223</v>
      </c>
      <c r="G27" s="5" t="str">
        <f aca="false">IF(AND(E27&gt;=5,E27&lt;=20,C27&gt;=50,B27&lt;=1),"Opportunity (pos 5-20, 50+ impr, 0-1 click)","")</f>
        <v>Opportunity (pos 5-20, 50+ impr, 0-1 click)</v>
      </c>
    </row>
    <row r="28" customFormat="false" ht="15" hidden="false" customHeight="false" outlineLevel="0" collapsed="false">
      <c r="A28" s="7" t="s">
        <v>2319</v>
      </c>
      <c r="B28" s="44" t="n">
        <v>1</v>
      </c>
      <c r="C28" s="44" t="n">
        <v>114</v>
      </c>
      <c r="D28" s="38" t="n">
        <f aca="false">IFERROR(B28/C28,0)</f>
        <v>0.0087719298245614</v>
      </c>
      <c r="E28" s="45" t="n">
        <v>10.66</v>
      </c>
      <c r="F28" s="7" t="s">
        <v>2224</v>
      </c>
      <c r="G28" s="5" t="str">
        <f aca="false">IF(AND(E28&gt;=5,E28&lt;=20,C28&gt;=50,B28&lt;=1),"Opportunity (pos 5-20, 50+ impr, 0-1 click)","")</f>
        <v>Opportunity (pos 5-20, 50+ impr, 0-1 click)</v>
      </c>
    </row>
    <row r="29" customFormat="false" ht="15" hidden="false" customHeight="false" outlineLevel="0" collapsed="false">
      <c r="A29" s="7" t="s">
        <v>2320</v>
      </c>
      <c r="B29" s="44" t="n">
        <v>0</v>
      </c>
      <c r="C29" s="44" t="n">
        <v>112</v>
      </c>
      <c r="D29" s="38" t="n">
        <f aca="false">IFERROR(B29/C29,0)</f>
        <v>0</v>
      </c>
      <c r="E29" s="45" t="n">
        <v>7.61</v>
      </c>
      <c r="F29" s="7" t="s">
        <v>2223</v>
      </c>
      <c r="G29" s="5" t="str">
        <f aca="false">IF(AND(E29&gt;=5,E29&lt;=20,C29&gt;=50,B29&lt;=1),"Opportunity (pos 5-20, 50+ impr, 0-1 click)","")</f>
        <v>Opportunity (pos 5-20, 50+ impr, 0-1 click)</v>
      </c>
    </row>
    <row r="30" customFormat="false" ht="15" hidden="false" customHeight="false" outlineLevel="0" collapsed="false">
      <c r="A30" s="7" t="s">
        <v>2321</v>
      </c>
      <c r="B30" s="44" t="n">
        <v>0</v>
      </c>
      <c r="C30" s="44" t="n">
        <v>106</v>
      </c>
      <c r="D30" s="38" t="n">
        <f aca="false">IFERROR(B30/C30,0)</f>
        <v>0</v>
      </c>
      <c r="E30" s="45" t="n">
        <v>9.01</v>
      </c>
      <c r="F30" s="7" t="s">
        <v>2223</v>
      </c>
      <c r="G30" s="5" t="str">
        <f aca="false">IF(AND(E30&gt;=5,E30&lt;=20,C30&gt;=50,B30&lt;=1),"Opportunity (pos 5-20, 50+ impr, 0-1 click)","")</f>
        <v>Opportunity (pos 5-20, 50+ impr, 0-1 click)</v>
      </c>
    </row>
    <row r="31" customFormat="false" ht="15" hidden="false" customHeight="false" outlineLevel="0" collapsed="false">
      <c r="A31" s="7" t="s">
        <v>2322</v>
      </c>
      <c r="B31" s="44" t="n">
        <v>0</v>
      </c>
      <c r="C31" s="44" t="n">
        <v>101</v>
      </c>
      <c r="D31" s="38" t="n">
        <f aca="false">IFERROR(B31/C31,0)</f>
        <v>0</v>
      </c>
      <c r="E31" s="45" t="n">
        <v>8.55</v>
      </c>
      <c r="F31" s="7" t="s">
        <v>2224</v>
      </c>
      <c r="G31" s="5" t="str">
        <f aca="false">IF(AND(E31&gt;=5,E31&lt;=20,C31&gt;=50,B31&lt;=1),"Opportunity (pos 5-20, 50+ impr, 0-1 click)","")</f>
        <v>Opportunity (pos 5-20, 50+ impr, 0-1 click)</v>
      </c>
    </row>
    <row r="32" customFormat="false" ht="15" hidden="false" customHeight="false" outlineLevel="0" collapsed="false">
      <c r="A32" s="7" t="s">
        <v>2323</v>
      </c>
      <c r="B32" s="44" t="n">
        <v>4</v>
      </c>
      <c r="C32" s="44" t="n">
        <v>94</v>
      </c>
      <c r="D32" s="38" t="n">
        <f aca="false">IFERROR(B32/C32,0)</f>
        <v>0.0425531914893617</v>
      </c>
      <c r="E32" s="45" t="n">
        <v>4.43</v>
      </c>
      <c r="F32" s="7" t="s">
        <v>2224</v>
      </c>
      <c r="G32" s="5" t="str">
        <f aca="false">IF(AND(E32&gt;=5,E32&lt;=20,C32&gt;=50,B32&lt;=1),"Opportunity (pos 5-20, 50+ impr, 0-1 click)","")</f>
        <v/>
      </c>
    </row>
    <row r="33" customFormat="false" ht="15" hidden="false" customHeight="false" outlineLevel="0" collapsed="false">
      <c r="A33" s="7" t="s">
        <v>2324</v>
      </c>
      <c r="B33" s="44" t="n">
        <v>0</v>
      </c>
      <c r="C33" s="44" t="n">
        <v>85</v>
      </c>
      <c r="D33" s="38" t="n">
        <f aca="false">IFERROR(B33/C33,0)</f>
        <v>0</v>
      </c>
      <c r="E33" s="45" t="n">
        <v>14.41</v>
      </c>
      <c r="F33" s="7" t="s">
        <v>2223</v>
      </c>
      <c r="G33" s="5" t="str">
        <f aca="false">IF(AND(E33&gt;=5,E33&lt;=20,C33&gt;=50,B33&lt;=1),"Opportunity (pos 5-20, 50+ impr, 0-1 click)","")</f>
        <v>Opportunity (pos 5-20, 50+ impr, 0-1 click)</v>
      </c>
    </row>
    <row r="34" customFormat="false" ht="15" hidden="false" customHeight="false" outlineLevel="0" collapsed="false">
      <c r="A34" s="7" t="s">
        <v>2325</v>
      </c>
      <c r="B34" s="44" t="n">
        <v>0</v>
      </c>
      <c r="C34" s="44" t="n">
        <v>84</v>
      </c>
      <c r="D34" s="38" t="n">
        <f aca="false">IFERROR(B34/C34,0)</f>
        <v>0</v>
      </c>
      <c r="E34" s="45" t="n">
        <v>45.11</v>
      </c>
      <c r="F34" s="7" t="s">
        <v>2225</v>
      </c>
      <c r="G34" s="5" t="str">
        <f aca="false">IF(AND(E34&gt;=5,E34&lt;=20,C34&gt;=50,B34&lt;=1),"Opportunity (pos 5-20, 50+ impr, 0-1 click)","")</f>
        <v/>
      </c>
    </row>
    <row r="35" customFormat="false" ht="15" hidden="false" customHeight="false" outlineLevel="0" collapsed="false">
      <c r="A35" s="7" t="s">
        <v>2326</v>
      </c>
      <c r="B35" s="44" t="n">
        <v>0</v>
      </c>
      <c r="C35" s="44" t="n">
        <v>82</v>
      </c>
      <c r="D35" s="38" t="n">
        <f aca="false">IFERROR(B35/C35,0)</f>
        <v>0</v>
      </c>
      <c r="E35" s="45" t="n">
        <v>36.96</v>
      </c>
      <c r="F35" s="7" t="s">
        <v>2223</v>
      </c>
      <c r="G35" s="5" t="str">
        <f aca="false">IF(AND(E35&gt;=5,E35&lt;=20,C35&gt;=50,B35&lt;=1),"Opportunity (pos 5-20, 50+ impr, 0-1 click)","")</f>
        <v/>
      </c>
    </row>
    <row r="36" customFormat="false" ht="15" hidden="false" customHeight="false" outlineLevel="0" collapsed="false">
      <c r="A36" s="7" t="s">
        <v>2327</v>
      </c>
      <c r="B36" s="44" t="n">
        <v>0</v>
      </c>
      <c r="C36" s="44" t="n">
        <v>80</v>
      </c>
      <c r="D36" s="38" t="n">
        <f aca="false">IFERROR(B36/C36,0)</f>
        <v>0</v>
      </c>
      <c r="E36" s="45" t="n">
        <v>13.7</v>
      </c>
      <c r="F36" s="7" t="s">
        <v>2223</v>
      </c>
      <c r="G36" s="5" t="str">
        <f aca="false">IF(AND(E36&gt;=5,E36&lt;=20,C36&gt;=50,B36&lt;=1),"Opportunity (pos 5-20, 50+ impr, 0-1 click)","")</f>
        <v>Opportunity (pos 5-20, 50+ impr, 0-1 click)</v>
      </c>
    </row>
    <row r="37" customFormat="false" ht="15" hidden="false" customHeight="false" outlineLevel="0" collapsed="false">
      <c r="A37" s="7" t="s">
        <v>2328</v>
      </c>
      <c r="B37" s="44" t="n">
        <v>0</v>
      </c>
      <c r="C37" s="44" t="n">
        <v>80</v>
      </c>
      <c r="D37" s="38" t="n">
        <f aca="false">IFERROR(B37/C37,0)</f>
        <v>0</v>
      </c>
      <c r="E37" s="45" t="n">
        <v>23.9</v>
      </c>
      <c r="F37" s="7" t="s">
        <v>2224</v>
      </c>
      <c r="G37" s="5" t="str">
        <f aca="false">IF(AND(E37&gt;=5,E37&lt;=20,C37&gt;=50,B37&lt;=1),"Opportunity (pos 5-20, 50+ impr, 0-1 click)","")</f>
        <v/>
      </c>
    </row>
    <row r="38" customFormat="false" ht="15" hidden="false" customHeight="false" outlineLevel="0" collapsed="false">
      <c r="A38" s="7" t="s">
        <v>2329</v>
      </c>
      <c r="B38" s="44" t="n">
        <v>0</v>
      </c>
      <c r="C38" s="44" t="n">
        <v>78</v>
      </c>
      <c r="D38" s="38" t="n">
        <f aca="false">IFERROR(B38/C38,0)</f>
        <v>0</v>
      </c>
      <c r="E38" s="45" t="n">
        <v>16.4</v>
      </c>
      <c r="F38" s="7" t="s">
        <v>2223</v>
      </c>
      <c r="G38" s="5" t="str">
        <f aca="false">IF(AND(E38&gt;=5,E38&lt;=20,C38&gt;=50,B38&lt;=1),"Opportunity (pos 5-20, 50+ impr, 0-1 click)","")</f>
        <v>Opportunity (pos 5-20, 50+ impr, 0-1 click)</v>
      </c>
    </row>
    <row r="39" customFormat="false" ht="15" hidden="false" customHeight="false" outlineLevel="0" collapsed="false">
      <c r="A39" s="7" t="s">
        <v>2330</v>
      </c>
      <c r="B39" s="44" t="n">
        <v>0</v>
      </c>
      <c r="C39" s="44" t="n">
        <v>76</v>
      </c>
      <c r="D39" s="38" t="n">
        <f aca="false">IFERROR(B39/C39,0)</f>
        <v>0</v>
      </c>
      <c r="E39" s="45" t="n">
        <v>4.5</v>
      </c>
      <c r="F39" s="7" t="s">
        <v>2223</v>
      </c>
      <c r="G39" s="5" t="str">
        <f aca="false">IF(AND(E39&gt;=5,E39&lt;=20,C39&gt;=50,B39&lt;=1),"Opportunity (pos 5-20, 50+ impr, 0-1 click)","")</f>
        <v/>
      </c>
    </row>
    <row r="40" customFormat="false" ht="15" hidden="false" customHeight="false" outlineLevel="0" collapsed="false">
      <c r="A40" s="7" t="s">
        <v>2331</v>
      </c>
      <c r="B40" s="44" t="n">
        <v>0</v>
      </c>
      <c r="C40" s="44" t="n">
        <v>75</v>
      </c>
      <c r="D40" s="38" t="n">
        <f aca="false">IFERROR(B40/C40,0)</f>
        <v>0</v>
      </c>
      <c r="E40" s="45" t="n">
        <v>12.52</v>
      </c>
      <c r="F40" s="7" t="s">
        <v>2223</v>
      </c>
      <c r="G40" s="5" t="str">
        <f aca="false">IF(AND(E40&gt;=5,E40&lt;=20,C40&gt;=50,B40&lt;=1),"Opportunity (pos 5-20, 50+ impr, 0-1 click)","")</f>
        <v>Opportunity (pos 5-20, 50+ impr, 0-1 click)</v>
      </c>
    </row>
    <row r="41" customFormat="false" ht="15" hidden="false" customHeight="false" outlineLevel="0" collapsed="false">
      <c r="A41" s="7" t="s">
        <v>2332</v>
      </c>
      <c r="B41" s="44" t="n">
        <v>0</v>
      </c>
      <c r="C41" s="44" t="n">
        <v>75</v>
      </c>
      <c r="D41" s="38" t="n">
        <f aca="false">IFERROR(B41/C41,0)</f>
        <v>0</v>
      </c>
      <c r="E41" s="45" t="n">
        <v>10.04</v>
      </c>
      <c r="F41" s="7" t="s">
        <v>2223</v>
      </c>
      <c r="G41" s="5" t="str">
        <f aca="false">IF(AND(E41&gt;=5,E41&lt;=20,C41&gt;=50,B41&lt;=1),"Opportunity (pos 5-20, 50+ impr, 0-1 click)","")</f>
        <v>Opportunity (pos 5-20, 50+ impr, 0-1 click)</v>
      </c>
    </row>
    <row r="42" customFormat="false" ht="15" hidden="false" customHeight="false" outlineLevel="0" collapsed="false">
      <c r="A42" s="7" t="s">
        <v>2333</v>
      </c>
      <c r="B42" s="44" t="n">
        <v>0</v>
      </c>
      <c r="C42" s="44" t="n">
        <v>74</v>
      </c>
      <c r="D42" s="38" t="n">
        <f aca="false">IFERROR(B42/C42,0)</f>
        <v>0</v>
      </c>
      <c r="E42" s="45" t="n">
        <v>23.99</v>
      </c>
      <c r="F42" s="7" t="s">
        <v>2226</v>
      </c>
      <c r="G42" s="5" t="str">
        <f aca="false">IF(AND(E42&gt;=5,E42&lt;=20,C42&gt;=50,B42&lt;=1),"Opportunity (pos 5-20, 50+ impr, 0-1 click)","")</f>
        <v/>
      </c>
    </row>
    <row r="43" customFormat="false" ht="15" hidden="false" customHeight="false" outlineLevel="0" collapsed="false">
      <c r="A43" s="7" t="s">
        <v>975</v>
      </c>
      <c r="B43" s="44" t="n">
        <v>0</v>
      </c>
      <c r="C43" s="44" t="n">
        <v>69</v>
      </c>
      <c r="D43" s="38" t="n">
        <f aca="false">IFERROR(B43/C43,0)</f>
        <v>0</v>
      </c>
      <c r="E43" s="45" t="n">
        <v>17.65</v>
      </c>
      <c r="F43" s="7" t="s">
        <v>2224</v>
      </c>
      <c r="G43" s="5" t="str">
        <f aca="false">IF(AND(E43&gt;=5,E43&lt;=20,C43&gt;=50,B43&lt;=1),"Opportunity (pos 5-20, 50+ impr, 0-1 click)","")</f>
        <v>Opportunity (pos 5-20, 50+ impr, 0-1 click)</v>
      </c>
    </row>
    <row r="44" customFormat="false" ht="15" hidden="false" customHeight="false" outlineLevel="0" collapsed="false">
      <c r="A44" s="7" t="s">
        <v>2334</v>
      </c>
      <c r="B44" s="44" t="n">
        <v>0</v>
      </c>
      <c r="C44" s="44" t="n">
        <v>68</v>
      </c>
      <c r="D44" s="38" t="n">
        <f aca="false">IFERROR(B44/C44,0)</f>
        <v>0</v>
      </c>
      <c r="E44" s="45" t="n">
        <v>10.56</v>
      </c>
      <c r="F44" s="7" t="s">
        <v>2224</v>
      </c>
      <c r="G44" s="5" t="str">
        <f aca="false">IF(AND(E44&gt;=5,E44&lt;=20,C44&gt;=50,B44&lt;=1),"Opportunity (pos 5-20, 50+ impr, 0-1 click)","")</f>
        <v>Opportunity (pos 5-20, 50+ impr, 0-1 click)</v>
      </c>
    </row>
    <row r="45" customFormat="false" ht="15" hidden="false" customHeight="false" outlineLevel="0" collapsed="false">
      <c r="A45" s="7" t="s">
        <v>2335</v>
      </c>
      <c r="B45" s="44" t="n">
        <v>0</v>
      </c>
      <c r="C45" s="44" t="n">
        <v>66</v>
      </c>
      <c r="D45" s="38" t="n">
        <f aca="false">IFERROR(B45/C45,0)</f>
        <v>0</v>
      </c>
      <c r="E45" s="45" t="n">
        <v>12.44</v>
      </c>
      <c r="F45" s="7" t="s">
        <v>2225</v>
      </c>
      <c r="G45" s="5" t="str">
        <f aca="false">IF(AND(E45&gt;=5,E45&lt;=20,C45&gt;=50,B45&lt;=1),"Opportunity (pos 5-20, 50+ impr, 0-1 click)","")</f>
        <v>Opportunity (pos 5-20, 50+ impr, 0-1 click)</v>
      </c>
    </row>
    <row r="46" customFormat="false" ht="15" hidden="false" customHeight="false" outlineLevel="0" collapsed="false">
      <c r="A46" s="7" t="s">
        <v>2336</v>
      </c>
      <c r="B46" s="44" t="n">
        <v>0</v>
      </c>
      <c r="C46" s="44" t="n">
        <v>66</v>
      </c>
      <c r="D46" s="38" t="n">
        <f aca="false">IFERROR(B46/C46,0)</f>
        <v>0</v>
      </c>
      <c r="E46" s="45" t="n">
        <v>24.85</v>
      </c>
      <c r="F46" s="7" t="s">
        <v>2224</v>
      </c>
      <c r="G46" s="5" t="str">
        <f aca="false">IF(AND(E46&gt;=5,E46&lt;=20,C46&gt;=50,B46&lt;=1),"Opportunity (pos 5-20, 50+ impr, 0-1 click)","")</f>
        <v/>
      </c>
    </row>
    <row r="47" customFormat="false" ht="15" hidden="false" customHeight="false" outlineLevel="0" collapsed="false">
      <c r="A47" s="7" t="s">
        <v>2337</v>
      </c>
      <c r="B47" s="44" t="n">
        <v>0</v>
      </c>
      <c r="C47" s="44" t="n">
        <v>65</v>
      </c>
      <c r="D47" s="38" t="n">
        <f aca="false">IFERROR(B47/C47,0)</f>
        <v>0</v>
      </c>
      <c r="E47" s="45" t="n">
        <v>12.18</v>
      </c>
      <c r="F47" s="7" t="s">
        <v>2224</v>
      </c>
      <c r="G47" s="5" t="str">
        <f aca="false">IF(AND(E47&gt;=5,E47&lt;=20,C47&gt;=50,B47&lt;=1),"Opportunity (pos 5-20, 50+ impr, 0-1 click)","")</f>
        <v>Opportunity (pos 5-20, 50+ impr, 0-1 click)</v>
      </c>
    </row>
    <row r="48" customFormat="false" ht="15" hidden="false" customHeight="false" outlineLevel="0" collapsed="false">
      <c r="A48" s="7" t="s">
        <v>2338</v>
      </c>
      <c r="B48" s="44" t="n">
        <v>0</v>
      </c>
      <c r="C48" s="44" t="n">
        <v>65</v>
      </c>
      <c r="D48" s="38" t="n">
        <f aca="false">IFERROR(B48/C48,0)</f>
        <v>0</v>
      </c>
      <c r="E48" s="45" t="n">
        <v>10.03</v>
      </c>
      <c r="F48" s="7" t="s">
        <v>2223</v>
      </c>
      <c r="G48" s="5" t="str">
        <f aca="false">IF(AND(E48&gt;=5,E48&lt;=20,C48&gt;=50,B48&lt;=1),"Opportunity (pos 5-20, 50+ impr, 0-1 click)","")</f>
        <v>Opportunity (pos 5-20, 50+ impr, 0-1 click)</v>
      </c>
    </row>
    <row r="49" customFormat="false" ht="15" hidden="false" customHeight="false" outlineLevel="0" collapsed="false">
      <c r="A49" s="7" t="s">
        <v>2339</v>
      </c>
      <c r="B49" s="44" t="n">
        <v>0</v>
      </c>
      <c r="C49" s="44" t="n">
        <v>64</v>
      </c>
      <c r="D49" s="38" t="n">
        <f aca="false">IFERROR(B49/C49,0)</f>
        <v>0</v>
      </c>
      <c r="E49" s="45" t="n">
        <v>11.52</v>
      </c>
      <c r="F49" s="7" t="s">
        <v>2224</v>
      </c>
      <c r="G49" s="5" t="str">
        <f aca="false">IF(AND(E49&gt;=5,E49&lt;=20,C49&gt;=50,B49&lt;=1),"Opportunity (pos 5-20, 50+ impr, 0-1 click)","")</f>
        <v>Opportunity (pos 5-20, 50+ impr, 0-1 click)</v>
      </c>
    </row>
    <row r="50" customFormat="false" ht="15" hidden="false" customHeight="false" outlineLevel="0" collapsed="false">
      <c r="A50" s="7" t="s">
        <v>2340</v>
      </c>
      <c r="B50" s="44" t="n">
        <v>0</v>
      </c>
      <c r="C50" s="44" t="n">
        <v>63</v>
      </c>
      <c r="D50" s="38" t="n">
        <f aca="false">IFERROR(B50/C50,0)</f>
        <v>0</v>
      </c>
      <c r="E50" s="45" t="n">
        <v>12.94</v>
      </c>
      <c r="F50" s="7" t="s">
        <v>2223</v>
      </c>
      <c r="G50" s="5" t="str">
        <f aca="false">IF(AND(E50&gt;=5,E50&lt;=20,C50&gt;=50,B50&lt;=1),"Opportunity (pos 5-20, 50+ impr, 0-1 click)","")</f>
        <v>Opportunity (pos 5-20, 50+ impr, 0-1 click)</v>
      </c>
    </row>
    <row r="51" customFormat="false" ht="15" hidden="false" customHeight="false" outlineLevel="0" collapsed="false">
      <c r="A51" s="7" t="s">
        <v>2341</v>
      </c>
      <c r="B51" s="44" t="n">
        <v>0</v>
      </c>
      <c r="C51" s="44" t="n">
        <v>62</v>
      </c>
      <c r="D51" s="38" t="n">
        <f aca="false">IFERROR(B51/C51,0)</f>
        <v>0</v>
      </c>
      <c r="E51" s="45" t="n">
        <v>7.24</v>
      </c>
      <c r="F51" s="7" t="s">
        <v>2223</v>
      </c>
      <c r="G51" s="5" t="str">
        <f aca="false">IF(AND(E51&gt;=5,E51&lt;=20,C51&gt;=50,B51&lt;=1),"Opportunity (pos 5-20, 50+ impr, 0-1 click)","")</f>
        <v>Opportunity (pos 5-20, 50+ impr, 0-1 click)</v>
      </c>
    </row>
    <row r="52" customFormat="false" ht="15" hidden="false" customHeight="false" outlineLevel="0" collapsed="false">
      <c r="A52" s="7" t="s">
        <v>2342</v>
      </c>
      <c r="B52" s="44" t="n">
        <v>0</v>
      </c>
      <c r="C52" s="44" t="n">
        <v>60</v>
      </c>
      <c r="D52" s="38" t="n">
        <f aca="false">IFERROR(B52/C52,0)</f>
        <v>0</v>
      </c>
      <c r="E52" s="45" t="n">
        <v>9.58</v>
      </c>
      <c r="F52" s="7" t="s">
        <v>2224</v>
      </c>
      <c r="G52" s="5" t="str">
        <f aca="false">IF(AND(E52&gt;=5,E52&lt;=20,C52&gt;=50,B52&lt;=1),"Opportunity (pos 5-20, 50+ impr, 0-1 click)","")</f>
        <v>Opportunity (pos 5-20, 50+ impr, 0-1 click)</v>
      </c>
    </row>
    <row r="53" customFormat="false" ht="15" hidden="false" customHeight="false" outlineLevel="0" collapsed="false">
      <c r="A53" s="7" t="s">
        <v>2343</v>
      </c>
      <c r="B53" s="44" t="n">
        <v>0</v>
      </c>
      <c r="C53" s="44" t="n">
        <v>59</v>
      </c>
      <c r="D53" s="38" t="n">
        <f aca="false">IFERROR(B53/C53,0)</f>
        <v>0</v>
      </c>
      <c r="E53" s="45" t="n">
        <v>31.32</v>
      </c>
      <c r="F53" s="7" t="s">
        <v>2223</v>
      </c>
      <c r="G53" s="5" t="str">
        <f aca="false">IF(AND(E53&gt;=5,E53&lt;=20,C53&gt;=50,B53&lt;=1),"Opportunity (pos 5-20, 50+ impr, 0-1 click)","")</f>
        <v/>
      </c>
    </row>
    <row r="54" customFormat="false" ht="15" hidden="false" customHeight="false" outlineLevel="0" collapsed="false">
      <c r="A54" s="7" t="s">
        <v>2344</v>
      </c>
      <c r="B54" s="44" t="n">
        <v>0</v>
      </c>
      <c r="C54" s="44" t="n">
        <v>58</v>
      </c>
      <c r="D54" s="38" t="n">
        <f aca="false">IFERROR(B54/C54,0)</f>
        <v>0</v>
      </c>
      <c r="E54" s="45" t="n">
        <v>12.33</v>
      </c>
      <c r="F54" s="7" t="s">
        <v>2225</v>
      </c>
      <c r="G54" s="5" t="str">
        <f aca="false">IF(AND(E54&gt;=5,E54&lt;=20,C54&gt;=50,B54&lt;=1),"Opportunity (pos 5-20, 50+ impr, 0-1 click)","")</f>
        <v>Opportunity (pos 5-20, 50+ impr, 0-1 click)</v>
      </c>
    </row>
    <row r="55" customFormat="false" ht="15" hidden="false" customHeight="false" outlineLevel="0" collapsed="false">
      <c r="A55" s="7" t="s">
        <v>998</v>
      </c>
      <c r="B55" s="44" t="n">
        <v>0</v>
      </c>
      <c r="C55" s="44" t="n">
        <v>57</v>
      </c>
      <c r="D55" s="38" t="n">
        <f aca="false">IFERROR(B55/C55,0)</f>
        <v>0</v>
      </c>
      <c r="E55" s="45" t="n">
        <v>18.96</v>
      </c>
      <c r="F55" s="7" t="s">
        <v>2224</v>
      </c>
      <c r="G55" s="5" t="str">
        <f aca="false">IF(AND(E55&gt;=5,E55&lt;=20,C55&gt;=50,B55&lt;=1),"Opportunity (pos 5-20, 50+ impr, 0-1 click)","")</f>
        <v>Opportunity (pos 5-20, 50+ impr, 0-1 click)</v>
      </c>
    </row>
    <row r="56" customFormat="false" ht="15" hidden="false" customHeight="false" outlineLevel="0" collapsed="false">
      <c r="A56" s="7" t="s">
        <v>2345</v>
      </c>
      <c r="B56" s="44" t="n">
        <v>0</v>
      </c>
      <c r="C56" s="44" t="n">
        <v>57</v>
      </c>
      <c r="D56" s="38" t="n">
        <f aca="false">IFERROR(B56/C56,0)</f>
        <v>0</v>
      </c>
      <c r="E56" s="45" t="n">
        <v>21.46</v>
      </c>
      <c r="F56" s="7" t="s">
        <v>2223</v>
      </c>
      <c r="G56" s="5" t="str">
        <f aca="false">IF(AND(E56&gt;=5,E56&lt;=20,C56&gt;=50,B56&lt;=1),"Opportunity (pos 5-20, 50+ impr, 0-1 click)","")</f>
        <v/>
      </c>
    </row>
    <row r="57" customFormat="false" ht="15" hidden="false" customHeight="false" outlineLevel="0" collapsed="false">
      <c r="A57" s="7" t="s">
        <v>2346</v>
      </c>
      <c r="B57" s="44" t="n">
        <v>0</v>
      </c>
      <c r="C57" s="44" t="n">
        <v>55</v>
      </c>
      <c r="D57" s="38" t="n">
        <f aca="false">IFERROR(B57/C57,0)</f>
        <v>0</v>
      </c>
      <c r="E57" s="45" t="n">
        <v>21.09</v>
      </c>
      <c r="F57" s="7" t="s">
        <v>2223</v>
      </c>
      <c r="G57" s="5" t="str">
        <f aca="false">IF(AND(E57&gt;=5,E57&lt;=20,C57&gt;=50,B57&lt;=1),"Opportunity (pos 5-20, 50+ impr, 0-1 click)","")</f>
        <v/>
      </c>
    </row>
    <row r="58" customFormat="false" ht="15" hidden="false" customHeight="false" outlineLevel="0" collapsed="false">
      <c r="A58" s="7" t="s">
        <v>2347</v>
      </c>
      <c r="B58" s="44" t="n">
        <v>0</v>
      </c>
      <c r="C58" s="44" t="n">
        <v>54</v>
      </c>
      <c r="D58" s="38" t="n">
        <f aca="false">IFERROR(B58/C58,0)</f>
        <v>0</v>
      </c>
      <c r="E58" s="45" t="n">
        <v>28.8</v>
      </c>
      <c r="F58" s="7" t="s">
        <v>2224</v>
      </c>
      <c r="G58" s="5" t="str">
        <f aca="false">IF(AND(E58&gt;=5,E58&lt;=20,C58&gt;=50,B58&lt;=1),"Opportunity (pos 5-20, 50+ impr, 0-1 click)","")</f>
        <v/>
      </c>
    </row>
    <row r="59" customFormat="false" ht="15" hidden="false" customHeight="false" outlineLevel="0" collapsed="false">
      <c r="A59" s="7" t="s">
        <v>2348</v>
      </c>
      <c r="B59" s="44" t="n">
        <v>0</v>
      </c>
      <c r="C59" s="44" t="n">
        <v>54</v>
      </c>
      <c r="D59" s="38" t="n">
        <f aca="false">IFERROR(B59/C59,0)</f>
        <v>0</v>
      </c>
      <c r="E59" s="45" t="n">
        <v>44.93</v>
      </c>
      <c r="F59" s="7" t="s">
        <v>2225</v>
      </c>
      <c r="G59" s="5" t="str">
        <f aca="false">IF(AND(E59&gt;=5,E59&lt;=20,C59&gt;=50,B59&lt;=1),"Opportunity (pos 5-20, 50+ impr, 0-1 click)","")</f>
        <v/>
      </c>
    </row>
    <row r="60" customFormat="false" ht="15" hidden="false" customHeight="false" outlineLevel="0" collapsed="false">
      <c r="A60" s="7" t="s">
        <v>2349</v>
      </c>
      <c r="B60" s="44" t="n">
        <v>0</v>
      </c>
      <c r="C60" s="44" t="n">
        <v>52</v>
      </c>
      <c r="D60" s="38" t="n">
        <f aca="false">IFERROR(B60/C60,0)</f>
        <v>0</v>
      </c>
      <c r="E60" s="45" t="n">
        <v>16.4</v>
      </c>
      <c r="F60" s="7" t="s">
        <v>2224</v>
      </c>
      <c r="G60" s="5" t="str">
        <f aca="false">IF(AND(E60&gt;=5,E60&lt;=20,C60&gt;=50,B60&lt;=1),"Opportunity (pos 5-20, 50+ impr, 0-1 click)","")</f>
        <v>Opportunity (pos 5-20, 50+ impr, 0-1 click)</v>
      </c>
    </row>
    <row r="61" customFormat="false" ht="15" hidden="false" customHeight="false" outlineLevel="0" collapsed="false">
      <c r="A61" s="7" t="s">
        <v>990</v>
      </c>
      <c r="B61" s="44" t="n">
        <v>0</v>
      </c>
      <c r="C61" s="44" t="n">
        <v>51</v>
      </c>
      <c r="D61" s="38" t="n">
        <f aca="false">IFERROR(B61/C61,0)</f>
        <v>0</v>
      </c>
      <c r="E61" s="45" t="n">
        <v>9.78</v>
      </c>
      <c r="F61" s="7" t="s">
        <v>2224</v>
      </c>
      <c r="G61" s="5" t="str">
        <f aca="false">IF(AND(E61&gt;=5,E61&lt;=20,C61&gt;=50,B61&lt;=1),"Opportunity (pos 5-20, 50+ impr, 0-1 click)","")</f>
        <v>Opportunity (pos 5-20, 50+ impr, 0-1 click)</v>
      </c>
    </row>
    <row r="62" customFormat="false" ht="15" hidden="false" customHeight="false" outlineLevel="0" collapsed="false">
      <c r="A62" s="7" t="s">
        <v>2350</v>
      </c>
      <c r="B62" s="44" t="n">
        <v>0</v>
      </c>
      <c r="C62" s="44" t="n">
        <v>50</v>
      </c>
      <c r="D62" s="38" t="n">
        <f aca="false">IFERROR(B62/C62,0)</f>
        <v>0</v>
      </c>
      <c r="E62" s="45" t="n">
        <v>13.26</v>
      </c>
      <c r="F62" s="7" t="s">
        <v>2223</v>
      </c>
      <c r="G62" s="5" t="str">
        <f aca="false">IF(AND(E62&gt;=5,E62&lt;=20,C62&gt;=50,B62&lt;=1),"Opportunity (pos 5-20, 50+ impr, 0-1 click)","")</f>
        <v>Opportunity (pos 5-20, 50+ impr, 0-1 click)</v>
      </c>
    </row>
    <row r="63" customFormat="false" ht="15" hidden="false" customHeight="false" outlineLevel="0" collapsed="false">
      <c r="A63" s="7" t="s">
        <v>2351</v>
      </c>
      <c r="B63" s="44" t="n">
        <v>0</v>
      </c>
      <c r="C63" s="44" t="n">
        <v>50</v>
      </c>
      <c r="D63" s="38" t="n">
        <f aca="false">IFERROR(B63/C63,0)</f>
        <v>0</v>
      </c>
      <c r="E63" s="45" t="n">
        <v>11.2</v>
      </c>
      <c r="F63" s="7" t="s">
        <v>2224</v>
      </c>
      <c r="G63" s="5" t="str">
        <f aca="false">IF(AND(E63&gt;=5,E63&lt;=20,C63&gt;=50,B63&lt;=1),"Opportunity (pos 5-20, 50+ impr, 0-1 click)","")</f>
        <v>Opportunity (pos 5-20, 50+ impr, 0-1 click)</v>
      </c>
    </row>
    <row r="64" customFormat="false" ht="15" hidden="false" customHeight="false" outlineLevel="0" collapsed="false">
      <c r="A64" s="7" t="s">
        <v>2352</v>
      </c>
      <c r="B64" s="44" t="n">
        <v>0</v>
      </c>
      <c r="C64" s="44" t="n">
        <v>50</v>
      </c>
      <c r="D64" s="38" t="n">
        <f aca="false">IFERROR(B64/C64,0)</f>
        <v>0</v>
      </c>
      <c r="E64" s="45" t="n">
        <v>10.64</v>
      </c>
      <c r="F64" s="7" t="s">
        <v>2223</v>
      </c>
      <c r="G64" s="5" t="str">
        <f aca="false">IF(AND(E64&gt;=5,E64&lt;=20,C64&gt;=50,B64&lt;=1),"Opportunity (pos 5-20, 50+ impr, 0-1 click)","")</f>
        <v>Opportunity (pos 5-20, 50+ impr, 0-1 click)</v>
      </c>
    </row>
    <row r="65" customFormat="false" ht="15" hidden="false" customHeight="false" outlineLevel="0" collapsed="false">
      <c r="A65" s="7" t="s">
        <v>2353</v>
      </c>
      <c r="B65" s="44" t="n">
        <v>0</v>
      </c>
      <c r="C65" s="44" t="n">
        <v>49</v>
      </c>
      <c r="D65" s="38" t="n">
        <f aca="false">IFERROR(B65/C65,0)</f>
        <v>0</v>
      </c>
      <c r="E65" s="45" t="n">
        <v>47.98</v>
      </c>
      <c r="F65" s="7" t="s">
        <v>2225</v>
      </c>
      <c r="G65" s="5" t="str">
        <f aca="false">IF(AND(E65&gt;=5,E65&lt;=20,C65&gt;=50,B65&lt;=1),"Opportunity (pos 5-20, 50+ impr, 0-1 click)","")</f>
        <v/>
      </c>
    </row>
    <row r="66" customFormat="false" ht="15" hidden="false" customHeight="false" outlineLevel="0" collapsed="false">
      <c r="A66" s="7" t="s">
        <v>2354</v>
      </c>
      <c r="B66" s="44" t="n">
        <v>0</v>
      </c>
      <c r="C66" s="44" t="n">
        <v>49</v>
      </c>
      <c r="D66" s="38" t="n">
        <f aca="false">IFERROR(B66/C66,0)</f>
        <v>0</v>
      </c>
      <c r="E66" s="45" t="n">
        <v>28.49</v>
      </c>
      <c r="F66" s="7" t="s">
        <v>2223</v>
      </c>
      <c r="G66" s="5" t="str">
        <f aca="false">IF(AND(E66&gt;=5,E66&lt;=20,C66&gt;=50,B66&lt;=1),"Opportunity (pos 5-20, 50+ impr, 0-1 click)","")</f>
        <v/>
      </c>
    </row>
    <row r="67" customFormat="false" ht="15" hidden="false" customHeight="false" outlineLevel="0" collapsed="false">
      <c r="A67" s="7" t="s">
        <v>2355</v>
      </c>
      <c r="B67" s="44" t="n">
        <v>0</v>
      </c>
      <c r="C67" s="44" t="n">
        <v>49</v>
      </c>
      <c r="D67" s="38" t="n">
        <f aca="false">IFERROR(B67/C67,0)</f>
        <v>0</v>
      </c>
      <c r="E67" s="45" t="n">
        <v>14.59</v>
      </c>
      <c r="F67" s="7" t="s">
        <v>2224</v>
      </c>
      <c r="G67" s="5" t="str">
        <f aca="false">IF(AND(E67&gt;=5,E67&lt;=20,C67&gt;=50,B67&lt;=1),"Opportunity (pos 5-20, 50+ impr, 0-1 click)","")</f>
        <v/>
      </c>
    </row>
    <row r="68" customFormat="false" ht="15" hidden="false" customHeight="false" outlineLevel="0" collapsed="false">
      <c r="A68" s="7" t="s">
        <v>2356</v>
      </c>
      <c r="B68" s="44" t="n">
        <v>0</v>
      </c>
      <c r="C68" s="44" t="n">
        <v>48</v>
      </c>
      <c r="D68" s="38" t="n">
        <f aca="false">IFERROR(B68/C68,0)</f>
        <v>0</v>
      </c>
      <c r="E68" s="45" t="n">
        <v>9.46</v>
      </c>
      <c r="F68" s="7" t="s">
        <v>2224</v>
      </c>
      <c r="G68" s="5" t="str">
        <f aca="false">IF(AND(E68&gt;=5,E68&lt;=20,C68&gt;=50,B68&lt;=1),"Opportunity (pos 5-20, 50+ impr, 0-1 click)","")</f>
        <v/>
      </c>
    </row>
    <row r="69" customFormat="false" ht="15" hidden="false" customHeight="false" outlineLevel="0" collapsed="false">
      <c r="A69" s="7" t="s">
        <v>2357</v>
      </c>
      <c r="B69" s="44" t="n">
        <v>0</v>
      </c>
      <c r="C69" s="44" t="n">
        <v>47</v>
      </c>
      <c r="D69" s="38" t="n">
        <f aca="false">IFERROR(B69/C69,0)</f>
        <v>0</v>
      </c>
      <c r="E69" s="45" t="n">
        <v>16.72</v>
      </c>
      <c r="F69" s="7" t="s">
        <v>2223</v>
      </c>
      <c r="G69" s="5" t="str">
        <f aca="false">IF(AND(E69&gt;=5,E69&lt;=20,C69&gt;=50,B69&lt;=1),"Opportunity (pos 5-20, 50+ impr, 0-1 click)","")</f>
        <v/>
      </c>
    </row>
    <row r="70" customFormat="false" ht="15" hidden="false" customHeight="false" outlineLevel="0" collapsed="false">
      <c r="A70" s="7" t="s">
        <v>2358</v>
      </c>
      <c r="B70" s="44" t="n">
        <v>0</v>
      </c>
      <c r="C70" s="44" t="n">
        <v>46</v>
      </c>
      <c r="D70" s="38" t="n">
        <f aca="false">IFERROR(B70/C70,0)</f>
        <v>0</v>
      </c>
      <c r="E70" s="45" t="n">
        <v>10.33</v>
      </c>
      <c r="F70" s="7" t="s">
        <v>2224</v>
      </c>
      <c r="G70" s="5" t="str">
        <f aca="false">IF(AND(E70&gt;=5,E70&lt;=20,C70&gt;=50,B70&lt;=1),"Opportunity (pos 5-20, 50+ impr, 0-1 click)","")</f>
        <v/>
      </c>
    </row>
    <row r="71" customFormat="false" ht="15" hidden="false" customHeight="false" outlineLevel="0" collapsed="false">
      <c r="A71" s="7" t="s">
        <v>2359</v>
      </c>
      <c r="B71" s="44" t="n">
        <v>0</v>
      </c>
      <c r="C71" s="44" t="n">
        <v>46</v>
      </c>
      <c r="D71" s="38" t="n">
        <f aca="false">IFERROR(B71/C71,0)</f>
        <v>0</v>
      </c>
      <c r="E71" s="45" t="n">
        <v>27.63</v>
      </c>
      <c r="F71" s="7" t="s">
        <v>2223</v>
      </c>
      <c r="G71" s="5" t="str">
        <f aca="false">IF(AND(E71&gt;=5,E71&lt;=20,C71&gt;=50,B71&lt;=1),"Opportunity (pos 5-20, 50+ impr, 0-1 click)","")</f>
        <v/>
      </c>
    </row>
    <row r="72" customFormat="false" ht="15" hidden="false" customHeight="false" outlineLevel="0" collapsed="false">
      <c r="A72" s="7" t="s">
        <v>2360</v>
      </c>
      <c r="B72" s="44" t="n">
        <v>0</v>
      </c>
      <c r="C72" s="44" t="n">
        <v>45</v>
      </c>
      <c r="D72" s="38" t="n">
        <f aca="false">IFERROR(B72/C72,0)</f>
        <v>0</v>
      </c>
      <c r="E72" s="45" t="n">
        <v>7.62</v>
      </c>
      <c r="F72" s="7" t="s">
        <v>2224</v>
      </c>
      <c r="G72" s="5" t="str">
        <f aca="false">IF(AND(E72&gt;=5,E72&lt;=20,C72&gt;=50,B72&lt;=1),"Opportunity (pos 5-20, 50+ impr, 0-1 click)","")</f>
        <v/>
      </c>
    </row>
    <row r="73" customFormat="false" ht="15" hidden="false" customHeight="false" outlineLevel="0" collapsed="false">
      <c r="A73" s="7" t="s">
        <v>2361</v>
      </c>
      <c r="B73" s="44" t="n">
        <v>0</v>
      </c>
      <c r="C73" s="44" t="n">
        <v>45</v>
      </c>
      <c r="D73" s="38" t="n">
        <f aca="false">IFERROR(B73/C73,0)</f>
        <v>0</v>
      </c>
      <c r="E73" s="45" t="n">
        <v>50.58</v>
      </c>
      <c r="F73" s="7" t="s">
        <v>2223</v>
      </c>
      <c r="G73" s="5" t="str">
        <f aca="false">IF(AND(E73&gt;=5,E73&lt;=20,C73&gt;=50,B73&lt;=1),"Opportunity (pos 5-20, 50+ impr, 0-1 click)","")</f>
        <v/>
      </c>
    </row>
    <row r="74" customFormat="false" ht="15" hidden="false" customHeight="false" outlineLevel="0" collapsed="false">
      <c r="A74" s="7" t="s">
        <v>2362</v>
      </c>
      <c r="B74" s="44" t="n">
        <v>0</v>
      </c>
      <c r="C74" s="44" t="n">
        <v>45</v>
      </c>
      <c r="D74" s="38" t="n">
        <f aca="false">IFERROR(B74/C74,0)</f>
        <v>0</v>
      </c>
      <c r="E74" s="45" t="n">
        <v>28.44</v>
      </c>
      <c r="F74" s="7" t="s">
        <v>2223</v>
      </c>
      <c r="G74" s="5" t="str">
        <f aca="false">IF(AND(E74&gt;=5,E74&lt;=20,C74&gt;=50,B74&lt;=1),"Opportunity (pos 5-20, 50+ impr, 0-1 click)","")</f>
        <v/>
      </c>
    </row>
    <row r="75" customFormat="false" ht="15" hidden="false" customHeight="false" outlineLevel="0" collapsed="false">
      <c r="A75" s="7" t="s">
        <v>2363</v>
      </c>
      <c r="B75" s="44" t="n">
        <v>0</v>
      </c>
      <c r="C75" s="44" t="n">
        <v>44</v>
      </c>
      <c r="D75" s="38" t="n">
        <f aca="false">IFERROR(B75/C75,0)</f>
        <v>0</v>
      </c>
      <c r="E75" s="45" t="n">
        <v>13.64</v>
      </c>
      <c r="F75" s="7" t="s">
        <v>2224</v>
      </c>
      <c r="G75" s="5" t="str">
        <f aca="false">IF(AND(E75&gt;=5,E75&lt;=20,C75&gt;=50,B75&lt;=1),"Opportunity (pos 5-20, 50+ impr, 0-1 click)","")</f>
        <v/>
      </c>
    </row>
    <row r="76" customFormat="false" ht="15" hidden="false" customHeight="false" outlineLevel="0" collapsed="false">
      <c r="A76" s="7" t="s">
        <v>2364</v>
      </c>
      <c r="B76" s="44" t="n">
        <v>0</v>
      </c>
      <c r="C76" s="44" t="n">
        <v>44</v>
      </c>
      <c r="D76" s="38" t="n">
        <f aca="false">IFERROR(B76/C76,0)</f>
        <v>0</v>
      </c>
      <c r="E76" s="45" t="n">
        <v>7.98</v>
      </c>
      <c r="F76" s="7" t="s">
        <v>2223</v>
      </c>
      <c r="G76" s="5" t="str">
        <f aca="false">IF(AND(E76&gt;=5,E76&lt;=20,C76&gt;=50,B76&lt;=1),"Opportunity (pos 5-20, 50+ impr, 0-1 click)","")</f>
        <v/>
      </c>
    </row>
    <row r="77" customFormat="false" ht="15" hidden="false" customHeight="false" outlineLevel="0" collapsed="false">
      <c r="A77" s="7" t="s">
        <v>2365</v>
      </c>
      <c r="B77" s="44" t="n">
        <v>0</v>
      </c>
      <c r="C77" s="44" t="n">
        <v>44</v>
      </c>
      <c r="D77" s="38" t="n">
        <f aca="false">IFERROR(B77/C77,0)</f>
        <v>0</v>
      </c>
      <c r="E77" s="45" t="n">
        <v>19.41</v>
      </c>
      <c r="F77" s="7" t="s">
        <v>2223</v>
      </c>
      <c r="G77" s="5" t="str">
        <f aca="false">IF(AND(E77&gt;=5,E77&lt;=20,C77&gt;=50,B77&lt;=1),"Opportunity (pos 5-20, 50+ impr, 0-1 click)","")</f>
        <v/>
      </c>
    </row>
    <row r="78" customFormat="false" ht="15" hidden="false" customHeight="false" outlineLevel="0" collapsed="false">
      <c r="A78" s="7" t="s">
        <v>2366</v>
      </c>
      <c r="B78" s="44" t="n">
        <v>1</v>
      </c>
      <c r="C78" s="44" t="n">
        <v>42</v>
      </c>
      <c r="D78" s="38" t="n">
        <f aca="false">IFERROR(B78/C78,0)</f>
        <v>0.0238095238095238</v>
      </c>
      <c r="E78" s="45" t="n">
        <v>16.4</v>
      </c>
      <c r="F78" s="7" t="s">
        <v>2223</v>
      </c>
      <c r="G78" s="5" t="str">
        <f aca="false">IF(AND(E78&gt;=5,E78&lt;=20,C78&gt;=50,B78&lt;=1),"Opportunity (pos 5-20, 50+ impr, 0-1 click)","")</f>
        <v/>
      </c>
    </row>
    <row r="79" customFormat="false" ht="15" hidden="false" customHeight="false" outlineLevel="0" collapsed="false">
      <c r="A79" s="7" t="s">
        <v>2367</v>
      </c>
      <c r="B79" s="44" t="n">
        <v>0</v>
      </c>
      <c r="C79" s="44" t="n">
        <v>42</v>
      </c>
      <c r="D79" s="38" t="n">
        <f aca="false">IFERROR(B79/C79,0)</f>
        <v>0</v>
      </c>
      <c r="E79" s="45" t="n">
        <v>9.31</v>
      </c>
      <c r="F79" s="7" t="s">
        <v>2224</v>
      </c>
      <c r="G79" s="5" t="str">
        <f aca="false">IF(AND(E79&gt;=5,E79&lt;=20,C79&gt;=50,B79&lt;=1),"Opportunity (pos 5-20, 50+ impr, 0-1 click)","")</f>
        <v/>
      </c>
    </row>
    <row r="80" customFormat="false" ht="15" hidden="false" customHeight="false" outlineLevel="0" collapsed="false">
      <c r="A80" s="7" t="s">
        <v>2368</v>
      </c>
      <c r="B80" s="44" t="n">
        <v>0</v>
      </c>
      <c r="C80" s="44" t="n">
        <v>42</v>
      </c>
      <c r="D80" s="38" t="n">
        <f aca="false">IFERROR(B80/C80,0)</f>
        <v>0</v>
      </c>
      <c r="E80" s="45" t="n">
        <v>27.12</v>
      </c>
      <c r="F80" s="7" t="s">
        <v>2223</v>
      </c>
      <c r="G80" s="5" t="str">
        <f aca="false">IF(AND(E80&gt;=5,E80&lt;=20,C80&gt;=50,B80&lt;=1),"Opportunity (pos 5-20, 50+ impr, 0-1 click)","")</f>
        <v/>
      </c>
    </row>
    <row r="81" customFormat="false" ht="15" hidden="false" customHeight="false" outlineLevel="0" collapsed="false">
      <c r="A81" s="7" t="s">
        <v>2369</v>
      </c>
      <c r="B81" s="44" t="n">
        <v>0</v>
      </c>
      <c r="C81" s="44" t="n">
        <v>41</v>
      </c>
      <c r="D81" s="38" t="n">
        <f aca="false">IFERROR(B81/C81,0)</f>
        <v>0</v>
      </c>
      <c r="E81" s="45" t="n">
        <v>15.24</v>
      </c>
      <c r="F81" s="7" t="s">
        <v>2223</v>
      </c>
      <c r="G81" s="5" t="str">
        <f aca="false">IF(AND(E81&gt;=5,E81&lt;=20,C81&gt;=50,B81&lt;=1),"Opportunity (pos 5-20, 50+ impr, 0-1 click)","")</f>
        <v/>
      </c>
    </row>
    <row r="82" customFormat="false" ht="15" hidden="false" customHeight="false" outlineLevel="0" collapsed="false">
      <c r="A82" s="7" t="s">
        <v>2370</v>
      </c>
      <c r="B82" s="44" t="n">
        <v>0</v>
      </c>
      <c r="C82" s="44" t="n">
        <v>41</v>
      </c>
      <c r="D82" s="38" t="n">
        <f aca="false">IFERROR(B82/C82,0)</f>
        <v>0</v>
      </c>
      <c r="E82" s="45" t="n">
        <v>12.66</v>
      </c>
      <c r="F82" s="7" t="s">
        <v>2223</v>
      </c>
      <c r="G82" s="5" t="str">
        <f aca="false">IF(AND(E82&gt;=5,E82&lt;=20,C82&gt;=50,B82&lt;=1),"Opportunity (pos 5-20, 50+ impr, 0-1 click)","")</f>
        <v/>
      </c>
    </row>
    <row r="83" customFormat="false" ht="15" hidden="false" customHeight="false" outlineLevel="0" collapsed="false">
      <c r="A83" s="7" t="s">
        <v>2371</v>
      </c>
      <c r="B83" s="44" t="n">
        <v>0</v>
      </c>
      <c r="C83" s="44" t="n">
        <v>39</v>
      </c>
      <c r="D83" s="38" t="n">
        <f aca="false">IFERROR(B83/C83,0)</f>
        <v>0</v>
      </c>
      <c r="E83" s="45" t="n">
        <v>15.21</v>
      </c>
      <c r="F83" s="7" t="s">
        <v>2223</v>
      </c>
      <c r="G83" s="5" t="str">
        <f aca="false">IF(AND(E83&gt;=5,E83&lt;=20,C83&gt;=50,B83&lt;=1),"Opportunity (pos 5-20, 50+ impr, 0-1 click)","")</f>
        <v/>
      </c>
    </row>
    <row r="84" customFormat="false" ht="15" hidden="false" customHeight="false" outlineLevel="0" collapsed="false">
      <c r="A84" s="7" t="s">
        <v>2372</v>
      </c>
      <c r="B84" s="44" t="n">
        <v>0</v>
      </c>
      <c r="C84" s="44" t="n">
        <v>39</v>
      </c>
      <c r="D84" s="38" t="n">
        <f aca="false">IFERROR(B84/C84,0)</f>
        <v>0</v>
      </c>
      <c r="E84" s="45" t="n">
        <v>15.72</v>
      </c>
      <c r="F84" s="7" t="s">
        <v>2223</v>
      </c>
      <c r="G84" s="5" t="str">
        <f aca="false">IF(AND(E84&gt;=5,E84&lt;=20,C84&gt;=50,B84&lt;=1),"Opportunity (pos 5-20, 50+ impr, 0-1 click)","")</f>
        <v/>
      </c>
    </row>
    <row r="85" customFormat="false" ht="15" hidden="false" customHeight="false" outlineLevel="0" collapsed="false">
      <c r="A85" s="7" t="s">
        <v>2373</v>
      </c>
      <c r="B85" s="44" t="n">
        <v>0</v>
      </c>
      <c r="C85" s="44" t="n">
        <v>38</v>
      </c>
      <c r="D85" s="38" t="n">
        <f aca="false">IFERROR(B85/C85,0)</f>
        <v>0</v>
      </c>
      <c r="E85" s="45" t="n">
        <v>9.68</v>
      </c>
      <c r="F85" s="7" t="s">
        <v>2224</v>
      </c>
      <c r="G85" s="5" t="str">
        <f aca="false">IF(AND(E85&gt;=5,E85&lt;=20,C85&gt;=50,B85&lt;=1),"Opportunity (pos 5-20, 50+ impr, 0-1 click)","")</f>
        <v/>
      </c>
    </row>
    <row r="86" customFormat="false" ht="15" hidden="false" customHeight="false" outlineLevel="0" collapsed="false">
      <c r="A86" s="7" t="s">
        <v>2374</v>
      </c>
      <c r="B86" s="44" t="n">
        <v>0</v>
      </c>
      <c r="C86" s="44" t="n">
        <v>38</v>
      </c>
      <c r="D86" s="38" t="n">
        <f aca="false">IFERROR(B86/C86,0)</f>
        <v>0</v>
      </c>
      <c r="E86" s="45" t="n">
        <v>23.61</v>
      </c>
      <c r="F86" s="7" t="s">
        <v>2223</v>
      </c>
      <c r="G86" s="5" t="str">
        <f aca="false">IF(AND(E86&gt;=5,E86&lt;=20,C86&gt;=50,B86&lt;=1),"Opportunity (pos 5-20, 50+ impr, 0-1 click)","")</f>
        <v/>
      </c>
    </row>
    <row r="87" customFormat="false" ht="15" hidden="false" customHeight="false" outlineLevel="0" collapsed="false">
      <c r="A87" s="7" t="s">
        <v>2375</v>
      </c>
      <c r="B87" s="44" t="n">
        <v>0</v>
      </c>
      <c r="C87" s="44" t="n">
        <v>38</v>
      </c>
      <c r="D87" s="38" t="n">
        <f aca="false">IFERROR(B87/C87,0)</f>
        <v>0</v>
      </c>
      <c r="E87" s="45" t="n">
        <v>15.89</v>
      </c>
      <c r="F87" s="7" t="s">
        <v>2223</v>
      </c>
      <c r="G87" s="5" t="str">
        <f aca="false">IF(AND(E87&gt;=5,E87&lt;=20,C87&gt;=50,B87&lt;=1),"Opportunity (pos 5-20, 50+ impr, 0-1 click)","")</f>
        <v/>
      </c>
    </row>
    <row r="88" customFormat="false" ht="15" hidden="false" customHeight="false" outlineLevel="0" collapsed="false">
      <c r="A88" s="7" t="s">
        <v>2376</v>
      </c>
      <c r="B88" s="44" t="n">
        <v>0</v>
      </c>
      <c r="C88" s="44" t="n">
        <v>38</v>
      </c>
      <c r="D88" s="38" t="n">
        <f aca="false">IFERROR(B88/C88,0)</f>
        <v>0</v>
      </c>
      <c r="E88" s="45" t="n">
        <v>8.21</v>
      </c>
      <c r="F88" s="7" t="s">
        <v>2223</v>
      </c>
      <c r="G88" s="5" t="str">
        <f aca="false">IF(AND(E88&gt;=5,E88&lt;=20,C88&gt;=50,B88&lt;=1),"Opportunity (pos 5-20, 50+ impr, 0-1 click)","")</f>
        <v/>
      </c>
    </row>
    <row r="89" customFormat="false" ht="15" hidden="false" customHeight="false" outlineLevel="0" collapsed="false">
      <c r="A89" s="7" t="s">
        <v>2377</v>
      </c>
      <c r="B89" s="44" t="n">
        <v>0</v>
      </c>
      <c r="C89" s="44" t="n">
        <v>37</v>
      </c>
      <c r="D89" s="38" t="n">
        <f aca="false">IFERROR(B89/C89,0)</f>
        <v>0</v>
      </c>
      <c r="E89" s="45" t="n">
        <v>19.35</v>
      </c>
      <c r="F89" s="7" t="s">
        <v>2223</v>
      </c>
      <c r="G89" s="5" t="str">
        <f aca="false">IF(AND(E89&gt;=5,E89&lt;=20,C89&gt;=50,B89&lt;=1),"Opportunity (pos 5-20, 50+ impr, 0-1 click)","")</f>
        <v/>
      </c>
    </row>
    <row r="90" customFormat="false" ht="15" hidden="false" customHeight="false" outlineLevel="0" collapsed="false">
      <c r="A90" s="7" t="s">
        <v>2378</v>
      </c>
      <c r="B90" s="44" t="n">
        <v>0</v>
      </c>
      <c r="C90" s="44" t="n">
        <v>37</v>
      </c>
      <c r="D90" s="38" t="n">
        <f aca="false">IFERROR(B90/C90,0)</f>
        <v>0</v>
      </c>
      <c r="E90" s="45" t="n">
        <v>27.16</v>
      </c>
      <c r="F90" s="7" t="s">
        <v>2223</v>
      </c>
      <c r="G90" s="5" t="str">
        <f aca="false">IF(AND(E90&gt;=5,E90&lt;=20,C90&gt;=50,B90&lt;=1),"Opportunity (pos 5-20, 50+ impr, 0-1 click)","")</f>
        <v/>
      </c>
    </row>
    <row r="91" customFormat="false" ht="15" hidden="false" customHeight="false" outlineLevel="0" collapsed="false">
      <c r="A91" s="7" t="s">
        <v>2379</v>
      </c>
      <c r="B91" s="44" t="n">
        <v>0</v>
      </c>
      <c r="C91" s="44" t="n">
        <v>37</v>
      </c>
      <c r="D91" s="38" t="n">
        <f aca="false">IFERROR(B91/C91,0)</f>
        <v>0</v>
      </c>
      <c r="E91" s="45" t="n">
        <v>16.92</v>
      </c>
      <c r="F91" s="7" t="s">
        <v>2223</v>
      </c>
      <c r="G91" s="5" t="str">
        <f aca="false">IF(AND(E91&gt;=5,E91&lt;=20,C91&gt;=50,B91&lt;=1),"Opportunity (pos 5-20, 50+ impr, 0-1 click)","")</f>
        <v/>
      </c>
    </row>
    <row r="92" customFormat="false" ht="15" hidden="false" customHeight="false" outlineLevel="0" collapsed="false">
      <c r="A92" s="7" t="s">
        <v>2380</v>
      </c>
      <c r="B92" s="44" t="n">
        <v>0</v>
      </c>
      <c r="C92" s="44" t="n">
        <v>36</v>
      </c>
      <c r="D92" s="38" t="n">
        <f aca="false">IFERROR(B92/C92,0)</f>
        <v>0</v>
      </c>
      <c r="E92" s="45" t="n">
        <v>28.39</v>
      </c>
      <c r="F92" s="7" t="s">
        <v>2225</v>
      </c>
      <c r="G92" s="5" t="str">
        <f aca="false">IF(AND(E92&gt;=5,E92&lt;=20,C92&gt;=50,B92&lt;=1),"Opportunity (pos 5-20, 50+ impr, 0-1 click)","")</f>
        <v/>
      </c>
    </row>
    <row r="93" customFormat="false" ht="15" hidden="false" customHeight="false" outlineLevel="0" collapsed="false">
      <c r="A93" s="7" t="s">
        <v>2381</v>
      </c>
      <c r="B93" s="44" t="n">
        <v>0</v>
      </c>
      <c r="C93" s="44" t="n">
        <v>36</v>
      </c>
      <c r="D93" s="38" t="n">
        <f aca="false">IFERROR(B93/C93,0)</f>
        <v>0</v>
      </c>
      <c r="E93" s="45" t="n">
        <v>17.25</v>
      </c>
      <c r="F93" s="7" t="s">
        <v>2224</v>
      </c>
      <c r="G93" s="5" t="str">
        <f aca="false">IF(AND(E93&gt;=5,E93&lt;=20,C93&gt;=50,B93&lt;=1),"Opportunity (pos 5-20, 50+ impr, 0-1 click)","")</f>
        <v/>
      </c>
    </row>
    <row r="94" customFormat="false" ht="15" hidden="false" customHeight="false" outlineLevel="0" collapsed="false">
      <c r="A94" s="7" t="s">
        <v>2382</v>
      </c>
      <c r="B94" s="44" t="n">
        <v>0</v>
      </c>
      <c r="C94" s="44" t="n">
        <v>36</v>
      </c>
      <c r="D94" s="38" t="n">
        <f aca="false">IFERROR(B94/C94,0)</f>
        <v>0</v>
      </c>
      <c r="E94" s="45" t="n">
        <v>9.5</v>
      </c>
      <c r="F94" s="7" t="s">
        <v>2224</v>
      </c>
      <c r="G94" s="5" t="str">
        <f aca="false">IF(AND(E94&gt;=5,E94&lt;=20,C94&gt;=50,B94&lt;=1),"Opportunity (pos 5-20, 50+ impr, 0-1 click)","")</f>
        <v/>
      </c>
    </row>
    <row r="95" customFormat="false" ht="15" hidden="false" customHeight="false" outlineLevel="0" collapsed="false">
      <c r="A95" s="7" t="s">
        <v>2383</v>
      </c>
      <c r="B95" s="44" t="n">
        <v>0</v>
      </c>
      <c r="C95" s="44" t="n">
        <v>35</v>
      </c>
      <c r="D95" s="38" t="n">
        <f aca="false">IFERROR(B95/C95,0)</f>
        <v>0</v>
      </c>
      <c r="E95" s="45" t="n">
        <v>61.31</v>
      </c>
      <c r="F95" s="7" t="s">
        <v>2223</v>
      </c>
      <c r="G95" s="5" t="str">
        <f aca="false">IF(AND(E95&gt;=5,E95&lt;=20,C95&gt;=50,B95&lt;=1),"Opportunity (pos 5-20, 50+ impr, 0-1 click)","")</f>
        <v/>
      </c>
    </row>
    <row r="96" customFormat="false" ht="15" hidden="false" customHeight="false" outlineLevel="0" collapsed="false">
      <c r="A96" s="7" t="s">
        <v>2384</v>
      </c>
      <c r="B96" s="44" t="n">
        <v>0</v>
      </c>
      <c r="C96" s="44" t="n">
        <v>34</v>
      </c>
      <c r="D96" s="38" t="n">
        <f aca="false">IFERROR(B96/C96,0)</f>
        <v>0</v>
      </c>
      <c r="E96" s="45" t="n">
        <v>34.21</v>
      </c>
      <c r="F96" s="7" t="s">
        <v>2225</v>
      </c>
      <c r="G96" s="5" t="str">
        <f aca="false">IF(AND(E96&gt;=5,E96&lt;=20,C96&gt;=50,B96&lt;=1),"Opportunity (pos 5-20, 50+ impr, 0-1 click)","")</f>
        <v/>
      </c>
    </row>
    <row r="97" customFormat="false" ht="15" hidden="false" customHeight="false" outlineLevel="0" collapsed="false">
      <c r="A97" s="7" t="s">
        <v>2385</v>
      </c>
      <c r="B97" s="44" t="n">
        <v>0</v>
      </c>
      <c r="C97" s="44" t="n">
        <v>34</v>
      </c>
      <c r="D97" s="38" t="n">
        <f aca="false">IFERROR(B97/C97,0)</f>
        <v>0</v>
      </c>
      <c r="E97" s="45" t="n">
        <v>31.91</v>
      </c>
      <c r="F97" s="7" t="s">
        <v>2226</v>
      </c>
      <c r="G97" s="5" t="str">
        <f aca="false">IF(AND(E97&gt;=5,E97&lt;=20,C97&gt;=50,B97&lt;=1),"Opportunity (pos 5-20, 50+ impr, 0-1 click)","")</f>
        <v/>
      </c>
    </row>
    <row r="98" customFormat="false" ht="15" hidden="false" customHeight="false" outlineLevel="0" collapsed="false">
      <c r="A98" s="7" t="s">
        <v>2386</v>
      </c>
      <c r="B98" s="44" t="n">
        <v>0</v>
      </c>
      <c r="C98" s="44" t="n">
        <v>33</v>
      </c>
      <c r="D98" s="38" t="n">
        <f aca="false">IFERROR(B98/C98,0)</f>
        <v>0</v>
      </c>
      <c r="E98" s="45" t="n">
        <v>66.88</v>
      </c>
      <c r="F98" s="7" t="s">
        <v>2223</v>
      </c>
      <c r="G98" s="5" t="str">
        <f aca="false">IF(AND(E98&gt;=5,E98&lt;=20,C98&gt;=50,B98&lt;=1),"Opportunity (pos 5-20, 50+ impr, 0-1 click)","")</f>
        <v/>
      </c>
    </row>
    <row r="99" customFormat="false" ht="15" hidden="false" customHeight="false" outlineLevel="0" collapsed="false">
      <c r="A99" s="7" t="s">
        <v>2387</v>
      </c>
      <c r="B99" s="44" t="n">
        <v>0</v>
      </c>
      <c r="C99" s="44" t="n">
        <v>33</v>
      </c>
      <c r="D99" s="38" t="n">
        <f aca="false">IFERROR(B99/C99,0)</f>
        <v>0</v>
      </c>
      <c r="E99" s="45" t="n">
        <v>14.67</v>
      </c>
      <c r="F99" s="7" t="s">
        <v>2223</v>
      </c>
      <c r="G99" s="5" t="str">
        <f aca="false">IF(AND(E99&gt;=5,E99&lt;=20,C99&gt;=50,B99&lt;=1),"Opportunity (pos 5-20, 50+ impr, 0-1 click)","")</f>
        <v/>
      </c>
    </row>
    <row r="100" customFormat="false" ht="15" hidden="false" customHeight="false" outlineLevel="0" collapsed="false">
      <c r="A100" s="7" t="s">
        <v>2388</v>
      </c>
      <c r="B100" s="44" t="n">
        <v>0</v>
      </c>
      <c r="C100" s="44" t="n">
        <v>33</v>
      </c>
      <c r="D100" s="38" t="n">
        <f aca="false">IFERROR(B100/C100,0)</f>
        <v>0</v>
      </c>
      <c r="E100" s="45" t="n">
        <v>55.39</v>
      </c>
      <c r="F100" s="7" t="s">
        <v>2223</v>
      </c>
      <c r="G100" s="5" t="str">
        <f aca="false">IF(AND(E100&gt;=5,E100&lt;=20,C100&gt;=50,B100&lt;=1),"Opportunity (pos 5-20, 50+ impr, 0-1 click)","")</f>
        <v/>
      </c>
    </row>
    <row r="101" customFormat="false" ht="15" hidden="false" customHeight="false" outlineLevel="0" collapsed="false">
      <c r="A101" s="7" t="s">
        <v>2389</v>
      </c>
      <c r="B101" s="44" t="n">
        <v>0</v>
      </c>
      <c r="C101" s="44" t="n">
        <v>33</v>
      </c>
      <c r="D101" s="38" t="n">
        <f aca="false">IFERROR(B101/C101,0)</f>
        <v>0</v>
      </c>
      <c r="E101" s="45" t="n">
        <v>28.76</v>
      </c>
      <c r="F101" s="7" t="s">
        <v>2224</v>
      </c>
      <c r="G101" s="5" t="str">
        <f aca="false">IF(AND(E101&gt;=5,E101&lt;=20,C101&gt;=50,B101&lt;=1),"Opportunity (pos 5-20, 50+ impr, 0-1 click)","")</f>
        <v/>
      </c>
    </row>
    <row r="102" customFormat="false" ht="15" hidden="false" customHeight="false" outlineLevel="0" collapsed="false">
      <c r="A102" s="7" t="s">
        <v>2390</v>
      </c>
      <c r="B102" s="44" t="n">
        <v>0</v>
      </c>
      <c r="C102" s="44" t="n">
        <v>32</v>
      </c>
      <c r="D102" s="38" t="n">
        <f aca="false">IFERROR(B102/C102,0)</f>
        <v>0</v>
      </c>
      <c r="E102" s="45" t="n">
        <v>10.47</v>
      </c>
      <c r="F102" s="7" t="s">
        <v>2224</v>
      </c>
      <c r="G102" s="5" t="str">
        <f aca="false">IF(AND(E102&gt;=5,E102&lt;=20,C102&gt;=50,B102&lt;=1),"Opportunity (pos 5-20, 50+ impr, 0-1 click)","")</f>
        <v/>
      </c>
    </row>
    <row r="103" customFormat="false" ht="15" hidden="false" customHeight="false" outlineLevel="0" collapsed="false">
      <c r="A103" s="7" t="s">
        <v>2391</v>
      </c>
      <c r="B103" s="44" t="n">
        <v>0</v>
      </c>
      <c r="C103" s="44" t="n">
        <v>32</v>
      </c>
      <c r="D103" s="38" t="n">
        <f aca="false">IFERROR(B103/C103,0)</f>
        <v>0</v>
      </c>
      <c r="E103" s="45" t="n">
        <v>23</v>
      </c>
      <c r="F103" s="7" t="s">
        <v>2223</v>
      </c>
      <c r="G103" s="5" t="str">
        <f aca="false">IF(AND(E103&gt;=5,E103&lt;=20,C103&gt;=50,B103&lt;=1),"Opportunity (pos 5-20, 50+ impr, 0-1 click)","")</f>
        <v/>
      </c>
    </row>
    <row r="104" customFormat="false" ht="15" hidden="false" customHeight="false" outlineLevel="0" collapsed="false">
      <c r="A104" s="7" t="s">
        <v>2392</v>
      </c>
      <c r="B104" s="44" t="n">
        <v>0</v>
      </c>
      <c r="C104" s="44" t="n">
        <v>32</v>
      </c>
      <c r="D104" s="38" t="n">
        <f aca="false">IFERROR(B104/C104,0)</f>
        <v>0</v>
      </c>
      <c r="E104" s="45" t="n">
        <v>8.53</v>
      </c>
      <c r="F104" s="7" t="s">
        <v>2223</v>
      </c>
      <c r="G104" s="5" t="str">
        <f aca="false">IF(AND(E104&gt;=5,E104&lt;=20,C104&gt;=50,B104&lt;=1),"Opportunity (pos 5-20, 50+ impr, 0-1 click)","")</f>
        <v/>
      </c>
    </row>
    <row r="105" customFormat="false" ht="15" hidden="false" customHeight="false" outlineLevel="0" collapsed="false">
      <c r="A105" s="7" t="s">
        <v>2393</v>
      </c>
      <c r="B105" s="44" t="n">
        <v>0</v>
      </c>
      <c r="C105" s="44" t="n">
        <v>31</v>
      </c>
      <c r="D105" s="38" t="n">
        <f aca="false">IFERROR(B105/C105,0)</f>
        <v>0</v>
      </c>
      <c r="E105" s="45" t="n">
        <v>11.9</v>
      </c>
      <c r="F105" s="7" t="s">
        <v>2223</v>
      </c>
      <c r="G105" s="5" t="str">
        <f aca="false">IF(AND(E105&gt;=5,E105&lt;=20,C105&gt;=50,B105&lt;=1),"Opportunity (pos 5-20, 50+ impr, 0-1 click)","")</f>
        <v/>
      </c>
    </row>
    <row r="106" customFormat="false" ht="15" hidden="false" customHeight="false" outlineLevel="0" collapsed="false">
      <c r="A106" s="7" t="s">
        <v>2394</v>
      </c>
      <c r="B106" s="44" t="n">
        <v>0</v>
      </c>
      <c r="C106" s="44" t="n">
        <v>31</v>
      </c>
      <c r="D106" s="38" t="n">
        <f aca="false">IFERROR(B106/C106,0)</f>
        <v>0</v>
      </c>
      <c r="E106" s="45" t="n">
        <v>27.94</v>
      </c>
      <c r="F106" s="7" t="s">
        <v>2225</v>
      </c>
      <c r="G106" s="5" t="str">
        <f aca="false">IF(AND(E106&gt;=5,E106&lt;=20,C106&gt;=50,B106&lt;=1),"Opportunity (pos 5-20, 50+ impr, 0-1 click)","")</f>
        <v/>
      </c>
    </row>
    <row r="107" customFormat="false" ht="15" hidden="false" customHeight="false" outlineLevel="0" collapsed="false">
      <c r="A107" s="7" t="s">
        <v>2395</v>
      </c>
      <c r="B107" s="44" t="n">
        <v>0</v>
      </c>
      <c r="C107" s="44" t="n">
        <v>31</v>
      </c>
      <c r="D107" s="38" t="n">
        <f aca="false">IFERROR(B107/C107,0)</f>
        <v>0</v>
      </c>
      <c r="E107" s="45" t="n">
        <v>20.74</v>
      </c>
      <c r="F107" s="7" t="s">
        <v>2223</v>
      </c>
      <c r="G107" s="5" t="str">
        <f aca="false">IF(AND(E107&gt;=5,E107&lt;=20,C107&gt;=50,B107&lt;=1),"Opportunity (pos 5-20, 50+ impr, 0-1 click)","")</f>
        <v/>
      </c>
    </row>
    <row r="108" customFormat="false" ht="15" hidden="false" customHeight="false" outlineLevel="0" collapsed="false">
      <c r="A108" s="7" t="s">
        <v>2396</v>
      </c>
      <c r="B108" s="44" t="n">
        <v>0</v>
      </c>
      <c r="C108" s="44" t="n">
        <v>30</v>
      </c>
      <c r="D108" s="38" t="n">
        <f aca="false">IFERROR(B108/C108,0)</f>
        <v>0</v>
      </c>
      <c r="E108" s="45" t="n">
        <v>15.07</v>
      </c>
      <c r="F108" s="7" t="s">
        <v>2223</v>
      </c>
      <c r="G108" s="5" t="str">
        <f aca="false">IF(AND(E108&gt;=5,E108&lt;=20,C108&gt;=50,B108&lt;=1),"Opportunity (pos 5-20, 50+ impr, 0-1 click)","")</f>
        <v/>
      </c>
    </row>
    <row r="109" customFormat="false" ht="15" hidden="false" customHeight="false" outlineLevel="0" collapsed="false">
      <c r="A109" s="7" t="s">
        <v>2397</v>
      </c>
      <c r="B109" s="44" t="n">
        <v>0</v>
      </c>
      <c r="C109" s="44" t="n">
        <v>30</v>
      </c>
      <c r="D109" s="38" t="n">
        <f aca="false">IFERROR(B109/C109,0)</f>
        <v>0</v>
      </c>
      <c r="E109" s="45" t="n">
        <v>58.2</v>
      </c>
      <c r="F109" s="7" t="s">
        <v>2223</v>
      </c>
      <c r="G109" s="5" t="str">
        <f aca="false">IF(AND(E109&gt;=5,E109&lt;=20,C109&gt;=50,B109&lt;=1),"Opportunity (pos 5-20, 50+ impr, 0-1 click)","")</f>
        <v/>
      </c>
    </row>
    <row r="110" customFormat="false" ht="15" hidden="false" customHeight="false" outlineLevel="0" collapsed="false">
      <c r="A110" s="7" t="s">
        <v>2398</v>
      </c>
      <c r="B110" s="44" t="n">
        <v>0</v>
      </c>
      <c r="C110" s="44" t="n">
        <v>30</v>
      </c>
      <c r="D110" s="38" t="n">
        <f aca="false">IFERROR(B110/C110,0)</f>
        <v>0</v>
      </c>
      <c r="E110" s="45" t="n">
        <v>29.83</v>
      </c>
      <c r="F110" s="7" t="s">
        <v>2223</v>
      </c>
      <c r="G110" s="5" t="str">
        <f aca="false">IF(AND(E110&gt;=5,E110&lt;=20,C110&gt;=50,B110&lt;=1),"Opportunity (pos 5-20, 50+ impr, 0-1 click)","")</f>
        <v/>
      </c>
    </row>
    <row r="111" customFormat="false" ht="15" hidden="false" customHeight="false" outlineLevel="0" collapsed="false">
      <c r="A111" s="7" t="s">
        <v>2399</v>
      </c>
      <c r="B111" s="44" t="n">
        <v>0</v>
      </c>
      <c r="C111" s="44" t="n">
        <v>30</v>
      </c>
      <c r="D111" s="38" t="n">
        <f aca="false">IFERROR(B111/C111,0)</f>
        <v>0</v>
      </c>
      <c r="E111" s="45" t="n">
        <v>23.13</v>
      </c>
      <c r="F111" s="7" t="s">
        <v>2223</v>
      </c>
      <c r="G111" s="5" t="str">
        <f aca="false">IF(AND(E111&gt;=5,E111&lt;=20,C111&gt;=50,B111&lt;=1),"Opportunity (pos 5-20, 50+ impr, 0-1 click)","")</f>
        <v/>
      </c>
    </row>
    <row r="112" customFormat="false" ht="15" hidden="false" customHeight="false" outlineLevel="0" collapsed="false">
      <c r="A112" s="7" t="s">
        <v>2400</v>
      </c>
      <c r="B112" s="44" t="n">
        <v>0</v>
      </c>
      <c r="C112" s="44" t="n">
        <v>30</v>
      </c>
      <c r="D112" s="38" t="n">
        <f aca="false">IFERROR(B112/C112,0)</f>
        <v>0</v>
      </c>
      <c r="E112" s="45" t="n">
        <v>32.37</v>
      </c>
      <c r="F112" s="7" t="s">
        <v>2225</v>
      </c>
      <c r="G112" s="5" t="str">
        <f aca="false">IF(AND(E112&gt;=5,E112&lt;=20,C112&gt;=50,B112&lt;=1),"Opportunity (pos 5-20, 50+ impr, 0-1 click)","")</f>
        <v/>
      </c>
    </row>
    <row r="113" customFormat="false" ht="15" hidden="false" customHeight="false" outlineLevel="0" collapsed="false">
      <c r="A113" s="7" t="s">
        <v>2401</v>
      </c>
      <c r="B113" s="44" t="n">
        <v>0</v>
      </c>
      <c r="C113" s="44" t="n">
        <v>30</v>
      </c>
      <c r="D113" s="38" t="n">
        <f aca="false">IFERROR(B113/C113,0)</f>
        <v>0</v>
      </c>
      <c r="E113" s="45" t="n">
        <v>9.93</v>
      </c>
      <c r="F113" s="7" t="s">
        <v>2224</v>
      </c>
      <c r="G113" s="5" t="str">
        <f aca="false">IF(AND(E113&gt;=5,E113&lt;=20,C113&gt;=50,B113&lt;=1),"Opportunity (pos 5-20, 50+ impr, 0-1 click)","")</f>
        <v/>
      </c>
    </row>
    <row r="114" customFormat="false" ht="15" hidden="false" customHeight="false" outlineLevel="0" collapsed="false">
      <c r="A114" s="7" t="s">
        <v>2402</v>
      </c>
      <c r="B114" s="44" t="n">
        <v>0</v>
      </c>
      <c r="C114" s="44" t="n">
        <v>30</v>
      </c>
      <c r="D114" s="38" t="n">
        <f aca="false">IFERROR(B114/C114,0)</f>
        <v>0</v>
      </c>
      <c r="E114" s="45" t="n">
        <v>25.5</v>
      </c>
      <c r="F114" s="7" t="s">
        <v>2223</v>
      </c>
      <c r="G114" s="5" t="str">
        <f aca="false">IF(AND(E114&gt;=5,E114&lt;=20,C114&gt;=50,B114&lt;=1),"Opportunity (pos 5-20, 50+ impr, 0-1 click)","")</f>
        <v/>
      </c>
    </row>
    <row r="115" customFormat="false" ht="15" hidden="false" customHeight="false" outlineLevel="0" collapsed="false">
      <c r="A115" s="7" t="s">
        <v>2403</v>
      </c>
      <c r="B115" s="44" t="n">
        <v>0</v>
      </c>
      <c r="C115" s="44" t="n">
        <v>29</v>
      </c>
      <c r="D115" s="38" t="n">
        <f aca="false">IFERROR(B115/C115,0)</f>
        <v>0</v>
      </c>
      <c r="E115" s="45" t="n">
        <v>15.31</v>
      </c>
      <c r="F115" s="7" t="s">
        <v>2223</v>
      </c>
      <c r="G115" s="5" t="str">
        <f aca="false">IF(AND(E115&gt;=5,E115&lt;=20,C115&gt;=50,B115&lt;=1),"Opportunity (pos 5-20, 50+ impr, 0-1 click)","")</f>
        <v/>
      </c>
    </row>
    <row r="116" customFormat="false" ht="15" hidden="false" customHeight="false" outlineLevel="0" collapsed="false">
      <c r="A116" s="7" t="s">
        <v>2404</v>
      </c>
      <c r="B116" s="44" t="n">
        <v>0</v>
      </c>
      <c r="C116" s="44" t="n">
        <v>29</v>
      </c>
      <c r="D116" s="38" t="n">
        <f aca="false">IFERROR(B116/C116,0)</f>
        <v>0</v>
      </c>
      <c r="E116" s="45" t="n">
        <v>70.17</v>
      </c>
      <c r="F116" s="7" t="s">
        <v>2225</v>
      </c>
      <c r="G116" s="5" t="str">
        <f aca="false">IF(AND(E116&gt;=5,E116&lt;=20,C116&gt;=50,B116&lt;=1),"Opportunity (pos 5-20, 50+ impr, 0-1 click)","")</f>
        <v/>
      </c>
    </row>
    <row r="117" customFormat="false" ht="15" hidden="false" customHeight="false" outlineLevel="0" collapsed="false">
      <c r="A117" s="7" t="s">
        <v>2405</v>
      </c>
      <c r="B117" s="44" t="n">
        <v>0</v>
      </c>
      <c r="C117" s="44" t="n">
        <v>29</v>
      </c>
      <c r="D117" s="38" t="n">
        <f aca="false">IFERROR(B117/C117,0)</f>
        <v>0</v>
      </c>
      <c r="E117" s="45" t="n">
        <v>9.31</v>
      </c>
      <c r="F117" s="7" t="s">
        <v>2224</v>
      </c>
      <c r="G117" s="5" t="str">
        <f aca="false">IF(AND(E117&gt;=5,E117&lt;=20,C117&gt;=50,B117&lt;=1),"Opportunity (pos 5-20, 50+ impr, 0-1 click)","")</f>
        <v/>
      </c>
    </row>
    <row r="118" customFormat="false" ht="15" hidden="false" customHeight="false" outlineLevel="0" collapsed="false">
      <c r="A118" s="7" t="s">
        <v>2406</v>
      </c>
      <c r="B118" s="44" t="n">
        <v>0</v>
      </c>
      <c r="C118" s="44" t="n">
        <v>29</v>
      </c>
      <c r="D118" s="38" t="n">
        <f aca="false">IFERROR(B118/C118,0)</f>
        <v>0</v>
      </c>
      <c r="E118" s="45" t="n">
        <v>6.17</v>
      </c>
      <c r="F118" s="7" t="s">
        <v>2223</v>
      </c>
      <c r="G118" s="5" t="str">
        <f aca="false">IF(AND(E118&gt;=5,E118&lt;=20,C118&gt;=50,B118&lt;=1),"Opportunity (pos 5-20, 50+ impr, 0-1 click)","")</f>
        <v/>
      </c>
    </row>
    <row r="119" customFormat="false" ht="15" hidden="false" customHeight="false" outlineLevel="0" collapsed="false">
      <c r="A119" s="7" t="s">
        <v>2407</v>
      </c>
      <c r="B119" s="44" t="n">
        <v>0</v>
      </c>
      <c r="C119" s="44" t="n">
        <v>28</v>
      </c>
      <c r="D119" s="38" t="n">
        <f aca="false">IFERROR(B119/C119,0)</f>
        <v>0</v>
      </c>
      <c r="E119" s="45" t="n">
        <v>23.54</v>
      </c>
      <c r="F119" s="7" t="s">
        <v>2223</v>
      </c>
      <c r="G119" s="5" t="str">
        <f aca="false">IF(AND(E119&gt;=5,E119&lt;=20,C119&gt;=50,B119&lt;=1),"Opportunity (pos 5-20, 50+ impr, 0-1 click)","")</f>
        <v/>
      </c>
    </row>
    <row r="120" customFormat="false" ht="15" hidden="false" customHeight="false" outlineLevel="0" collapsed="false">
      <c r="A120" s="7" t="s">
        <v>2408</v>
      </c>
      <c r="B120" s="44" t="n">
        <v>0</v>
      </c>
      <c r="C120" s="44" t="n">
        <v>28</v>
      </c>
      <c r="D120" s="38" t="n">
        <f aca="false">IFERROR(B120/C120,0)</f>
        <v>0</v>
      </c>
      <c r="E120" s="45" t="n">
        <v>18.71</v>
      </c>
      <c r="F120" s="7" t="s">
        <v>2223</v>
      </c>
      <c r="G120" s="5" t="str">
        <f aca="false">IF(AND(E120&gt;=5,E120&lt;=20,C120&gt;=50,B120&lt;=1),"Opportunity (pos 5-20, 50+ impr, 0-1 click)","")</f>
        <v/>
      </c>
    </row>
    <row r="121" customFormat="false" ht="15" hidden="false" customHeight="false" outlineLevel="0" collapsed="false">
      <c r="A121" s="7" t="s">
        <v>2409</v>
      </c>
      <c r="B121" s="44" t="n">
        <v>0</v>
      </c>
      <c r="C121" s="44" t="n">
        <v>28</v>
      </c>
      <c r="D121" s="38" t="n">
        <f aca="false">IFERROR(B121/C121,0)</f>
        <v>0</v>
      </c>
      <c r="E121" s="45" t="n">
        <v>13.04</v>
      </c>
      <c r="F121" s="7" t="s">
        <v>2223</v>
      </c>
      <c r="G121" s="5" t="str">
        <f aca="false">IF(AND(E121&gt;=5,E121&lt;=20,C121&gt;=50,B121&lt;=1),"Opportunity (pos 5-20, 50+ impr, 0-1 click)","")</f>
        <v/>
      </c>
    </row>
    <row r="122" customFormat="false" ht="15" hidden="false" customHeight="false" outlineLevel="0" collapsed="false">
      <c r="A122" s="7" t="s">
        <v>1055</v>
      </c>
      <c r="B122" s="44" t="n">
        <v>0</v>
      </c>
      <c r="C122" s="44" t="n">
        <v>28</v>
      </c>
      <c r="D122" s="38" t="n">
        <f aca="false">IFERROR(B122/C122,0)</f>
        <v>0</v>
      </c>
      <c r="E122" s="45" t="n">
        <v>7.25</v>
      </c>
      <c r="F122" s="7" t="s">
        <v>2223</v>
      </c>
      <c r="G122" s="5" t="str">
        <f aca="false">IF(AND(E122&gt;=5,E122&lt;=20,C122&gt;=50,B122&lt;=1),"Opportunity (pos 5-20, 50+ impr, 0-1 click)","")</f>
        <v/>
      </c>
    </row>
    <row r="123" customFormat="false" ht="15" hidden="false" customHeight="false" outlineLevel="0" collapsed="false">
      <c r="A123" s="7" t="s">
        <v>2410</v>
      </c>
      <c r="B123" s="44" t="n">
        <v>0</v>
      </c>
      <c r="C123" s="44" t="n">
        <v>28</v>
      </c>
      <c r="D123" s="38" t="n">
        <f aca="false">IFERROR(B123/C123,0)</f>
        <v>0</v>
      </c>
      <c r="E123" s="45" t="n">
        <v>8.68</v>
      </c>
      <c r="F123" s="7" t="s">
        <v>2223</v>
      </c>
      <c r="G123" s="5" t="str">
        <f aca="false">IF(AND(E123&gt;=5,E123&lt;=20,C123&gt;=50,B123&lt;=1),"Opportunity (pos 5-20, 50+ impr, 0-1 click)","")</f>
        <v/>
      </c>
    </row>
    <row r="124" customFormat="false" ht="15" hidden="false" customHeight="false" outlineLevel="0" collapsed="false">
      <c r="A124" s="7" t="s">
        <v>2411</v>
      </c>
      <c r="B124" s="44" t="n">
        <v>0</v>
      </c>
      <c r="C124" s="44" t="n">
        <v>27</v>
      </c>
      <c r="D124" s="38" t="n">
        <f aca="false">IFERROR(B124/C124,0)</f>
        <v>0</v>
      </c>
      <c r="E124" s="45" t="n">
        <v>10.44</v>
      </c>
      <c r="F124" s="7" t="s">
        <v>2223</v>
      </c>
      <c r="G124" s="5" t="str">
        <f aca="false">IF(AND(E124&gt;=5,E124&lt;=20,C124&gt;=50,B124&lt;=1),"Opportunity (pos 5-20, 50+ impr, 0-1 click)","")</f>
        <v/>
      </c>
    </row>
    <row r="125" customFormat="false" ht="15" hidden="false" customHeight="false" outlineLevel="0" collapsed="false">
      <c r="A125" s="7" t="s">
        <v>2412</v>
      </c>
      <c r="B125" s="44" t="n">
        <v>0</v>
      </c>
      <c r="C125" s="44" t="n">
        <v>27</v>
      </c>
      <c r="D125" s="38" t="n">
        <f aca="false">IFERROR(B125/C125,0)</f>
        <v>0</v>
      </c>
      <c r="E125" s="45" t="n">
        <v>11.04</v>
      </c>
      <c r="F125" s="7" t="s">
        <v>2224</v>
      </c>
      <c r="G125" s="5" t="str">
        <f aca="false">IF(AND(E125&gt;=5,E125&lt;=20,C125&gt;=50,B125&lt;=1),"Opportunity (pos 5-20, 50+ impr, 0-1 click)","")</f>
        <v/>
      </c>
    </row>
    <row r="126" customFormat="false" ht="15" hidden="false" customHeight="false" outlineLevel="0" collapsed="false">
      <c r="A126" s="7" t="s">
        <v>2413</v>
      </c>
      <c r="B126" s="44" t="n">
        <v>0</v>
      </c>
      <c r="C126" s="44" t="n">
        <v>27</v>
      </c>
      <c r="D126" s="38" t="n">
        <f aca="false">IFERROR(B126/C126,0)</f>
        <v>0</v>
      </c>
      <c r="E126" s="45" t="n">
        <v>6.96</v>
      </c>
      <c r="F126" s="7" t="s">
        <v>2223</v>
      </c>
      <c r="G126" s="5" t="str">
        <f aca="false">IF(AND(E126&gt;=5,E126&lt;=20,C126&gt;=50,B126&lt;=1),"Opportunity (pos 5-20, 50+ impr, 0-1 click)","")</f>
        <v/>
      </c>
    </row>
    <row r="127" customFormat="false" ht="15" hidden="false" customHeight="false" outlineLevel="0" collapsed="false">
      <c r="A127" s="7" t="s">
        <v>2414</v>
      </c>
      <c r="B127" s="44" t="n">
        <v>0</v>
      </c>
      <c r="C127" s="44" t="n">
        <v>27</v>
      </c>
      <c r="D127" s="38" t="n">
        <f aca="false">IFERROR(B127/C127,0)</f>
        <v>0</v>
      </c>
      <c r="E127" s="45" t="n">
        <v>28.15</v>
      </c>
      <c r="F127" s="7" t="s">
        <v>2223</v>
      </c>
      <c r="G127" s="5" t="str">
        <f aca="false">IF(AND(E127&gt;=5,E127&lt;=20,C127&gt;=50,B127&lt;=1),"Opportunity (pos 5-20, 50+ impr, 0-1 click)","")</f>
        <v/>
      </c>
    </row>
    <row r="128" customFormat="false" ht="15" hidden="false" customHeight="false" outlineLevel="0" collapsed="false">
      <c r="A128" s="7" t="s">
        <v>2415</v>
      </c>
      <c r="B128" s="44" t="n">
        <v>0</v>
      </c>
      <c r="C128" s="44" t="n">
        <v>27</v>
      </c>
      <c r="D128" s="38" t="n">
        <f aca="false">IFERROR(B128/C128,0)</f>
        <v>0</v>
      </c>
      <c r="E128" s="45" t="n">
        <v>7.48</v>
      </c>
      <c r="F128" s="7" t="s">
        <v>2223</v>
      </c>
      <c r="G128" s="5" t="str">
        <f aca="false">IF(AND(E128&gt;=5,E128&lt;=20,C128&gt;=50,B128&lt;=1),"Opportunity (pos 5-20, 50+ impr, 0-1 click)","")</f>
        <v/>
      </c>
    </row>
    <row r="129" customFormat="false" ht="15" hidden="false" customHeight="false" outlineLevel="0" collapsed="false">
      <c r="A129" s="7" t="s">
        <v>2416</v>
      </c>
      <c r="B129" s="44" t="n">
        <v>0</v>
      </c>
      <c r="C129" s="44" t="n">
        <v>27</v>
      </c>
      <c r="D129" s="38" t="n">
        <f aca="false">IFERROR(B129/C129,0)</f>
        <v>0</v>
      </c>
      <c r="E129" s="45" t="n">
        <v>30.59</v>
      </c>
      <c r="F129" s="7" t="s">
        <v>2223</v>
      </c>
      <c r="G129" s="5" t="str">
        <f aca="false">IF(AND(E129&gt;=5,E129&lt;=20,C129&gt;=50,B129&lt;=1),"Opportunity (pos 5-20, 50+ impr, 0-1 click)","")</f>
        <v/>
      </c>
    </row>
    <row r="130" customFormat="false" ht="15" hidden="false" customHeight="false" outlineLevel="0" collapsed="false">
      <c r="A130" s="7" t="s">
        <v>2417</v>
      </c>
      <c r="B130" s="44" t="n">
        <v>0</v>
      </c>
      <c r="C130" s="44" t="n">
        <v>26</v>
      </c>
      <c r="D130" s="38" t="n">
        <f aca="false">IFERROR(B130/C130,0)</f>
        <v>0</v>
      </c>
      <c r="E130" s="45" t="n">
        <v>39.23</v>
      </c>
      <c r="F130" s="7" t="s">
        <v>2225</v>
      </c>
      <c r="G130" s="5" t="str">
        <f aca="false">IF(AND(E130&gt;=5,E130&lt;=20,C130&gt;=50,B130&lt;=1),"Opportunity (pos 5-20, 50+ impr, 0-1 click)","")</f>
        <v/>
      </c>
    </row>
    <row r="131" customFormat="false" ht="15" hidden="false" customHeight="false" outlineLevel="0" collapsed="false">
      <c r="A131" s="7" t="s">
        <v>2418</v>
      </c>
      <c r="B131" s="44" t="n">
        <v>0</v>
      </c>
      <c r="C131" s="44" t="n">
        <v>26</v>
      </c>
      <c r="D131" s="38" t="n">
        <f aca="false">IFERROR(B131/C131,0)</f>
        <v>0</v>
      </c>
      <c r="E131" s="45" t="n">
        <v>14.5</v>
      </c>
      <c r="F131" s="7" t="s">
        <v>2223</v>
      </c>
      <c r="G131" s="5" t="str">
        <f aca="false">IF(AND(E131&gt;=5,E131&lt;=20,C131&gt;=50,B131&lt;=1),"Opportunity (pos 5-20, 50+ impr, 0-1 click)","")</f>
        <v/>
      </c>
    </row>
    <row r="132" customFormat="false" ht="15" hidden="false" customHeight="false" outlineLevel="0" collapsed="false">
      <c r="A132" s="7" t="s">
        <v>994</v>
      </c>
      <c r="B132" s="44" t="n">
        <v>0</v>
      </c>
      <c r="C132" s="44" t="n">
        <v>26</v>
      </c>
      <c r="D132" s="38" t="n">
        <f aca="false">IFERROR(B132/C132,0)</f>
        <v>0</v>
      </c>
      <c r="E132" s="45" t="n">
        <v>21.54</v>
      </c>
      <c r="F132" s="7" t="s">
        <v>2224</v>
      </c>
      <c r="G132" s="5" t="str">
        <f aca="false">IF(AND(E132&gt;=5,E132&lt;=20,C132&gt;=50,B132&lt;=1),"Opportunity (pos 5-20, 50+ impr, 0-1 click)","")</f>
        <v/>
      </c>
    </row>
    <row r="133" customFormat="false" ht="15" hidden="false" customHeight="false" outlineLevel="0" collapsed="false">
      <c r="A133" s="7" t="s">
        <v>2419</v>
      </c>
      <c r="B133" s="44" t="n">
        <v>0</v>
      </c>
      <c r="C133" s="44" t="n">
        <v>26</v>
      </c>
      <c r="D133" s="38" t="n">
        <f aca="false">IFERROR(B133/C133,0)</f>
        <v>0</v>
      </c>
      <c r="E133" s="45" t="n">
        <v>15.62</v>
      </c>
      <c r="F133" s="7" t="s">
        <v>2223</v>
      </c>
      <c r="G133" s="5" t="str">
        <f aca="false">IF(AND(E133&gt;=5,E133&lt;=20,C133&gt;=50,B133&lt;=1),"Opportunity (pos 5-20, 50+ impr, 0-1 click)","")</f>
        <v/>
      </c>
    </row>
    <row r="134" customFormat="false" ht="15" hidden="false" customHeight="false" outlineLevel="0" collapsed="false">
      <c r="A134" s="7" t="s">
        <v>2420</v>
      </c>
      <c r="B134" s="44" t="n">
        <v>0</v>
      </c>
      <c r="C134" s="44" t="n">
        <v>25</v>
      </c>
      <c r="D134" s="38" t="n">
        <f aca="false">IFERROR(B134/C134,0)</f>
        <v>0</v>
      </c>
      <c r="E134" s="45" t="n">
        <v>18.88</v>
      </c>
      <c r="F134" s="7" t="s">
        <v>2223</v>
      </c>
      <c r="G134" s="5" t="str">
        <f aca="false">IF(AND(E134&gt;=5,E134&lt;=20,C134&gt;=50,B134&lt;=1),"Opportunity (pos 5-20, 50+ impr, 0-1 click)","")</f>
        <v/>
      </c>
    </row>
    <row r="135" customFormat="false" ht="15" hidden="false" customHeight="false" outlineLevel="0" collapsed="false">
      <c r="A135" s="7" t="s">
        <v>2421</v>
      </c>
      <c r="B135" s="44" t="n">
        <v>0</v>
      </c>
      <c r="C135" s="44" t="n">
        <v>25</v>
      </c>
      <c r="D135" s="38" t="n">
        <f aca="false">IFERROR(B135/C135,0)</f>
        <v>0</v>
      </c>
      <c r="E135" s="45" t="n">
        <v>51.48</v>
      </c>
      <c r="F135" s="7" t="s">
        <v>2225</v>
      </c>
      <c r="G135" s="5" t="str">
        <f aca="false">IF(AND(E135&gt;=5,E135&lt;=20,C135&gt;=50,B135&lt;=1),"Opportunity (pos 5-20, 50+ impr, 0-1 click)","")</f>
        <v/>
      </c>
    </row>
    <row r="136" customFormat="false" ht="15" hidden="false" customHeight="false" outlineLevel="0" collapsed="false">
      <c r="A136" s="7" t="s">
        <v>2422</v>
      </c>
      <c r="B136" s="44" t="n">
        <v>0</v>
      </c>
      <c r="C136" s="44" t="n">
        <v>25</v>
      </c>
      <c r="D136" s="38" t="n">
        <f aca="false">IFERROR(B136/C136,0)</f>
        <v>0</v>
      </c>
      <c r="E136" s="45" t="n">
        <v>8.24</v>
      </c>
      <c r="F136" s="7" t="s">
        <v>2223</v>
      </c>
      <c r="G136" s="5" t="str">
        <f aca="false">IF(AND(E136&gt;=5,E136&lt;=20,C136&gt;=50,B136&lt;=1),"Opportunity (pos 5-20, 50+ impr, 0-1 click)","")</f>
        <v/>
      </c>
    </row>
    <row r="137" customFormat="false" ht="15" hidden="false" customHeight="false" outlineLevel="0" collapsed="false">
      <c r="A137" s="7" t="s">
        <v>2423</v>
      </c>
      <c r="B137" s="44" t="n">
        <v>0</v>
      </c>
      <c r="C137" s="44" t="n">
        <v>24</v>
      </c>
      <c r="D137" s="38" t="n">
        <f aca="false">IFERROR(B137/C137,0)</f>
        <v>0</v>
      </c>
      <c r="E137" s="45" t="n">
        <v>24.92</v>
      </c>
      <c r="F137" s="7" t="s">
        <v>2223</v>
      </c>
      <c r="G137" s="5" t="str">
        <f aca="false">IF(AND(E137&gt;=5,E137&lt;=20,C137&gt;=50,B137&lt;=1),"Opportunity (pos 5-20, 50+ impr, 0-1 click)","")</f>
        <v/>
      </c>
    </row>
    <row r="138" customFormat="false" ht="15" hidden="false" customHeight="false" outlineLevel="0" collapsed="false">
      <c r="A138" s="7" t="s">
        <v>2424</v>
      </c>
      <c r="B138" s="44" t="n">
        <v>0</v>
      </c>
      <c r="C138" s="44" t="n">
        <v>24</v>
      </c>
      <c r="D138" s="38" t="n">
        <f aca="false">IFERROR(B138/C138,0)</f>
        <v>0</v>
      </c>
      <c r="E138" s="45" t="n">
        <v>41.17</v>
      </c>
      <c r="F138" s="7" t="s">
        <v>2225</v>
      </c>
      <c r="G138" s="5" t="str">
        <f aca="false">IF(AND(E138&gt;=5,E138&lt;=20,C138&gt;=50,B138&lt;=1),"Opportunity (pos 5-20, 50+ impr, 0-1 click)","")</f>
        <v/>
      </c>
    </row>
    <row r="139" customFormat="false" ht="15" hidden="false" customHeight="false" outlineLevel="0" collapsed="false">
      <c r="A139" s="7" t="s">
        <v>2425</v>
      </c>
      <c r="B139" s="44" t="n">
        <v>0</v>
      </c>
      <c r="C139" s="44" t="n">
        <v>24</v>
      </c>
      <c r="D139" s="38" t="n">
        <f aca="false">IFERROR(B139/C139,0)</f>
        <v>0</v>
      </c>
      <c r="E139" s="45" t="n">
        <v>26.92</v>
      </c>
      <c r="F139" s="7" t="s">
        <v>2223</v>
      </c>
      <c r="G139" s="5" t="str">
        <f aca="false">IF(AND(E139&gt;=5,E139&lt;=20,C139&gt;=50,B139&lt;=1),"Opportunity (pos 5-20, 50+ impr, 0-1 click)","")</f>
        <v/>
      </c>
    </row>
    <row r="140" customFormat="false" ht="15" hidden="false" customHeight="false" outlineLevel="0" collapsed="false">
      <c r="A140" s="7" t="s">
        <v>2426</v>
      </c>
      <c r="B140" s="44" t="n">
        <v>0</v>
      </c>
      <c r="C140" s="44" t="n">
        <v>24</v>
      </c>
      <c r="D140" s="38" t="n">
        <f aca="false">IFERROR(B140/C140,0)</f>
        <v>0</v>
      </c>
      <c r="E140" s="45" t="n">
        <v>11.21</v>
      </c>
      <c r="F140" s="7" t="s">
        <v>2225</v>
      </c>
      <c r="G140" s="5" t="str">
        <f aca="false">IF(AND(E140&gt;=5,E140&lt;=20,C140&gt;=50,B140&lt;=1),"Opportunity (pos 5-20, 50+ impr, 0-1 click)","")</f>
        <v/>
      </c>
    </row>
    <row r="141" customFormat="false" ht="15" hidden="false" customHeight="false" outlineLevel="0" collapsed="false">
      <c r="A141" s="7" t="s">
        <v>2427</v>
      </c>
      <c r="B141" s="44" t="n">
        <v>0</v>
      </c>
      <c r="C141" s="44" t="n">
        <v>23</v>
      </c>
      <c r="D141" s="38" t="n">
        <f aca="false">IFERROR(B141/C141,0)</f>
        <v>0</v>
      </c>
      <c r="E141" s="45" t="n">
        <v>28.57</v>
      </c>
      <c r="F141" s="7" t="s">
        <v>2223</v>
      </c>
      <c r="G141" s="5" t="str">
        <f aca="false">IF(AND(E141&gt;=5,E141&lt;=20,C141&gt;=50,B141&lt;=1),"Opportunity (pos 5-20, 50+ impr, 0-1 click)","")</f>
        <v/>
      </c>
    </row>
    <row r="142" customFormat="false" ht="15" hidden="false" customHeight="false" outlineLevel="0" collapsed="false">
      <c r="A142" s="7" t="s">
        <v>2428</v>
      </c>
      <c r="B142" s="44" t="n">
        <v>0</v>
      </c>
      <c r="C142" s="44" t="n">
        <v>23</v>
      </c>
      <c r="D142" s="38" t="n">
        <f aca="false">IFERROR(B142/C142,0)</f>
        <v>0</v>
      </c>
      <c r="E142" s="45" t="n">
        <v>22.13</v>
      </c>
      <c r="F142" s="7" t="s">
        <v>2226</v>
      </c>
      <c r="G142" s="5" t="str">
        <f aca="false">IF(AND(E142&gt;=5,E142&lt;=20,C142&gt;=50,B142&lt;=1),"Opportunity (pos 5-20, 50+ impr, 0-1 click)","")</f>
        <v/>
      </c>
    </row>
    <row r="143" customFormat="false" ht="15" hidden="false" customHeight="false" outlineLevel="0" collapsed="false">
      <c r="A143" s="7" t="s">
        <v>2429</v>
      </c>
      <c r="B143" s="44" t="n">
        <v>0</v>
      </c>
      <c r="C143" s="44" t="n">
        <v>23</v>
      </c>
      <c r="D143" s="38" t="n">
        <f aca="false">IFERROR(B143/C143,0)</f>
        <v>0</v>
      </c>
      <c r="E143" s="45" t="n">
        <v>35.65</v>
      </c>
      <c r="F143" s="7" t="s">
        <v>2225</v>
      </c>
      <c r="G143" s="5" t="str">
        <f aca="false">IF(AND(E143&gt;=5,E143&lt;=20,C143&gt;=50,B143&lt;=1),"Opportunity (pos 5-20, 50+ impr, 0-1 click)","")</f>
        <v/>
      </c>
    </row>
    <row r="144" customFormat="false" ht="15" hidden="false" customHeight="false" outlineLevel="0" collapsed="false">
      <c r="A144" s="7" t="s">
        <v>2430</v>
      </c>
      <c r="B144" s="44" t="n">
        <v>0</v>
      </c>
      <c r="C144" s="44" t="n">
        <v>23</v>
      </c>
      <c r="D144" s="38" t="n">
        <f aca="false">IFERROR(B144/C144,0)</f>
        <v>0</v>
      </c>
      <c r="E144" s="45" t="n">
        <v>19.74</v>
      </c>
      <c r="F144" s="7" t="s">
        <v>2223</v>
      </c>
      <c r="G144" s="5" t="str">
        <f aca="false">IF(AND(E144&gt;=5,E144&lt;=20,C144&gt;=50,B144&lt;=1),"Opportunity (pos 5-20, 50+ impr, 0-1 click)","")</f>
        <v/>
      </c>
    </row>
    <row r="145" customFormat="false" ht="15" hidden="false" customHeight="false" outlineLevel="0" collapsed="false">
      <c r="A145" s="7" t="s">
        <v>2431</v>
      </c>
      <c r="B145" s="44" t="n">
        <v>0</v>
      </c>
      <c r="C145" s="44" t="n">
        <v>23</v>
      </c>
      <c r="D145" s="38" t="n">
        <f aca="false">IFERROR(B145/C145,0)</f>
        <v>0</v>
      </c>
      <c r="E145" s="45" t="n">
        <v>15.7</v>
      </c>
      <c r="F145" s="7" t="s">
        <v>2224</v>
      </c>
      <c r="G145" s="5" t="str">
        <f aca="false">IF(AND(E145&gt;=5,E145&lt;=20,C145&gt;=50,B145&lt;=1),"Opportunity (pos 5-20, 50+ impr, 0-1 click)","")</f>
        <v/>
      </c>
    </row>
    <row r="146" customFormat="false" ht="15" hidden="false" customHeight="false" outlineLevel="0" collapsed="false">
      <c r="A146" s="7" t="s">
        <v>2432</v>
      </c>
      <c r="B146" s="44" t="n">
        <v>0</v>
      </c>
      <c r="C146" s="44" t="n">
        <v>22</v>
      </c>
      <c r="D146" s="38" t="n">
        <f aca="false">IFERROR(B146/C146,0)</f>
        <v>0</v>
      </c>
      <c r="E146" s="45" t="n">
        <v>29.55</v>
      </c>
      <c r="F146" s="7" t="s">
        <v>2223</v>
      </c>
      <c r="G146" s="5" t="str">
        <f aca="false">IF(AND(E146&gt;=5,E146&lt;=20,C146&gt;=50,B146&lt;=1),"Opportunity (pos 5-20, 50+ impr, 0-1 click)","")</f>
        <v/>
      </c>
    </row>
    <row r="147" customFormat="false" ht="15" hidden="false" customHeight="false" outlineLevel="0" collapsed="false">
      <c r="A147" s="7" t="s">
        <v>2433</v>
      </c>
      <c r="B147" s="44" t="n">
        <v>0</v>
      </c>
      <c r="C147" s="44" t="n">
        <v>22</v>
      </c>
      <c r="D147" s="38" t="n">
        <f aca="false">IFERROR(B147/C147,0)</f>
        <v>0</v>
      </c>
      <c r="E147" s="45" t="n">
        <v>20.82</v>
      </c>
      <c r="F147" s="7" t="s">
        <v>2223</v>
      </c>
      <c r="G147" s="5" t="str">
        <f aca="false">IF(AND(E147&gt;=5,E147&lt;=20,C147&gt;=50,B147&lt;=1),"Opportunity (pos 5-20, 50+ impr, 0-1 click)","")</f>
        <v/>
      </c>
    </row>
    <row r="148" customFormat="false" ht="15" hidden="false" customHeight="false" outlineLevel="0" collapsed="false">
      <c r="A148" s="7" t="s">
        <v>2434</v>
      </c>
      <c r="B148" s="44" t="n">
        <v>0</v>
      </c>
      <c r="C148" s="44" t="n">
        <v>22</v>
      </c>
      <c r="D148" s="38" t="n">
        <f aca="false">IFERROR(B148/C148,0)</f>
        <v>0</v>
      </c>
      <c r="E148" s="45" t="n">
        <v>47.14</v>
      </c>
      <c r="F148" s="7" t="s">
        <v>2225</v>
      </c>
      <c r="G148" s="5" t="str">
        <f aca="false">IF(AND(E148&gt;=5,E148&lt;=20,C148&gt;=50,B148&lt;=1),"Opportunity (pos 5-20, 50+ impr, 0-1 click)","")</f>
        <v/>
      </c>
    </row>
    <row r="149" customFormat="false" ht="15" hidden="false" customHeight="false" outlineLevel="0" collapsed="false">
      <c r="A149" s="7" t="s">
        <v>2435</v>
      </c>
      <c r="B149" s="44" t="n">
        <v>0</v>
      </c>
      <c r="C149" s="44" t="n">
        <v>22</v>
      </c>
      <c r="D149" s="38" t="n">
        <f aca="false">IFERROR(B149/C149,0)</f>
        <v>0</v>
      </c>
      <c r="E149" s="45" t="n">
        <v>32.5</v>
      </c>
      <c r="F149" s="7" t="s">
        <v>2223</v>
      </c>
      <c r="G149" s="5" t="str">
        <f aca="false">IF(AND(E149&gt;=5,E149&lt;=20,C149&gt;=50,B149&lt;=1),"Opportunity (pos 5-20, 50+ impr, 0-1 click)","")</f>
        <v/>
      </c>
    </row>
    <row r="150" customFormat="false" ht="15" hidden="false" customHeight="false" outlineLevel="0" collapsed="false">
      <c r="A150" s="7" t="s">
        <v>2436</v>
      </c>
      <c r="B150" s="44" t="n">
        <v>0</v>
      </c>
      <c r="C150" s="44" t="n">
        <v>22</v>
      </c>
      <c r="D150" s="38" t="n">
        <f aca="false">IFERROR(B150/C150,0)</f>
        <v>0</v>
      </c>
      <c r="E150" s="45" t="n">
        <v>23.77</v>
      </c>
      <c r="F150" s="7" t="s">
        <v>2223</v>
      </c>
      <c r="G150" s="5" t="str">
        <f aca="false">IF(AND(E150&gt;=5,E150&lt;=20,C150&gt;=50,B150&lt;=1),"Opportunity (pos 5-20, 50+ impr, 0-1 click)","")</f>
        <v/>
      </c>
    </row>
    <row r="151" customFormat="false" ht="15" hidden="false" customHeight="false" outlineLevel="0" collapsed="false">
      <c r="A151" s="7" t="s">
        <v>2437</v>
      </c>
      <c r="B151" s="44" t="n">
        <v>0</v>
      </c>
      <c r="C151" s="44" t="n">
        <v>22</v>
      </c>
      <c r="D151" s="38" t="n">
        <f aca="false">IFERROR(B151/C151,0)</f>
        <v>0</v>
      </c>
      <c r="E151" s="45" t="n">
        <v>35.23</v>
      </c>
      <c r="F151" s="7" t="s">
        <v>2223</v>
      </c>
      <c r="G151" s="5" t="str">
        <f aca="false">IF(AND(E151&gt;=5,E151&lt;=20,C151&gt;=50,B151&lt;=1),"Opportunity (pos 5-20, 50+ impr, 0-1 click)","")</f>
        <v/>
      </c>
    </row>
    <row r="152" customFormat="false" ht="15" hidden="false" customHeight="false" outlineLevel="0" collapsed="false">
      <c r="A152" s="7" t="s">
        <v>2438</v>
      </c>
      <c r="B152" s="44" t="n">
        <v>0</v>
      </c>
      <c r="C152" s="44" t="n">
        <v>22</v>
      </c>
      <c r="D152" s="38" t="n">
        <f aca="false">IFERROR(B152/C152,0)</f>
        <v>0</v>
      </c>
      <c r="E152" s="45" t="n">
        <v>14.45</v>
      </c>
      <c r="F152" s="7" t="s">
        <v>2224</v>
      </c>
      <c r="G152" s="5" t="str">
        <f aca="false">IF(AND(E152&gt;=5,E152&lt;=20,C152&gt;=50,B152&lt;=1),"Opportunity (pos 5-20, 50+ impr, 0-1 click)","")</f>
        <v/>
      </c>
    </row>
    <row r="153" customFormat="false" ht="15" hidden="false" customHeight="false" outlineLevel="0" collapsed="false">
      <c r="A153" s="7" t="s">
        <v>2439</v>
      </c>
      <c r="B153" s="44" t="n">
        <v>0</v>
      </c>
      <c r="C153" s="44" t="n">
        <v>22</v>
      </c>
      <c r="D153" s="38" t="n">
        <f aca="false">IFERROR(B153/C153,0)</f>
        <v>0</v>
      </c>
      <c r="E153" s="45" t="n">
        <v>31.59</v>
      </c>
      <c r="F153" s="7" t="s">
        <v>2223</v>
      </c>
      <c r="G153" s="5" t="str">
        <f aca="false">IF(AND(E153&gt;=5,E153&lt;=20,C153&gt;=50,B153&lt;=1),"Opportunity (pos 5-20, 50+ impr, 0-1 click)","")</f>
        <v/>
      </c>
    </row>
    <row r="154" customFormat="false" ht="15" hidden="false" customHeight="false" outlineLevel="0" collapsed="false">
      <c r="A154" s="7" t="s">
        <v>2440</v>
      </c>
      <c r="B154" s="44" t="n">
        <v>0</v>
      </c>
      <c r="C154" s="44" t="n">
        <v>22</v>
      </c>
      <c r="D154" s="38" t="n">
        <f aca="false">IFERROR(B154/C154,0)</f>
        <v>0</v>
      </c>
      <c r="E154" s="45" t="n">
        <v>20.5</v>
      </c>
      <c r="F154" s="7" t="s">
        <v>2223</v>
      </c>
      <c r="G154" s="5" t="str">
        <f aca="false">IF(AND(E154&gt;=5,E154&lt;=20,C154&gt;=50,B154&lt;=1),"Opportunity (pos 5-20, 50+ impr, 0-1 click)","")</f>
        <v/>
      </c>
    </row>
    <row r="155" customFormat="false" ht="15" hidden="false" customHeight="false" outlineLevel="0" collapsed="false">
      <c r="A155" s="7" t="s">
        <v>2441</v>
      </c>
      <c r="B155" s="44" t="n">
        <v>0</v>
      </c>
      <c r="C155" s="44" t="n">
        <v>22</v>
      </c>
      <c r="D155" s="38" t="n">
        <f aca="false">IFERROR(B155/C155,0)</f>
        <v>0</v>
      </c>
      <c r="E155" s="45" t="n">
        <v>10.95</v>
      </c>
      <c r="F155" s="7" t="s">
        <v>2224</v>
      </c>
      <c r="G155" s="5" t="str">
        <f aca="false">IF(AND(E155&gt;=5,E155&lt;=20,C155&gt;=50,B155&lt;=1),"Opportunity (pos 5-20, 50+ impr, 0-1 click)","")</f>
        <v/>
      </c>
    </row>
    <row r="156" customFormat="false" ht="15" hidden="false" customHeight="false" outlineLevel="0" collapsed="false">
      <c r="A156" s="7" t="s">
        <v>2442</v>
      </c>
      <c r="B156" s="44" t="n">
        <v>0</v>
      </c>
      <c r="C156" s="44" t="n">
        <v>22</v>
      </c>
      <c r="D156" s="38" t="n">
        <f aca="false">IFERROR(B156/C156,0)</f>
        <v>0</v>
      </c>
      <c r="E156" s="45" t="n">
        <v>26.23</v>
      </c>
      <c r="F156" s="7" t="s">
        <v>2223</v>
      </c>
      <c r="G156" s="5" t="str">
        <f aca="false">IF(AND(E156&gt;=5,E156&lt;=20,C156&gt;=50,B156&lt;=1),"Opportunity (pos 5-20, 50+ impr, 0-1 click)","")</f>
        <v/>
      </c>
    </row>
    <row r="157" customFormat="false" ht="15" hidden="false" customHeight="false" outlineLevel="0" collapsed="false">
      <c r="A157" s="7" t="s">
        <v>2443</v>
      </c>
      <c r="B157" s="44" t="n">
        <v>0</v>
      </c>
      <c r="C157" s="44" t="n">
        <v>22</v>
      </c>
      <c r="D157" s="38" t="n">
        <f aca="false">IFERROR(B157/C157,0)</f>
        <v>0</v>
      </c>
      <c r="E157" s="45" t="n">
        <v>10.36</v>
      </c>
      <c r="F157" s="7" t="s">
        <v>2223</v>
      </c>
      <c r="G157" s="5" t="str">
        <f aca="false">IF(AND(E157&gt;=5,E157&lt;=20,C157&gt;=50,B157&lt;=1),"Opportunity (pos 5-20, 50+ impr, 0-1 click)","")</f>
        <v/>
      </c>
    </row>
    <row r="158" customFormat="false" ht="15" hidden="false" customHeight="false" outlineLevel="0" collapsed="false">
      <c r="A158" s="7" t="s">
        <v>2444</v>
      </c>
      <c r="B158" s="44" t="n">
        <v>0</v>
      </c>
      <c r="C158" s="44" t="n">
        <v>22</v>
      </c>
      <c r="D158" s="38" t="n">
        <f aca="false">IFERROR(B158/C158,0)</f>
        <v>0</v>
      </c>
      <c r="E158" s="45" t="n">
        <v>21.05</v>
      </c>
      <c r="F158" s="7" t="s">
        <v>2223</v>
      </c>
      <c r="G158" s="5" t="str">
        <f aca="false">IF(AND(E158&gt;=5,E158&lt;=20,C158&gt;=50,B158&lt;=1),"Opportunity (pos 5-20, 50+ impr, 0-1 click)","")</f>
        <v/>
      </c>
    </row>
    <row r="159" customFormat="false" ht="15" hidden="false" customHeight="false" outlineLevel="0" collapsed="false">
      <c r="A159" s="7" t="s">
        <v>2445</v>
      </c>
      <c r="B159" s="44" t="n">
        <v>0</v>
      </c>
      <c r="C159" s="44" t="n">
        <v>21</v>
      </c>
      <c r="D159" s="38" t="n">
        <f aca="false">IFERROR(B159/C159,0)</f>
        <v>0</v>
      </c>
      <c r="E159" s="45" t="n">
        <v>10.05</v>
      </c>
      <c r="F159" s="7" t="s">
        <v>2224</v>
      </c>
      <c r="G159" s="5" t="str">
        <f aca="false">IF(AND(E159&gt;=5,E159&lt;=20,C159&gt;=50,B159&lt;=1),"Opportunity (pos 5-20, 50+ impr, 0-1 click)","")</f>
        <v/>
      </c>
    </row>
    <row r="160" customFormat="false" ht="15" hidden="false" customHeight="false" outlineLevel="0" collapsed="false">
      <c r="A160" s="7" t="s">
        <v>2446</v>
      </c>
      <c r="B160" s="44" t="n">
        <v>0</v>
      </c>
      <c r="C160" s="44" t="n">
        <v>21</v>
      </c>
      <c r="D160" s="38" t="n">
        <f aca="false">IFERROR(B160/C160,0)</f>
        <v>0</v>
      </c>
      <c r="E160" s="45" t="n">
        <v>60.19</v>
      </c>
      <c r="F160" s="7" t="s">
        <v>2225</v>
      </c>
      <c r="G160" s="5" t="str">
        <f aca="false">IF(AND(E160&gt;=5,E160&lt;=20,C160&gt;=50,B160&lt;=1),"Opportunity (pos 5-20, 50+ impr, 0-1 click)","")</f>
        <v/>
      </c>
    </row>
    <row r="161" customFormat="false" ht="15" hidden="false" customHeight="false" outlineLevel="0" collapsed="false">
      <c r="A161" s="7" t="s">
        <v>2447</v>
      </c>
      <c r="B161" s="44" t="n">
        <v>0</v>
      </c>
      <c r="C161" s="44" t="n">
        <v>21</v>
      </c>
      <c r="D161" s="38" t="n">
        <f aca="false">IFERROR(B161/C161,0)</f>
        <v>0</v>
      </c>
      <c r="E161" s="45" t="n">
        <v>10.14</v>
      </c>
      <c r="F161" s="7" t="s">
        <v>2223</v>
      </c>
      <c r="G161" s="5" t="str">
        <f aca="false">IF(AND(E161&gt;=5,E161&lt;=20,C161&gt;=50,B161&lt;=1),"Opportunity (pos 5-20, 50+ impr, 0-1 click)","")</f>
        <v/>
      </c>
    </row>
    <row r="162" customFormat="false" ht="15" hidden="false" customHeight="false" outlineLevel="0" collapsed="false">
      <c r="A162" s="7" t="s">
        <v>2448</v>
      </c>
      <c r="B162" s="44" t="n">
        <v>0</v>
      </c>
      <c r="C162" s="44" t="n">
        <v>21</v>
      </c>
      <c r="D162" s="38" t="n">
        <f aca="false">IFERROR(B162/C162,0)</f>
        <v>0</v>
      </c>
      <c r="E162" s="45" t="n">
        <v>12.19</v>
      </c>
      <c r="F162" s="7" t="s">
        <v>2223</v>
      </c>
      <c r="G162" s="5" t="str">
        <f aca="false">IF(AND(E162&gt;=5,E162&lt;=20,C162&gt;=50,B162&lt;=1),"Opportunity (pos 5-20, 50+ impr, 0-1 click)","")</f>
        <v/>
      </c>
    </row>
    <row r="163" customFormat="false" ht="15" hidden="false" customHeight="false" outlineLevel="0" collapsed="false">
      <c r="A163" s="7" t="s">
        <v>2449</v>
      </c>
      <c r="B163" s="44" t="n">
        <v>0</v>
      </c>
      <c r="C163" s="44" t="n">
        <v>21</v>
      </c>
      <c r="D163" s="38" t="n">
        <f aca="false">IFERROR(B163/C163,0)</f>
        <v>0</v>
      </c>
      <c r="E163" s="45" t="n">
        <v>8.95</v>
      </c>
      <c r="F163" s="7" t="s">
        <v>2223</v>
      </c>
      <c r="G163" s="5" t="str">
        <f aca="false">IF(AND(E163&gt;=5,E163&lt;=20,C163&gt;=50,B163&lt;=1),"Opportunity (pos 5-20, 50+ impr, 0-1 click)","")</f>
        <v/>
      </c>
    </row>
    <row r="164" customFormat="false" ht="15" hidden="false" customHeight="false" outlineLevel="0" collapsed="false">
      <c r="A164" s="7" t="s">
        <v>2450</v>
      </c>
      <c r="B164" s="44" t="n">
        <v>0</v>
      </c>
      <c r="C164" s="44" t="n">
        <v>20</v>
      </c>
      <c r="D164" s="38" t="n">
        <f aca="false">IFERROR(B164/C164,0)</f>
        <v>0</v>
      </c>
      <c r="E164" s="45" t="n">
        <v>19.7</v>
      </c>
      <c r="F164" s="7" t="s">
        <v>2224</v>
      </c>
      <c r="G164" s="5" t="str">
        <f aca="false">IF(AND(E164&gt;=5,E164&lt;=20,C164&gt;=50,B164&lt;=1),"Opportunity (pos 5-20, 50+ impr, 0-1 click)","")</f>
        <v/>
      </c>
    </row>
    <row r="165" customFormat="false" ht="15" hidden="false" customHeight="false" outlineLevel="0" collapsed="false">
      <c r="A165" s="7" t="s">
        <v>2451</v>
      </c>
      <c r="B165" s="44" t="n">
        <v>0</v>
      </c>
      <c r="C165" s="44" t="n">
        <v>20</v>
      </c>
      <c r="D165" s="38" t="n">
        <f aca="false">IFERROR(B165/C165,0)</f>
        <v>0</v>
      </c>
      <c r="E165" s="45" t="n">
        <v>24.05</v>
      </c>
      <c r="F165" s="7" t="s">
        <v>2223</v>
      </c>
      <c r="G165" s="5" t="str">
        <f aca="false">IF(AND(E165&gt;=5,E165&lt;=20,C165&gt;=50,B165&lt;=1),"Opportunity (pos 5-20, 50+ impr, 0-1 click)","")</f>
        <v/>
      </c>
    </row>
    <row r="166" customFormat="false" ht="15" hidden="false" customHeight="false" outlineLevel="0" collapsed="false">
      <c r="A166" s="7" t="s">
        <v>2452</v>
      </c>
      <c r="B166" s="44" t="n">
        <v>0</v>
      </c>
      <c r="C166" s="44" t="n">
        <v>20</v>
      </c>
      <c r="D166" s="38" t="n">
        <f aca="false">IFERROR(B166/C166,0)</f>
        <v>0</v>
      </c>
      <c r="E166" s="45" t="n">
        <v>9</v>
      </c>
      <c r="F166" s="7" t="s">
        <v>2223</v>
      </c>
      <c r="G166" s="5" t="str">
        <f aca="false">IF(AND(E166&gt;=5,E166&lt;=20,C166&gt;=50,B166&lt;=1),"Opportunity (pos 5-20, 50+ impr, 0-1 click)","")</f>
        <v/>
      </c>
    </row>
    <row r="167" customFormat="false" ht="15" hidden="false" customHeight="false" outlineLevel="0" collapsed="false">
      <c r="A167" s="7" t="s">
        <v>2453</v>
      </c>
      <c r="B167" s="44" t="n">
        <v>0</v>
      </c>
      <c r="C167" s="44" t="n">
        <v>20</v>
      </c>
      <c r="D167" s="38" t="n">
        <f aca="false">IFERROR(B167/C167,0)</f>
        <v>0</v>
      </c>
      <c r="E167" s="45" t="n">
        <v>27.2</v>
      </c>
      <c r="F167" s="7" t="s">
        <v>2223</v>
      </c>
      <c r="G167" s="5" t="str">
        <f aca="false">IF(AND(E167&gt;=5,E167&lt;=20,C167&gt;=50,B167&lt;=1),"Opportunity (pos 5-20, 50+ impr, 0-1 click)","")</f>
        <v/>
      </c>
    </row>
    <row r="168" customFormat="false" ht="15" hidden="false" customHeight="false" outlineLevel="0" collapsed="false">
      <c r="A168" s="7" t="s">
        <v>2454</v>
      </c>
      <c r="B168" s="44" t="n">
        <v>0</v>
      </c>
      <c r="C168" s="44" t="n">
        <v>20</v>
      </c>
      <c r="D168" s="38" t="n">
        <f aca="false">IFERROR(B168/C168,0)</f>
        <v>0</v>
      </c>
      <c r="E168" s="45" t="n">
        <v>24.15</v>
      </c>
      <c r="F168" s="7" t="s">
        <v>2223</v>
      </c>
      <c r="G168" s="5" t="str">
        <f aca="false">IF(AND(E168&gt;=5,E168&lt;=20,C168&gt;=50,B168&lt;=1),"Opportunity (pos 5-20, 50+ impr, 0-1 click)","")</f>
        <v/>
      </c>
    </row>
    <row r="169" customFormat="false" ht="15" hidden="false" customHeight="false" outlineLevel="0" collapsed="false">
      <c r="A169" s="7" t="s">
        <v>2455</v>
      </c>
      <c r="B169" s="44" t="n">
        <v>0</v>
      </c>
      <c r="C169" s="44" t="n">
        <v>20</v>
      </c>
      <c r="D169" s="38" t="n">
        <f aca="false">IFERROR(B169/C169,0)</f>
        <v>0</v>
      </c>
      <c r="E169" s="45" t="n">
        <v>48.9</v>
      </c>
      <c r="F169" s="7" t="s">
        <v>2225</v>
      </c>
      <c r="G169" s="5" t="str">
        <f aca="false">IF(AND(E169&gt;=5,E169&lt;=20,C169&gt;=50,B169&lt;=1),"Opportunity (pos 5-20, 50+ impr, 0-1 click)","")</f>
        <v/>
      </c>
    </row>
    <row r="170" customFormat="false" ht="15" hidden="false" customHeight="false" outlineLevel="0" collapsed="false">
      <c r="A170" s="7" t="s">
        <v>2456</v>
      </c>
      <c r="B170" s="44" t="n">
        <v>1</v>
      </c>
      <c r="C170" s="44" t="n">
        <v>19</v>
      </c>
      <c r="D170" s="38" t="n">
        <f aca="false">IFERROR(B170/C170,0)</f>
        <v>0.0526315789473684</v>
      </c>
      <c r="E170" s="45" t="n">
        <v>7.74</v>
      </c>
      <c r="F170" s="7" t="s">
        <v>2223</v>
      </c>
      <c r="G170" s="5" t="str">
        <f aca="false">IF(AND(E170&gt;=5,E170&lt;=20,C170&gt;=50,B170&lt;=1),"Opportunity (pos 5-20, 50+ impr, 0-1 click)","")</f>
        <v/>
      </c>
    </row>
    <row r="171" customFormat="false" ht="15" hidden="false" customHeight="false" outlineLevel="0" collapsed="false">
      <c r="A171" s="7" t="s">
        <v>2457</v>
      </c>
      <c r="B171" s="44" t="n">
        <v>0</v>
      </c>
      <c r="C171" s="44" t="n">
        <v>19</v>
      </c>
      <c r="D171" s="38" t="n">
        <f aca="false">IFERROR(B171/C171,0)</f>
        <v>0</v>
      </c>
      <c r="E171" s="45" t="n">
        <v>48.21</v>
      </c>
      <c r="F171" s="7" t="s">
        <v>2225</v>
      </c>
      <c r="G171" s="5" t="str">
        <f aca="false">IF(AND(E171&gt;=5,E171&lt;=20,C171&gt;=50,B171&lt;=1),"Opportunity (pos 5-20, 50+ impr, 0-1 click)","")</f>
        <v/>
      </c>
    </row>
    <row r="172" customFormat="false" ht="15" hidden="false" customHeight="false" outlineLevel="0" collapsed="false">
      <c r="A172" s="7" t="s">
        <v>2458</v>
      </c>
      <c r="B172" s="44" t="n">
        <v>0</v>
      </c>
      <c r="C172" s="44" t="n">
        <v>19</v>
      </c>
      <c r="D172" s="38" t="n">
        <f aca="false">IFERROR(B172/C172,0)</f>
        <v>0</v>
      </c>
      <c r="E172" s="45" t="n">
        <v>28.37</v>
      </c>
      <c r="F172" s="7" t="s">
        <v>2224</v>
      </c>
      <c r="G172" s="5" t="str">
        <f aca="false">IF(AND(E172&gt;=5,E172&lt;=20,C172&gt;=50,B172&lt;=1),"Opportunity (pos 5-20, 50+ impr, 0-1 click)","")</f>
        <v/>
      </c>
    </row>
    <row r="173" customFormat="false" ht="15" hidden="false" customHeight="false" outlineLevel="0" collapsed="false">
      <c r="A173" s="7" t="s">
        <v>2459</v>
      </c>
      <c r="B173" s="44" t="n">
        <v>0</v>
      </c>
      <c r="C173" s="44" t="n">
        <v>19</v>
      </c>
      <c r="D173" s="38" t="n">
        <f aca="false">IFERROR(B173/C173,0)</f>
        <v>0</v>
      </c>
      <c r="E173" s="45" t="n">
        <v>12.53</v>
      </c>
      <c r="F173" s="7" t="s">
        <v>2223</v>
      </c>
      <c r="G173" s="5" t="str">
        <f aca="false">IF(AND(E173&gt;=5,E173&lt;=20,C173&gt;=50,B173&lt;=1),"Opportunity (pos 5-20, 50+ impr, 0-1 click)","")</f>
        <v/>
      </c>
    </row>
    <row r="174" customFormat="false" ht="15" hidden="false" customHeight="false" outlineLevel="0" collapsed="false">
      <c r="A174" s="7" t="s">
        <v>2460</v>
      </c>
      <c r="B174" s="44" t="n">
        <v>0</v>
      </c>
      <c r="C174" s="44" t="n">
        <v>19</v>
      </c>
      <c r="D174" s="38" t="n">
        <f aca="false">IFERROR(B174/C174,0)</f>
        <v>0</v>
      </c>
      <c r="E174" s="45" t="n">
        <v>8.84</v>
      </c>
      <c r="F174" s="7" t="s">
        <v>2223</v>
      </c>
      <c r="G174" s="5" t="str">
        <f aca="false">IF(AND(E174&gt;=5,E174&lt;=20,C174&gt;=50,B174&lt;=1),"Opportunity (pos 5-20, 50+ impr, 0-1 click)","")</f>
        <v/>
      </c>
    </row>
    <row r="175" customFormat="false" ht="15" hidden="false" customHeight="false" outlineLevel="0" collapsed="false">
      <c r="A175" s="7" t="s">
        <v>2461</v>
      </c>
      <c r="B175" s="44" t="n">
        <v>0</v>
      </c>
      <c r="C175" s="44" t="n">
        <v>19</v>
      </c>
      <c r="D175" s="38" t="n">
        <f aca="false">IFERROR(B175/C175,0)</f>
        <v>0</v>
      </c>
      <c r="E175" s="45" t="n">
        <v>17.74</v>
      </c>
      <c r="F175" s="7" t="s">
        <v>2223</v>
      </c>
      <c r="G175" s="5" t="str">
        <f aca="false">IF(AND(E175&gt;=5,E175&lt;=20,C175&gt;=50,B175&lt;=1),"Opportunity (pos 5-20, 50+ impr, 0-1 click)","")</f>
        <v/>
      </c>
    </row>
    <row r="176" customFormat="false" ht="15" hidden="false" customHeight="false" outlineLevel="0" collapsed="false">
      <c r="A176" s="7" t="s">
        <v>2462</v>
      </c>
      <c r="B176" s="44" t="n">
        <v>0</v>
      </c>
      <c r="C176" s="44" t="n">
        <v>19</v>
      </c>
      <c r="D176" s="38" t="n">
        <f aca="false">IFERROR(B176/C176,0)</f>
        <v>0</v>
      </c>
      <c r="E176" s="45" t="n">
        <v>38.05</v>
      </c>
      <c r="F176" s="7" t="s">
        <v>2223</v>
      </c>
      <c r="G176" s="5" t="str">
        <f aca="false">IF(AND(E176&gt;=5,E176&lt;=20,C176&gt;=50,B176&lt;=1),"Opportunity (pos 5-20, 50+ impr, 0-1 click)","")</f>
        <v/>
      </c>
    </row>
    <row r="177" customFormat="false" ht="15" hidden="false" customHeight="false" outlineLevel="0" collapsed="false">
      <c r="A177" s="7" t="s">
        <v>2463</v>
      </c>
      <c r="B177" s="44" t="n">
        <v>0</v>
      </c>
      <c r="C177" s="44" t="n">
        <v>18</v>
      </c>
      <c r="D177" s="38" t="n">
        <f aca="false">IFERROR(B177/C177,0)</f>
        <v>0</v>
      </c>
      <c r="E177" s="45" t="n">
        <v>8.17</v>
      </c>
      <c r="F177" s="7" t="s">
        <v>2224</v>
      </c>
      <c r="G177" s="5" t="str">
        <f aca="false">IF(AND(E177&gt;=5,E177&lt;=20,C177&gt;=50,B177&lt;=1),"Opportunity (pos 5-20, 50+ impr, 0-1 click)","")</f>
        <v/>
      </c>
    </row>
    <row r="178" customFormat="false" ht="15" hidden="false" customHeight="false" outlineLevel="0" collapsed="false">
      <c r="A178" s="7" t="s">
        <v>2464</v>
      </c>
      <c r="B178" s="44" t="n">
        <v>0</v>
      </c>
      <c r="C178" s="44" t="n">
        <v>18</v>
      </c>
      <c r="D178" s="38" t="n">
        <f aca="false">IFERROR(B178/C178,0)</f>
        <v>0</v>
      </c>
      <c r="E178" s="45" t="n">
        <v>26.22</v>
      </c>
      <c r="F178" s="7" t="s">
        <v>2223</v>
      </c>
      <c r="G178" s="5" t="str">
        <f aca="false">IF(AND(E178&gt;=5,E178&lt;=20,C178&gt;=50,B178&lt;=1),"Opportunity (pos 5-20, 50+ impr, 0-1 click)","")</f>
        <v/>
      </c>
    </row>
    <row r="179" customFormat="false" ht="15" hidden="false" customHeight="false" outlineLevel="0" collapsed="false">
      <c r="A179" s="7" t="s">
        <v>2465</v>
      </c>
      <c r="B179" s="44" t="n">
        <v>0</v>
      </c>
      <c r="C179" s="44" t="n">
        <v>18</v>
      </c>
      <c r="D179" s="38" t="n">
        <f aca="false">IFERROR(B179/C179,0)</f>
        <v>0</v>
      </c>
      <c r="E179" s="45" t="n">
        <v>12.56</v>
      </c>
      <c r="F179" s="7" t="s">
        <v>2223</v>
      </c>
      <c r="G179" s="5" t="str">
        <f aca="false">IF(AND(E179&gt;=5,E179&lt;=20,C179&gt;=50,B179&lt;=1),"Opportunity (pos 5-20, 50+ impr, 0-1 click)","")</f>
        <v/>
      </c>
    </row>
    <row r="180" customFormat="false" ht="15" hidden="false" customHeight="false" outlineLevel="0" collapsed="false">
      <c r="A180" s="7" t="s">
        <v>2466</v>
      </c>
      <c r="B180" s="44" t="n">
        <v>0</v>
      </c>
      <c r="C180" s="44" t="n">
        <v>18</v>
      </c>
      <c r="D180" s="38" t="n">
        <f aca="false">IFERROR(B180/C180,0)</f>
        <v>0</v>
      </c>
      <c r="E180" s="45" t="n">
        <v>21.39</v>
      </c>
      <c r="F180" s="7" t="s">
        <v>2225</v>
      </c>
      <c r="G180" s="5" t="str">
        <f aca="false">IF(AND(E180&gt;=5,E180&lt;=20,C180&gt;=50,B180&lt;=1),"Opportunity (pos 5-20, 50+ impr, 0-1 click)","")</f>
        <v/>
      </c>
    </row>
    <row r="181" customFormat="false" ht="15" hidden="false" customHeight="false" outlineLevel="0" collapsed="false">
      <c r="A181" s="7" t="s">
        <v>2467</v>
      </c>
      <c r="B181" s="44" t="n">
        <v>0</v>
      </c>
      <c r="C181" s="44" t="n">
        <v>18</v>
      </c>
      <c r="D181" s="38" t="n">
        <f aca="false">IFERROR(B181/C181,0)</f>
        <v>0</v>
      </c>
      <c r="E181" s="45" t="n">
        <v>12.61</v>
      </c>
      <c r="F181" s="7" t="s">
        <v>2223</v>
      </c>
      <c r="G181" s="5" t="str">
        <f aca="false">IF(AND(E181&gt;=5,E181&lt;=20,C181&gt;=50,B181&lt;=1),"Opportunity (pos 5-20, 50+ impr, 0-1 click)","")</f>
        <v/>
      </c>
    </row>
    <row r="182" customFormat="false" ht="15" hidden="false" customHeight="false" outlineLevel="0" collapsed="false">
      <c r="A182" s="7" t="s">
        <v>2468</v>
      </c>
      <c r="B182" s="44" t="n">
        <v>0</v>
      </c>
      <c r="C182" s="44" t="n">
        <v>17</v>
      </c>
      <c r="D182" s="38" t="n">
        <f aca="false">IFERROR(B182/C182,0)</f>
        <v>0</v>
      </c>
      <c r="E182" s="45" t="n">
        <v>24.24</v>
      </c>
      <c r="F182" s="7" t="s">
        <v>2223</v>
      </c>
      <c r="G182" s="5" t="str">
        <f aca="false">IF(AND(E182&gt;=5,E182&lt;=20,C182&gt;=50,B182&lt;=1),"Opportunity (pos 5-20, 50+ impr, 0-1 click)","")</f>
        <v/>
      </c>
    </row>
    <row r="183" customFormat="false" ht="15" hidden="false" customHeight="false" outlineLevel="0" collapsed="false">
      <c r="A183" s="7" t="s">
        <v>2469</v>
      </c>
      <c r="B183" s="44" t="n">
        <v>0</v>
      </c>
      <c r="C183" s="44" t="n">
        <v>17</v>
      </c>
      <c r="D183" s="38" t="n">
        <f aca="false">IFERROR(B183/C183,0)</f>
        <v>0</v>
      </c>
      <c r="E183" s="45" t="n">
        <v>27.94</v>
      </c>
      <c r="F183" s="7" t="s">
        <v>2223</v>
      </c>
      <c r="G183" s="5" t="str">
        <f aca="false">IF(AND(E183&gt;=5,E183&lt;=20,C183&gt;=50,B183&lt;=1),"Opportunity (pos 5-20, 50+ impr, 0-1 click)","")</f>
        <v/>
      </c>
    </row>
    <row r="184" customFormat="false" ht="15" hidden="false" customHeight="false" outlineLevel="0" collapsed="false">
      <c r="A184" s="7" t="s">
        <v>2470</v>
      </c>
      <c r="B184" s="44" t="n">
        <v>0</v>
      </c>
      <c r="C184" s="44" t="n">
        <v>17</v>
      </c>
      <c r="D184" s="38" t="n">
        <f aca="false">IFERROR(B184/C184,0)</f>
        <v>0</v>
      </c>
      <c r="E184" s="45" t="n">
        <v>30.24</v>
      </c>
      <c r="F184" s="7" t="s">
        <v>2225</v>
      </c>
      <c r="G184" s="5" t="str">
        <f aca="false">IF(AND(E184&gt;=5,E184&lt;=20,C184&gt;=50,B184&lt;=1),"Opportunity (pos 5-20, 50+ impr, 0-1 click)","")</f>
        <v/>
      </c>
    </row>
    <row r="185" customFormat="false" ht="15" hidden="false" customHeight="false" outlineLevel="0" collapsed="false">
      <c r="A185" s="7" t="s">
        <v>1006</v>
      </c>
      <c r="B185" s="44" t="n">
        <v>0</v>
      </c>
      <c r="C185" s="44" t="n">
        <v>17</v>
      </c>
      <c r="D185" s="38" t="n">
        <f aca="false">IFERROR(B185/C185,0)</f>
        <v>0</v>
      </c>
      <c r="E185" s="45" t="n">
        <v>6.35</v>
      </c>
      <c r="F185" s="7" t="s">
        <v>2224</v>
      </c>
      <c r="G185" s="5" t="str">
        <f aca="false">IF(AND(E185&gt;=5,E185&lt;=20,C185&gt;=50,B185&lt;=1),"Opportunity (pos 5-20, 50+ impr, 0-1 click)","")</f>
        <v/>
      </c>
    </row>
    <row r="186" customFormat="false" ht="15" hidden="false" customHeight="false" outlineLevel="0" collapsed="false">
      <c r="A186" s="7" t="s">
        <v>2471</v>
      </c>
      <c r="B186" s="44" t="n">
        <v>0</v>
      </c>
      <c r="C186" s="44" t="n">
        <v>17</v>
      </c>
      <c r="D186" s="38" t="n">
        <f aca="false">IFERROR(B186/C186,0)</f>
        <v>0</v>
      </c>
      <c r="E186" s="45" t="n">
        <v>28.35</v>
      </c>
      <c r="F186" s="7" t="s">
        <v>2223</v>
      </c>
      <c r="G186" s="5" t="str">
        <f aca="false">IF(AND(E186&gt;=5,E186&lt;=20,C186&gt;=50,B186&lt;=1),"Opportunity (pos 5-20, 50+ impr, 0-1 click)","")</f>
        <v/>
      </c>
    </row>
    <row r="187" customFormat="false" ht="15" hidden="false" customHeight="false" outlineLevel="0" collapsed="false">
      <c r="A187" s="7" t="s">
        <v>2472</v>
      </c>
      <c r="B187" s="44" t="n">
        <v>0</v>
      </c>
      <c r="C187" s="44" t="n">
        <v>17</v>
      </c>
      <c r="D187" s="38" t="n">
        <f aca="false">IFERROR(B187/C187,0)</f>
        <v>0</v>
      </c>
      <c r="E187" s="45" t="n">
        <v>18.47</v>
      </c>
      <c r="F187" s="7" t="s">
        <v>2224</v>
      </c>
      <c r="G187" s="5" t="str">
        <f aca="false">IF(AND(E187&gt;=5,E187&lt;=20,C187&gt;=50,B187&lt;=1),"Opportunity (pos 5-20, 50+ impr, 0-1 click)","")</f>
        <v/>
      </c>
    </row>
    <row r="188" customFormat="false" ht="15" hidden="false" customHeight="false" outlineLevel="0" collapsed="false">
      <c r="A188" s="7" t="s">
        <v>2473</v>
      </c>
      <c r="B188" s="44" t="n">
        <v>0</v>
      </c>
      <c r="C188" s="44" t="n">
        <v>17</v>
      </c>
      <c r="D188" s="38" t="n">
        <f aca="false">IFERROR(B188/C188,0)</f>
        <v>0</v>
      </c>
      <c r="E188" s="45" t="n">
        <v>6.65</v>
      </c>
      <c r="F188" s="7" t="s">
        <v>2224</v>
      </c>
      <c r="G188" s="5" t="str">
        <f aca="false">IF(AND(E188&gt;=5,E188&lt;=20,C188&gt;=50,B188&lt;=1),"Opportunity (pos 5-20, 50+ impr, 0-1 click)","")</f>
        <v/>
      </c>
    </row>
    <row r="189" customFormat="false" ht="15" hidden="false" customHeight="false" outlineLevel="0" collapsed="false">
      <c r="A189" s="7" t="s">
        <v>2474</v>
      </c>
      <c r="B189" s="44" t="n">
        <v>0</v>
      </c>
      <c r="C189" s="44" t="n">
        <v>17</v>
      </c>
      <c r="D189" s="38" t="n">
        <f aca="false">IFERROR(B189/C189,0)</f>
        <v>0</v>
      </c>
      <c r="E189" s="45" t="n">
        <v>13.94</v>
      </c>
      <c r="F189" s="7" t="s">
        <v>2224</v>
      </c>
      <c r="G189" s="5" t="str">
        <f aca="false">IF(AND(E189&gt;=5,E189&lt;=20,C189&gt;=50,B189&lt;=1),"Opportunity (pos 5-20, 50+ impr, 0-1 click)","")</f>
        <v/>
      </c>
    </row>
    <row r="190" customFormat="false" ht="15" hidden="false" customHeight="false" outlineLevel="0" collapsed="false">
      <c r="A190" s="7" t="s">
        <v>2475</v>
      </c>
      <c r="B190" s="44" t="n">
        <v>0</v>
      </c>
      <c r="C190" s="44" t="n">
        <v>17</v>
      </c>
      <c r="D190" s="38" t="n">
        <f aca="false">IFERROR(B190/C190,0)</f>
        <v>0</v>
      </c>
      <c r="E190" s="45" t="n">
        <v>11.35</v>
      </c>
      <c r="F190" s="7" t="s">
        <v>2223</v>
      </c>
      <c r="G190" s="5" t="str">
        <f aca="false">IF(AND(E190&gt;=5,E190&lt;=20,C190&gt;=50,B190&lt;=1),"Opportunity (pos 5-20, 50+ impr, 0-1 click)","")</f>
        <v/>
      </c>
    </row>
    <row r="191" customFormat="false" ht="15" hidden="false" customHeight="false" outlineLevel="0" collapsed="false">
      <c r="A191" s="7" t="s">
        <v>2476</v>
      </c>
      <c r="B191" s="44" t="n">
        <v>0</v>
      </c>
      <c r="C191" s="44" t="n">
        <v>17</v>
      </c>
      <c r="D191" s="38" t="n">
        <f aca="false">IFERROR(B191/C191,0)</f>
        <v>0</v>
      </c>
      <c r="E191" s="45" t="n">
        <v>51.35</v>
      </c>
      <c r="F191" s="7" t="s">
        <v>2225</v>
      </c>
      <c r="G191" s="5" t="str">
        <f aca="false">IF(AND(E191&gt;=5,E191&lt;=20,C191&gt;=50,B191&lt;=1),"Opportunity (pos 5-20, 50+ impr, 0-1 click)","")</f>
        <v/>
      </c>
    </row>
    <row r="192" customFormat="false" ht="15" hidden="false" customHeight="false" outlineLevel="0" collapsed="false">
      <c r="A192" s="7" t="s">
        <v>2477</v>
      </c>
      <c r="B192" s="44" t="n">
        <v>0</v>
      </c>
      <c r="C192" s="44" t="n">
        <v>17</v>
      </c>
      <c r="D192" s="38" t="n">
        <f aca="false">IFERROR(B192/C192,0)</f>
        <v>0</v>
      </c>
      <c r="E192" s="45" t="n">
        <v>18.76</v>
      </c>
      <c r="F192" s="7" t="s">
        <v>2223</v>
      </c>
      <c r="G192" s="5" t="str">
        <f aca="false">IF(AND(E192&gt;=5,E192&lt;=20,C192&gt;=50,B192&lt;=1),"Opportunity (pos 5-20, 50+ impr, 0-1 click)","")</f>
        <v/>
      </c>
    </row>
    <row r="193" customFormat="false" ht="15" hidden="false" customHeight="false" outlineLevel="0" collapsed="false">
      <c r="A193" s="7" t="s">
        <v>2478</v>
      </c>
      <c r="B193" s="44" t="n">
        <v>0</v>
      </c>
      <c r="C193" s="44" t="n">
        <v>17</v>
      </c>
      <c r="D193" s="38" t="n">
        <f aca="false">IFERROR(B193/C193,0)</f>
        <v>0</v>
      </c>
      <c r="E193" s="45" t="n">
        <v>4.82</v>
      </c>
      <c r="F193" s="7" t="s">
        <v>2223</v>
      </c>
      <c r="G193" s="5" t="str">
        <f aca="false">IF(AND(E193&gt;=5,E193&lt;=20,C193&gt;=50,B193&lt;=1),"Opportunity (pos 5-20, 50+ impr, 0-1 click)","")</f>
        <v/>
      </c>
    </row>
    <row r="194" customFormat="false" ht="15" hidden="false" customHeight="false" outlineLevel="0" collapsed="false">
      <c r="A194" s="7" t="s">
        <v>2479</v>
      </c>
      <c r="B194" s="44" t="n">
        <v>0</v>
      </c>
      <c r="C194" s="44" t="n">
        <v>17</v>
      </c>
      <c r="D194" s="38" t="n">
        <f aca="false">IFERROR(B194/C194,0)</f>
        <v>0</v>
      </c>
      <c r="E194" s="45" t="n">
        <v>10.82</v>
      </c>
      <c r="F194" s="7" t="s">
        <v>2223</v>
      </c>
      <c r="G194" s="5" t="str">
        <f aca="false">IF(AND(E194&gt;=5,E194&lt;=20,C194&gt;=50,B194&lt;=1),"Opportunity (pos 5-20, 50+ impr, 0-1 click)","")</f>
        <v/>
      </c>
    </row>
    <row r="195" customFormat="false" ht="15" hidden="false" customHeight="false" outlineLevel="0" collapsed="false">
      <c r="A195" s="7" t="s">
        <v>2480</v>
      </c>
      <c r="B195" s="44" t="n">
        <v>0</v>
      </c>
      <c r="C195" s="44" t="n">
        <v>17</v>
      </c>
      <c r="D195" s="38" t="n">
        <f aca="false">IFERROR(B195/C195,0)</f>
        <v>0</v>
      </c>
      <c r="E195" s="45" t="n">
        <v>47.71</v>
      </c>
      <c r="F195" s="7" t="s">
        <v>2225</v>
      </c>
      <c r="G195" s="5" t="str">
        <f aca="false">IF(AND(E195&gt;=5,E195&lt;=20,C195&gt;=50,B195&lt;=1),"Opportunity (pos 5-20, 50+ impr, 0-1 click)","")</f>
        <v/>
      </c>
    </row>
    <row r="196" customFormat="false" ht="15" hidden="false" customHeight="false" outlineLevel="0" collapsed="false">
      <c r="A196" s="7" t="s">
        <v>2481</v>
      </c>
      <c r="B196" s="44" t="n">
        <v>0</v>
      </c>
      <c r="C196" s="44" t="n">
        <v>17</v>
      </c>
      <c r="D196" s="38" t="n">
        <f aca="false">IFERROR(B196/C196,0)</f>
        <v>0</v>
      </c>
      <c r="E196" s="45" t="n">
        <v>62.12</v>
      </c>
      <c r="F196" s="7" t="s">
        <v>2223</v>
      </c>
      <c r="G196" s="5" t="str">
        <f aca="false">IF(AND(E196&gt;=5,E196&lt;=20,C196&gt;=50,B196&lt;=1),"Opportunity (pos 5-20, 50+ impr, 0-1 click)","")</f>
        <v/>
      </c>
    </row>
    <row r="197" customFormat="false" ht="15" hidden="false" customHeight="false" outlineLevel="0" collapsed="false">
      <c r="A197" s="7" t="s">
        <v>2482</v>
      </c>
      <c r="B197" s="44" t="n">
        <v>0</v>
      </c>
      <c r="C197" s="44" t="n">
        <v>17</v>
      </c>
      <c r="D197" s="38" t="n">
        <f aca="false">IFERROR(B197/C197,0)</f>
        <v>0</v>
      </c>
      <c r="E197" s="45" t="n">
        <v>20.24</v>
      </c>
      <c r="F197" s="7" t="s">
        <v>2223</v>
      </c>
      <c r="G197" s="5" t="str">
        <f aca="false">IF(AND(E197&gt;=5,E197&lt;=20,C197&gt;=50,B197&lt;=1),"Opportunity (pos 5-20, 50+ impr, 0-1 click)","")</f>
        <v/>
      </c>
    </row>
    <row r="198" customFormat="false" ht="15" hidden="false" customHeight="false" outlineLevel="0" collapsed="false">
      <c r="A198" s="7" t="s">
        <v>2483</v>
      </c>
      <c r="B198" s="44" t="n">
        <v>0</v>
      </c>
      <c r="C198" s="44" t="n">
        <v>17</v>
      </c>
      <c r="D198" s="38" t="n">
        <f aca="false">IFERROR(B198/C198,0)</f>
        <v>0</v>
      </c>
      <c r="E198" s="45" t="n">
        <v>24.29</v>
      </c>
      <c r="F198" s="7" t="s">
        <v>2223</v>
      </c>
      <c r="G198" s="5" t="str">
        <f aca="false">IF(AND(E198&gt;=5,E198&lt;=20,C198&gt;=50,B198&lt;=1),"Opportunity (pos 5-20, 50+ impr, 0-1 click)","")</f>
        <v/>
      </c>
    </row>
    <row r="199" customFormat="false" ht="15" hidden="false" customHeight="false" outlineLevel="0" collapsed="false">
      <c r="A199" s="7" t="s">
        <v>2484</v>
      </c>
      <c r="B199" s="44" t="n">
        <v>0</v>
      </c>
      <c r="C199" s="44" t="n">
        <v>16</v>
      </c>
      <c r="D199" s="38" t="n">
        <f aca="false">IFERROR(B199/C199,0)</f>
        <v>0</v>
      </c>
      <c r="E199" s="45" t="n">
        <v>12.62</v>
      </c>
      <c r="F199" s="7" t="s">
        <v>2223</v>
      </c>
      <c r="G199" s="5" t="str">
        <f aca="false">IF(AND(E199&gt;=5,E199&lt;=20,C199&gt;=50,B199&lt;=1),"Opportunity (pos 5-20, 50+ impr, 0-1 click)","")</f>
        <v/>
      </c>
    </row>
    <row r="200" customFormat="false" ht="15" hidden="false" customHeight="false" outlineLevel="0" collapsed="false">
      <c r="A200" s="7" t="s">
        <v>2485</v>
      </c>
      <c r="B200" s="44" t="n">
        <v>0</v>
      </c>
      <c r="C200" s="44" t="n">
        <v>16</v>
      </c>
      <c r="D200" s="38" t="n">
        <f aca="false">IFERROR(B200/C200,0)</f>
        <v>0</v>
      </c>
      <c r="E200" s="45" t="n">
        <v>10.38</v>
      </c>
      <c r="F200" s="7" t="s">
        <v>2225</v>
      </c>
      <c r="G200" s="5" t="str">
        <f aca="false">IF(AND(E200&gt;=5,E200&lt;=20,C200&gt;=50,B200&lt;=1),"Opportunity (pos 5-20, 50+ impr, 0-1 click)","")</f>
        <v/>
      </c>
    </row>
    <row r="201" customFormat="false" ht="15" hidden="false" customHeight="false" outlineLevel="0" collapsed="false">
      <c r="A201" s="7" t="s">
        <v>2486</v>
      </c>
      <c r="B201" s="44" t="n">
        <v>0</v>
      </c>
      <c r="C201" s="44" t="n">
        <v>16</v>
      </c>
      <c r="D201" s="38" t="n">
        <f aca="false">IFERROR(B201/C201,0)</f>
        <v>0</v>
      </c>
      <c r="E201" s="45" t="n">
        <v>40.69</v>
      </c>
      <c r="F201" s="7" t="s">
        <v>2223</v>
      </c>
      <c r="G201" s="5" t="str">
        <f aca="false">IF(AND(E201&gt;=5,E201&lt;=20,C201&gt;=50,B201&lt;=1),"Opportunity (pos 5-20, 50+ impr, 0-1 click)","")</f>
        <v/>
      </c>
    </row>
    <row r="202" customFormat="false" ht="15" hidden="false" customHeight="false" outlineLevel="0" collapsed="false">
      <c r="A202" s="7" t="s">
        <v>2487</v>
      </c>
      <c r="B202" s="44" t="n">
        <v>0</v>
      </c>
      <c r="C202" s="44" t="n">
        <v>16</v>
      </c>
      <c r="D202" s="38" t="n">
        <f aca="false">IFERROR(B202/C202,0)</f>
        <v>0</v>
      </c>
      <c r="E202" s="45" t="n">
        <v>66.81</v>
      </c>
      <c r="F202" s="7" t="s">
        <v>2225</v>
      </c>
      <c r="G202" s="5" t="str">
        <f aca="false">IF(AND(E202&gt;=5,E202&lt;=20,C202&gt;=50,B202&lt;=1),"Opportunity (pos 5-20, 50+ impr, 0-1 click)","")</f>
        <v/>
      </c>
    </row>
    <row r="203" customFormat="false" ht="15" hidden="false" customHeight="false" outlineLevel="0" collapsed="false">
      <c r="A203" s="7" t="s">
        <v>2488</v>
      </c>
      <c r="B203" s="44" t="n">
        <v>0</v>
      </c>
      <c r="C203" s="44" t="n">
        <v>16</v>
      </c>
      <c r="D203" s="38" t="n">
        <f aca="false">IFERROR(B203/C203,0)</f>
        <v>0</v>
      </c>
      <c r="E203" s="45" t="n">
        <v>10.94</v>
      </c>
      <c r="F203" s="7" t="s">
        <v>2223</v>
      </c>
      <c r="G203" s="5" t="str">
        <f aca="false">IF(AND(E203&gt;=5,E203&lt;=20,C203&gt;=50,B203&lt;=1),"Opportunity (pos 5-20, 50+ impr, 0-1 click)","")</f>
        <v/>
      </c>
    </row>
    <row r="204" customFormat="false" ht="15" hidden="false" customHeight="false" outlineLevel="0" collapsed="false">
      <c r="A204" s="7" t="s">
        <v>2489</v>
      </c>
      <c r="B204" s="44" t="n">
        <v>0</v>
      </c>
      <c r="C204" s="44" t="n">
        <v>16</v>
      </c>
      <c r="D204" s="38" t="n">
        <f aca="false">IFERROR(B204/C204,0)</f>
        <v>0</v>
      </c>
      <c r="E204" s="45" t="n">
        <v>38.38</v>
      </c>
      <c r="F204" s="7" t="s">
        <v>2223</v>
      </c>
      <c r="G204" s="5" t="str">
        <f aca="false">IF(AND(E204&gt;=5,E204&lt;=20,C204&gt;=50,B204&lt;=1),"Opportunity (pos 5-20, 50+ impr, 0-1 click)","")</f>
        <v/>
      </c>
    </row>
    <row r="205" customFormat="false" ht="15" hidden="false" customHeight="false" outlineLevel="0" collapsed="false">
      <c r="A205" s="7" t="s">
        <v>2490</v>
      </c>
      <c r="B205" s="44" t="n">
        <v>0</v>
      </c>
      <c r="C205" s="44" t="n">
        <v>16</v>
      </c>
      <c r="D205" s="38" t="n">
        <f aca="false">IFERROR(B205/C205,0)</f>
        <v>0</v>
      </c>
      <c r="E205" s="45" t="n">
        <v>18</v>
      </c>
      <c r="F205" s="7" t="s">
        <v>2224</v>
      </c>
      <c r="G205" s="5" t="str">
        <f aca="false">IF(AND(E205&gt;=5,E205&lt;=20,C205&gt;=50,B205&lt;=1),"Opportunity (pos 5-20, 50+ impr, 0-1 click)","")</f>
        <v/>
      </c>
    </row>
    <row r="206" customFormat="false" ht="15" hidden="false" customHeight="false" outlineLevel="0" collapsed="false">
      <c r="A206" s="7" t="s">
        <v>2491</v>
      </c>
      <c r="B206" s="44" t="n">
        <v>0</v>
      </c>
      <c r="C206" s="44" t="n">
        <v>16</v>
      </c>
      <c r="D206" s="38" t="n">
        <f aca="false">IFERROR(B206/C206,0)</f>
        <v>0</v>
      </c>
      <c r="E206" s="45" t="n">
        <v>9.69</v>
      </c>
      <c r="F206" s="7" t="s">
        <v>2223</v>
      </c>
      <c r="G206" s="5" t="str">
        <f aca="false">IF(AND(E206&gt;=5,E206&lt;=20,C206&gt;=50,B206&lt;=1),"Opportunity (pos 5-20, 50+ impr, 0-1 click)","")</f>
        <v/>
      </c>
    </row>
    <row r="207" customFormat="false" ht="15" hidden="false" customHeight="false" outlineLevel="0" collapsed="false">
      <c r="A207" s="7" t="s">
        <v>2492</v>
      </c>
      <c r="B207" s="44" t="n">
        <v>0</v>
      </c>
      <c r="C207" s="44" t="n">
        <v>16</v>
      </c>
      <c r="D207" s="38" t="n">
        <f aca="false">IFERROR(B207/C207,0)</f>
        <v>0</v>
      </c>
      <c r="E207" s="45" t="n">
        <v>10.38</v>
      </c>
      <c r="F207" s="7" t="s">
        <v>2223</v>
      </c>
      <c r="G207" s="5" t="str">
        <f aca="false">IF(AND(E207&gt;=5,E207&lt;=20,C207&gt;=50,B207&lt;=1),"Opportunity (pos 5-20, 50+ impr, 0-1 click)","")</f>
        <v/>
      </c>
    </row>
    <row r="208" customFormat="false" ht="15" hidden="false" customHeight="false" outlineLevel="0" collapsed="false">
      <c r="A208" s="7" t="s">
        <v>2493</v>
      </c>
      <c r="B208" s="44" t="n">
        <v>0</v>
      </c>
      <c r="C208" s="44" t="n">
        <v>16</v>
      </c>
      <c r="D208" s="38" t="n">
        <f aca="false">IFERROR(B208/C208,0)</f>
        <v>0</v>
      </c>
      <c r="E208" s="45" t="n">
        <v>13.88</v>
      </c>
      <c r="F208" s="7" t="s">
        <v>2224</v>
      </c>
      <c r="G208" s="5" t="str">
        <f aca="false">IF(AND(E208&gt;=5,E208&lt;=20,C208&gt;=50,B208&lt;=1),"Opportunity (pos 5-20, 50+ impr, 0-1 click)","")</f>
        <v/>
      </c>
    </row>
    <row r="209" customFormat="false" ht="15" hidden="false" customHeight="false" outlineLevel="0" collapsed="false">
      <c r="A209" s="7" t="s">
        <v>2494</v>
      </c>
      <c r="B209" s="44" t="n">
        <v>0</v>
      </c>
      <c r="C209" s="44" t="n">
        <v>16</v>
      </c>
      <c r="D209" s="38" t="n">
        <f aca="false">IFERROR(B209/C209,0)</f>
        <v>0</v>
      </c>
      <c r="E209" s="45" t="n">
        <v>32.25</v>
      </c>
      <c r="F209" s="7" t="s">
        <v>2223</v>
      </c>
      <c r="G209" s="5" t="str">
        <f aca="false">IF(AND(E209&gt;=5,E209&lt;=20,C209&gt;=50,B209&lt;=1),"Opportunity (pos 5-20, 50+ impr, 0-1 click)","")</f>
        <v/>
      </c>
    </row>
    <row r="210" customFormat="false" ht="15" hidden="false" customHeight="false" outlineLevel="0" collapsed="false">
      <c r="A210" s="7" t="s">
        <v>2495</v>
      </c>
      <c r="B210" s="44" t="n">
        <v>0</v>
      </c>
      <c r="C210" s="44" t="n">
        <v>16</v>
      </c>
      <c r="D210" s="38" t="n">
        <f aca="false">IFERROR(B210/C210,0)</f>
        <v>0</v>
      </c>
      <c r="E210" s="45" t="n">
        <v>36.62</v>
      </c>
      <c r="F210" s="7" t="s">
        <v>2223</v>
      </c>
      <c r="G210" s="5" t="str">
        <f aca="false">IF(AND(E210&gt;=5,E210&lt;=20,C210&gt;=50,B210&lt;=1),"Opportunity (pos 5-20, 50+ impr, 0-1 click)","")</f>
        <v/>
      </c>
    </row>
    <row r="211" customFormat="false" ht="15" hidden="false" customHeight="false" outlineLevel="0" collapsed="false">
      <c r="A211" s="7" t="s">
        <v>2496</v>
      </c>
      <c r="B211" s="44" t="n">
        <v>0</v>
      </c>
      <c r="C211" s="44" t="n">
        <v>16</v>
      </c>
      <c r="D211" s="38" t="n">
        <f aca="false">IFERROR(B211/C211,0)</f>
        <v>0</v>
      </c>
      <c r="E211" s="45" t="n">
        <v>34.94</v>
      </c>
      <c r="F211" s="7" t="s">
        <v>2223</v>
      </c>
      <c r="G211" s="5" t="str">
        <f aca="false">IF(AND(E211&gt;=5,E211&lt;=20,C211&gt;=50,B211&lt;=1),"Opportunity (pos 5-20, 50+ impr, 0-1 click)","")</f>
        <v/>
      </c>
    </row>
    <row r="212" customFormat="false" ht="15" hidden="false" customHeight="false" outlineLevel="0" collapsed="false">
      <c r="A212" s="7" t="s">
        <v>2497</v>
      </c>
      <c r="B212" s="44" t="n">
        <v>0</v>
      </c>
      <c r="C212" s="44" t="n">
        <v>16</v>
      </c>
      <c r="D212" s="38" t="n">
        <f aca="false">IFERROR(B212/C212,0)</f>
        <v>0</v>
      </c>
      <c r="E212" s="45" t="n">
        <v>4.19</v>
      </c>
      <c r="F212" s="7" t="s">
        <v>2224</v>
      </c>
      <c r="G212" s="5" t="str">
        <f aca="false">IF(AND(E212&gt;=5,E212&lt;=20,C212&gt;=50,B212&lt;=1),"Opportunity (pos 5-20, 50+ impr, 0-1 click)","")</f>
        <v/>
      </c>
    </row>
    <row r="213" customFormat="false" ht="15" hidden="false" customHeight="false" outlineLevel="0" collapsed="false">
      <c r="A213" s="7" t="s">
        <v>2498</v>
      </c>
      <c r="B213" s="44" t="n">
        <v>0</v>
      </c>
      <c r="C213" s="44" t="n">
        <v>16</v>
      </c>
      <c r="D213" s="38" t="n">
        <f aca="false">IFERROR(B213/C213,0)</f>
        <v>0</v>
      </c>
      <c r="E213" s="45" t="n">
        <v>10.56</v>
      </c>
      <c r="F213" s="7" t="s">
        <v>2223</v>
      </c>
      <c r="G213" s="5" t="str">
        <f aca="false">IF(AND(E213&gt;=5,E213&lt;=20,C213&gt;=50,B213&lt;=1),"Opportunity (pos 5-20, 50+ impr, 0-1 click)","")</f>
        <v/>
      </c>
    </row>
    <row r="214" customFormat="false" ht="15" hidden="false" customHeight="false" outlineLevel="0" collapsed="false">
      <c r="A214" s="7" t="s">
        <v>2499</v>
      </c>
      <c r="B214" s="44" t="n">
        <v>0</v>
      </c>
      <c r="C214" s="44" t="n">
        <v>15</v>
      </c>
      <c r="D214" s="38" t="n">
        <f aca="false">IFERROR(B214/C214,0)</f>
        <v>0</v>
      </c>
      <c r="E214" s="45" t="n">
        <v>12.87</v>
      </c>
      <c r="F214" s="7" t="s">
        <v>2223</v>
      </c>
      <c r="G214" s="5" t="str">
        <f aca="false">IF(AND(E214&gt;=5,E214&lt;=20,C214&gt;=50,B214&lt;=1),"Opportunity (pos 5-20, 50+ impr, 0-1 click)","")</f>
        <v/>
      </c>
    </row>
    <row r="215" customFormat="false" ht="15" hidden="false" customHeight="false" outlineLevel="0" collapsed="false">
      <c r="A215" s="7" t="s">
        <v>2500</v>
      </c>
      <c r="B215" s="44" t="n">
        <v>0</v>
      </c>
      <c r="C215" s="44" t="n">
        <v>15</v>
      </c>
      <c r="D215" s="38" t="n">
        <f aca="false">IFERROR(B215/C215,0)</f>
        <v>0</v>
      </c>
      <c r="E215" s="45" t="n">
        <v>29.8</v>
      </c>
      <c r="F215" s="7" t="s">
        <v>2223</v>
      </c>
      <c r="G215" s="5" t="str">
        <f aca="false">IF(AND(E215&gt;=5,E215&lt;=20,C215&gt;=50,B215&lt;=1),"Opportunity (pos 5-20, 50+ impr, 0-1 click)","")</f>
        <v/>
      </c>
    </row>
    <row r="216" customFormat="false" ht="15" hidden="false" customHeight="false" outlineLevel="0" collapsed="false">
      <c r="A216" s="7" t="s">
        <v>2501</v>
      </c>
      <c r="B216" s="44" t="n">
        <v>0</v>
      </c>
      <c r="C216" s="44" t="n">
        <v>15</v>
      </c>
      <c r="D216" s="38" t="n">
        <f aca="false">IFERROR(B216/C216,0)</f>
        <v>0</v>
      </c>
      <c r="E216" s="45" t="n">
        <v>33.33</v>
      </c>
      <c r="F216" s="7" t="s">
        <v>2223</v>
      </c>
      <c r="G216" s="5" t="str">
        <f aca="false">IF(AND(E216&gt;=5,E216&lt;=20,C216&gt;=50,B216&lt;=1),"Opportunity (pos 5-20, 50+ impr, 0-1 click)","")</f>
        <v/>
      </c>
    </row>
    <row r="217" customFormat="false" ht="15" hidden="false" customHeight="false" outlineLevel="0" collapsed="false">
      <c r="A217" s="7" t="s">
        <v>2502</v>
      </c>
      <c r="B217" s="44" t="n">
        <v>0</v>
      </c>
      <c r="C217" s="44" t="n">
        <v>15</v>
      </c>
      <c r="D217" s="38" t="n">
        <f aca="false">IFERROR(B217/C217,0)</f>
        <v>0</v>
      </c>
      <c r="E217" s="45" t="n">
        <v>17.33</v>
      </c>
      <c r="F217" s="7" t="s">
        <v>2223</v>
      </c>
      <c r="G217" s="5" t="str">
        <f aca="false">IF(AND(E217&gt;=5,E217&lt;=20,C217&gt;=50,B217&lt;=1),"Opportunity (pos 5-20, 50+ impr, 0-1 click)","")</f>
        <v/>
      </c>
    </row>
    <row r="218" customFormat="false" ht="15" hidden="false" customHeight="false" outlineLevel="0" collapsed="false">
      <c r="A218" s="7" t="s">
        <v>2503</v>
      </c>
      <c r="B218" s="44" t="n">
        <v>0</v>
      </c>
      <c r="C218" s="44" t="n">
        <v>15</v>
      </c>
      <c r="D218" s="38" t="n">
        <f aca="false">IFERROR(B218/C218,0)</f>
        <v>0</v>
      </c>
      <c r="E218" s="45" t="n">
        <v>43.2</v>
      </c>
      <c r="F218" s="7" t="s">
        <v>2223</v>
      </c>
      <c r="G218" s="5" t="str">
        <f aca="false">IF(AND(E218&gt;=5,E218&lt;=20,C218&gt;=50,B218&lt;=1),"Opportunity (pos 5-20, 50+ impr, 0-1 click)","")</f>
        <v/>
      </c>
    </row>
    <row r="219" customFormat="false" ht="15" hidden="false" customHeight="false" outlineLevel="0" collapsed="false">
      <c r="A219" s="7" t="s">
        <v>2504</v>
      </c>
      <c r="B219" s="44" t="n">
        <v>0</v>
      </c>
      <c r="C219" s="44" t="n">
        <v>15</v>
      </c>
      <c r="D219" s="38" t="n">
        <f aca="false">IFERROR(B219/C219,0)</f>
        <v>0</v>
      </c>
      <c r="E219" s="45" t="n">
        <v>16.53</v>
      </c>
      <c r="F219" s="7" t="s">
        <v>2224</v>
      </c>
      <c r="G219" s="5" t="str">
        <f aca="false">IF(AND(E219&gt;=5,E219&lt;=20,C219&gt;=50,B219&lt;=1),"Opportunity (pos 5-20, 50+ impr, 0-1 click)","")</f>
        <v/>
      </c>
    </row>
    <row r="220" customFormat="false" ht="15" hidden="false" customHeight="false" outlineLevel="0" collapsed="false">
      <c r="A220" s="7" t="s">
        <v>2505</v>
      </c>
      <c r="B220" s="44" t="n">
        <v>0</v>
      </c>
      <c r="C220" s="44" t="n">
        <v>15</v>
      </c>
      <c r="D220" s="38" t="n">
        <f aca="false">IFERROR(B220/C220,0)</f>
        <v>0</v>
      </c>
      <c r="E220" s="45" t="n">
        <v>20.53</v>
      </c>
      <c r="F220" s="7" t="s">
        <v>2223</v>
      </c>
      <c r="G220" s="5" t="str">
        <f aca="false">IF(AND(E220&gt;=5,E220&lt;=20,C220&gt;=50,B220&lt;=1),"Opportunity (pos 5-20, 50+ impr, 0-1 click)","")</f>
        <v/>
      </c>
    </row>
    <row r="221" customFormat="false" ht="15" hidden="false" customHeight="false" outlineLevel="0" collapsed="false">
      <c r="A221" s="7" t="s">
        <v>2506</v>
      </c>
      <c r="B221" s="44" t="n">
        <v>0</v>
      </c>
      <c r="C221" s="44" t="n">
        <v>15</v>
      </c>
      <c r="D221" s="38" t="n">
        <f aca="false">IFERROR(B221/C221,0)</f>
        <v>0</v>
      </c>
      <c r="E221" s="45" t="n">
        <v>38.2</v>
      </c>
      <c r="F221" s="7" t="s">
        <v>2223</v>
      </c>
      <c r="G221" s="5" t="str">
        <f aca="false">IF(AND(E221&gt;=5,E221&lt;=20,C221&gt;=50,B221&lt;=1),"Opportunity (pos 5-20, 50+ impr, 0-1 click)","")</f>
        <v/>
      </c>
    </row>
    <row r="222" customFormat="false" ht="15" hidden="false" customHeight="false" outlineLevel="0" collapsed="false">
      <c r="A222" s="7" t="s">
        <v>2507</v>
      </c>
      <c r="B222" s="44" t="n">
        <v>0</v>
      </c>
      <c r="C222" s="44" t="n">
        <v>15</v>
      </c>
      <c r="D222" s="38" t="n">
        <f aca="false">IFERROR(B222/C222,0)</f>
        <v>0</v>
      </c>
      <c r="E222" s="45" t="n">
        <v>9.6</v>
      </c>
      <c r="F222" s="7" t="s">
        <v>2224</v>
      </c>
      <c r="G222" s="5" t="str">
        <f aca="false">IF(AND(E222&gt;=5,E222&lt;=20,C222&gt;=50,B222&lt;=1),"Opportunity (pos 5-20, 50+ impr, 0-1 click)","")</f>
        <v/>
      </c>
    </row>
    <row r="223" customFormat="false" ht="15" hidden="false" customHeight="false" outlineLevel="0" collapsed="false">
      <c r="A223" s="7" t="s">
        <v>2508</v>
      </c>
      <c r="B223" s="44" t="n">
        <v>0</v>
      </c>
      <c r="C223" s="44" t="n">
        <v>15</v>
      </c>
      <c r="D223" s="38" t="n">
        <f aca="false">IFERROR(B223/C223,0)</f>
        <v>0</v>
      </c>
      <c r="E223" s="45" t="n">
        <v>14.47</v>
      </c>
      <c r="F223" s="7" t="s">
        <v>2223</v>
      </c>
      <c r="G223" s="5" t="str">
        <f aca="false">IF(AND(E223&gt;=5,E223&lt;=20,C223&gt;=50,B223&lt;=1),"Opportunity (pos 5-20, 50+ impr, 0-1 click)","")</f>
        <v/>
      </c>
    </row>
    <row r="224" customFormat="false" ht="15" hidden="false" customHeight="false" outlineLevel="0" collapsed="false">
      <c r="A224" s="7" t="s">
        <v>2509</v>
      </c>
      <c r="B224" s="44" t="n">
        <v>0</v>
      </c>
      <c r="C224" s="44" t="n">
        <v>15</v>
      </c>
      <c r="D224" s="38" t="n">
        <f aca="false">IFERROR(B224/C224,0)</f>
        <v>0</v>
      </c>
      <c r="E224" s="45" t="n">
        <v>16.53</v>
      </c>
      <c r="F224" s="7" t="s">
        <v>2223</v>
      </c>
      <c r="G224" s="5" t="str">
        <f aca="false">IF(AND(E224&gt;=5,E224&lt;=20,C224&gt;=50,B224&lt;=1),"Opportunity (pos 5-20, 50+ impr, 0-1 click)","")</f>
        <v/>
      </c>
    </row>
    <row r="225" customFormat="false" ht="15" hidden="false" customHeight="false" outlineLevel="0" collapsed="false">
      <c r="A225" s="7" t="s">
        <v>2510</v>
      </c>
      <c r="B225" s="44" t="n">
        <v>0</v>
      </c>
      <c r="C225" s="44" t="n">
        <v>15</v>
      </c>
      <c r="D225" s="38" t="n">
        <f aca="false">IFERROR(B225/C225,0)</f>
        <v>0</v>
      </c>
      <c r="E225" s="45" t="n">
        <v>45</v>
      </c>
      <c r="F225" s="7" t="s">
        <v>2223</v>
      </c>
      <c r="G225" s="5" t="str">
        <f aca="false">IF(AND(E225&gt;=5,E225&lt;=20,C225&gt;=50,B225&lt;=1),"Opportunity (pos 5-20, 50+ impr, 0-1 click)","")</f>
        <v/>
      </c>
    </row>
    <row r="226" customFormat="false" ht="15" hidden="false" customHeight="false" outlineLevel="0" collapsed="false">
      <c r="A226" s="7" t="s">
        <v>2511</v>
      </c>
      <c r="B226" s="44" t="n">
        <v>0</v>
      </c>
      <c r="C226" s="44" t="n">
        <v>15</v>
      </c>
      <c r="D226" s="38" t="n">
        <f aca="false">IFERROR(B226/C226,0)</f>
        <v>0</v>
      </c>
      <c r="E226" s="45" t="n">
        <v>26.33</v>
      </c>
      <c r="F226" s="7" t="s">
        <v>2223</v>
      </c>
      <c r="G226" s="5" t="str">
        <f aca="false">IF(AND(E226&gt;=5,E226&lt;=20,C226&gt;=50,B226&lt;=1),"Opportunity (pos 5-20, 50+ impr, 0-1 click)","")</f>
        <v/>
      </c>
    </row>
    <row r="227" customFormat="false" ht="15" hidden="false" customHeight="false" outlineLevel="0" collapsed="false">
      <c r="A227" s="7" t="s">
        <v>2512</v>
      </c>
      <c r="B227" s="44" t="n">
        <v>0</v>
      </c>
      <c r="C227" s="44" t="n">
        <v>14</v>
      </c>
      <c r="D227" s="38" t="n">
        <f aca="false">IFERROR(B227/C227,0)</f>
        <v>0</v>
      </c>
      <c r="E227" s="45" t="n">
        <v>37.93</v>
      </c>
      <c r="F227" s="7" t="s">
        <v>2223</v>
      </c>
      <c r="G227" s="5" t="str">
        <f aca="false">IF(AND(E227&gt;=5,E227&lt;=20,C227&gt;=50,B227&lt;=1),"Opportunity (pos 5-20, 50+ impr, 0-1 click)","")</f>
        <v/>
      </c>
    </row>
    <row r="228" customFormat="false" ht="15" hidden="false" customHeight="false" outlineLevel="0" collapsed="false">
      <c r="A228" s="7" t="s">
        <v>2513</v>
      </c>
      <c r="B228" s="44" t="n">
        <v>0</v>
      </c>
      <c r="C228" s="44" t="n">
        <v>14</v>
      </c>
      <c r="D228" s="38" t="n">
        <f aca="false">IFERROR(B228/C228,0)</f>
        <v>0</v>
      </c>
      <c r="E228" s="45" t="n">
        <v>13.29</v>
      </c>
      <c r="F228" s="7" t="s">
        <v>2225</v>
      </c>
      <c r="G228" s="5" t="str">
        <f aca="false">IF(AND(E228&gt;=5,E228&lt;=20,C228&gt;=50,B228&lt;=1),"Opportunity (pos 5-20, 50+ impr, 0-1 click)","")</f>
        <v/>
      </c>
    </row>
    <row r="229" customFormat="false" ht="15" hidden="false" customHeight="false" outlineLevel="0" collapsed="false">
      <c r="A229" s="7" t="s">
        <v>2514</v>
      </c>
      <c r="B229" s="44" t="n">
        <v>0</v>
      </c>
      <c r="C229" s="44" t="n">
        <v>14</v>
      </c>
      <c r="D229" s="38" t="n">
        <f aca="false">IFERROR(B229/C229,0)</f>
        <v>0</v>
      </c>
      <c r="E229" s="45" t="n">
        <v>17.29</v>
      </c>
      <c r="F229" s="7" t="s">
        <v>2223</v>
      </c>
      <c r="G229" s="5" t="str">
        <f aca="false">IF(AND(E229&gt;=5,E229&lt;=20,C229&gt;=50,B229&lt;=1),"Opportunity (pos 5-20, 50+ impr, 0-1 click)","")</f>
        <v/>
      </c>
    </row>
    <row r="230" customFormat="false" ht="15" hidden="false" customHeight="false" outlineLevel="0" collapsed="false">
      <c r="A230" s="7" t="s">
        <v>2515</v>
      </c>
      <c r="B230" s="44" t="n">
        <v>0</v>
      </c>
      <c r="C230" s="44" t="n">
        <v>14</v>
      </c>
      <c r="D230" s="38" t="n">
        <f aca="false">IFERROR(B230/C230,0)</f>
        <v>0</v>
      </c>
      <c r="E230" s="45" t="n">
        <v>12</v>
      </c>
      <c r="F230" s="7" t="s">
        <v>2223</v>
      </c>
      <c r="G230" s="5" t="str">
        <f aca="false">IF(AND(E230&gt;=5,E230&lt;=20,C230&gt;=50,B230&lt;=1),"Opportunity (pos 5-20, 50+ impr, 0-1 click)","")</f>
        <v/>
      </c>
    </row>
    <row r="231" customFormat="false" ht="15" hidden="false" customHeight="false" outlineLevel="0" collapsed="false">
      <c r="A231" s="7" t="s">
        <v>2516</v>
      </c>
      <c r="B231" s="44" t="n">
        <v>0</v>
      </c>
      <c r="C231" s="44" t="n">
        <v>14</v>
      </c>
      <c r="D231" s="38" t="n">
        <f aca="false">IFERROR(B231/C231,0)</f>
        <v>0</v>
      </c>
      <c r="E231" s="45" t="n">
        <v>9.71</v>
      </c>
      <c r="F231" s="7" t="s">
        <v>2224</v>
      </c>
      <c r="G231" s="5" t="str">
        <f aca="false">IF(AND(E231&gt;=5,E231&lt;=20,C231&gt;=50,B231&lt;=1),"Opportunity (pos 5-20, 50+ impr, 0-1 click)","")</f>
        <v/>
      </c>
    </row>
    <row r="232" customFormat="false" ht="15" hidden="false" customHeight="false" outlineLevel="0" collapsed="false">
      <c r="A232" s="7" t="s">
        <v>2517</v>
      </c>
      <c r="B232" s="44" t="n">
        <v>0</v>
      </c>
      <c r="C232" s="44" t="n">
        <v>14</v>
      </c>
      <c r="D232" s="38" t="n">
        <f aca="false">IFERROR(B232/C232,0)</f>
        <v>0</v>
      </c>
      <c r="E232" s="45" t="n">
        <v>27.71</v>
      </c>
      <c r="F232" s="7" t="s">
        <v>2223</v>
      </c>
      <c r="G232" s="5" t="str">
        <f aca="false">IF(AND(E232&gt;=5,E232&lt;=20,C232&gt;=50,B232&lt;=1),"Opportunity (pos 5-20, 50+ impr, 0-1 click)","")</f>
        <v/>
      </c>
    </row>
    <row r="233" customFormat="false" ht="15" hidden="false" customHeight="false" outlineLevel="0" collapsed="false">
      <c r="A233" s="7" t="s">
        <v>2518</v>
      </c>
      <c r="B233" s="44" t="n">
        <v>0</v>
      </c>
      <c r="C233" s="44" t="n">
        <v>14</v>
      </c>
      <c r="D233" s="38" t="n">
        <f aca="false">IFERROR(B233/C233,0)</f>
        <v>0</v>
      </c>
      <c r="E233" s="45" t="n">
        <v>12.36</v>
      </c>
      <c r="F233" s="7" t="s">
        <v>2223</v>
      </c>
      <c r="G233" s="5" t="str">
        <f aca="false">IF(AND(E233&gt;=5,E233&lt;=20,C233&gt;=50,B233&lt;=1),"Opportunity (pos 5-20, 50+ impr, 0-1 click)","")</f>
        <v/>
      </c>
    </row>
    <row r="234" customFormat="false" ht="15" hidden="false" customHeight="false" outlineLevel="0" collapsed="false">
      <c r="A234" s="7" t="s">
        <v>2519</v>
      </c>
      <c r="B234" s="44" t="n">
        <v>0</v>
      </c>
      <c r="C234" s="44" t="n">
        <v>14</v>
      </c>
      <c r="D234" s="38" t="n">
        <f aca="false">IFERROR(B234/C234,0)</f>
        <v>0</v>
      </c>
      <c r="E234" s="45" t="n">
        <v>15.79</v>
      </c>
      <c r="F234" s="7" t="s">
        <v>2223</v>
      </c>
      <c r="G234" s="5" t="str">
        <f aca="false">IF(AND(E234&gt;=5,E234&lt;=20,C234&gt;=50,B234&lt;=1),"Opportunity (pos 5-20, 50+ impr, 0-1 click)","")</f>
        <v/>
      </c>
    </row>
    <row r="235" customFormat="false" ht="15" hidden="false" customHeight="false" outlineLevel="0" collapsed="false">
      <c r="A235" s="7" t="s">
        <v>2520</v>
      </c>
      <c r="B235" s="44" t="n">
        <v>0</v>
      </c>
      <c r="C235" s="44" t="n">
        <v>14</v>
      </c>
      <c r="D235" s="38" t="n">
        <f aca="false">IFERROR(B235/C235,0)</f>
        <v>0</v>
      </c>
      <c r="E235" s="45" t="n">
        <v>23</v>
      </c>
      <c r="F235" s="7" t="s">
        <v>2223</v>
      </c>
      <c r="G235" s="5" t="str">
        <f aca="false">IF(AND(E235&gt;=5,E235&lt;=20,C235&gt;=50,B235&lt;=1),"Opportunity (pos 5-20, 50+ impr, 0-1 click)","")</f>
        <v/>
      </c>
    </row>
    <row r="236" customFormat="false" ht="15" hidden="false" customHeight="false" outlineLevel="0" collapsed="false">
      <c r="A236" s="7" t="s">
        <v>2521</v>
      </c>
      <c r="B236" s="44" t="n">
        <v>0</v>
      </c>
      <c r="C236" s="44" t="n">
        <v>14</v>
      </c>
      <c r="D236" s="38" t="n">
        <f aca="false">IFERROR(B236/C236,0)</f>
        <v>0</v>
      </c>
      <c r="E236" s="45" t="n">
        <v>19.93</v>
      </c>
      <c r="F236" s="7" t="s">
        <v>2223</v>
      </c>
      <c r="G236" s="5" t="str">
        <f aca="false">IF(AND(E236&gt;=5,E236&lt;=20,C236&gt;=50,B236&lt;=1),"Opportunity (pos 5-20, 50+ impr, 0-1 click)","")</f>
        <v/>
      </c>
    </row>
    <row r="237" customFormat="false" ht="15" hidden="false" customHeight="false" outlineLevel="0" collapsed="false">
      <c r="A237" s="7" t="s">
        <v>2522</v>
      </c>
      <c r="B237" s="44" t="n">
        <v>0</v>
      </c>
      <c r="C237" s="44" t="n">
        <v>14</v>
      </c>
      <c r="D237" s="38" t="n">
        <f aca="false">IFERROR(B237/C237,0)</f>
        <v>0</v>
      </c>
      <c r="E237" s="45" t="n">
        <v>26.36</v>
      </c>
      <c r="F237" s="7" t="s">
        <v>2223</v>
      </c>
      <c r="G237" s="5" t="str">
        <f aca="false">IF(AND(E237&gt;=5,E237&lt;=20,C237&gt;=50,B237&lt;=1),"Opportunity (pos 5-20, 50+ impr, 0-1 click)","")</f>
        <v/>
      </c>
    </row>
    <row r="238" customFormat="false" ht="15" hidden="false" customHeight="false" outlineLevel="0" collapsed="false">
      <c r="A238" s="7" t="s">
        <v>2523</v>
      </c>
      <c r="B238" s="44" t="n">
        <v>0</v>
      </c>
      <c r="C238" s="44" t="n">
        <v>14</v>
      </c>
      <c r="D238" s="38" t="n">
        <f aca="false">IFERROR(B238/C238,0)</f>
        <v>0</v>
      </c>
      <c r="E238" s="45" t="n">
        <v>30.64</v>
      </c>
      <c r="F238" s="7" t="s">
        <v>2223</v>
      </c>
      <c r="G238" s="5" t="str">
        <f aca="false">IF(AND(E238&gt;=5,E238&lt;=20,C238&gt;=50,B238&lt;=1),"Opportunity (pos 5-20, 50+ impr, 0-1 click)","")</f>
        <v/>
      </c>
    </row>
    <row r="239" customFormat="false" ht="15" hidden="false" customHeight="false" outlineLevel="0" collapsed="false">
      <c r="A239" s="7" t="s">
        <v>2524</v>
      </c>
      <c r="B239" s="44" t="n">
        <v>0</v>
      </c>
      <c r="C239" s="44" t="n">
        <v>14</v>
      </c>
      <c r="D239" s="38" t="n">
        <f aca="false">IFERROR(B239/C239,0)</f>
        <v>0</v>
      </c>
      <c r="E239" s="45" t="n">
        <v>13.21</v>
      </c>
      <c r="F239" s="7" t="s">
        <v>2223</v>
      </c>
      <c r="G239" s="5" t="str">
        <f aca="false">IF(AND(E239&gt;=5,E239&lt;=20,C239&gt;=50,B239&lt;=1),"Opportunity (pos 5-20, 50+ impr, 0-1 click)","")</f>
        <v/>
      </c>
    </row>
    <row r="240" customFormat="false" ht="15" hidden="false" customHeight="false" outlineLevel="0" collapsed="false">
      <c r="A240" s="7" t="s">
        <v>2525</v>
      </c>
      <c r="B240" s="44" t="n">
        <v>0</v>
      </c>
      <c r="C240" s="44" t="n">
        <v>14</v>
      </c>
      <c r="D240" s="38" t="n">
        <f aca="false">IFERROR(B240/C240,0)</f>
        <v>0</v>
      </c>
      <c r="E240" s="45" t="n">
        <v>37.79</v>
      </c>
      <c r="F240" s="7" t="s">
        <v>2225</v>
      </c>
      <c r="G240" s="5" t="str">
        <f aca="false">IF(AND(E240&gt;=5,E240&lt;=20,C240&gt;=50,B240&lt;=1),"Opportunity (pos 5-20, 50+ impr, 0-1 click)","")</f>
        <v/>
      </c>
    </row>
    <row r="241" customFormat="false" ht="15" hidden="false" customHeight="false" outlineLevel="0" collapsed="false">
      <c r="A241" s="7" t="s">
        <v>2526</v>
      </c>
      <c r="B241" s="44" t="n">
        <v>0</v>
      </c>
      <c r="C241" s="44" t="n">
        <v>14</v>
      </c>
      <c r="D241" s="38" t="n">
        <f aca="false">IFERROR(B241/C241,0)</f>
        <v>0</v>
      </c>
      <c r="E241" s="45" t="n">
        <v>20.93</v>
      </c>
      <c r="F241" s="7" t="s">
        <v>2223</v>
      </c>
      <c r="G241" s="5" t="str">
        <f aca="false">IF(AND(E241&gt;=5,E241&lt;=20,C241&gt;=50,B241&lt;=1),"Opportunity (pos 5-20, 50+ impr, 0-1 click)","")</f>
        <v/>
      </c>
    </row>
    <row r="242" customFormat="false" ht="15" hidden="false" customHeight="false" outlineLevel="0" collapsed="false">
      <c r="A242" s="7" t="s">
        <v>2527</v>
      </c>
      <c r="B242" s="44" t="n">
        <v>0</v>
      </c>
      <c r="C242" s="44" t="n">
        <v>14</v>
      </c>
      <c r="D242" s="38" t="n">
        <f aca="false">IFERROR(B242/C242,0)</f>
        <v>0</v>
      </c>
      <c r="E242" s="45" t="n">
        <v>19.79</v>
      </c>
      <c r="F242" s="7" t="s">
        <v>2223</v>
      </c>
      <c r="G242" s="5" t="str">
        <f aca="false">IF(AND(E242&gt;=5,E242&lt;=20,C242&gt;=50,B242&lt;=1),"Opportunity (pos 5-20, 50+ impr, 0-1 click)","")</f>
        <v/>
      </c>
    </row>
    <row r="243" customFormat="false" ht="15" hidden="false" customHeight="false" outlineLevel="0" collapsed="false">
      <c r="A243" s="7" t="s">
        <v>2528</v>
      </c>
      <c r="B243" s="44" t="n">
        <v>0</v>
      </c>
      <c r="C243" s="44" t="n">
        <v>14</v>
      </c>
      <c r="D243" s="38" t="n">
        <f aca="false">IFERROR(B243/C243,0)</f>
        <v>0</v>
      </c>
      <c r="E243" s="45" t="n">
        <v>34.07</v>
      </c>
      <c r="F243" s="7" t="s">
        <v>2223</v>
      </c>
      <c r="G243" s="5" t="str">
        <f aca="false">IF(AND(E243&gt;=5,E243&lt;=20,C243&gt;=50,B243&lt;=1),"Opportunity (pos 5-20, 50+ impr, 0-1 click)","")</f>
        <v/>
      </c>
    </row>
    <row r="244" customFormat="false" ht="15" hidden="false" customHeight="false" outlineLevel="0" collapsed="false">
      <c r="A244" s="7" t="s">
        <v>2529</v>
      </c>
      <c r="B244" s="44" t="n">
        <v>0</v>
      </c>
      <c r="C244" s="44" t="n">
        <v>14</v>
      </c>
      <c r="D244" s="38" t="n">
        <f aca="false">IFERROR(B244/C244,0)</f>
        <v>0</v>
      </c>
      <c r="E244" s="45" t="n">
        <v>26.64</v>
      </c>
      <c r="F244" s="7" t="s">
        <v>2223</v>
      </c>
      <c r="G244" s="5" t="str">
        <f aca="false">IF(AND(E244&gt;=5,E244&lt;=20,C244&gt;=50,B244&lt;=1),"Opportunity (pos 5-20, 50+ impr, 0-1 click)","")</f>
        <v/>
      </c>
    </row>
    <row r="245" customFormat="false" ht="15" hidden="false" customHeight="false" outlineLevel="0" collapsed="false">
      <c r="A245" s="7" t="s">
        <v>2530</v>
      </c>
      <c r="B245" s="44" t="n">
        <v>0</v>
      </c>
      <c r="C245" s="44" t="n">
        <v>14</v>
      </c>
      <c r="D245" s="38" t="n">
        <f aca="false">IFERROR(B245/C245,0)</f>
        <v>0</v>
      </c>
      <c r="E245" s="45" t="n">
        <v>39.93</v>
      </c>
      <c r="F245" s="7" t="s">
        <v>2223</v>
      </c>
      <c r="G245" s="5" t="str">
        <f aca="false">IF(AND(E245&gt;=5,E245&lt;=20,C245&gt;=50,B245&lt;=1),"Opportunity (pos 5-20, 50+ impr, 0-1 click)","")</f>
        <v/>
      </c>
    </row>
    <row r="246" customFormat="false" ht="15" hidden="false" customHeight="false" outlineLevel="0" collapsed="false">
      <c r="A246" s="7" t="s">
        <v>2531</v>
      </c>
      <c r="B246" s="44" t="n">
        <v>0</v>
      </c>
      <c r="C246" s="44" t="n">
        <v>13</v>
      </c>
      <c r="D246" s="38" t="n">
        <f aca="false">IFERROR(B246/C246,0)</f>
        <v>0</v>
      </c>
      <c r="E246" s="45" t="n">
        <v>22.38</v>
      </c>
      <c r="F246" s="7" t="s">
        <v>2223</v>
      </c>
      <c r="G246" s="5" t="str">
        <f aca="false">IF(AND(E246&gt;=5,E246&lt;=20,C246&gt;=50,B246&lt;=1),"Opportunity (pos 5-20, 50+ impr, 0-1 click)","")</f>
        <v/>
      </c>
    </row>
    <row r="247" customFormat="false" ht="15" hidden="false" customHeight="false" outlineLevel="0" collapsed="false">
      <c r="A247" s="7" t="s">
        <v>2532</v>
      </c>
      <c r="B247" s="44" t="n">
        <v>0</v>
      </c>
      <c r="C247" s="44" t="n">
        <v>13</v>
      </c>
      <c r="D247" s="38" t="n">
        <f aca="false">IFERROR(B247/C247,0)</f>
        <v>0</v>
      </c>
      <c r="E247" s="45" t="n">
        <v>14</v>
      </c>
      <c r="F247" s="7" t="s">
        <v>2223</v>
      </c>
      <c r="G247" s="5" t="str">
        <f aca="false">IF(AND(E247&gt;=5,E247&lt;=20,C247&gt;=50,B247&lt;=1),"Opportunity (pos 5-20, 50+ impr, 0-1 click)","")</f>
        <v/>
      </c>
    </row>
    <row r="248" customFormat="false" ht="15" hidden="false" customHeight="false" outlineLevel="0" collapsed="false">
      <c r="A248" s="7" t="s">
        <v>2533</v>
      </c>
      <c r="B248" s="44" t="n">
        <v>0</v>
      </c>
      <c r="C248" s="44" t="n">
        <v>13</v>
      </c>
      <c r="D248" s="38" t="n">
        <f aca="false">IFERROR(B248/C248,0)</f>
        <v>0</v>
      </c>
      <c r="E248" s="45" t="n">
        <v>26.92</v>
      </c>
      <c r="F248" s="7" t="s">
        <v>2223</v>
      </c>
      <c r="G248" s="5" t="str">
        <f aca="false">IF(AND(E248&gt;=5,E248&lt;=20,C248&gt;=50,B248&lt;=1),"Opportunity (pos 5-20, 50+ impr, 0-1 click)","")</f>
        <v/>
      </c>
    </row>
    <row r="249" customFormat="false" ht="15" hidden="false" customHeight="false" outlineLevel="0" collapsed="false">
      <c r="A249" s="7" t="s">
        <v>2534</v>
      </c>
      <c r="B249" s="44" t="n">
        <v>0</v>
      </c>
      <c r="C249" s="44" t="n">
        <v>13</v>
      </c>
      <c r="D249" s="38" t="n">
        <f aca="false">IFERROR(B249/C249,0)</f>
        <v>0</v>
      </c>
      <c r="E249" s="45" t="n">
        <v>34.69</v>
      </c>
      <c r="F249" s="7" t="s">
        <v>2225</v>
      </c>
      <c r="G249" s="5" t="str">
        <f aca="false">IF(AND(E249&gt;=5,E249&lt;=20,C249&gt;=50,B249&lt;=1),"Opportunity (pos 5-20, 50+ impr, 0-1 click)","")</f>
        <v/>
      </c>
    </row>
    <row r="250" customFormat="false" ht="15" hidden="false" customHeight="false" outlineLevel="0" collapsed="false">
      <c r="A250" s="7" t="s">
        <v>2535</v>
      </c>
      <c r="B250" s="44" t="n">
        <v>0</v>
      </c>
      <c r="C250" s="44" t="n">
        <v>13</v>
      </c>
      <c r="D250" s="38" t="n">
        <f aca="false">IFERROR(B250/C250,0)</f>
        <v>0</v>
      </c>
      <c r="E250" s="45" t="n">
        <v>24.46</v>
      </c>
      <c r="F250" s="7" t="s">
        <v>2223</v>
      </c>
      <c r="G250" s="5" t="str">
        <f aca="false">IF(AND(E250&gt;=5,E250&lt;=20,C250&gt;=50,B250&lt;=1),"Opportunity (pos 5-20, 50+ impr, 0-1 click)","")</f>
        <v/>
      </c>
    </row>
    <row r="251" customFormat="false" ht="15" hidden="false" customHeight="false" outlineLevel="0" collapsed="false">
      <c r="A251" s="7" t="s">
        <v>2536</v>
      </c>
      <c r="B251" s="44" t="n">
        <v>0</v>
      </c>
      <c r="C251" s="44" t="n">
        <v>13</v>
      </c>
      <c r="D251" s="38" t="n">
        <f aca="false">IFERROR(B251/C251,0)</f>
        <v>0</v>
      </c>
      <c r="E251" s="45" t="n">
        <v>21.08</v>
      </c>
      <c r="F251" s="7" t="s">
        <v>2223</v>
      </c>
      <c r="G251" s="5" t="str">
        <f aca="false">IF(AND(E251&gt;=5,E251&lt;=20,C251&gt;=50,B251&lt;=1),"Opportunity (pos 5-20, 50+ impr, 0-1 click)","")</f>
        <v/>
      </c>
    </row>
    <row r="252" customFormat="false" ht="15" hidden="false" customHeight="false" outlineLevel="0" collapsed="false">
      <c r="A252" s="7" t="s">
        <v>2537</v>
      </c>
      <c r="B252" s="44" t="n">
        <v>0</v>
      </c>
      <c r="C252" s="44" t="n">
        <v>13</v>
      </c>
      <c r="D252" s="38" t="n">
        <f aca="false">IFERROR(B252/C252,0)</f>
        <v>0</v>
      </c>
      <c r="E252" s="45" t="n">
        <v>32.85</v>
      </c>
      <c r="F252" s="7" t="s">
        <v>2223</v>
      </c>
      <c r="G252" s="5" t="str">
        <f aca="false">IF(AND(E252&gt;=5,E252&lt;=20,C252&gt;=50,B252&lt;=1),"Opportunity (pos 5-20, 50+ impr, 0-1 click)","")</f>
        <v/>
      </c>
    </row>
    <row r="253" customFormat="false" ht="15" hidden="false" customHeight="false" outlineLevel="0" collapsed="false">
      <c r="A253" s="7" t="s">
        <v>2538</v>
      </c>
      <c r="B253" s="44" t="n">
        <v>0</v>
      </c>
      <c r="C253" s="44" t="n">
        <v>13</v>
      </c>
      <c r="D253" s="38" t="n">
        <f aca="false">IFERROR(B253/C253,0)</f>
        <v>0</v>
      </c>
      <c r="E253" s="45" t="n">
        <v>26.92</v>
      </c>
      <c r="F253" s="7" t="s">
        <v>2223</v>
      </c>
      <c r="G253" s="5" t="str">
        <f aca="false">IF(AND(E253&gt;=5,E253&lt;=20,C253&gt;=50,B253&lt;=1),"Opportunity (pos 5-20, 50+ impr, 0-1 click)","")</f>
        <v/>
      </c>
    </row>
    <row r="254" customFormat="false" ht="15" hidden="false" customHeight="false" outlineLevel="0" collapsed="false">
      <c r="A254" s="7" t="s">
        <v>2539</v>
      </c>
      <c r="B254" s="44" t="n">
        <v>0</v>
      </c>
      <c r="C254" s="44" t="n">
        <v>13</v>
      </c>
      <c r="D254" s="38" t="n">
        <f aca="false">IFERROR(B254/C254,0)</f>
        <v>0</v>
      </c>
      <c r="E254" s="45" t="n">
        <v>35.54</v>
      </c>
      <c r="F254" s="7" t="s">
        <v>2223</v>
      </c>
      <c r="G254" s="5" t="str">
        <f aca="false">IF(AND(E254&gt;=5,E254&lt;=20,C254&gt;=50,B254&lt;=1),"Opportunity (pos 5-20, 50+ impr, 0-1 click)","")</f>
        <v/>
      </c>
    </row>
    <row r="255" customFormat="false" ht="15" hidden="false" customHeight="false" outlineLevel="0" collapsed="false">
      <c r="A255" s="7" t="s">
        <v>2540</v>
      </c>
      <c r="B255" s="44" t="n">
        <v>0</v>
      </c>
      <c r="C255" s="44" t="n">
        <v>13</v>
      </c>
      <c r="D255" s="38" t="n">
        <f aca="false">IFERROR(B255/C255,0)</f>
        <v>0</v>
      </c>
      <c r="E255" s="45" t="n">
        <v>12.69</v>
      </c>
      <c r="F255" s="7" t="s">
        <v>2223</v>
      </c>
      <c r="G255" s="5" t="str">
        <f aca="false">IF(AND(E255&gt;=5,E255&lt;=20,C255&gt;=50,B255&lt;=1),"Opportunity (pos 5-20, 50+ impr, 0-1 click)","")</f>
        <v/>
      </c>
    </row>
    <row r="256" customFormat="false" ht="15" hidden="false" customHeight="false" outlineLevel="0" collapsed="false">
      <c r="A256" s="7" t="s">
        <v>2541</v>
      </c>
      <c r="B256" s="44" t="n">
        <v>0</v>
      </c>
      <c r="C256" s="44" t="n">
        <v>13</v>
      </c>
      <c r="D256" s="38" t="n">
        <f aca="false">IFERROR(B256/C256,0)</f>
        <v>0</v>
      </c>
      <c r="E256" s="45" t="n">
        <v>26.92</v>
      </c>
      <c r="F256" s="7" t="s">
        <v>2224</v>
      </c>
      <c r="G256" s="5" t="str">
        <f aca="false">IF(AND(E256&gt;=5,E256&lt;=20,C256&gt;=50,B256&lt;=1),"Opportunity (pos 5-20, 50+ impr, 0-1 click)","")</f>
        <v/>
      </c>
    </row>
    <row r="257" customFormat="false" ht="15" hidden="false" customHeight="false" outlineLevel="0" collapsed="false">
      <c r="A257" s="7" t="s">
        <v>2542</v>
      </c>
      <c r="B257" s="44" t="n">
        <v>0</v>
      </c>
      <c r="C257" s="44" t="n">
        <v>13</v>
      </c>
      <c r="D257" s="38" t="n">
        <f aca="false">IFERROR(B257/C257,0)</f>
        <v>0</v>
      </c>
      <c r="E257" s="45" t="n">
        <v>35.69</v>
      </c>
      <c r="F257" s="7" t="s">
        <v>2226</v>
      </c>
      <c r="G257" s="5" t="str">
        <f aca="false">IF(AND(E257&gt;=5,E257&lt;=20,C257&gt;=50,B257&lt;=1),"Opportunity (pos 5-20, 50+ impr, 0-1 click)","")</f>
        <v/>
      </c>
    </row>
    <row r="258" customFormat="false" ht="15" hidden="false" customHeight="false" outlineLevel="0" collapsed="false">
      <c r="A258" s="7" t="s">
        <v>2543</v>
      </c>
      <c r="B258" s="44" t="n">
        <v>0</v>
      </c>
      <c r="C258" s="44" t="n">
        <v>13</v>
      </c>
      <c r="D258" s="38" t="n">
        <f aca="false">IFERROR(B258/C258,0)</f>
        <v>0</v>
      </c>
      <c r="E258" s="45" t="n">
        <v>18.54</v>
      </c>
      <c r="F258" s="7" t="s">
        <v>2224</v>
      </c>
      <c r="G258" s="5" t="str">
        <f aca="false">IF(AND(E258&gt;=5,E258&lt;=20,C258&gt;=50,B258&lt;=1),"Opportunity (pos 5-20, 50+ impr, 0-1 click)","")</f>
        <v/>
      </c>
    </row>
    <row r="259" customFormat="false" ht="15" hidden="false" customHeight="false" outlineLevel="0" collapsed="false">
      <c r="A259" s="7" t="s">
        <v>2544</v>
      </c>
      <c r="B259" s="44" t="n">
        <v>0</v>
      </c>
      <c r="C259" s="44" t="n">
        <v>13</v>
      </c>
      <c r="D259" s="38" t="n">
        <f aca="false">IFERROR(B259/C259,0)</f>
        <v>0</v>
      </c>
      <c r="E259" s="45" t="n">
        <v>53.54</v>
      </c>
      <c r="F259" s="7" t="s">
        <v>2223</v>
      </c>
      <c r="G259" s="5" t="str">
        <f aca="false">IF(AND(E259&gt;=5,E259&lt;=20,C259&gt;=50,B259&lt;=1),"Opportunity (pos 5-20, 50+ impr, 0-1 click)","")</f>
        <v/>
      </c>
    </row>
    <row r="260" customFormat="false" ht="15" hidden="false" customHeight="false" outlineLevel="0" collapsed="false">
      <c r="A260" s="7" t="s">
        <v>2545</v>
      </c>
      <c r="B260" s="44" t="n">
        <v>0</v>
      </c>
      <c r="C260" s="44" t="n">
        <v>13</v>
      </c>
      <c r="D260" s="38" t="n">
        <f aca="false">IFERROR(B260/C260,0)</f>
        <v>0</v>
      </c>
      <c r="E260" s="45" t="n">
        <v>66.38</v>
      </c>
      <c r="F260" s="7" t="s">
        <v>2223</v>
      </c>
      <c r="G260" s="5" t="str">
        <f aca="false">IF(AND(E260&gt;=5,E260&lt;=20,C260&gt;=50,B260&lt;=1),"Opportunity (pos 5-20, 50+ impr, 0-1 click)","")</f>
        <v/>
      </c>
    </row>
    <row r="261" customFormat="false" ht="15" hidden="false" customHeight="false" outlineLevel="0" collapsed="false">
      <c r="A261" s="7" t="s">
        <v>2546</v>
      </c>
      <c r="B261" s="44" t="n">
        <v>0</v>
      </c>
      <c r="C261" s="44" t="n">
        <v>13</v>
      </c>
      <c r="D261" s="38" t="n">
        <f aca="false">IFERROR(B261/C261,0)</f>
        <v>0</v>
      </c>
      <c r="E261" s="45" t="n">
        <v>23.31</v>
      </c>
      <c r="F261" s="7" t="s">
        <v>2223</v>
      </c>
      <c r="G261" s="5" t="str">
        <f aca="false">IF(AND(E261&gt;=5,E261&lt;=20,C261&gt;=50,B261&lt;=1),"Opportunity (pos 5-20, 50+ impr, 0-1 click)","")</f>
        <v/>
      </c>
    </row>
    <row r="262" customFormat="false" ht="15" hidden="false" customHeight="false" outlineLevel="0" collapsed="false">
      <c r="A262" s="7" t="s">
        <v>2547</v>
      </c>
      <c r="B262" s="44" t="n">
        <v>0</v>
      </c>
      <c r="C262" s="44" t="n">
        <v>13</v>
      </c>
      <c r="D262" s="38" t="n">
        <f aca="false">IFERROR(B262/C262,0)</f>
        <v>0</v>
      </c>
      <c r="E262" s="45" t="n">
        <v>31.92</v>
      </c>
      <c r="F262" s="7" t="s">
        <v>2223</v>
      </c>
      <c r="G262" s="5" t="str">
        <f aca="false">IF(AND(E262&gt;=5,E262&lt;=20,C262&gt;=50,B262&lt;=1),"Opportunity (pos 5-20, 50+ impr, 0-1 click)","")</f>
        <v/>
      </c>
    </row>
    <row r="263" customFormat="false" ht="15" hidden="false" customHeight="false" outlineLevel="0" collapsed="false">
      <c r="A263" s="7" t="s">
        <v>2548</v>
      </c>
      <c r="B263" s="44" t="n">
        <v>0</v>
      </c>
      <c r="C263" s="44" t="n">
        <v>13</v>
      </c>
      <c r="D263" s="38" t="n">
        <f aca="false">IFERROR(B263/C263,0)</f>
        <v>0</v>
      </c>
      <c r="E263" s="45" t="n">
        <v>17</v>
      </c>
      <c r="F263" s="7" t="s">
        <v>2223</v>
      </c>
      <c r="G263" s="5" t="str">
        <f aca="false">IF(AND(E263&gt;=5,E263&lt;=20,C263&gt;=50,B263&lt;=1),"Opportunity (pos 5-20, 50+ impr, 0-1 click)","")</f>
        <v/>
      </c>
    </row>
    <row r="264" customFormat="false" ht="15" hidden="false" customHeight="false" outlineLevel="0" collapsed="false">
      <c r="A264" s="7" t="s">
        <v>2549</v>
      </c>
      <c r="B264" s="44" t="n">
        <v>0</v>
      </c>
      <c r="C264" s="44" t="n">
        <v>13</v>
      </c>
      <c r="D264" s="38" t="n">
        <f aca="false">IFERROR(B264/C264,0)</f>
        <v>0</v>
      </c>
      <c r="E264" s="45" t="n">
        <v>27.85</v>
      </c>
      <c r="F264" s="7" t="s">
        <v>2223</v>
      </c>
      <c r="G264" s="5" t="str">
        <f aca="false">IF(AND(E264&gt;=5,E264&lt;=20,C264&gt;=50,B264&lt;=1),"Opportunity (pos 5-20, 50+ impr, 0-1 click)","")</f>
        <v/>
      </c>
    </row>
    <row r="265" customFormat="false" ht="15" hidden="false" customHeight="false" outlineLevel="0" collapsed="false">
      <c r="A265" s="7" t="s">
        <v>2550</v>
      </c>
      <c r="B265" s="44" t="n">
        <v>0</v>
      </c>
      <c r="C265" s="44" t="n">
        <v>13</v>
      </c>
      <c r="D265" s="38" t="n">
        <f aca="false">IFERROR(B265/C265,0)</f>
        <v>0</v>
      </c>
      <c r="E265" s="45" t="n">
        <v>20.69</v>
      </c>
      <c r="F265" s="7" t="s">
        <v>2223</v>
      </c>
      <c r="G265" s="5" t="str">
        <f aca="false">IF(AND(E265&gt;=5,E265&lt;=20,C265&gt;=50,B265&lt;=1),"Opportunity (pos 5-20, 50+ impr, 0-1 click)","")</f>
        <v/>
      </c>
    </row>
    <row r="266" customFormat="false" ht="15" hidden="false" customHeight="false" outlineLevel="0" collapsed="false">
      <c r="A266" s="7" t="s">
        <v>2551</v>
      </c>
      <c r="B266" s="44" t="n">
        <v>0</v>
      </c>
      <c r="C266" s="44" t="n">
        <v>13</v>
      </c>
      <c r="D266" s="38" t="n">
        <f aca="false">IFERROR(B266/C266,0)</f>
        <v>0</v>
      </c>
      <c r="E266" s="45" t="n">
        <v>50.23</v>
      </c>
      <c r="F266" s="7" t="s">
        <v>2223</v>
      </c>
      <c r="G266" s="5" t="str">
        <f aca="false">IF(AND(E266&gt;=5,E266&lt;=20,C266&gt;=50,B266&lt;=1),"Opportunity (pos 5-20, 50+ impr, 0-1 click)","")</f>
        <v/>
      </c>
    </row>
    <row r="267" customFormat="false" ht="15" hidden="false" customHeight="false" outlineLevel="0" collapsed="false">
      <c r="A267" s="7" t="s">
        <v>2552</v>
      </c>
      <c r="B267" s="44" t="n">
        <v>0</v>
      </c>
      <c r="C267" s="44" t="n">
        <v>13</v>
      </c>
      <c r="D267" s="38" t="n">
        <f aca="false">IFERROR(B267/C267,0)</f>
        <v>0</v>
      </c>
      <c r="E267" s="45" t="n">
        <v>37.08</v>
      </c>
      <c r="F267" s="7" t="s">
        <v>2223</v>
      </c>
      <c r="G267" s="5" t="str">
        <f aca="false">IF(AND(E267&gt;=5,E267&lt;=20,C267&gt;=50,B267&lt;=1),"Opportunity (pos 5-20, 50+ impr, 0-1 click)","")</f>
        <v/>
      </c>
    </row>
    <row r="268" customFormat="false" ht="15" hidden="false" customHeight="false" outlineLevel="0" collapsed="false">
      <c r="A268" s="7" t="s">
        <v>2553</v>
      </c>
      <c r="B268" s="44" t="n">
        <v>0</v>
      </c>
      <c r="C268" s="44" t="n">
        <v>13</v>
      </c>
      <c r="D268" s="38" t="n">
        <f aca="false">IFERROR(B268/C268,0)</f>
        <v>0</v>
      </c>
      <c r="E268" s="45" t="n">
        <v>29.31</v>
      </c>
      <c r="F268" s="7" t="s">
        <v>2223</v>
      </c>
      <c r="G268" s="5" t="str">
        <f aca="false">IF(AND(E268&gt;=5,E268&lt;=20,C268&gt;=50,B268&lt;=1),"Opportunity (pos 5-20, 50+ impr, 0-1 click)","")</f>
        <v/>
      </c>
    </row>
    <row r="269" customFormat="false" ht="15" hidden="false" customHeight="false" outlineLevel="0" collapsed="false">
      <c r="A269" s="7" t="s">
        <v>2554</v>
      </c>
      <c r="B269" s="44" t="n">
        <v>0</v>
      </c>
      <c r="C269" s="44" t="n">
        <v>13</v>
      </c>
      <c r="D269" s="38" t="n">
        <f aca="false">IFERROR(B269/C269,0)</f>
        <v>0</v>
      </c>
      <c r="E269" s="45" t="n">
        <v>16.54</v>
      </c>
      <c r="F269" s="7" t="s">
        <v>2223</v>
      </c>
      <c r="G269" s="5" t="str">
        <f aca="false">IF(AND(E269&gt;=5,E269&lt;=20,C269&gt;=50,B269&lt;=1),"Opportunity (pos 5-20, 50+ impr, 0-1 click)","")</f>
        <v/>
      </c>
    </row>
    <row r="270" customFormat="false" ht="15" hidden="false" customHeight="false" outlineLevel="0" collapsed="false">
      <c r="A270" s="7" t="s">
        <v>2555</v>
      </c>
      <c r="B270" s="44" t="n">
        <v>0</v>
      </c>
      <c r="C270" s="44" t="n">
        <v>13</v>
      </c>
      <c r="D270" s="38" t="n">
        <f aca="false">IFERROR(B270/C270,0)</f>
        <v>0</v>
      </c>
      <c r="E270" s="45" t="n">
        <v>15.92</v>
      </c>
      <c r="F270" s="7" t="s">
        <v>2224</v>
      </c>
      <c r="G270" s="5" t="str">
        <f aca="false">IF(AND(E270&gt;=5,E270&lt;=20,C270&gt;=50,B270&lt;=1),"Opportunity (pos 5-20, 50+ impr, 0-1 click)","")</f>
        <v/>
      </c>
    </row>
    <row r="271" customFormat="false" ht="15" hidden="false" customHeight="false" outlineLevel="0" collapsed="false">
      <c r="A271" s="7" t="s">
        <v>2556</v>
      </c>
      <c r="B271" s="44" t="n">
        <v>0</v>
      </c>
      <c r="C271" s="44" t="n">
        <v>13</v>
      </c>
      <c r="D271" s="38" t="n">
        <f aca="false">IFERROR(B271/C271,0)</f>
        <v>0</v>
      </c>
      <c r="E271" s="45" t="n">
        <v>22.23</v>
      </c>
      <c r="F271" s="7" t="s">
        <v>2223</v>
      </c>
      <c r="G271" s="5" t="str">
        <f aca="false">IF(AND(E271&gt;=5,E271&lt;=20,C271&gt;=50,B271&lt;=1),"Opportunity (pos 5-20, 50+ impr, 0-1 click)","")</f>
        <v/>
      </c>
    </row>
    <row r="272" customFormat="false" ht="15" hidden="false" customHeight="false" outlineLevel="0" collapsed="false">
      <c r="A272" s="7" t="s">
        <v>2557</v>
      </c>
      <c r="B272" s="44" t="n">
        <v>0</v>
      </c>
      <c r="C272" s="44" t="n">
        <v>13</v>
      </c>
      <c r="D272" s="38" t="n">
        <f aca="false">IFERROR(B272/C272,0)</f>
        <v>0</v>
      </c>
      <c r="E272" s="45" t="n">
        <v>22.46</v>
      </c>
      <c r="F272" s="7" t="s">
        <v>2223</v>
      </c>
      <c r="G272" s="5" t="str">
        <f aca="false">IF(AND(E272&gt;=5,E272&lt;=20,C272&gt;=50,B272&lt;=1),"Opportunity (pos 5-20, 50+ impr, 0-1 click)","")</f>
        <v/>
      </c>
    </row>
    <row r="273" customFormat="false" ht="15" hidden="false" customHeight="false" outlineLevel="0" collapsed="false">
      <c r="A273" s="7" t="s">
        <v>2558</v>
      </c>
      <c r="B273" s="44" t="n">
        <v>0</v>
      </c>
      <c r="C273" s="44" t="n">
        <v>13</v>
      </c>
      <c r="D273" s="38" t="n">
        <f aca="false">IFERROR(B273/C273,0)</f>
        <v>0</v>
      </c>
      <c r="E273" s="45" t="n">
        <v>21.46</v>
      </c>
      <c r="F273" s="7" t="s">
        <v>2223</v>
      </c>
      <c r="G273" s="5" t="str">
        <f aca="false">IF(AND(E273&gt;=5,E273&lt;=20,C273&gt;=50,B273&lt;=1),"Opportunity (pos 5-20, 50+ impr, 0-1 click)","")</f>
        <v/>
      </c>
    </row>
    <row r="274" customFormat="false" ht="15" hidden="false" customHeight="false" outlineLevel="0" collapsed="false">
      <c r="A274" s="7" t="s">
        <v>2559</v>
      </c>
      <c r="B274" s="44" t="n">
        <v>0</v>
      </c>
      <c r="C274" s="44" t="n">
        <v>13</v>
      </c>
      <c r="D274" s="38" t="n">
        <f aca="false">IFERROR(B274/C274,0)</f>
        <v>0</v>
      </c>
      <c r="E274" s="45" t="n">
        <v>36.31</v>
      </c>
      <c r="F274" s="7" t="s">
        <v>2223</v>
      </c>
      <c r="G274" s="5" t="str">
        <f aca="false">IF(AND(E274&gt;=5,E274&lt;=20,C274&gt;=50,B274&lt;=1),"Opportunity (pos 5-20, 50+ impr, 0-1 click)","")</f>
        <v/>
      </c>
    </row>
    <row r="275" customFormat="false" ht="15" hidden="false" customHeight="false" outlineLevel="0" collapsed="false">
      <c r="A275" s="7" t="s">
        <v>2560</v>
      </c>
      <c r="B275" s="44" t="n">
        <v>0</v>
      </c>
      <c r="C275" s="44" t="n">
        <v>12</v>
      </c>
      <c r="D275" s="38" t="n">
        <f aca="false">IFERROR(B275/C275,0)</f>
        <v>0</v>
      </c>
      <c r="E275" s="45" t="n">
        <v>9.42</v>
      </c>
      <c r="F275" s="7" t="s">
        <v>2223</v>
      </c>
      <c r="G275" s="5" t="str">
        <f aca="false">IF(AND(E275&gt;=5,E275&lt;=20,C275&gt;=50,B275&lt;=1),"Opportunity (pos 5-20, 50+ impr, 0-1 click)","")</f>
        <v/>
      </c>
    </row>
    <row r="276" customFormat="false" ht="15" hidden="false" customHeight="false" outlineLevel="0" collapsed="false">
      <c r="A276" s="7" t="s">
        <v>2561</v>
      </c>
      <c r="B276" s="44" t="n">
        <v>0</v>
      </c>
      <c r="C276" s="44" t="n">
        <v>12</v>
      </c>
      <c r="D276" s="38" t="n">
        <f aca="false">IFERROR(B276/C276,0)</f>
        <v>0</v>
      </c>
      <c r="E276" s="45" t="n">
        <v>11.92</v>
      </c>
      <c r="F276" s="7" t="s">
        <v>2223</v>
      </c>
      <c r="G276" s="5" t="str">
        <f aca="false">IF(AND(E276&gt;=5,E276&lt;=20,C276&gt;=50,B276&lt;=1),"Opportunity (pos 5-20, 50+ impr, 0-1 click)","")</f>
        <v/>
      </c>
    </row>
    <row r="277" customFormat="false" ht="15" hidden="false" customHeight="false" outlineLevel="0" collapsed="false">
      <c r="A277" s="7" t="s">
        <v>2562</v>
      </c>
      <c r="B277" s="44" t="n">
        <v>0</v>
      </c>
      <c r="C277" s="44" t="n">
        <v>12</v>
      </c>
      <c r="D277" s="38" t="n">
        <f aca="false">IFERROR(B277/C277,0)</f>
        <v>0</v>
      </c>
      <c r="E277" s="45" t="n">
        <v>8.75</v>
      </c>
      <c r="F277" s="7" t="s">
        <v>2223</v>
      </c>
      <c r="G277" s="5" t="str">
        <f aca="false">IF(AND(E277&gt;=5,E277&lt;=20,C277&gt;=50,B277&lt;=1),"Opportunity (pos 5-20, 50+ impr, 0-1 click)","")</f>
        <v/>
      </c>
    </row>
    <row r="278" customFormat="false" ht="15" hidden="false" customHeight="false" outlineLevel="0" collapsed="false">
      <c r="A278" s="7" t="s">
        <v>2563</v>
      </c>
      <c r="B278" s="44" t="n">
        <v>0</v>
      </c>
      <c r="C278" s="44" t="n">
        <v>12</v>
      </c>
      <c r="D278" s="38" t="n">
        <f aca="false">IFERROR(B278/C278,0)</f>
        <v>0</v>
      </c>
      <c r="E278" s="45" t="n">
        <v>9.58</v>
      </c>
      <c r="F278" s="7" t="s">
        <v>2224</v>
      </c>
      <c r="G278" s="5" t="str">
        <f aca="false">IF(AND(E278&gt;=5,E278&lt;=20,C278&gt;=50,B278&lt;=1),"Opportunity (pos 5-20, 50+ impr, 0-1 click)","")</f>
        <v/>
      </c>
    </row>
    <row r="279" customFormat="false" ht="15" hidden="false" customHeight="false" outlineLevel="0" collapsed="false">
      <c r="A279" s="7" t="s">
        <v>2564</v>
      </c>
      <c r="B279" s="44" t="n">
        <v>0</v>
      </c>
      <c r="C279" s="44" t="n">
        <v>12</v>
      </c>
      <c r="D279" s="38" t="n">
        <f aca="false">IFERROR(B279/C279,0)</f>
        <v>0</v>
      </c>
      <c r="E279" s="45" t="n">
        <v>11.42</v>
      </c>
      <c r="F279" s="7" t="s">
        <v>2223</v>
      </c>
      <c r="G279" s="5" t="str">
        <f aca="false">IF(AND(E279&gt;=5,E279&lt;=20,C279&gt;=50,B279&lt;=1),"Opportunity (pos 5-20, 50+ impr, 0-1 click)","")</f>
        <v/>
      </c>
    </row>
    <row r="280" customFormat="false" ht="15" hidden="false" customHeight="false" outlineLevel="0" collapsed="false">
      <c r="A280" s="7" t="s">
        <v>2565</v>
      </c>
      <c r="B280" s="44" t="n">
        <v>0</v>
      </c>
      <c r="C280" s="44" t="n">
        <v>12</v>
      </c>
      <c r="D280" s="38" t="n">
        <f aca="false">IFERROR(B280/C280,0)</f>
        <v>0</v>
      </c>
      <c r="E280" s="45" t="n">
        <v>13</v>
      </c>
      <c r="F280" s="7" t="s">
        <v>2223</v>
      </c>
      <c r="G280" s="5" t="str">
        <f aca="false">IF(AND(E280&gt;=5,E280&lt;=20,C280&gt;=50,B280&lt;=1),"Opportunity (pos 5-20, 50+ impr, 0-1 click)","")</f>
        <v/>
      </c>
    </row>
    <row r="281" customFormat="false" ht="15" hidden="false" customHeight="false" outlineLevel="0" collapsed="false">
      <c r="A281" s="7" t="s">
        <v>982</v>
      </c>
      <c r="B281" s="44" t="n">
        <v>0</v>
      </c>
      <c r="C281" s="44" t="n">
        <v>12</v>
      </c>
      <c r="D281" s="38" t="n">
        <f aca="false">IFERROR(B281/C281,0)</f>
        <v>0</v>
      </c>
      <c r="E281" s="45" t="n">
        <v>26.75</v>
      </c>
      <c r="F281" s="7" t="s">
        <v>2224</v>
      </c>
      <c r="G281" s="5" t="str">
        <f aca="false">IF(AND(E281&gt;=5,E281&lt;=20,C281&gt;=50,B281&lt;=1),"Opportunity (pos 5-20, 50+ impr, 0-1 click)","")</f>
        <v/>
      </c>
    </row>
    <row r="282" customFormat="false" ht="15" hidden="false" customHeight="false" outlineLevel="0" collapsed="false">
      <c r="A282" s="7" t="s">
        <v>2566</v>
      </c>
      <c r="B282" s="44" t="n">
        <v>0</v>
      </c>
      <c r="C282" s="44" t="n">
        <v>12</v>
      </c>
      <c r="D282" s="38" t="n">
        <f aca="false">IFERROR(B282/C282,0)</f>
        <v>0</v>
      </c>
      <c r="E282" s="45" t="n">
        <v>16.17</v>
      </c>
      <c r="F282" s="7" t="s">
        <v>2223</v>
      </c>
      <c r="G282" s="5" t="str">
        <f aca="false">IF(AND(E282&gt;=5,E282&lt;=20,C282&gt;=50,B282&lt;=1),"Opportunity (pos 5-20, 50+ impr, 0-1 click)","")</f>
        <v/>
      </c>
    </row>
    <row r="283" customFormat="false" ht="15" hidden="false" customHeight="false" outlineLevel="0" collapsed="false">
      <c r="A283" s="7" t="s">
        <v>2567</v>
      </c>
      <c r="B283" s="44" t="n">
        <v>0</v>
      </c>
      <c r="C283" s="44" t="n">
        <v>12</v>
      </c>
      <c r="D283" s="38" t="n">
        <f aca="false">IFERROR(B283/C283,0)</f>
        <v>0</v>
      </c>
      <c r="E283" s="45" t="n">
        <v>8.67</v>
      </c>
      <c r="F283" s="7" t="s">
        <v>2223</v>
      </c>
      <c r="G283" s="5" t="str">
        <f aca="false">IF(AND(E283&gt;=5,E283&lt;=20,C283&gt;=50,B283&lt;=1),"Opportunity (pos 5-20, 50+ impr, 0-1 click)","")</f>
        <v/>
      </c>
    </row>
    <row r="284" customFormat="false" ht="15" hidden="false" customHeight="false" outlineLevel="0" collapsed="false">
      <c r="A284" s="7" t="s">
        <v>2568</v>
      </c>
      <c r="B284" s="44" t="n">
        <v>0</v>
      </c>
      <c r="C284" s="44" t="n">
        <v>12</v>
      </c>
      <c r="D284" s="38" t="n">
        <f aca="false">IFERROR(B284/C284,0)</f>
        <v>0</v>
      </c>
      <c r="E284" s="45" t="n">
        <v>13.17</v>
      </c>
      <c r="F284" s="7" t="s">
        <v>2223</v>
      </c>
      <c r="G284" s="5" t="str">
        <f aca="false">IF(AND(E284&gt;=5,E284&lt;=20,C284&gt;=50,B284&lt;=1),"Opportunity (pos 5-20, 50+ impr, 0-1 click)","")</f>
        <v/>
      </c>
    </row>
    <row r="285" customFormat="false" ht="15" hidden="false" customHeight="false" outlineLevel="0" collapsed="false">
      <c r="A285" s="7" t="s">
        <v>2569</v>
      </c>
      <c r="B285" s="44" t="n">
        <v>0</v>
      </c>
      <c r="C285" s="44" t="n">
        <v>12</v>
      </c>
      <c r="D285" s="38" t="n">
        <f aca="false">IFERROR(B285/C285,0)</f>
        <v>0</v>
      </c>
      <c r="E285" s="45" t="n">
        <v>36.75</v>
      </c>
      <c r="F285" s="7" t="s">
        <v>2223</v>
      </c>
      <c r="G285" s="5" t="str">
        <f aca="false">IF(AND(E285&gt;=5,E285&lt;=20,C285&gt;=50,B285&lt;=1),"Opportunity (pos 5-20, 50+ impr, 0-1 click)","")</f>
        <v/>
      </c>
    </row>
    <row r="286" customFormat="false" ht="15" hidden="false" customHeight="false" outlineLevel="0" collapsed="false">
      <c r="A286" s="7" t="s">
        <v>2570</v>
      </c>
      <c r="B286" s="44" t="n">
        <v>0</v>
      </c>
      <c r="C286" s="44" t="n">
        <v>12</v>
      </c>
      <c r="D286" s="38" t="n">
        <f aca="false">IFERROR(B286/C286,0)</f>
        <v>0</v>
      </c>
      <c r="E286" s="45" t="n">
        <v>14.42</v>
      </c>
      <c r="F286" s="7" t="s">
        <v>2223</v>
      </c>
      <c r="G286" s="5" t="str">
        <f aca="false">IF(AND(E286&gt;=5,E286&lt;=20,C286&gt;=50,B286&lt;=1),"Opportunity (pos 5-20, 50+ impr, 0-1 click)","")</f>
        <v/>
      </c>
    </row>
    <row r="287" customFormat="false" ht="15" hidden="false" customHeight="false" outlineLevel="0" collapsed="false">
      <c r="A287" s="7" t="s">
        <v>2571</v>
      </c>
      <c r="B287" s="44" t="n">
        <v>0</v>
      </c>
      <c r="C287" s="44" t="n">
        <v>12</v>
      </c>
      <c r="D287" s="38" t="n">
        <f aca="false">IFERROR(B287/C287,0)</f>
        <v>0</v>
      </c>
      <c r="E287" s="45" t="n">
        <v>19.42</v>
      </c>
      <c r="F287" s="7" t="s">
        <v>2223</v>
      </c>
      <c r="G287" s="5" t="str">
        <f aca="false">IF(AND(E287&gt;=5,E287&lt;=20,C287&gt;=50,B287&lt;=1),"Opportunity (pos 5-20, 50+ impr, 0-1 click)","")</f>
        <v/>
      </c>
    </row>
    <row r="288" customFormat="false" ht="15" hidden="false" customHeight="false" outlineLevel="0" collapsed="false">
      <c r="A288" s="7" t="s">
        <v>2572</v>
      </c>
      <c r="B288" s="44" t="n">
        <v>0</v>
      </c>
      <c r="C288" s="44" t="n">
        <v>12</v>
      </c>
      <c r="D288" s="38" t="n">
        <f aca="false">IFERROR(B288/C288,0)</f>
        <v>0</v>
      </c>
      <c r="E288" s="45" t="n">
        <v>12.08</v>
      </c>
      <c r="F288" s="7" t="s">
        <v>2225</v>
      </c>
      <c r="G288" s="5" t="str">
        <f aca="false">IF(AND(E288&gt;=5,E288&lt;=20,C288&gt;=50,B288&lt;=1),"Opportunity (pos 5-20, 50+ impr, 0-1 click)","")</f>
        <v/>
      </c>
    </row>
    <row r="289" customFormat="false" ht="15" hidden="false" customHeight="false" outlineLevel="0" collapsed="false">
      <c r="A289" s="7" t="s">
        <v>2573</v>
      </c>
      <c r="B289" s="44" t="n">
        <v>0</v>
      </c>
      <c r="C289" s="44" t="n">
        <v>12</v>
      </c>
      <c r="D289" s="38" t="n">
        <f aca="false">IFERROR(B289/C289,0)</f>
        <v>0</v>
      </c>
      <c r="E289" s="45" t="n">
        <v>24</v>
      </c>
      <c r="F289" s="7" t="s">
        <v>2223</v>
      </c>
      <c r="G289" s="5" t="str">
        <f aca="false">IF(AND(E289&gt;=5,E289&lt;=20,C289&gt;=50,B289&lt;=1),"Opportunity (pos 5-20, 50+ impr, 0-1 click)","")</f>
        <v/>
      </c>
    </row>
    <row r="290" customFormat="false" ht="15" hidden="false" customHeight="false" outlineLevel="0" collapsed="false">
      <c r="A290" s="7" t="s">
        <v>2574</v>
      </c>
      <c r="B290" s="44" t="n">
        <v>0</v>
      </c>
      <c r="C290" s="44" t="n">
        <v>12</v>
      </c>
      <c r="D290" s="38" t="n">
        <f aca="false">IFERROR(B290/C290,0)</f>
        <v>0</v>
      </c>
      <c r="E290" s="45" t="n">
        <v>26.58</v>
      </c>
      <c r="F290" s="7" t="s">
        <v>2223</v>
      </c>
      <c r="G290" s="5" t="str">
        <f aca="false">IF(AND(E290&gt;=5,E290&lt;=20,C290&gt;=50,B290&lt;=1),"Opportunity (pos 5-20, 50+ impr, 0-1 click)","")</f>
        <v/>
      </c>
    </row>
    <row r="291" customFormat="false" ht="15" hidden="false" customHeight="false" outlineLevel="0" collapsed="false">
      <c r="A291" s="7" t="s">
        <v>2575</v>
      </c>
      <c r="B291" s="44" t="n">
        <v>0</v>
      </c>
      <c r="C291" s="44" t="n">
        <v>12</v>
      </c>
      <c r="D291" s="38" t="n">
        <f aca="false">IFERROR(B291/C291,0)</f>
        <v>0</v>
      </c>
      <c r="E291" s="45" t="n">
        <v>43.92</v>
      </c>
      <c r="F291" s="7" t="s">
        <v>2223</v>
      </c>
      <c r="G291" s="5" t="str">
        <f aca="false">IF(AND(E291&gt;=5,E291&lt;=20,C291&gt;=50,B291&lt;=1),"Opportunity (pos 5-20, 50+ impr, 0-1 click)","")</f>
        <v/>
      </c>
    </row>
    <row r="292" customFormat="false" ht="15" hidden="false" customHeight="false" outlineLevel="0" collapsed="false">
      <c r="A292" s="7" t="s">
        <v>2576</v>
      </c>
      <c r="B292" s="44" t="n">
        <v>0</v>
      </c>
      <c r="C292" s="44" t="n">
        <v>12</v>
      </c>
      <c r="D292" s="38" t="n">
        <f aca="false">IFERROR(B292/C292,0)</f>
        <v>0</v>
      </c>
      <c r="E292" s="45" t="n">
        <v>17.25</v>
      </c>
      <c r="F292" s="7" t="s">
        <v>2223</v>
      </c>
      <c r="G292" s="5" t="str">
        <f aca="false">IF(AND(E292&gt;=5,E292&lt;=20,C292&gt;=50,B292&lt;=1),"Opportunity (pos 5-20, 50+ impr, 0-1 click)","")</f>
        <v/>
      </c>
    </row>
    <row r="293" customFormat="false" ht="15" hidden="false" customHeight="false" outlineLevel="0" collapsed="false">
      <c r="A293" s="7" t="s">
        <v>2577</v>
      </c>
      <c r="B293" s="44" t="n">
        <v>0</v>
      </c>
      <c r="C293" s="44" t="n">
        <v>12</v>
      </c>
      <c r="D293" s="38" t="n">
        <f aca="false">IFERROR(B293/C293,0)</f>
        <v>0</v>
      </c>
      <c r="E293" s="45" t="n">
        <v>22.83</v>
      </c>
      <c r="F293" s="7" t="s">
        <v>2223</v>
      </c>
      <c r="G293" s="5" t="str">
        <f aca="false">IF(AND(E293&gt;=5,E293&lt;=20,C293&gt;=50,B293&lt;=1),"Opportunity (pos 5-20, 50+ impr, 0-1 click)","")</f>
        <v/>
      </c>
    </row>
    <row r="294" customFormat="false" ht="15" hidden="false" customHeight="false" outlineLevel="0" collapsed="false">
      <c r="A294" s="7" t="s">
        <v>2578</v>
      </c>
      <c r="B294" s="44" t="n">
        <v>0</v>
      </c>
      <c r="C294" s="44" t="n">
        <v>12</v>
      </c>
      <c r="D294" s="38" t="n">
        <f aca="false">IFERROR(B294/C294,0)</f>
        <v>0</v>
      </c>
      <c r="E294" s="45" t="n">
        <v>11.58</v>
      </c>
      <c r="F294" s="7" t="s">
        <v>2223</v>
      </c>
      <c r="G294" s="5" t="str">
        <f aca="false">IF(AND(E294&gt;=5,E294&lt;=20,C294&gt;=50,B294&lt;=1),"Opportunity (pos 5-20, 50+ impr, 0-1 click)","")</f>
        <v/>
      </c>
    </row>
    <row r="295" customFormat="false" ht="15" hidden="false" customHeight="false" outlineLevel="0" collapsed="false">
      <c r="A295" s="7" t="s">
        <v>2579</v>
      </c>
      <c r="B295" s="44" t="n">
        <v>0</v>
      </c>
      <c r="C295" s="44" t="n">
        <v>12</v>
      </c>
      <c r="D295" s="38" t="n">
        <f aca="false">IFERROR(B295/C295,0)</f>
        <v>0</v>
      </c>
      <c r="E295" s="45" t="n">
        <v>7.5</v>
      </c>
      <c r="F295" s="7" t="s">
        <v>2224</v>
      </c>
      <c r="G295" s="5" t="str">
        <f aca="false">IF(AND(E295&gt;=5,E295&lt;=20,C295&gt;=50,B295&lt;=1),"Opportunity (pos 5-20, 50+ impr, 0-1 click)","")</f>
        <v/>
      </c>
    </row>
    <row r="296" customFormat="false" ht="15" hidden="false" customHeight="false" outlineLevel="0" collapsed="false">
      <c r="A296" s="7" t="s">
        <v>2580</v>
      </c>
      <c r="B296" s="44" t="n">
        <v>0</v>
      </c>
      <c r="C296" s="44" t="n">
        <v>12</v>
      </c>
      <c r="D296" s="38" t="n">
        <f aca="false">IFERROR(B296/C296,0)</f>
        <v>0</v>
      </c>
      <c r="E296" s="45" t="n">
        <v>61.67</v>
      </c>
      <c r="F296" s="7" t="s">
        <v>2225</v>
      </c>
      <c r="G296" s="5" t="str">
        <f aca="false">IF(AND(E296&gt;=5,E296&lt;=20,C296&gt;=50,B296&lt;=1),"Opportunity (pos 5-20, 50+ impr, 0-1 click)","")</f>
        <v/>
      </c>
    </row>
    <row r="297" customFormat="false" ht="15" hidden="false" customHeight="false" outlineLevel="0" collapsed="false">
      <c r="A297" s="7" t="s">
        <v>2581</v>
      </c>
      <c r="B297" s="44" t="n">
        <v>0</v>
      </c>
      <c r="C297" s="44" t="n">
        <v>12</v>
      </c>
      <c r="D297" s="38" t="n">
        <f aca="false">IFERROR(B297/C297,0)</f>
        <v>0</v>
      </c>
      <c r="E297" s="45" t="n">
        <v>12.67</v>
      </c>
      <c r="F297" s="7" t="s">
        <v>2223</v>
      </c>
      <c r="G297" s="5" t="str">
        <f aca="false">IF(AND(E297&gt;=5,E297&lt;=20,C297&gt;=50,B297&lt;=1),"Opportunity (pos 5-20, 50+ impr, 0-1 click)","")</f>
        <v/>
      </c>
    </row>
    <row r="298" customFormat="false" ht="15" hidden="false" customHeight="false" outlineLevel="0" collapsed="false">
      <c r="A298" s="7" t="s">
        <v>2582</v>
      </c>
      <c r="B298" s="44" t="n">
        <v>0</v>
      </c>
      <c r="C298" s="44" t="n">
        <v>12</v>
      </c>
      <c r="D298" s="38" t="n">
        <f aca="false">IFERROR(B298/C298,0)</f>
        <v>0</v>
      </c>
      <c r="E298" s="45" t="n">
        <v>25.83</v>
      </c>
      <c r="F298" s="7" t="s">
        <v>2224</v>
      </c>
      <c r="G298" s="5" t="str">
        <f aca="false">IF(AND(E298&gt;=5,E298&lt;=20,C298&gt;=50,B298&lt;=1),"Opportunity (pos 5-20, 50+ impr, 0-1 click)","")</f>
        <v/>
      </c>
    </row>
    <row r="299" customFormat="false" ht="15" hidden="false" customHeight="false" outlineLevel="0" collapsed="false">
      <c r="A299" s="7" t="s">
        <v>2583</v>
      </c>
      <c r="B299" s="44" t="n">
        <v>0</v>
      </c>
      <c r="C299" s="44" t="n">
        <v>12</v>
      </c>
      <c r="D299" s="38" t="n">
        <f aca="false">IFERROR(B299/C299,0)</f>
        <v>0</v>
      </c>
      <c r="E299" s="45" t="n">
        <v>18.5</v>
      </c>
      <c r="F299" s="7" t="s">
        <v>2223</v>
      </c>
      <c r="G299" s="5" t="str">
        <f aca="false">IF(AND(E299&gt;=5,E299&lt;=20,C299&gt;=50,B299&lt;=1),"Opportunity (pos 5-20, 50+ impr, 0-1 click)","")</f>
        <v/>
      </c>
    </row>
    <row r="300" customFormat="false" ht="15" hidden="false" customHeight="false" outlineLevel="0" collapsed="false">
      <c r="A300" s="7" t="s">
        <v>2584</v>
      </c>
      <c r="B300" s="44" t="n">
        <v>0</v>
      </c>
      <c r="C300" s="44" t="n">
        <v>11</v>
      </c>
      <c r="D300" s="38" t="n">
        <f aca="false">IFERROR(B300/C300,0)</f>
        <v>0</v>
      </c>
      <c r="E300" s="45" t="n">
        <v>36.91</v>
      </c>
      <c r="F300" s="7" t="s">
        <v>2223</v>
      </c>
      <c r="G300" s="5" t="str">
        <f aca="false">IF(AND(E300&gt;=5,E300&lt;=20,C300&gt;=50,B300&lt;=1),"Opportunity (pos 5-20, 50+ impr, 0-1 click)","")</f>
        <v/>
      </c>
    </row>
    <row r="301" customFormat="false" ht="15" hidden="false" customHeight="false" outlineLevel="0" collapsed="false">
      <c r="A301" s="7" t="s">
        <v>2585</v>
      </c>
      <c r="B301" s="44" t="n">
        <v>0</v>
      </c>
      <c r="C301" s="44" t="n">
        <v>11</v>
      </c>
      <c r="D301" s="38" t="n">
        <f aca="false">IFERROR(B301/C301,0)</f>
        <v>0</v>
      </c>
      <c r="E301" s="45" t="n">
        <v>13.82</v>
      </c>
      <c r="F301" s="7" t="s">
        <v>2223</v>
      </c>
      <c r="G301" s="5" t="str">
        <f aca="false">IF(AND(E301&gt;=5,E301&lt;=20,C301&gt;=50,B301&lt;=1),"Opportunity (pos 5-20, 50+ impr, 0-1 click)","")</f>
        <v/>
      </c>
    </row>
    <row r="302" customFormat="false" ht="15" hidden="false" customHeight="false" outlineLevel="0" collapsed="false">
      <c r="A302" s="7" t="s">
        <v>2586</v>
      </c>
      <c r="B302" s="44" t="n">
        <v>0</v>
      </c>
      <c r="C302" s="44" t="n">
        <v>11</v>
      </c>
      <c r="D302" s="38" t="n">
        <f aca="false">IFERROR(B302/C302,0)</f>
        <v>0</v>
      </c>
      <c r="E302" s="45" t="n">
        <v>42.55</v>
      </c>
      <c r="F302" s="7" t="s">
        <v>2225</v>
      </c>
      <c r="G302" s="5" t="str">
        <f aca="false">IF(AND(E302&gt;=5,E302&lt;=20,C302&gt;=50,B302&lt;=1),"Opportunity (pos 5-20, 50+ impr, 0-1 click)","")</f>
        <v/>
      </c>
    </row>
    <row r="303" customFormat="false" ht="15" hidden="false" customHeight="false" outlineLevel="0" collapsed="false">
      <c r="A303" s="7" t="s">
        <v>2587</v>
      </c>
      <c r="B303" s="44" t="n">
        <v>0</v>
      </c>
      <c r="C303" s="44" t="n">
        <v>11</v>
      </c>
      <c r="D303" s="38" t="n">
        <f aca="false">IFERROR(B303/C303,0)</f>
        <v>0</v>
      </c>
      <c r="E303" s="45" t="n">
        <v>32.45</v>
      </c>
      <c r="F303" s="7" t="s">
        <v>2223</v>
      </c>
      <c r="G303" s="5" t="str">
        <f aca="false">IF(AND(E303&gt;=5,E303&lt;=20,C303&gt;=50,B303&lt;=1),"Opportunity (pos 5-20, 50+ impr, 0-1 click)","")</f>
        <v/>
      </c>
    </row>
    <row r="304" customFormat="false" ht="15" hidden="false" customHeight="false" outlineLevel="0" collapsed="false">
      <c r="A304" s="7" t="s">
        <v>2588</v>
      </c>
      <c r="B304" s="44" t="n">
        <v>0</v>
      </c>
      <c r="C304" s="44" t="n">
        <v>11</v>
      </c>
      <c r="D304" s="38" t="n">
        <f aca="false">IFERROR(B304/C304,0)</f>
        <v>0</v>
      </c>
      <c r="E304" s="45" t="n">
        <v>19.55</v>
      </c>
      <c r="F304" s="7" t="s">
        <v>2223</v>
      </c>
      <c r="G304" s="5" t="str">
        <f aca="false">IF(AND(E304&gt;=5,E304&lt;=20,C304&gt;=50,B304&lt;=1),"Opportunity (pos 5-20, 50+ impr, 0-1 click)","")</f>
        <v/>
      </c>
    </row>
    <row r="305" customFormat="false" ht="15" hidden="false" customHeight="false" outlineLevel="0" collapsed="false">
      <c r="A305" s="7" t="s">
        <v>2589</v>
      </c>
      <c r="B305" s="44" t="n">
        <v>0</v>
      </c>
      <c r="C305" s="44" t="n">
        <v>11</v>
      </c>
      <c r="D305" s="38" t="n">
        <f aca="false">IFERROR(B305/C305,0)</f>
        <v>0</v>
      </c>
      <c r="E305" s="45" t="n">
        <v>38.82</v>
      </c>
      <c r="F305" s="7" t="s">
        <v>2223</v>
      </c>
      <c r="G305" s="5" t="str">
        <f aca="false">IF(AND(E305&gt;=5,E305&lt;=20,C305&gt;=50,B305&lt;=1),"Opportunity (pos 5-20, 50+ impr, 0-1 click)","")</f>
        <v/>
      </c>
    </row>
    <row r="306" customFormat="false" ht="15" hidden="false" customHeight="false" outlineLevel="0" collapsed="false">
      <c r="A306" s="7" t="s">
        <v>2590</v>
      </c>
      <c r="B306" s="44" t="n">
        <v>0</v>
      </c>
      <c r="C306" s="44" t="n">
        <v>11</v>
      </c>
      <c r="D306" s="38" t="n">
        <f aca="false">IFERROR(B306/C306,0)</f>
        <v>0</v>
      </c>
      <c r="E306" s="45" t="n">
        <v>25.82</v>
      </c>
      <c r="F306" s="7" t="s">
        <v>2223</v>
      </c>
      <c r="G306" s="5" t="str">
        <f aca="false">IF(AND(E306&gt;=5,E306&lt;=20,C306&gt;=50,B306&lt;=1),"Opportunity (pos 5-20, 50+ impr, 0-1 click)","")</f>
        <v/>
      </c>
    </row>
    <row r="307" customFormat="false" ht="15" hidden="false" customHeight="false" outlineLevel="0" collapsed="false">
      <c r="A307" s="7" t="s">
        <v>2591</v>
      </c>
      <c r="B307" s="44" t="n">
        <v>0</v>
      </c>
      <c r="C307" s="44" t="n">
        <v>11</v>
      </c>
      <c r="D307" s="38" t="n">
        <f aca="false">IFERROR(B307/C307,0)</f>
        <v>0</v>
      </c>
      <c r="E307" s="45" t="n">
        <v>63.82</v>
      </c>
      <c r="F307" s="7" t="s">
        <v>2225</v>
      </c>
      <c r="G307" s="5" t="str">
        <f aca="false">IF(AND(E307&gt;=5,E307&lt;=20,C307&gt;=50,B307&lt;=1),"Opportunity (pos 5-20, 50+ impr, 0-1 click)","")</f>
        <v/>
      </c>
    </row>
    <row r="308" customFormat="false" ht="15" hidden="false" customHeight="false" outlineLevel="0" collapsed="false">
      <c r="A308" s="7" t="s">
        <v>2592</v>
      </c>
      <c r="B308" s="44" t="n">
        <v>0</v>
      </c>
      <c r="C308" s="44" t="n">
        <v>11</v>
      </c>
      <c r="D308" s="38" t="n">
        <f aca="false">IFERROR(B308/C308,0)</f>
        <v>0</v>
      </c>
      <c r="E308" s="45" t="n">
        <v>60.82</v>
      </c>
      <c r="F308" s="7" t="s">
        <v>2223</v>
      </c>
      <c r="G308" s="5" t="str">
        <f aca="false">IF(AND(E308&gt;=5,E308&lt;=20,C308&gt;=50,B308&lt;=1),"Opportunity (pos 5-20, 50+ impr, 0-1 click)","")</f>
        <v/>
      </c>
    </row>
    <row r="309" customFormat="false" ht="15" hidden="false" customHeight="false" outlineLevel="0" collapsed="false">
      <c r="A309" s="7" t="s">
        <v>2593</v>
      </c>
      <c r="B309" s="44" t="n">
        <v>0</v>
      </c>
      <c r="C309" s="44" t="n">
        <v>11</v>
      </c>
      <c r="D309" s="38" t="n">
        <f aca="false">IFERROR(B309/C309,0)</f>
        <v>0</v>
      </c>
      <c r="E309" s="45" t="n">
        <v>26.27</v>
      </c>
      <c r="F309" s="7" t="s">
        <v>2223</v>
      </c>
      <c r="G309" s="5" t="str">
        <f aca="false">IF(AND(E309&gt;=5,E309&lt;=20,C309&gt;=50,B309&lt;=1),"Opportunity (pos 5-20, 50+ impr, 0-1 click)","")</f>
        <v/>
      </c>
    </row>
    <row r="310" customFormat="false" ht="15" hidden="false" customHeight="false" outlineLevel="0" collapsed="false">
      <c r="A310" s="7" t="s">
        <v>2594</v>
      </c>
      <c r="B310" s="44" t="n">
        <v>0</v>
      </c>
      <c r="C310" s="44" t="n">
        <v>11</v>
      </c>
      <c r="D310" s="38" t="n">
        <f aca="false">IFERROR(B310/C310,0)</f>
        <v>0</v>
      </c>
      <c r="E310" s="45" t="n">
        <v>16</v>
      </c>
      <c r="F310" s="7" t="s">
        <v>2223</v>
      </c>
      <c r="G310" s="5" t="str">
        <f aca="false">IF(AND(E310&gt;=5,E310&lt;=20,C310&gt;=50,B310&lt;=1),"Opportunity (pos 5-20, 50+ impr, 0-1 click)","")</f>
        <v/>
      </c>
    </row>
    <row r="311" customFormat="false" ht="15" hidden="false" customHeight="false" outlineLevel="0" collapsed="false">
      <c r="A311" s="7" t="s">
        <v>2595</v>
      </c>
      <c r="B311" s="44" t="n">
        <v>0</v>
      </c>
      <c r="C311" s="44" t="n">
        <v>11</v>
      </c>
      <c r="D311" s="38" t="n">
        <f aca="false">IFERROR(B311/C311,0)</f>
        <v>0</v>
      </c>
      <c r="E311" s="45" t="n">
        <v>21</v>
      </c>
      <c r="F311" s="7" t="s">
        <v>2224</v>
      </c>
      <c r="G311" s="5" t="str">
        <f aca="false">IF(AND(E311&gt;=5,E311&lt;=20,C311&gt;=50,B311&lt;=1),"Opportunity (pos 5-20, 50+ impr, 0-1 click)","")</f>
        <v/>
      </c>
    </row>
    <row r="312" customFormat="false" ht="15" hidden="false" customHeight="false" outlineLevel="0" collapsed="false">
      <c r="A312" s="7" t="s">
        <v>2596</v>
      </c>
      <c r="B312" s="44" t="n">
        <v>0</v>
      </c>
      <c r="C312" s="44" t="n">
        <v>11</v>
      </c>
      <c r="D312" s="38" t="n">
        <f aca="false">IFERROR(B312/C312,0)</f>
        <v>0</v>
      </c>
      <c r="E312" s="45" t="n">
        <v>37.91</v>
      </c>
      <c r="F312" s="7" t="s">
        <v>2223</v>
      </c>
      <c r="G312" s="5" t="str">
        <f aca="false">IF(AND(E312&gt;=5,E312&lt;=20,C312&gt;=50,B312&lt;=1),"Opportunity (pos 5-20, 50+ impr, 0-1 click)","")</f>
        <v/>
      </c>
    </row>
    <row r="313" customFormat="false" ht="15" hidden="false" customHeight="false" outlineLevel="0" collapsed="false">
      <c r="A313" s="7" t="s">
        <v>2597</v>
      </c>
      <c r="B313" s="44" t="n">
        <v>0</v>
      </c>
      <c r="C313" s="44" t="n">
        <v>11</v>
      </c>
      <c r="D313" s="38" t="n">
        <f aca="false">IFERROR(B313/C313,0)</f>
        <v>0</v>
      </c>
      <c r="E313" s="45" t="n">
        <v>7.91</v>
      </c>
      <c r="F313" s="7" t="s">
        <v>2224</v>
      </c>
      <c r="G313" s="5" t="str">
        <f aca="false">IF(AND(E313&gt;=5,E313&lt;=20,C313&gt;=50,B313&lt;=1),"Opportunity (pos 5-20, 50+ impr, 0-1 click)","")</f>
        <v/>
      </c>
    </row>
    <row r="314" customFormat="false" ht="15" hidden="false" customHeight="false" outlineLevel="0" collapsed="false">
      <c r="A314" s="7" t="s">
        <v>2598</v>
      </c>
      <c r="B314" s="44" t="n">
        <v>0</v>
      </c>
      <c r="C314" s="44" t="n">
        <v>11</v>
      </c>
      <c r="D314" s="38" t="n">
        <f aca="false">IFERROR(B314/C314,0)</f>
        <v>0</v>
      </c>
      <c r="E314" s="45" t="n">
        <v>22.82</v>
      </c>
      <c r="F314" s="7" t="s">
        <v>2223</v>
      </c>
      <c r="G314" s="5" t="str">
        <f aca="false">IF(AND(E314&gt;=5,E314&lt;=20,C314&gt;=50,B314&lt;=1),"Opportunity (pos 5-20, 50+ impr, 0-1 click)","")</f>
        <v/>
      </c>
    </row>
    <row r="315" customFormat="false" ht="15" hidden="false" customHeight="false" outlineLevel="0" collapsed="false">
      <c r="A315" s="7" t="s">
        <v>2599</v>
      </c>
      <c r="B315" s="44" t="n">
        <v>0</v>
      </c>
      <c r="C315" s="44" t="n">
        <v>11</v>
      </c>
      <c r="D315" s="38" t="n">
        <f aca="false">IFERROR(B315/C315,0)</f>
        <v>0</v>
      </c>
      <c r="E315" s="45" t="n">
        <v>13.36</v>
      </c>
      <c r="F315" s="7" t="s">
        <v>2223</v>
      </c>
      <c r="G315" s="5" t="str">
        <f aca="false">IF(AND(E315&gt;=5,E315&lt;=20,C315&gt;=50,B315&lt;=1),"Opportunity (pos 5-20, 50+ impr, 0-1 click)","")</f>
        <v/>
      </c>
    </row>
    <row r="316" customFormat="false" ht="15" hidden="false" customHeight="false" outlineLevel="0" collapsed="false">
      <c r="A316" s="7" t="s">
        <v>2600</v>
      </c>
      <c r="B316" s="44" t="n">
        <v>0</v>
      </c>
      <c r="C316" s="44" t="n">
        <v>11</v>
      </c>
      <c r="D316" s="38" t="n">
        <f aca="false">IFERROR(B316/C316,0)</f>
        <v>0</v>
      </c>
      <c r="E316" s="45" t="n">
        <v>39.82</v>
      </c>
      <c r="F316" s="7" t="s">
        <v>2223</v>
      </c>
      <c r="G316" s="5" t="str">
        <f aca="false">IF(AND(E316&gt;=5,E316&lt;=20,C316&gt;=50,B316&lt;=1),"Opportunity (pos 5-20, 50+ impr, 0-1 click)","")</f>
        <v/>
      </c>
    </row>
    <row r="317" customFormat="false" ht="15" hidden="false" customHeight="false" outlineLevel="0" collapsed="false">
      <c r="A317" s="7" t="s">
        <v>2601</v>
      </c>
      <c r="B317" s="44" t="n">
        <v>0</v>
      </c>
      <c r="C317" s="44" t="n">
        <v>11</v>
      </c>
      <c r="D317" s="38" t="n">
        <f aca="false">IFERROR(B317/C317,0)</f>
        <v>0</v>
      </c>
      <c r="E317" s="45" t="n">
        <v>23.36</v>
      </c>
      <c r="F317" s="7" t="s">
        <v>2223</v>
      </c>
      <c r="G317" s="5" t="str">
        <f aca="false">IF(AND(E317&gt;=5,E317&lt;=20,C317&gt;=50,B317&lt;=1),"Opportunity (pos 5-20, 50+ impr, 0-1 click)","")</f>
        <v/>
      </c>
    </row>
    <row r="318" customFormat="false" ht="15" hidden="false" customHeight="false" outlineLevel="0" collapsed="false">
      <c r="A318" s="7" t="s">
        <v>2602</v>
      </c>
      <c r="B318" s="44" t="n">
        <v>0</v>
      </c>
      <c r="C318" s="44" t="n">
        <v>11</v>
      </c>
      <c r="D318" s="38" t="n">
        <f aca="false">IFERROR(B318/C318,0)</f>
        <v>0</v>
      </c>
      <c r="E318" s="45" t="n">
        <v>21.18</v>
      </c>
      <c r="F318" s="7" t="s">
        <v>2223</v>
      </c>
      <c r="G318" s="5" t="str">
        <f aca="false">IF(AND(E318&gt;=5,E318&lt;=20,C318&gt;=50,B318&lt;=1),"Opportunity (pos 5-20, 50+ impr, 0-1 click)","")</f>
        <v/>
      </c>
    </row>
    <row r="319" customFormat="false" ht="15" hidden="false" customHeight="false" outlineLevel="0" collapsed="false">
      <c r="A319" s="7" t="s">
        <v>2603</v>
      </c>
      <c r="B319" s="44" t="n">
        <v>0</v>
      </c>
      <c r="C319" s="44" t="n">
        <v>11</v>
      </c>
      <c r="D319" s="38" t="n">
        <f aca="false">IFERROR(B319/C319,0)</f>
        <v>0</v>
      </c>
      <c r="E319" s="45" t="n">
        <v>29.18</v>
      </c>
      <c r="F319" s="7" t="s">
        <v>2223</v>
      </c>
      <c r="G319" s="5" t="str">
        <f aca="false">IF(AND(E319&gt;=5,E319&lt;=20,C319&gt;=50,B319&lt;=1),"Opportunity (pos 5-20, 50+ impr, 0-1 click)","")</f>
        <v/>
      </c>
    </row>
    <row r="320" customFormat="false" ht="15" hidden="false" customHeight="false" outlineLevel="0" collapsed="false">
      <c r="A320" s="7" t="s">
        <v>2604</v>
      </c>
      <c r="B320" s="44" t="n">
        <v>0</v>
      </c>
      <c r="C320" s="44" t="n">
        <v>11</v>
      </c>
      <c r="D320" s="38" t="n">
        <f aca="false">IFERROR(B320/C320,0)</f>
        <v>0</v>
      </c>
      <c r="E320" s="45" t="n">
        <v>15.09</v>
      </c>
      <c r="F320" s="7" t="s">
        <v>2223</v>
      </c>
      <c r="G320" s="5" t="str">
        <f aca="false">IF(AND(E320&gt;=5,E320&lt;=20,C320&gt;=50,B320&lt;=1),"Opportunity (pos 5-20, 50+ impr, 0-1 click)","")</f>
        <v/>
      </c>
    </row>
    <row r="321" customFormat="false" ht="15" hidden="false" customHeight="false" outlineLevel="0" collapsed="false">
      <c r="A321" s="7" t="s">
        <v>2605</v>
      </c>
      <c r="B321" s="44" t="n">
        <v>0</v>
      </c>
      <c r="C321" s="44" t="n">
        <v>11</v>
      </c>
      <c r="D321" s="38" t="n">
        <f aca="false">IFERROR(B321/C321,0)</f>
        <v>0</v>
      </c>
      <c r="E321" s="45" t="n">
        <v>26.73</v>
      </c>
      <c r="F321" s="7" t="s">
        <v>2223</v>
      </c>
      <c r="G321" s="5" t="str">
        <f aca="false">IF(AND(E321&gt;=5,E321&lt;=20,C321&gt;=50,B321&lt;=1),"Opportunity (pos 5-20, 50+ impr, 0-1 click)","")</f>
        <v/>
      </c>
    </row>
    <row r="322" customFormat="false" ht="15" hidden="false" customHeight="false" outlineLevel="0" collapsed="false">
      <c r="A322" s="7" t="s">
        <v>2606</v>
      </c>
      <c r="B322" s="44" t="n">
        <v>0</v>
      </c>
      <c r="C322" s="44" t="n">
        <v>11</v>
      </c>
      <c r="D322" s="38" t="n">
        <f aca="false">IFERROR(B322/C322,0)</f>
        <v>0</v>
      </c>
      <c r="E322" s="45" t="n">
        <v>14.73</v>
      </c>
      <c r="F322" s="7" t="s">
        <v>2223</v>
      </c>
      <c r="G322" s="5" t="str">
        <f aca="false">IF(AND(E322&gt;=5,E322&lt;=20,C322&gt;=50,B322&lt;=1),"Opportunity (pos 5-20, 50+ impr, 0-1 click)","")</f>
        <v/>
      </c>
    </row>
    <row r="323" customFormat="false" ht="15" hidden="false" customHeight="false" outlineLevel="0" collapsed="false">
      <c r="A323" s="7" t="s">
        <v>2607</v>
      </c>
      <c r="B323" s="44" t="n">
        <v>0</v>
      </c>
      <c r="C323" s="44" t="n">
        <v>11</v>
      </c>
      <c r="D323" s="38" t="n">
        <f aca="false">IFERROR(B323/C323,0)</f>
        <v>0</v>
      </c>
      <c r="E323" s="45" t="n">
        <v>63.91</v>
      </c>
      <c r="F323" s="7" t="s">
        <v>2223</v>
      </c>
      <c r="G323" s="5" t="str">
        <f aca="false">IF(AND(E323&gt;=5,E323&lt;=20,C323&gt;=50,B323&lt;=1),"Opportunity (pos 5-20, 50+ impr, 0-1 click)","")</f>
        <v/>
      </c>
    </row>
    <row r="324" customFormat="false" ht="15" hidden="false" customHeight="false" outlineLevel="0" collapsed="false">
      <c r="A324" s="7" t="s">
        <v>2608</v>
      </c>
      <c r="B324" s="44" t="n">
        <v>0</v>
      </c>
      <c r="C324" s="44" t="n">
        <v>11</v>
      </c>
      <c r="D324" s="38" t="n">
        <f aca="false">IFERROR(B324/C324,0)</f>
        <v>0</v>
      </c>
      <c r="E324" s="45" t="n">
        <v>11.09</v>
      </c>
      <c r="F324" s="7" t="s">
        <v>2224</v>
      </c>
      <c r="G324" s="5" t="str">
        <f aca="false">IF(AND(E324&gt;=5,E324&lt;=20,C324&gt;=50,B324&lt;=1),"Opportunity (pos 5-20, 50+ impr, 0-1 click)","")</f>
        <v/>
      </c>
    </row>
    <row r="325" customFormat="false" ht="15" hidden="false" customHeight="false" outlineLevel="0" collapsed="false">
      <c r="A325" s="7" t="s">
        <v>2609</v>
      </c>
      <c r="B325" s="44" t="n">
        <v>0</v>
      </c>
      <c r="C325" s="44" t="n">
        <v>10</v>
      </c>
      <c r="D325" s="38" t="n">
        <f aca="false">IFERROR(B325/C325,0)</f>
        <v>0</v>
      </c>
      <c r="E325" s="45" t="n">
        <v>48.8</v>
      </c>
      <c r="F325" s="7" t="s">
        <v>2227</v>
      </c>
      <c r="G325" s="5" t="str">
        <f aca="false">IF(AND(E325&gt;=5,E325&lt;=20,C325&gt;=50,B325&lt;=1),"Opportunity (pos 5-20, 50+ impr, 0-1 click)","")</f>
        <v/>
      </c>
    </row>
    <row r="326" customFormat="false" ht="15" hidden="false" customHeight="false" outlineLevel="0" collapsed="false">
      <c r="A326" s="7" t="s">
        <v>2610</v>
      </c>
      <c r="B326" s="44" t="n">
        <v>0</v>
      </c>
      <c r="C326" s="44" t="n">
        <v>10</v>
      </c>
      <c r="D326" s="38" t="n">
        <f aca="false">IFERROR(B326/C326,0)</f>
        <v>0</v>
      </c>
      <c r="E326" s="45" t="n">
        <v>6.1</v>
      </c>
      <c r="F326" s="7" t="s">
        <v>2224</v>
      </c>
      <c r="G326" s="5" t="str">
        <f aca="false">IF(AND(E326&gt;=5,E326&lt;=20,C326&gt;=50,B326&lt;=1),"Opportunity (pos 5-20, 50+ impr, 0-1 click)","")</f>
        <v/>
      </c>
    </row>
    <row r="327" customFormat="false" ht="15" hidden="false" customHeight="false" outlineLevel="0" collapsed="false">
      <c r="A327" s="7" t="s">
        <v>2611</v>
      </c>
      <c r="B327" s="44" t="n">
        <v>0</v>
      </c>
      <c r="C327" s="44" t="n">
        <v>10</v>
      </c>
      <c r="D327" s="38" t="n">
        <f aca="false">IFERROR(B327/C327,0)</f>
        <v>0</v>
      </c>
      <c r="E327" s="45" t="n">
        <v>8.4</v>
      </c>
      <c r="F327" s="7" t="s">
        <v>2224</v>
      </c>
      <c r="G327" s="5" t="str">
        <f aca="false">IF(AND(E327&gt;=5,E327&lt;=20,C327&gt;=50,B327&lt;=1),"Opportunity (pos 5-20, 50+ impr, 0-1 click)","")</f>
        <v/>
      </c>
    </row>
    <row r="328" customFormat="false" ht="15" hidden="false" customHeight="false" outlineLevel="0" collapsed="false">
      <c r="A328" s="7" t="s">
        <v>2612</v>
      </c>
      <c r="B328" s="44" t="n">
        <v>0</v>
      </c>
      <c r="C328" s="44" t="n">
        <v>10</v>
      </c>
      <c r="D328" s="38" t="n">
        <f aca="false">IFERROR(B328/C328,0)</f>
        <v>0</v>
      </c>
      <c r="E328" s="45" t="n">
        <v>45.2</v>
      </c>
      <c r="F328" s="7" t="s">
        <v>2225</v>
      </c>
      <c r="G328" s="5" t="str">
        <f aca="false">IF(AND(E328&gt;=5,E328&lt;=20,C328&gt;=50,B328&lt;=1),"Opportunity (pos 5-20, 50+ impr, 0-1 click)","")</f>
        <v/>
      </c>
    </row>
    <row r="329" customFormat="false" ht="15" hidden="false" customHeight="false" outlineLevel="0" collapsed="false">
      <c r="A329" s="7" t="s">
        <v>2613</v>
      </c>
      <c r="B329" s="44" t="n">
        <v>0</v>
      </c>
      <c r="C329" s="44" t="n">
        <v>10</v>
      </c>
      <c r="D329" s="38" t="n">
        <f aca="false">IFERROR(B329/C329,0)</f>
        <v>0</v>
      </c>
      <c r="E329" s="45" t="n">
        <v>8.2</v>
      </c>
      <c r="F329" s="7" t="s">
        <v>2223</v>
      </c>
      <c r="G329" s="5" t="str">
        <f aca="false">IF(AND(E329&gt;=5,E329&lt;=20,C329&gt;=50,B329&lt;=1),"Opportunity (pos 5-20, 50+ impr, 0-1 click)","")</f>
        <v/>
      </c>
    </row>
    <row r="330" customFormat="false" ht="15" hidden="false" customHeight="false" outlineLevel="0" collapsed="false">
      <c r="A330" s="7" t="s">
        <v>2614</v>
      </c>
      <c r="B330" s="44" t="n">
        <v>0</v>
      </c>
      <c r="C330" s="44" t="n">
        <v>10</v>
      </c>
      <c r="D330" s="38" t="n">
        <f aca="false">IFERROR(B330/C330,0)</f>
        <v>0</v>
      </c>
      <c r="E330" s="45" t="n">
        <v>13.6</v>
      </c>
      <c r="F330" s="7" t="s">
        <v>2223</v>
      </c>
      <c r="G330" s="5" t="str">
        <f aca="false">IF(AND(E330&gt;=5,E330&lt;=20,C330&gt;=50,B330&lt;=1),"Opportunity (pos 5-20, 50+ impr, 0-1 click)","")</f>
        <v/>
      </c>
    </row>
    <row r="331" customFormat="false" ht="15" hidden="false" customHeight="false" outlineLevel="0" collapsed="false">
      <c r="A331" s="7" t="s">
        <v>2615</v>
      </c>
      <c r="B331" s="44" t="n">
        <v>0</v>
      </c>
      <c r="C331" s="44" t="n">
        <v>10</v>
      </c>
      <c r="D331" s="38" t="n">
        <f aca="false">IFERROR(B331/C331,0)</f>
        <v>0</v>
      </c>
      <c r="E331" s="45" t="n">
        <v>47.8</v>
      </c>
      <c r="F331" s="7" t="s">
        <v>2225</v>
      </c>
      <c r="G331" s="5" t="str">
        <f aca="false">IF(AND(E331&gt;=5,E331&lt;=20,C331&gt;=50,B331&lt;=1),"Opportunity (pos 5-20, 50+ impr, 0-1 click)","")</f>
        <v/>
      </c>
    </row>
    <row r="332" customFormat="false" ht="15" hidden="false" customHeight="false" outlineLevel="0" collapsed="false">
      <c r="A332" s="7" t="s">
        <v>2616</v>
      </c>
      <c r="B332" s="44" t="n">
        <v>0</v>
      </c>
      <c r="C332" s="44" t="n">
        <v>10</v>
      </c>
      <c r="D332" s="38" t="n">
        <f aca="false">IFERROR(B332/C332,0)</f>
        <v>0</v>
      </c>
      <c r="E332" s="45" t="n">
        <v>31.1</v>
      </c>
      <c r="F332" s="7" t="s">
        <v>2225</v>
      </c>
      <c r="G332" s="5" t="str">
        <f aca="false">IF(AND(E332&gt;=5,E332&lt;=20,C332&gt;=50,B332&lt;=1),"Opportunity (pos 5-20, 50+ impr, 0-1 click)","")</f>
        <v/>
      </c>
    </row>
    <row r="333" customFormat="false" ht="15" hidden="false" customHeight="false" outlineLevel="0" collapsed="false">
      <c r="A333" s="7" t="s">
        <v>2617</v>
      </c>
      <c r="B333" s="44" t="n">
        <v>0</v>
      </c>
      <c r="C333" s="44" t="n">
        <v>10</v>
      </c>
      <c r="D333" s="38" t="n">
        <f aca="false">IFERROR(B333/C333,0)</f>
        <v>0</v>
      </c>
      <c r="E333" s="45" t="n">
        <v>10</v>
      </c>
      <c r="F333" s="7" t="s">
        <v>2223</v>
      </c>
      <c r="G333" s="5" t="str">
        <f aca="false">IF(AND(E333&gt;=5,E333&lt;=20,C333&gt;=50,B333&lt;=1),"Opportunity (pos 5-20, 50+ impr, 0-1 click)","")</f>
        <v/>
      </c>
    </row>
    <row r="334" customFormat="false" ht="15" hidden="false" customHeight="false" outlineLevel="0" collapsed="false">
      <c r="A334" s="7" t="s">
        <v>2618</v>
      </c>
      <c r="B334" s="44" t="n">
        <v>0</v>
      </c>
      <c r="C334" s="44" t="n">
        <v>10</v>
      </c>
      <c r="D334" s="38" t="n">
        <f aca="false">IFERROR(B334/C334,0)</f>
        <v>0</v>
      </c>
      <c r="E334" s="45" t="n">
        <v>68.6</v>
      </c>
      <c r="F334" s="7" t="s">
        <v>2223</v>
      </c>
      <c r="G334" s="5" t="str">
        <f aca="false">IF(AND(E334&gt;=5,E334&lt;=20,C334&gt;=50,B334&lt;=1),"Opportunity (pos 5-20, 50+ impr, 0-1 click)","")</f>
        <v/>
      </c>
    </row>
    <row r="335" customFormat="false" ht="15" hidden="false" customHeight="false" outlineLevel="0" collapsed="false">
      <c r="A335" s="7" t="s">
        <v>2619</v>
      </c>
      <c r="B335" s="44" t="n">
        <v>0</v>
      </c>
      <c r="C335" s="44" t="n">
        <v>10</v>
      </c>
      <c r="D335" s="38" t="n">
        <f aca="false">IFERROR(B335/C335,0)</f>
        <v>0</v>
      </c>
      <c r="E335" s="45" t="n">
        <v>15.6</v>
      </c>
      <c r="F335" s="7" t="s">
        <v>2223</v>
      </c>
      <c r="G335" s="5" t="str">
        <f aca="false">IF(AND(E335&gt;=5,E335&lt;=20,C335&gt;=50,B335&lt;=1),"Opportunity (pos 5-20, 50+ impr, 0-1 click)","")</f>
        <v/>
      </c>
    </row>
    <row r="336" customFormat="false" ht="15" hidden="false" customHeight="false" outlineLevel="0" collapsed="false">
      <c r="A336" s="7" t="s">
        <v>2620</v>
      </c>
      <c r="B336" s="44" t="n">
        <v>0</v>
      </c>
      <c r="C336" s="44" t="n">
        <v>10</v>
      </c>
      <c r="D336" s="38" t="n">
        <f aca="false">IFERROR(B336/C336,0)</f>
        <v>0</v>
      </c>
      <c r="E336" s="45" t="n">
        <v>67.1</v>
      </c>
      <c r="F336" s="7" t="s">
        <v>2225</v>
      </c>
      <c r="G336" s="5" t="str">
        <f aca="false">IF(AND(E336&gt;=5,E336&lt;=20,C336&gt;=50,B336&lt;=1),"Opportunity (pos 5-20, 50+ impr, 0-1 click)","")</f>
        <v/>
      </c>
    </row>
    <row r="337" customFormat="false" ht="15" hidden="false" customHeight="false" outlineLevel="0" collapsed="false">
      <c r="A337" s="7" t="s">
        <v>2621</v>
      </c>
      <c r="B337" s="44" t="n">
        <v>0</v>
      </c>
      <c r="C337" s="44" t="n">
        <v>10</v>
      </c>
      <c r="D337" s="38" t="n">
        <f aca="false">IFERROR(B337/C337,0)</f>
        <v>0</v>
      </c>
      <c r="E337" s="45" t="n">
        <v>46.2</v>
      </c>
      <c r="F337" s="7" t="s">
        <v>2223</v>
      </c>
      <c r="G337" s="5" t="str">
        <f aca="false">IF(AND(E337&gt;=5,E337&lt;=20,C337&gt;=50,B337&lt;=1),"Opportunity (pos 5-20, 50+ impr, 0-1 click)","")</f>
        <v/>
      </c>
    </row>
    <row r="338" customFormat="false" ht="15" hidden="false" customHeight="false" outlineLevel="0" collapsed="false">
      <c r="A338" s="7" t="s">
        <v>2622</v>
      </c>
      <c r="B338" s="44" t="n">
        <v>0</v>
      </c>
      <c r="C338" s="44" t="n">
        <v>10</v>
      </c>
      <c r="D338" s="38" t="n">
        <f aca="false">IFERROR(B338/C338,0)</f>
        <v>0</v>
      </c>
      <c r="E338" s="45" t="n">
        <v>23.8</v>
      </c>
      <c r="F338" s="7" t="s">
        <v>2223</v>
      </c>
      <c r="G338" s="5" t="str">
        <f aca="false">IF(AND(E338&gt;=5,E338&lt;=20,C338&gt;=50,B338&lt;=1),"Opportunity (pos 5-20, 50+ impr, 0-1 click)","")</f>
        <v/>
      </c>
    </row>
    <row r="339" customFormat="false" ht="15" hidden="false" customHeight="false" outlineLevel="0" collapsed="false">
      <c r="A339" s="7" t="s">
        <v>2623</v>
      </c>
      <c r="B339" s="44" t="n">
        <v>0</v>
      </c>
      <c r="C339" s="44" t="n">
        <v>10</v>
      </c>
      <c r="D339" s="38" t="n">
        <f aca="false">IFERROR(B339/C339,0)</f>
        <v>0</v>
      </c>
      <c r="E339" s="45" t="n">
        <v>20.6</v>
      </c>
      <c r="F339" s="7" t="s">
        <v>2223</v>
      </c>
      <c r="G339" s="5" t="str">
        <f aca="false">IF(AND(E339&gt;=5,E339&lt;=20,C339&gt;=50,B339&lt;=1),"Opportunity (pos 5-20, 50+ impr, 0-1 click)","")</f>
        <v/>
      </c>
    </row>
    <row r="340" customFormat="false" ht="15" hidden="false" customHeight="false" outlineLevel="0" collapsed="false">
      <c r="A340" s="7" t="s">
        <v>2624</v>
      </c>
      <c r="B340" s="44" t="n">
        <v>0</v>
      </c>
      <c r="C340" s="44" t="n">
        <v>10</v>
      </c>
      <c r="D340" s="38" t="n">
        <f aca="false">IFERROR(B340/C340,0)</f>
        <v>0</v>
      </c>
      <c r="E340" s="45" t="n">
        <v>62.8</v>
      </c>
      <c r="F340" s="7" t="s">
        <v>2223</v>
      </c>
      <c r="G340" s="5" t="str">
        <f aca="false">IF(AND(E340&gt;=5,E340&lt;=20,C340&gt;=50,B340&lt;=1),"Opportunity (pos 5-20, 50+ impr, 0-1 click)","")</f>
        <v/>
      </c>
    </row>
    <row r="341" customFormat="false" ht="15" hidden="false" customHeight="false" outlineLevel="0" collapsed="false">
      <c r="A341" s="7" t="s">
        <v>2625</v>
      </c>
      <c r="B341" s="44" t="n">
        <v>0</v>
      </c>
      <c r="C341" s="44" t="n">
        <v>10</v>
      </c>
      <c r="D341" s="38" t="n">
        <f aca="false">IFERROR(B341/C341,0)</f>
        <v>0</v>
      </c>
      <c r="E341" s="45" t="n">
        <v>17.5</v>
      </c>
      <c r="F341" s="7" t="s">
        <v>2223</v>
      </c>
      <c r="G341" s="5" t="str">
        <f aca="false">IF(AND(E341&gt;=5,E341&lt;=20,C341&gt;=50,B341&lt;=1),"Opportunity (pos 5-20, 50+ impr, 0-1 click)","")</f>
        <v/>
      </c>
    </row>
    <row r="342" customFormat="false" ht="15" hidden="false" customHeight="false" outlineLevel="0" collapsed="false">
      <c r="A342" s="7" t="s">
        <v>2626</v>
      </c>
      <c r="B342" s="44" t="n">
        <v>0</v>
      </c>
      <c r="C342" s="44" t="n">
        <v>10</v>
      </c>
      <c r="D342" s="38" t="n">
        <f aca="false">IFERROR(B342/C342,0)</f>
        <v>0</v>
      </c>
      <c r="E342" s="45" t="n">
        <v>12.6</v>
      </c>
      <c r="F342" s="7" t="s">
        <v>2224</v>
      </c>
      <c r="G342" s="5" t="str">
        <f aca="false">IF(AND(E342&gt;=5,E342&lt;=20,C342&gt;=50,B342&lt;=1),"Opportunity (pos 5-20, 50+ impr, 0-1 click)","")</f>
        <v/>
      </c>
    </row>
    <row r="343" customFormat="false" ht="15" hidden="false" customHeight="false" outlineLevel="0" collapsed="false">
      <c r="A343" s="7" t="s">
        <v>2627</v>
      </c>
      <c r="B343" s="44" t="n">
        <v>0</v>
      </c>
      <c r="C343" s="44" t="n">
        <v>10</v>
      </c>
      <c r="D343" s="38" t="n">
        <f aca="false">IFERROR(B343/C343,0)</f>
        <v>0</v>
      </c>
      <c r="E343" s="45" t="n">
        <v>34.8</v>
      </c>
      <c r="F343" s="7" t="s">
        <v>2223</v>
      </c>
      <c r="G343" s="5" t="str">
        <f aca="false">IF(AND(E343&gt;=5,E343&lt;=20,C343&gt;=50,B343&lt;=1),"Opportunity (pos 5-20, 50+ impr, 0-1 click)","")</f>
        <v/>
      </c>
    </row>
    <row r="344" customFormat="false" ht="15" hidden="false" customHeight="false" outlineLevel="0" collapsed="false">
      <c r="A344" s="7" t="s">
        <v>2628</v>
      </c>
      <c r="B344" s="44" t="n">
        <v>0</v>
      </c>
      <c r="C344" s="44" t="n">
        <v>10</v>
      </c>
      <c r="D344" s="38" t="n">
        <f aca="false">IFERROR(B344/C344,0)</f>
        <v>0</v>
      </c>
      <c r="E344" s="45" t="n">
        <v>18.7</v>
      </c>
      <c r="F344" s="7" t="s">
        <v>2223</v>
      </c>
      <c r="G344" s="5" t="str">
        <f aca="false">IF(AND(E344&gt;=5,E344&lt;=20,C344&gt;=50,B344&lt;=1),"Opportunity (pos 5-20, 50+ impr, 0-1 click)","")</f>
        <v/>
      </c>
    </row>
    <row r="345" customFormat="false" ht="15" hidden="false" customHeight="false" outlineLevel="0" collapsed="false">
      <c r="A345" s="7" t="s">
        <v>2629</v>
      </c>
      <c r="B345" s="44" t="n">
        <v>0</v>
      </c>
      <c r="C345" s="44" t="n">
        <v>10</v>
      </c>
      <c r="D345" s="38" t="n">
        <f aca="false">IFERROR(B345/C345,0)</f>
        <v>0</v>
      </c>
      <c r="E345" s="45" t="n">
        <v>26.4</v>
      </c>
      <c r="F345" s="7" t="s">
        <v>2223</v>
      </c>
      <c r="G345" s="5" t="str">
        <f aca="false">IF(AND(E345&gt;=5,E345&lt;=20,C345&gt;=50,B345&lt;=1),"Opportunity (pos 5-20, 50+ impr, 0-1 click)","")</f>
        <v/>
      </c>
    </row>
    <row r="346" customFormat="false" ht="15" hidden="false" customHeight="false" outlineLevel="0" collapsed="false">
      <c r="A346" s="7" t="s">
        <v>2630</v>
      </c>
      <c r="B346" s="44" t="n">
        <v>0</v>
      </c>
      <c r="C346" s="44" t="n">
        <v>10</v>
      </c>
      <c r="D346" s="38" t="n">
        <f aca="false">IFERROR(B346/C346,0)</f>
        <v>0</v>
      </c>
      <c r="E346" s="45" t="n">
        <v>10.8</v>
      </c>
      <c r="F346" s="7" t="s">
        <v>2223</v>
      </c>
      <c r="G346" s="5" t="str">
        <f aca="false">IF(AND(E346&gt;=5,E346&lt;=20,C346&gt;=50,B346&lt;=1),"Opportunity (pos 5-20, 50+ impr, 0-1 click)","")</f>
        <v/>
      </c>
    </row>
    <row r="347" customFormat="false" ht="15" hidden="false" customHeight="false" outlineLevel="0" collapsed="false">
      <c r="A347" s="7" t="s">
        <v>2631</v>
      </c>
      <c r="B347" s="44" t="n">
        <v>0</v>
      </c>
      <c r="C347" s="44" t="n">
        <v>10</v>
      </c>
      <c r="D347" s="38" t="n">
        <f aca="false">IFERROR(B347/C347,0)</f>
        <v>0</v>
      </c>
      <c r="E347" s="45" t="n">
        <v>24.8</v>
      </c>
      <c r="F347" s="7" t="s">
        <v>2223</v>
      </c>
      <c r="G347" s="5" t="str">
        <f aca="false">IF(AND(E347&gt;=5,E347&lt;=20,C347&gt;=50,B347&lt;=1),"Opportunity (pos 5-20, 50+ impr, 0-1 click)","")</f>
        <v/>
      </c>
    </row>
    <row r="348" customFormat="false" ht="15" hidden="false" customHeight="false" outlineLevel="0" collapsed="false">
      <c r="A348" s="7" t="s">
        <v>2632</v>
      </c>
      <c r="B348" s="44" t="n">
        <v>0</v>
      </c>
      <c r="C348" s="44" t="n">
        <v>10</v>
      </c>
      <c r="D348" s="38" t="n">
        <f aca="false">IFERROR(B348/C348,0)</f>
        <v>0</v>
      </c>
      <c r="E348" s="45" t="n">
        <v>28.4</v>
      </c>
      <c r="F348" s="7" t="s">
        <v>2223</v>
      </c>
      <c r="G348" s="5" t="str">
        <f aca="false">IF(AND(E348&gt;=5,E348&lt;=20,C348&gt;=50,B348&lt;=1),"Opportunity (pos 5-20, 50+ impr, 0-1 click)","")</f>
        <v/>
      </c>
    </row>
    <row r="349" customFormat="false" ht="15" hidden="false" customHeight="false" outlineLevel="0" collapsed="false">
      <c r="A349" s="7" t="s">
        <v>2633</v>
      </c>
      <c r="B349" s="44" t="n">
        <v>0</v>
      </c>
      <c r="C349" s="44" t="n">
        <v>10</v>
      </c>
      <c r="D349" s="38" t="n">
        <f aca="false">IFERROR(B349/C349,0)</f>
        <v>0</v>
      </c>
      <c r="E349" s="45" t="n">
        <v>17.5</v>
      </c>
      <c r="F349" s="7" t="s">
        <v>2224</v>
      </c>
      <c r="G349" s="5" t="str">
        <f aca="false">IF(AND(E349&gt;=5,E349&lt;=20,C349&gt;=50,B349&lt;=1),"Opportunity (pos 5-20, 50+ impr, 0-1 click)","")</f>
        <v/>
      </c>
    </row>
    <row r="350" customFormat="false" ht="15" hidden="false" customHeight="false" outlineLevel="0" collapsed="false">
      <c r="A350" s="7" t="s">
        <v>2634</v>
      </c>
      <c r="B350" s="44" t="n">
        <v>0</v>
      </c>
      <c r="C350" s="44" t="n">
        <v>10</v>
      </c>
      <c r="D350" s="38" t="n">
        <f aca="false">IFERROR(B350/C350,0)</f>
        <v>0</v>
      </c>
      <c r="E350" s="45" t="n">
        <v>11.7</v>
      </c>
      <c r="F350" s="7" t="s">
        <v>2223</v>
      </c>
      <c r="G350" s="5" t="str">
        <f aca="false">IF(AND(E350&gt;=5,E350&lt;=20,C350&gt;=50,B350&lt;=1),"Opportunity (pos 5-20, 50+ impr, 0-1 click)","")</f>
        <v/>
      </c>
    </row>
    <row r="351" customFormat="false" ht="15" hidden="false" customHeight="false" outlineLevel="0" collapsed="false">
      <c r="A351" s="7" t="s">
        <v>2635</v>
      </c>
      <c r="B351" s="44" t="n">
        <v>0</v>
      </c>
      <c r="C351" s="44" t="n">
        <v>10</v>
      </c>
      <c r="D351" s="38" t="n">
        <f aca="false">IFERROR(B351/C351,0)</f>
        <v>0</v>
      </c>
      <c r="E351" s="45" t="n">
        <v>33</v>
      </c>
      <c r="F351" s="7" t="s">
        <v>2225</v>
      </c>
      <c r="G351" s="5" t="str">
        <f aca="false">IF(AND(E351&gt;=5,E351&lt;=20,C351&gt;=50,B351&lt;=1),"Opportunity (pos 5-20, 50+ impr, 0-1 click)","")</f>
        <v/>
      </c>
    </row>
    <row r="352" customFormat="false" ht="15" hidden="false" customHeight="false" outlineLevel="0" collapsed="false">
      <c r="A352" s="7" t="s">
        <v>2636</v>
      </c>
      <c r="B352" s="44" t="n">
        <v>0</v>
      </c>
      <c r="C352" s="44" t="n">
        <v>10</v>
      </c>
      <c r="D352" s="38" t="n">
        <f aca="false">IFERROR(B352/C352,0)</f>
        <v>0</v>
      </c>
      <c r="E352" s="45" t="n">
        <v>26</v>
      </c>
      <c r="F352" s="7" t="s">
        <v>2223</v>
      </c>
      <c r="G352" s="5" t="str">
        <f aca="false">IF(AND(E352&gt;=5,E352&lt;=20,C352&gt;=50,B352&lt;=1),"Opportunity (pos 5-20, 50+ impr, 0-1 click)","")</f>
        <v/>
      </c>
    </row>
    <row r="353" customFormat="false" ht="15" hidden="false" customHeight="false" outlineLevel="0" collapsed="false">
      <c r="A353" s="7" t="s">
        <v>2637</v>
      </c>
      <c r="B353" s="44" t="n">
        <v>0</v>
      </c>
      <c r="C353" s="44" t="n">
        <v>10</v>
      </c>
      <c r="D353" s="38" t="n">
        <f aca="false">IFERROR(B353/C353,0)</f>
        <v>0</v>
      </c>
      <c r="E353" s="45" t="n">
        <v>26.4</v>
      </c>
      <c r="F353" s="7" t="s">
        <v>2223</v>
      </c>
      <c r="G353" s="5" t="str">
        <f aca="false">IF(AND(E353&gt;=5,E353&lt;=20,C353&gt;=50,B353&lt;=1),"Opportunity (pos 5-20, 50+ impr, 0-1 click)","")</f>
        <v/>
      </c>
    </row>
    <row r="354" customFormat="false" ht="15" hidden="false" customHeight="false" outlineLevel="0" collapsed="false">
      <c r="A354" s="7" t="s">
        <v>2638</v>
      </c>
      <c r="B354" s="44" t="n">
        <v>0</v>
      </c>
      <c r="C354" s="44" t="n">
        <v>10</v>
      </c>
      <c r="D354" s="38" t="n">
        <f aca="false">IFERROR(B354/C354,0)</f>
        <v>0</v>
      </c>
      <c r="E354" s="45" t="n">
        <v>30.7</v>
      </c>
      <c r="F354" s="7" t="s">
        <v>2223</v>
      </c>
      <c r="G354" s="5" t="str">
        <f aca="false">IF(AND(E354&gt;=5,E354&lt;=20,C354&gt;=50,B354&lt;=1),"Opportunity (pos 5-20, 50+ impr, 0-1 click)","")</f>
        <v/>
      </c>
    </row>
    <row r="355" customFormat="false" ht="15" hidden="false" customHeight="false" outlineLevel="0" collapsed="false">
      <c r="A355" s="7" t="s">
        <v>2639</v>
      </c>
      <c r="B355" s="44" t="n">
        <v>0</v>
      </c>
      <c r="C355" s="44" t="n">
        <v>10</v>
      </c>
      <c r="D355" s="38" t="n">
        <f aca="false">IFERROR(B355/C355,0)</f>
        <v>0</v>
      </c>
      <c r="E355" s="45" t="n">
        <v>13.5</v>
      </c>
      <c r="F355" s="7" t="s">
        <v>2223</v>
      </c>
      <c r="G355" s="5" t="str">
        <f aca="false">IF(AND(E355&gt;=5,E355&lt;=20,C355&gt;=50,B355&lt;=1),"Opportunity (pos 5-20, 50+ impr, 0-1 click)","")</f>
        <v/>
      </c>
    </row>
    <row r="356" customFormat="false" ht="15" hidden="false" customHeight="false" outlineLevel="0" collapsed="false">
      <c r="A356" s="7" t="s">
        <v>2640</v>
      </c>
      <c r="B356" s="44" t="n">
        <v>0</v>
      </c>
      <c r="C356" s="44" t="n">
        <v>10</v>
      </c>
      <c r="D356" s="38" t="n">
        <f aca="false">IFERROR(B356/C356,0)</f>
        <v>0</v>
      </c>
      <c r="E356" s="45" t="n">
        <v>34.4</v>
      </c>
      <c r="F356" s="7" t="s">
        <v>2223</v>
      </c>
      <c r="G356" s="5" t="str">
        <f aca="false">IF(AND(E356&gt;=5,E356&lt;=20,C356&gt;=50,B356&lt;=1),"Opportunity (pos 5-20, 50+ impr, 0-1 click)","")</f>
        <v/>
      </c>
    </row>
    <row r="357" customFormat="false" ht="15" hidden="false" customHeight="false" outlineLevel="0" collapsed="false">
      <c r="A357" s="7" t="s">
        <v>2641</v>
      </c>
      <c r="B357" s="44" t="n">
        <v>0</v>
      </c>
      <c r="C357" s="44" t="n">
        <v>10</v>
      </c>
      <c r="D357" s="38" t="n">
        <f aca="false">IFERROR(B357/C357,0)</f>
        <v>0</v>
      </c>
      <c r="E357" s="45" t="n">
        <v>38.1</v>
      </c>
      <c r="F357" s="7" t="s">
        <v>2223</v>
      </c>
      <c r="G357" s="5" t="str">
        <f aca="false">IF(AND(E357&gt;=5,E357&lt;=20,C357&gt;=50,B357&lt;=1),"Opportunity (pos 5-20, 50+ impr, 0-1 click)","")</f>
        <v/>
      </c>
    </row>
    <row r="358" customFormat="false" ht="15" hidden="false" customHeight="false" outlineLevel="0" collapsed="false">
      <c r="A358" s="7" t="s">
        <v>2642</v>
      </c>
      <c r="B358" s="44" t="n">
        <v>0</v>
      </c>
      <c r="C358" s="44" t="n">
        <v>10</v>
      </c>
      <c r="D358" s="38" t="n">
        <f aca="false">IFERROR(B358/C358,0)</f>
        <v>0</v>
      </c>
      <c r="E358" s="45" t="n">
        <v>25.8</v>
      </c>
      <c r="F358" s="7" t="s">
        <v>2223</v>
      </c>
      <c r="G358" s="5" t="str">
        <f aca="false">IF(AND(E358&gt;=5,E358&lt;=20,C358&gt;=50,B358&lt;=1),"Opportunity (pos 5-20, 50+ impr, 0-1 click)","")</f>
        <v/>
      </c>
    </row>
    <row r="359" customFormat="false" ht="15" hidden="false" customHeight="false" outlineLevel="0" collapsed="false">
      <c r="A359" s="7" t="s">
        <v>2643</v>
      </c>
      <c r="B359" s="44" t="n">
        <v>0</v>
      </c>
      <c r="C359" s="44" t="n">
        <v>10</v>
      </c>
      <c r="D359" s="38" t="n">
        <f aca="false">IFERROR(B359/C359,0)</f>
        <v>0</v>
      </c>
      <c r="E359" s="45" t="n">
        <v>16.3</v>
      </c>
      <c r="F359" s="7" t="s">
        <v>2224</v>
      </c>
      <c r="G359" s="5" t="str">
        <f aca="false">IF(AND(E359&gt;=5,E359&lt;=20,C359&gt;=50,B359&lt;=1),"Opportunity (pos 5-20, 50+ impr, 0-1 click)","")</f>
        <v/>
      </c>
    </row>
    <row r="360" customFormat="false" ht="15" hidden="false" customHeight="false" outlineLevel="0" collapsed="false">
      <c r="A360" s="7" t="s">
        <v>2644</v>
      </c>
      <c r="B360" s="44" t="n">
        <v>0</v>
      </c>
      <c r="C360" s="44" t="n">
        <v>10</v>
      </c>
      <c r="D360" s="38" t="n">
        <f aca="false">IFERROR(B360/C360,0)</f>
        <v>0</v>
      </c>
      <c r="E360" s="45" t="n">
        <v>11</v>
      </c>
      <c r="F360" s="7" t="s">
        <v>2223</v>
      </c>
      <c r="G360" s="5" t="str">
        <f aca="false">IF(AND(E360&gt;=5,E360&lt;=20,C360&gt;=50,B360&lt;=1),"Opportunity (pos 5-20, 50+ impr, 0-1 click)","")</f>
        <v/>
      </c>
    </row>
    <row r="361" customFormat="false" ht="15" hidden="false" customHeight="false" outlineLevel="0" collapsed="false">
      <c r="A361" s="7" t="s">
        <v>2645</v>
      </c>
      <c r="B361" s="44" t="n">
        <v>0</v>
      </c>
      <c r="C361" s="44" t="n">
        <v>10</v>
      </c>
      <c r="D361" s="38" t="n">
        <f aca="false">IFERROR(B361/C361,0)</f>
        <v>0</v>
      </c>
      <c r="E361" s="45" t="n">
        <v>6.7</v>
      </c>
      <c r="F361" s="7" t="s">
        <v>2223</v>
      </c>
      <c r="G361" s="5" t="str">
        <f aca="false">IF(AND(E361&gt;=5,E361&lt;=20,C361&gt;=50,B361&lt;=1),"Opportunity (pos 5-20, 50+ impr, 0-1 click)","")</f>
        <v/>
      </c>
    </row>
    <row r="362" customFormat="false" ht="15" hidden="false" customHeight="false" outlineLevel="0" collapsed="false">
      <c r="A362" s="7" t="s">
        <v>2646</v>
      </c>
      <c r="B362" s="44" t="n">
        <v>0</v>
      </c>
      <c r="C362" s="44" t="n">
        <v>10</v>
      </c>
      <c r="D362" s="38" t="n">
        <f aca="false">IFERROR(B362/C362,0)</f>
        <v>0</v>
      </c>
      <c r="E362" s="45" t="n">
        <v>32.6</v>
      </c>
      <c r="F362" s="7" t="s">
        <v>2223</v>
      </c>
      <c r="G362" s="5" t="str">
        <f aca="false">IF(AND(E362&gt;=5,E362&lt;=20,C362&gt;=50,B362&lt;=1),"Opportunity (pos 5-20, 50+ impr, 0-1 click)","")</f>
        <v/>
      </c>
    </row>
    <row r="363" customFormat="false" ht="15" hidden="false" customHeight="false" outlineLevel="0" collapsed="false">
      <c r="A363" s="7" t="s">
        <v>2647</v>
      </c>
      <c r="B363" s="44" t="n">
        <v>0</v>
      </c>
      <c r="C363" s="44" t="n">
        <v>10</v>
      </c>
      <c r="D363" s="38" t="n">
        <f aca="false">IFERROR(B363/C363,0)</f>
        <v>0</v>
      </c>
      <c r="E363" s="45" t="n">
        <v>10.5</v>
      </c>
      <c r="F363" s="7" t="s">
        <v>2223</v>
      </c>
      <c r="G363" s="5" t="str">
        <f aca="false">IF(AND(E363&gt;=5,E363&lt;=20,C363&gt;=50,B363&lt;=1),"Opportunity (pos 5-20, 50+ impr, 0-1 click)","")</f>
        <v/>
      </c>
    </row>
    <row r="364" customFormat="false" ht="15" hidden="false" customHeight="false" outlineLevel="0" collapsed="false">
      <c r="A364" s="7" t="s">
        <v>2648</v>
      </c>
      <c r="B364" s="44" t="n">
        <v>0</v>
      </c>
      <c r="C364" s="44" t="n">
        <v>10</v>
      </c>
      <c r="D364" s="38" t="n">
        <f aca="false">IFERROR(B364/C364,0)</f>
        <v>0</v>
      </c>
      <c r="E364" s="45" t="n">
        <v>31.5</v>
      </c>
      <c r="F364" s="7" t="s">
        <v>2223</v>
      </c>
      <c r="G364" s="5" t="str">
        <f aca="false">IF(AND(E364&gt;=5,E364&lt;=20,C364&gt;=50,B364&lt;=1),"Opportunity (pos 5-20, 50+ impr, 0-1 click)","")</f>
        <v/>
      </c>
    </row>
    <row r="365" customFormat="false" ht="15" hidden="false" customHeight="false" outlineLevel="0" collapsed="false">
      <c r="A365" s="7" t="s">
        <v>2649</v>
      </c>
      <c r="B365" s="44" t="n">
        <v>0</v>
      </c>
      <c r="C365" s="44" t="n">
        <v>10</v>
      </c>
      <c r="D365" s="38" t="n">
        <f aca="false">IFERROR(B365/C365,0)</f>
        <v>0</v>
      </c>
      <c r="E365" s="45" t="n">
        <v>42.1</v>
      </c>
      <c r="F365" s="7" t="s">
        <v>2223</v>
      </c>
      <c r="G365" s="5" t="str">
        <f aca="false">IF(AND(E365&gt;=5,E365&lt;=20,C365&gt;=50,B365&lt;=1),"Opportunity (pos 5-20, 50+ impr, 0-1 click)","")</f>
        <v/>
      </c>
    </row>
    <row r="366" customFormat="false" ht="15" hidden="false" customHeight="false" outlineLevel="0" collapsed="false">
      <c r="A366" s="7" t="s">
        <v>2650</v>
      </c>
      <c r="B366" s="44" t="n">
        <v>0</v>
      </c>
      <c r="C366" s="44" t="n">
        <v>10</v>
      </c>
      <c r="D366" s="38" t="n">
        <f aca="false">IFERROR(B366/C366,0)</f>
        <v>0</v>
      </c>
      <c r="E366" s="45" t="n">
        <v>35</v>
      </c>
      <c r="F366" s="7" t="s">
        <v>2223</v>
      </c>
      <c r="G366" s="5" t="str">
        <f aca="false">IF(AND(E366&gt;=5,E366&lt;=20,C366&gt;=50,B366&lt;=1),"Opportunity (pos 5-20, 50+ impr, 0-1 click)","")</f>
        <v/>
      </c>
    </row>
    <row r="367" customFormat="false" ht="15" hidden="false" customHeight="false" outlineLevel="0" collapsed="false">
      <c r="A367" s="7" t="s">
        <v>2651</v>
      </c>
      <c r="B367" s="44" t="n">
        <v>0</v>
      </c>
      <c r="C367" s="44" t="n">
        <v>10</v>
      </c>
      <c r="D367" s="38" t="n">
        <f aca="false">IFERROR(B367/C367,0)</f>
        <v>0</v>
      </c>
      <c r="E367" s="45" t="n">
        <v>45</v>
      </c>
      <c r="F367" s="7" t="s">
        <v>2223</v>
      </c>
      <c r="G367" s="5" t="str">
        <f aca="false">IF(AND(E367&gt;=5,E367&lt;=20,C367&gt;=50,B367&lt;=1),"Opportunity (pos 5-20, 50+ impr, 0-1 click)","")</f>
        <v/>
      </c>
    </row>
    <row r="368" customFormat="false" ht="15" hidden="false" customHeight="false" outlineLevel="0" collapsed="false">
      <c r="A368" s="7" t="s">
        <v>2652</v>
      </c>
      <c r="B368" s="44" t="n">
        <v>0</v>
      </c>
      <c r="C368" s="44" t="n">
        <v>10</v>
      </c>
      <c r="D368" s="38" t="n">
        <f aca="false">IFERROR(B368/C368,0)</f>
        <v>0</v>
      </c>
      <c r="E368" s="45" t="n">
        <v>28.1</v>
      </c>
      <c r="F368" s="7" t="s">
        <v>2223</v>
      </c>
      <c r="G368" s="5" t="str">
        <f aca="false">IF(AND(E368&gt;=5,E368&lt;=20,C368&gt;=50,B368&lt;=1),"Opportunity (pos 5-20, 50+ impr, 0-1 click)","")</f>
        <v/>
      </c>
    </row>
    <row r="369" customFormat="false" ht="15" hidden="false" customHeight="false" outlineLevel="0" collapsed="false">
      <c r="A369" s="7" t="s">
        <v>2653</v>
      </c>
      <c r="B369" s="44" t="n">
        <v>0</v>
      </c>
      <c r="C369" s="44" t="n">
        <v>10</v>
      </c>
      <c r="D369" s="38" t="n">
        <f aca="false">IFERROR(B369/C369,0)</f>
        <v>0</v>
      </c>
      <c r="E369" s="45" t="n">
        <v>18.9</v>
      </c>
      <c r="F369" s="7" t="s">
        <v>2224</v>
      </c>
      <c r="G369" s="5" t="str">
        <f aca="false">IF(AND(E369&gt;=5,E369&lt;=20,C369&gt;=50,B369&lt;=1),"Opportunity (pos 5-20, 50+ impr, 0-1 click)","")</f>
        <v/>
      </c>
    </row>
    <row r="370" customFormat="false" ht="15" hidden="false" customHeight="false" outlineLevel="0" collapsed="false">
      <c r="A370" s="7" t="s">
        <v>2654</v>
      </c>
      <c r="B370" s="44" t="n">
        <v>0</v>
      </c>
      <c r="C370" s="44" t="n">
        <v>10</v>
      </c>
      <c r="D370" s="38" t="n">
        <f aca="false">IFERROR(B370/C370,0)</f>
        <v>0</v>
      </c>
      <c r="E370" s="45" t="n">
        <v>14.3</v>
      </c>
      <c r="F370" s="7" t="s">
        <v>2223</v>
      </c>
      <c r="G370" s="5" t="str">
        <f aca="false">IF(AND(E370&gt;=5,E370&lt;=20,C370&gt;=50,B370&lt;=1),"Opportunity (pos 5-20, 50+ impr, 0-1 click)","")</f>
        <v/>
      </c>
    </row>
    <row r="371" customFormat="false" ht="15" hidden="false" customHeight="false" outlineLevel="0" collapsed="false">
      <c r="A371" s="7" t="s">
        <v>2655</v>
      </c>
      <c r="B371" s="44" t="n">
        <v>0</v>
      </c>
      <c r="C371" s="44" t="n">
        <v>10</v>
      </c>
      <c r="D371" s="38" t="n">
        <f aca="false">IFERROR(B371/C371,0)</f>
        <v>0</v>
      </c>
      <c r="E371" s="45" t="n">
        <v>28.3</v>
      </c>
      <c r="F371" s="7" t="s">
        <v>2223</v>
      </c>
      <c r="G371" s="5" t="str">
        <f aca="false">IF(AND(E371&gt;=5,E371&lt;=20,C371&gt;=50,B371&lt;=1),"Opportunity (pos 5-20, 50+ impr, 0-1 click)","")</f>
        <v/>
      </c>
    </row>
    <row r="372" customFormat="false" ht="15" hidden="false" customHeight="false" outlineLevel="0" collapsed="false">
      <c r="A372" s="7" t="s">
        <v>2656</v>
      </c>
      <c r="B372" s="44" t="n">
        <v>0</v>
      </c>
      <c r="C372" s="44" t="n">
        <v>9</v>
      </c>
      <c r="D372" s="38" t="n">
        <f aca="false">IFERROR(B372/C372,0)</f>
        <v>0</v>
      </c>
      <c r="E372" s="45" t="n">
        <v>23.56</v>
      </c>
      <c r="F372" s="7" t="s">
        <v>2223</v>
      </c>
      <c r="G372" s="5" t="str">
        <f aca="false">IF(AND(E372&gt;=5,E372&lt;=20,C372&gt;=50,B372&lt;=1),"Opportunity (pos 5-20, 50+ impr, 0-1 click)","")</f>
        <v/>
      </c>
    </row>
    <row r="373" customFormat="false" ht="15" hidden="false" customHeight="false" outlineLevel="0" collapsed="false">
      <c r="A373" s="7" t="s">
        <v>2657</v>
      </c>
      <c r="B373" s="44" t="n">
        <v>0</v>
      </c>
      <c r="C373" s="44" t="n">
        <v>9</v>
      </c>
      <c r="D373" s="38" t="n">
        <f aca="false">IFERROR(B373/C373,0)</f>
        <v>0</v>
      </c>
      <c r="E373" s="45" t="n">
        <v>31.33</v>
      </c>
      <c r="F373" s="7" t="s">
        <v>2223</v>
      </c>
      <c r="G373" s="5" t="str">
        <f aca="false">IF(AND(E373&gt;=5,E373&lt;=20,C373&gt;=50,B373&lt;=1),"Opportunity (pos 5-20, 50+ impr, 0-1 click)","")</f>
        <v/>
      </c>
    </row>
    <row r="374" customFormat="false" ht="15" hidden="false" customHeight="false" outlineLevel="0" collapsed="false">
      <c r="A374" s="7" t="s">
        <v>2658</v>
      </c>
      <c r="B374" s="44" t="n">
        <v>0</v>
      </c>
      <c r="C374" s="44" t="n">
        <v>9</v>
      </c>
      <c r="D374" s="38" t="n">
        <f aca="false">IFERROR(B374/C374,0)</f>
        <v>0</v>
      </c>
      <c r="E374" s="45" t="n">
        <v>32.44</v>
      </c>
      <c r="F374" s="7" t="s">
        <v>2223</v>
      </c>
      <c r="G374" s="5" t="str">
        <f aca="false">IF(AND(E374&gt;=5,E374&lt;=20,C374&gt;=50,B374&lt;=1),"Opportunity (pos 5-20, 50+ impr, 0-1 click)","")</f>
        <v/>
      </c>
    </row>
    <row r="375" customFormat="false" ht="15" hidden="false" customHeight="false" outlineLevel="0" collapsed="false">
      <c r="A375" s="7" t="s">
        <v>2659</v>
      </c>
      <c r="B375" s="44" t="n">
        <v>0</v>
      </c>
      <c r="C375" s="44" t="n">
        <v>9</v>
      </c>
      <c r="D375" s="38" t="n">
        <f aca="false">IFERROR(B375/C375,0)</f>
        <v>0</v>
      </c>
      <c r="E375" s="45" t="n">
        <v>38.33</v>
      </c>
      <c r="F375" s="7" t="s">
        <v>2223</v>
      </c>
      <c r="G375" s="5" t="str">
        <f aca="false">IF(AND(E375&gt;=5,E375&lt;=20,C375&gt;=50,B375&lt;=1),"Opportunity (pos 5-20, 50+ impr, 0-1 click)","")</f>
        <v/>
      </c>
    </row>
    <row r="376" customFormat="false" ht="15" hidden="false" customHeight="false" outlineLevel="0" collapsed="false">
      <c r="A376" s="7" t="s">
        <v>2660</v>
      </c>
      <c r="B376" s="44" t="n">
        <v>0</v>
      </c>
      <c r="C376" s="44" t="n">
        <v>9</v>
      </c>
      <c r="D376" s="38" t="n">
        <f aca="false">IFERROR(B376/C376,0)</f>
        <v>0</v>
      </c>
      <c r="E376" s="45" t="n">
        <v>23.89</v>
      </c>
      <c r="F376" s="7" t="s">
        <v>2223</v>
      </c>
      <c r="G376" s="5" t="str">
        <f aca="false">IF(AND(E376&gt;=5,E376&lt;=20,C376&gt;=50,B376&lt;=1),"Opportunity (pos 5-20, 50+ impr, 0-1 click)","")</f>
        <v/>
      </c>
    </row>
    <row r="377" customFormat="false" ht="15" hidden="false" customHeight="false" outlineLevel="0" collapsed="false">
      <c r="A377" s="7" t="s">
        <v>2661</v>
      </c>
      <c r="B377" s="44" t="n">
        <v>0</v>
      </c>
      <c r="C377" s="44" t="n">
        <v>9</v>
      </c>
      <c r="D377" s="38" t="n">
        <f aca="false">IFERROR(B377/C377,0)</f>
        <v>0</v>
      </c>
      <c r="E377" s="45" t="n">
        <v>37.89</v>
      </c>
      <c r="F377" s="7" t="s">
        <v>2223</v>
      </c>
      <c r="G377" s="5" t="str">
        <f aca="false">IF(AND(E377&gt;=5,E377&lt;=20,C377&gt;=50,B377&lt;=1),"Opportunity (pos 5-20, 50+ impr, 0-1 click)","")</f>
        <v/>
      </c>
    </row>
    <row r="378" customFormat="false" ht="15" hidden="false" customHeight="false" outlineLevel="0" collapsed="false">
      <c r="A378" s="7" t="s">
        <v>2662</v>
      </c>
      <c r="B378" s="44" t="n">
        <v>0</v>
      </c>
      <c r="C378" s="44" t="n">
        <v>9</v>
      </c>
      <c r="D378" s="38" t="n">
        <f aca="false">IFERROR(B378/C378,0)</f>
        <v>0</v>
      </c>
      <c r="E378" s="45" t="n">
        <v>51.89</v>
      </c>
      <c r="F378" s="7" t="s">
        <v>2223</v>
      </c>
      <c r="G378" s="5" t="str">
        <f aca="false">IF(AND(E378&gt;=5,E378&lt;=20,C378&gt;=50,B378&lt;=1),"Opportunity (pos 5-20, 50+ impr, 0-1 click)","")</f>
        <v/>
      </c>
    </row>
    <row r="379" customFormat="false" ht="15" hidden="false" customHeight="false" outlineLevel="0" collapsed="false">
      <c r="A379" s="7" t="s">
        <v>2663</v>
      </c>
      <c r="B379" s="44" t="n">
        <v>0</v>
      </c>
      <c r="C379" s="44" t="n">
        <v>9</v>
      </c>
      <c r="D379" s="38" t="n">
        <f aca="false">IFERROR(B379/C379,0)</f>
        <v>0</v>
      </c>
      <c r="E379" s="45" t="n">
        <v>31.89</v>
      </c>
      <c r="F379" s="7" t="s">
        <v>2224</v>
      </c>
      <c r="G379" s="5" t="str">
        <f aca="false">IF(AND(E379&gt;=5,E379&lt;=20,C379&gt;=50,B379&lt;=1),"Opportunity (pos 5-20, 50+ impr, 0-1 click)","")</f>
        <v/>
      </c>
    </row>
    <row r="380" customFormat="false" ht="15" hidden="false" customHeight="false" outlineLevel="0" collapsed="false">
      <c r="A380" s="7" t="s">
        <v>2664</v>
      </c>
      <c r="B380" s="44" t="n">
        <v>0</v>
      </c>
      <c r="C380" s="44" t="n">
        <v>9</v>
      </c>
      <c r="D380" s="38" t="n">
        <f aca="false">IFERROR(B380/C380,0)</f>
        <v>0</v>
      </c>
      <c r="E380" s="45" t="n">
        <v>24.89</v>
      </c>
      <c r="F380" s="7" t="s">
        <v>2223</v>
      </c>
      <c r="G380" s="5" t="str">
        <f aca="false">IF(AND(E380&gt;=5,E380&lt;=20,C380&gt;=50,B380&lt;=1),"Opportunity (pos 5-20, 50+ impr, 0-1 click)","")</f>
        <v/>
      </c>
    </row>
    <row r="381" customFormat="false" ht="15" hidden="false" customHeight="false" outlineLevel="0" collapsed="false">
      <c r="A381" s="7" t="s">
        <v>2665</v>
      </c>
      <c r="B381" s="44" t="n">
        <v>0</v>
      </c>
      <c r="C381" s="44" t="n">
        <v>9</v>
      </c>
      <c r="D381" s="38" t="n">
        <f aca="false">IFERROR(B381/C381,0)</f>
        <v>0</v>
      </c>
      <c r="E381" s="45" t="n">
        <v>35.11</v>
      </c>
      <c r="F381" s="7" t="s">
        <v>2223</v>
      </c>
      <c r="G381" s="5" t="str">
        <f aca="false">IF(AND(E381&gt;=5,E381&lt;=20,C381&gt;=50,B381&lt;=1),"Opportunity (pos 5-20, 50+ impr, 0-1 click)","")</f>
        <v/>
      </c>
    </row>
    <row r="382" customFormat="false" ht="15" hidden="false" customHeight="false" outlineLevel="0" collapsed="false">
      <c r="A382" s="7" t="s">
        <v>2666</v>
      </c>
      <c r="B382" s="44" t="n">
        <v>0</v>
      </c>
      <c r="C382" s="44" t="n">
        <v>9</v>
      </c>
      <c r="D382" s="38" t="n">
        <f aca="false">IFERROR(B382/C382,0)</f>
        <v>0</v>
      </c>
      <c r="E382" s="45" t="n">
        <v>24.33</v>
      </c>
      <c r="F382" s="7" t="s">
        <v>2223</v>
      </c>
      <c r="G382" s="5" t="str">
        <f aca="false">IF(AND(E382&gt;=5,E382&lt;=20,C382&gt;=50,B382&lt;=1),"Opportunity (pos 5-20, 50+ impr, 0-1 click)","")</f>
        <v/>
      </c>
    </row>
    <row r="383" customFormat="false" ht="15" hidden="false" customHeight="false" outlineLevel="0" collapsed="false">
      <c r="A383" s="7" t="s">
        <v>2667</v>
      </c>
      <c r="B383" s="44" t="n">
        <v>0</v>
      </c>
      <c r="C383" s="44" t="n">
        <v>9</v>
      </c>
      <c r="D383" s="38" t="n">
        <f aca="false">IFERROR(B383/C383,0)</f>
        <v>0</v>
      </c>
      <c r="E383" s="45" t="n">
        <v>44</v>
      </c>
      <c r="F383" s="7" t="s">
        <v>2225</v>
      </c>
      <c r="G383" s="5" t="str">
        <f aca="false">IF(AND(E383&gt;=5,E383&lt;=20,C383&gt;=50,B383&lt;=1),"Opportunity (pos 5-20, 50+ impr, 0-1 click)","")</f>
        <v/>
      </c>
    </row>
    <row r="384" customFormat="false" ht="15" hidden="false" customHeight="false" outlineLevel="0" collapsed="false">
      <c r="A384" s="7" t="s">
        <v>2668</v>
      </c>
      <c r="B384" s="44" t="n">
        <v>0</v>
      </c>
      <c r="C384" s="44" t="n">
        <v>9</v>
      </c>
      <c r="D384" s="38" t="n">
        <f aca="false">IFERROR(B384/C384,0)</f>
        <v>0</v>
      </c>
      <c r="E384" s="45" t="n">
        <v>37.22</v>
      </c>
      <c r="F384" s="7" t="s">
        <v>2225</v>
      </c>
      <c r="G384" s="5" t="str">
        <f aca="false">IF(AND(E384&gt;=5,E384&lt;=20,C384&gt;=50,B384&lt;=1),"Opportunity (pos 5-20, 50+ impr, 0-1 click)","")</f>
        <v/>
      </c>
    </row>
    <row r="385" customFormat="false" ht="15" hidden="false" customHeight="false" outlineLevel="0" collapsed="false">
      <c r="A385" s="7" t="s">
        <v>2669</v>
      </c>
      <c r="B385" s="44" t="n">
        <v>0</v>
      </c>
      <c r="C385" s="44" t="n">
        <v>9</v>
      </c>
      <c r="D385" s="38" t="n">
        <f aca="false">IFERROR(B385/C385,0)</f>
        <v>0</v>
      </c>
      <c r="E385" s="45" t="n">
        <v>16.67</v>
      </c>
      <c r="F385" s="7" t="s">
        <v>2223</v>
      </c>
      <c r="G385" s="5" t="str">
        <f aca="false">IF(AND(E385&gt;=5,E385&lt;=20,C385&gt;=50,B385&lt;=1),"Opportunity (pos 5-20, 50+ impr, 0-1 click)","")</f>
        <v/>
      </c>
    </row>
    <row r="386" customFormat="false" ht="15" hidden="false" customHeight="false" outlineLevel="0" collapsed="false">
      <c r="A386" s="7" t="s">
        <v>2670</v>
      </c>
      <c r="B386" s="44" t="n">
        <v>0</v>
      </c>
      <c r="C386" s="44" t="n">
        <v>9</v>
      </c>
      <c r="D386" s="38" t="n">
        <f aca="false">IFERROR(B386/C386,0)</f>
        <v>0</v>
      </c>
      <c r="E386" s="45" t="n">
        <v>18.44</v>
      </c>
      <c r="F386" s="7" t="s">
        <v>2226</v>
      </c>
      <c r="G386" s="5" t="str">
        <f aca="false">IF(AND(E386&gt;=5,E386&lt;=20,C386&gt;=50,B386&lt;=1),"Opportunity (pos 5-20, 50+ impr, 0-1 click)","")</f>
        <v/>
      </c>
    </row>
    <row r="387" customFormat="false" ht="15" hidden="false" customHeight="false" outlineLevel="0" collapsed="false">
      <c r="A387" s="7" t="s">
        <v>2671</v>
      </c>
      <c r="B387" s="44" t="n">
        <v>0</v>
      </c>
      <c r="C387" s="44" t="n">
        <v>9</v>
      </c>
      <c r="D387" s="38" t="n">
        <f aca="false">IFERROR(B387/C387,0)</f>
        <v>0</v>
      </c>
      <c r="E387" s="45" t="n">
        <v>36.22</v>
      </c>
      <c r="F387" s="7" t="s">
        <v>2223</v>
      </c>
      <c r="G387" s="5" t="str">
        <f aca="false">IF(AND(E387&gt;=5,E387&lt;=20,C387&gt;=50,B387&lt;=1),"Opportunity (pos 5-20, 50+ impr, 0-1 click)","")</f>
        <v/>
      </c>
    </row>
    <row r="388" customFormat="false" ht="15" hidden="false" customHeight="false" outlineLevel="0" collapsed="false">
      <c r="A388" s="7" t="s">
        <v>2672</v>
      </c>
      <c r="B388" s="44" t="n">
        <v>0</v>
      </c>
      <c r="C388" s="44" t="n">
        <v>9</v>
      </c>
      <c r="D388" s="38" t="n">
        <f aca="false">IFERROR(B388/C388,0)</f>
        <v>0</v>
      </c>
      <c r="E388" s="45" t="n">
        <v>10.78</v>
      </c>
      <c r="F388" s="7" t="s">
        <v>2223</v>
      </c>
      <c r="G388" s="5" t="str">
        <f aca="false">IF(AND(E388&gt;=5,E388&lt;=20,C388&gt;=50,B388&lt;=1),"Opportunity (pos 5-20, 50+ impr, 0-1 click)","")</f>
        <v/>
      </c>
    </row>
    <row r="389" customFormat="false" ht="15" hidden="false" customHeight="false" outlineLevel="0" collapsed="false">
      <c r="A389" s="7" t="s">
        <v>2673</v>
      </c>
      <c r="B389" s="44" t="n">
        <v>0</v>
      </c>
      <c r="C389" s="44" t="n">
        <v>9</v>
      </c>
      <c r="D389" s="38" t="n">
        <f aca="false">IFERROR(B389/C389,0)</f>
        <v>0</v>
      </c>
      <c r="E389" s="45" t="n">
        <v>37.56</v>
      </c>
      <c r="F389" s="7" t="s">
        <v>2226</v>
      </c>
      <c r="G389" s="5" t="str">
        <f aca="false">IF(AND(E389&gt;=5,E389&lt;=20,C389&gt;=50,B389&lt;=1),"Opportunity (pos 5-20, 50+ impr, 0-1 click)","")</f>
        <v/>
      </c>
    </row>
    <row r="390" customFormat="false" ht="15" hidden="false" customHeight="false" outlineLevel="0" collapsed="false">
      <c r="A390" s="7" t="s">
        <v>2674</v>
      </c>
      <c r="B390" s="44" t="n">
        <v>0</v>
      </c>
      <c r="C390" s="44" t="n">
        <v>9</v>
      </c>
      <c r="D390" s="38" t="n">
        <f aca="false">IFERROR(B390/C390,0)</f>
        <v>0</v>
      </c>
      <c r="E390" s="45" t="n">
        <v>10.33</v>
      </c>
      <c r="F390" s="7" t="s">
        <v>2223</v>
      </c>
      <c r="G390" s="5" t="str">
        <f aca="false">IF(AND(E390&gt;=5,E390&lt;=20,C390&gt;=50,B390&lt;=1),"Opportunity (pos 5-20, 50+ impr, 0-1 click)","")</f>
        <v/>
      </c>
    </row>
    <row r="391" customFormat="false" ht="15" hidden="false" customHeight="false" outlineLevel="0" collapsed="false">
      <c r="A391" s="7" t="s">
        <v>2675</v>
      </c>
      <c r="B391" s="44" t="n">
        <v>0</v>
      </c>
      <c r="C391" s="44" t="n">
        <v>9</v>
      </c>
      <c r="D391" s="38" t="n">
        <f aca="false">IFERROR(B391/C391,0)</f>
        <v>0</v>
      </c>
      <c r="E391" s="45" t="n">
        <v>55.22</v>
      </c>
      <c r="F391" s="7" t="s">
        <v>2224</v>
      </c>
      <c r="G391" s="5" t="str">
        <f aca="false">IF(AND(E391&gt;=5,E391&lt;=20,C391&gt;=50,B391&lt;=1),"Opportunity (pos 5-20, 50+ impr, 0-1 click)","")</f>
        <v/>
      </c>
    </row>
    <row r="392" customFormat="false" ht="15" hidden="false" customHeight="false" outlineLevel="0" collapsed="false">
      <c r="A392" s="7" t="s">
        <v>2676</v>
      </c>
      <c r="B392" s="44" t="n">
        <v>0</v>
      </c>
      <c r="C392" s="44" t="n">
        <v>9</v>
      </c>
      <c r="D392" s="38" t="n">
        <f aca="false">IFERROR(B392/C392,0)</f>
        <v>0</v>
      </c>
      <c r="E392" s="45" t="n">
        <v>13.22</v>
      </c>
      <c r="F392" s="7" t="s">
        <v>2223</v>
      </c>
      <c r="G392" s="5" t="str">
        <f aca="false">IF(AND(E392&gt;=5,E392&lt;=20,C392&gt;=50,B392&lt;=1),"Opportunity (pos 5-20, 50+ impr, 0-1 click)","")</f>
        <v/>
      </c>
    </row>
    <row r="393" customFormat="false" ht="15" hidden="false" customHeight="false" outlineLevel="0" collapsed="false">
      <c r="A393" s="7" t="s">
        <v>2677</v>
      </c>
      <c r="B393" s="44" t="n">
        <v>0</v>
      </c>
      <c r="C393" s="44" t="n">
        <v>9</v>
      </c>
      <c r="D393" s="38" t="n">
        <f aca="false">IFERROR(B393/C393,0)</f>
        <v>0</v>
      </c>
      <c r="E393" s="45" t="n">
        <v>13.33</v>
      </c>
      <c r="F393" s="7" t="s">
        <v>2223</v>
      </c>
      <c r="G393" s="5" t="str">
        <f aca="false">IF(AND(E393&gt;=5,E393&lt;=20,C393&gt;=50,B393&lt;=1),"Opportunity (pos 5-20, 50+ impr, 0-1 click)","")</f>
        <v/>
      </c>
    </row>
    <row r="394" customFormat="false" ht="15" hidden="false" customHeight="false" outlineLevel="0" collapsed="false">
      <c r="A394" s="7" t="s">
        <v>2678</v>
      </c>
      <c r="B394" s="44" t="n">
        <v>0</v>
      </c>
      <c r="C394" s="44" t="n">
        <v>9</v>
      </c>
      <c r="D394" s="38" t="n">
        <f aca="false">IFERROR(B394/C394,0)</f>
        <v>0</v>
      </c>
      <c r="E394" s="45" t="n">
        <v>20.33</v>
      </c>
      <c r="F394" s="7" t="s">
        <v>2223</v>
      </c>
      <c r="G394" s="5" t="str">
        <f aca="false">IF(AND(E394&gt;=5,E394&lt;=20,C394&gt;=50,B394&lt;=1),"Opportunity (pos 5-20, 50+ impr, 0-1 click)","")</f>
        <v/>
      </c>
    </row>
    <row r="395" customFormat="false" ht="15" hidden="false" customHeight="false" outlineLevel="0" collapsed="false">
      <c r="A395" s="7" t="s">
        <v>2679</v>
      </c>
      <c r="B395" s="44" t="n">
        <v>0</v>
      </c>
      <c r="C395" s="44" t="n">
        <v>9</v>
      </c>
      <c r="D395" s="38" t="n">
        <f aca="false">IFERROR(B395/C395,0)</f>
        <v>0</v>
      </c>
      <c r="E395" s="45" t="n">
        <v>7.78</v>
      </c>
      <c r="F395" s="7" t="s">
        <v>2223</v>
      </c>
      <c r="G395" s="5" t="str">
        <f aca="false">IF(AND(E395&gt;=5,E395&lt;=20,C395&gt;=50,B395&lt;=1),"Opportunity (pos 5-20, 50+ impr, 0-1 click)","")</f>
        <v/>
      </c>
    </row>
    <row r="396" customFormat="false" ht="15" hidden="false" customHeight="false" outlineLevel="0" collapsed="false">
      <c r="A396" s="7" t="s">
        <v>2680</v>
      </c>
      <c r="B396" s="44" t="n">
        <v>0</v>
      </c>
      <c r="C396" s="44" t="n">
        <v>9</v>
      </c>
      <c r="D396" s="38" t="n">
        <f aca="false">IFERROR(B396/C396,0)</f>
        <v>0</v>
      </c>
      <c r="E396" s="45" t="n">
        <v>30.33</v>
      </c>
      <c r="F396" s="7" t="s">
        <v>2223</v>
      </c>
      <c r="G396" s="5" t="str">
        <f aca="false">IF(AND(E396&gt;=5,E396&lt;=20,C396&gt;=50,B396&lt;=1),"Opportunity (pos 5-20, 50+ impr, 0-1 click)","")</f>
        <v/>
      </c>
    </row>
    <row r="397" customFormat="false" ht="15" hidden="false" customHeight="false" outlineLevel="0" collapsed="false">
      <c r="A397" s="7" t="s">
        <v>2681</v>
      </c>
      <c r="B397" s="44" t="n">
        <v>0</v>
      </c>
      <c r="C397" s="44" t="n">
        <v>9</v>
      </c>
      <c r="D397" s="38" t="n">
        <f aca="false">IFERROR(B397/C397,0)</f>
        <v>0</v>
      </c>
      <c r="E397" s="45" t="n">
        <v>27.11</v>
      </c>
      <c r="F397" s="7" t="s">
        <v>2223</v>
      </c>
      <c r="G397" s="5" t="str">
        <f aca="false">IF(AND(E397&gt;=5,E397&lt;=20,C397&gt;=50,B397&lt;=1),"Opportunity (pos 5-20, 50+ impr, 0-1 click)","")</f>
        <v/>
      </c>
    </row>
    <row r="398" customFormat="false" ht="15" hidden="false" customHeight="false" outlineLevel="0" collapsed="false">
      <c r="A398" s="7" t="s">
        <v>2682</v>
      </c>
      <c r="B398" s="44" t="n">
        <v>0</v>
      </c>
      <c r="C398" s="44" t="n">
        <v>9</v>
      </c>
      <c r="D398" s="38" t="n">
        <f aca="false">IFERROR(B398/C398,0)</f>
        <v>0</v>
      </c>
      <c r="E398" s="45" t="n">
        <v>10.33</v>
      </c>
      <c r="F398" s="7" t="s">
        <v>2223</v>
      </c>
      <c r="G398" s="5" t="str">
        <f aca="false">IF(AND(E398&gt;=5,E398&lt;=20,C398&gt;=50,B398&lt;=1),"Opportunity (pos 5-20, 50+ impr, 0-1 click)","")</f>
        <v/>
      </c>
    </row>
    <row r="399" customFormat="false" ht="15" hidden="false" customHeight="false" outlineLevel="0" collapsed="false">
      <c r="A399" s="7" t="s">
        <v>2683</v>
      </c>
      <c r="B399" s="44" t="n">
        <v>0</v>
      </c>
      <c r="C399" s="44" t="n">
        <v>9</v>
      </c>
      <c r="D399" s="38" t="n">
        <f aca="false">IFERROR(B399/C399,0)</f>
        <v>0</v>
      </c>
      <c r="E399" s="45" t="n">
        <v>10.22</v>
      </c>
      <c r="F399" s="7" t="s">
        <v>2224</v>
      </c>
      <c r="G399" s="5" t="str">
        <f aca="false">IF(AND(E399&gt;=5,E399&lt;=20,C399&gt;=50,B399&lt;=1),"Opportunity (pos 5-20, 50+ impr, 0-1 click)","")</f>
        <v/>
      </c>
    </row>
    <row r="400" customFormat="false" ht="15" hidden="false" customHeight="false" outlineLevel="0" collapsed="false">
      <c r="A400" s="7" t="s">
        <v>2684</v>
      </c>
      <c r="B400" s="44" t="n">
        <v>0</v>
      </c>
      <c r="C400" s="44" t="n">
        <v>9</v>
      </c>
      <c r="D400" s="38" t="n">
        <f aca="false">IFERROR(B400/C400,0)</f>
        <v>0</v>
      </c>
      <c r="E400" s="45" t="n">
        <v>26.33</v>
      </c>
      <c r="F400" s="7" t="s">
        <v>2223</v>
      </c>
      <c r="G400" s="5" t="str">
        <f aca="false">IF(AND(E400&gt;=5,E400&lt;=20,C400&gt;=50,B400&lt;=1),"Opportunity (pos 5-20, 50+ impr, 0-1 click)","")</f>
        <v/>
      </c>
    </row>
    <row r="401" customFormat="false" ht="15" hidden="false" customHeight="false" outlineLevel="0" collapsed="false">
      <c r="A401" s="7" t="s">
        <v>2685</v>
      </c>
      <c r="B401" s="44" t="n">
        <v>0</v>
      </c>
      <c r="C401" s="44" t="n">
        <v>9</v>
      </c>
      <c r="D401" s="38" t="n">
        <f aca="false">IFERROR(B401/C401,0)</f>
        <v>0</v>
      </c>
      <c r="E401" s="45" t="n">
        <v>7.56</v>
      </c>
      <c r="F401" s="7" t="s">
        <v>2223</v>
      </c>
      <c r="G401" s="5" t="str">
        <f aca="false">IF(AND(E401&gt;=5,E401&lt;=20,C401&gt;=50,B401&lt;=1),"Opportunity (pos 5-20, 50+ impr, 0-1 click)","")</f>
        <v/>
      </c>
    </row>
    <row r="402" customFormat="false" ht="15" hidden="false" customHeight="false" outlineLevel="0" collapsed="false">
      <c r="A402" s="7" t="s">
        <v>2686</v>
      </c>
      <c r="B402" s="44" t="n">
        <v>0</v>
      </c>
      <c r="C402" s="44" t="n">
        <v>9</v>
      </c>
      <c r="D402" s="38" t="n">
        <f aca="false">IFERROR(B402/C402,0)</f>
        <v>0</v>
      </c>
      <c r="E402" s="45" t="n">
        <v>14.56</v>
      </c>
      <c r="F402" s="7" t="s">
        <v>2223</v>
      </c>
      <c r="G402" s="5" t="str">
        <f aca="false">IF(AND(E402&gt;=5,E402&lt;=20,C402&gt;=50,B402&lt;=1),"Opportunity (pos 5-20, 50+ impr, 0-1 click)","")</f>
        <v/>
      </c>
    </row>
    <row r="403" customFormat="false" ht="15" hidden="false" customHeight="false" outlineLevel="0" collapsed="false">
      <c r="A403" s="7" t="s">
        <v>2687</v>
      </c>
      <c r="B403" s="44" t="n">
        <v>0</v>
      </c>
      <c r="C403" s="44" t="n">
        <v>9</v>
      </c>
      <c r="D403" s="38" t="n">
        <f aca="false">IFERROR(B403/C403,0)</f>
        <v>0</v>
      </c>
      <c r="E403" s="45" t="n">
        <v>24</v>
      </c>
      <c r="F403" s="7" t="s">
        <v>2223</v>
      </c>
      <c r="G403" s="5" t="str">
        <f aca="false">IF(AND(E403&gt;=5,E403&lt;=20,C403&gt;=50,B403&lt;=1),"Opportunity (pos 5-20, 50+ impr, 0-1 click)","")</f>
        <v/>
      </c>
    </row>
    <row r="404" customFormat="false" ht="15" hidden="false" customHeight="false" outlineLevel="0" collapsed="false">
      <c r="A404" s="7" t="s">
        <v>2688</v>
      </c>
      <c r="B404" s="44" t="n">
        <v>0</v>
      </c>
      <c r="C404" s="44" t="n">
        <v>9</v>
      </c>
      <c r="D404" s="38" t="n">
        <f aca="false">IFERROR(B404/C404,0)</f>
        <v>0</v>
      </c>
      <c r="E404" s="45" t="n">
        <v>17.22</v>
      </c>
      <c r="F404" s="7" t="s">
        <v>2223</v>
      </c>
      <c r="G404" s="5" t="str">
        <f aca="false">IF(AND(E404&gt;=5,E404&lt;=20,C404&gt;=50,B404&lt;=1),"Opportunity (pos 5-20, 50+ impr, 0-1 click)","")</f>
        <v/>
      </c>
    </row>
    <row r="405" customFormat="false" ht="15" hidden="false" customHeight="false" outlineLevel="0" collapsed="false">
      <c r="A405" s="7" t="s">
        <v>2689</v>
      </c>
      <c r="B405" s="44" t="n">
        <v>0</v>
      </c>
      <c r="C405" s="44" t="n">
        <v>9</v>
      </c>
      <c r="D405" s="38" t="n">
        <f aca="false">IFERROR(B405/C405,0)</f>
        <v>0</v>
      </c>
      <c r="E405" s="45" t="n">
        <v>29.56</v>
      </c>
      <c r="F405" s="7" t="s">
        <v>2223</v>
      </c>
      <c r="G405" s="5" t="str">
        <f aca="false">IF(AND(E405&gt;=5,E405&lt;=20,C405&gt;=50,B405&lt;=1),"Opportunity (pos 5-20, 50+ impr, 0-1 click)","")</f>
        <v/>
      </c>
    </row>
    <row r="406" customFormat="false" ht="15" hidden="false" customHeight="false" outlineLevel="0" collapsed="false">
      <c r="A406" s="7" t="s">
        <v>2690</v>
      </c>
      <c r="B406" s="44" t="n">
        <v>0</v>
      </c>
      <c r="C406" s="44" t="n">
        <v>9</v>
      </c>
      <c r="D406" s="38" t="n">
        <f aca="false">IFERROR(B406/C406,0)</f>
        <v>0</v>
      </c>
      <c r="E406" s="45" t="n">
        <v>27.44</v>
      </c>
      <c r="F406" s="7" t="s">
        <v>2223</v>
      </c>
      <c r="G406" s="5" t="str">
        <f aca="false">IF(AND(E406&gt;=5,E406&lt;=20,C406&gt;=50,B406&lt;=1),"Opportunity (pos 5-20, 50+ impr, 0-1 click)","")</f>
        <v/>
      </c>
    </row>
    <row r="407" customFormat="false" ht="15" hidden="false" customHeight="false" outlineLevel="0" collapsed="false">
      <c r="A407" s="7" t="s">
        <v>2691</v>
      </c>
      <c r="B407" s="44" t="n">
        <v>0</v>
      </c>
      <c r="C407" s="44" t="n">
        <v>9</v>
      </c>
      <c r="D407" s="38" t="n">
        <f aca="false">IFERROR(B407/C407,0)</f>
        <v>0</v>
      </c>
      <c r="E407" s="45" t="n">
        <v>11.44</v>
      </c>
      <c r="F407" s="7" t="s">
        <v>2223</v>
      </c>
      <c r="G407" s="5" t="str">
        <f aca="false">IF(AND(E407&gt;=5,E407&lt;=20,C407&gt;=50,B407&lt;=1),"Opportunity (pos 5-20, 50+ impr, 0-1 click)","")</f>
        <v/>
      </c>
    </row>
    <row r="408" customFormat="false" ht="15" hidden="false" customHeight="false" outlineLevel="0" collapsed="false">
      <c r="A408" s="7" t="s">
        <v>2692</v>
      </c>
      <c r="B408" s="44" t="n">
        <v>0</v>
      </c>
      <c r="C408" s="44" t="n">
        <v>9</v>
      </c>
      <c r="D408" s="38" t="n">
        <f aca="false">IFERROR(B408/C408,0)</f>
        <v>0</v>
      </c>
      <c r="E408" s="45" t="n">
        <v>14.56</v>
      </c>
      <c r="F408" s="7" t="s">
        <v>2224</v>
      </c>
      <c r="G408" s="5" t="str">
        <f aca="false">IF(AND(E408&gt;=5,E408&lt;=20,C408&gt;=50,B408&lt;=1),"Opportunity (pos 5-20, 50+ impr, 0-1 click)","")</f>
        <v/>
      </c>
    </row>
    <row r="409" customFormat="false" ht="15" hidden="false" customHeight="false" outlineLevel="0" collapsed="false">
      <c r="A409" s="7" t="s">
        <v>2693</v>
      </c>
      <c r="B409" s="44" t="n">
        <v>0</v>
      </c>
      <c r="C409" s="44" t="n">
        <v>9</v>
      </c>
      <c r="D409" s="38" t="n">
        <f aca="false">IFERROR(B409/C409,0)</f>
        <v>0</v>
      </c>
      <c r="E409" s="45" t="n">
        <v>17.67</v>
      </c>
      <c r="F409" s="7" t="s">
        <v>2223</v>
      </c>
      <c r="G409" s="5" t="str">
        <f aca="false">IF(AND(E409&gt;=5,E409&lt;=20,C409&gt;=50,B409&lt;=1),"Opportunity (pos 5-20, 50+ impr, 0-1 click)","")</f>
        <v/>
      </c>
    </row>
    <row r="410" customFormat="false" ht="15" hidden="false" customHeight="false" outlineLevel="0" collapsed="false">
      <c r="A410" s="7" t="s">
        <v>2694</v>
      </c>
      <c r="B410" s="44" t="n">
        <v>0</v>
      </c>
      <c r="C410" s="44" t="n">
        <v>9</v>
      </c>
      <c r="D410" s="38" t="n">
        <f aca="false">IFERROR(B410/C410,0)</f>
        <v>0</v>
      </c>
      <c r="E410" s="45" t="n">
        <v>12.44</v>
      </c>
      <c r="F410" s="7" t="s">
        <v>2223</v>
      </c>
      <c r="G410" s="5" t="str">
        <f aca="false">IF(AND(E410&gt;=5,E410&lt;=20,C410&gt;=50,B410&lt;=1),"Opportunity (pos 5-20, 50+ impr, 0-1 click)","")</f>
        <v/>
      </c>
    </row>
    <row r="411" customFormat="false" ht="15" hidden="false" customHeight="false" outlineLevel="0" collapsed="false">
      <c r="A411" s="7" t="s">
        <v>2695</v>
      </c>
      <c r="B411" s="44" t="n">
        <v>0</v>
      </c>
      <c r="C411" s="44" t="n">
        <v>9</v>
      </c>
      <c r="D411" s="38" t="n">
        <f aca="false">IFERROR(B411/C411,0)</f>
        <v>0</v>
      </c>
      <c r="E411" s="45" t="n">
        <v>17.67</v>
      </c>
      <c r="F411" s="7" t="s">
        <v>2223</v>
      </c>
      <c r="G411" s="5" t="str">
        <f aca="false">IF(AND(E411&gt;=5,E411&lt;=20,C411&gt;=50,B411&lt;=1),"Opportunity (pos 5-20, 50+ impr, 0-1 click)","")</f>
        <v/>
      </c>
    </row>
    <row r="412" customFormat="false" ht="15" hidden="false" customHeight="false" outlineLevel="0" collapsed="false">
      <c r="A412" s="7" t="s">
        <v>2696</v>
      </c>
      <c r="B412" s="44" t="n">
        <v>0</v>
      </c>
      <c r="C412" s="44" t="n">
        <v>9</v>
      </c>
      <c r="D412" s="38" t="n">
        <f aca="false">IFERROR(B412/C412,0)</f>
        <v>0</v>
      </c>
      <c r="E412" s="45" t="n">
        <v>52.22</v>
      </c>
      <c r="F412" s="7" t="s">
        <v>2225</v>
      </c>
      <c r="G412" s="5" t="str">
        <f aca="false">IF(AND(E412&gt;=5,E412&lt;=20,C412&gt;=50,B412&lt;=1),"Opportunity (pos 5-20, 50+ impr, 0-1 click)","")</f>
        <v/>
      </c>
    </row>
    <row r="413" customFormat="false" ht="15" hidden="false" customHeight="false" outlineLevel="0" collapsed="false">
      <c r="A413" s="7" t="s">
        <v>2697</v>
      </c>
      <c r="B413" s="44" t="n">
        <v>0</v>
      </c>
      <c r="C413" s="44" t="n">
        <v>9</v>
      </c>
      <c r="D413" s="38" t="n">
        <f aca="false">IFERROR(B413/C413,0)</f>
        <v>0</v>
      </c>
      <c r="E413" s="45" t="n">
        <v>11.44</v>
      </c>
      <c r="F413" s="7" t="s">
        <v>2223</v>
      </c>
      <c r="G413" s="5" t="str">
        <f aca="false">IF(AND(E413&gt;=5,E413&lt;=20,C413&gt;=50,B413&lt;=1),"Opportunity (pos 5-20, 50+ impr, 0-1 click)","")</f>
        <v/>
      </c>
    </row>
    <row r="414" customFormat="false" ht="15" hidden="false" customHeight="false" outlineLevel="0" collapsed="false">
      <c r="A414" s="7" t="s">
        <v>2698</v>
      </c>
      <c r="B414" s="44" t="n">
        <v>0</v>
      </c>
      <c r="C414" s="44" t="n">
        <v>9</v>
      </c>
      <c r="D414" s="38" t="n">
        <f aca="false">IFERROR(B414/C414,0)</f>
        <v>0</v>
      </c>
      <c r="E414" s="45" t="n">
        <v>30.22</v>
      </c>
      <c r="F414" s="7" t="s">
        <v>2223</v>
      </c>
      <c r="G414" s="5" t="str">
        <f aca="false">IF(AND(E414&gt;=5,E414&lt;=20,C414&gt;=50,B414&lt;=1),"Opportunity (pos 5-20, 50+ impr, 0-1 click)","")</f>
        <v/>
      </c>
    </row>
    <row r="415" customFormat="false" ht="15" hidden="false" customHeight="false" outlineLevel="0" collapsed="false">
      <c r="A415" s="7" t="s">
        <v>2699</v>
      </c>
      <c r="B415" s="44" t="n">
        <v>0</v>
      </c>
      <c r="C415" s="44" t="n">
        <v>9</v>
      </c>
      <c r="D415" s="38" t="n">
        <f aca="false">IFERROR(B415/C415,0)</f>
        <v>0</v>
      </c>
      <c r="E415" s="45" t="n">
        <v>10.33</v>
      </c>
      <c r="F415" s="7" t="s">
        <v>2223</v>
      </c>
      <c r="G415" s="5" t="str">
        <f aca="false">IF(AND(E415&gt;=5,E415&lt;=20,C415&gt;=50,B415&lt;=1),"Opportunity (pos 5-20, 50+ impr, 0-1 click)","")</f>
        <v/>
      </c>
    </row>
    <row r="416" customFormat="false" ht="15" hidden="false" customHeight="false" outlineLevel="0" collapsed="false">
      <c r="A416" s="7" t="s">
        <v>2700</v>
      </c>
      <c r="B416" s="44" t="n">
        <v>0</v>
      </c>
      <c r="C416" s="44" t="n">
        <v>9</v>
      </c>
      <c r="D416" s="38" t="n">
        <f aca="false">IFERROR(B416/C416,0)</f>
        <v>0</v>
      </c>
      <c r="E416" s="45" t="n">
        <v>55.33</v>
      </c>
      <c r="F416" s="7" t="s">
        <v>2225</v>
      </c>
      <c r="G416" s="5" t="str">
        <f aca="false">IF(AND(E416&gt;=5,E416&lt;=20,C416&gt;=50,B416&lt;=1),"Opportunity (pos 5-20, 50+ impr, 0-1 click)","")</f>
        <v/>
      </c>
    </row>
    <row r="417" customFormat="false" ht="15" hidden="false" customHeight="false" outlineLevel="0" collapsed="false">
      <c r="A417" s="7" t="s">
        <v>2701</v>
      </c>
      <c r="B417" s="44" t="n">
        <v>0</v>
      </c>
      <c r="C417" s="44" t="n">
        <v>9</v>
      </c>
      <c r="D417" s="38" t="n">
        <f aca="false">IFERROR(B417/C417,0)</f>
        <v>0</v>
      </c>
      <c r="E417" s="45" t="n">
        <v>9.44</v>
      </c>
      <c r="F417" s="7" t="s">
        <v>2223</v>
      </c>
      <c r="G417" s="5" t="str">
        <f aca="false">IF(AND(E417&gt;=5,E417&lt;=20,C417&gt;=50,B417&lt;=1),"Opportunity (pos 5-20, 50+ impr, 0-1 click)","")</f>
        <v/>
      </c>
    </row>
    <row r="418" customFormat="false" ht="15" hidden="false" customHeight="false" outlineLevel="0" collapsed="false">
      <c r="A418" s="7" t="s">
        <v>2702</v>
      </c>
      <c r="B418" s="44" t="n">
        <v>0</v>
      </c>
      <c r="C418" s="44" t="n">
        <v>9</v>
      </c>
      <c r="D418" s="38" t="n">
        <f aca="false">IFERROR(B418/C418,0)</f>
        <v>0</v>
      </c>
      <c r="E418" s="45" t="n">
        <v>64.67</v>
      </c>
      <c r="F418" s="7" t="s">
        <v>2225</v>
      </c>
      <c r="G418" s="5" t="str">
        <f aca="false">IF(AND(E418&gt;=5,E418&lt;=20,C418&gt;=50,B418&lt;=1),"Opportunity (pos 5-20, 50+ impr, 0-1 click)","")</f>
        <v/>
      </c>
    </row>
    <row r="419" customFormat="false" ht="15" hidden="false" customHeight="false" outlineLevel="0" collapsed="false">
      <c r="A419" s="7" t="s">
        <v>2703</v>
      </c>
      <c r="B419" s="44" t="n">
        <v>0</v>
      </c>
      <c r="C419" s="44" t="n">
        <v>9</v>
      </c>
      <c r="D419" s="38" t="n">
        <f aca="false">IFERROR(B419/C419,0)</f>
        <v>0</v>
      </c>
      <c r="E419" s="45" t="n">
        <v>17</v>
      </c>
      <c r="F419" s="7" t="s">
        <v>2224</v>
      </c>
      <c r="G419" s="5" t="str">
        <f aca="false">IF(AND(E419&gt;=5,E419&lt;=20,C419&gt;=50,B419&lt;=1),"Opportunity (pos 5-20, 50+ impr, 0-1 click)","")</f>
        <v/>
      </c>
    </row>
    <row r="420" customFormat="false" ht="15" hidden="false" customHeight="false" outlineLevel="0" collapsed="false">
      <c r="A420" s="7" t="s">
        <v>2704</v>
      </c>
      <c r="B420" s="44" t="n">
        <v>0</v>
      </c>
      <c r="C420" s="44" t="n">
        <v>9</v>
      </c>
      <c r="D420" s="38" t="n">
        <f aca="false">IFERROR(B420/C420,0)</f>
        <v>0</v>
      </c>
      <c r="E420" s="45" t="n">
        <v>11.67</v>
      </c>
      <c r="F420" s="7" t="s">
        <v>2223</v>
      </c>
      <c r="G420" s="5" t="str">
        <f aca="false">IF(AND(E420&gt;=5,E420&lt;=20,C420&gt;=50,B420&lt;=1),"Opportunity (pos 5-20, 50+ impr, 0-1 click)","")</f>
        <v/>
      </c>
    </row>
    <row r="421" customFormat="false" ht="15" hidden="false" customHeight="false" outlineLevel="0" collapsed="false">
      <c r="A421" s="7" t="s">
        <v>2705</v>
      </c>
      <c r="B421" s="44" t="n">
        <v>0</v>
      </c>
      <c r="C421" s="44" t="n">
        <v>8</v>
      </c>
      <c r="D421" s="38" t="n">
        <f aca="false">IFERROR(B421/C421,0)</f>
        <v>0</v>
      </c>
      <c r="E421" s="45" t="n">
        <v>27.38</v>
      </c>
      <c r="F421" s="7" t="s">
        <v>2223</v>
      </c>
      <c r="G421" s="5" t="str">
        <f aca="false">IF(AND(E421&gt;=5,E421&lt;=20,C421&gt;=50,B421&lt;=1),"Opportunity (pos 5-20, 50+ impr, 0-1 click)","")</f>
        <v/>
      </c>
    </row>
    <row r="422" customFormat="false" ht="15" hidden="false" customHeight="false" outlineLevel="0" collapsed="false">
      <c r="A422" s="7" t="s">
        <v>2706</v>
      </c>
      <c r="B422" s="44" t="n">
        <v>0</v>
      </c>
      <c r="C422" s="44" t="n">
        <v>8</v>
      </c>
      <c r="D422" s="38" t="n">
        <f aca="false">IFERROR(B422/C422,0)</f>
        <v>0</v>
      </c>
      <c r="E422" s="45" t="n">
        <v>35.25</v>
      </c>
      <c r="F422" s="7" t="s">
        <v>2223</v>
      </c>
      <c r="G422" s="5" t="str">
        <f aca="false">IF(AND(E422&gt;=5,E422&lt;=20,C422&gt;=50,B422&lt;=1),"Opportunity (pos 5-20, 50+ impr, 0-1 click)","")</f>
        <v/>
      </c>
    </row>
    <row r="423" customFormat="false" ht="15" hidden="false" customHeight="false" outlineLevel="0" collapsed="false">
      <c r="A423" s="7" t="s">
        <v>2707</v>
      </c>
      <c r="B423" s="44" t="n">
        <v>0</v>
      </c>
      <c r="C423" s="44" t="n">
        <v>8</v>
      </c>
      <c r="D423" s="38" t="n">
        <f aca="false">IFERROR(B423/C423,0)</f>
        <v>0</v>
      </c>
      <c r="E423" s="45" t="n">
        <v>9</v>
      </c>
      <c r="F423" s="7" t="s">
        <v>2223</v>
      </c>
      <c r="G423" s="5" t="str">
        <f aca="false">IF(AND(E423&gt;=5,E423&lt;=20,C423&gt;=50,B423&lt;=1),"Opportunity (pos 5-20, 50+ impr, 0-1 click)","")</f>
        <v/>
      </c>
    </row>
    <row r="424" customFormat="false" ht="15" hidden="false" customHeight="false" outlineLevel="0" collapsed="false">
      <c r="A424" s="7" t="s">
        <v>2708</v>
      </c>
      <c r="B424" s="44" t="n">
        <v>0</v>
      </c>
      <c r="C424" s="44" t="n">
        <v>8</v>
      </c>
      <c r="D424" s="38" t="n">
        <f aca="false">IFERROR(B424/C424,0)</f>
        <v>0</v>
      </c>
      <c r="E424" s="45" t="n">
        <v>21.12</v>
      </c>
      <c r="F424" s="7" t="s">
        <v>2223</v>
      </c>
      <c r="G424" s="5" t="str">
        <f aca="false">IF(AND(E424&gt;=5,E424&lt;=20,C424&gt;=50,B424&lt;=1),"Opportunity (pos 5-20, 50+ impr, 0-1 click)","")</f>
        <v/>
      </c>
    </row>
    <row r="425" customFormat="false" ht="15" hidden="false" customHeight="false" outlineLevel="0" collapsed="false">
      <c r="A425" s="7" t="s">
        <v>2709</v>
      </c>
      <c r="B425" s="44" t="n">
        <v>0</v>
      </c>
      <c r="C425" s="44" t="n">
        <v>8</v>
      </c>
      <c r="D425" s="38" t="n">
        <f aca="false">IFERROR(B425/C425,0)</f>
        <v>0</v>
      </c>
      <c r="E425" s="45" t="n">
        <v>23.75</v>
      </c>
      <c r="F425" s="7" t="s">
        <v>2223</v>
      </c>
      <c r="G425" s="5" t="str">
        <f aca="false">IF(AND(E425&gt;=5,E425&lt;=20,C425&gt;=50,B425&lt;=1),"Opportunity (pos 5-20, 50+ impr, 0-1 click)","")</f>
        <v/>
      </c>
    </row>
    <row r="426" customFormat="false" ht="15" hidden="false" customHeight="false" outlineLevel="0" collapsed="false">
      <c r="A426" s="7" t="s">
        <v>2710</v>
      </c>
      <c r="B426" s="44" t="n">
        <v>0</v>
      </c>
      <c r="C426" s="44" t="n">
        <v>8</v>
      </c>
      <c r="D426" s="38" t="n">
        <f aca="false">IFERROR(B426/C426,0)</f>
        <v>0</v>
      </c>
      <c r="E426" s="45" t="n">
        <v>29.62</v>
      </c>
      <c r="F426" s="7" t="s">
        <v>2223</v>
      </c>
      <c r="G426" s="5" t="str">
        <f aca="false">IF(AND(E426&gt;=5,E426&lt;=20,C426&gt;=50,B426&lt;=1),"Opportunity (pos 5-20, 50+ impr, 0-1 click)","")</f>
        <v/>
      </c>
    </row>
    <row r="427" customFormat="false" ht="15" hidden="false" customHeight="false" outlineLevel="0" collapsed="false">
      <c r="A427" s="7" t="s">
        <v>2711</v>
      </c>
      <c r="B427" s="44" t="n">
        <v>0</v>
      </c>
      <c r="C427" s="44" t="n">
        <v>8</v>
      </c>
      <c r="D427" s="38" t="n">
        <f aca="false">IFERROR(B427/C427,0)</f>
        <v>0</v>
      </c>
      <c r="E427" s="45" t="n">
        <v>10</v>
      </c>
      <c r="F427" s="7" t="s">
        <v>2223</v>
      </c>
      <c r="G427" s="5" t="str">
        <f aca="false">IF(AND(E427&gt;=5,E427&lt;=20,C427&gt;=50,B427&lt;=1),"Opportunity (pos 5-20, 50+ impr, 0-1 click)","")</f>
        <v/>
      </c>
    </row>
    <row r="428" customFormat="false" ht="15" hidden="false" customHeight="false" outlineLevel="0" collapsed="false">
      <c r="A428" s="7" t="s">
        <v>2712</v>
      </c>
      <c r="B428" s="44" t="n">
        <v>0</v>
      </c>
      <c r="C428" s="44" t="n">
        <v>8</v>
      </c>
      <c r="D428" s="38" t="n">
        <f aca="false">IFERROR(B428/C428,0)</f>
        <v>0</v>
      </c>
      <c r="E428" s="45" t="n">
        <v>31.12</v>
      </c>
      <c r="F428" s="7" t="s">
        <v>2223</v>
      </c>
      <c r="G428" s="5" t="str">
        <f aca="false">IF(AND(E428&gt;=5,E428&lt;=20,C428&gt;=50,B428&lt;=1),"Opportunity (pos 5-20, 50+ impr, 0-1 click)","")</f>
        <v/>
      </c>
    </row>
    <row r="429" customFormat="false" ht="15" hidden="false" customHeight="false" outlineLevel="0" collapsed="false">
      <c r="A429" s="7" t="s">
        <v>2713</v>
      </c>
      <c r="B429" s="44" t="n">
        <v>0</v>
      </c>
      <c r="C429" s="44" t="n">
        <v>8</v>
      </c>
      <c r="D429" s="38" t="n">
        <f aca="false">IFERROR(B429/C429,0)</f>
        <v>0</v>
      </c>
      <c r="E429" s="45" t="n">
        <v>30</v>
      </c>
      <c r="F429" s="7" t="s">
        <v>2223</v>
      </c>
      <c r="G429" s="5" t="str">
        <f aca="false">IF(AND(E429&gt;=5,E429&lt;=20,C429&gt;=50,B429&lt;=1),"Opportunity (pos 5-20, 50+ impr, 0-1 click)","")</f>
        <v/>
      </c>
    </row>
    <row r="430" customFormat="false" ht="15" hidden="false" customHeight="false" outlineLevel="0" collapsed="false">
      <c r="A430" s="7" t="s">
        <v>2714</v>
      </c>
      <c r="B430" s="44" t="n">
        <v>0</v>
      </c>
      <c r="C430" s="44" t="n">
        <v>8</v>
      </c>
      <c r="D430" s="38" t="n">
        <f aca="false">IFERROR(B430/C430,0)</f>
        <v>0</v>
      </c>
      <c r="E430" s="45" t="n">
        <v>27.62</v>
      </c>
      <c r="F430" s="7" t="s">
        <v>2223</v>
      </c>
      <c r="G430" s="5" t="str">
        <f aca="false">IF(AND(E430&gt;=5,E430&lt;=20,C430&gt;=50,B430&lt;=1),"Opportunity (pos 5-20, 50+ impr, 0-1 click)","")</f>
        <v/>
      </c>
    </row>
    <row r="431" customFormat="false" ht="15" hidden="false" customHeight="false" outlineLevel="0" collapsed="false">
      <c r="A431" s="7" t="s">
        <v>2715</v>
      </c>
      <c r="B431" s="44" t="n">
        <v>0</v>
      </c>
      <c r="C431" s="44" t="n">
        <v>8</v>
      </c>
      <c r="D431" s="38" t="n">
        <f aca="false">IFERROR(B431/C431,0)</f>
        <v>0</v>
      </c>
      <c r="E431" s="45" t="n">
        <v>21.5</v>
      </c>
      <c r="F431" s="7" t="s">
        <v>2223</v>
      </c>
      <c r="G431" s="5" t="str">
        <f aca="false">IF(AND(E431&gt;=5,E431&lt;=20,C431&gt;=50,B431&lt;=1),"Opportunity (pos 5-20, 50+ impr, 0-1 click)","")</f>
        <v/>
      </c>
    </row>
    <row r="432" customFormat="false" ht="15" hidden="false" customHeight="false" outlineLevel="0" collapsed="false">
      <c r="A432" s="7" t="s">
        <v>2716</v>
      </c>
      <c r="B432" s="44" t="n">
        <v>0</v>
      </c>
      <c r="C432" s="44" t="n">
        <v>8</v>
      </c>
      <c r="D432" s="38" t="n">
        <f aca="false">IFERROR(B432/C432,0)</f>
        <v>0</v>
      </c>
      <c r="E432" s="45" t="n">
        <v>31.62</v>
      </c>
      <c r="F432" s="7" t="s">
        <v>2223</v>
      </c>
      <c r="G432" s="5" t="str">
        <f aca="false">IF(AND(E432&gt;=5,E432&lt;=20,C432&gt;=50,B432&lt;=1),"Opportunity (pos 5-20, 50+ impr, 0-1 click)","")</f>
        <v/>
      </c>
    </row>
    <row r="433" customFormat="false" ht="15" hidden="false" customHeight="false" outlineLevel="0" collapsed="false">
      <c r="A433" s="7" t="s">
        <v>2717</v>
      </c>
      <c r="B433" s="44" t="n">
        <v>0</v>
      </c>
      <c r="C433" s="44" t="n">
        <v>8</v>
      </c>
      <c r="D433" s="38" t="n">
        <f aca="false">IFERROR(B433/C433,0)</f>
        <v>0</v>
      </c>
      <c r="E433" s="45" t="n">
        <v>67.25</v>
      </c>
      <c r="F433" s="7" t="s">
        <v>2225</v>
      </c>
      <c r="G433" s="5" t="str">
        <f aca="false">IF(AND(E433&gt;=5,E433&lt;=20,C433&gt;=50,B433&lt;=1),"Opportunity (pos 5-20, 50+ impr, 0-1 click)","")</f>
        <v/>
      </c>
    </row>
    <row r="434" customFormat="false" ht="15" hidden="false" customHeight="false" outlineLevel="0" collapsed="false">
      <c r="A434" s="7" t="s">
        <v>2718</v>
      </c>
      <c r="B434" s="44" t="n">
        <v>0</v>
      </c>
      <c r="C434" s="44" t="n">
        <v>8</v>
      </c>
      <c r="D434" s="38" t="n">
        <f aca="false">IFERROR(B434/C434,0)</f>
        <v>0</v>
      </c>
      <c r="E434" s="45" t="n">
        <v>14.12</v>
      </c>
      <c r="F434" s="7" t="s">
        <v>2223</v>
      </c>
      <c r="G434" s="5" t="str">
        <f aca="false">IF(AND(E434&gt;=5,E434&lt;=20,C434&gt;=50,B434&lt;=1),"Opportunity (pos 5-20, 50+ impr, 0-1 click)","")</f>
        <v/>
      </c>
    </row>
    <row r="435" customFormat="false" ht="15" hidden="false" customHeight="false" outlineLevel="0" collapsed="false">
      <c r="A435" s="7" t="s">
        <v>2719</v>
      </c>
      <c r="B435" s="44" t="n">
        <v>0</v>
      </c>
      <c r="C435" s="44" t="n">
        <v>8</v>
      </c>
      <c r="D435" s="38" t="n">
        <f aca="false">IFERROR(B435/C435,0)</f>
        <v>0</v>
      </c>
      <c r="E435" s="45" t="n">
        <v>32.62</v>
      </c>
      <c r="F435" s="7" t="s">
        <v>2223</v>
      </c>
      <c r="G435" s="5" t="str">
        <f aca="false">IF(AND(E435&gt;=5,E435&lt;=20,C435&gt;=50,B435&lt;=1),"Opportunity (pos 5-20, 50+ impr, 0-1 click)","")</f>
        <v/>
      </c>
    </row>
    <row r="436" customFormat="false" ht="15" hidden="false" customHeight="false" outlineLevel="0" collapsed="false">
      <c r="A436" s="7" t="s">
        <v>2720</v>
      </c>
      <c r="B436" s="44" t="n">
        <v>0</v>
      </c>
      <c r="C436" s="44" t="n">
        <v>8</v>
      </c>
      <c r="D436" s="38" t="n">
        <f aca="false">IFERROR(B436/C436,0)</f>
        <v>0</v>
      </c>
      <c r="E436" s="45" t="n">
        <v>22.38</v>
      </c>
      <c r="F436" s="7" t="s">
        <v>2223</v>
      </c>
      <c r="G436" s="5" t="str">
        <f aca="false">IF(AND(E436&gt;=5,E436&lt;=20,C436&gt;=50,B436&lt;=1),"Opportunity (pos 5-20, 50+ impr, 0-1 click)","")</f>
        <v/>
      </c>
    </row>
    <row r="437" customFormat="false" ht="15" hidden="false" customHeight="false" outlineLevel="0" collapsed="false">
      <c r="A437" s="7" t="s">
        <v>2721</v>
      </c>
      <c r="B437" s="44" t="n">
        <v>0</v>
      </c>
      <c r="C437" s="44" t="n">
        <v>8</v>
      </c>
      <c r="D437" s="38" t="n">
        <f aca="false">IFERROR(B437/C437,0)</f>
        <v>0</v>
      </c>
      <c r="E437" s="45" t="n">
        <v>28.75</v>
      </c>
      <c r="F437" s="7" t="s">
        <v>2223</v>
      </c>
      <c r="G437" s="5" t="str">
        <f aca="false">IF(AND(E437&gt;=5,E437&lt;=20,C437&gt;=50,B437&lt;=1),"Opportunity (pos 5-20, 50+ impr, 0-1 click)","")</f>
        <v/>
      </c>
    </row>
    <row r="438" customFormat="false" ht="15" hidden="false" customHeight="false" outlineLevel="0" collapsed="false">
      <c r="A438" s="7" t="s">
        <v>2722</v>
      </c>
      <c r="B438" s="44" t="n">
        <v>0</v>
      </c>
      <c r="C438" s="44" t="n">
        <v>8</v>
      </c>
      <c r="D438" s="38" t="n">
        <f aca="false">IFERROR(B438/C438,0)</f>
        <v>0</v>
      </c>
      <c r="E438" s="45" t="n">
        <v>12.25</v>
      </c>
      <c r="F438" s="7" t="s">
        <v>2223</v>
      </c>
      <c r="G438" s="5" t="str">
        <f aca="false">IF(AND(E438&gt;=5,E438&lt;=20,C438&gt;=50,B438&lt;=1),"Opportunity (pos 5-20, 50+ impr, 0-1 click)","")</f>
        <v/>
      </c>
    </row>
    <row r="439" customFormat="false" ht="15" hidden="false" customHeight="false" outlineLevel="0" collapsed="false">
      <c r="A439" s="7" t="s">
        <v>2723</v>
      </c>
      <c r="B439" s="44" t="n">
        <v>0</v>
      </c>
      <c r="C439" s="44" t="n">
        <v>8</v>
      </c>
      <c r="D439" s="38" t="n">
        <f aca="false">IFERROR(B439/C439,0)</f>
        <v>0</v>
      </c>
      <c r="E439" s="45" t="n">
        <v>16.5</v>
      </c>
      <c r="F439" s="7" t="s">
        <v>2224</v>
      </c>
      <c r="G439" s="5" t="str">
        <f aca="false">IF(AND(E439&gt;=5,E439&lt;=20,C439&gt;=50,B439&lt;=1),"Opportunity (pos 5-20, 50+ impr, 0-1 click)","")</f>
        <v/>
      </c>
    </row>
    <row r="440" customFormat="false" ht="15" hidden="false" customHeight="false" outlineLevel="0" collapsed="false">
      <c r="A440" s="7" t="s">
        <v>2724</v>
      </c>
      <c r="B440" s="44" t="n">
        <v>0</v>
      </c>
      <c r="C440" s="44" t="n">
        <v>8</v>
      </c>
      <c r="D440" s="38" t="n">
        <f aca="false">IFERROR(B440/C440,0)</f>
        <v>0</v>
      </c>
      <c r="E440" s="45" t="n">
        <v>40.25</v>
      </c>
      <c r="F440" s="7" t="s">
        <v>2224</v>
      </c>
      <c r="G440" s="5" t="str">
        <f aca="false">IF(AND(E440&gt;=5,E440&lt;=20,C440&gt;=50,B440&lt;=1),"Opportunity (pos 5-20, 50+ impr, 0-1 click)","")</f>
        <v/>
      </c>
    </row>
    <row r="441" customFormat="false" ht="15" hidden="false" customHeight="false" outlineLevel="0" collapsed="false">
      <c r="A441" s="7" t="s">
        <v>2725</v>
      </c>
      <c r="B441" s="44" t="n">
        <v>0</v>
      </c>
      <c r="C441" s="44" t="n">
        <v>8</v>
      </c>
      <c r="D441" s="38" t="n">
        <f aca="false">IFERROR(B441/C441,0)</f>
        <v>0</v>
      </c>
      <c r="E441" s="45" t="n">
        <v>20</v>
      </c>
      <c r="F441" s="7" t="s">
        <v>2223</v>
      </c>
      <c r="G441" s="5" t="str">
        <f aca="false">IF(AND(E441&gt;=5,E441&lt;=20,C441&gt;=50,B441&lt;=1),"Opportunity (pos 5-20, 50+ impr, 0-1 click)","")</f>
        <v/>
      </c>
    </row>
    <row r="442" customFormat="false" ht="15" hidden="false" customHeight="false" outlineLevel="0" collapsed="false">
      <c r="A442" s="7" t="s">
        <v>2726</v>
      </c>
      <c r="B442" s="44" t="n">
        <v>0</v>
      </c>
      <c r="C442" s="44" t="n">
        <v>8</v>
      </c>
      <c r="D442" s="38" t="n">
        <f aca="false">IFERROR(B442/C442,0)</f>
        <v>0</v>
      </c>
      <c r="E442" s="45" t="n">
        <v>5.38</v>
      </c>
      <c r="F442" s="7" t="s">
        <v>2223</v>
      </c>
      <c r="G442" s="5" t="str">
        <f aca="false">IF(AND(E442&gt;=5,E442&lt;=20,C442&gt;=50,B442&lt;=1),"Opportunity (pos 5-20, 50+ impr, 0-1 click)","")</f>
        <v/>
      </c>
    </row>
    <row r="443" customFormat="false" ht="15" hidden="false" customHeight="false" outlineLevel="0" collapsed="false">
      <c r="A443" s="7" t="s">
        <v>2727</v>
      </c>
      <c r="B443" s="44" t="n">
        <v>0</v>
      </c>
      <c r="C443" s="44" t="n">
        <v>8</v>
      </c>
      <c r="D443" s="38" t="n">
        <f aca="false">IFERROR(B443/C443,0)</f>
        <v>0</v>
      </c>
      <c r="E443" s="45" t="n">
        <v>26.25</v>
      </c>
      <c r="F443" s="7" t="s">
        <v>2223</v>
      </c>
      <c r="G443" s="5" t="str">
        <f aca="false">IF(AND(E443&gt;=5,E443&lt;=20,C443&gt;=50,B443&lt;=1),"Opportunity (pos 5-20, 50+ impr, 0-1 click)","")</f>
        <v/>
      </c>
    </row>
    <row r="444" customFormat="false" ht="15" hidden="false" customHeight="false" outlineLevel="0" collapsed="false">
      <c r="A444" s="7" t="s">
        <v>2728</v>
      </c>
      <c r="B444" s="44" t="n">
        <v>0</v>
      </c>
      <c r="C444" s="44" t="n">
        <v>8</v>
      </c>
      <c r="D444" s="38" t="n">
        <f aca="false">IFERROR(B444/C444,0)</f>
        <v>0</v>
      </c>
      <c r="E444" s="45" t="n">
        <v>42.25</v>
      </c>
      <c r="F444" s="7" t="s">
        <v>2225</v>
      </c>
      <c r="G444" s="5" t="str">
        <f aca="false">IF(AND(E444&gt;=5,E444&lt;=20,C444&gt;=50,B444&lt;=1),"Opportunity (pos 5-20, 50+ impr, 0-1 click)","")</f>
        <v/>
      </c>
    </row>
    <row r="445" customFormat="false" ht="15" hidden="false" customHeight="false" outlineLevel="0" collapsed="false">
      <c r="A445" s="7" t="s">
        <v>2729</v>
      </c>
      <c r="B445" s="44" t="n">
        <v>0</v>
      </c>
      <c r="C445" s="44" t="n">
        <v>8</v>
      </c>
      <c r="D445" s="38" t="n">
        <f aca="false">IFERROR(B445/C445,0)</f>
        <v>0</v>
      </c>
      <c r="E445" s="45" t="n">
        <v>22.88</v>
      </c>
      <c r="F445" s="7" t="s">
        <v>2225</v>
      </c>
      <c r="G445" s="5" t="str">
        <f aca="false">IF(AND(E445&gt;=5,E445&lt;=20,C445&gt;=50,B445&lt;=1),"Opportunity (pos 5-20, 50+ impr, 0-1 click)","")</f>
        <v/>
      </c>
    </row>
    <row r="446" customFormat="false" ht="15" hidden="false" customHeight="false" outlineLevel="0" collapsed="false">
      <c r="A446" s="7" t="s">
        <v>2730</v>
      </c>
      <c r="B446" s="44" t="n">
        <v>0</v>
      </c>
      <c r="C446" s="44" t="n">
        <v>8</v>
      </c>
      <c r="D446" s="38" t="n">
        <f aca="false">IFERROR(B446/C446,0)</f>
        <v>0</v>
      </c>
      <c r="E446" s="45" t="n">
        <v>7.88</v>
      </c>
      <c r="F446" s="7" t="s">
        <v>2223</v>
      </c>
      <c r="G446" s="5" t="str">
        <f aca="false">IF(AND(E446&gt;=5,E446&lt;=20,C446&gt;=50,B446&lt;=1),"Opportunity (pos 5-20, 50+ impr, 0-1 click)","")</f>
        <v/>
      </c>
    </row>
    <row r="447" customFormat="false" ht="15" hidden="false" customHeight="false" outlineLevel="0" collapsed="false">
      <c r="A447" s="7" t="s">
        <v>2731</v>
      </c>
      <c r="B447" s="44" t="n">
        <v>0</v>
      </c>
      <c r="C447" s="44" t="n">
        <v>8</v>
      </c>
      <c r="D447" s="38" t="n">
        <f aca="false">IFERROR(B447/C447,0)</f>
        <v>0</v>
      </c>
      <c r="E447" s="45" t="n">
        <v>15.88</v>
      </c>
      <c r="F447" s="7" t="s">
        <v>2223</v>
      </c>
      <c r="G447" s="5" t="str">
        <f aca="false">IF(AND(E447&gt;=5,E447&lt;=20,C447&gt;=50,B447&lt;=1),"Opportunity (pos 5-20, 50+ impr, 0-1 click)","")</f>
        <v/>
      </c>
    </row>
    <row r="448" customFormat="false" ht="15" hidden="false" customHeight="false" outlineLevel="0" collapsed="false">
      <c r="A448" s="7" t="s">
        <v>2732</v>
      </c>
      <c r="B448" s="44" t="n">
        <v>0</v>
      </c>
      <c r="C448" s="44" t="n">
        <v>8</v>
      </c>
      <c r="D448" s="38" t="n">
        <f aca="false">IFERROR(B448/C448,0)</f>
        <v>0</v>
      </c>
      <c r="E448" s="45" t="n">
        <v>25.38</v>
      </c>
      <c r="F448" s="7" t="s">
        <v>2223</v>
      </c>
      <c r="G448" s="5" t="str">
        <f aca="false">IF(AND(E448&gt;=5,E448&lt;=20,C448&gt;=50,B448&lt;=1),"Opportunity (pos 5-20, 50+ impr, 0-1 click)","")</f>
        <v/>
      </c>
    </row>
    <row r="449" customFormat="false" ht="15" hidden="false" customHeight="false" outlineLevel="0" collapsed="false">
      <c r="A449" s="7" t="s">
        <v>2733</v>
      </c>
      <c r="B449" s="44" t="n">
        <v>0</v>
      </c>
      <c r="C449" s="44" t="n">
        <v>8</v>
      </c>
      <c r="D449" s="38" t="n">
        <f aca="false">IFERROR(B449/C449,0)</f>
        <v>0</v>
      </c>
      <c r="E449" s="45" t="n">
        <v>11.62</v>
      </c>
      <c r="F449" s="7" t="s">
        <v>2223</v>
      </c>
      <c r="G449" s="5" t="str">
        <f aca="false">IF(AND(E449&gt;=5,E449&lt;=20,C449&gt;=50,B449&lt;=1),"Opportunity (pos 5-20, 50+ impr, 0-1 click)","")</f>
        <v/>
      </c>
    </row>
    <row r="450" customFormat="false" ht="15" hidden="false" customHeight="false" outlineLevel="0" collapsed="false">
      <c r="A450" s="7" t="s">
        <v>2734</v>
      </c>
      <c r="B450" s="44" t="n">
        <v>0</v>
      </c>
      <c r="C450" s="44" t="n">
        <v>8</v>
      </c>
      <c r="D450" s="38" t="n">
        <f aca="false">IFERROR(B450/C450,0)</f>
        <v>0</v>
      </c>
      <c r="E450" s="45" t="n">
        <v>19</v>
      </c>
      <c r="F450" s="7" t="s">
        <v>2223</v>
      </c>
      <c r="G450" s="5" t="str">
        <f aca="false">IF(AND(E450&gt;=5,E450&lt;=20,C450&gt;=50,B450&lt;=1),"Opportunity (pos 5-20, 50+ impr, 0-1 click)","")</f>
        <v/>
      </c>
    </row>
    <row r="451" customFormat="false" ht="15" hidden="false" customHeight="false" outlineLevel="0" collapsed="false">
      <c r="A451" s="7" t="s">
        <v>2735</v>
      </c>
      <c r="B451" s="44" t="n">
        <v>0</v>
      </c>
      <c r="C451" s="44" t="n">
        <v>8</v>
      </c>
      <c r="D451" s="38" t="n">
        <f aca="false">IFERROR(B451/C451,0)</f>
        <v>0</v>
      </c>
      <c r="E451" s="45" t="n">
        <v>22.62</v>
      </c>
      <c r="F451" s="7" t="s">
        <v>2223</v>
      </c>
      <c r="G451" s="5" t="str">
        <f aca="false">IF(AND(E451&gt;=5,E451&lt;=20,C451&gt;=50,B451&lt;=1),"Opportunity (pos 5-20, 50+ impr, 0-1 click)","")</f>
        <v/>
      </c>
    </row>
    <row r="452" customFormat="false" ht="15" hidden="false" customHeight="false" outlineLevel="0" collapsed="false">
      <c r="A452" s="7" t="s">
        <v>2736</v>
      </c>
      <c r="B452" s="44" t="n">
        <v>0</v>
      </c>
      <c r="C452" s="44" t="n">
        <v>8</v>
      </c>
      <c r="D452" s="38" t="n">
        <f aca="false">IFERROR(B452/C452,0)</f>
        <v>0</v>
      </c>
      <c r="E452" s="45" t="n">
        <v>37.38</v>
      </c>
      <c r="F452" s="7" t="s">
        <v>2223</v>
      </c>
      <c r="G452" s="5" t="str">
        <f aca="false">IF(AND(E452&gt;=5,E452&lt;=20,C452&gt;=50,B452&lt;=1),"Opportunity (pos 5-20, 50+ impr, 0-1 click)","")</f>
        <v/>
      </c>
    </row>
    <row r="453" customFormat="false" ht="15" hidden="false" customHeight="false" outlineLevel="0" collapsed="false">
      <c r="A453" s="7" t="s">
        <v>2737</v>
      </c>
      <c r="B453" s="44" t="n">
        <v>0</v>
      </c>
      <c r="C453" s="44" t="n">
        <v>8</v>
      </c>
      <c r="D453" s="38" t="n">
        <f aca="false">IFERROR(B453/C453,0)</f>
        <v>0</v>
      </c>
      <c r="E453" s="45" t="n">
        <v>44.88</v>
      </c>
      <c r="F453" s="7" t="s">
        <v>2223</v>
      </c>
      <c r="G453" s="5" t="str">
        <f aca="false">IF(AND(E453&gt;=5,E453&lt;=20,C453&gt;=50,B453&lt;=1),"Opportunity (pos 5-20, 50+ impr, 0-1 click)","")</f>
        <v/>
      </c>
    </row>
    <row r="454" customFormat="false" ht="15" hidden="false" customHeight="false" outlineLevel="0" collapsed="false">
      <c r="A454" s="7" t="s">
        <v>2738</v>
      </c>
      <c r="B454" s="44" t="n">
        <v>0</v>
      </c>
      <c r="C454" s="44" t="n">
        <v>8</v>
      </c>
      <c r="D454" s="38" t="n">
        <f aca="false">IFERROR(B454/C454,0)</f>
        <v>0</v>
      </c>
      <c r="E454" s="45" t="n">
        <v>34.75</v>
      </c>
      <c r="F454" s="7" t="s">
        <v>2223</v>
      </c>
      <c r="G454" s="5" t="str">
        <f aca="false">IF(AND(E454&gt;=5,E454&lt;=20,C454&gt;=50,B454&lt;=1),"Opportunity (pos 5-20, 50+ impr, 0-1 click)","")</f>
        <v/>
      </c>
    </row>
    <row r="455" customFormat="false" ht="15" hidden="false" customHeight="false" outlineLevel="0" collapsed="false">
      <c r="A455" s="7" t="s">
        <v>2739</v>
      </c>
      <c r="B455" s="44" t="n">
        <v>0</v>
      </c>
      <c r="C455" s="44" t="n">
        <v>8</v>
      </c>
      <c r="D455" s="38" t="n">
        <f aca="false">IFERROR(B455/C455,0)</f>
        <v>0</v>
      </c>
      <c r="E455" s="45" t="n">
        <v>32.62</v>
      </c>
      <c r="F455" s="7" t="s">
        <v>2223</v>
      </c>
      <c r="G455" s="5" t="str">
        <f aca="false">IF(AND(E455&gt;=5,E455&lt;=20,C455&gt;=50,B455&lt;=1),"Opportunity (pos 5-20, 50+ impr, 0-1 click)","")</f>
        <v/>
      </c>
    </row>
    <row r="456" customFormat="false" ht="15" hidden="false" customHeight="false" outlineLevel="0" collapsed="false">
      <c r="A456" s="7" t="s">
        <v>2740</v>
      </c>
      <c r="B456" s="44" t="n">
        <v>0</v>
      </c>
      <c r="C456" s="44" t="n">
        <v>8</v>
      </c>
      <c r="D456" s="38" t="n">
        <f aca="false">IFERROR(B456/C456,0)</f>
        <v>0</v>
      </c>
      <c r="E456" s="45" t="n">
        <v>31</v>
      </c>
      <c r="F456" s="7" t="s">
        <v>2223</v>
      </c>
      <c r="G456" s="5" t="str">
        <f aca="false">IF(AND(E456&gt;=5,E456&lt;=20,C456&gt;=50,B456&lt;=1),"Opportunity (pos 5-20, 50+ impr, 0-1 click)","")</f>
        <v/>
      </c>
    </row>
    <row r="457" customFormat="false" ht="15" hidden="false" customHeight="false" outlineLevel="0" collapsed="false">
      <c r="A457" s="7" t="s">
        <v>2741</v>
      </c>
      <c r="B457" s="44" t="n">
        <v>0</v>
      </c>
      <c r="C457" s="44" t="n">
        <v>8</v>
      </c>
      <c r="D457" s="38" t="n">
        <f aca="false">IFERROR(B457/C457,0)</f>
        <v>0</v>
      </c>
      <c r="E457" s="45" t="n">
        <v>22.5</v>
      </c>
      <c r="F457" s="7" t="s">
        <v>2223</v>
      </c>
      <c r="G457" s="5" t="str">
        <f aca="false">IF(AND(E457&gt;=5,E457&lt;=20,C457&gt;=50,B457&lt;=1),"Opportunity (pos 5-20, 50+ impr, 0-1 click)","")</f>
        <v/>
      </c>
    </row>
    <row r="458" customFormat="false" ht="15" hidden="false" customHeight="false" outlineLevel="0" collapsed="false">
      <c r="A458" s="7" t="s">
        <v>2742</v>
      </c>
      <c r="B458" s="44" t="n">
        <v>0</v>
      </c>
      <c r="C458" s="44" t="n">
        <v>8</v>
      </c>
      <c r="D458" s="38" t="n">
        <f aca="false">IFERROR(B458/C458,0)</f>
        <v>0</v>
      </c>
      <c r="E458" s="45" t="n">
        <v>14</v>
      </c>
      <c r="F458" s="7" t="s">
        <v>2223</v>
      </c>
      <c r="G458" s="5" t="str">
        <f aca="false">IF(AND(E458&gt;=5,E458&lt;=20,C458&gt;=50,B458&lt;=1),"Opportunity (pos 5-20, 50+ impr, 0-1 click)","")</f>
        <v/>
      </c>
    </row>
    <row r="459" customFormat="false" ht="15" hidden="false" customHeight="false" outlineLevel="0" collapsed="false">
      <c r="A459" s="7" t="s">
        <v>2743</v>
      </c>
      <c r="B459" s="44" t="n">
        <v>0</v>
      </c>
      <c r="C459" s="44" t="n">
        <v>8</v>
      </c>
      <c r="D459" s="38" t="n">
        <f aca="false">IFERROR(B459/C459,0)</f>
        <v>0</v>
      </c>
      <c r="E459" s="45" t="n">
        <v>20</v>
      </c>
      <c r="F459" s="7" t="s">
        <v>2223</v>
      </c>
      <c r="G459" s="5" t="str">
        <f aca="false">IF(AND(E459&gt;=5,E459&lt;=20,C459&gt;=50,B459&lt;=1),"Opportunity (pos 5-20, 50+ impr, 0-1 click)","")</f>
        <v/>
      </c>
    </row>
    <row r="460" customFormat="false" ht="15" hidden="false" customHeight="false" outlineLevel="0" collapsed="false">
      <c r="A460" s="7" t="s">
        <v>2744</v>
      </c>
      <c r="B460" s="44" t="n">
        <v>0</v>
      </c>
      <c r="C460" s="44" t="n">
        <v>8</v>
      </c>
      <c r="D460" s="38" t="n">
        <f aca="false">IFERROR(B460/C460,0)</f>
        <v>0</v>
      </c>
      <c r="E460" s="45" t="n">
        <v>46.25</v>
      </c>
      <c r="F460" s="7" t="s">
        <v>2223</v>
      </c>
      <c r="G460" s="5" t="str">
        <f aca="false">IF(AND(E460&gt;=5,E460&lt;=20,C460&gt;=50,B460&lt;=1),"Opportunity (pos 5-20, 50+ impr, 0-1 click)","")</f>
        <v/>
      </c>
    </row>
    <row r="461" customFormat="false" ht="15" hidden="false" customHeight="false" outlineLevel="0" collapsed="false">
      <c r="A461" s="7" t="s">
        <v>2745</v>
      </c>
      <c r="B461" s="44" t="n">
        <v>0</v>
      </c>
      <c r="C461" s="44" t="n">
        <v>8</v>
      </c>
      <c r="D461" s="38" t="n">
        <f aca="false">IFERROR(B461/C461,0)</f>
        <v>0</v>
      </c>
      <c r="E461" s="45" t="n">
        <v>11.88</v>
      </c>
      <c r="F461" s="7" t="s">
        <v>2224</v>
      </c>
      <c r="G461" s="5" t="str">
        <f aca="false">IF(AND(E461&gt;=5,E461&lt;=20,C461&gt;=50,B461&lt;=1),"Opportunity (pos 5-20, 50+ impr, 0-1 click)","")</f>
        <v/>
      </c>
    </row>
    <row r="462" customFormat="false" ht="15" hidden="false" customHeight="false" outlineLevel="0" collapsed="false">
      <c r="A462" s="7" t="s">
        <v>2746</v>
      </c>
      <c r="B462" s="44" t="n">
        <v>0</v>
      </c>
      <c r="C462" s="44" t="n">
        <v>8</v>
      </c>
      <c r="D462" s="38" t="n">
        <f aca="false">IFERROR(B462/C462,0)</f>
        <v>0</v>
      </c>
      <c r="E462" s="45" t="n">
        <v>44.5</v>
      </c>
      <c r="F462" s="7" t="s">
        <v>2225</v>
      </c>
      <c r="G462" s="5" t="str">
        <f aca="false">IF(AND(E462&gt;=5,E462&lt;=20,C462&gt;=50,B462&lt;=1),"Opportunity (pos 5-20, 50+ impr, 0-1 click)","")</f>
        <v/>
      </c>
    </row>
    <row r="463" customFormat="false" ht="15" hidden="false" customHeight="false" outlineLevel="0" collapsed="false">
      <c r="A463" s="7" t="s">
        <v>2747</v>
      </c>
      <c r="B463" s="44" t="n">
        <v>0</v>
      </c>
      <c r="C463" s="44" t="n">
        <v>8</v>
      </c>
      <c r="D463" s="38" t="n">
        <f aca="false">IFERROR(B463/C463,0)</f>
        <v>0</v>
      </c>
      <c r="E463" s="45" t="n">
        <v>19.25</v>
      </c>
      <c r="F463" s="7" t="s">
        <v>2223</v>
      </c>
      <c r="G463" s="5" t="str">
        <f aca="false">IF(AND(E463&gt;=5,E463&lt;=20,C463&gt;=50,B463&lt;=1),"Opportunity (pos 5-20, 50+ impr, 0-1 click)","")</f>
        <v/>
      </c>
    </row>
    <row r="464" customFormat="false" ht="15" hidden="false" customHeight="false" outlineLevel="0" collapsed="false">
      <c r="A464" s="7" t="s">
        <v>2748</v>
      </c>
      <c r="B464" s="44" t="n">
        <v>0</v>
      </c>
      <c r="C464" s="44" t="n">
        <v>8</v>
      </c>
      <c r="D464" s="38" t="n">
        <f aca="false">IFERROR(B464/C464,0)</f>
        <v>0</v>
      </c>
      <c r="E464" s="45" t="n">
        <v>18.38</v>
      </c>
      <c r="F464" s="7" t="s">
        <v>2224</v>
      </c>
      <c r="G464" s="5" t="str">
        <f aca="false">IF(AND(E464&gt;=5,E464&lt;=20,C464&gt;=50,B464&lt;=1),"Opportunity (pos 5-20, 50+ impr, 0-1 click)","")</f>
        <v/>
      </c>
    </row>
    <row r="465" customFormat="false" ht="15" hidden="false" customHeight="false" outlineLevel="0" collapsed="false">
      <c r="A465" s="7" t="s">
        <v>2749</v>
      </c>
      <c r="B465" s="44" t="n">
        <v>0</v>
      </c>
      <c r="C465" s="44" t="n">
        <v>8</v>
      </c>
      <c r="D465" s="38" t="n">
        <f aca="false">IFERROR(B465/C465,0)</f>
        <v>0</v>
      </c>
      <c r="E465" s="45" t="n">
        <v>25.88</v>
      </c>
      <c r="F465" s="7" t="s">
        <v>2223</v>
      </c>
      <c r="G465" s="5" t="str">
        <f aca="false">IF(AND(E465&gt;=5,E465&lt;=20,C465&gt;=50,B465&lt;=1),"Opportunity (pos 5-20, 50+ impr, 0-1 click)","")</f>
        <v/>
      </c>
    </row>
    <row r="466" customFormat="false" ht="15" hidden="false" customHeight="false" outlineLevel="0" collapsed="false">
      <c r="A466" s="7" t="s">
        <v>2750</v>
      </c>
      <c r="B466" s="44" t="n">
        <v>0</v>
      </c>
      <c r="C466" s="44" t="n">
        <v>8</v>
      </c>
      <c r="D466" s="38" t="n">
        <f aca="false">IFERROR(B466/C466,0)</f>
        <v>0</v>
      </c>
      <c r="E466" s="45" t="n">
        <v>14.12</v>
      </c>
      <c r="F466" s="7" t="s">
        <v>2223</v>
      </c>
      <c r="G466" s="5" t="str">
        <f aca="false">IF(AND(E466&gt;=5,E466&lt;=20,C466&gt;=50,B466&lt;=1),"Opportunity (pos 5-20, 50+ impr, 0-1 click)","")</f>
        <v/>
      </c>
    </row>
    <row r="467" customFormat="false" ht="15" hidden="false" customHeight="false" outlineLevel="0" collapsed="false">
      <c r="A467" s="7" t="s">
        <v>2751</v>
      </c>
      <c r="B467" s="44" t="n">
        <v>0</v>
      </c>
      <c r="C467" s="44" t="n">
        <v>8</v>
      </c>
      <c r="D467" s="38" t="n">
        <f aca="false">IFERROR(B467/C467,0)</f>
        <v>0</v>
      </c>
      <c r="E467" s="45" t="n">
        <v>15.38</v>
      </c>
      <c r="F467" s="7" t="s">
        <v>2223</v>
      </c>
      <c r="G467" s="5" t="str">
        <f aca="false">IF(AND(E467&gt;=5,E467&lt;=20,C467&gt;=50,B467&lt;=1),"Opportunity (pos 5-20, 50+ impr, 0-1 click)","")</f>
        <v/>
      </c>
    </row>
    <row r="468" customFormat="false" ht="15" hidden="false" customHeight="false" outlineLevel="0" collapsed="false">
      <c r="A468" s="7" t="s">
        <v>2752</v>
      </c>
      <c r="B468" s="44" t="n">
        <v>0</v>
      </c>
      <c r="C468" s="44" t="n">
        <v>8</v>
      </c>
      <c r="D468" s="38" t="n">
        <f aca="false">IFERROR(B468/C468,0)</f>
        <v>0</v>
      </c>
      <c r="E468" s="45" t="n">
        <v>22.88</v>
      </c>
      <c r="F468" s="7" t="s">
        <v>2224</v>
      </c>
      <c r="G468" s="5" t="str">
        <f aca="false">IF(AND(E468&gt;=5,E468&lt;=20,C468&gt;=50,B468&lt;=1),"Opportunity (pos 5-20, 50+ impr, 0-1 click)","")</f>
        <v/>
      </c>
    </row>
    <row r="469" customFormat="false" ht="15" hidden="false" customHeight="false" outlineLevel="0" collapsed="false">
      <c r="A469" s="7" t="s">
        <v>2753</v>
      </c>
      <c r="B469" s="44" t="n">
        <v>0</v>
      </c>
      <c r="C469" s="44" t="n">
        <v>8</v>
      </c>
      <c r="D469" s="38" t="n">
        <f aca="false">IFERROR(B469/C469,0)</f>
        <v>0</v>
      </c>
      <c r="E469" s="45" t="n">
        <v>32.12</v>
      </c>
      <c r="F469" s="7" t="s">
        <v>2223</v>
      </c>
      <c r="G469" s="5" t="str">
        <f aca="false">IF(AND(E469&gt;=5,E469&lt;=20,C469&gt;=50,B469&lt;=1),"Opportunity (pos 5-20, 50+ impr, 0-1 click)","")</f>
        <v/>
      </c>
    </row>
    <row r="470" customFormat="false" ht="15" hidden="false" customHeight="false" outlineLevel="0" collapsed="false">
      <c r="A470" s="7" t="s">
        <v>2754</v>
      </c>
      <c r="B470" s="44" t="n">
        <v>0</v>
      </c>
      <c r="C470" s="44" t="n">
        <v>8</v>
      </c>
      <c r="D470" s="38" t="n">
        <f aca="false">IFERROR(B470/C470,0)</f>
        <v>0</v>
      </c>
      <c r="E470" s="45" t="n">
        <v>27.88</v>
      </c>
      <c r="F470" s="7" t="s">
        <v>2224</v>
      </c>
      <c r="G470" s="5" t="str">
        <f aca="false">IF(AND(E470&gt;=5,E470&lt;=20,C470&gt;=50,B470&lt;=1),"Opportunity (pos 5-20, 50+ impr, 0-1 click)","")</f>
        <v/>
      </c>
    </row>
    <row r="471" customFormat="false" ht="15" hidden="false" customHeight="false" outlineLevel="0" collapsed="false">
      <c r="A471" s="7" t="s">
        <v>2755</v>
      </c>
      <c r="B471" s="44" t="n">
        <v>0</v>
      </c>
      <c r="C471" s="44" t="n">
        <v>8</v>
      </c>
      <c r="D471" s="38" t="n">
        <f aca="false">IFERROR(B471/C471,0)</f>
        <v>0</v>
      </c>
      <c r="E471" s="45" t="n">
        <v>22.62</v>
      </c>
      <c r="F471" s="7" t="s">
        <v>2223</v>
      </c>
      <c r="G471" s="5" t="str">
        <f aca="false">IF(AND(E471&gt;=5,E471&lt;=20,C471&gt;=50,B471&lt;=1),"Opportunity (pos 5-20, 50+ impr, 0-1 click)","")</f>
        <v/>
      </c>
    </row>
    <row r="472" customFormat="false" ht="15" hidden="false" customHeight="false" outlineLevel="0" collapsed="false">
      <c r="A472" s="7" t="s">
        <v>2756</v>
      </c>
      <c r="B472" s="44" t="n">
        <v>0</v>
      </c>
      <c r="C472" s="44" t="n">
        <v>8</v>
      </c>
      <c r="D472" s="38" t="n">
        <f aca="false">IFERROR(B472/C472,0)</f>
        <v>0</v>
      </c>
      <c r="E472" s="45" t="n">
        <v>12.5</v>
      </c>
      <c r="F472" s="7" t="s">
        <v>2224</v>
      </c>
      <c r="G472" s="5" t="str">
        <f aca="false">IF(AND(E472&gt;=5,E472&lt;=20,C472&gt;=50,B472&lt;=1),"Opportunity (pos 5-20, 50+ impr, 0-1 click)","")</f>
        <v/>
      </c>
    </row>
    <row r="473" customFormat="false" ht="15" hidden="false" customHeight="false" outlineLevel="0" collapsed="false">
      <c r="A473" s="7" t="s">
        <v>2757</v>
      </c>
      <c r="B473" s="44" t="n">
        <v>0</v>
      </c>
      <c r="C473" s="44" t="n">
        <v>8</v>
      </c>
      <c r="D473" s="38" t="n">
        <f aca="false">IFERROR(B473/C473,0)</f>
        <v>0</v>
      </c>
      <c r="E473" s="45" t="n">
        <v>31.75</v>
      </c>
      <c r="F473" s="7" t="s">
        <v>2223</v>
      </c>
      <c r="G473" s="5" t="str">
        <f aca="false">IF(AND(E473&gt;=5,E473&lt;=20,C473&gt;=50,B473&lt;=1),"Opportunity (pos 5-20, 50+ impr, 0-1 click)","")</f>
        <v/>
      </c>
    </row>
    <row r="474" customFormat="false" ht="15" hidden="false" customHeight="false" outlineLevel="0" collapsed="false">
      <c r="A474" s="7" t="s">
        <v>2758</v>
      </c>
      <c r="B474" s="44" t="n">
        <v>0</v>
      </c>
      <c r="C474" s="44" t="n">
        <v>8</v>
      </c>
      <c r="D474" s="38" t="n">
        <f aca="false">IFERROR(B474/C474,0)</f>
        <v>0</v>
      </c>
      <c r="E474" s="45" t="n">
        <v>42.12</v>
      </c>
      <c r="F474" s="7" t="s">
        <v>2223</v>
      </c>
      <c r="G474" s="5" t="str">
        <f aca="false">IF(AND(E474&gt;=5,E474&lt;=20,C474&gt;=50,B474&lt;=1),"Opportunity (pos 5-20, 50+ impr, 0-1 click)","")</f>
        <v/>
      </c>
    </row>
    <row r="475" customFormat="false" ht="15" hidden="false" customHeight="false" outlineLevel="0" collapsed="false">
      <c r="A475" s="7" t="s">
        <v>2759</v>
      </c>
      <c r="B475" s="44" t="n">
        <v>0</v>
      </c>
      <c r="C475" s="44" t="n">
        <v>8</v>
      </c>
      <c r="D475" s="38" t="n">
        <f aca="false">IFERROR(B475/C475,0)</f>
        <v>0</v>
      </c>
      <c r="E475" s="45" t="n">
        <v>27.88</v>
      </c>
      <c r="F475" s="7" t="s">
        <v>2223</v>
      </c>
      <c r="G475" s="5" t="str">
        <f aca="false">IF(AND(E475&gt;=5,E475&lt;=20,C475&gt;=50,B475&lt;=1),"Opportunity (pos 5-20, 50+ impr, 0-1 click)","")</f>
        <v/>
      </c>
    </row>
    <row r="476" customFormat="false" ht="15" hidden="false" customHeight="false" outlineLevel="0" collapsed="false">
      <c r="A476" s="7" t="s">
        <v>2760</v>
      </c>
      <c r="B476" s="44" t="n">
        <v>0</v>
      </c>
      <c r="C476" s="44" t="n">
        <v>8</v>
      </c>
      <c r="D476" s="38" t="n">
        <f aca="false">IFERROR(B476/C476,0)</f>
        <v>0</v>
      </c>
      <c r="E476" s="45" t="n">
        <v>29</v>
      </c>
      <c r="F476" s="7" t="s">
        <v>2223</v>
      </c>
      <c r="G476" s="5" t="str">
        <f aca="false">IF(AND(E476&gt;=5,E476&lt;=20,C476&gt;=50,B476&lt;=1),"Opportunity (pos 5-20, 50+ impr, 0-1 click)","")</f>
        <v/>
      </c>
    </row>
    <row r="477" customFormat="false" ht="15" hidden="false" customHeight="false" outlineLevel="0" collapsed="false">
      <c r="A477" s="7" t="s">
        <v>2761</v>
      </c>
      <c r="B477" s="44" t="n">
        <v>0</v>
      </c>
      <c r="C477" s="44" t="n">
        <v>8</v>
      </c>
      <c r="D477" s="38" t="n">
        <f aca="false">IFERROR(B477/C477,0)</f>
        <v>0</v>
      </c>
      <c r="E477" s="45" t="n">
        <v>9.62</v>
      </c>
      <c r="F477" s="7" t="s">
        <v>2223</v>
      </c>
      <c r="G477" s="5" t="str">
        <f aca="false">IF(AND(E477&gt;=5,E477&lt;=20,C477&gt;=50,B477&lt;=1),"Opportunity (pos 5-20, 50+ impr, 0-1 click)","")</f>
        <v/>
      </c>
    </row>
    <row r="478" customFormat="false" ht="15" hidden="false" customHeight="false" outlineLevel="0" collapsed="false">
      <c r="A478" s="7" t="s">
        <v>2762</v>
      </c>
      <c r="B478" s="44" t="n">
        <v>0</v>
      </c>
      <c r="C478" s="44" t="n">
        <v>8</v>
      </c>
      <c r="D478" s="38" t="n">
        <f aca="false">IFERROR(B478/C478,0)</f>
        <v>0</v>
      </c>
      <c r="E478" s="45" t="n">
        <v>8.5</v>
      </c>
      <c r="F478" s="7" t="s">
        <v>2223</v>
      </c>
      <c r="G478" s="5" t="str">
        <f aca="false">IF(AND(E478&gt;=5,E478&lt;=20,C478&gt;=50,B478&lt;=1),"Opportunity (pos 5-20, 50+ impr, 0-1 click)","")</f>
        <v/>
      </c>
    </row>
    <row r="479" customFormat="false" ht="15" hidden="false" customHeight="false" outlineLevel="0" collapsed="false">
      <c r="A479" s="7" t="s">
        <v>2763</v>
      </c>
      <c r="B479" s="44" t="n">
        <v>0</v>
      </c>
      <c r="C479" s="44" t="n">
        <v>8</v>
      </c>
      <c r="D479" s="38" t="n">
        <f aca="false">IFERROR(B479/C479,0)</f>
        <v>0</v>
      </c>
      <c r="E479" s="45" t="n">
        <v>10</v>
      </c>
      <c r="F479" s="7" t="s">
        <v>2223</v>
      </c>
      <c r="G479" s="5" t="str">
        <f aca="false">IF(AND(E479&gt;=5,E479&lt;=20,C479&gt;=50,B479&lt;=1),"Opportunity (pos 5-20, 50+ impr, 0-1 click)","")</f>
        <v/>
      </c>
    </row>
    <row r="480" customFormat="false" ht="15" hidden="false" customHeight="false" outlineLevel="0" collapsed="false">
      <c r="A480" s="7" t="s">
        <v>2764</v>
      </c>
      <c r="B480" s="44" t="n">
        <v>0</v>
      </c>
      <c r="C480" s="44" t="n">
        <v>8</v>
      </c>
      <c r="D480" s="38" t="n">
        <f aca="false">IFERROR(B480/C480,0)</f>
        <v>0</v>
      </c>
      <c r="E480" s="45" t="n">
        <v>16</v>
      </c>
      <c r="F480" s="7" t="s">
        <v>2224</v>
      </c>
      <c r="G480" s="5" t="str">
        <f aca="false">IF(AND(E480&gt;=5,E480&lt;=20,C480&gt;=50,B480&lt;=1),"Opportunity (pos 5-20, 50+ impr, 0-1 click)","")</f>
        <v/>
      </c>
    </row>
    <row r="481" customFormat="false" ht="15" hidden="false" customHeight="false" outlineLevel="0" collapsed="false">
      <c r="A481" s="7" t="s">
        <v>2765</v>
      </c>
      <c r="B481" s="44" t="n">
        <v>0</v>
      </c>
      <c r="C481" s="44" t="n">
        <v>8</v>
      </c>
      <c r="D481" s="38" t="n">
        <f aca="false">IFERROR(B481/C481,0)</f>
        <v>0</v>
      </c>
      <c r="E481" s="45" t="n">
        <v>26</v>
      </c>
      <c r="F481" s="7" t="s">
        <v>2223</v>
      </c>
      <c r="G481" s="5" t="str">
        <f aca="false">IF(AND(E481&gt;=5,E481&lt;=20,C481&gt;=50,B481&lt;=1),"Opportunity (pos 5-20, 50+ impr, 0-1 click)","")</f>
        <v/>
      </c>
    </row>
    <row r="482" customFormat="false" ht="15" hidden="false" customHeight="false" outlineLevel="0" collapsed="false">
      <c r="A482" s="7" t="s">
        <v>2766</v>
      </c>
      <c r="B482" s="44" t="n">
        <v>0</v>
      </c>
      <c r="C482" s="44" t="n">
        <v>8</v>
      </c>
      <c r="D482" s="38" t="n">
        <f aca="false">IFERROR(B482/C482,0)</f>
        <v>0</v>
      </c>
      <c r="E482" s="45" t="n">
        <v>15.25</v>
      </c>
      <c r="F482" s="7" t="s">
        <v>2224</v>
      </c>
      <c r="G482" s="5" t="str">
        <f aca="false">IF(AND(E482&gt;=5,E482&lt;=20,C482&gt;=50,B482&lt;=1),"Opportunity (pos 5-20, 50+ impr, 0-1 click)","")</f>
        <v/>
      </c>
    </row>
    <row r="483" customFormat="false" ht="15" hidden="false" customHeight="false" outlineLevel="0" collapsed="false">
      <c r="A483" s="7" t="s">
        <v>2767</v>
      </c>
      <c r="B483" s="44" t="n">
        <v>0</v>
      </c>
      <c r="C483" s="44" t="n">
        <v>8</v>
      </c>
      <c r="D483" s="38" t="n">
        <f aca="false">IFERROR(B483/C483,0)</f>
        <v>0</v>
      </c>
      <c r="E483" s="45" t="n">
        <v>18.12</v>
      </c>
      <c r="F483" s="7" t="s">
        <v>2223</v>
      </c>
      <c r="G483" s="5" t="str">
        <f aca="false">IF(AND(E483&gt;=5,E483&lt;=20,C483&gt;=50,B483&lt;=1),"Opportunity (pos 5-20, 50+ impr, 0-1 click)","")</f>
        <v/>
      </c>
    </row>
    <row r="484" customFormat="false" ht="15" hidden="false" customHeight="false" outlineLevel="0" collapsed="false">
      <c r="A484" s="7" t="s">
        <v>2768</v>
      </c>
      <c r="B484" s="44" t="n">
        <v>0</v>
      </c>
      <c r="C484" s="44" t="n">
        <v>8</v>
      </c>
      <c r="D484" s="38" t="n">
        <f aca="false">IFERROR(B484/C484,0)</f>
        <v>0</v>
      </c>
      <c r="E484" s="45" t="n">
        <v>52.5</v>
      </c>
      <c r="F484" s="7" t="s">
        <v>2223</v>
      </c>
      <c r="G484" s="5" t="str">
        <f aca="false">IF(AND(E484&gt;=5,E484&lt;=20,C484&gt;=50,B484&lt;=1),"Opportunity (pos 5-20, 50+ impr, 0-1 click)","")</f>
        <v/>
      </c>
    </row>
    <row r="485" customFormat="false" ht="15" hidden="false" customHeight="false" outlineLevel="0" collapsed="false">
      <c r="A485" s="7" t="s">
        <v>2769</v>
      </c>
      <c r="B485" s="44" t="n">
        <v>0</v>
      </c>
      <c r="C485" s="44" t="n">
        <v>8</v>
      </c>
      <c r="D485" s="38" t="n">
        <f aca="false">IFERROR(B485/C485,0)</f>
        <v>0</v>
      </c>
      <c r="E485" s="45" t="n">
        <v>12.75</v>
      </c>
      <c r="F485" s="7" t="s">
        <v>2223</v>
      </c>
      <c r="G485" s="5" t="str">
        <f aca="false">IF(AND(E485&gt;=5,E485&lt;=20,C485&gt;=50,B485&lt;=1),"Opportunity (pos 5-20, 50+ impr, 0-1 click)","")</f>
        <v/>
      </c>
    </row>
    <row r="486" customFormat="false" ht="15" hidden="false" customHeight="false" outlineLevel="0" collapsed="false">
      <c r="A486" s="7" t="s">
        <v>2770</v>
      </c>
      <c r="B486" s="44" t="n">
        <v>0</v>
      </c>
      <c r="C486" s="44" t="n">
        <v>8</v>
      </c>
      <c r="D486" s="38" t="n">
        <f aca="false">IFERROR(B486/C486,0)</f>
        <v>0</v>
      </c>
      <c r="E486" s="45" t="n">
        <v>14.38</v>
      </c>
      <c r="F486" s="7" t="s">
        <v>2223</v>
      </c>
      <c r="G486" s="5" t="str">
        <f aca="false">IF(AND(E486&gt;=5,E486&lt;=20,C486&gt;=50,B486&lt;=1),"Opportunity (pos 5-20, 50+ impr, 0-1 click)","")</f>
        <v/>
      </c>
    </row>
    <row r="487" customFormat="false" ht="15" hidden="false" customHeight="false" outlineLevel="0" collapsed="false">
      <c r="A487" s="7" t="s">
        <v>2771</v>
      </c>
      <c r="B487" s="44" t="n">
        <v>0</v>
      </c>
      <c r="C487" s="44" t="n">
        <v>8</v>
      </c>
      <c r="D487" s="38" t="n">
        <f aca="false">IFERROR(B487/C487,0)</f>
        <v>0</v>
      </c>
      <c r="E487" s="45" t="n">
        <v>63.38</v>
      </c>
      <c r="F487" s="7" t="s">
        <v>2223</v>
      </c>
      <c r="G487" s="5" t="str">
        <f aca="false">IF(AND(E487&gt;=5,E487&lt;=20,C487&gt;=50,B487&lt;=1),"Opportunity (pos 5-20, 50+ impr, 0-1 click)","")</f>
        <v/>
      </c>
    </row>
    <row r="488" customFormat="false" ht="15" hidden="false" customHeight="false" outlineLevel="0" collapsed="false">
      <c r="A488" s="7" t="s">
        <v>2772</v>
      </c>
      <c r="B488" s="44" t="n">
        <v>0</v>
      </c>
      <c r="C488" s="44" t="n">
        <v>8</v>
      </c>
      <c r="D488" s="38" t="n">
        <f aca="false">IFERROR(B488/C488,0)</f>
        <v>0</v>
      </c>
      <c r="E488" s="45" t="n">
        <v>24.88</v>
      </c>
      <c r="F488" s="7" t="s">
        <v>2223</v>
      </c>
      <c r="G488" s="5" t="str">
        <f aca="false">IF(AND(E488&gt;=5,E488&lt;=20,C488&gt;=50,B488&lt;=1),"Opportunity (pos 5-20, 50+ impr, 0-1 click)","")</f>
        <v/>
      </c>
    </row>
    <row r="489" customFormat="false" ht="15" hidden="false" customHeight="false" outlineLevel="0" collapsed="false">
      <c r="A489" s="7" t="s">
        <v>2773</v>
      </c>
      <c r="B489" s="44" t="n">
        <v>0</v>
      </c>
      <c r="C489" s="44" t="n">
        <v>8</v>
      </c>
      <c r="D489" s="38" t="n">
        <f aca="false">IFERROR(B489/C489,0)</f>
        <v>0</v>
      </c>
      <c r="E489" s="45" t="n">
        <v>25.38</v>
      </c>
      <c r="F489" s="7" t="s">
        <v>2223</v>
      </c>
      <c r="G489" s="5" t="str">
        <f aca="false">IF(AND(E489&gt;=5,E489&lt;=20,C489&gt;=50,B489&lt;=1),"Opportunity (pos 5-20, 50+ impr, 0-1 click)","")</f>
        <v/>
      </c>
    </row>
    <row r="490" customFormat="false" ht="15" hidden="false" customHeight="false" outlineLevel="0" collapsed="false">
      <c r="A490" s="7" t="s">
        <v>2774</v>
      </c>
      <c r="B490" s="44" t="n">
        <v>0</v>
      </c>
      <c r="C490" s="44" t="n">
        <v>8</v>
      </c>
      <c r="D490" s="38" t="n">
        <f aca="false">IFERROR(B490/C490,0)</f>
        <v>0</v>
      </c>
      <c r="E490" s="45" t="n">
        <v>28.5</v>
      </c>
      <c r="F490" s="7" t="s">
        <v>2223</v>
      </c>
      <c r="G490" s="5" t="str">
        <f aca="false">IF(AND(E490&gt;=5,E490&lt;=20,C490&gt;=50,B490&lt;=1),"Opportunity (pos 5-20, 50+ impr, 0-1 click)","")</f>
        <v/>
      </c>
    </row>
    <row r="491" customFormat="false" ht="15" hidden="false" customHeight="false" outlineLevel="0" collapsed="false">
      <c r="A491" s="7" t="s">
        <v>2775</v>
      </c>
      <c r="B491" s="44" t="n">
        <v>0</v>
      </c>
      <c r="C491" s="44" t="n">
        <v>8</v>
      </c>
      <c r="D491" s="38" t="n">
        <f aca="false">IFERROR(B491/C491,0)</f>
        <v>0</v>
      </c>
      <c r="E491" s="45" t="n">
        <v>37.25</v>
      </c>
      <c r="F491" s="7" t="s">
        <v>2223</v>
      </c>
      <c r="G491" s="5" t="str">
        <f aca="false">IF(AND(E491&gt;=5,E491&lt;=20,C491&gt;=50,B491&lt;=1),"Opportunity (pos 5-20, 50+ impr, 0-1 click)","")</f>
        <v/>
      </c>
    </row>
    <row r="492" customFormat="false" ht="15" hidden="false" customHeight="false" outlineLevel="0" collapsed="false">
      <c r="A492" s="7" t="s">
        <v>2776</v>
      </c>
      <c r="B492" s="44" t="n">
        <v>0</v>
      </c>
      <c r="C492" s="44" t="n">
        <v>8</v>
      </c>
      <c r="D492" s="38" t="n">
        <f aca="false">IFERROR(B492/C492,0)</f>
        <v>0</v>
      </c>
      <c r="E492" s="45" t="n">
        <v>45.75</v>
      </c>
      <c r="F492" s="7" t="s">
        <v>2223</v>
      </c>
      <c r="G492" s="5" t="str">
        <f aca="false">IF(AND(E492&gt;=5,E492&lt;=20,C492&gt;=50,B492&lt;=1),"Opportunity (pos 5-20, 50+ impr, 0-1 click)","")</f>
        <v/>
      </c>
    </row>
    <row r="493" customFormat="false" ht="15" hidden="false" customHeight="false" outlineLevel="0" collapsed="false">
      <c r="A493" s="7" t="s">
        <v>2777</v>
      </c>
      <c r="B493" s="44" t="n">
        <v>0</v>
      </c>
      <c r="C493" s="44" t="n">
        <v>8</v>
      </c>
      <c r="D493" s="38" t="n">
        <f aca="false">IFERROR(B493/C493,0)</f>
        <v>0</v>
      </c>
      <c r="E493" s="45" t="n">
        <v>11.5</v>
      </c>
      <c r="F493" s="7" t="s">
        <v>2223</v>
      </c>
      <c r="G493" s="5" t="str">
        <f aca="false">IF(AND(E493&gt;=5,E493&lt;=20,C493&gt;=50,B493&lt;=1),"Opportunity (pos 5-20, 50+ impr, 0-1 click)","")</f>
        <v/>
      </c>
    </row>
    <row r="494" customFormat="false" ht="15" hidden="false" customHeight="false" outlineLevel="0" collapsed="false">
      <c r="A494" s="7" t="s">
        <v>2778</v>
      </c>
      <c r="B494" s="44" t="n">
        <v>0</v>
      </c>
      <c r="C494" s="44" t="n">
        <v>8</v>
      </c>
      <c r="D494" s="38" t="n">
        <f aca="false">IFERROR(B494/C494,0)</f>
        <v>0</v>
      </c>
      <c r="E494" s="45" t="n">
        <v>16.62</v>
      </c>
      <c r="F494" s="7" t="s">
        <v>2223</v>
      </c>
      <c r="G494" s="5" t="str">
        <f aca="false">IF(AND(E494&gt;=5,E494&lt;=20,C494&gt;=50,B494&lt;=1),"Opportunity (pos 5-20, 50+ impr, 0-1 click)","")</f>
        <v/>
      </c>
    </row>
    <row r="495" customFormat="false" ht="15" hidden="false" customHeight="false" outlineLevel="0" collapsed="false">
      <c r="A495" s="7" t="s">
        <v>2779</v>
      </c>
      <c r="B495" s="44" t="n">
        <v>3</v>
      </c>
      <c r="C495" s="44" t="n">
        <v>7</v>
      </c>
      <c r="D495" s="38" t="n">
        <f aca="false">IFERROR(B495/C495,0)</f>
        <v>0.428571428571429</v>
      </c>
      <c r="E495" s="45" t="n">
        <v>7.57</v>
      </c>
      <c r="F495" s="7" t="s">
        <v>2223</v>
      </c>
      <c r="G495" s="5" t="str">
        <f aca="false">IF(AND(E495&gt;=5,E495&lt;=20,C495&gt;=50,B495&lt;=1),"Opportunity (pos 5-20, 50+ impr, 0-1 click)","")</f>
        <v/>
      </c>
    </row>
    <row r="496" customFormat="false" ht="15" hidden="false" customHeight="false" outlineLevel="0" collapsed="false">
      <c r="A496" s="7" t="s">
        <v>2780</v>
      </c>
      <c r="B496" s="44" t="n">
        <v>0</v>
      </c>
      <c r="C496" s="44" t="n">
        <v>7</v>
      </c>
      <c r="D496" s="38" t="n">
        <f aca="false">IFERROR(B496/C496,0)</f>
        <v>0</v>
      </c>
      <c r="E496" s="45" t="n">
        <v>58.71</v>
      </c>
      <c r="F496" s="7" t="s">
        <v>2223</v>
      </c>
      <c r="G496" s="5" t="str">
        <f aca="false">IF(AND(E496&gt;=5,E496&lt;=20,C496&gt;=50,B496&lt;=1),"Opportunity (pos 5-20, 50+ impr, 0-1 click)","")</f>
        <v/>
      </c>
    </row>
    <row r="497" customFormat="false" ht="15" hidden="false" customHeight="false" outlineLevel="0" collapsed="false">
      <c r="A497" s="7" t="s">
        <v>2781</v>
      </c>
      <c r="B497" s="44" t="n">
        <v>0</v>
      </c>
      <c r="C497" s="44" t="n">
        <v>7</v>
      </c>
      <c r="D497" s="38" t="n">
        <f aca="false">IFERROR(B497/C497,0)</f>
        <v>0</v>
      </c>
      <c r="E497" s="45" t="n">
        <v>23.43</v>
      </c>
      <c r="F497" s="7" t="s">
        <v>2223</v>
      </c>
      <c r="G497" s="5" t="str">
        <f aca="false">IF(AND(E497&gt;=5,E497&lt;=20,C497&gt;=50,B497&lt;=1),"Opportunity (pos 5-20, 50+ impr, 0-1 click)","")</f>
        <v/>
      </c>
    </row>
    <row r="498" customFormat="false" ht="15" hidden="false" customHeight="false" outlineLevel="0" collapsed="false">
      <c r="A498" s="7" t="s">
        <v>2782</v>
      </c>
      <c r="B498" s="44" t="n">
        <v>0</v>
      </c>
      <c r="C498" s="44" t="n">
        <v>7</v>
      </c>
      <c r="D498" s="38" t="n">
        <f aca="false">IFERROR(B498/C498,0)</f>
        <v>0</v>
      </c>
      <c r="E498" s="45" t="n">
        <v>8.14</v>
      </c>
      <c r="F498" s="7" t="s">
        <v>2223</v>
      </c>
      <c r="G498" s="5" t="str">
        <f aca="false">IF(AND(E498&gt;=5,E498&lt;=20,C498&gt;=50,B498&lt;=1),"Opportunity (pos 5-20, 50+ impr, 0-1 click)","")</f>
        <v/>
      </c>
    </row>
    <row r="499" customFormat="false" ht="15" hidden="false" customHeight="false" outlineLevel="0" collapsed="false">
      <c r="A499" s="7" t="s">
        <v>2783</v>
      </c>
      <c r="B499" s="44" t="n">
        <v>0</v>
      </c>
      <c r="C499" s="44" t="n">
        <v>7</v>
      </c>
      <c r="D499" s="38" t="n">
        <f aca="false">IFERROR(B499/C499,0)</f>
        <v>0</v>
      </c>
      <c r="E499" s="45" t="n">
        <v>47.71</v>
      </c>
      <c r="F499" s="7" t="s">
        <v>2223</v>
      </c>
      <c r="G499" s="5" t="str">
        <f aca="false">IF(AND(E499&gt;=5,E499&lt;=20,C499&gt;=50,B499&lt;=1),"Opportunity (pos 5-20, 50+ impr, 0-1 click)","")</f>
        <v/>
      </c>
    </row>
    <row r="500" customFormat="false" ht="15" hidden="false" customHeight="false" outlineLevel="0" collapsed="false">
      <c r="A500" s="7" t="s">
        <v>2784</v>
      </c>
      <c r="B500" s="44" t="n">
        <v>0</v>
      </c>
      <c r="C500" s="44" t="n">
        <v>7</v>
      </c>
      <c r="D500" s="38" t="n">
        <f aca="false">IFERROR(B500/C500,0)</f>
        <v>0</v>
      </c>
      <c r="E500" s="45" t="n">
        <v>27.29</v>
      </c>
      <c r="F500" s="7" t="s">
        <v>2223</v>
      </c>
      <c r="G500" s="5" t="str">
        <f aca="false">IF(AND(E500&gt;=5,E500&lt;=20,C500&gt;=50,B500&lt;=1),"Opportunity (pos 5-20, 50+ impr, 0-1 click)","")</f>
        <v/>
      </c>
    </row>
    <row r="501" customFormat="false" ht="15" hidden="false" customHeight="false" outlineLevel="0" collapsed="false">
      <c r="A501" s="7" t="s">
        <v>2785</v>
      </c>
      <c r="B501" s="44" t="n">
        <v>0</v>
      </c>
      <c r="C501" s="44" t="n">
        <v>7</v>
      </c>
      <c r="D501" s="38" t="n">
        <f aca="false">IFERROR(B501/C501,0)</f>
        <v>0</v>
      </c>
      <c r="E501" s="45" t="n">
        <v>44.14</v>
      </c>
      <c r="F501" s="7" t="s">
        <v>2223</v>
      </c>
      <c r="G501" s="5" t="str">
        <f aca="false">IF(AND(E501&gt;=5,E501&lt;=20,C501&gt;=50,B501&lt;=1),"Opportunity (pos 5-20, 50+ impr, 0-1 click)","")</f>
        <v/>
      </c>
    </row>
    <row r="502" customFormat="false" ht="15" hidden="false" customHeight="false" outlineLevel="0" collapsed="false">
      <c r="A502" s="7" t="s">
        <v>2786</v>
      </c>
      <c r="B502" s="44" t="n">
        <v>0</v>
      </c>
      <c r="C502" s="44" t="n">
        <v>7</v>
      </c>
      <c r="D502" s="38" t="n">
        <f aca="false">IFERROR(B502/C502,0)</f>
        <v>0</v>
      </c>
      <c r="E502" s="45" t="n">
        <v>31</v>
      </c>
      <c r="F502" s="7" t="s">
        <v>2223</v>
      </c>
      <c r="G502" s="5" t="str">
        <f aca="false">IF(AND(E502&gt;=5,E502&lt;=20,C502&gt;=50,B502&lt;=1),"Opportunity (pos 5-20, 50+ impr, 0-1 click)","")</f>
        <v/>
      </c>
    </row>
    <row r="503" customFormat="false" ht="15" hidden="false" customHeight="false" outlineLevel="0" collapsed="false">
      <c r="A503" s="7" t="s">
        <v>2787</v>
      </c>
      <c r="B503" s="44" t="n">
        <v>0</v>
      </c>
      <c r="C503" s="44" t="n">
        <v>7</v>
      </c>
      <c r="D503" s="38" t="n">
        <f aca="false">IFERROR(B503/C503,0)</f>
        <v>0</v>
      </c>
      <c r="E503" s="45" t="n">
        <v>12.86</v>
      </c>
      <c r="F503" s="7" t="s">
        <v>2223</v>
      </c>
      <c r="G503" s="5" t="str">
        <f aca="false">IF(AND(E503&gt;=5,E503&lt;=20,C503&gt;=50,B503&lt;=1),"Opportunity (pos 5-20, 50+ impr, 0-1 click)","")</f>
        <v/>
      </c>
    </row>
    <row r="504" customFormat="false" ht="15" hidden="false" customHeight="false" outlineLevel="0" collapsed="false">
      <c r="A504" s="7" t="s">
        <v>2788</v>
      </c>
      <c r="B504" s="44" t="n">
        <v>0</v>
      </c>
      <c r="C504" s="44" t="n">
        <v>7</v>
      </c>
      <c r="D504" s="38" t="n">
        <f aca="false">IFERROR(B504/C504,0)</f>
        <v>0</v>
      </c>
      <c r="E504" s="45" t="n">
        <v>25.29</v>
      </c>
      <c r="F504" s="7" t="s">
        <v>2223</v>
      </c>
      <c r="G504" s="5" t="str">
        <f aca="false">IF(AND(E504&gt;=5,E504&lt;=20,C504&gt;=50,B504&lt;=1),"Opportunity (pos 5-20, 50+ impr, 0-1 click)","")</f>
        <v/>
      </c>
    </row>
    <row r="505" customFormat="false" ht="15" hidden="false" customHeight="false" outlineLevel="0" collapsed="false">
      <c r="A505" s="7" t="s">
        <v>2789</v>
      </c>
      <c r="B505" s="44" t="n">
        <v>0</v>
      </c>
      <c r="C505" s="44" t="n">
        <v>7</v>
      </c>
      <c r="D505" s="38" t="n">
        <f aca="false">IFERROR(B505/C505,0)</f>
        <v>0</v>
      </c>
      <c r="E505" s="45" t="n">
        <v>14.29</v>
      </c>
      <c r="F505" s="7" t="s">
        <v>2223</v>
      </c>
      <c r="G505" s="5" t="str">
        <f aca="false">IF(AND(E505&gt;=5,E505&lt;=20,C505&gt;=50,B505&lt;=1),"Opportunity (pos 5-20, 50+ impr, 0-1 click)","")</f>
        <v/>
      </c>
    </row>
    <row r="506" customFormat="false" ht="15" hidden="false" customHeight="false" outlineLevel="0" collapsed="false">
      <c r="A506" s="7" t="s">
        <v>2790</v>
      </c>
      <c r="B506" s="44" t="n">
        <v>0</v>
      </c>
      <c r="C506" s="44" t="n">
        <v>7</v>
      </c>
      <c r="D506" s="38" t="n">
        <f aca="false">IFERROR(B506/C506,0)</f>
        <v>0</v>
      </c>
      <c r="E506" s="45" t="n">
        <v>15.43</v>
      </c>
      <c r="F506" s="7" t="s">
        <v>2223</v>
      </c>
      <c r="G506" s="5" t="str">
        <f aca="false">IF(AND(E506&gt;=5,E506&lt;=20,C506&gt;=50,B506&lt;=1),"Opportunity (pos 5-20, 50+ impr, 0-1 click)","")</f>
        <v/>
      </c>
    </row>
    <row r="507" customFormat="false" ht="15" hidden="false" customHeight="false" outlineLevel="0" collapsed="false">
      <c r="A507" s="7" t="s">
        <v>2791</v>
      </c>
      <c r="B507" s="44" t="n">
        <v>0</v>
      </c>
      <c r="C507" s="44" t="n">
        <v>7</v>
      </c>
      <c r="D507" s="38" t="n">
        <f aca="false">IFERROR(B507/C507,0)</f>
        <v>0</v>
      </c>
      <c r="E507" s="45" t="n">
        <v>41.71</v>
      </c>
      <c r="F507" s="7" t="s">
        <v>2225</v>
      </c>
      <c r="G507" s="5" t="str">
        <f aca="false">IF(AND(E507&gt;=5,E507&lt;=20,C507&gt;=50,B507&lt;=1),"Opportunity (pos 5-20, 50+ impr, 0-1 click)","")</f>
        <v/>
      </c>
    </row>
    <row r="508" customFormat="false" ht="15" hidden="false" customHeight="false" outlineLevel="0" collapsed="false">
      <c r="A508" s="7" t="s">
        <v>2792</v>
      </c>
      <c r="B508" s="44" t="n">
        <v>0</v>
      </c>
      <c r="C508" s="44" t="n">
        <v>7</v>
      </c>
      <c r="D508" s="38" t="n">
        <f aca="false">IFERROR(B508/C508,0)</f>
        <v>0</v>
      </c>
      <c r="E508" s="45" t="n">
        <v>20.86</v>
      </c>
      <c r="F508" s="7" t="s">
        <v>2223</v>
      </c>
      <c r="G508" s="5" t="str">
        <f aca="false">IF(AND(E508&gt;=5,E508&lt;=20,C508&gt;=50,B508&lt;=1),"Opportunity (pos 5-20, 50+ impr, 0-1 click)","")</f>
        <v/>
      </c>
    </row>
    <row r="509" customFormat="false" ht="15" hidden="false" customHeight="false" outlineLevel="0" collapsed="false">
      <c r="A509" s="7" t="s">
        <v>2793</v>
      </c>
      <c r="B509" s="44" t="n">
        <v>0</v>
      </c>
      <c r="C509" s="44" t="n">
        <v>7</v>
      </c>
      <c r="D509" s="38" t="n">
        <f aca="false">IFERROR(B509/C509,0)</f>
        <v>0</v>
      </c>
      <c r="E509" s="45" t="n">
        <v>43.43</v>
      </c>
      <c r="F509" s="7" t="s">
        <v>2223</v>
      </c>
      <c r="G509" s="5" t="str">
        <f aca="false">IF(AND(E509&gt;=5,E509&lt;=20,C509&gt;=50,B509&lt;=1),"Opportunity (pos 5-20, 50+ impr, 0-1 click)","")</f>
        <v/>
      </c>
    </row>
    <row r="510" customFormat="false" ht="15" hidden="false" customHeight="false" outlineLevel="0" collapsed="false">
      <c r="A510" s="7" t="s">
        <v>2794</v>
      </c>
      <c r="B510" s="44" t="n">
        <v>0</v>
      </c>
      <c r="C510" s="44" t="n">
        <v>7</v>
      </c>
      <c r="D510" s="38" t="n">
        <f aca="false">IFERROR(B510/C510,0)</f>
        <v>0</v>
      </c>
      <c r="E510" s="45" t="n">
        <v>9.57</v>
      </c>
      <c r="F510" s="7" t="s">
        <v>2223</v>
      </c>
      <c r="G510" s="5" t="str">
        <f aca="false">IF(AND(E510&gt;=5,E510&lt;=20,C510&gt;=50,B510&lt;=1),"Opportunity (pos 5-20, 50+ impr, 0-1 click)","")</f>
        <v/>
      </c>
    </row>
    <row r="511" customFormat="false" ht="15" hidden="false" customHeight="false" outlineLevel="0" collapsed="false">
      <c r="A511" s="7" t="s">
        <v>2795</v>
      </c>
      <c r="B511" s="44" t="n">
        <v>0</v>
      </c>
      <c r="C511" s="44" t="n">
        <v>7</v>
      </c>
      <c r="D511" s="38" t="n">
        <f aca="false">IFERROR(B511/C511,0)</f>
        <v>0</v>
      </c>
      <c r="E511" s="45" t="n">
        <v>20.71</v>
      </c>
      <c r="F511" s="7" t="s">
        <v>2223</v>
      </c>
      <c r="G511" s="5" t="str">
        <f aca="false">IF(AND(E511&gt;=5,E511&lt;=20,C511&gt;=50,B511&lt;=1),"Opportunity (pos 5-20, 50+ impr, 0-1 click)","")</f>
        <v/>
      </c>
    </row>
    <row r="512" customFormat="false" ht="15" hidden="false" customHeight="false" outlineLevel="0" collapsed="false">
      <c r="A512" s="7" t="s">
        <v>2796</v>
      </c>
      <c r="B512" s="44" t="n">
        <v>0</v>
      </c>
      <c r="C512" s="44" t="n">
        <v>7</v>
      </c>
      <c r="D512" s="38" t="n">
        <f aca="false">IFERROR(B512/C512,0)</f>
        <v>0</v>
      </c>
      <c r="E512" s="45" t="n">
        <v>30.14</v>
      </c>
      <c r="F512" s="7" t="s">
        <v>2223</v>
      </c>
      <c r="G512" s="5" t="str">
        <f aca="false">IF(AND(E512&gt;=5,E512&lt;=20,C512&gt;=50,B512&lt;=1),"Opportunity (pos 5-20, 50+ impr, 0-1 click)","")</f>
        <v/>
      </c>
    </row>
    <row r="513" customFormat="false" ht="15" hidden="false" customHeight="false" outlineLevel="0" collapsed="false">
      <c r="A513" s="7" t="s">
        <v>2797</v>
      </c>
      <c r="B513" s="44" t="n">
        <v>0</v>
      </c>
      <c r="C513" s="44" t="n">
        <v>7</v>
      </c>
      <c r="D513" s="38" t="n">
        <f aca="false">IFERROR(B513/C513,0)</f>
        <v>0</v>
      </c>
      <c r="E513" s="45" t="n">
        <v>11.14</v>
      </c>
      <c r="F513" s="7" t="s">
        <v>2223</v>
      </c>
      <c r="G513" s="5" t="str">
        <f aca="false">IF(AND(E513&gt;=5,E513&lt;=20,C513&gt;=50,B513&lt;=1),"Opportunity (pos 5-20, 50+ impr, 0-1 click)","")</f>
        <v/>
      </c>
    </row>
    <row r="514" customFormat="false" ht="15" hidden="false" customHeight="false" outlineLevel="0" collapsed="false">
      <c r="A514" s="7" t="s">
        <v>2798</v>
      </c>
      <c r="B514" s="44" t="n">
        <v>0</v>
      </c>
      <c r="C514" s="44" t="n">
        <v>7</v>
      </c>
      <c r="D514" s="38" t="n">
        <f aca="false">IFERROR(B514/C514,0)</f>
        <v>0</v>
      </c>
      <c r="E514" s="45" t="n">
        <v>18.86</v>
      </c>
      <c r="F514" s="7" t="s">
        <v>2223</v>
      </c>
      <c r="G514" s="5" t="str">
        <f aca="false">IF(AND(E514&gt;=5,E514&lt;=20,C514&gt;=50,B514&lt;=1),"Opportunity (pos 5-20, 50+ impr, 0-1 click)","")</f>
        <v/>
      </c>
    </row>
    <row r="515" customFormat="false" ht="15" hidden="false" customHeight="false" outlineLevel="0" collapsed="false">
      <c r="A515" s="7" t="s">
        <v>2799</v>
      </c>
      <c r="B515" s="44" t="n">
        <v>0</v>
      </c>
      <c r="C515" s="44" t="n">
        <v>7</v>
      </c>
      <c r="D515" s="38" t="n">
        <f aca="false">IFERROR(B515/C515,0)</f>
        <v>0</v>
      </c>
      <c r="E515" s="45" t="n">
        <v>26.14</v>
      </c>
      <c r="F515" s="7" t="s">
        <v>2223</v>
      </c>
      <c r="G515" s="5" t="str">
        <f aca="false">IF(AND(E515&gt;=5,E515&lt;=20,C515&gt;=50,B515&lt;=1),"Opportunity (pos 5-20, 50+ impr, 0-1 click)","")</f>
        <v/>
      </c>
    </row>
    <row r="516" customFormat="false" ht="15" hidden="false" customHeight="false" outlineLevel="0" collapsed="false">
      <c r="A516" s="7" t="s">
        <v>2800</v>
      </c>
      <c r="B516" s="44" t="n">
        <v>0</v>
      </c>
      <c r="C516" s="44" t="n">
        <v>7</v>
      </c>
      <c r="D516" s="38" t="n">
        <f aca="false">IFERROR(B516/C516,0)</f>
        <v>0</v>
      </c>
      <c r="E516" s="45" t="n">
        <v>11.29</v>
      </c>
      <c r="F516" s="7" t="s">
        <v>2223</v>
      </c>
      <c r="G516" s="5" t="str">
        <f aca="false">IF(AND(E516&gt;=5,E516&lt;=20,C516&gt;=50,B516&lt;=1),"Opportunity (pos 5-20, 50+ impr, 0-1 click)","")</f>
        <v/>
      </c>
    </row>
    <row r="517" customFormat="false" ht="15" hidden="false" customHeight="false" outlineLevel="0" collapsed="false">
      <c r="A517" s="7" t="s">
        <v>2801</v>
      </c>
      <c r="B517" s="44" t="n">
        <v>0</v>
      </c>
      <c r="C517" s="44" t="n">
        <v>7</v>
      </c>
      <c r="D517" s="38" t="n">
        <f aca="false">IFERROR(B517/C517,0)</f>
        <v>0</v>
      </c>
      <c r="E517" s="45" t="n">
        <v>17.14</v>
      </c>
      <c r="F517" s="7" t="s">
        <v>2224</v>
      </c>
      <c r="G517" s="5" t="str">
        <f aca="false">IF(AND(E517&gt;=5,E517&lt;=20,C517&gt;=50,B517&lt;=1),"Opportunity (pos 5-20, 50+ impr, 0-1 click)","")</f>
        <v/>
      </c>
    </row>
    <row r="518" customFormat="false" ht="15" hidden="false" customHeight="false" outlineLevel="0" collapsed="false">
      <c r="A518" s="7" t="s">
        <v>2802</v>
      </c>
      <c r="B518" s="44" t="n">
        <v>0</v>
      </c>
      <c r="C518" s="44" t="n">
        <v>7</v>
      </c>
      <c r="D518" s="38" t="n">
        <f aca="false">IFERROR(B518/C518,0)</f>
        <v>0</v>
      </c>
      <c r="E518" s="45" t="n">
        <v>21.71</v>
      </c>
      <c r="F518" s="7" t="s">
        <v>2223</v>
      </c>
      <c r="G518" s="5" t="str">
        <f aca="false">IF(AND(E518&gt;=5,E518&lt;=20,C518&gt;=50,B518&lt;=1),"Opportunity (pos 5-20, 50+ impr, 0-1 click)","")</f>
        <v/>
      </c>
    </row>
    <row r="519" customFormat="false" ht="15" hidden="false" customHeight="false" outlineLevel="0" collapsed="false">
      <c r="A519" s="7" t="s">
        <v>2803</v>
      </c>
      <c r="B519" s="44" t="n">
        <v>0</v>
      </c>
      <c r="C519" s="44" t="n">
        <v>7</v>
      </c>
      <c r="D519" s="38" t="n">
        <f aca="false">IFERROR(B519/C519,0)</f>
        <v>0</v>
      </c>
      <c r="E519" s="45" t="n">
        <v>37</v>
      </c>
      <c r="F519" s="7" t="s">
        <v>2223</v>
      </c>
      <c r="G519" s="5" t="str">
        <f aca="false">IF(AND(E519&gt;=5,E519&lt;=20,C519&gt;=50,B519&lt;=1),"Opportunity (pos 5-20, 50+ impr, 0-1 click)","")</f>
        <v/>
      </c>
    </row>
    <row r="520" customFormat="false" ht="15" hidden="false" customHeight="false" outlineLevel="0" collapsed="false">
      <c r="A520" s="7" t="s">
        <v>2804</v>
      </c>
      <c r="B520" s="44" t="n">
        <v>0</v>
      </c>
      <c r="C520" s="44" t="n">
        <v>7</v>
      </c>
      <c r="D520" s="38" t="n">
        <f aca="false">IFERROR(B520/C520,0)</f>
        <v>0</v>
      </c>
      <c r="E520" s="45" t="n">
        <v>21.14</v>
      </c>
      <c r="F520" s="7" t="s">
        <v>2223</v>
      </c>
      <c r="G520" s="5" t="str">
        <f aca="false">IF(AND(E520&gt;=5,E520&lt;=20,C520&gt;=50,B520&lt;=1),"Opportunity (pos 5-20, 50+ impr, 0-1 click)","")</f>
        <v/>
      </c>
    </row>
    <row r="521" customFormat="false" ht="15" hidden="false" customHeight="false" outlineLevel="0" collapsed="false">
      <c r="A521" s="7" t="s">
        <v>2805</v>
      </c>
      <c r="B521" s="44" t="n">
        <v>0</v>
      </c>
      <c r="C521" s="44" t="n">
        <v>7</v>
      </c>
      <c r="D521" s="38" t="n">
        <f aca="false">IFERROR(B521/C521,0)</f>
        <v>0</v>
      </c>
      <c r="E521" s="45" t="n">
        <v>41.71</v>
      </c>
      <c r="F521" s="7" t="s">
        <v>2225</v>
      </c>
      <c r="G521" s="5" t="str">
        <f aca="false">IF(AND(E521&gt;=5,E521&lt;=20,C521&gt;=50,B521&lt;=1),"Opportunity (pos 5-20, 50+ impr, 0-1 click)","")</f>
        <v/>
      </c>
    </row>
    <row r="522" customFormat="false" ht="15" hidden="false" customHeight="false" outlineLevel="0" collapsed="false">
      <c r="A522" s="7" t="s">
        <v>2806</v>
      </c>
      <c r="B522" s="44" t="n">
        <v>0</v>
      </c>
      <c r="C522" s="44" t="n">
        <v>7</v>
      </c>
      <c r="D522" s="38" t="n">
        <f aca="false">IFERROR(B522/C522,0)</f>
        <v>0</v>
      </c>
      <c r="E522" s="45" t="n">
        <v>29.86</v>
      </c>
      <c r="F522" s="7" t="s">
        <v>2223</v>
      </c>
      <c r="G522" s="5" t="str">
        <f aca="false">IF(AND(E522&gt;=5,E522&lt;=20,C522&gt;=50,B522&lt;=1),"Opportunity (pos 5-20, 50+ impr, 0-1 click)","")</f>
        <v/>
      </c>
    </row>
    <row r="523" customFormat="false" ht="15" hidden="false" customHeight="false" outlineLevel="0" collapsed="false">
      <c r="A523" s="7" t="s">
        <v>2807</v>
      </c>
      <c r="B523" s="44" t="n">
        <v>0</v>
      </c>
      <c r="C523" s="44" t="n">
        <v>7</v>
      </c>
      <c r="D523" s="38" t="n">
        <f aca="false">IFERROR(B523/C523,0)</f>
        <v>0</v>
      </c>
      <c r="E523" s="45" t="n">
        <v>11.29</v>
      </c>
      <c r="F523" s="7" t="s">
        <v>2223</v>
      </c>
      <c r="G523" s="5" t="str">
        <f aca="false">IF(AND(E523&gt;=5,E523&lt;=20,C523&gt;=50,B523&lt;=1),"Opportunity (pos 5-20, 50+ impr, 0-1 click)","")</f>
        <v/>
      </c>
    </row>
    <row r="524" customFormat="false" ht="15" hidden="false" customHeight="false" outlineLevel="0" collapsed="false">
      <c r="A524" s="7" t="s">
        <v>2808</v>
      </c>
      <c r="B524" s="44" t="n">
        <v>0</v>
      </c>
      <c r="C524" s="44" t="n">
        <v>7</v>
      </c>
      <c r="D524" s="38" t="n">
        <f aca="false">IFERROR(B524/C524,0)</f>
        <v>0</v>
      </c>
      <c r="E524" s="45" t="n">
        <v>25.14</v>
      </c>
      <c r="F524" s="7" t="s">
        <v>2223</v>
      </c>
      <c r="G524" s="5" t="str">
        <f aca="false">IF(AND(E524&gt;=5,E524&lt;=20,C524&gt;=50,B524&lt;=1),"Opportunity (pos 5-20, 50+ impr, 0-1 click)","")</f>
        <v/>
      </c>
    </row>
    <row r="525" customFormat="false" ht="15" hidden="false" customHeight="false" outlineLevel="0" collapsed="false">
      <c r="A525" s="7" t="s">
        <v>2809</v>
      </c>
      <c r="B525" s="44" t="n">
        <v>0</v>
      </c>
      <c r="C525" s="44" t="n">
        <v>7</v>
      </c>
      <c r="D525" s="38" t="n">
        <f aca="false">IFERROR(B525/C525,0)</f>
        <v>0</v>
      </c>
      <c r="E525" s="45" t="n">
        <v>10</v>
      </c>
      <c r="F525" s="7" t="s">
        <v>2223</v>
      </c>
      <c r="G525" s="5" t="str">
        <f aca="false">IF(AND(E525&gt;=5,E525&lt;=20,C525&gt;=50,B525&lt;=1),"Opportunity (pos 5-20, 50+ impr, 0-1 click)","")</f>
        <v/>
      </c>
    </row>
    <row r="526" customFormat="false" ht="15" hidden="false" customHeight="false" outlineLevel="0" collapsed="false">
      <c r="A526" s="7" t="s">
        <v>2810</v>
      </c>
      <c r="B526" s="44" t="n">
        <v>0</v>
      </c>
      <c r="C526" s="44" t="n">
        <v>7</v>
      </c>
      <c r="D526" s="38" t="n">
        <f aca="false">IFERROR(B526/C526,0)</f>
        <v>0</v>
      </c>
      <c r="E526" s="45" t="n">
        <v>39.86</v>
      </c>
      <c r="F526" s="7" t="s">
        <v>2223</v>
      </c>
      <c r="G526" s="5" t="str">
        <f aca="false">IF(AND(E526&gt;=5,E526&lt;=20,C526&gt;=50,B526&lt;=1),"Opportunity (pos 5-20, 50+ impr, 0-1 click)","")</f>
        <v/>
      </c>
    </row>
    <row r="527" customFormat="false" ht="15" hidden="false" customHeight="false" outlineLevel="0" collapsed="false">
      <c r="A527" s="7" t="s">
        <v>2811</v>
      </c>
      <c r="B527" s="44" t="n">
        <v>0</v>
      </c>
      <c r="C527" s="44" t="n">
        <v>7</v>
      </c>
      <c r="D527" s="38" t="n">
        <f aca="false">IFERROR(B527/C527,0)</f>
        <v>0</v>
      </c>
      <c r="E527" s="45" t="n">
        <v>28.71</v>
      </c>
      <c r="F527" s="7" t="s">
        <v>2223</v>
      </c>
      <c r="G527" s="5" t="str">
        <f aca="false">IF(AND(E527&gt;=5,E527&lt;=20,C527&gt;=50,B527&lt;=1),"Opportunity (pos 5-20, 50+ impr, 0-1 click)","")</f>
        <v/>
      </c>
    </row>
    <row r="528" customFormat="false" ht="15" hidden="false" customHeight="false" outlineLevel="0" collapsed="false">
      <c r="A528" s="7" t="s">
        <v>2812</v>
      </c>
      <c r="B528" s="44" t="n">
        <v>0</v>
      </c>
      <c r="C528" s="44" t="n">
        <v>7</v>
      </c>
      <c r="D528" s="38" t="n">
        <f aca="false">IFERROR(B528/C528,0)</f>
        <v>0</v>
      </c>
      <c r="E528" s="45" t="n">
        <v>21.57</v>
      </c>
      <c r="F528" s="7" t="s">
        <v>2223</v>
      </c>
      <c r="G528" s="5" t="str">
        <f aca="false">IF(AND(E528&gt;=5,E528&lt;=20,C528&gt;=50,B528&lt;=1),"Opportunity (pos 5-20, 50+ impr, 0-1 click)","")</f>
        <v/>
      </c>
    </row>
    <row r="529" customFormat="false" ht="15" hidden="false" customHeight="false" outlineLevel="0" collapsed="false">
      <c r="A529" s="7" t="s">
        <v>2813</v>
      </c>
      <c r="B529" s="44" t="n">
        <v>0</v>
      </c>
      <c r="C529" s="44" t="n">
        <v>7</v>
      </c>
      <c r="D529" s="38" t="n">
        <f aca="false">IFERROR(B529/C529,0)</f>
        <v>0</v>
      </c>
      <c r="E529" s="45" t="n">
        <v>7</v>
      </c>
      <c r="F529" s="7" t="s">
        <v>2223</v>
      </c>
      <c r="G529" s="5" t="str">
        <f aca="false">IF(AND(E529&gt;=5,E529&lt;=20,C529&gt;=50,B529&lt;=1),"Opportunity (pos 5-20, 50+ impr, 0-1 click)","")</f>
        <v/>
      </c>
    </row>
    <row r="530" customFormat="false" ht="15" hidden="false" customHeight="false" outlineLevel="0" collapsed="false">
      <c r="A530" s="7" t="s">
        <v>2814</v>
      </c>
      <c r="B530" s="44" t="n">
        <v>0</v>
      </c>
      <c r="C530" s="44" t="n">
        <v>7</v>
      </c>
      <c r="D530" s="38" t="n">
        <f aca="false">IFERROR(B530/C530,0)</f>
        <v>0</v>
      </c>
      <c r="E530" s="45" t="n">
        <v>6.57</v>
      </c>
      <c r="F530" s="7" t="s">
        <v>2223</v>
      </c>
      <c r="G530" s="5" t="str">
        <f aca="false">IF(AND(E530&gt;=5,E530&lt;=20,C530&gt;=50,B530&lt;=1),"Opportunity (pos 5-20, 50+ impr, 0-1 click)","")</f>
        <v/>
      </c>
    </row>
    <row r="531" customFormat="false" ht="15" hidden="false" customHeight="false" outlineLevel="0" collapsed="false">
      <c r="A531" s="7" t="s">
        <v>2815</v>
      </c>
      <c r="B531" s="44" t="n">
        <v>0</v>
      </c>
      <c r="C531" s="44" t="n">
        <v>7</v>
      </c>
      <c r="D531" s="38" t="n">
        <f aca="false">IFERROR(B531/C531,0)</f>
        <v>0</v>
      </c>
      <c r="E531" s="45" t="n">
        <v>48.29</v>
      </c>
      <c r="F531" s="7" t="s">
        <v>2223</v>
      </c>
      <c r="G531" s="5" t="str">
        <f aca="false">IF(AND(E531&gt;=5,E531&lt;=20,C531&gt;=50,B531&lt;=1),"Opportunity (pos 5-20, 50+ impr, 0-1 click)","")</f>
        <v/>
      </c>
    </row>
    <row r="532" customFormat="false" ht="15" hidden="false" customHeight="false" outlineLevel="0" collapsed="false">
      <c r="A532" s="7" t="s">
        <v>2816</v>
      </c>
      <c r="B532" s="44" t="n">
        <v>0</v>
      </c>
      <c r="C532" s="44" t="n">
        <v>7</v>
      </c>
      <c r="D532" s="38" t="n">
        <f aca="false">IFERROR(B532/C532,0)</f>
        <v>0</v>
      </c>
      <c r="E532" s="45" t="n">
        <v>7.57</v>
      </c>
      <c r="F532" s="7" t="s">
        <v>2223</v>
      </c>
      <c r="G532" s="5" t="str">
        <f aca="false">IF(AND(E532&gt;=5,E532&lt;=20,C532&gt;=50,B532&lt;=1),"Opportunity (pos 5-20, 50+ impr, 0-1 click)","")</f>
        <v/>
      </c>
    </row>
    <row r="533" customFormat="false" ht="15" hidden="false" customHeight="false" outlineLevel="0" collapsed="false">
      <c r="A533" s="7" t="s">
        <v>2817</v>
      </c>
      <c r="B533" s="44" t="n">
        <v>0</v>
      </c>
      <c r="C533" s="44" t="n">
        <v>7</v>
      </c>
      <c r="D533" s="38" t="n">
        <f aca="false">IFERROR(B533/C533,0)</f>
        <v>0</v>
      </c>
      <c r="E533" s="45" t="n">
        <v>25.71</v>
      </c>
      <c r="F533" s="7" t="s">
        <v>2223</v>
      </c>
      <c r="G533" s="5" t="str">
        <f aca="false">IF(AND(E533&gt;=5,E533&lt;=20,C533&gt;=50,B533&lt;=1),"Opportunity (pos 5-20, 50+ impr, 0-1 click)","")</f>
        <v/>
      </c>
    </row>
    <row r="534" customFormat="false" ht="15" hidden="false" customHeight="false" outlineLevel="0" collapsed="false">
      <c r="A534" s="7" t="s">
        <v>2818</v>
      </c>
      <c r="B534" s="44" t="n">
        <v>0</v>
      </c>
      <c r="C534" s="44" t="n">
        <v>7</v>
      </c>
      <c r="D534" s="38" t="n">
        <f aca="false">IFERROR(B534/C534,0)</f>
        <v>0</v>
      </c>
      <c r="E534" s="45" t="n">
        <v>24</v>
      </c>
      <c r="F534" s="7" t="s">
        <v>2223</v>
      </c>
      <c r="G534" s="5" t="str">
        <f aca="false">IF(AND(E534&gt;=5,E534&lt;=20,C534&gt;=50,B534&lt;=1),"Opportunity (pos 5-20, 50+ impr, 0-1 click)","")</f>
        <v/>
      </c>
    </row>
    <row r="535" customFormat="false" ht="15" hidden="false" customHeight="false" outlineLevel="0" collapsed="false">
      <c r="A535" s="7" t="s">
        <v>2819</v>
      </c>
      <c r="B535" s="44" t="n">
        <v>0</v>
      </c>
      <c r="C535" s="44" t="n">
        <v>7</v>
      </c>
      <c r="D535" s="38" t="n">
        <f aca="false">IFERROR(B535/C535,0)</f>
        <v>0</v>
      </c>
      <c r="E535" s="45" t="n">
        <v>48.71</v>
      </c>
      <c r="F535" s="7" t="s">
        <v>2223</v>
      </c>
      <c r="G535" s="5" t="str">
        <f aca="false">IF(AND(E535&gt;=5,E535&lt;=20,C535&gt;=50,B535&lt;=1),"Opportunity (pos 5-20, 50+ impr, 0-1 click)","")</f>
        <v/>
      </c>
    </row>
    <row r="536" customFormat="false" ht="15" hidden="false" customHeight="false" outlineLevel="0" collapsed="false">
      <c r="A536" s="7" t="s">
        <v>2820</v>
      </c>
      <c r="B536" s="44" t="n">
        <v>0</v>
      </c>
      <c r="C536" s="44" t="n">
        <v>7</v>
      </c>
      <c r="D536" s="38" t="n">
        <f aca="false">IFERROR(B536/C536,0)</f>
        <v>0</v>
      </c>
      <c r="E536" s="45" t="n">
        <v>23.14</v>
      </c>
      <c r="F536" s="7" t="s">
        <v>2223</v>
      </c>
      <c r="G536" s="5" t="str">
        <f aca="false">IF(AND(E536&gt;=5,E536&lt;=20,C536&gt;=50,B536&lt;=1),"Opportunity (pos 5-20, 50+ impr, 0-1 click)","")</f>
        <v/>
      </c>
    </row>
    <row r="537" customFormat="false" ht="15" hidden="false" customHeight="false" outlineLevel="0" collapsed="false">
      <c r="A537" s="7" t="s">
        <v>2821</v>
      </c>
      <c r="B537" s="44" t="n">
        <v>0</v>
      </c>
      <c r="C537" s="44" t="n">
        <v>7</v>
      </c>
      <c r="D537" s="38" t="n">
        <f aca="false">IFERROR(B537/C537,0)</f>
        <v>0</v>
      </c>
      <c r="E537" s="45" t="n">
        <v>18.57</v>
      </c>
      <c r="F537" s="7" t="s">
        <v>2223</v>
      </c>
      <c r="G537" s="5" t="str">
        <f aca="false">IF(AND(E537&gt;=5,E537&lt;=20,C537&gt;=50,B537&lt;=1),"Opportunity (pos 5-20, 50+ impr, 0-1 click)","")</f>
        <v/>
      </c>
    </row>
    <row r="538" customFormat="false" ht="15" hidden="false" customHeight="false" outlineLevel="0" collapsed="false">
      <c r="A538" s="7" t="s">
        <v>2822</v>
      </c>
      <c r="B538" s="44" t="n">
        <v>0</v>
      </c>
      <c r="C538" s="44" t="n">
        <v>7</v>
      </c>
      <c r="D538" s="38" t="n">
        <f aca="false">IFERROR(B538/C538,0)</f>
        <v>0</v>
      </c>
      <c r="E538" s="45" t="n">
        <v>3.43</v>
      </c>
      <c r="F538" s="7" t="s">
        <v>2223</v>
      </c>
      <c r="G538" s="5" t="str">
        <f aca="false">IF(AND(E538&gt;=5,E538&lt;=20,C538&gt;=50,B538&lt;=1),"Opportunity (pos 5-20, 50+ impr, 0-1 click)","")</f>
        <v/>
      </c>
    </row>
    <row r="539" customFormat="false" ht="15" hidden="false" customHeight="false" outlineLevel="0" collapsed="false">
      <c r="A539" s="7" t="s">
        <v>2823</v>
      </c>
      <c r="B539" s="44" t="n">
        <v>0</v>
      </c>
      <c r="C539" s="44" t="n">
        <v>7</v>
      </c>
      <c r="D539" s="38" t="n">
        <f aca="false">IFERROR(B539/C539,0)</f>
        <v>0</v>
      </c>
      <c r="E539" s="45" t="n">
        <v>10</v>
      </c>
      <c r="F539" s="7" t="s">
        <v>2224</v>
      </c>
      <c r="G539" s="5" t="str">
        <f aca="false">IF(AND(E539&gt;=5,E539&lt;=20,C539&gt;=50,B539&lt;=1),"Opportunity (pos 5-20, 50+ impr, 0-1 click)","")</f>
        <v/>
      </c>
    </row>
    <row r="540" customFormat="false" ht="15" hidden="false" customHeight="false" outlineLevel="0" collapsed="false">
      <c r="A540" s="7" t="s">
        <v>2824</v>
      </c>
      <c r="B540" s="44" t="n">
        <v>0</v>
      </c>
      <c r="C540" s="44" t="n">
        <v>7</v>
      </c>
      <c r="D540" s="38" t="n">
        <f aca="false">IFERROR(B540/C540,0)</f>
        <v>0</v>
      </c>
      <c r="E540" s="45" t="n">
        <v>32.29</v>
      </c>
      <c r="F540" s="7" t="s">
        <v>2223</v>
      </c>
      <c r="G540" s="5" t="str">
        <f aca="false">IF(AND(E540&gt;=5,E540&lt;=20,C540&gt;=50,B540&lt;=1),"Opportunity (pos 5-20, 50+ impr, 0-1 click)","")</f>
        <v/>
      </c>
    </row>
    <row r="541" customFormat="false" ht="15" hidden="false" customHeight="false" outlineLevel="0" collapsed="false">
      <c r="A541" s="7" t="s">
        <v>2825</v>
      </c>
      <c r="B541" s="44" t="n">
        <v>0</v>
      </c>
      <c r="C541" s="44" t="n">
        <v>7</v>
      </c>
      <c r="D541" s="38" t="n">
        <f aca="false">IFERROR(B541/C541,0)</f>
        <v>0</v>
      </c>
      <c r="E541" s="45" t="n">
        <v>24.14</v>
      </c>
      <c r="F541" s="7" t="s">
        <v>2223</v>
      </c>
      <c r="G541" s="5" t="str">
        <f aca="false">IF(AND(E541&gt;=5,E541&lt;=20,C541&gt;=50,B541&lt;=1),"Opportunity (pos 5-20, 50+ impr, 0-1 click)","")</f>
        <v/>
      </c>
    </row>
    <row r="542" customFormat="false" ht="15" hidden="false" customHeight="false" outlineLevel="0" collapsed="false">
      <c r="A542" s="7" t="s">
        <v>2826</v>
      </c>
      <c r="B542" s="44" t="n">
        <v>0</v>
      </c>
      <c r="C542" s="44" t="n">
        <v>7</v>
      </c>
      <c r="D542" s="38" t="n">
        <f aca="false">IFERROR(B542/C542,0)</f>
        <v>0</v>
      </c>
      <c r="E542" s="45" t="n">
        <v>29</v>
      </c>
      <c r="F542" s="7" t="s">
        <v>2223</v>
      </c>
      <c r="G542" s="5" t="str">
        <f aca="false">IF(AND(E542&gt;=5,E542&lt;=20,C542&gt;=50,B542&lt;=1),"Opportunity (pos 5-20, 50+ impr, 0-1 click)","")</f>
        <v/>
      </c>
    </row>
    <row r="543" customFormat="false" ht="15" hidden="false" customHeight="false" outlineLevel="0" collapsed="false">
      <c r="A543" s="7" t="s">
        <v>2827</v>
      </c>
      <c r="B543" s="44" t="n">
        <v>0</v>
      </c>
      <c r="C543" s="44" t="n">
        <v>7</v>
      </c>
      <c r="D543" s="38" t="n">
        <f aca="false">IFERROR(B543/C543,0)</f>
        <v>0</v>
      </c>
      <c r="E543" s="45" t="n">
        <v>49.71</v>
      </c>
      <c r="F543" s="7" t="s">
        <v>2225</v>
      </c>
      <c r="G543" s="5" t="str">
        <f aca="false">IF(AND(E543&gt;=5,E543&lt;=20,C543&gt;=50,B543&lt;=1),"Opportunity (pos 5-20, 50+ impr, 0-1 click)","")</f>
        <v/>
      </c>
    </row>
    <row r="544" customFormat="false" ht="15" hidden="false" customHeight="false" outlineLevel="0" collapsed="false">
      <c r="A544" s="7" t="s">
        <v>2828</v>
      </c>
      <c r="B544" s="44" t="n">
        <v>0</v>
      </c>
      <c r="C544" s="44" t="n">
        <v>7</v>
      </c>
      <c r="D544" s="38" t="n">
        <f aca="false">IFERROR(B544/C544,0)</f>
        <v>0</v>
      </c>
      <c r="E544" s="45" t="n">
        <v>15</v>
      </c>
      <c r="F544" s="7" t="s">
        <v>2223</v>
      </c>
      <c r="G544" s="5" t="str">
        <f aca="false">IF(AND(E544&gt;=5,E544&lt;=20,C544&gt;=50,B544&lt;=1),"Opportunity (pos 5-20, 50+ impr, 0-1 click)","")</f>
        <v/>
      </c>
    </row>
    <row r="545" customFormat="false" ht="15" hidden="false" customHeight="false" outlineLevel="0" collapsed="false">
      <c r="A545" s="7" t="s">
        <v>2829</v>
      </c>
      <c r="B545" s="44" t="n">
        <v>0</v>
      </c>
      <c r="C545" s="44" t="n">
        <v>7</v>
      </c>
      <c r="D545" s="38" t="n">
        <f aca="false">IFERROR(B545/C545,0)</f>
        <v>0</v>
      </c>
      <c r="E545" s="45" t="n">
        <v>11.29</v>
      </c>
      <c r="F545" s="7" t="s">
        <v>2223</v>
      </c>
      <c r="G545" s="5" t="str">
        <f aca="false">IF(AND(E545&gt;=5,E545&lt;=20,C545&gt;=50,B545&lt;=1),"Opportunity (pos 5-20, 50+ impr, 0-1 click)","")</f>
        <v/>
      </c>
    </row>
    <row r="546" customFormat="false" ht="15" hidden="false" customHeight="false" outlineLevel="0" collapsed="false">
      <c r="A546" s="7" t="s">
        <v>2830</v>
      </c>
      <c r="B546" s="44" t="n">
        <v>0</v>
      </c>
      <c r="C546" s="44" t="n">
        <v>7</v>
      </c>
      <c r="D546" s="38" t="n">
        <f aca="false">IFERROR(B546/C546,0)</f>
        <v>0</v>
      </c>
      <c r="E546" s="45" t="n">
        <v>18.14</v>
      </c>
      <c r="F546" s="7" t="s">
        <v>2223</v>
      </c>
      <c r="G546" s="5" t="str">
        <f aca="false">IF(AND(E546&gt;=5,E546&lt;=20,C546&gt;=50,B546&lt;=1),"Opportunity (pos 5-20, 50+ impr, 0-1 click)","")</f>
        <v/>
      </c>
    </row>
    <row r="547" customFormat="false" ht="15" hidden="false" customHeight="false" outlineLevel="0" collapsed="false">
      <c r="A547" s="7" t="s">
        <v>2831</v>
      </c>
      <c r="B547" s="44" t="n">
        <v>0</v>
      </c>
      <c r="C547" s="44" t="n">
        <v>7</v>
      </c>
      <c r="D547" s="38" t="n">
        <f aca="false">IFERROR(B547/C547,0)</f>
        <v>0</v>
      </c>
      <c r="E547" s="45" t="n">
        <v>47.71</v>
      </c>
      <c r="F547" s="7" t="s">
        <v>2223</v>
      </c>
      <c r="G547" s="5" t="str">
        <f aca="false">IF(AND(E547&gt;=5,E547&lt;=20,C547&gt;=50,B547&lt;=1),"Opportunity (pos 5-20, 50+ impr, 0-1 click)","")</f>
        <v/>
      </c>
    </row>
    <row r="548" customFormat="false" ht="15" hidden="false" customHeight="false" outlineLevel="0" collapsed="false">
      <c r="A548" s="7" t="s">
        <v>2832</v>
      </c>
      <c r="B548" s="44" t="n">
        <v>0</v>
      </c>
      <c r="C548" s="44" t="n">
        <v>7</v>
      </c>
      <c r="D548" s="38" t="n">
        <f aca="false">IFERROR(B548/C548,0)</f>
        <v>0</v>
      </c>
      <c r="E548" s="45" t="n">
        <v>28.14</v>
      </c>
      <c r="F548" s="7" t="s">
        <v>2223</v>
      </c>
      <c r="G548" s="5" t="str">
        <f aca="false">IF(AND(E548&gt;=5,E548&lt;=20,C548&gt;=50,B548&lt;=1),"Opportunity (pos 5-20, 50+ impr, 0-1 click)","")</f>
        <v/>
      </c>
    </row>
    <row r="549" customFormat="false" ht="15" hidden="false" customHeight="false" outlineLevel="0" collapsed="false">
      <c r="A549" s="7" t="s">
        <v>2833</v>
      </c>
      <c r="B549" s="44" t="n">
        <v>0</v>
      </c>
      <c r="C549" s="44" t="n">
        <v>7</v>
      </c>
      <c r="D549" s="38" t="n">
        <f aca="false">IFERROR(B549/C549,0)</f>
        <v>0</v>
      </c>
      <c r="E549" s="45" t="n">
        <v>24.86</v>
      </c>
      <c r="F549" s="7" t="s">
        <v>2223</v>
      </c>
      <c r="G549" s="5" t="str">
        <f aca="false">IF(AND(E549&gt;=5,E549&lt;=20,C549&gt;=50,B549&lt;=1),"Opportunity (pos 5-20, 50+ impr, 0-1 click)","")</f>
        <v/>
      </c>
    </row>
    <row r="550" customFormat="false" ht="15" hidden="false" customHeight="false" outlineLevel="0" collapsed="false">
      <c r="A550" s="7" t="s">
        <v>2834</v>
      </c>
      <c r="B550" s="44" t="n">
        <v>0</v>
      </c>
      <c r="C550" s="44" t="n">
        <v>7</v>
      </c>
      <c r="D550" s="38" t="n">
        <f aca="false">IFERROR(B550/C550,0)</f>
        <v>0</v>
      </c>
      <c r="E550" s="45" t="n">
        <v>65</v>
      </c>
      <c r="F550" s="7" t="s">
        <v>2225</v>
      </c>
      <c r="G550" s="5" t="str">
        <f aca="false">IF(AND(E550&gt;=5,E550&lt;=20,C550&gt;=50,B550&lt;=1),"Opportunity (pos 5-20, 50+ impr, 0-1 click)","")</f>
        <v/>
      </c>
    </row>
    <row r="551" customFormat="false" ht="15" hidden="false" customHeight="false" outlineLevel="0" collapsed="false">
      <c r="A551" s="7" t="s">
        <v>2835</v>
      </c>
      <c r="B551" s="44" t="n">
        <v>0</v>
      </c>
      <c r="C551" s="44" t="n">
        <v>7</v>
      </c>
      <c r="D551" s="38" t="n">
        <f aca="false">IFERROR(B551/C551,0)</f>
        <v>0</v>
      </c>
      <c r="E551" s="45" t="n">
        <v>12.29</v>
      </c>
      <c r="F551" s="7" t="s">
        <v>2223</v>
      </c>
      <c r="G551" s="5" t="str">
        <f aca="false">IF(AND(E551&gt;=5,E551&lt;=20,C551&gt;=50,B551&lt;=1),"Opportunity (pos 5-20, 50+ impr, 0-1 click)","")</f>
        <v/>
      </c>
    </row>
    <row r="552" customFormat="false" ht="15" hidden="false" customHeight="false" outlineLevel="0" collapsed="false">
      <c r="A552" s="7" t="s">
        <v>2836</v>
      </c>
      <c r="B552" s="44" t="n">
        <v>0</v>
      </c>
      <c r="C552" s="44" t="n">
        <v>7</v>
      </c>
      <c r="D552" s="38" t="n">
        <f aca="false">IFERROR(B552/C552,0)</f>
        <v>0</v>
      </c>
      <c r="E552" s="45" t="n">
        <v>33.86</v>
      </c>
      <c r="F552" s="7" t="s">
        <v>2223</v>
      </c>
      <c r="G552" s="5" t="str">
        <f aca="false">IF(AND(E552&gt;=5,E552&lt;=20,C552&gt;=50,B552&lt;=1),"Opportunity (pos 5-20, 50+ impr, 0-1 click)","")</f>
        <v/>
      </c>
    </row>
    <row r="553" customFormat="false" ht="15" hidden="false" customHeight="false" outlineLevel="0" collapsed="false">
      <c r="A553" s="7" t="s">
        <v>2837</v>
      </c>
      <c r="B553" s="44" t="n">
        <v>0</v>
      </c>
      <c r="C553" s="44" t="n">
        <v>7</v>
      </c>
      <c r="D553" s="38" t="n">
        <f aca="false">IFERROR(B553/C553,0)</f>
        <v>0</v>
      </c>
      <c r="E553" s="45" t="n">
        <v>17</v>
      </c>
      <c r="F553" s="7" t="s">
        <v>2223</v>
      </c>
      <c r="G553" s="5" t="str">
        <f aca="false">IF(AND(E553&gt;=5,E553&lt;=20,C553&gt;=50,B553&lt;=1),"Opportunity (pos 5-20, 50+ impr, 0-1 click)","")</f>
        <v/>
      </c>
    </row>
    <row r="554" customFormat="false" ht="15" hidden="false" customHeight="false" outlineLevel="0" collapsed="false">
      <c r="A554" s="7" t="s">
        <v>2838</v>
      </c>
      <c r="B554" s="44" t="n">
        <v>0</v>
      </c>
      <c r="C554" s="44" t="n">
        <v>7</v>
      </c>
      <c r="D554" s="38" t="n">
        <f aca="false">IFERROR(B554/C554,0)</f>
        <v>0</v>
      </c>
      <c r="E554" s="45" t="n">
        <v>44.86</v>
      </c>
      <c r="F554" s="7" t="s">
        <v>2225</v>
      </c>
      <c r="G554" s="5" t="str">
        <f aca="false">IF(AND(E554&gt;=5,E554&lt;=20,C554&gt;=50,B554&lt;=1),"Opportunity (pos 5-20, 50+ impr, 0-1 click)","")</f>
        <v/>
      </c>
    </row>
    <row r="555" customFormat="false" ht="15" hidden="false" customHeight="false" outlineLevel="0" collapsed="false">
      <c r="A555" s="7" t="s">
        <v>2839</v>
      </c>
      <c r="B555" s="44" t="n">
        <v>0</v>
      </c>
      <c r="C555" s="44" t="n">
        <v>7</v>
      </c>
      <c r="D555" s="38" t="n">
        <f aca="false">IFERROR(B555/C555,0)</f>
        <v>0</v>
      </c>
      <c r="E555" s="45" t="n">
        <v>48</v>
      </c>
      <c r="F555" s="7" t="s">
        <v>2223</v>
      </c>
      <c r="G555" s="5" t="str">
        <f aca="false">IF(AND(E555&gt;=5,E555&lt;=20,C555&gt;=50,B555&lt;=1),"Opportunity (pos 5-20, 50+ impr, 0-1 click)","")</f>
        <v/>
      </c>
    </row>
    <row r="556" customFormat="false" ht="15" hidden="false" customHeight="false" outlineLevel="0" collapsed="false">
      <c r="A556" s="7" t="s">
        <v>2840</v>
      </c>
      <c r="B556" s="44" t="n">
        <v>0</v>
      </c>
      <c r="C556" s="44" t="n">
        <v>7</v>
      </c>
      <c r="D556" s="38" t="n">
        <f aca="false">IFERROR(B556/C556,0)</f>
        <v>0</v>
      </c>
      <c r="E556" s="45" t="n">
        <v>15.43</v>
      </c>
      <c r="F556" s="7" t="s">
        <v>2224</v>
      </c>
      <c r="G556" s="5" t="str">
        <f aca="false">IF(AND(E556&gt;=5,E556&lt;=20,C556&gt;=50,B556&lt;=1),"Opportunity (pos 5-20, 50+ impr, 0-1 click)","")</f>
        <v/>
      </c>
    </row>
    <row r="557" customFormat="false" ht="15" hidden="false" customHeight="false" outlineLevel="0" collapsed="false">
      <c r="A557" s="7" t="s">
        <v>2841</v>
      </c>
      <c r="B557" s="44" t="n">
        <v>0</v>
      </c>
      <c r="C557" s="44" t="n">
        <v>7</v>
      </c>
      <c r="D557" s="38" t="n">
        <f aca="false">IFERROR(B557/C557,0)</f>
        <v>0</v>
      </c>
      <c r="E557" s="45" t="n">
        <v>30.14</v>
      </c>
      <c r="F557" s="7" t="s">
        <v>2225</v>
      </c>
      <c r="G557" s="5" t="str">
        <f aca="false">IF(AND(E557&gt;=5,E557&lt;=20,C557&gt;=50,B557&lt;=1),"Opportunity (pos 5-20, 50+ impr, 0-1 click)","")</f>
        <v/>
      </c>
    </row>
    <row r="558" customFormat="false" ht="15" hidden="false" customHeight="false" outlineLevel="0" collapsed="false">
      <c r="A558" s="7" t="s">
        <v>2842</v>
      </c>
      <c r="B558" s="44" t="n">
        <v>0</v>
      </c>
      <c r="C558" s="44" t="n">
        <v>7</v>
      </c>
      <c r="D558" s="38" t="n">
        <f aca="false">IFERROR(B558/C558,0)</f>
        <v>0</v>
      </c>
      <c r="E558" s="45" t="n">
        <v>24</v>
      </c>
      <c r="F558" s="7" t="s">
        <v>2223</v>
      </c>
      <c r="G558" s="5" t="str">
        <f aca="false">IF(AND(E558&gt;=5,E558&lt;=20,C558&gt;=50,B558&lt;=1),"Opportunity (pos 5-20, 50+ impr, 0-1 click)","")</f>
        <v/>
      </c>
    </row>
    <row r="559" customFormat="false" ht="15" hidden="false" customHeight="false" outlineLevel="0" collapsed="false">
      <c r="A559" s="7" t="s">
        <v>2843</v>
      </c>
      <c r="B559" s="44" t="n">
        <v>0</v>
      </c>
      <c r="C559" s="44" t="n">
        <v>7</v>
      </c>
      <c r="D559" s="38" t="n">
        <f aca="false">IFERROR(B559/C559,0)</f>
        <v>0</v>
      </c>
      <c r="E559" s="45" t="n">
        <v>21.86</v>
      </c>
      <c r="F559" s="7" t="s">
        <v>2223</v>
      </c>
      <c r="G559" s="5" t="str">
        <f aca="false">IF(AND(E559&gt;=5,E559&lt;=20,C559&gt;=50,B559&lt;=1),"Opportunity (pos 5-20, 50+ impr, 0-1 click)","")</f>
        <v/>
      </c>
    </row>
    <row r="560" customFormat="false" ht="15" hidden="false" customHeight="false" outlineLevel="0" collapsed="false">
      <c r="A560" s="7" t="s">
        <v>2844</v>
      </c>
      <c r="B560" s="44" t="n">
        <v>0</v>
      </c>
      <c r="C560" s="44" t="n">
        <v>7</v>
      </c>
      <c r="D560" s="38" t="n">
        <f aca="false">IFERROR(B560/C560,0)</f>
        <v>0</v>
      </c>
      <c r="E560" s="45" t="n">
        <v>9.86</v>
      </c>
      <c r="F560" s="7" t="s">
        <v>2223</v>
      </c>
      <c r="G560" s="5" t="str">
        <f aca="false">IF(AND(E560&gt;=5,E560&lt;=20,C560&gt;=50,B560&lt;=1),"Opportunity (pos 5-20, 50+ impr, 0-1 click)","")</f>
        <v/>
      </c>
    </row>
    <row r="561" customFormat="false" ht="15" hidden="false" customHeight="false" outlineLevel="0" collapsed="false">
      <c r="A561" s="7" t="s">
        <v>2845</v>
      </c>
      <c r="B561" s="44" t="n">
        <v>0</v>
      </c>
      <c r="C561" s="44" t="n">
        <v>7</v>
      </c>
      <c r="D561" s="38" t="n">
        <f aca="false">IFERROR(B561/C561,0)</f>
        <v>0</v>
      </c>
      <c r="E561" s="45" t="n">
        <v>45</v>
      </c>
      <c r="F561" s="7" t="s">
        <v>2223</v>
      </c>
      <c r="G561" s="5" t="str">
        <f aca="false">IF(AND(E561&gt;=5,E561&lt;=20,C561&gt;=50,B561&lt;=1),"Opportunity (pos 5-20, 50+ impr, 0-1 click)","")</f>
        <v/>
      </c>
    </row>
    <row r="562" customFormat="false" ht="15" hidden="false" customHeight="false" outlineLevel="0" collapsed="false">
      <c r="A562" s="7" t="s">
        <v>2846</v>
      </c>
      <c r="B562" s="44" t="n">
        <v>0</v>
      </c>
      <c r="C562" s="44" t="n">
        <v>7</v>
      </c>
      <c r="D562" s="38" t="n">
        <f aca="false">IFERROR(B562/C562,0)</f>
        <v>0</v>
      </c>
      <c r="E562" s="45" t="n">
        <v>23.57</v>
      </c>
      <c r="F562" s="7" t="s">
        <v>2223</v>
      </c>
      <c r="G562" s="5" t="str">
        <f aca="false">IF(AND(E562&gt;=5,E562&lt;=20,C562&gt;=50,B562&lt;=1),"Opportunity (pos 5-20, 50+ impr, 0-1 click)","")</f>
        <v/>
      </c>
    </row>
    <row r="563" customFormat="false" ht="15" hidden="false" customHeight="false" outlineLevel="0" collapsed="false">
      <c r="A563" s="7" t="s">
        <v>2847</v>
      </c>
      <c r="B563" s="44" t="n">
        <v>0</v>
      </c>
      <c r="C563" s="44" t="n">
        <v>7</v>
      </c>
      <c r="D563" s="38" t="n">
        <f aca="false">IFERROR(B563/C563,0)</f>
        <v>0</v>
      </c>
      <c r="E563" s="45" t="n">
        <v>47.29</v>
      </c>
      <c r="F563" s="7" t="s">
        <v>2223</v>
      </c>
      <c r="G563" s="5" t="str">
        <f aca="false">IF(AND(E563&gt;=5,E563&lt;=20,C563&gt;=50,B563&lt;=1),"Opportunity (pos 5-20, 50+ impr, 0-1 click)","")</f>
        <v/>
      </c>
    </row>
    <row r="564" customFormat="false" ht="15" hidden="false" customHeight="false" outlineLevel="0" collapsed="false">
      <c r="A564" s="7" t="s">
        <v>2848</v>
      </c>
      <c r="B564" s="44" t="n">
        <v>0</v>
      </c>
      <c r="C564" s="44" t="n">
        <v>7</v>
      </c>
      <c r="D564" s="38" t="n">
        <f aca="false">IFERROR(B564/C564,0)</f>
        <v>0</v>
      </c>
      <c r="E564" s="45" t="n">
        <v>24.86</v>
      </c>
      <c r="F564" s="7" t="s">
        <v>2223</v>
      </c>
      <c r="G564" s="5" t="str">
        <f aca="false">IF(AND(E564&gt;=5,E564&lt;=20,C564&gt;=50,B564&lt;=1),"Opportunity (pos 5-20, 50+ impr, 0-1 click)","")</f>
        <v/>
      </c>
    </row>
    <row r="565" customFormat="false" ht="15" hidden="false" customHeight="false" outlineLevel="0" collapsed="false">
      <c r="A565" s="7" t="s">
        <v>2849</v>
      </c>
      <c r="B565" s="44" t="n">
        <v>0</v>
      </c>
      <c r="C565" s="44" t="n">
        <v>7</v>
      </c>
      <c r="D565" s="38" t="n">
        <f aca="false">IFERROR(B565/C565,0)</f>
        <v>0</v>
      </c>
      <c r="E565" s="45" t="n">
        <v>10</v>
      </c>
      <c r="F565" s="7" t="s">
        <v>2223</v>
      </c>
      <c r="G565" s="5" t="str">
        <f aca="false">IF(AND(E565&gt;=5,E565&lt;=20,C565&gt;=50,B565&lt;=1),"Opportunity (pos 5-20, 50+ impr, 0-1 click)","")</f>
        <v/>
      </c>
    </row>
    <row r="566" customFormat="false" ht="15" hidden="false" customHeight="false" outlineLevel="0" collapsed="false">
      <c r="A566" s="7" t="s">
        <v>2850</v>
      </c>
      <c r="B566" s="44" t="n">
        <v>0</v>
      </c>
      <c r="C566" s="44" t="n">
        <v>7</v>
      </c>
      <c r="D566" s="38" t="n">
        <f aca="false">IFERROR(B566/C566,0)</f>
        <v>0</v>
      </c>
      <c r="E566" s="45" t="n">
        <v>44.29</v>
      </c>
      <c r="F566" s="7" t="s">
        <v>2223</v>
      </c>
      <c r="G566" s="5" t="str">
        <f aca="false">IF(AND(E566&gt;=5,E566&lt;=20,C566&gt;=50,B566&lt;=1),"Opportunity (pos 5-20, 50+ impr, 0-1 click)","")</f>
        <v/>
      </c>
    </row>
    <row r="567" customFormat="false" ht="15" hidden="false" customHeight="false" outlineLevel="0" collapsed="false">
      <c r="A567" s="7" t="s">
        <v>2851</v>
      </c>
      <c r="B567" s="44" t="n">
        <v>0</v>
      </c>
      <c r="C567" s="44" t="n">
        <v>7</v>
      </c>
      <c r="D567" s="38" t="n">
        <f aca="false">IFERROR(B567/C567,0)</f>
        <v>0</v>
      </c>
      <c r="E567" s="45" t="n">
        <v>14.14</v>
      </c>
      <c r="F567" s="7" t="s">
        <v>2223</v>
      </c>
      <c r="G567" s="5" t="str">
        <f aca="false">IF(AND(E567&gt;=5,E567&lt;=20,C567&gt;=50,B567&lt;=1),"Opportunity (pos 5-20, 50+ impr, 0-1 click)","")</f>
        <v/>
      </c>
    </row>
    <row r="568" customFormat="false" ht="15" hidden="false" customHeight="false" outlineLevel="0" collapsed="false">
      <c r="A568" s="7" t="s">
        <v>2852</v>
      </c>
      <c r="B568" s="44" t="n">
        <v>0</v>
      </c>
      <c r="C568" s="44" t="n">
        <v>7</v>
      </c>
      <c r="D568" s="38" t="n">
        <f aca="false">IFERROR(B568/C568,0)</f>
        <v>0</v>
      </c>
      <c r="E568" s="45" t="n">
        <v>18.29</v>
      </c>
      <c r="F568" s="7" t="s">
        <v>2223</v>
      </c>
      <c r="G568" s="5" t="str">
        <f aca="false">IF(AND(E568&gt;=5,E568&lt;=20,C568&gt;=50,B568&lt;=1),"Opportunity (pos 5-20, 50+ impr, 0-1 click)","")</f>
        <v/>
      </c>
    </row>
    <row r="569" customFormat="false" ht="15" hidden="false" customHeight="false" outlineLevel="0" collapsed="false">
      <c r="A569" s="7" t="s">
        <v>2853</v>
      </c>
      <c r="B569" s="44" t="n">
        <v>0</v>
      </c>
      <c r="C569" s="44" t="n">
        <v>7</v>
      </c>
      <c r="D569" s="38" t="n">
        <f aca="false">IFERROR(B569/C569,0)</f>
        <v>0</v>
      </c>
      <c r="E569" s="45" t="n">
        <v>22.57</v>
      </c>
      <c r="F569" s="7" t="s">
        <v>2223</v>
      </c>
      <c r="G569" s="5" t="str">
        <f aca="false">IF(AND(E569&gt;=5,E569&lt;=20,C569&gt;=50,B569&lt;=1),"Opportunity (pos 5-20, 50+ impr, 0-1 click)","")</f>
        <v/>
      </c>
    </row>
    <row r="570" customFormat="false" ht="15" hidden="false" customHeight="false" outlineLevel="0" collapsed="false">
      <c r="A570" s="7" t="s">
        <v>2854</v>
      </c>
      <c r="B570" s="44" t="n">
        <v>0</v>
      </c>
      <c r="C570" s="44" t="n">
        <v>7</v>
      </c>
      <c r="D570" s="38" t="n">
        <f aca="false">IFERROR(B570/C570,0)</f>
        <v>0</v>
      </c>
      <c r="E570" s="45" t="n">
        <v>21.29</v>
      </c>
      <c r="F570" s="7" t="s">
        <v>2223</v>
      </c>
      <c r="G570" s="5" t="str">
        <f aca="false">IF(AND(E570&gt;=5,E570&lt;=20,C570&gt;=50,B570&lt;=1),"Opportunity (pos 5-20, 50+ impr, 0-1 click)","")</f>
        <v/>
      </c>
    </row>
    <row r="571" customFormat="false" ht="15" hidden="false" customHeight="false" outlineLevel="0" collapsed="false">
      <c r="A571" s="7" t="s">
        <v>2855</v>
      </c>
      <c r="B571" s="44" t="n">
        <v>0</v>
      </c>
      <c r="C571" s="44" t="n">
        <v>7</v>
      </c>
      <c r="D571" s="38" t="n">
        <f aca="false">IFERROR(B571/C571,0)</f>
        <v>0</v>
      </c>
      <c r="E571" s="45" t="n">
        <v>24.71</v>
      </c>
      <c r="F571" s="7" t="s">
        <v>2223</v>
      </c>
      <c r="G571" s="5" t="str">
        <f aca="false">IF(AND(E571&gt;=5,E571&lt;=20,C571&gt;=50,B571&lt;=1),"Opportunity (pos 5-20, 50+ impr, 0-1 click)","")</f>
        <v/>
      </c>
    </row>
    <row r="572" customFormat="false" ht="15" hidden="false" customHeight="false" outlineLevel="0" collapsed="false">
      <c r="A572" s="7" t="s">
        <v>2856</v>
      </c>
      <c r="B572" s="44" t="n">
        <v>0</v>
      </c>
      <c r="C572" s="44" t="n">
        <v>7</v>
      </c>
      <c r="D572" s="38" t="n">
        <f aca="false">IFERROR(B572/C572,0)</f>
        <v>0</v>
      </c>
      <c r="E572" s="45" t="n">
        <v>23.57</v>
      </c>
      <c r="F572" s="7" t="s">
        <v>2224</v>
      </c>
      <c r="G572" s="5" t="str">
        <f aca="false">IF(AND(E572&gt;=5,E572&lt;=20,C572&gt;=50,B572&lt;=1),"Opportunity (pos 5-20, 50+ impr, 0-1 click)","")</f>
        <v/>
      </c>
    </row>
    <row r="573" customFormat="false" ht="15" hidden="false" customHeight="false" outlineLevel="0" collapsed="false">
      <c r="A573" s="7" t="s">
        <v>2857</v>
      </c>
      <c r="B573" s="44" t="n">
        <v>0</v>
      </c>
      <c r="C573" s="44" t="n">
        <v>7</v>
      </c>
      <c r="D573" s="38" t="n">
        <f aca="false">IFERROR(B573/C573,0)</f>
        <v>0</v>
      </c>
      <c r="E573" s="45" t="n">
        <v>54.14</v>
      </c>
      <c r="F573" s="7" t="s">
        <v>2224</v>
      </c>
      <c r="G573" s="5" t="str">
        <f aca="false">IF(AND(E573&gt;=5,E573&lt;=20,C573&gt;=50,B573&lt;=1),"Opportunity (pos 5-20, 50+ impr, 0-1 click)","")</f>
        <v/>
      </c>
    </row>
    <row r="574" customFormat="false" ht="15" hidden="false" customHeight="false" outlineLevel="0" collapsed="false">
      <c r="A574" s="7" t="s">
        <v>2858</v>
      </c>
      <c r="B574" s="44" t="n">
        <v>0</v>
      </c>
      <c r="C574" s="44" t="n">
        <v>7</v>
      </c>
      <c r="D574" s="38" t="n">
        <f aca="false">IFERROR(B574/C574,0)</f>
        <v>0</v>
      </c>
      <c r="E574" s="45" t="n">
        <v>29.14</v>
      </c>
      <c r="F574" s="7" t="s">
        <v>2224</v>
      </c>
      <c r="G574" s="5" t="str">
        <f aca="false">IF(AND(E574&gt;=5,E574&lt;=20,C574&gt;=50,B574&lt;=1),"Opportunity (pos 5-20, 50+ impr, 0-1 click)","")</f>
        <v/>
      </c>
    </row>
    <row r="575" customFormat="false" ht="15" hidden="false" customHeight="false" outlineLevel="0" collapsed="false">
      <c r="A575" s="7" t="s">
        <v>2859</v>
      </c>
      <c r="B575" s="44" t="n">
        <v>0</v>
      </c>
      <c r="C575" s="44" t="n">
        <v>7</v>
      </c>
      <c r="D575" s="38" t="n">
        <f aca="false">IFERROR(B575/C575,0)</f>
        <v>0</v>
      </c>
      <c r="E575" s="45" t="n">
        <v>19.71</v>
      </c>
      <c r="F575" s="7" t="s">
        <v>2223</v>
      </c>
      <c r="G575" s="5" t="str">
        <f aca="false">IF(AND(E575&gt;=5,E575&lt;=20,C575&gt;=50,B575&lt;=1),"Opportunity (pos 5-20, 50+ impr, 0-1 click)","")</f>
        <v/>
      </c>
    </row>
    <row r="576" customFormat="false" ht="15" hidden="false" customHeight="false" outlineLevel="0" collapsed="false">
      <c r="A576" s="7" t="s">
        <v>2860</v>
      </c>
      <c r="B576" s="44" t="n">
        <v>0</v>
      </c>
      <c r="C576" s="44" t="n">
        <v>7</v>
      </c>
      <c r="D576" s="38" t="n">
        <f aca="false">IFERROR(B576/C576,0)</f>
        <v>0</v>
      </c>
      <c r="E576" s="45" t="n">
        <v>52.86</v>
      </c>
      <c r="F576" s="7" t="s">
        <v>2223</v>
      </c>
      <c r="G576" s="5" t="str">
        <f aca="false">IF(AND(E576&gt;=5,E576&lt;=20,C576&gt;=50,B576&lt;=1),"Opportunity (pos 5-20, 50+ impr, 0-1 click)","")</f>
        <v/>
      </c>
    </row>
    <row r="577" customFormat="false" ht="15" hidden="false" customHeight="false" outlineLevel="0" collapsed="false">
      <c r="A577" s="7" t="s">
        <v>2861</v>
      </c>
      <c r="B577" s="44" t="n">
        <v>0</v>
      </c>
      <c r="C577" s="44" t="n">
        <v>7</v>
      </c>
      <c r="D577" s="38" t="n">
        <f aca="false">IFERROR(B577/C577,0)</f>
        <v>0</v>
      </c>
      <c r="E577" s="45" t="n">
        <v>32</v>
      </c>
      <c r="F577" s="7" t="s">
        <v>2223</v>
      </c>
      <c r="G577" s="5" t="str">
        <f aca="false">IF(AND(E577&gt;=5,E577&lt;=20,C577&gt;=50,B577&lt;=1),"Opportunity (pos 5-20, 50+ impr, 0-1 click)","")</f>
        <v/>
      </c>
    </row>
    <row r="578" customFormat="false" ht="15" hidden="false" customHeight="false" outlineLevel="0" collapsed="false">
      <c r="A578" s="7" t="s">
        <v>2862</v>
      </c>
      <c r="B578" s="44" t="n">
        <v>0</v>
      </c>
      <c r="C578" s="44" t="n">
        <v>7</v>
      </c>
      <c r="D578" s="38" t="n">
        <f aca="false">IFERROR(B578/C578,0)</f>
        <v>0</v>
      </c>
      <c r="E578" s="45" t="n">
        <v>18.86</v>
      </c>
      <c r="F578" s="7" t="s">
        <v>2223</v>
      </c>
      <c r="G578" s="5" t="str">
        <f aca="false">IF(AND(E578&gt;=5,E578&lt;=20,C578&gt;=50,B578&lt;=1),"Opportunity (pos 5-20, 50+ impr, 0-1 click)","")</f>
        <v/>
      </c>
    </row>
    <row r="579" customFormat="false" ht="15" hidden="false" customHeight="false" outlineLevel="0" collapsed="false">
      <c r="A579" s="7" t="s">
        <v>2863</v>
      </c>
      <c r="B579" s="44" t="n">
        <v>0</v>
      </c>
      <c r="C579" s="44" t="n">
        <v>7</v>
      </c>
      <c r="D579" s="38" t="n">
        <f aca="false">IFERROR(B579/C579,0)</f>
        <v>0</v>
      </c>
      <c r="E579" s="45" t="n">
        <v>13.29</v>
      </c>
      <c r="F579" s="7" t="s">
        <v>2223</v>
      </c>
      <c r="G579" s="5" t="str">
        <f aca="false">IF(AND(E579&gt;=5,E579&lt;=20,C579&gt;=50,B579&lt;=1),"Opportunity (pos 5-20, 50+ impr, 0-1 click)","")</f>
        <v/>
      </c>
    </row>
    <row r="580" customFormat="false" ht="15" hidden="false" customHeight="false" outlineLevel="0" collapsed="false">
      <c r="A580" s="7" t="s">
        <v>2864</v>
      </c>
      <c r="B580" s="44" t="n">
        <v>0</v>
      </c>
      <c r="C580" s="44" t="n">
        <v>7</v>
      </c>
      <c r="D580" s="38" t="n">
        <f aca="false">IFERROR(B580/C580,0)</f>
        <v>0</v>
      </c>
      <c r="E580" s="45" t="n">
        <v>18.71</v>
      </c>
      <c r="F580" s="7" t="s">
        <v>2225</v>
      </c>
      <c r="G580" s="5" t="str">
        <f aca="false">IF(AND(E580&gt;=5,E580&lt;=20,C580&gt;=50,B580&lt;=1),"Opportunity (pos 5-20, 50+ impr, 0-1 click)","")</f>
        <v/>
      </c>
    </row>
    <row r="581" customFormat="false" ht="15" hidden="false" customHeight="false" outlineLevel="0" collapsed="false">
      <c r="A581" s="7" t="s">
        <v>2865</v>
      </c>
      <c r="B581" s="44" t="n">
        <v>0</v>
      </c>
      <c r="C581" s="44" t="n">
        <v>7</v>
      </c>
      <c r="D581" s="38" t="n">
        <f aca="false">IFERROR(B581/C581,0)</f>
        <v>0</v>
      </c>
      <c r="E581" s="45" t="n">
        <v>20.43</v>
      </c>
      <c r="F581" s="7" t="s">
        <v>2223</v>
      </c>
      <c r="G581" s="5" t="str">
        <f aca="false">IF(AND(E581&gt;=5,E581&lt;=20,C581&gt;=50,B581&lt;=1),"Opportunity (pos 5-20, 50+ impr, 0-1 click)","")</f>
        <v/>
      </c>
    </row>
    <row r="582" customFormat="false" ht="15" hidden="false" customHeight="false" outlineLevel="0" collapsed="false">
      <c r="A582" s="7" t="s">
        <v>2866</v>
      </c>
      <c r="B582" s="44" t="n">
        <v>0</v>
      </c>
      <c r="C582" s="44" t="n">
        <v>7</v>
      </c>
      <c r="D582" s="38" t="n">
        <f aca="false">IFERROR(B582/C582,0)</f>
        <v>0</v>
      </c>
      <c r="E582" s="45" t="n">
        <v>22</v>
      </c>
      <c r="F582" s="7" t="s">
        <v>2223</v>
      </c>
      <c r="G582" s="5" t="str">
        <f aca="false">IF(AND(E582&gt;=5,E582&lt;=20,C582&gt;=50,B582&lt;=1),"Opportunity (pos 5-20, 50+ impr, 0-1 click)","")</f>
        <v/>
      </c>
    </row>
    <row r="583" customFormat="false" ht="15" hidden="false" customHeight="false" outlineLevel="0" collapsed="false">
      <c r="A583" s="7" t="s">
        <v>2867</v>
      </c>
      <c r="B583" s="44" t="n">
        <v>0</v>
      </c>
      <c r="C583" s="44" t="n">
        <v>7</v>
      </c>
      <c r="D583" s="38" t="n">
        <f aca="false">IFERROR(B583/C583,0)</f>
        <v>0</v>
      </c>
      <c r="E583" s="45" t="n">
        <v>20.71</v>
      </c>
      <c r="F583" s="7" t="s">
        <v>2223</v>
      </c>
      <c r="G583" s="5" t="str">
        <f aca="false">IF(AND(E583&gt;=5,E583&lt;=20,C583&gt;=50,B583&lt;=1),"Opportunity (pos 5-20, 50+ impr, 0-1 click)","")</f>
        <v/>
      </c>
    </row>
    <row r="584" customFormat="false" ht="15" hidden="false" customHeight="false" outlineLevel="0" collapsed="false">
      <c r="A584" s="7" t="s">
        <v>2868</v>
      </c>
      <c r="B584" s="44" t="n">
        <v>0</v>
      </c>
      <c r="C584" s="44" t="n">
        <v>7</v>
      </c>
      <c r="D584" s="38" t="n">
        <f aca="false">IFERROR(B584/C584,0)</f>
        <v>0</v>
      </c>
      <c r="E584" s="45" t="n">
        <v>11.29</v>
      </c>
      <c r="F584" s="7" t="s">
        <v>2224</v>
      </c>
      <c r="G584" s="5" t="str">
        <f aca="false">IF(AND(E584&gt;=5,E584&lt;=20,C584&gt;=50,B584&lt;=1),"Opportunity (pos 5-20, 50+ impr, 0-1 click)","")</f>
        <v/>
      </c>
    </row>
    <row r="585" customFormat="false" ht="15" hidden="false" customHeight="false" outlineLevel="0" collapsed="false">
      <c r="A585" s="7" t="s">
        <v>2869</v>
      </c>
      <c r="B585" s="44" t="n">
        <v>0</v>
      </c>
      <c r="C585" s="44" t="n">
        <v>7</v>
      </c>
      <c r="D585" s="38" t="n">
        <f aca="false">IFERROR(B585/C585,0)</f>
        <v>0</v>
      </c>
      <c r="E585" s="45" t="n">
        <v>24.29</v>
      </c>
      <c r="F585" s="7" t="s">
        <v>2224</v>
      </c>
      <c r="G585" s="5" t="str">
        <f aca="false">IF(AND(E585&gt;=5,E585&lt;=20,C585&gt;=50,B585&lt;=1),"Opportunity (pos 5-20, 50+ impr, 0-1 click)","")</f>
        <v/>
      </c>
    </row>
    <row r="586" customFormat="false" ht="15" hidden="false" customHeight="false" outlineLevel="0" collapsed="false">
      <c r="A586" s="7" t="s">
        <v>2870</v>
      </c>
      <c r="B586" s="44" t="n">
        <v>0</v>
      </c>
      <c r="C586" s="44" t="n">
        <v>7</v>
      </c>
      <c r="D586" s="38" t="n">
        <f aca="false">IFERROR(B586/C586,0)</f>
        <v>0</v>
      </c>
      <c r="E586" s="45" t="n">
        <v>13.43</v>
      </c>
      <c r="F586" s="7" t="s">
        <v>2223</v>
      </c>
      <c r="G586" s="5" t="str">
        <f aca="false">IF(AND(E586&gt;=5,E586&lt;=20,C586&gt;=50,B586&lt;=1),"Opportunity (pos 5-20, 50+ impr, 0-1 click)","")</f>
        <v/>
      </c>
    </row>
    <row r="587" customFormat="false" ht="15" hidden="false" customHeight="false" outlineLevel="0" collapsed="false">
      <c r="A587" s="7" t="s">
        <v>2871</v>
      </c>
      <c r="B587" s="44" t="n">
        <v>0</v>
      </c>
      <c r="C587" s="44" t="n">
        <v>7</v>
      </c>
      <c r="D587" s="38" t="n">
        <f aca="false">IFERROR(B587/C587,0)</f>
        <v>0</v>
      </c>
      <c r="E587" s="45" t="n">
        <v>11.86</v>
      </c>
      <c r="F587" s="7" t="s">
        <v>2223</v>
      </c>
      <c r="G587" s="5" t="str">
        <f aca="false">IF(AND(E587&gt;=5,E587&lt;=20,C587&gt;=50,B587&lt;=1),"Opportunity (pos 5-20, 50+ impr, 0-1 click)","")</f>
        <v/>
      </c>
    </row>
    <row r="588" customFormat="false" ht="15" hidden="false" customHeight="false" outlineLevel="0" collapsed="false">
      <c r="A588" s="7" t="s">
        <v>2872</v>
      </c>
      <c r="B588" s="44" t="n">
        <v>0</v>
      </c>
      <c r="C588" s="44" t="n">
        <v>7</v>
      </c>
      <c r="D588" s="38" t="n">
        <f aca="false">IFERROR(B588/C588,0)</f>
        <v>0</v>
      </c>
      <c r="E588" s="45" t="n">
        <v>25</v>
      </c>
      <c r="F588" s="7" t="s">
        <v>2223</v>
      </c>
      <c r="G588" s="5" t="str">
        <f aca="false">IF(AND(E588&gt;=5,E588&lt;=20,C588&gt;=50,B588&lt;=1),"Opportunity (pos 5-20, 50+ impr, 0-1 click)","")</f>
        <v/>
      </c>
    </row>
    <row r="589" customFormat="false" ht="15" hidden="false" customHeight="false" outlineLevel="0" collapsed="false">
      <c r="A589" s="7" t="s">
        <v>2873</v>
      </c>
      <c r="B589" s="44" t="n">
        <v>0</v>
      </c>
      <c r="C589" s="44" t="n">
        <v>7</v>
      </c>
      <c r="D589" s="38" t="n">
        <f aca="false">IFERROR(B589/C589,0)</f>
        <v>0</v>
      </c>
      <c r="E589" s="45" t="n">
        <v>33.71</v>
      </c>
      <c r="F589" s="7" t="s">
        <v>2223</v>
      </c>
      <c r="G589" s="5" t="str">
        <f aca="false">IF(AND(E589&gt;=5,E589&lt;=20,C589&gt;=50,B589&lt;=1),"Opportunity (pos 5-20, 50+ impr, 0-1 click)","")</f>
        <v/>
      </c>
    </row>
    <row r="590" customFormat="false" ht="15" hidden="false" customHeight="false" outlineLevel="0" collapsed="false">
      <c r="A590" s="7" t="s">
        <v>2874</v>
      </c>
      <c r="B590" s="44" t="n">
        <v>0</v>
      </c>
      <c r="C590" s="44" t="n">
        <v>7</v>
      </c>
      <c r="D590" s="38" t="n">
        <f aca="false">IFERROR(B590/C590,0)</f>
        <v>0</v>
      </c>
      <c r="E590" s="45" t="n">
        <v>30.71</v>
      </c>
      <c r="F590" s="7" t="s">
        <v>2223</v>
      </c>
      <c r="G590" s="5" t="str">
        <f aca="false">IF(AND(E590&gt;=5,E590&lt;=20,C590&gt;=50,B590&lt;=1),"Opportunity (pos 5-20, 50+ impr, 0-1 click)","")</f>
        <v/>
      </c>
    </row>
    <row r="591" customFormat="false" ht="15" hidden="false" customHeight="false" outlineLevel="0" collapsed="false">
      <c r="A591" s="7" t="s">
        <v>2875</v>
      </c>
      <c r="B591" s="44" t="n">
        <v>0</v>
      </c>
      <c r="C591" s="44" t="n">
        <v>7</v>
      </c>
      <c r="D591" s="38" t="n">
        <f aca="false">IFERROR(B591/C591,0)</f>
        <v>0</v>
      </c>
      <c r="E591" s="45" t="n">
        <v>29.14</v>
      </c>
      <c r="F591" s="7" t="s">
        <v>2223</v>
      </c>
      <c r="G591" s="5" t="str">
        <f aca="false">IF(AND(E591&gt;=5,E591&lt;=20,C591&gt;=50,B591&lt;=1),"Opportunity (pos 5-20, 50+ impr, 0-1 click)","")</f>
        <v/>
      </c>
    </row>
    <row r="592" customFormat="false" ht="15" hidden="false" customHeight="false" outlineLevel="0" collapsed="false">
      <c r="A592" s="7" t="s">
        <v>2876</v>
      </c>
      <c r="B592" s="44" t="n">
        <v>0</v>
      </c>
      <c r="C592" s="44" t="n">
        <v>7</v>
      </c>
      <c r="D592" s="38" t="n">
        <f aca="false">IFERROR(B592/C592,0)</f>
        <v>0</v>
      </c>
      <c r="E592" s="45" t="n">
        <v>13.14</v>
      </c>
      <c r="F592" s="7" t="s">
        <v>2224</v>
      </c>
      <c r="G592" s="5" t="str">
        <f aca="false">IF(AND(E592&gt;=5,E592&lt;=20,C592&gt;=50,B592&lt;=1),"Opportunity (pos 5-20, 50+ impr, 0-1 click)","")</f>
        <v/>
      </c>
    </row>
    <row r="593" customFormat="false" ht="15" hidden="false" customHeight="false" outlineLevel="0" collapsed="false">
      <c r="A593" s="7" t="s">
        <v>2877</v>
      </c>
      <c r="B593" s="44" t="n">
        <v>0</v>
      </c>
      <c r="C593" s="44" t="n">
        <v>7</v>
      </c>
      <c r="D593" s="38" t="n">
        <f aca="false">IFERROR(B593/C593,0)</f>
        <v>0</v>
      </c>
      <c r="E593" s="45" t="n">
        <v>30</v>
      </c>
      <c r="F593" s="7" t="s">
        <v>2223</v>
      </c>
      <c r="G593" s="5" t="str">
        <f aca="false">IF(AND(E593&gt;=5,E593&lt;=20,C593&gt;=50,B593&lt;=1),"Opportunity (pos 5-20, 50+ impr, 0-1 click)","")</f>
        <v/>
      </c>
    </row>
    <row r="594" customFormat="false" ht="15" hidden="false" customHeight="false" outlineLevel="0" collapsed="false">
      <c r="A594" s="7" t="s">
        <v>2878</v>
      </c>
      <c r="B594" s="44" t="n">
        <v>0</v>
      </c>
      <c r="C594" s="44" t="n">
        <v>7</v>
      </c>
      <c r="D594" s="38" t="n">
        <f aca="false">IFERROR(B594/C594,0)</f>
        <v>0</v>
      </c>
      <c r="E594" s="45" t="n">
        <v>55.29</v>
      </c>
      <c r="F594" s="7" t="s">
        <v>2223</v>
      </c>
      <c r="G594" s="5" t="str">
        <f aca="false">IF(AND(E594&gt;=5,E594&lt;=20,C594&gt;=50,B594&lt;=1),"Opportunity (pos 5-20, 50+ impr, 0-1 click)","")</f>
        <v/>
      </c>
    </row>
    <row r="595" customFormat="false" ht="15" hidden="false" customHeight="false" outlineLevel="0" collapsed="false">
      <c r="A595" s="7" t="s">
        <v>2879</v>
      </c>
      <c r="B595" s="44" t="n">
        <v>0</v>
      </c>
      <c r="C595" s="44" t="n">
        <v>7</v>
      </c>
      <c r="D595" s="38" t="n">
        <f aca="false">IFERROR(B595/C595,0)</f>
        <v>0</v>
      </c>
      <c r="E595" s="45" t="n">
        <v>16.71</v>
      </c>
      <c r="F595" s="7" t="s">
        <v>2224</v>
      </c>
      <c r="G595" s="5" t="str">
        <f aca="false">IF(AND(E595&gt;=5,E595&lt;=20,C595&gt;=50,B595&lt;=1),"Opportunity (pos 5-20, 50+ impr, 0-1 click)","")</f>
        <v/>
      </c>
    </row>
    <row r="596" customFormat="false" ht="15" hidden="false" customHeight="false" outlineLevel="0" collapsed="false">
      <c r="A596" s="7" t="s">
        <v>2880</v>
      </c>
      <c r="B596" s="44" t="n">
        <v>0</v>
      </c>
      <c r="C596" s="44" t="n">
        <v>7</v>
      </c>
      <c r="D596" s="38" t="n">
        <f aca="false">IFERROR(B596/C596,0)</f>
        <v>0</v>
      </c>
      <c r="E596" s="45" t="n">
        <v>33.57</v>
      </c>
      <c r="F596" s="7" t="s">
        <v>2223</v>
      </c>
      <c r="G596" s="5" t="str">
        <f aca="false">IF(AND(E596&gt;=5,E596&lt;=20,C596&gt;=50,B596&lt;=1),"Opportunity (pos 5-20, 50+ impr, 0-1 click)","")</f>
        <v/>
      </c>
    </row>
    <row r="597" customFormat="false" ht="15" hidden="false" customHeight="false" outlineLevel="0" collapsed="false">
      <c r="A597" s="7" t="s">
        <v>2881</v>
      </c>
      <c r="B597" s="44" t="n">
        <v>0</v>
      </c>
      <c r="C597" s="44" t="n">
        <v>7</v>
      </c>
      <c r="D597" s="38" t="n">
        <f aca="false">IFERROR(B597/C597,0)</f>
        <v>0</v>
      </c>
      <c r="E597" s="45" t="n">
        <v>46.57</v>
      </c>
      <c r="F597" s="7" t="s">
        <v>2223</v>
      </c>
      <c r="G597" s="5" t="str">
        <f aca="false">IF(AND(E597&gt;=5,E597&lt;=20,C597&gt;=50,B597&lt;=1),"Opportunity (pos 5-20, 50+ impr, 0-1 click)","")</f>
        <v/>
      </c>
    </row>
    <row r="598" customFormat="false" ht="15" hidden="false" customHeight="false" outlineLevel="0" collapsed="false">
      <c r="A598" s="7" t="s">
        <v>2882</v>
      </c>
      <c r="B598" s="44" t="n">
        <v>0</v>
      </c>
      <c r="C598" s="44" t="n">
        <v>7</v>
      </c>
      <c r="D598" s="38" t="n">
        <f aca="false">IFERROR(B598/C598,0)</f>
        <v>0</v>
      </c>
      <c r="E598" s="45" t="n">
        <v>9.43</v>
      </c>
      <c r="F598" s="7" t="s">
        <v>2223</v>
      </c>
      <c r="G598" s="5" t="str">
        <f aca="false">IF(AND(E598&gt;=5,E598&lt;=20,C598&gt;=50,B598&lt;=1),"Opportunity (pos 5-20, 50+ impr, 0-1 click)","")</f>
        <v/>
      </c>
    </row>
    <row r="599" customFormat="false" ht="15" hidden="false" customHeight="false" outlineLevel="0" collapsed="false">
      <c r="A599" s="7" t="s">
        <v>2883</v>
      </c>
      <c r="B599" s="44" t="n">
        <v>0</v>
      </c>
      <c r="C599" s="44" t="n">
        <v>7</v>
      </c>
      <c r="D599" s="38" t="n">
        <f aca="false">IFERROR(B599/C599,0)</f>
        <v>0</v>
      </c>
      <c r="E599" s="45" t="n">
        <v>21</v>
      </c>
      <c r="F599" s="7" t="s">
        <v>2223</v>
      </c>
      <c r="G599" s="5" t="str">
        <f aca="false">IF(AND(E599&gt;=5,E599&lt;=20,C599&gt;=50,B599&lt;=1),"Opportunity (pos 5-20, 50+ impr, 0-1 click)","")</f>
        <v/>
      </c>
    </row>
    <row r="600" customFormat="false" ht="15" hidden="false" customHeight="false" outlineLevel="0" collapsed="false">
      <c r="A600" s="7" t="s">
        <v>2884</v>
      </c>
      <c r="B600" s="44" t="n">
        <v>0</v>
      </c>
      <c r="C600" s="44" t="n">
        <v>7</v>
      </c>
      <c r="D600" s="38" t="n">
        <f aca="false">IFERROR(B600/C600,0)</f>
        <v>0</v>
      </c>
      <c r="E600" s="45" t="n">
        <v>19.86</v>
      </c>
      <c r="F600" s="7" t="s">
        <v>2223</v>
      </c>
      <c r="G600" s="5" t="str">
        <f aca="false">IF(AND(E600&gt;=5,E600&lt;=20,C600&gt;=50,B600&lt;=1),"Opportunity (pos 5-20, 50+ impr, 0-1 click)","")</f>
        <v/>
      </c>
    </row>
    <row r="601" customFormat="false" ht="15" hidden="false" customHeight="false" outlineLevel="0" collapsed="false">
      <c r="A601" s="7" t="s">
        <v>2885</v>
      </c>
      <c r="B601" s="44" t="n">
        <v>0</v>
      </c>
      <c r="C601" s="44" t="n">
        <v>7</v>
      </c>
      <c r="D601" s="38" t="n">
        <f aca="false">IFERROR(B601/C601,0)</f>
        <v>0</v>
      </c>
      <c r="E601" s="45" t="n">
        <v>27.43</v>
      </c>
      <c r="F601" s="7" t="s">
        <v>2223</v>
      </c>
      <c r="G601" s="5" t="str">
        <f aca="false">IF(AND(E601&gt;=5,E601&lt;=20,C601&gt;=50,B601&lt;=1),"Opportunity (pos 5-20, 50+ impr, 0-1 click)","")</f>
        <v/>
      </c>
    </row>
    <row r="602" customFormat="false" ht="15" hidden="false" customHeight="false" outlineLevel="0" collapsed="false">
      <c r="A602" s="7" t="s">
        <v>2886</v>
      </c>
      <c r="B602" s="44" t="n">
        <v>0</v>
      </c>
      <c r="C602" s="44" t="n">
        <v>7</v>
      </c>
      <c r="D602" s="38" t="n">
        <f aca="false">IFERROR(B602/C602,0)</f>
        <v>0</v>
      </c>
      <c r="E602" s="45" t="n">
        <v>21.86</v>
      </c>
      <c r="F602" s="7" t="s">
        <v>2223</v>
      </c>
      <c r="G602" s="5" t="str">
        <f aca="false">IF(AND(E602&gt;=5,E602&lt;=20,C602&gt;=50,B602&lt;=1),"Opportunity (pos 5-20, 50+ impr, 0-1 click)","")</f>
        <v/>
      </c>
    </row>
    <row r="603" customFormat="false" ht="15" hidden="false" customHeight="false" outlineLevel="0" collapsed="false">
      <c r="A603" s="7" t="s">
        <v>2887</v>
      </c>
      <c r="B603" s="44" t="n">
        <v>0</v>
      </c>
      <c r="C603" s="44" t="n">
        <v>6</v>
      </c>
      <c r="D603" s="38" t="n">
        <f aca="false">IFERROR(B603/C603,0)</f>
        <v>0</v>
      </c>
      <c r="E603" s="45" t="n">
        <v>15.33</v>
      </c>
      <c r="F603" s="7" t="s">
        <v>2224</v>
      </c>
      <c r="G603" s="5" t="str">
        <f aca="false">IF(AND(E603&gt;=5,E603&lt;=20,C603&gt;=50,B603&lt;=1),"Opportunity (pos 5-20, 50+ impr, 0-1 click)","")</f>
        <v/>
      </c>
    </row>
    <row r="604" customFormat="false" ht="15" hidden="false" customHeight="false" outlineLevel="0" collapsed="false">
      <c r="A604" s="7" t="s">
        <v>2888</v>
      </c>
      <c r="B604" s="44" t="n">
        <v>0</v>
      </c>
      <c r="C604" s="44" t="n">
        <v>6</v>
      </c>
      <c r="D604" s="38" t="n">
        <f aca="false">IFERROR(B604/C604,0)</f>
        <v>0</v>
      </c>
      <c r="E604" s="45" t="n">
        <v>18.17</v>
      </c>
      <c r="F604" s="7" t="s">
        <v>2223</v>
      </c>
      <c r="G604" s="5" t="str">
        <f aca="false">IF(AND(E604&gt;=5,E604&lt;=20,C604&gt;=50,B604&lt;=1),"Opportunity (pos 5-20, 50+ impr, 0-1 click)","")</f>
        <v/>
      </c>
    </row>
    <row r="605" customFormat="false" ht="15" hidden="false" customHeight="false" outlineLevel="0" collapsed="false">
      <c r="A605" s="7" t="s">
        <v>2889</v>
      </c>
      <c r="B605" s="44" t="n">
        <v>0</v>
      </c>
      <c r="C605" s="44" t="n">
        <v>6</v>
      </c>
      <c r="D605" s="38" t="n">
        <f aca="false">IFERROR(B605/C605,0)</f>
        <v>0</v>
      </c>
      <c r="E605" s="45" t="n">
        <v>39.17</v>
      </c>
      <c r="F605" s="7" t="s">
        <v>2223</v>
      </c>
      <c r="G605" s="5" t="str">
        <f aca="false">IF(AND(E605&gt;=5,E605&lt;=20,C605&gt;=50,B605&lt;=1),"Opportunity (pos 5-20, 50+ impr, 0-1 click)","")</f>
        <v/>
      </c>
    </row>
    <row r="606" customFormat="false" ht="15" hidden="false" customHeight="false" outlineLevel="0" collapsed="false">
      <c r="A606" s="7" t="s">
        <v>2890</v>
      </c>
      <c r="B606" s="44" t="n">
        <v>0</v>
      </c>
      <c r="C606" s="44" t="n">
        <v>6</v>
      </c>
      <c r="D606" s="38" t="n">
        <f aca="false">IFERROR(B606/C606,0)</f>
        <v>0</v>
      </c>
      <c r="E606" s="45" t="n">
        <v>17.17</v>
      </c>
      <c r="F606" s="7" t="s">
        <v>2223</v>
      </c>
      <c r="G606" s="5" t="str">
        <f aca="false">IF(AND(E606&gt;=5,E606&lt;=20,C606&gt;=50,B606&lt;=1),"Opportunity (pos 5-20, 50+ impr, 0-1 click)","")</f>
        <v/>
      </c>
    </row>
    <row r="607" customFormat="false" ht="15" hidden="false" customHeight="false" outlineLevel="0" collapsed="false">
      <c r="A607" s="7" t="s">
        <v>2891</v>
      </c>
      <c r="B607" s="44" t="n">
        <v>0</v>
      </c>
      <c r="C607" s="44" t="n">
        <v>6</v>
      </c>
      <c r="D607" s="38" t="n">
        <f aca="false">IFERROR(B607/C607,0)</f>
        <v>0</v>
      </c>
      <c r="E607" s="45" t="n">
        <v>43.67</v>
      </c>
      <c r="F607" s="7" t="s">
        <v>2223</v>
      </c>
      <c r="G607" s="5" t="str">
        <f aca="false">IF(AND(E607&gt;=5,E607&lt;=20,C607&gt;=50,B607&lt;=1),"Opportunity (pos 5-20, 50+ impr, 0-1 click)","")</f>
        <v/>
      </c>
    </row>
    <row r="608" customFormat="false" ht="15" hidden="false" customHeight="false" outlineLevel="0" collapsed="false">
      <c r="A608" s="7" t="s">
        <v>2892</v>
      </c>
      <c r="B608" s="44" t="n">
        <v>0</v>
      </c>
      <c r="C608" s="44" t="n">
        <v>6</v>
      </c>
      <c r="D608" s="38" t="n">
        <f aca="false">IFERROR(B608/C608,0)</f>
        <v>0</v>
      </c>
      <c r="E608" s="45" t="n">
        <v>12.17</v>
      </c>
      <c r="F608" s="7" t="s">
        <v>2223</v>
      </c>
      <c r="G608" s="5" t="str">
        <f aca="false">IF(AND(E608&gt;=5,E608&lt;=20,C608&gt;=50,B608&lt;=1),"Opportunity (pos 5-20, 50+ impr, 0-1 click)","")</f>
        <v/>
      </c>
    </row>
    <row r="609" customFormat="false" ht="15" hidden="false" customHeight="false" outlineLevel="0" collapsed="false">
      <c r="A609" s="7" t="s">
        <v>2893</v>
      </c>
      <c r="B609" s="44" t="n">
        <v>0</v>
      </c>
      <c r="C609" s="44" t="n">
        <v>6</v>
      </c>
      <c r="D609" s="38" t="n">
        <f aca="false">IFERROR(B609/C609,0)</f>
        <v>0</v>
      </c>
      <c r="E609" s="45" t="n">
        <v>18.83</v>
      </c>
      <c r="F609" s="7" t="s">
        <v>2223</v>
      </c>
      <c r="G609" s="5" t="str">
        <f aca="false">IF(AND(E609&gt;=5,E609&lt;=20,C609&gt;=50,B609&lt;=1),"Opportunity (pos 5-20, 50+ impr, 0-1 click)","")</f>
        <v/>
      </c>
    </row>
    <row r="610" customFormat="false" ht="15" hidden="false" customHeight="false" outlineLevel="0" collapsed="false">
      <c r="A610" s="7" t="s">
        <v>2894</v>
      </c>
      <c r="B610" s="44" t="n">
        <v>0</v>
      </c>
      <c r="C610" s="44" t="n">
        <v>6</v>
      </c>
      <c r="D610" s="38" t="n">
        <f aca="false">IFERROR(B610/C610,0)</f>
        <v>0</v>
      </c>
      <c r="E610" s="45" t="n">
        <v>24.83</v>
      </c>
      <c r="F610" s="7" t="s">
        <v>2223</v>
      </c>
      <c r="G610" s="5" t="str">
        <f aca="false">IF(AND(E610&gt;=5,E610&lt;=20,C610&gt;=50,B610&lt;=1),"Opportunity (pos 5-20, 50+ impr, 0-1 click)","")</f>
        <v/>
      </c>
    </row>
    <row r="611" customFormat="false" ht="15" hidden="false" customHeight="false" outlineLevel="0" collapsed="false">
      <c r="A611" s="7" t="s">
        <v>2895</v>
      </c>
      <c r="B611" s="44" t="n">
        <v>0</v>
      </c>
      <c r="C611" s="44" t="n">
        <v>6</v>
      </c>
      <c r="D611" s="38" t="n">
        <f aca="false">IFERROR(B611/C611,0)</f>
        <v>0</v>
      </c>
      <c r="E611" s="45" t="n">
        <v>43.5</v>
      </c>
      <c r="F611" s="7" t="s">
        <v>2223</v>
      </c>
      <c r="G611" s="5" t="str">
        <f aca="false">IF(AND(E611&gt;=5,E611&lt;=20,C611&gt;=50,B611&lt;=1),"Opportunity (pos 5-20, 50+ impr, 0-1 click)","")</f>
        <v/>
      </c>
    </row>
    <row r="612" customFormat="false" ht="15" hidden="false" customHeight="false" outlineLevel="0" collapsed="false">
      <c r="A612" s="7" t="s">
        <v>2896</v>
      </c>
      <c r="B612" s="44" t="n">
        <v>0</v>
      </c>
      <c r="C612" s="44" t="n">
        <v>6</v>
      </c>
      <c r="D612" s="38" t="n">
        <f aca="false">IFERROR(B612/C612,0)</f>
        <v>0</v>
      </c>
      <c r="E612" s="45" t="n">
        <v>27.67</v>
      </c>
      <c r="F612" s="7" t="s">
        <v>2223</v>
      </c>
      <c r="G612" s="5" t="str">
        <f aca="false">IF(AND(E612&gt;=5,E612&lt;=20,C612&gt;=50,B612&lt;=1),"Opportunity (pos 5-20, 50+ impr, 0-1 click)","")</f>
        <v/>
      </c>
    </row>
    <row r="613" customFormat="false" ht="15" hidden="false" customHeight="false" outlineLevel="0" collapsed="false">
      <c r="A613" s="7" t="s">
        <v>2897</v>
      </c>
      <c r="B613" s="44" t="n">
        <v>0</v>
      </c>
      <c r="C613" s="44" t="n">
        <v>6</v>
      </c>
      <c r="D613" s="38" t="n">
        <f aca="false">IFERROR(B613/C613,0)</f>
        <v>0</v>
      </c>
      <c r="E613" s="45" t="n">
        <v>22.5</v>
      </c>
      <c r="F613" s="7" t="s">
        <v>2223</v>
      </c>
      <c r="G613" s="5" t="str">
        <f aca="false">IF(AND(E613&gt;=5,E613&lt;=20,C613&gt;=50,B613&lt;=1),"Opportunity (pos 5-20, 50+ impr, 0-1 click)","")</f>
        <v/>
      </c>
    </row>
    <row r="614" customFormat="false" ht="15" hidden="false" customHeight="false" outlineLevel="0" collapsed="false">
      <c r="A614" s="7" t="s">
        <v>2898</v>
      </c>
      <c r="B614" s="44" t="n">
        <v>0</v>
      </c>
      <c r="C614" s="44" t="n">
        <v>6</v>
      </c>
      <c r="D614" s="38" t="n">
        <f aca="false">IFERROR(B614/C614,0)</f>
        <v>0</v>
      </c>
      <c r="E614" s="45" t="n">
        <v>44.67</v>
      </c>
      <c r="F614" s="7" t="s">
        <v>2225</v>
      </c>
      <c r="G614" s="5" t="str">
        <f aca="false">IF(AND(E614&gt;=5,E614&lt;=20,C614&gt;=50,B614&lt;=1),"Opportunity (pos 5-20, 50+ impr, 0-1 click)","")</f>
        <v/>
      </c>
    </row>
    <row r="615" customFormat="false" ht="15" hidden="false" customHeight="false" outlineLevel="0" collapsed="false">
      <c r="A615" s="7" t="s">
        <v>2899</v>
      </c>
      <c r="B615" s="44" t="n">
        <v>0</v>
      </c>
      <c r="C615" s="44" t="n">
        <v>6</v>
      </c>
      <c r="D615" s="38" t="n">
        <f aca="false">IFERROR(B615/C615,0)</f>
        <v>0</v>
      </c>
      <c r="E615" s="45" t="n">
        <v>42.33</v>
      </c>
      <c r="F615" s="7" t="s">
        <v>2225</v>
      </c>
      <c r="G615" s="5" t="str">
        <f aca="false">IF(AND(E615&gt;=5,E615&lt;=20,C615&gt;=50,B615&lt;=1),"Opportunity (pos 5-20, 50+ impr, 0-1 click)","")</f>
        <v/>
      </c>
    </row>
    <row r="616" customFormat="false" ht="15" hidden="false" customHeight="false" outlineLevel="0" collapsed="false">
      <c r="A616" s="7" t="s">
        <v>2900</v>
      </c>
      <c r="B616" s="44" t="n">
        <v>0</v>
      </c>
      <c r="C616" s="44" t="n">
        <v>6</v>
      </c>
      <c r="D616" s="38" t="n">
        <f aca="false">IFERROR(B616/C616,0)</f>
        <v>0</v>
      </c>
      <c r="E616" s="45" t="n">
        <v>17.33</v>
      </c>
      <c r="F616" s="7" t="s">
        <v>2226</v>
      </c>
      <c r="G616" s="5" t="str">
        <f aca="false">IF(AND(E616&gt;=5,E616&lt;=20,C616&gt;=50,B616&lt;=1),"Opportunity (pos 5-20, 50+ impr, 0-1 click)","")</f>
        <v/>
      </c>
    </row>
    <row r="617" customFormat="false" ht="15" hidden="false" customHeight="false" outlineLevel="0" collapsed="false">
      <c r="A617" s="7" t="s">
        <v>2901</v>
      </c>
      <c r="B617" s="44" t="n">
        <v>0</v>
      </c>
      <c r="C617" s="44" t="n">
        <v>6</v>
      </c>
      <c r="D617" s="38" t="n">
        <f aca="false">IFERROR(B617/C617,0)</f>
        <v>0</v>
      </c>
      <c r="E617" s="45" t="n">
        <v>17.67</v>
      </c>
      <c r="F617" s="7" t="s">
        <v>2224</v>
      </c>
      <c r="G617" s="5" t="str">
        <f aca="false">IF(AND(E617&gt;=5,E617&lt;=20,C617&gt;=50,B617&lt;=1),"Opportunity (pos 5-20, 50+ impr, 0-1 click)","")</f>
        <v/>
      </c>
    </row>
    <row r="618" customFormat="false" ht="15" hidden="false" customHeight="false" outlineLevel="0" collapsed="false">
      <c r="A618" s="7" t="s">
        <v>2902</v>
      </c>
      <c r="B618" s="44" t="n">
        <v>0</v>
      </c>
      <c r="C618" s="44" t="n">
        <v>6</v>
      </c>
      <c r="D618" s="38" t="n">
        <f aca="false">IFERROR(B618/C618,0)</f>
        <v>0</v>
      </c>
      <c r="E618" s="45" t="n">
        <v>19</v>
      </c>
      <c r="F618" s="7" t="s">
        <v>2223</v>
      </c>
      <c r="G618" s="5" t="str">
        <f aca="false">IF(AND(E618&gt;=5,E618&lt;=20,C618&gt;=50,B618&lt;=1),"Opportunity (pos 5-20, 50+ impr, 0-1 click)","")</f>
        <v/>
      </c>
    </row>
    <row r="619" customFormat="false" ht="15" hidden="false" customHeight="false" outlineLevel="0" collapsed="false">
      <c r="A619" s="7" t="s">
        <v>2903</v>
      </c>
      <c r="B619" s="44" t="n">
        <v>0</v>
      </c>
      <c r="C619" s="44" t="n">
        <v>6</v>
      </c>
      <c r="D619" s="38" t="n">
        <f aca="false">IFERROR(B619/C619,0)</f>
        <v>0</v>
      </c>
      <c r="E619" s="45" t="n">
        <v>13</v>
      </c>
      <c r="F619" s="7" t="s">
        <v>2223</v>
      </c>
      <c r="G619" s="5" t="str">
        <f aca="false">IF(AND(E619&gt;=5,E619&lt;=20,C619&gt;=50,B619&lt;=1),"Opportunity (pos 5-20, 50+ impr, 0-1 click)","")</f>
        <v/>
      </c>
    </row>
    <row r="620" customFormat="false" ht="15" hidden="false" customHeight="false" outlineLevel="0" collapsed="false">
      <c r="A620" s="7" t="s">
        <v>2904</v>
      </c>
      <c r="B620" s="44" t="n">
        <v>0</v>
      </c>
      <c r="C620" s="44" t="n">
        <v>6</v>
      </c>
      <c r="D620" s="38" t="n">
        <f aca="false">IFERROR(B620/C620,0)</f>
        <v>0</v>
      </c>
      <c r="E620" s="45" t="n">
        <v>7.67</v>
      </c>
      <c r="F620" s="7" t="s">
        <v>2223</v>
      </c>
      <c r="G620" s="5" t="str">
        <f aca="false">IF(AND(E620&gt;=5,E620&lt;=20,C620&gt;=50,B620&lt;=1),"Opportunity (pos 5-20, 50+ impr, 0-1 click)","")</f>
        <v/>
      </c>
    </row>
    <row r="621" customFormat="false" ht="15" hidden="false" customHeight="false" outlineLevel="0" collapsed="false">
      <c r="A621" s="7" t="s">
        <v>2905</v>
      </c>
      <c r="B621" s="44" t="n">
        <v>0</v>
      </c>
      <c r="C621" s="44" t="n">
        <v>6</v>
      </c>
      <c r="D621" s="38" t="n">
        <f aca="false">IFERROR(B621/C621,0)</f>
        <v>0</v>
      </c>
      <c r="E621" s="45" t="n">
        <v>23</v>
      </c>
      <c r="F621" s="7" t="s">
        <v>2225</v>
      </c>
      <c r="G621" s="5" t="str">
        <f aca="false">IF(AND(E621&gt;=5,E621&lt;=20,C621&gt;=50,B621&lt;=1),"Opportunity (pos 5-20, 50+ impr, 0-1 click)","")</f>
        <v/>
      </c>
    </row>
    <row r="622" customFormat="false" ht="15" hidden="false" customHeight="false" outlineLevel="0" collapsed="false">
      <c r="A622" s="7" t="s">
        <v>2906</v>
      </c>
      <c r="B622" s="44" t="n">
        <v>0</v>
      </c>
      <c r="C622" s="44" t="n">
        <v>6</v>
      </c>
      <c r="D622" s="38" t="n">
        <f aca="false">IFERROR(B622/C622,0)</f>
        <v>0</v>
      </c>
      <c r="E622" s="45" t="n">
        <v>20.67</v>
      </c>
      <c r="F622" s="7" t="s">
        <v>2223</v>
      </c>
      <c r="G622" s="5" t="str">
        <f aca="false">IF(AND(E622&gt;=5,E622&lt;=20,C622&gt;=50,B622&lt;=1),"Opportunity (pos 5-20, 50+ impr, 0-1 click)","")</f>
        <v/>
      </c>
    </row>
    <row r="623" customFormat="false" ht="15" hidden="false" customHeight="false" outlineLevel="0" collapsed="false">
      <c r="A623" s="7" t="s">
        <v>2907</v>
      </c>
      <c r="B623" s="44" t="n">
        <v>0</v>
      </c>
      <c r="C623" s="44" t="n">
        <v>6</v>
      </c>
      <c r="D623" s="38" t="n">
        <f aca="false">IFERROR(B623/C623,0)</f>
        <v>0</v>
      </c>
      <c r="E623" s="45" t="n">
        <v>23.5</v>
      </c>
      <c r="F623" s="7" t="s">
        <v>2223</v>
      </c>
      <c r="G623" s="5" t="str">
        <f aca="false">IF(AND(E623&gt;=5,E623&lt;=20,C623&gt;=50,B623&lt;=1),"Opportunity (pos 5-20, 50+ impr, 0-1 click)","")</f>
        <v/>
      </c>
    </row>
    <row r="624" customFormat="false" ht="15" hidden="false" customHeight="false" outlineLevel="0" collapsed="false">
      <c r="A624" s="7" t="s">
        <v>2908</v>
      </c>
      <c r="B624" s="44" t="n">
        <v>0</v>
      </c>
      <c r="C624" s="44" t="n">
        <v>6</v>
      </c>
      <c r="D624" s="38" t="n">
        <f aca="false">IFERROR(B624/C624,0)</f>
        <v>0</v>
      </c>
      <c r="E624" s="45" t="n">
        <v>12.17</v>
      </c>
      <c r="F624" s="7" t="s">
        <v>2223</v>
      </c>
      <c r="G624" s="5" t="str">
        <f aca="false">IF(AND(E624&gt;=5,E624&lt;=20,C624&gt;=50,B624&lt;=1),"Opportunity (pos 5-20, 50+ impr, 0-1 click)","")</f>
        <v/>
      </c>
    </row>
    <row r="625" customFormat="false" ht="15" hidden="false" customHeight="false" outlineLevel="0" collapsed="false">
      <c r="A625" s="7" t="s">
        <v>2909</v>
      </c>
      <c r="B625" s="44" t="n">
        <v>0</v>
      </c>
      <c r="C625" s="44" t="n">
        <v>6</v>
      </c>
      <c r="D625" s="38" t="n">
        <f aca="false">IFERROR(B625/C625,0)</f>
        <v>0</v>
      </c>
      <c r="E625" s="45" t="n">
        <v>15.33</v>
      </c>
      <c r="F625" s="7" t="s">
        <v>2224</v>
      </c>
      <c r="G625" s="5" t="str">
        <f aca="false">IF(AND(E625&gt;=5,E625&lt;=20,C625&gt;=50,B625&lt;=1),"Opportunity (pos 5-20, 50+ impr, 0-1 click)","")</f>
        <v/>
      </c>
    </row>
    <row r="626" customFormat="false" ht="15" hidden="false" customHeight="false" outlineLevel="0" collapsed="false">
      <c r="A626" s="7" t="s">
        <v>2910</v>
      </c>
      <c r="B626" s="44" t="n">
        <v>0</v>
      </c>
      <c r="C626" s="44" t="n">
        <v>6</v>
      </c>
      <c r="D626" s="38" t="n">
        <f aca="false">IFERROR(B626/C626,0)</f>
        <v>0</v>
      </c>
      <c r="E626" s="45" t="n">
        <v>43.67</v>
      </c>
      <c r="F626" s="7" t="s">
        <v>2223</v>
      </c>
      <c r="G626" s="5" t="str">
        <f aca="false">IF(AND(E626&gt;=5,E626&lt;=20,C626&gt;=50,B626&lt;=1),"Opportunity (pos 5-20, 50+ impr, 0-1 click)","")</f>
        <v/>
      </c>
    </row>
    <row r="627" customFormat="false" ht="15" hidden="false" customHeight="false" outlineLevel="0" collapsed="false">
      <c r="A627" s="7" t="s">
        <v>2911</v>
      </c>
      <c r="B627" s="44" t="n">
        <v>0</v>
      </c>
      <c r="C627" s="44" t="n">
        <v>6</v>
      </c>
      <c r="D627" s="38" t="n">
        <f aca="false">IFERROR(B627/C627,0)</f>
        <v>0</v>
      </c>
      <c r="E627" s="45" t="n">
        <v>35.5</v>
      </c>
      <c r="F627" s="7" t="s">
        <v>2225</v>
      </c>
      <c r="G627" s="5" t="str">
        <f aca="false">IF(AND(E627&gt;=5,E627&lt;=20,C627&gt;=50,B627&lt;=1),"Opportunity (pos 5-20, 50+ impr, 0-1 click)","")</f>
        <v/>
      </c>
    </row>
    <row r="628" customFormat="false" ht="15" hidden="false" customHeight="false" outlineLevel="0" collapsed="false">
      <c r="A628" s="7" t="s">
        <v>2912</v>
      </c>
      <c r="B628" s="44" t="n">
        <v>0</v>
      </c>
      <c r="C628" s="44" t="n">
        <v>6</v>
      </c>
      <c r="D628" s="38" t="n">
        <f aca="false">IFERROR(B628/C628,0)</f>
        <v>0</v>
      </c>
      <c r="E628" s="45" t="n">
        <v>22.83</v>
      </c>
      <c r="F628" s="7" t="s">
        <v>2223</v>
      </c>
      <c r="G628" s="5" t="str">
        <f aca="false">IF(AND(E628&gt;=5,E628&lt;=20,C628&gt;=50,B628&lt;=1),"Opportunity (pos 5-20, 50+ impr, 0-1 click)","")</f>
        <v/>
      </c>
    </row>
    <row r="629" customFormat="false" ht="15" hidden="false" customHeight="false" outlineLevel="0" collapsed="false">
      <c r="A629" s="7" t="s">
        <v>2913</v>
      </c>
      <c r="B629" s="44" t="n">
        <v>0</v>
      </c>
      <c r="C629" s="44" t="n">
        <v>6</v>
      </c>
      <c r="D629" s="38" t="n">
        <f aca="false">IFERROR(B629/C629,0)</f>
        <v>0</v>
      </c>
      <c r="E629" s="45" t="n">
        <v>45.5</v>
      </c>
      <c r="F629" s="7" t="s">
        <v>2225</v>
      </c>
      <c r="G629" s="5" t="str">
        <f aca="false">IF(AND(E629&gt;=5,E629&lt;=20,C629&gt;=50,B629&lt;=1),"Opportunity (pos 5-20, 50+ impr, 0-1 click)","")</f>
        <v/>
      </c>
    </row>
    <row r="630" customFormat="false" ht="15" hidden="false" customHeight="false" outlineLevel="0" collapsed="false">
      <c r="A630" s="7" t="s">
        <v>2914</v>
      </c>
      <c r="B630" s="44" t="n">
        <v>0</v>
      </c>
      <c r="C630" s="44" t="n">
        <v>6</v>
      </c>
      <c r="D630" s="38" t="n">
        <f aca="false">IFERROR(B630/C630,0)</f>
        <v>0</v>
      </c>
      <c r="E630" s="45" t="n">
        <v>30.5</v>
      </c>
      <c r="F630" s="7" t="s">
        <v>2224</v>
      </c>
      <c r="G630" s="5" t="str">
        <f aca="false">IF(AND(E630&gt;=5,E630&lt;=20,C630&gt;=50,B630&lt;=1),"Opportunity (pos 5-20, 50+ impr, 0-1 click)","")</f>
        <v/>
      </c>
    </row>
    <row r="631" customFormat="false" ht="15" hidden="false" customHeight="false" outlineLevel="0" collapsed="false">
      <c r="A631" s="7" t="s">
        <v>2915</v>
      </c>
      <c r="B631" s="44" t="n">
        <v>0</v>
      </c>
      <c r="C631" s="44" t="n">
        <v>6</v>
      </c>
      <c r="D631" s="38" t="n">
        <f aca="false">IFERROR(B631/C631,0)</f>
        <v>0</v>
      </c>
      <c r="E631" s="45" t="n">
        <v>22.83</v>
      </c>
      <c r="F631" s="7" t="s">
        <v>2223</v>
      </c>
      <c r="G631" s="5" t="str">
        <f aca="false">IF(AND(E631&gt;=5,E631&lt;=20,C631&gt;=50,B631&lt;=1),"Opportunity (pos 5-20, 50+ impr, 0-1 click)","")</f>
        <v/>
      </c>
    </row>
    <row r="632" customFormat="false" ht="15" hidden="false" customHeight="false" outlineLevel="0" collapsed="false">
      <c r="A632" s="7" t="s">
        <v>2916</v>
      </c>
      <c r="B632" s="44" t="n">
        <v>0</v>
      </c>
      <c r="C632" s="44" t="n">
        <v>6</v>
      </c>
      <c r="D632" s="38" t="n">
        <f aca="false">IFERROR(B632/C632,0)</f>
        <v>0</v>
      </c>
      <c r="E632" s="45" t="n">
        <v>24.67</v>
      </c>
      <c r="F632" s="7" t="s">
        <v>2223</v>
      </c>
      <c r="G632" s="5" t="str">
        <f aca="false">IF(AND(E632&gt;=5,E632&lt;=20,C632&gt;=50,B632&lt;=1),"Opportunity (pos 5-20, 50+ impr, 0-1 click)","")</f>
        <v/>
      </c>
    </row>
    <row r="633" customFormat="false" ht="15" hidden="false" customHeight="false" outlineLevel="0" collapsed="false">
      <c r="A633" s="7" t="s">
        <v>2917</v>
      </c>
      <c r="B633" s="44" t="n">
        <v>0</v>
      </c>
      <c r="C633" s="44" t="n">
        <v>6</v>
      </c>
      <c r="D633" s="38" t="n">
        <f aca="false">IFERROR(B633/C633,0)</f>
        <v>0</v>
      </c>
      <c r="E633" s="45" t="n">
        <v>16.67</v>
      </c>
      <c r="F633" s="7" t="s">
        <v>2223</v>
      </c>
      <c r="G633" s="5" t="str">
        <f aca="false">IF(AND(E633&gt;=5,E633&lt;=20,C633&gt;=50,B633&lt;=1),"Opportunity (pos 5-20, 50+ impr, 0-1 click)","")</f>
        <v/>
      </c>
    </row>
    <row r="634" customFormat="false" ht="15" hidden="false" customHeight="false" outlineLevel="0" collapsed="false">
      <c r="A634" s="7" t="s">
        <v>2918</v>
      </c>
      <c r="B634" s="44" t="n">
        <v>0</v>
      </c>
      <c r="C634" s="44" t="n">
        <v>6</v>
      </c>
      <c r="D634" s="38" t="n">
        <f aca="false">IFERROR(B634/C634,0)</f>
        <v>0</v>
      </c>
      <c r="E634" s="45" t="n">
        <v>25.33</v>
      </c>
      <c r="F634" s="7" t="s">
        <v>2224</v>
      </c>
      <c r="G634" s="5" t="str">
        <f aca="false">IF(AND(E634&gt;=5,E634&lt;=20,C634&gt;=50,B634&lt;=1),"Opportunity (pos 5-20, 50+ impr, 0-1 click)","")</f>
        <v/>
      </c>
    </row>
    <row r="635" customFormat="false" ht="15" hidden="false" customHeight="false" outlineLevel="0" collapsed="false">
      <c r="A635" s="7" t="s">
        <v>2919</v>
      </c>
      <c r="B635" s="44" t="n">
        <v>0</v>
      </c>
      <c r="C635" s="44" t="n">
        <v>6</v>
      </c>
      <c r="D635" s="38" t="n">
        <f aca="false">IFERROR(B635/C635,0)</f>
        <v>0</v>
      </c>
      <c r="E635" s="45" t="n">
        <v>9.67</v>
      </c>
      <c r="F635" s="7" t="s">
        <v>2224</v>
      </c>
      <c r="G635" s="5" t="str">
        <f aca="false">IF(AND(E635&gt;=5,E635&lt;=20,C635&gt;=50,B635&lt;=1),"Opportunity (pos 5-20, 50+ impr, 0-1 click)","")</f>
        <v/>
      </c>
    </row>
    <row r="636" customFormat="false" ht="15" hidden="false" customHeight="false" outlineLevel="0" collapsed="false">
      <c r="A636" s="7" t="s">
        <v>2920</v>
      </c>
      <c r="B636" s="44" t="n">
        <v>0</v>
      </c>
      <c r="C636" s="44" t="n">
        <v>6</v>
      </c>
      <c r="D636" s="38" t="n">
        <f aca="false">IFERROR(B636/C636,0)</f>
        <v>0</v>
      </c>
      <c r="E636" s="45" t="n">
        <v>35.17</v>
      </c>
      <c r="F636" s="7" t="s">
        <v>2223</v>
      </c>
      <c r="G636" s="5" t="str">
        <f aca="false">IF(AND(E636&gt;=5,E636&lt;=20,C636&gt;=50,B636&lt;=1),"Opportunity (pos 5-20, 50+ impr, 0-1 click)","")</f>
        <v/>
      </c>
    </row>
    <row r="637" customFormat="false" ht="15" hidden="false" customHeight="false" outlineLevel="0" collapsed="false">
      <c r="A637" s="7" t="s">
        <v>2921</v>
      </c>
      <c r="B637" s="44" t="n">
        <v>0</v>
      </c>
      <c r="C637" s="44" t="n">
        <v>6</v>
      </c>
      <c r="D637" s="38" t="n">
        <f aca="false">IFERROR(B637/C637,0)</f>
        <v>0</v>
      </c>
      <c r="E637" s="45" t="n">
        <v>19</v>
      </c>
      <c r="F637" s="7" t="s">
        <v>2223</v>
      </c>
      <c r="G637" s="5" t="str">
        <f aca="false">IF(AND(E637&gt;=5,E637&lt;=20,C637&gt;=50,B637&lt;=1),"Opportunity (pos 5-20, 50+ impr, 0-1 click)","")</f>
        <v/>
      </c>
    </row>
    <row r="638" customFormat="false" ht="15" hidden="false" customHeight="false" outlineLevel="0" collapsed="false">
      <c r="A638" s="7" t="s">
        <v>2922</v>
      </c>
      <c r="B638" s="44" t="n">
        <v>0</v>
      </c>
      <c r="C638" s="44" t="n">
        <v>6</v>
      </c>
      <c r="D638" s="38" t="n">
        <f aca="false">IFERROR(B638/C638,0)</f>
        <v>0</v>
      </c>
      <c r="E638" s="45" t="n">
        <v>38</v>
      </c>
      <c r="F638" s="7" t="s">
        <v>2223</v>
      </c>
      <c r="G638" s="5" t="str">
        <f aca="false">IF(AND(E638&gt;=5,E638&lt;=20,C638&gt;=50,B638&lt;=1),"Opportunity (pos 5-20, 50+ impr, 0-1 click)","")</f>
        <v/>
      </c>
    </row>
    <row r="639" customFormat="false" ht="15" hidden="false" customHeight="false" outlineLevel="0" collapsed="false">
      <c r="A639" s="7" t="s">
        <v>2923</v>
      </c>
      <c r="B639" s="44" t="n">
        <v>0</v>
      </c>
      <c r="C639" s="44" t="n">
        <v>6</v>
      </c>
      <c r="D639" s="38" t="n">
        <f aca="false">IFERROR(B639/C639,0)</f>
        <v>0</v>
      </c>
      <c r="E639" s="45" t="n">
        <v>31.83</v>
      </c>
      <c r="F639" s="7" t="s">
        <v>2223</v>
      </c>
      <c r="G639" s="5" t="str">
        <f aca="false">IF(AND(E639&gt;=5,E639&lt;=20,C639&gt;=50,B639&lt;=1),"Opportunity (pos 5-20, 50+ impr, 0-1 click)","")</f>
        <v/>
      </c>
    </row>
    <row r="640" customFormat="false" ht="15" hidden="false" customHeight="false" outlineLevel="0" collapsed="false">
      <c r="A640" s="7" t="s">
        <v>2924</v>
      </c>
      <c r="B640" s="44" t="n">
        <v>0</v>
      </c>
      <c r="C640" s="44" t="n">
        <v>6</v>
      </c>
      <c r="D640" s="38" t="n">
        <f aca="false">IFERROR(B640/C640,0)</f>
        <v>0</v>
      </c>
      <c r="E640" s="45" t="n">
        <v>25.67</v>
      </c>
      <c r="F640" s="7" t="s">
        <v>2224</v>
      </c>
      <c r="G640" s="5" t="str">
        <f aca="false">IF(AND(E640&gt;=5,E640&lt;=20,C640&gt;=50,B640&lt;=1),"Opportunity (pos 5-20, 50+ impr, 0-1 click)","")</f>
        <v/>
      </c>
    </row>
    <row r="641" customFormat="false" ht="15" hidden="false" customHeight="false" outlineLevel="0" collapsed="false">
      <c r="A641" s="7" t="s">
        <v>2925</v>
      </c>
      <c r="B641" s="44" t="n">
        <v>0</v>
      </c>
      <c r="C641" s="44" t="n">
        <v>6</v>
      </c>
      <c r="D641" s="38" t="n">
        <f aca="false">IFERROR(B641/C641,0)</f>
        <v>0</v>
      </c>
      <c r="E641" s="45" t="n">
        <v>41.67</v>
      </c>
      <c r="F641" s="7" t="s">
        <v>2223</v>
      </c>
      <c r="G641" s="5" t="str">
        <f aca="false">IF(AND(E641&gt;=5,E641&lt;=20,C641&gt;=50,B641&lt;=1),"Opportunity (pos 5-20, 50+ impr, 0-1 click)","")</f>
        <v/>
      </c>
    </row>
    <row r="642" customFormat="false" ht="15" hidden="false" customHeight="false" outlineLevel="0" collapsed="false">
      <c r="A642" s="7" t="s">
        <v>2926</v>
      </c>
      <c r="B642" s="44" t="n">
        <v>0</v>
      </c>
      <c r="C642" s="44" t="n">
        <v>6</v>
      </c>
      <c r="D642" s="38" t="n">
        <f aca="false">IFERROR(B642/C642,0)</f>
        <v>0</v>
      </c>
      <c r="E642" s="45" t="n">
        <v>10.33</v>
      </c>
      <c r="F642" s="7" t="s">
        <v>2223</v>
      </c>
      <c r="G642" s="5" t="str">
        <f aca="false">IF(AND(E642&gt;=5,E642&lt;=20,C642&gt;=50,B642&lt;=1),"Opportunity (pos 5-20, 50+ impr, 0-1 click)","")</f>
        <v/>
      </c>
    </row>
    <row r="643" customFormat="false" ht="15" hidden="false" customHeight="false" outlineLevel="0" collapsed="false">
      <c r="A643" s="7" t="s">
        <v>2927</v>
      </c>
      <c r="B643" s="44" t="n">
        <v>0</v>
      </c>
      <c r="C643" s="44" t="n">
        <v>6</v>
      </c>
      <c r="D643" s="38" t="n">
        <f aca="false">IFERROR(B643/C643,0)</f>
        <v>0</v>
      </c>
      <c r="E643" s="45" t="n">
        <v>30.5</v>
      </c>
      <c r="F643" s="7" t="s">
        <v>2223</v>
      </c>
      <c r="G643" s="5" t="str">
        <f aca="false">IF(AND(E643&gt;=5,E643&lt;=20,C643&gt;=50,B643&lt;=1),"Opportunity (pos 5-20, 50+ impr, 0-1 click)","")</f>
        <v/>
      </c>
    </row>
    <row r="644" customFormat="false" ht="15" hidden="false" customHeight="false" outlineLevel="0" collapsed="false">
      <c r="A644" s="7" t="s">
        <v>2928</v>
      </c>
      <c r="B644" s="44" t="n">
        <v>0</v>
      </c>
      <c r="C644" s="44" t="n">
        <v>6</v>
      </c>
      <c r="D644" s="38" t="n">
        <f aca="false">IFERROR(B644/C644,0)</f>
        <v>0</v>
      </c>
      <c r="E644" s="45" t="n">
        <v>11.17</v>
      </c>
      <c r="F644" s="7" t="s">
        <v>2223</v>
      </c>
      <c r="G644" s="5" t="str">
        <f aca="false">IF(AND(E644&gt;=5,E644&lt;=20,C644&gt;=50,B644&lt;=1),"Opportunity (pos 5-20, 50+ impr, 0-1 click)","")</f>
        <v/>
      </c>
    </row>
    <row r="645" customFormat="false" ht="15" hidden="false" customHeight="false" outlineLevel="0" collapsed="false">
      <c r="A645" s="7" t="s">
        <v>2929</v>
      </c>
      <c r="B645" s="44" t="n">
        <v>0</v>
      </c>
      <c r="C645" s="44" t="n">
        <v>6</v>
      </c>
      <c r="D645" s="38" t="n">
        <f aca="false">IFERROR(B645/C645,0)</f>
        <v>0</v>
      </c>
      <c r="E645" s="45" t="n">
        <v>27.5</v>
      </c>
      <c r="F645" s="7" t="s">
        <v>2223</v>
      </c>
      <c r="G645" s="5" t="str">
        <f aca="false">IF(AND(E645&gt;=5,E645&lt;=20,C645&gt;=50,B645&lt;=1),"Opportunity (pos 5-20, 50+ impr, 0-1 click)","")</f>
        <v/>
      </c>
    </row>
    <row r="646" customFormat="false" ht="15" hidden="false" customHeight="false" outlineLevel="0" collapsed="false">
      <c r="A646" s="7" t="s">
        <v>2930</v>
      </c>
      <c r="B646" s="44" t="n">
        <v>0</v>
      </c>
      <c r="C646" s="44" t="n">
        <v>6</v>
      </c>
      <c r="D646" s="38" t="n">
        <f aca="false">IFERROR(B646/C646,0)</f>
        <v>0</v>
      </c>
      <c r="E646" s="45" t="n">
        <v>54</v>
      </c>
      <c r="F646" s="7" t="s">
        <v>2223</v>
      </c>
      <c r="G646" s="5" t="str">
        <f aca="false">IF(AND(E646&gt;=5,E646&lt;=20,C646&gt;=50,B646&lt;=1),"Opportunity (pos 5-20, 50+ impr, 0-1 click)","")</f>
        <v/>
      </c>
    </row>
    <row r="647" customFormat="false" ht="15" hidden="false" customHeight="false" outlineLevel="0" collapsed="false">
      <c r="A647" s="7" t="s">
        <v>2931</v>
      </c>
      <c r="B647" s="44" t="n">
        <v>0</v>
      </c>
      <c r="C647" s="44" t="n">
        <v>6</v>
      </c>
      <c r="D647" s="38" t="n">
        <f aca="false">IFERROR(B647/C647,0)</f>
        <v>0</v>
      </c>
      <c r="E647" s="45" t="n">
        <v>17</v>
      </c>
      <c r="F647" s="7" t="s">
        <v>2223</v>
      </c>
      <c r="G647" s="5" t="str">
        <f aca="false">IF(AND(E647&gt;=5,E647&lt;=20,C647&gt;=50,B647&lt;=1),"Opportunity (pos 5-20, 50+ impr, 0-1 click)","")</f>
        <v/>
      </c>
    </row>
    <row r="648" customFormat="false" ht="15" hidden="false" customHeight="false" outlineLevel="0" collapsed="false">
      <c r="A648" s="7" t="s">
        <v>2932</v>
      </c>
      <c r="B648" s="44" t="n">
        <v>0</v>
      </c>
      <c r="C648" s="44" t="n">
        <v>6</v>
      </c>
      <c r="D648" s="38" t="n">
        <f aca="false">IFERROR(B648/C648,0)</f>
        <v>0</v>
      </c>
      <c r="E648" s="45" t="n">
        <v>14.17</v>
      </c>
      <c r="F648" s="7" t="s">
        <v>2224</v>
      </c>
      <c r="G648" s="5" t="str">
        <f aca="false">IF(AND(E648&gt;=5,E648&lt;=20,C648&gt;=50,B648&lt;=1),"Opportunity (pos 5-20, 50+ impr, 0-1 click)","")</f>
        <v/>
      </c>
    </row>
    <row r="649" customFormat="false" ht="15" hidden="false" customHeight="false" outlineLevel="0" collapsed="false">
      <c r="A649" s="7" t="s">
        <v>2933</v>
      </c>
      <c r="B649" s="44" t="n">
        <v>0</v>
      </c>
      <c r="C649" s="44" t="n">
        <v>6</v>
      </c>
      <c r="D649" s="38" t="n">
        <f aca="false">IFERROR(B649/C649,0)</f>
        <v>0</v>
      </c>
      <c r="E649" s="45" t="n">
        <v>8.83</v>
      </c>
      <c r="F649" s="7" t="s">
        <v>2223</v>
      </c>
      <c r="G649" s="5" t="str">
        <f aca="false">IF(AND(E649&gt;=5,E649&lt;=20,C649&gt;=50,B649&lt;=1),"Opportunity (pos 5-20, 50+ impr, 0-1 click)","")</f>
        <v/>
      </c>
    </row>
    <row r="650" customFormat="false" ht="15" hidden="false" customHeight="false" outlineLevel="0" collapsed="false">
      <c r="A650" s="7" t="s">
        <v>2934</v>
      </c>
      <c r="B650" s="44" t="n">
        <v>0</v>
      </c>
      <c r="C650" s="44" t="n">
        <v>6</v>
      </c>
      <c r="D650" s="38" t="n">
        <f aca="false">IFERROR(B650/C650,0)</f>
        <v>0</v>
      </c>
      <c r="E650" s="45" t="n">
        <v>1</v>
      </c>
      <c r="F650" s="7" t="s">
        <v>2223</v>
      </c>
      <c r="G650" s="5" t="str">
        <f aca="false">IF(AND(E650&gt;=5,E650&lt;=20,C650&gt;=50,B650&lt;=1),"Opportunity (pos 5-20, 50+ impr, 0-1 click)","")</f>
        <v/>
      </c>
    </row>
    <row r="651" customFormat="false" ht="15" hidden="false" customHeight="false" outlineLevel="0" collapsed="false">
      <c r="A651" s="7" t="s">
        <v>2935</v>
      </c>
      <c r="B651" s="44" t="n">
        <v>0</v>
      </c>
      <c r="C651" s="44" t="n">
        <v>6</v>
      </c>
      <c r="D651" s="38" t="n">
        <f aca="false">IFERROR(B651/C651,0)</f>
        <v>0</v>
      </c>
      <c r="E651" s="45" t="n">
        <v>26.83</v>
      </c>
      <c r="F651" s="7" t="s">
        <v>2223</v>
      </c>
      <c r="G651" s="5" t="str">
        <f aca="false">IF(AND(E651&gt;=5,E651&lt;=20,C651&gt;=50,B651&lt;=1),"Opportunity (pos 5-20, 50+ impr, 0-1 click)","")</f>
        <v/>
      </c>
    </row>
    <row r="652" customFormat="false" ht="15" hidden="false" customHeight="false" outlineLevel="0" collapsed="false">
      <c r="A652" s="7" t="s">
        <v>2936</v>
      </c>
      <c r="B652" s="44" t="n">
        <v>0</v>
      </c>
      <c r="C652" s="44" t="n">
        <v>6</v>
      </c>
      <c r="D652" s="38" t="n">
        <f aca="false">IFERROR(B652/C652,0)</f>
        <v>0</v>
      </c>
      <c r="E652" s="45" t="n">
        <v>21.83</v>
      </c>
      <c r="F652" s="7" t="s">
        <v>2223</v>
      </c>
      <c r="G652" s="5" t="str">
        <f aca="false">IF(AND(E652&gt;=5,E652&lt;=20,C652&gt;=50,B652&lt;=1),"Opportunity (pos 5-20, 50+ impr, 0-1 click)","")</f>
        <v/>
      </c>
    </row>
    <row r="653" customFormat="false" ht="15" hidden="false" customHeight="false" outlineLevel="0" collapsed="false">
      <c r="A653" s="7" t="s">
        <v>2937</v>
      </c>
      <c r="B653" s="44" t="n">
        <v>0</v>
      </c>
      <c r="C653" s="44" t="n">
        <v>6</v>
      </c>
      <c r="D653" s="38" t="n">
        <f aca="false">IFERROR(B653/C653,0)</f>
        <v>0</v>
      </c>
      <c r="E653" s="45" t="n">
        <v>13.83</v>
      </c>
      <c r="F653" s="7" t="s">
        <v>2223</v>
      </c>
      <c r="G653" s="5" t="str">
        <f aca="false">IF(AND(E653&gt;=5,E653&lt;=20,C653&gt;=50,B653&lt;=1),"Opportunity (pos 5-20, 50+ impr, 0-1 click)","")</f>
        <v/>
      </c>
    </row>
    <row r="654" customFormat="false" ht="15" hidden="false" customHeight="false" outlineLevel="0" collapsed="false">
      <c r="A654" s="7" t="s">
        <v>2938</v>
      </c>
      <c r="B654" s="44" t="n">
        <v>0</v>
      </c>
      <c r="C654" s="44" t="n">
        <v>6</v>
      </c>
      <c r="D654" s="38" t="n">
        <f aca="false">IFERROR(B654/C654,0)</f>
        <v>0</v>
      </c>
      <c r="E654" s="45" t="n">
        <v>25.17</v>
      </c>
      <c r="F654" s="7" t="s">
        <v>2223</v>
      </c>
      <c r="G654" s="5" t="str">
        <f aca="false">IF(AND(E654&gt;=5,E654&lt;=20,C654&gt;=50,B654&lt;=1),"Opportunity (pos 5-20, 50+ impr, 0-1 click)","")</f>
        <v/>
      </c>
    </row>
    <row r="655" customFormat="false" ht="15" hidden="false" customHeight="false" outlineLevel="0" collapsed="false">
      <c r="A655" s="7" t="s">
        <v>2939</v>
      </c>
      <c r="B655" s="44" t="n">
        <v>0</v>
      </c>
      <c r="C655" s="44" t="n">
        <v>6</v>
      </c>
      <c r="D655" s="38" t="n">
        <f aca="false">IFERROR(B655/C655,0)</f>
        <v>0</v>
      </c>
      <c r="E655" s="45" t="n">
        <v>41</v>
      </c>
      <c r="F655" s="7" t="s">
        <v>2223</v>
      </c>
      <c r="G655" s="5" t="str">
        <f aca="false">IF(AND(E655&gt;=5,E655&lt;=20,C655&gt;=50,B655&lt;=1),"Opportunity (pos 5-20, 50+ impr, 0-1 click)","")</f>
        <v/>
      </c>
    </row>
    <row r="656" customFormat="false" ht="15" hidden="false" customHeight="false" outlineLevel="0" collapsed="false">
      <c r="A656" s="7" t="s">
        <v>2940</v>
      </c>
      <c r="B656" s="44" t="n">
        <v>0</v>
      </c>
      <c r="C656" s="44" t="n">
        <v>6</v>
      </c>
      <c r="D656" s="38" t="n">
        <f aca="false">IFERROR(B656/C656,0)</f>
        <v>0</v>
      </c>
      <c r="E656" s="45" t="n">
        <v>11.67</v>
      </c>
      <c r="F656" s="7" t="s">
        <v>2223</v>
      </c>
      <c r="G656" s="5" t="str">
        <f aca="false">IF(AND(E656&gt;=5,E656&lt;=20,C656&gt;=50,B656&lt;=1),"Opportunity (pos 5-20, 50+ impr, 0-1 click)","")</f>
        <v/>
      </c>
    </row>
    <row r="657" customFormat="false" ht="15" hidden="false" customHeight="false" outlineLevel="0" collapsed="false">
      <c r="A657" s="7" t="s">
        <v>2941</v>
      </c>
      <c r="B657" s="44" t="n">
        <v>0</v>
      </c>
      <c r="C657" s="44" t="n">
        <v>6</v>
      </c>
      <c r="D657" s="38" t="n">
        <f aca="false">IFERROR(B657/C657,0)</f>
        <v>0</v>
      </c>
      <c r="E657" s="45" t="n">
        <v>36.83</v>
      </c>
      <c r="F657" s="7" t="s">
        <v>2223</v>
      </c>
      <c r="G657" s="5" t="str">
        <f aca="false">IF(AND(E657&gt;=5,E657&lt;=20,C657&gt;=50,B657&lt;=1),"Opportunity (pos 5-20, 50+ impr, 0-1 click)","")</f>
        <v/>
      </c>
    </row>
    <row r="658" customFormat="false" ht="15" hidden="false" customHeight="false" outlineLevel="0" collapsed="false">
      <c r="A658" s="7" t="s">
        <v>2942</v>
      </c>
      <c r="B658" s="44" t="n">
        <v>0</v>
      </c>
      <c r="C658" s="44" t="n">
        <v>6</v>
      </c>
      <c r="D658" s="38" t="n">
        <f aca="false">IFERROR(B658/C658,0)</f>
        <v>0</v>
      </c>
      <c r="E658" s="45" t="n">
        <v>27</v>
      </c>
      <c r="F658" s="7" t="s">
        <v>2223</v>
      </c>
      <c r="G658" s="5" t="str">
        <f aca="false">IF(AND(E658&gt;=5,E658&lt;=20,C658&gt;=50,B658&lt;=1),"Opportunity (pos 5-20, 50+ impr, 0-1 click)","")</f>
        <v/>
      </c>
    </row>
    <row r="659" customFormat="false" ht="15" hidden="false" customHeight="false" outlineLevel="0" collapsed="false">
      <c r="A659" s="7" t="s">
        <v>2943</v>
      </c>
      <c r="B659" s="44" t="n">
        <v>0</v>
      </c>
      <c r="C659" s="44" t="n">
        <v>6</v>
      </c>
      <c r="D659" s="38" t="n">
        <f aca="false">IFERROR(B659/C659,0)</f>
        <v>0</v>
      </c>
      <c r="E659" s="45" t="n">
        <v>29.5</v>
      </c>
      <c r="F659" s="7" t="s">
        <v>2223</v>
      </c>
      <c r="G659" s="5" t="str">
        <f aca="false">IF(AND(E659&gt;=5,E659&lt;=20,C659&gt;=50,B659&lt;=1),"Opportunity (pos 5-20, 50+ impr, 0-1 click)","")</f>
        <v/>
      </c>
    </row>
    <row r="660" customFormat="false" ht="15" hidden="false" customHeight="false" outlineLevel="0" collapsed="false">
      <c r="A660" s="7" t="s">
        <v>2944</v>
      </c>
      <c r="B660" s="44" t="n">
        <v>0</v>
      </c>
      <c r="C660" s="44" t="n">
        <v>6</v>
      </c>
      <c r="D660" s="38" t="n">
        <f aca="false">IFERROR(B660/C660,0)</f>
        <v>0</v>
      </c>
      <c r="E660" s="45" t="n">
        <v>9.83</v>
      </c>
      <c r="F660" s="7" t="s">
        <v>2223</v>
      </c>
      <c r="G660" s="5" t="str">
        <f aca="false">IF(AND(E660&gt;=5,E660&lt;=20,C660&gt;=50,B660&lt;=1),"Opportunity (pos 5-20, 50+ impr, 0-1 click)","")</f>
        <v/>
      </c>
    </row>
    <row r="661" customFormat="false" ht="15" hidden="false" customHeight="false" outlineLevel="0" collapsed="false">
      <c r="A661" s="7" t="s">
        <v>2945</v>
      </c>
      <c r="B661" s="44" t="n">
        <v>0</v>
      </c>
      <c r="C661" s="44" t="n">
        <v>6</v>
      </c>
      <c r="D661" s="38" t="n">
        <f aca="false">IFERROR(B661/C661,0)</f>
        <v>0</v>
      </c>
      <c r="E661" s="45" t="n">
        <v>28</v>
      </c>
      <c r="F661" s="7" t="s">
        <v>2223</v>
      </c>
      <c r="G661" s="5" t="str">
        <f aca="false">IF(AND(E661&gt;=5,E661&lt;=20,C661&gt;=50,B661&lt;=1),"Opportunity (pos 5-20, 50+ impr, 0-1 click)","")</f>
        <v/>
      </c>
    </row>
    <row r="662" customFormat="false" ht="15" hidden="false" customHeight="false" outlineLevel="0" collapsed="false">
      <c r="A662" s="7" t="s">
        <v>2946</v>
      </c>
      <c r="B662" s="44" t="n">
        <v>0</v>
      </c>
      <c r="C662" s="44" t="n">
        <v>6</v>
      </c>
      <c r="D662" s="38" t="n">
        <f aca="false">IFERROR(B662/C662,0)</f>
        <v>0</v>
      </c>
      <c r="E662" s="45" t="n">
        <v>29.67</v>
      </c>
      <c r="F662" s="7" t="s">
        <v>2223</v>
      </c>
      <c r="G662" s="5" t="str">
        <f aca="false">IF(AND(E662&gt;=5,E662&lt;=20,C662&gt;=50,B662&lt;=1),"Opportunity (pos 5-20, 50+ impr, 0-1 click)","")</f>
        <v/>
      </c>
    </row>
    <row r="663" customFormat="false" ht="15" hidden="false" customHeight="false" outlineLevel="0" collapsed="false">
      <c r="A663" s="7" t="s">
        <v>2947</v>
      </c>
      <c r="B663" s="44" t="n">
        <v>0</v>
      </c>
      <c r="C663" s="44" t="n">
        <v>6</v>
      </c>
      <c r="D663" s="38" t="n">
        <f aca="false">IFERROR(B663/C663,0)</f>
        <v>0</v>
      </c>
      <c r="E663" s="45" t="n">
        <v>58.5</v>
      </c>
      <c r="F663" s="7" t="s">
        <v>2225</v>
      </c>
      <c r="G663" s="5" t="str">
        <f aca="false">IF(AND(E663&gt;=5,E663&lt;=20,C663&gt;=50,B663&lt;=1),"Opportunity (pos 5-20, 50+ impr, 0-1 click)","")</f>
        <v/>
      </c>
    </row>
    <row r="664" customFormat="false" ht="15" hidden="false" customHeight="false" outlineLevel="0" collapsed="false">
      <c r="A664" s="7" t="s">
        <v>2948</v>
      </c>
      <c r="B664" s="44" t="n">
        <v>0</v>
      </c>
      <c r="C664" s="44" t="n">
        <v>6</v>
      </c>
      <c r="D664" s="38" t="n">
        <f aca="false">IFERROR(B664/C664,0)</f>
        <v>0</v>
      </c>
      <c r="E664" s="45" t="n">
        <v>25.17</v>
      </c>
      <c r="F664" s="7" t="s">
        <v>2223</v>
      </c>
      <c r="G664" s="5" t="str">
        <f aca="false">IF(AND(E664&gt;=5,E664&lt;=20,C664&gt;=50,B664&lt;=1),"Opportunity (pos 5-20, 50+ impr, 0-1 click)","")</f>
        <v/>
      </c>
    </row>
    <row r="665" customFormat="false" ht="15" hidden="false" customHeight="false" outlineLevel="0" collapsed="false">
      <c r="A665" s="7" t="s">
        <v>2949</v>
      </c>
      <c r="B665" s="44" t="n">
        <v>0</v>
      </c>
      <c r="C665" s="44" t="n">
        <v>6</v>
      </c>
      <c r="D665" s="38" t="n">
        <f aca="false">IFERROR(B665/C665,0)</f>
        <v>0</v>
      </c>
      <c r="E665" s="45" t="n">
        <v>19.5</v>
      </c>
      <c r="F665" s="7" t="s">
        <v>2224</v>
      </c>
      <c r="G665" s="5" t="str">
        <f aca="false">IF(AND(E665&gt;=5,E665&lt;=20,C665&gt;=50,B665&lt;=1),"Opportunity (pos 5-20, 50+ impr, 0-1 click)","")</f>
        <v/>
      </c>
    </row>
    <row r="666" customFormat="false" ht="15" hidden="false" customHeight="false" outlineLevel="0" collapsed="false">
      <c r="A666" s="7" t="s">
        <v>2950</v>
      </c>
      <c r="B666" s="44" t="n">
        <v>0</v>
      </c>
      <c r="C666" s="44" t="n">
        <v>6</v>
      </c>
      <c r="D666" s="38" t="n">
        <f aca="false">IFERROR(B666/C666,0)</f>
        <v>0</v>
      </c>
      <c r="E666" s="45" t="n">
        <v>38.83</v>
      </c>
      <c r="F666" s="7" t="s">
        <v>2223</v>
      </c>
      <c r="G666" s="5" t="str">
        <f aca="false">IF(AND(E666&gt;=5,E666&lt;=20,C666&gt;=50,B666&lt;=1),"Opportunity (pos 5-20, 50+ impr, 0-1 click)","")</f>
        <v/>
      </c>
    </row>
    <row r="667" customFormat="false" ht="15" hidden="false" customHeight="false" outlineLevel="0" collapsed="false">
      <c r="A667" s="7" t="s">
        <v>2951</v>
      </c>
      <c r="B667" s="44" t="n">
        <v>0</v>
      </c>
      <c r="C667" s="44" t="n">
        <v>6</v>
      </c>
      <c r="D667" s="38" t="n">
        <f aca="false">IFERROR(B667/C667,0)</f>
        <v>0</v>
      </c>
      <c r="E667" s="45" t="n">
        <v>27.83</v>
      </c>
      <c r="F667" s="7" t="s">
        <v>2223</v>
      </c>
      <c r="G667" s="5" t="str">
        <f aca="false">IF(AND(E667&gt;=5,E667&lt;=20,C667&gt;=50,B667&lt;=1),"Opportunity (pos 5-20, 50+ impr, 0-1 click)","")</f>
        <v/>
      </c>
    </row>
    <row r="668" customFormat="false" ht="15" hidden="false" customHeight="false" outlineLevel="0" collapsed="false">
      <c r="A668" s="7" t="s">
        <v>2952</v>
      </c>
      <c r="B668" s="44" t="n">
        <v>0</v>
      </c>
      <c r="C668" s="44" t="n">
        <v>6</v>
      </c>
      <c r="D668" s="38" t="n">
        <f aca="false">IFERROR(B668/C668,0)</f>
        <v>0</v>
      </c>
      <c r="E668" s="45" t="n">
        <v>36.5</v>
      </c>
      <c r="F668" s="7" t="s">
        <v>2225</v>
      </c>
      <c r="G668" s="5" t="str">
        <f aca="false">IF(AND(E668&gt;=5,E668&lt;=20,C668&gt;=50,B668&lt;=1),"Opportunity (pos 5-20, 50+ impr, 0-1 click)","")</f>
        <v/>
      </c>
    </row>
    <row r="669" customFormat="false" ht="15" hidden="false" customHeight="false" outlineLevel="0" collapsed="false">
      <c r="A669" s="7" t="s">
        <v>2953</v>
      </c>
      <c r="B669" s="44" t="n">
        <v>0</v>
      </c>
      <c r="C669" s="44" t="n">
        <v>6</v>
      </c>
      <c r="D669" s="38" t="n">
        <f aca="false">IFERROR(B669/C669,0)</f>
        <v>0</v>
      </c>
      <c r="E669" s="45" t="n">
        <v>25.33</v>
      </c>
      <c r="F669" s="7" t="s">
        <v>2224</v>
      </c>
      <c r="G669" s="5" t="str">
        <f aca="false">IF(AND(E669&gt;=5,E669&lt;=20,C669&gt;=50,B669&lt;=1),"Opportunity (pos 5-20, 50+ impr, 0-1 click)","")</f>
        <v/>
      </c>
    </row>
    <row r="670" customFormat="false" ht="15" hidden="false" customHeight="false" outlineLevel="0" collapsed="false">
      <c r="A670" s="7" t="s">
        <v>2954</v>
      </c>
      <c r="B670" s="44" t="n">
        <v>0</v>
      </c>
      <c r="C670" s="44" t="n">
        <v>6</v>
      </c>
      <c r="D670" s="38" t="n">
        <f aca="false">IFERROR(B670/C670,0)</f>
        <v>0</v>
      </c>
      <c r="E670" s="45" t="n">
        <v>80.83</v>
      </c>
      <c r="F670" s="7" t="s">
        <v>2223</v>
      </c>
      <c r="G670" s="5" t="str">
        <f aca="false">IF(AND(E670&gt;=5,E670&lt;=20,C670&gt;=50,B670&lt;=1),"Opportunity (pos 5-20, 50+ impr, 0-1 click)","")</f>
        <v/>
      </c>
    </row>
    <row r="671" customFormat="false" ht="15" hidden="false" customHeight="false" outlineLevel="0" collapsed="false">
      <c r="A671" s="7" t="s">
        <v>2955</v>
      </c>
      <c r="B671" s="44" t="n">
        <v>0</v>
      </c>
      <c r="C671" s="44" t="n">
        <v>6</v>
      </c>
      <c r="D671" s="38" t="n">
        <f aca="false">IFERROR(B671/C671,0)</f>
        <v>0</v>
      </c>
      <c r="E671" s="45" t="n">
        <v>24.33</v>
      </c>
      <c r="F671" s="7" t="s">
        <v>2225</v>
      </c>
      <c r="G671" s="5" t="str">
        <f aca="false">IF(AND(E671&gt;=5,E671&lt;=20,C671&gt;=50,B671&lt;=1),"Opportunity (pos 5-20, 50+ impr, 0-1 click)","")</f>
        <v/>
      </c>
    </row>
    <row r="672" customFormat="false" ht="15" hidden="false" customHeight="false" outlineLevel="0" collapsed="false">
      <c r="A672" s="7" t="s">
        <v>2956</v>
      </c>
      <c r="B672" s="44" t="n">
        <v>0</v>
      </c>
      <c r="C672" s="44" t="n">
        <v>6</v>
      </c>
      <c r="D672" s="38" t="n">
        <f aca="false">IFERROR(B672/C672,0)</f>
        <v>0</v>
      </c>
      <c r="E672" s="45" t="n">
        <v>23.33</v>
      </c>
      <c r="F672" s="7" t="s">
        <v>2223</v>
      </c>
      <c r="G672" s="5" t="str">
        <f aca="false">IF(AND(E672&gt;=5,E672&lt;=20,C672&gt;=50,B672&lt;=1),"Opportunity (pos 5-20, 50+ impr, 0-1 click)","")</f>
        <v/>
      </c>
    </row>
    <row r="673" customFormat="false" ht="15" hidden="false" customHeight="false" outlineLevel="0" collapsed="false">
      <c r="A673" s="7" t="s">
        <v>2957</v>
      </c>
      <c r="B673" s="44" t="n">
        <v>0</v>
      </c>
      <c r="C673" s="44" t="n">
        <v>6</v>
      </c>
      <c r="D673" s="38" t="n">
        <f aca="false">IFERROR(B673/C673,0)</f>
        <v>0</v>
      </c>
      <c r="E673" s="45" t="n">
        <v>20.17</v>
      </c>
      <c r="F673" s="7" t="s">
        <v>2223</v>
      </c>
      <c r="G673" s="5" t="str">
        <f aca="false">IF(AND(E673&gt;=5,E673&lt;=20,C673&gt;=50,B673&lt;=1),"Opportunity (pos 5-20, 50+ impr, 0-1 click)","")</f>
        <v/>
      </c>
    </row>
    <row r="674" customFormat="false" ht="15" hidden="false" customHeight="false" outlineLevel="0" collapsed="false">
      <c r="A674" s="7" t="s">
        <v>2958</v>
      </c>
      <c r="B674" s="44" t="n">
        <v>0</v>
      </c>
      <c r="C674" s="44" t="n">
        <v>6</v>
      </c>
      <c r="D674" s="38" t="n">
        <f aca="false">IFERROR(B674/C674,0)</f>
        <v>0</v>
      </c>
      <c r="E674" s="45" t="n">
        <v>10.83</v>
      </c>
      <c r="F674" s="7" t="s">
        <v>2223</v>
      </c>
      <c r="G674" s="5" t="str">
        <f aca="false">IF(AND(E674&gt;=5,E674&lt;=20,C674&gt;=50,B674&lt;=1),"Opportunity (pos 5-20, 50+ impr, 0-1 click)","")</f>
        <v/>
      </c>
    </row>
    <row r="675" customFormat="false" ht="15" hidden="false" customHeight="false" outlineLevel="0" collapsed="false">
      <c r="A675" s="7" t="s">
        <v>2959</v>
      </c>
      <c r="B675" s="44" t="n">
        <v>0</v>
      </c>
      <c r="C675" s="44" t="n">
        <v>6</v>
      </c>
      <c r="D675" s="38" t="n">
        <f aca="false">IFERROR(B675/C675,0)</f>
        <v>0</v>
      </c>
      <c r="E675" s="45" t="n">
        <v>17.83</v>
      </c>
      <c r="F675" s="7" t="s">
        <v>2223</v>
      </c>
      <c r="G675" s="5" t="str">
        <f aca="false">IF(AND(E675&gt;=5,E675&lt;=20,C675&gt;=50,B675&lt;=1),"Opportunity (pos 5-20, 50+ impr, 0-1 click)","")</f>
        <v/>
      </c>
    </row>
    <row r="676" customFormat="false" ht="15" hidden="false" customHeight="false" outlineLevel="0" collapsed="false">
      <c r="A676" s="7" t="s">
        <v>2960</v>
      </c>
      <c r="B676" s="44" t="n">
        <v>0</v>
      </c>
      <c r="C676" s="44" t="n">
        <v>6</v>
      </c>
      <c r="D676" s="38" t="n">
        <f aca="false">IFERROR(B676/C676,0)</f>
        <v>0</v>
      </c>
      <c r="E676" s="45" t="n">
        <v>27.33</v>
      </c>
      <c r="F676" s="7" t="s">
        <v>2223</v>
      </c>
      <c r="G676" s="5" t="str">
        <f aca="false">IF(AND(E676&gt;=5,E676&lt;=20,C676&gt;=50,B676&lt;=1),"Opportunity (pos 5-20, 50+ impr, 0-1 click)","")</f>
        <v/>
      </c>
    </row>
    <row r="677" customFormat="false" ht="15" hidden="false" customHeight="false" outlineLevel="0" collapsed="false">
      <c r="A677" s="7" t="s">
        <v>2961</v>
      </c>
      <c r="B677" s="44" t="n">
        <v>0</v>
      </c>
      <c r="C677" s="44" t="n">
        <v>6</v>
      </c>
      <c r="D677" s="38" t="n">
        <f aca="false">IFERROR(B677/C677,0)</f>
        <v>0</v>
      </c>
      <c r="E677" s="45" t="n">
        <v>20</v>
      </c>
      <c r="F677" s="7" t="s">
        <v>2223</v>
      </c>
      <c r="G677" s="5" t="str">
        <f aca="false">IF(AND(E677&gt;=5,E677&lt;=20,C677&gt;=50,B677&lt;=1),"Opportunity (pos 5-20, 50+ impr, 0-1 click)","")</f>
        <v/>
      </c>
    </row>
    <row r="678" customFormat="false" ht="15" hidden="false" customHeight="false" outlineLevel="0" collapsed="false">
      <c r="A678" s="7" t="s">
        <v>2962</v>
      </c>
      <c r="B678" s="44" t="n">
        <v>0</v>
      </c>
      <c r="C678" s="44" t="n">
        <v>6</v>
      </c>
      <c r="D678" s="38" t="n">
        <f aca="false">IFERROR(B678/C678,0)</f>
        <v>0</v>
      </c>
      <c r="E678" s="45" t="n">
        <v>46.5</v>
      </c>
      <c r="F678" s="7" t="s">
        <v>2225</v>
      </c>
      <c r="G678" s="5" t="str">
        <f aca="false">IF(AND(E678&gt;=5,E678&lt;=20,C678&gt;=50,B678&lt;=1),"Opportunity (pos 5-20, 50+ impr, 0-1 click)","")</f>
        <v/>
      </c>
    </row>
    <row r="679" customFormat="false" ht="15" hidden="false" customHeight="false" outlineLevel="0" collapsed="false">
      <c r="A679" s="7" t="s">
        <v>2963</v>
      </c>
      <c r="B679" s="44" t="n">
        <v>0</v>
      </c>
      <c r="C679" s="44" t="n">
        <v>6</v>
      </c>
      <c r="D679" s="38" t="n">
        <f aca="false">IFERROR(B679/C679,0)</f>
        <v>0</v>
      </c>
      <c r="E679" s="45" t="n">
        <v>25.67</v>
      </c>
      <c r="F679" s="7" t="s">
        <v>2223</v>
      </c>
      <c r="G679" s="5" t="str">
        <f aca="false">IF(AND(E679&gt;=5,E679&lt;=20,C679&gt;=50,B679&lt;=1),"Opportunity (pos 5-20, 50+ impr, 0-1 click)","")</f>
        <v/>
      </c>
    </row>
    <row r="680" customFormat="false" ht="15" hidden="false" customHeight="false" outlineLevel="0" collapsed="false">
      <c r="A680" s="7" t="s">
        <v>2964</v>
      </c>
      <c r="B680" s="44" t="n">
        <v>0</v>
      </c>
      <c r="C680" s="44" t="n">
        <v>6</v>
      </c>
      <c r="D680" s="38" t="n">
        <f aca="false">IFERROR(B680/C680,0)</f>
        <v>0</v>
      </c>
      <c r="E680" s="45" t="n">
        <v>22</v>
      </c>
      <c r="F680" s="7" t="s">
        <v>2223</v>
      </c>
      <c r="G680" s="5" t="str">
        <f aca="false">IF(AND(E680&gt;=5,E680&lt;=20,C680&gt;=50,B680&lt;=1),"Opportunity (pos 5-20, 50+ impr, 0-1 click)","")</f>
        <v/>
      </c>
    </row>
    <row r="681" customFormat="false" ht="15" hidden="false" customHeight="false" outlineLevel="0" collapsed="false">
      <c r="A681" s="7" t="s">
        <v>2965</v>
      </c>
      <c r="B681" s="44" t="n">
        <v>0</v>
      </c>
      <c r="C681" s="44" t="n">
        <v>6</v>
      </c>
      <c r="D681" s="38" t="n">
        <f aca="false">IFERROR(B681/C681,0)</f>
        <v>0</v>
      </c>
      <c r="E681" s="45" t="n">
        <v>41</v>
      </c>
      <c r="F681" s="7" t="s">
        <v>2223</v>
      </c>
      <c r="G681" s="5" t="str">
        <f aca="false">IF(AND(E681&gt;=5,E681&lt;=20,C681&gt;=50,B681&lt;=1),"Opportunity (pos 5-20, 50+ impr, 0-1 click)","")</f>
        <v/>
      </c>
    </row>
    <row r="682" customFormat="false" ht="15" hidden="false" customHeight="false" outlineLevel="0" collapsed="false">
      <c r="A682" s="7" t="s">
        <v>2966</v>
      </c>
      <c r="B682" s="44" t="n">
        <v>0</v>
      </c>
      <c r="C682" s="44" t="n">
        <v>6</v>
      </c>
      <c r="D682" s="38" t="n">
        <f aca="false">IFERROR(B682/C682,0)</f>
        <v>0</v>
      </c>
      <c r="E682" s="45" t="n">
        <v>34.83</v>
      </c>
      <c r="F682" s="7" t="s">
        <v>2223</v>
      </c>
      <c r="G682" s="5" t="str">
        <f aca="false">IF(AND(E682&gt;=5,E682&lt;=20,C682&gt;=50,B682&lt;=1),"Opportunity (pos 5-20, 50+ impr, 0-1 click)","")</f>
        <v/>
      </c>
    </row>
    <row r="683" customFormat="false" ht="15" hidden="false" customHeight="false" outlineLevel="0" collapsed="false">
      <c r="A683" s="7" t="s">
        <v>2967</v>
      </c>
      <c r="B683" s="44" t="n">
        <v>0</v>
      </c>
      <c r="C683" s="44" t="n">
        <v>6</v>
      </c>
      <c r="D683" s="38" t="n">
        <f aca="false">IFERROR(B683/C683,0)</f>
        <v>0</v>
      </c>
      <c r="E683" s="45" t="n">
        <v>20.83</v>
      </c>
      <c r="F683" s="7" t="s">
        <v>2223</v>
      </c>
      <c r="G683" s="5" t="str">
        <f aca="false">IF(AND(E683&gt;=5,E683&lt;=20,C683&gt;=50,B683&lt;=1),"Opportunity (pos 5-20, 50+ impr, 0-1 click)","")</f>
        <v/>
      </c>
    </row>
    <row r="684" customFormat="false" ht="15" hidden="false" customHeight="false" outlineLevel="0" collapsed="false">
      <c r="A684" s="7" t="s">
        <v>2968</v>
      </c>
      <c r="B684" s="44" t="n">
        <v>0</v>
      </c>
      <c r="C684" s="44" t="n">
        <v>6</v>
      </c>
      <c r="D684" s="38" t="n">
        <f aca="false">IFERROR(B684/C684,0)</f>
        <v>0</v>
      </c>
      <c r="E684" s="45" t="n">
        <v>11.67</v>
      </c>
      <c r="F684" s="7" t="s">
        <v>2223</v>
      </c>
      <c r="G684" s="5" t="str">
        <f aca="false">IF(AND(E684&gt;=5,E684&lt;=20,C684&gt;=50,B684&lt;=1),"Opportunity (pos 5-20, 50+ impr, 0-1 click)","")</f>
        <v/>
      </c>
    </row>
    <row r="685" customFormat="false" ht="15" hidden="false" customHeight="false" outlineLevel="0" collapsed="false">
      <c r="A685" s="7" t="s">
        <v>2969</v>
      </c>
      <c r="B685" s="44" t="n">
        <v>0</v>
      </c>
      <c r="C685" s="44" t="n">
        <v>6</v>
      </c>
      <c r="D685" s="38" t="n">
        <f aca="false">IFERROR(B685/C685,0)</f>
        <v>0</v>
      </c>
      <c r="E685" s="45" t="n">
        <v>42.83</v>
      </c>
      <c r="F685" s="7" t="s">
        <v>2223</v>
      </c>
      <c r="G685" s="5" t="str">
        <f aca="false">IF(AND(E685&gt;=5,E685&lt;=20,C685&gt;=50,B685&lt;=1),"Opportunity (pos 5-20, 50+ impr, 0-1 click)","")</f>
        <v/>
      </c>
    </row>
    <row r="686" customFormat="false" ht="15" hidden="false" customHeight="false" outlineLevel="0" collapsed="false">
      <c r="A686" s="7" t="s">
        <v>2970</v>
      </c>
      <c r="B686" s="44" t="n">
        <v>0</v>
      </c>
      <c r="C686" s="44" t="n">
        <v>6</v>
      </c>
      <c r="D686" s="38" t="n">
        <f aca="false">IFERROR(B686/C686,0)</f>
        <v>0</v>
      </c>
      <c r="E686" s="45" t="n">
        <v>42.17</v>
      </c>
      <c r="F686" s="7" t="s">
        <v>2225</v>
      </c>
      <c r="G686" s="5" t="str">
        <f aca="false">IF(AND(E686&gt;=5,E686&lt;=20,C686&gt;=50,B686&lt;=1),"Opportunity (pos 5-20, 50+ impr, 0-1 click)","")</f>
        <v/>
      </c>
    </row>
    <row r="687" customFormat="false" ht="15" hidden="false" customHeight="false" outlineLevel="0" collapsed="false">
      <c r="A687" s="7" t="s">
        <v>2971</v>
      </c>
      <c r="B687" s="44" t="n">
        <v>0</v>
      </c>
      <c r="C687" s="44" t="n">
        <v>6</v>
      </c>
      <c r="D687" s="38" t="n">
        <f aca="false">IFERROR(B687/C687,0)</f>
        <v>0</v>
      </c>
      <c r="E687" s="45" t="n">
        <v>51.5</v>
      </c>
      <c r="F687" s="7" t="s">
        <v>2225</v>
      </c>
      <c r="G687" s="5" t="str">
        <f aca="false">IF(AND(E687&gt;=5,E687&lt;=20,C687&gt;=50,B687&lt;=1),"Opportunity (pos 5-20, 50+ impr, 0-1 click)","")</f>
        <v/>
      </c>
    </row>
    <row r="688" customFormat="false" ht="15" hidden="false" customHeight="false" outlineLevel="0" collapsed="false">
      <c r="A688" s="7" t="s">
        <v>2972</v>
      </c>
      <c r="B688" s="44" t="n">
        <v>0</v>
      </c>
      <c r="C688" s="44" t="n">
        <v>6</v>
      </c>
      <c r="D688" s="38" t="n">
        <f aca="false">IFERROR(B688/C688,0)</f>
        <v>0</v>
      </c>
      <c r="E688" s="45" t="n">
        <v>8.83</v>
      </c>
      <c r="F688" s="7" t="s">
        <v>2223</v>
      </c>
      <c r="G688" s="5" t="str">
        <f aca="false">IF(AND(E688&gt;=5,E688&lt;=20,C688&gt;=50,B688&lt;=1),"Opportunity (pos 5-20, 50+ impr, 0-1 click)","")</f>
        <v/>
      </c>
    </row>
    <row r="689" customFormat="false" ht="15" hidden="false" customHeight="false" outlineLevel="0" collapsed="false">
      <c r="A689" s="7" t="s">
        <v>2973</v>
      </c>
      <c r="B689" s="44" t="n">
        <v>0</v>
      </c>
      <c r="C689" s="44" t="n">
        <v>6</v>
      </c>
      <c r="D689" s="38" t="n">
        <f aca="false">IFERROR(B689/C689,0)</f>
        <v>0</v>
      </c>
      <c r="E689" s="45" t="n">
        <v>10.33</v>
      </c>
      <c r="F689" s="7" t="s">
        <v>2223</v>
      </c>
      <c r="G689" s="5" t="str">
        <f aca="false">IF(AND(E689&gt;=5,E689&lt;=20,C689&gt;=50,B689&lt;=1),"Opportunity (pos 5-20, 50+ impr, 0-1 click)","")</f>
        <v/>
      </c>
    </row>
    <row r="690" customFormat="false" ht="15" hidden="false" customHeight="false" outlineLevel="0" collapsed="false">
      <c r="A690" s="7" t="s">
        <v>2974</v>
      </c>
      <c r="B690" s="44" t="n">
        <v>0</v>
      </c>
      <c r="C690" s="44" t="n">
        <v>6</v>
      </c>
      <c r="D690" s="38" t="n">
        <f aca="false">IFERROR(B690/C690,0)</f>
        <v>0</v>
      </c>
      <c r="E690" s="45" t="n">
        <v>11.17</v>
      </c>
      <c r="F690" s="7" t="s">
        <v>2224</v>
      </c>
      <c r="G690" s="5" t="str">
        <f aca="false">IF(AND(E690&gt;=5,E690&lt;=20,C690&gt;=50,B690&lt;=1),"Opportunity (pos 5-20, 50+ impr, 0-1 click)","")</f>
        <v/>
      </c>
    </row>
    <row r="691" customFormat="false" ht="15" hidden="false" customHeight="false" outlineLevel="0" collapsed="false">
      <c r="A691" s="7" t="s">
        <v>2975</v>
      </c>
      <c r="B691" s="44" t="n">
        <v>0</v>
      </c>
      <c r="C691" s="44" t="n">
        <v>6</v>
      </c>
      <c r="D691" s="38" t="n">
        <f aca="false">IFERROR(B691/C691,0)</f>
        <v>0</v>
      </c>
      <c r="E691" s="45" t="n">
        <v>31.33</v>
      </c>
      <c r="F691" s="7" t="s">
        <v>2223</v>
      </c>
      <c r="G691" s="5" t="str">
        <f aca="false">IF(AND(E691&gt;=5,E691&lt;=20,C691&gt;=50,B691&lt;=1),"Opportunity (pos 5-20, 50+ impr, 0-1 click)","")</f>
        <v/>
      </c>
    </row>
    <row r="692" customFormat="false" ht="15" hidden="false" customHeight="false" outlineLevel="0" collapsed="false">
      <c r="A692" s="7" t="s">
        <v>2976</v>
      </c>
      <c r="B692" s="44" t="n">
        <v>0</v>
      </c>
      <c r="C692" s="44" t="n">
        <v>6</v>
      </c>
      <c r="D692" s="38" t="n">
        <f aca="false">IFERROR(B692/C692,0)</f>
        <v>0</v>
      </c>
      <c r="E692" s="45" t="n">
        <v>82.33</v>
      </c>
      <c r="F692" s="7" t="s">
        <v>2224</v>
      </c>
      <c r="G692" s="5" t="str">
        <f aca="false">IF(AND(E692&gt;=5,E692&lt;=20,C692&gt;=50,B692&lt;=1),"Opportunity (pos 5-20, 50+ impr, 0-1 click)","")</f>
        <v/>
      </c>
    </row>
    <row r="693" customFormat="false" ht="15" hidden="false" customHeight="false" outlineLevel="0" collapsed="false">
      <c r="A693" s="7" t="s">
        <v>2977</v>
      </c>
      <c r="B693" s="44" t="n">
        <v>0</v>
      </c>
      <c r="C693" s="44" t="n">
        <v>6</v>
      </c>
      <c r="D693" s="38" t="n">
        <f aca="false">IFERROR(B693/C693,0)</f>
        <v>0</v>
      </c>
      <c r="E693" s="45" t="n">
        <v>32.5</v>
      </c>
      <c r="F693" s="7" t="s">
        <v>2223</v>
      </c>
      <c r="G693" s="5" t="str">
        <f aca="false">IF(AND(E693&gt;=5,E693&lt;=20,C693&gt;=50,B693&lt;=1),"Opportunity (pos 5-20, 50+ impr, 0-1 click)","")</f>
        <v/>
      </c>
    </row>
    <row r="694" customFormat="false" ht="15" hidden="false" customHeight="false" outlineLevel="0" collapsed="false">
      <c r="A694" s="7" t="s">
        <v>2978</v>
      </c>
      <c r="B694" s="44" t="n">
        <v>0</v>
      </c>
      <c r="C694" s="44" t="n">
        <v>6</v>
      </c>
      <c r="D694" s="38" t="n">
        <f aca="false">IFERROR(B694/C694,0)</f>
        <v>0</v>
      </c>
      <c r="E694" s="45" t="n">
        <v>22.17</v>
      </c>
      <c r="F694" s="7" t="s">
        <v>2223</v>
      </c>
      <c r="G694" s="5" t="str">
        <f aca="false">IF(AND(E694&gt;=5,E694&lt;=20,C694&gt;=50,B694&lt;=1),"Opportunity (pos 5-20, 50+ impr, 0-1 click)","")</f>
        <v/>
      </c>
    </row>
    <row r="695" customFormat="false" ht="15" hidden="false" customHeight="false" outlineLevel="0" collapsed="false">
      <c r="A695" s="7" t="s">
        <v>2979</v>
      </c>
      <c r="B695" s="44" t="n">
        <v>0</v>
      </c>
      <c r="C695" s="44" t="n">
        <v>6</v>
      </c>
      <c r="D695" s="38" t="n">
        <f aca="false">IFERROR(B695/C695,0)</f>
        <v>0</v>
      </c>
      <c r="E695" s="45" t="n">
        <v>21</v>
      </c>
      <c r="F695" s="7" t="s">
        <v>2223</v>
      </c>
      <c r="G695" s="5" t="str">
        <f aca="false">IF(AND(E695&gt;=5,E695&lt;=20,C695&gt;=50,B695&lt;=1),"Opportunity (pos 5-20, 50+ impr, 0-1 click)","")</f>
        <v/>
      </c>
    </row>
    <row r="696" customFormat="false" ht="15" hidden="false" customHeight="false" outlineLevel="0" collapsed="false">
      <c r="A696" s="7" t="s">
        <v>2980</v>
      </c>
      <c r="B696" s="44" t="n">
        <v>0</v>
      </c>
      <c r="C696" s="44" t="n">
        <v>6</v>
      </c>
      <c r="D696" s="38" t="n">
        <f aca="false">IFERROR(B696/C696,0)</f>
        <v>0</v>
      </c>
      <c r="E696" s="45" t="n">
        <v>44.67</v>
      </c>
      <c r="F696" s="7" t="s">
        <v>2223</v>
      </c>
      <c r="G696" s="5" t="str">
        <f aca="false">IF(AND(E696&gt;=5,E696&lt;=20,C696&gt;=50,B696&lt;=1),"Opportunity (pos 5-20, 50+ impr, 0-1 click)","")</f>
        <v/>
      </c>
    </row>
    <row r="697" customFormat="false" ht="15" hidden="false" customHeight="false" outlineLevel="0" collapsed="false">
      <c r="A697" s="7" t="s">
        <v>1069</v>
      </c>
      <c r="B697" s="44" t="n">
        <v>0</v>
      </c>
      <c r="C697" s="44" t="n">
        <v>6</v>
      </c>
      <c r="D697" s="38" t="n">
        <f aca="false">IFERROR(B697/C697,0)</f>
        <v>0</v>
      </c>
      <c r="E697" s="45" t="n">
        <v>46</v>
      </c>
      <c r="F697" s="7" t="s">
        <v>2223</v>
      </c>
      <c r="G697" s="5" t="str">
        <f aca="false">IF(AND(E697&gt;=5,E697&lt;=20,C697&gt;=50,B697&lt;=1),"Opportunity (pos 5-20, 50+ impr, 0-1 click)","")</f>
        <v/>
      </c>
    </row>
    <row r="698" customFormat="false" ht="15" hidden="false" customHeight="false" outlineLevel="0" collapsed="false">
      <c r="A698" s="7" t="s">
        <v>2981</v>
      </c>
      <c r="B698" s="44" t="n">
        <v>0</v>
      </c>
      <c r="C698" s="44" t="n">
        <v>6</v>
      </c>
      <c r="D698" s="38" t="n">
        <f aca="false">IFERROR(B698/C698,0)</f>
        <v>0</v>
      </c>
      <c r="E698" s="45" t="n">
        <v>27</v>
      </c>
      <c r="F698" s="7" t="s">
        <v>2223</v>
      </c>
      <c r="G698" s="5" t="str">
        <f aca="false">IF(AND(E698&gt;=5,E698&lt;=20,C698&gt;=50,B698&lt;=1),"Opportunity (pos 5-20, 50+ impr, 0-1 click)","")</f>
        <v/>
      </c>
    </row>
    <row r="699" customFormat="false" ht="15" hidden="false" customHeight="false" outlineLevel="0" collapsed="false">
      <c r="A699" s="7" t="s">
        <v>2982</v>
      </c>
      <c r="B699" s="44" t="n">
        <v>0</v>
      </c>
      <c r="C699" s="44" t="n">
        <v>6</v>
      </c>
      <c r="D699" s="38" t="n">
        <f aca="false">IFERROR(B699/C699,0)</f>
        <v>0</v>
      </c>
      <c r="E699" s="45" t="n">
        <v>10.67</v>
      </c>
      <c r="F699" s="7" t="s">
        <v>2223</v>
      </c>
      <c r="G699" s="5" t="str">
        <f aca="false">IF(AND(E699&gt;=5,E699&lt;=20,C699&gt;=50,B699&lt;=1),"Opportunity (pos 5-20, 50+ impr, 0-1 click)","")</f>
        <v/>
      </c>
    </row>
    <row r="700" customFormat="false" ht="15" hidden="false" customHeight="false" outlineLevel="0" collapsed="false">
      <c r="A700" s="7" t="s">
        <v>2983</v>
      </c>
      <c r="B700" s="44" t="n">
        <v>0</v>
      </c>
      <c r="C700" s="44" t="n">
        <v>6</v>
      </c>
      <c r="D700" s="38" t="n">
        <f aca="false">IFERROR(B700/C700,0)</f>
        <v>0</v>
      </c>
      <c r="E700" s="45" t="n">
        <v>16.17</v>
      </c>
      <c r="F700" s="7" t="s">
        <v>2223</v>
      </c>
      <c r="G700" s="5" t="str">
        <f aca="false">IF(AND(E700&gt;=5,E700&lt;=20,C700&gt;=50,B700&lt;=1),"Opportunity (pos 5-20, 50+ impr, 0-1 click)","")</f>
        <v/>
      </c>
    </row>
    <row r="701" customFormat="false" ht="15" hidden="false" customHeight="false" outlineLevel="0" collapsed="false">
      <c r="A701" s="7" t="s">
        <v>2984</v>
      </c>
      <c r="B701" s="44" t="n">
        <v>0</v>
      </c>
      <c r="C701" s="44" t="n">
        <v>6</v>
      </c>
      <c r="D701" s="38" t="n">
        <f aca="false">IFERROR(B701/C701,0)</f>
        <v>0</v>
      </c>
      <c r="E701" s="45" t="n">
        <v>29.33</v>
      </c>
      <c r="F701" s="7" t="s">
        <v>2223</v>
      </c>
      <c r="G701" s="5" t="str">
        <f aca="false">IF(AND(E701&gt;=5,E701&lt;=20,C701&gt;=50,B701&lt;=1),"Opportunity (pos 5-20, 50+ impr, 0-1 click)","")</f>
        <v/>
      </c>
    </row>
    <row r="702" customFormat="false" ht="15" hidden="false" customHeight="false" outlineLevel="0" collapsed="false">
      <c r="A702" s="7" t="s">
        <v>2985</v>
      </c>
      <c r="B702" s="44" t="n">
        <v>0</v>
      </c>
      <c r="C702" s="44" t="n">
        <v>6</v>
      </c>
      <c r="D702" s="38" t="n">
        <f aca="false">IFERROR(B702/C702,0)</f>
        <v>0</v>
      </c>
      <c r="E702" s="45" t="n">
        <v>28</v>
      </c>
      <c r="F702" s="7" t="s">
        <v>2223</v>
      </c>
      <c r="G702" s="5" t="str">
        <f aca="false">IF(AND(E702&gt;=5,E702&lt;=20,C702&gt;=50,B702&lt;=1),"Opportunity (pos 5-20, 50+ impr, 0-1 click)","")</f>
        <v/>
      </c>
    </row>
    <row r="703" customFormat="false" ht="15" hidden="false" customHeight="false" outlineLevel="0" collapsed="false">
      <c r="A703" s="7" t="s">
        <v>2986</v>
      </c>
      <c r="B703" s="44" t="n">
        <v>0</v>
      </c>
      <c r="C703" s="44" t="n">
        <v>6</v>
      </c>
      <c r="D703" s="38" t="n">
        <f aca="false">IFERROR(B703/C703,0)</f>
        <v>0</v>
      </c>
      <c r="E703" s="45" t="n">
        <v>28.83</v>
      </c>
      <c r="F703" s="7" t="s">
        <v>2223</v>
      </c>
      <c r="G703" s="5" t="str">
        <f aca="false">IF(AND(E703&gt;=5,E703&lt;=20,C703&gt;=50,B703&lt;=1),"Opportunity (pos 5-20, 50+ impr, 0-1 click)","")</f>
        <v/>
      </c>
    </row>
    <row r="704" customFormat="false" ht="15" hidden="false" customHeight="false" outlineLevel="0" collapsed="false">
      <c r="A704" s="7" t="s">
        <v>2987</v>
      </c>
      <c r="B704" s="44" t="n">
        <v>0</v>
      </c>
      <c r="C704" s="44" t="n">
        <v>6</v>
      </c>
      <c r="D704" s="38" t="n">
        <f aca="false">IFERROR(B704/C704,0)</f>
        <v>0</v>
      </c>
      <c r="E704" s="45" t="n">
        <v>9.33</v>
      </c>
      <c r="F704" s="7" t="s">
        <v>2223</v>
      </c>
      <c r="G704" s="5" t="str">
        <f aca="false">IF(AND(E704&gt;=5,E704&lt;=20,C704&gt;=50,B704&lt;=1),"Opportunity (pos 5-20, 50+ impr, 0-1 click)","")</f>
        <v/>
      </c>
    </row>
    <row r="705" customFormat="false" ht="15" hidden="false" customHeight="false" outlineLevel="0" collapsed="false">
      <c r="A705" s="7" t="s">
        <v>2988</v>
      </c>
      <c r="B705" s="44" t="n">
        <v>0</v>
      </c>
      <c r="C705" s="44" t="n">
        <v>6</v>
      </c>
      <c r="D705" s="38" t="n">
        <f aca="false">IFERROR(B705/C705,0)</f>
        <v>0</v>
      </c>
      <c r="E705" s="45" t="n">
        <v>39.5</v>
      </c>
      <c r="F705" s="7" t="s">
        <v>2223</v>
      </c>
      <c r="G705" s="5" t="str">
        <f aca="false">IF(AND(E705&gt;=5,E705&lt;=20,C705&gt;=50,B705&lt;=1),"Opportunity (pos 5-20, 50+ impr, 0-1 click)","")</f>
        <v/>
      </c>
    </row>
    <row r="706" customFormat="false" ht="15" hidden="false" customHeight="false" outlineLevel="0" collapsed="false">
      <c r="A706" s="7" t="s">
        <v>2989</v>
      </c>
      <c r="B706" s="44" t="n">
        <v>0</v>
      </c>
      <c r="C706" s="44" t="n">
        <v>6</v>
      </c>
      <c r="D706" s="38" t="n">
        <f aca="false">IFERROR(B706/C706,0)</f>
        <v>0</v>
      </c>
      <c r="E706" s="45" t="n">
        <v>46.17</v>
      </c>
      <c r="F706" s="7" t="s">
        <v>2223</v>
      </c>
      <c r="G706" s="5" t="str">
        <f aca="false">IF(AND(E706&gt;=5,E706&lt;=20,C706&gt;=50,B706&lt;=1),"Opportunity (pos 5-20, 50+ impr, 0-1 click)","")</f>
        <v/>
      </c>
    </row>
    <row r="707" customFormat="false" ht="15" hidden="false" customHeight="false" outlineLevel="0" collapsed="false">
      <c r="A707" s="7" t="s">
        <v>2990</v>
      </c>
      <c r="B707" s="44" t="n">
        <v>0</v>
      </c>
      <c r="C707" s="44" t="n">
        <v>6</v>
      </c>
      <c r="D707" s="38" t="n">
        <f aca="false">IFERROR(B707/C707,0)</f>
        <v>0</v>
      </c>
      <c r="E707" s="45" t="n">
        <v>21.33</v>
      </c>
      <c r="F707" s="7" t="s">
        <v>2223</v>
      </c>
      <c r="G707" s="5" t="str">
        <f aca="false">IF(AND(E707&gt;=5,E707&lt;=20,C707&gt;=50,B707&lt;=1),"Opportunity (pos 5-20, 50+ impr, 0-1 click)","")</f>
        <v/>
      </c>
    </row>
    <row r="708" customFormat="false" ht="15" hidden="false" customHeight="false" outlineLevel="0" collapsed="false">
      <c r="A708" s="7" t="s">
        <v>2991</v>
      </c>
      <c r="B708" s="44" t="n">
        <v>0</v>
      </c>
      <c r="C708" s="44" t="n">
        <v>6</v>
      </c>
      <c r="D708" s="38" t="n">
        <f aca="false">IFERROR(B708/C708,0)</f>
        <v>0</v>
      </c>
      <c r="E708" s="45" t="n">
        <v>20</v>
      </c>
      <c r="F708" s="7" t="s">
        <v>2223</v>
      </c>
      <c r="G708" s="5" t="str">
        <f aca="false">IF(AND(E708&gt;=5,E708&lt;=20,C708&gt;=50,B708&lt;=1),"Opportunity (pos 5-20, 50+ impr, 0-1 click)","")</f>
        <v/>
      </c>
    </row>
    <row r="709" customFormat="false" ht="15" hidden="false" customHeight="false" outlineLevel="0" collapsed="false">
      <c r="A709" s="7" t="s">
        <v>2992</v>
      </c>
      <c r="B709" s="44" t="n">
        <v>0</v>
      </c>
      <c r="C709" s="44" t="n">
        <v>6</v>
      </c>
      <c r="D709" s="38" t="n">
        <f aca="false">IFERROR(B709/C709,0)</f>
        <v>0</v>
      </c>
      <c r="E709" s="45" t="n">
        <v>7.33</v>
      </c>
      <c r="F709" s="7" t="s">
        <v>2223</v>
      </c>
      <c r="G709" s="5" t="str">
        <f aca="false">IF(AND(E709&gt;=5,E709&lt;=20,C709&gt;=50,B709&lt;=1),"Opportunity (pos 5-20, 50+ impr, 0-1 click)","")</f>
        <v/>
      </c>
    </row>
    <row r="710" customFormat="false" ht="15" hidden="false" customHeight="false" outlineLevel="0" collapsed="false">
      <c r="A710" s="7" t="s">
        <v>2993</v>
      </c>
      <c r="B710" s="44" t="n">
        <v>0</v>
      </c>
      <c r="C710" s="44" t="n">
        <v>6</v>
      </c>
      <c r="D710" s="38" t="n">
        <f aca="false">IFERROR(B710/C710,0)</f>
        <v>0</v>
      </c>
      <c r="E710" s="45" t="n">
        <v>18.17</v>
      </c>
      <c r="F710" s="7" t="s">
        <v>2223</v>
      </c>
      <c r="G710" s="5" t="str">
        <f aca="false">IF(AND(E710&gt;=5,E710&lt;=20,C710&gt;=50,B710&lt;=1),"Opportunity (pos 5-20, 50+ impr, 0-1 click)","")</f>
        <v/>
      </c>
    </row>
    <row r="711" customFormat="false" ht="15" hidden="false" customHeight="false" outlineLevel="0" collapsed="false">
      <c r="A711" s="7" t="s">
        <v>2994</v>
      </c>
      <c r="B711" s="44" t="n">
        <v>0</v>
      </c>
      <c r="C711" s="44" t="n">
        <v>6</v>
      </c>
      <c r="D711" s="38" t="n">
        <f aca="false">IFERROR(B711/C711,0)</f>
        <v>0</v>
      </c>
      <c r="E711" s="45" t="n">
        <v>49</v>
      </c>
      <c r="F711" s="7" t="s">
        <v>2223</v>
      </c>
      <c r="G711" s="5" t="str">
        <f aca="false">IF(AND(E711&gt;=5,E711&lt;=20,C711&gt;=50,B711&lt;=1),"Opportunity (pos 5-20, 50+ impr, 0-1 click)","")</f>
        <v/>
      </c>
    </row>
    <row r="712" customFormat="false" ht="15" hidden="false" customHeight="false" outlineLevel="0" collapsed="false">
      <c r="A712" s="7" t="s">
        <v>2995</v>
      </c>
      <c r="B712" s="44" t="n">
        <v>0</v>
      </c>
      <c r="C712" s="44" t="n">
        <v>6</v>
      </c>
      <c r="D712" s="38" t="n">
        <f aca="false">IFERROR(B712/C712,0)</f>
        <v>0</v>
      </c>
      <c r="E712" s="45" t="n">
        <v>30</v>
      </c>
      <c r="F712" s="7" t="s">
        <v>2223</v>
      </c>
      <c r="G712" s="5" t="str">
        <f aca="false">IF(AND(E712&gt;=5,E712&lt;=20,C712&gt;=50,B712&lt;=1),"Opportunity (pos 5-20, 50+ impr, 0-1 click)","")</f>
        <v/>
      </c>
    </row>
    <row r="713" customFormat="false" ht="15" hidden="false" customHeight="false" outlineLevel="0" collapsed="false">
      <c r="A713" s="7" t="s">
        <v>2996</v>
      </c>
      <c r="B713" s="44" t="n">
        <v>0</v>
      </c>
      <c r="C713" s="44" t="n">
        <v>6</v>
      </c>
      <c r="D713" s="38" t="n">
        <f aca="false">IFERROR(B713/C713,0)</f>
        <v>0</v>
      </c>
      <c r="E713" s="45" t="n">
        <v>18</v>
      </c>
      <c r="F713" s="7" t="s">
        <v>2223</v>
      </c>
      <c r="G713" s="5" t="str">
        <f aca="false">IF(AND(E713&gt;=5,E713&lt;=20,C713&gt;=50,B713&lt;=1),"Opportunity (pos 5-20, 50+ impr, 0-1 click)","")</f>
        <v/>
      </c>
    </row>
    <row r="714" customFormat="false" ht="15" hidden="false" customHeight="false" outlineLevel="0" collapsed="false">
      <c r="A714" s="7" t="s">
        <v>2997</v>
      </c>
      <c r="B714" s="44" t="n">
        <v>0</v>
      </c>
      <c r="C714" s="44" t="n">
        <v>6</v>
      </c>
      <c r="D714" s="38" t="n">
        <f aca="false">IFERROR(B714/C714,0)</f>
        <v>0</v>
      </c>
      <c r="E714" s="45" t="n">
        <v>14</v>
      </c>
      <c r="F714" s="7" t="s">
        <v>2223</v>
      </c>
      <c r="G714" s="5" t="str">
        <f aca="false">IF(AND(E714&gt;=5,E714&lt;=20,C714&gt;=50,B714&lt;=1),"Opportunity (pos 5-20, 50+ impr, 0-1 click)","")</f>
        <v/>
      </c>
    </row>
    <row r="715" customFormat="false" ht="15" hidden="false" customHeight="false" outlineLevel="0" collapsed="false">
      <c r="A715" s="7" t="s">
        <v>2998</v>
      </c>
      <c r="B715" s="44" t="n">
        <v>0</v>
      </c>
      <c r="C715" s="44" t="n">
        <v>6</v>
      </c>
      <c r="D715" s="38" t="n">
        <f aca="false">IFERROR(B715/C715,0)</f>
        <v>0</v>
      </c>
      <c r="E715" s="45" t="n">
        <v>28.67</v>
      </c>
      <c r="F715" s="7" t="s">
        <v>2223</v>
      </c>
      <c r="G715" s="5" t="str">
        <f aca="false">IF(AND(E715&gt;=5,E715&lt;=20,C715&gt;=50,B715&lt;=1),"Opportunity (pos 5-20, 50+ impr, 0-1 click)","")</f>
        <v/>
      </c>
    </row>
    <row r="716" customFormat="false" ht="15" hidden="false" customHeight="false" outlineLevel="0" collapsed="false">
      <c r="A716" s="7" t="s">
        <v>2999</v>
      </c>
      <c r="B716" s="44" t="n">
        <v>0</v>
      </c>
      <c r="C716" s="44" t="n">
        <v>6</v>
      </c>
      <c r="D716" s="38" t="n">
        <f aca="false">IFERROR(B716/C716,0)</f>
        <v>0</v>
      </c>
      <c r="E716" s="45" t="n">
        <v>20.5</v>
      </c>
      <c r="F716" s="7" t="s">
        <v>2223</v>
      </c>
      <c r="G716" s="5" t="str">
        <f aca="false">IF(AND(E716&gt;=5,E716&lt;=20,C716&gt;=50,B716&lt;=1),"Opportunity (pos 5-20, 50+ impr, 0-1 click)","")</f>
        <v/>
      </c>
    </row>
    <row r="717" customFormat="false" ht="15" hidden="false" customHeight="false" outlineLevel="0" collapsed="false">
      <c r="A717" s="7" t="s">
        <v>3000</v>
      </c>
      <c r="B717" s="44" t="n">
        <v>0</v>
      </c>
      <c r="C717" s="44" t="n">
        <v>6</v>
      </c>
      <c r="D717" s="38" t="n">
        <f aca="false">IFERROR(B717/C717,0)</f>
        <v>0</v>
      </c>
      <c r="E717" s="45" t="n">
        <v>16</v>
      </c>
      <c r="F717" s="7" t="s">
        <v>2223</v>
      </c>
      <c r="G717" s="5" t="str">
        <f aca="false">IF(AND(E717&gt;=5,E717&lt;=20,C717&gt;=50,B717&lt;=1),"Opportunity (pos 5-20, 50+ impr, 0-1 click)","")</f>
        <v/>
      </c>
    </row>
    <row r="718" customFormat="false" ht="15" hidden="false" customHeight="false" outlineLevel="0" collapsed="false">
      <c r="A718" s="7" t="s">
        <v>3001</v>
      </c>
      <c r="B718" s="44" t="n">
        <v>0</v>
      </c>
      <c r="C718" s="44" t="n">
        <v>6</v>
      </c>
      <c r="D718" s="38" t="n">
        <f aca="false">IFERROR(B718/C718,0)</f>
        <v>0</v>
      </c>
      <c r="E718" s="45" t="n">
        <v>19.67</v>
      </c>
      <c r="F718" s="7" t="s">
        <v>2223</v>
      </c>
      <c r="G718" s="5" t="str">
        <f aca="false">IF(AND(E718&gt;=5,E718&lt;=20,C718&gt;=50,B718&lt;=1),"Opportunity (pos 5-20, 50+ impr, 0-1 click)","")</f>
        <v/>
      </c>
    </row>
    <row r="719" customFormat="false" ht="15" hidden="false" customHeight="false" outlineLevel="0" collapsed="false">
      <c r="A719" s="7" t="s">
        <v>3002</v>
      </c>
      <c r="B719" s="44" t="n">
        <v>0</v>
      </c>
      <c r="C719" s="44" t="n">
        <v>6</v>
      </c>
      <c r="D719" s="38" t="n">
        <f aca="false">IFERROR(B719/C719,0)</f>
        <v>0</v>
      </c>
      <c r="E719" s="45" t="n">
        <v>32</v>
      </c>
      <c r="F719" s="7" t="s">
        <v>2223</v>
      </c>
      <c r="G719" s="5" t="str">
        <f aca="false">IF(AND(E719&gt;=5,E719&lt;=20,C719&gt;=50,B719&lt;=1),"Opportunity (pos 5-20, 50+ impr, 0-1 click)","")</f>
        <v/>
      </c>
    </row>
    <row r="720" customFormat="false" ht="15" hidden="false" customHeight="false" outlineLevel="0" collapsed="false">
      <c r="A720" s="7" t="s">
        <v>3003</v>
      </c>
      <c r="B720" s="44" t="n">
        <v>0</v>
      </c>
      <c r="C720" s="44" t="n">
        <v>6</v>
      </c>
      <c r="D720" s="38" t="n">
        <f aca="false">IFERROR(B720/C720,0)</f>
        <v>0</v>
      </c>
      <c r="E720" s="45" t="n">
        <v>28.83</v>
      </c>
      <c r="F720" s="7" t="s">
        <v>2223</v>
      </c>
      <c r="G720" s="5" t="str">
        <f aca="false">IF(AND(E720&gt;=5,E720&lt;=20,C720&gt;=50,B720&lt;=1),"Opportunity (pos 5-20, 50+ impr, 0-1 click)","")</f>
        <v/>
      </c>
    </row>
    <row r="721" customFormat="false" ht="15" hidden="false" customHeight="false" outlineLevel="0" collapsed="false">
      <c r="A721" s="7" t="s">
        <v>3004</v>
      </c>
      <c r="B721" s="44" t="n">
        <v>0</v>
      </c>
      <c r="C721" s="44" t="n">
        <v>6</v>
      </c>
      <c r="D721" s="38" t="n">
        <f aca="false">IFERROR(B721/C721,0)</f>
        <v>0</v>
      </c>
      <c r="E721" s="45" t="n">
        <v>22.5</v>
      </c>
      <c r="F721" s="7" t="s">
        <v>2223</v>
      </c>
      <c r="G721" s="5" t="str">
        <f aca="false">IF(AND(E721&gt;=5,E721&lt;=20,C721&gt;=50,B721&lt;=1),"Opportunity (pos 5-20, 50+ impr, 0-1 click)","")</f>
        <v/>
      </c>
    </row>
    <row r="722" customFormat="false" ht="15" hidden="false" customHeight="false" outlineLevel="0" collapsed="false">
      <c r="A722" s="7" t="s">
        <v>3005</v>
      </c>
      <c r="B722" s="44" t="n">
        <v>0</v>
      </c>
      <c r="C722" s="44" t="n">
        <v>6</v>
      </c>
      <c r="D722" s="38" t="n">
        <f aca="false">IFERROR(B722/C722,0)</f>
        <v>0</v>
      </c>
      <c r="E722" s="45" t="n">
        <v>26.5</v>
      </c>
      <c r="F722" s="7" t="s">
        <v>2223</v>
      </c>
      <c r="G722" s="5" t="str">
        <f aca="false">IF(AND(E722&gt;=5,E722&lt;=20,C722&gt;=50,B722&lt;=1),"Opportunity (pos 5-20, 50+ impr, 0-1 click)","")</f>
        <v/>
      </c>
    </row>
    <row r="723" customFormat="false" ht="15" hidden="false" customHeight="false" outlineLevel="0" collapsed="false">
      <c r="A723" s="7" t="s">
        <v>3006</v>
      </c>
      <c r="B723" s="44" t="n">
        <v>0</v>
      </c>
      <c r="C723" s="44" t="n">
        <v>6</v>
      </c>
      <c r="D723" s="38" t="n">
        <f aca="false">IFERROR(B723/C723,0)</f>
        <v>0</v>
      </c>
      <c r="E723" s="45" t="n">
        <v>26</v>
      </c>
      <c r="F723" s="7" t="s">
        <v>2223</v>
      </c>
      <c r="G723" s="5" t="str">
        <f aca="false">IF(AND(E723&gt;=5,E723&lt;=20,C723&gt;=50,B723&lt;=1),"Opportunity (pos 5-20, 50+ impr, 0-1 click)","")</f>
        <v/>
      </c>
    </row>
    <row r="724" customFormat="false" ht="15" hidden="false" customHeight="false" outlineLevel="0" collapsed="false">
      <c r="A724" s="7" t="s">
        <v>3007</v>
      </c>
      <c r="B724" s="44" t="n">
        <v>0</v>
      </c>
      <c r="C724" s="44" t="n">
        <v>6</v>
      </c>
      <c r="D724" s="38" t="n">
        <f aca="false">IFERROR(B724/C724,0)</f>
        <v>0</v>
      </c>
      <c r="E724" s="45" t="n">
        <v>17</v>
      </c>
      <c r="F724" s="7" t="s">
        <v>2223</v>
      </c>
      <c r="G724" s="5" t="str">
        <f aca="false">IF(AND(E724&gt;=5,E724&lt;=20,C724&gt;=50,B724&lt;=1),"Opportunity (pos 5-20, 50+ impr, 0-1 click)","")</f>
        <v/>
      </c>
    </row>
    <row r="725" customFormat="false" ht="15" hidden="false" customHeight="false" outlineLevel="0" collapsed="false">
      <c r="A725" s="7" t="s">
        <v>3008</v>
      </c>
      <c r="B725" s="44" t="n">
        <v>0</v>
      </c>
      <c r="C725" s="44" t="n">
        <v>6</v>
      </c>
      <c r="D725" s="38" t="n">
        <f aca="false">IFERROR(B725/C725,0)</f>
        <v>0</v>
      </c>
      <c r="E725" s="45" t="n">
        <v>33.83</v>
      </c>
      <c r="F725" s="7" t="s">
        <v>2223</v>
      </c>
      <c r="G725" s="5" t="str">
        <f aca="false">IF(AND(E725&gt;=5,E725&lt;=20,C725&gt;=50,B725&lt;=1),"Opportunity (pos 5-20, 50+ impr, 0-1 click)","")</f>
        <v/>
      </c>
    </row>
    <row r="726" customFormat="false" ht="15" hidden="false" customHeight="false" outlineLevel="0" collapsed="false">
      <c r="A726" s="7" t="s">
        <v>3009</v>
      </c>
      <c r="B726" s="44" t="n">
        <v>0</v>
      </c>
      <c r="C726" s="44" t="n">
        <v>6</v>
      </c>
      <c r="D726" s="38" t="n">
        <f aca="false">IFERROR(B726/C726,0)</f>
        <v>0</v>
      </c>
      <c r="E726" s="45" t="n">
        <v>25.5</v>
      </c>
      <c r="F726" s="7" t="s">
        <v>2223</v>
      </c>
      <c r="G726" s="5" t="str">
        <f aca="false">IF(AND(E726&gt;=5,E726&lt;=20,C726&gt;=50,B726&lt;=1),"Opportunity (pos 5-20, 50+ impr, 0-1 click)","")</f>
        <v/>
      </c>
    </row>
    <row r="727" customFormat="false" ht="15" hidden="false" customHeight="false" outlineLevel="0" collapsed="false">
      <c r="A727" s="7" t="s">
        <v>3010</v>
      </c>
      <c r="B727" s="44" t="n">
        <v>0</v>
      </c>
      <c r="C727" s="44" t="n">
        <v>6</v>
      </c>
      <c r="D727" s="38" t="n">
        <f aca="false">IFERROR(B727/C727,0)</f>
        <v>0</v>
      </c>
      <c r="E727" s="45" t="n">
        <v>23.17</v>
      </c>
      <c r="F727" s="7" t="s">
        <v>2223</v>
      </c>
      <c r="G727" s="5" t="str">
        <f aca="false">IF(AND(E727&gt;=5,E727&lt;=20,C727&gt;=50,B727&lt;=1),"Opportunity (pos 5-20, 50+ impr, 0-1 click)","")</f>
        <v/>
      </c>
    </row>
    <row r="728" customFormat="false" ht="15" hidden="false" customHeight="false" outlineLevel="0" collapsed="false">
      <c r="A728" s="7" t="s">
        <v>3011</v>
      </c>
      <c r="B728" s="44" t="n">
        <v>0</v>
      </c>
      <c r="C728" s="44" t="n">
        <v>5</v>
      </c>
      <c r="D728" s="38" t="n">
        <f aca="false">IFERROR(B728/C728,0)</f>
        <v>0</v>
      </c>
      <c r="E728" s="45" t="n">
        <v>16.2</v>
      </c>
      <c r="F728" s="7" t="s">
        <v>2223</v>
      </c>
      <c r="G728" s="5" t="str">
        <f aca="false">IF(AND(E728&gt;=5,E728&lt;=20,C728&gt;=50,B728&lt;=1),"Opportunity (pos 5-20, 50+ impr, 0-1 click)","")</f>
        <v/>
      </c>
    </row>
    <row r="729" customFormat="false" ht="15" hidden="false" customHeight="false" outlineLevel="0" collapsed="false">
      <c r="A729" s="7" t="s">
        <v>3012</v>
      </c>
      <c r="B729" s="44" t="n">
        <v>0</v>
      </c>
      <c r="C729" s="44" t="n">
        <v>5</v>
      </c>
      <c r="D729" s="38" t="n">
        <f aca="false">IFERROR(B729/C729,0)</f>
        <v>0</v>
      </c>
      <c r="E729" s="45" t="n">
        <v>38.6</v>
      </c>
      <c r="F729" s="7" t="s">
        <v>2223</v>
      </c>
      <c r="G729" s="5" t="str">
        <f aca="false">IF(AND(E729&gt;=5,E729&lt;=20,C729&gt;=50,B729&lt;=1),"Opportunity (pos 5-20, 50+ impr, 0-1 click)","")</f>
        <v/>
      </c>
    </row>
    <row r="730" customFormat="false" ht="15" hidden="false" customHeight="false" outlineLevel="0" collapsed="false">
      <c r="A730" s="7" t="s">
        <v>3013</v>
      </c>
      <c r="B730" s="44" t="n">
        <v>0</v>
      </c>
      <c r="C730" s="44" t="n">
        <v>5</v>
      </c>
      <c r="D730" s="38" t="n">
        <f aca="false">IFERROR(B730/C730,0)</f>
        <v>0</v>
      </c>
      <c r="E730" s="45" t="n">
        <v>28</v>
      </c>
      <c r="F730" s="7" t="s">
        <v>2223</v>
      </c>
      <c r="G730" s="5" t="str">
        <f aca="false">IF(AND(E730&gt;=5,E730&lt;=20,C730&gt;=50,B730&lt;=1),"Opportunity (pos 5-20, 50+ impr, 0-1 click)","")</f>
        <v/>
      </c>
    </row>
    <row r="731" customFormat="false" ht="15" hidden="false" customHeight="false" outlineLevel="0" collapsed="false">
      <c r="A731" s="7" t="s">
        <v>3014</v>
      </c>
      <c r="B731" s="44" t="n">
        <v>0</v>
      </c>
      <c r="C731" s="44" t="n">
        <v>5</v>
      </c>
      <c r="D731" s="38" t="n">
        <f aca="false">IFERROR(B731/C731,0)</f>
        <v>0</v>
      </c>
      <c r="E731" s="45" t="n">
        <v>20.8</v>
      </c>
      <c r="F731" s="7" t="s">
        <v>2223</v>
      </c>
      <c r="G731" s="5" t="str">
        <f aca="false">IF(AND(E731&gt;=5,E731&lt;=20,C731&gt;=50,B731&lt;=1),"Opportunity (pos 5-20, 50+ impr, 0-1 click)","")</f>
        <v/>
      </c>
    </row>
    <row r="732" customFormat="false" ht="15" hidden="false" customHeight="false" outlineLevel="0" collapsed="false">
      <c r="A732" s="7" t="s">
        <v>3015</v>
      </c>
      <c r="B732" s="44" t="n">
        <v>0</v>
      </c>
      <c r="C732" s="44" t="n">
        <v>5</v>
      </c>
      <c r="D732" s="38" t="n">
        <f aca="false">IFERROR(B732/C732,0)</f>
        <v>0</v>
      </c>
      <c r="E732" s="45" t="n">
        <v>41.6</v>
      </c>
      <c r="F732" s="7" t="s">
        <v>2223</v>
      </c>
      <c r="G732" s="5" t="str">
        <f aca="false">IF(AND(E732&gt;=5,E732&lt;=20,C732&gt;=50,B732&lt;=1),"Opportunity (pos 5-20, 50+ impr, 0-1 click)","")</f>
        <v/>
      </c>
    </row>
    <row r="733" customFormat="false" ht="15" hidden="false" customHeight="false" outlineLevel="0" collapsed="false">
      <c r="A733" s="7" t="s">
        <v>3016</v>
      </c>
      <c r="B733" s="44" t="n">
        <v>0</v>
      </c>
      <c r="C733" s="44" t="n">
        <v>5</v>
      </c>
      <c r="D733" s="38" t="n">
        <f aca="false">IFERROR(B733/C733,0)</f>
        <v>0</v>
      </c>
      <c r="E733" s="45" t="n">
        <v>32.6</v>
      </c>
      <c r="F733" s="7" t="s">
        <v>2223</v>
      </c>
      <c r="G733" s="5" t="str">
        <f aca="false">IF(AND(E733&gt;=5,E733&lt;=20,C733&gt;=50,B733&lt;=1),"Opportunity (pos 5-20, 50+ impr, 0-1 click)","")</f>
        <v/>
      </c>
    </row>
    <row r="734" customFormat="false" ht="15" hidden="false" customHeight="false" outlineLevel="0" collapsed="false">
      <c r="A734" s="7" t="s">
        <v>3017</v>
      </c>
      <c r="B734" s="44" t="n">
        <v>0</v>
      </c>
      <c r="C734" s="44" t="n">
        <v>5</v>
      </c>
      <c r="D734" s="38" t="n">
        <f aca="false">IFERROR(B734/C734,0)</f>
        <v>0</v>
      </c>
      <c r="E734" s="45" t="n">
        <v>19.4</v>
      </c>
      <c r="F734" s="7" t="s">
        <v>2223</v>
      </c>
      <c r="G734" s="5" t="str">
        <f aca="false">IF(AND(E734&gt;=5,E734&lt;=20,C734&gt;=50,B734&lt;=1),"Opportunity (pos 5-20, 50+ impr, 0-1 click)","")</f>
        <v/>
      </c>
    </row>
    <row r="735" customFormat="false" ht="15" hidden="false" customHeight="false" outlineLevel="0" collapsed="false">
      <c r="A735" s="7" t="s">
        <v>3018</v>
      </c>
      <c r="B735" s="44" t="n">
        <v>0</v>
      </c>
      <c r="C735" s="44" t="n">
        <v>5</v>
      </c>
      <c r="D735" s="38" t="n">
        <f aca="false">IFERROR(B735/C735,0)</f>
        <v>0</v>
      </c>
      <c r="E735" s="45" t="n">
        <v>20.8</v>
      </c>
      <c r="F735" s="7" t="s">
        <v>2223</v>
      </c>
      <c r="G735" s="5" t="str">
        <f aca="false">IF(AND(E735&gt;=5,E735&lt;=20,C735&gt;=50,B735&lt;=1),"Opportunity (pos 5-20, 50+ impr, 0-1 click)","")</f>
        <v/>
      </c>
    </row>
    <row r="736" customFormat="false" ht="15" hidden="false" customHeight="false" outlineLevel="0" collapsed="false">
      <c r="A736" s="7" t="s">
        <v>3019</v>
      </c>
      <c r="B736" s="44" t="n">
        <v>0</v>
      </c>
      <c r="C736" s="44" t="n">
        <v>5</v>
      </c>
      <c r="D736" s="38" t="n">
        <f aca="false">IFERROR(B736/C736,0)</f>
        <v>0</v>
      </c>
      <c r="E736" s="45" t="n">
        <v>25.6</v>
      </c>
      <c r="F736" s="7" t="s">
        <v>2223</v>
      </c>
      <c r="G736" s="5" t="str">
        <f aca="false">IF(AND(E736&gt;=5,E736&lt;=20,C736&gt;=50,B736&lt;=1),"Opportunity (pos 5-20, 50+ impr, 0-1 click)","")</f>
        <v/>
      </c>
    </row>
    <row r="737" customFormat="false" ht="15" hidden="false" customHeight="false" outlineLevel="0" collapsed="false">
      <c r="A737" s="7" t="s">
        <v>3020</v>
      </c>
      <c r="B737" s="44" t="n">
        <v>0</v>
      </c>
      <c r="C737" s="44" t="n">
        <v>5</v>
      </c>
      <c r="D737" s="38" t="n">
        <f aca="false">IFERROR(B737/C737,0)</f>
        <v>0</v>
      </c>
      <c r="E737" s="45" t="n">
        <v>16.4</v>
      </c>
      <c r="F737" s="7" t="s">
        <v>2224</v>
      </c>
      <c r="G737" s="5" t="str">
        <f aca="false">IF(AND(E737&gt;=5,E737&lt;=20,C737&gt;=50,B737&lt;=1),"Opportunity (pos 5-20, 50+ impr, 0-1 click)","")</f>
        <v/>
      </c>
    </row>
    <row r="738" customFormat="false" ht="15" hidden="false" customHeight="false" outlineLevel="0" collapsed="false">
      <c r="A738" s="7" t="s">
        <v>3021</v>
      </c>
      <c r="B738" s="44" t="n">
        <v>0</v>
      </c>
      <c r="C738" s="44" t="n">
        <v>5</v>
      </c>
      <c r="D738" s="38" t="n">
        <f aca="false">IFERROR(B738/C738,0)</f>
        <v>0</v>
      </c>
      <c r="E738" s="45" t="n">
        <v>11.8</v>
      </c>
      <c r="F738" s="7" t="s">
        <v>2223</v>
      </c>
      <c r="G738" s="5" t="str">
        <f aca="false">IF(AND(E738&gt;=5,E738&lt;=20,C738&gt;=50,B738&lt;=1),"Opportunity (pos 5-20, 50+ impr, 0-1 click)","")</f>
        <v/>
      </c>
    </row>
    <row r="739" customFormat="false" ht="15" hidden="false" customHeight="false" outlineLevel="0" collapsed="false">
      <c r="A739" s="7" t="s">
        <v>3022</v>
      </c>
      <c r="B739" s="44" t="n">
        <v>0</v>
      </c>
      <c r="C739" s="44" t="n">
        <v>5</v>
      </c>
      <c r="D739" s="38" t="n">
        <f aca="false">IFERROR(B739/C739,0)</f>
        <v>0</v>
      </c>
      <c r="E739" s="45" t="n">
        <v>10.8</v>
      </c>
      <c r="F739" s="7" t="s">
        <v>2224</v>
      </c>
      <c r="G739" s="5" t="str">
        <f aca="false">IF(AND(E739&gt;=5,E739&lt;=20,C739&gt;=50,B739&lt;=1),"Opportunity (pos 5-20, 50+ impr, 0-1 click)","")</f>
        <v/>
      </c>
    </row>
    <row r="740" customFormat="false" ht="15" hidden="false" customHeight="false" outlineLevel="0" collapsed="false">
      <c r="A740" s="7" t="s">
        <v>3023</v>
      </c>
      <c r="B740" s="44" t="n">
        <v>0</v>
      </c>
      <c r="C740" s="44" t="n">
        <v>5</v>
      </c>
      <c r="D740" s="38" t="n">
        <f aca="false">IFERROR(B740/C740,0)</f>
        <v>0</v>
      </c>
      <c r="E740" s="45" t="n">
        <v>21.2</v>
      </c>
      <c r="F740" s="7" t="s">
        <v>2223</v>
      </c>
      <c r="G740" s="5" t="str">
        <f aca="false">IF(AND(E740&gt;=5,E740&lt;=20,C740&gt;=50,B740&lt;=1),"Opportunity (pos 5-20, 50+ impr, 0-1 click)","")</f>
        <v/>
      </c>
    </row>
    <row r="741" customFormat="false" ht="15" hidden="false" customHeight="false" outlineLevel="0" collapsed="false">
      <c r="A741" s="7" t="s">
        <v>3024</v>
      </c>
      <c r="B741" s="44" t="n">
        <v>0</v>
      </c>
      <c r="C741" s="44" t="n">
        <v>5</v>
      </c>
      <c r="D741" s="38" t="n">
        <f aca="false">IFERROR(B741/C741,0)</f>
        <v>0</v>
      </c>
      <c r="E741" s="45" t="n">
        <v>7.4</v>
      </c>
      <c r="F741" s="7" t="s">
        <v>2223</v>
      </c>
      <c r="G741" s="5" t="str">
        <f aca="false">IF(AND(E741&gt;=5,E741&lt;=20,C741&gt;=50,B741&lt;=1),"Opportunity (pos 5-20, 50+ impr, 0-1 click)","")</f>
        <v/>
      </c>
    </row>
    <row r="742" customFormat="false" ht="15" hidden="false" customHeight="false" outlineLevel="0" collapsed="false">
      <c r="A742" s="7" t="s">
        <v>3025</v>
      </c>
      <c r="B742" s="44" t="n">
        <v>0</v>
      </c>
      <c r="C742" s="44" t="n">
        <v>5</v>
      </c>
      <c r="D742" s="38" t="n">
        <f aca="false">IFERROR(B742/C742,0)</f>
        <v>0</v>
      </c>
      <c r="E742" s="45" t="n">
        <v>55.6</v>
      </c>
      <c r="F742" s="7" t="s">
        <v>2223</v>
      </c>
      <c r="G742" s="5" t="str">
        <f aca="false">IF(AND(E742&gt;=5,E742&lt;=20,C742&gt;=50,B742&lt;=1),"Opportunity (pos 5-20, 50+ impr, 0-1 click)","")</f>
        <v/>
      </c>
    </row>
    <row r="743" customFormat="false" ht="15" hidden="false" customHeight="false" outlineLevel="0" collapsed="false">
      <c r="A743" s="7" t="s">
        <v>3026</v>
      </c>
      <c r="B743" s="44" t="n">
        <v>0</v>
      </c>
      <c r="C743" s="44" t="n">
        <v>5</v>
      </c>
      <c r="D743" s="38" t="n">
        <f aca="false">IFERROR(B743/C743,0)</f>
        <v>0</v>
      </c>
      <c r="E743" s="45" t="n">
        <v>25.4</v>
      </c>
      <c r="F743" s="7" t="s">
        <v>2223</v>
      </c>
      <c r="G743" s="5" t="str">
        <f aca="false">IF(AND(E743&gt;=5,E743&lt;=20,C743&gt;=50,B743&lt;=1),"Opportunity (pos 5-20, 50+ impr, 0-1 click)","")</f>
        <v/>
      </c>
    </row>
    <row r="744" customFormat="false" ht="15" hidden="false" customHeight="false" outlineLevel="0" collapsed="false">
      <c r="A744" s="7" t="s">
        <v>3027</v>
      </c>
      <c r="B744" s="44" t="n">
        <v>0</v>
      </c>
      <c r="C744" s="44" t="n">
        <v>5</v>
      </c>
      <c r="D744" s="38" t="n">
        <f aca="false">IFERROR(B744/C744,0)</f>
        <v>0</v>
      </c>
      <c r="E744" s="45" t="n">
        <v>11.2</v>
      </c>
      <c r="F744" s="7" t="s">
        <v>2223</v>
      </c>
      <c r="G744" s="5" t="str">
        <f aca="false">IF(AND(E744&gt;=5,E744&lt;=20,C744&gt;=50,B744&lt;=1),"Opportunity (pos 5-20, 50+ impr, 0-1 click)","")</f>
        <v/>
      </c>
    </row>
    <row r="745" customFormat="false" ht="15" hidden="false" customHeight="false" outlineLevel="0" collapsed="false">
      <c r="A745" s="7" t="s">
        <v>1078</v>
      </c>
      <c r="B745" s="44" t="n">
        <v>0</v>
      </c>
      <c r="C745" s="44" t="n">
        <v>5</v>
      </c>
      <c r="D745" s="38" t="n">
        <f aca="false">IFERROR(B745/C745,0)</f>
        <v>0</v>
      </c>
      <c r="E745" s="45" t="n">
        <v>12.4</v>
      </c>
      <c r="F745" s="7" t="s">
        <v>2223</v>
      </c>
      <c r="G745" s="5" t="str">
        <f aca="false">IF(AND(E745&gt;=5,E745&lt;=20,C745&gt;=50,B745&lt;=1),"Opportunity (pos 5-20, 50+ impr, 0-1 click)","")</f>
        <v/>
      </c>
    </row>
    <row r="746" customFormat="false" ht="15" hidden="false" customHeight="false" outlineLevel="0" collapsed="false">
      <c r="A746" s="7" t="s">
        <v>3028</v>
      </c>
      <c r="B746" s="44" t="n">
        <v>0</v>
      </c>
      <c r="C746" s="44" t="n">
        <v>5</v>
      </c>
      <c r="D746" s="38" t="n">
        <f aca="false">IFERROR(B746/C746,0)</f>
        <v>0</v>
      </c>
      <c r="E746" s="45" t="n">
        <v>55.2</v>
      </c>
      <c r="F746" s="7" t="s">
        <v>2225</v>
      </c>
      <c r="G746" s="5" t="str">
        <f aca="false">IF(AND(E746&gt;=5,E746&lt;=20,C746&gt;=50,B746&lt;=1),"Opportunity (pos 5-20, 50+ impr, 0-1 click)","")</f>
        <v/>
      </c>
    </row>
    <row r="747" customFormat="false" ht="15" hidden="false" customHeight="false" outlineLevel="0" collapsed="false">
      <c r="A747" s="7" t="s">
        <v>3029</v>
      </c>
      <c r="B747" s="44" t="n">
        <v>0</v>
      </c>
      <c r="C747" s="44" t="n">
        <v>5</v>
      </c>
      <c r="D747" s="38" t="n">
        <f aca="false">IFERROR(B747/C747,0)</f>
        <v>0</v>
      </c>
      <c r="E747" s="45" t="n">
        <v>24.8</v>
      </c>
      <c r="F747" s="7" t="s">
        <v>2223</v>
      </c>
      <c r="G747" s="5" t="str">
        <f aca="false">IF(AND(E747&gt;=5,E747&lt;=20,C747&gt;=50,B747&lt;=1),"Opportunity (pos 5-20, 50+ impr, 0-1 click)","")</f>
        <v/>
      </c>
    </row>
    <row r="748" customFormat="false" ht="15" hidden="false" customHeight="false" outlineLevel="0" collapsed="false">
      <c r="A748" s="7" t="s">
        <v>3030</v>
      </c>
      <c r="B748" s="44" t="n">
        <v>0</v>
      </c>
      <c r="C748" s="44" t="n">
        <v>5</v>
      </c>
      <c r="D748" s="38" t="n">
        <f aca="false">IFERROR(B748/C748,0)</f>
        <v>0</v>
      </c>
      <c r="E748" s="45" t="n">
        <v>41.6</v>
      </c>
      <c r="F748" s="7" t="s">
        <v>2223</v>
      </c>
      <c r="G748" s="5" t="str">
        <f aca="false">IF(AND(E748&gt;=5,E748&lt;=20,C748&gt;=50,B748&lt;=1),"Opportunity (pos 5-20, 50+ impr, 0-1 click)","")</f>
        <v/>
      </c>
    </row>
    <row r="749" customFormat="false" ht="15" hidden="false" customHeight="false" outlineLevel="0" collapsed="false">
      <c r="A749" s="7" t="s">
        <v>3031</v>
      </c>
      <c r="B749" s="44" t="n">
        <v>0</v>
      </c>
      <c r="C749" s="44" t="n">
        <v>5</v>
      </c>
      <c r="D749" s="38" t="n">
        <f aca="false">IFERROR(B749/C749,0)</f>
        <v>0</v>
      </c>
      <c r="E749" s="45" t="n">
        <v>18.8</v>
      </c>
      <c r="F749" s="7" t="s">
        <v>2223</v>
      </c>
      <c r="G749" s="5" t="str">
        <f aca="false">IF(AND(E749&gt;=5,E749&lt;=20,C749&gt;=50,B749&lt;=1),"Opportunity (pos 5-20, 50+ impr, 0-1 click)","")</f>
        <v/>
      </c>
    </row>
    <row r="750" customFormat="false" ht="15" hidden="false" customHeight="false" outlineLevel="0" collapsed="false">
      <c r="A750" s="7" t="s">
        <v>3032</v>
      </c>
      <c r="B750" s="44" t="n">
        <v>0</v>
      </c>
      <c r="C750" s="44" t="n">
        <v>5</v>
      </c>
      <c r="D750" s="38" t="n">
        <f aca="false">IFERROR(B750/C750,0)</f>
        <v>0</v>
      </c>
      <c r="E750" s="45" t="n">
        <v>32</v>
      </c>
      <c r="F750" s="7" t="s">
        <v>2226</v>
      </c>
      <c r="G750" s="5" t="str">
        <f aca="false">IF(AND(E750&gt;=5,E750&lt;=20,C750&gt;=50,B750&lt;=1),"Opportunity (pos 5-20, 50+ impr, 0-1 click)","")</f>
        <v/>
      </c>
    </row>
    <row r="751" customFormat="false" ht="15" hidden="false" customHeight="false" outlineLevel="0" collapsed="false">
      <c r="A751" s="7" t="s">
        <v>3033</v>
      </c>
      <c r="B751" s="44" t="n">
        <v>0</v>
      </c>
      <c r="C751" s="44" t="n">
        <v>5</v>
      </c>
      <c r="D751" s="38" t="n">
        <f aca="false">IFERROR(B751/C751,0)</f>
        <v>0</v>
      </c>
      <c r="E751" s="45" t="n">
        <v>63</v>
      </c>
      <c r="F751" s="7" t="s">
        <v>2223</v>
      </c>
      <c r="G751" s="5" t="str">
        <f aca="false">IF(AND(E751&gt;=5,E751&lt;=20,C751&gt;=50,B751&lt;=1),"Opportunity (pos 5-20, 50+ impr, 0-1 click)","")</f>
        <v/>
      </c>
    </row>
    <row r="752" customFormat="false" ht="15" hidden="false" customHeight="false" outlineLevel="0" collapsed="false">
      <c r="A752" s="7" t="s">
        <v>3034</v>
      </c>
      <c r="B752" s="44" t="n">
        <v>0</v>
      </c>
      <c r="C752" s="44" t="n">
        <v>5</v>
      </c>
      <c r="D752" s="38" t="n">
        <f aca="false">IFERROR(B752/C752,0)</f>
        <v>0</v>
      </c>
      <c r="E752" s="45" t="n">
        <v>47.4</v>
      </c>
      <c r="F752" s="7" t="s">
        <v>2224</v>
      </c>
      <c r="G752" s="5" t="str">
        <f aca="false">IF(AND(E752&gt;=5,E752&lt;=20,C752&gt;=50,B752&lt;=1),"Opportunity (pos 5-20, 50+ impr, 0-1 click)","")</f>
        <v/>
      </c>
    </row>
    <row r="753" customFormat="false" ht="15" hidden="false" customHeight="false" outlineLevel="0" collapsed="false">
      <c r="A753" s="7" t="s">
        <v>3035</v>
      </c>
      <c r="B753" s="44" t="n">
        <v>0</v>
      </c>
      <c r="C753" s="44" t="n">
        <v>5</v>
      </c>
      <c r="D753" s="38" t="n">
        <f aca="false">IFERROR(B753/C753,0)</f>
        <v>0</v>
      </c>
      <c r="E753" s="45" t="n">
        <v>11.6</v>
      </c>
      <c r="F753" s="7" t="s">
        <v>2223</v>
      </c>
      <c r="G753" s="5" t="str">
        <f aca="false">IF(AND(E753&gt;=5,E753&lt;=20,C753&gt;=50,B753&lt;=1),"Opportunity (pos 5-20, 50+ impr, 0-1 click)","")</f>
        <v/>
      </c>
    </row>
    <row r="754" customFormat="false" ht="15" hidden="false" customHeight="false" outlineLevel="0" collapsed="false">
      <c r="A754" s="7" t="s">
        <v>3036</v>
      </c>
      <c r="B754" s="44" t="n">
        <v>0</v>
      </c>
      <c r="C754" s="44" t="n">
        <v>5</v>
      </c>
      <c r="D754" s="38" t="n">
        <f aca="false">IFERROR(B754/C754,0)</f>
        <v>0</v>
      </c>
      <c r="E754" s="45" t="n">
        <v>43.6</v>
      </c>
      <c r="F754" s="7" t="s">
        <v>2223</v>
      </c>
      <c r="G754" s="5" t="str">
        <f aca="false">IF(AND(E754&gt;=5,E754&lt;=20,C754&gt;=50,B754&lt;=1),"Opportunity (pos 5-20, 50+ impr, 0-1 click)","")</f>
        <v/>
      </c>
    </row>
    <row r="755" customFormat="false" ht="15" hidden="false" customHeight="false" outlineLevel="0" collapsed="false">
      <c r="A755" s="7" t="s">
        <v>3037</v>
      </c>
      <c r="B755" s="44" t="n">
        <v>0</v>
      </c>
      <c r="C755" s="44" t="n">
        <v>5</v>
      </c>
      <c r="D755" s="38" t="n">
        <f aca="false">IFERROR(B755/C755,0)</f>
        <v>0</v>
      </c>
      <c r="E755" s="45" t="n">
        <v>13.2</v>
      </c>
      <c r="F755" s="7" t="s">
        <v>2223</v>
      </c>
      <c r="G755" s="5" t="str">
        <f aca="false">IF(AND(E755&gt;=5,E755&lt;=20,C755&gt;=50,B755&lt;=1),"Opportunity (pos 5-20, 50+ impr, 0-1 click)","")</f>
        <v/>
      </c>
    </row>
    <row r="756" customFormat="false" ht="15" hidden="false" customHeight="false" outlineLevel="0" collapsed="false">
      <c r="A756" s="7" t="s">
        <v>3038</v>
      </c>
      <c r="B756" s="44" t="n">
        <v>0</v>
      </c>
      <c r="C756" s="44" t="n">
        <v>5</v>
      </c>
      <c r="D756" s="38" t="n">
        <f aca="false">IFERROR(B756/C756,0)</f>
        <v>0</v>
      </c>
      <c r="E756" s="45" t="n">
        <v>11</v>
      </c>
      <c r="F756" s="7" t="s">
        <v>2223</v>
      </c>
      <c r="G756" s="5" t="str">
        <f aca="false">IF(AND(E756&gt;=5,E756&lt;=20,C756&gt;=50,B756&lt;=1),"Opportunity (pos 5-20, 50+ impr, 0-1 click)","")</f>
        <v/>
      </c>
    </row>
    <row r="757" customFormat="false" ht="15" hidden="false" customHeight="false" outlineLevel="0" collapsed="false">
      <c r="A757" s="7" t="s">
        <v>3039</v>
      </c>
      <c r="B757" s="44" t="n">
        <v>0</v>
      </c>
      <c r="C757" s="44" t="n">
        <v>5</v>
      </c>
      <c r="D757" s="38" t="n">
        <f aca="false">IFERROR(B757/C757,0)</f>
        <v>0</v>
      </c>
      <c r="E757" s="45" t="n">
        <v>31.2</v>
      </c>
      <c r="F757" s="7" t="s">
        <v>2223</v>
      </c>
      <c r="G757" s="5" t="str">
        <f aca="false">IF(AND(E757&gt;=5,E757&lt;=20,C757&gt;=50,B757&lt;=1),"Opportunity (pos 5-20, 50+ impr, 0-1 click)","")</f>
        <v/>
      </c>
    </row>
    <row r="758" customFormat="false" ht="15" hidden="false" customHeight="false" outlineLevel="0" collapsed="false">
      <c r="A758" s="7" t="s">
        <v>3040</v>
      </c>
      <c r="B758" s="44" t="n">
        <v>0</v>
      </c>
      <c r="C758" s="44" t="n">
        <v>5</v>
      </c>
      <c r="D758" s="38" t="n">
        <f aca="false">IFERROR(B758/C758,0)</f>
        <v>0</v>
      </c>
      <c r="E758" s="45" t="n">
        <v>22</v>
      </c>
      <c r="F758" s="7" t="s">
        <v>2223</v>
      </c>
      <c r="G758" s="5" t="str">
        <f aca="false">IF(AND(E758&gt;=5,E758&lt;=20,C758&gt;=50,B758&lt;=1),"Opportunity (pos 5-20, 50+ impr, 0-1 click)","")</f>
        <v/>
      </c>
    </row>
    <row r="759" customFormat="false" ht="15" hidden="false" customHeight="false" outlineLevel="0" collapsed="false">
      <c r="A759" s="7" t="s">
        <v>3041</v>
      </c>
      <c r="B759" s="44" t="n">
        <v>0</v>
      </c>
      <c r="C759" s="44" t="n">
        <v>5</v>
      </c>
      <c r="D759" s="38" t="n">
        <f aca="false">IFERROR(B759/C759,0)</f>
        <v>0</v>
      </c>
      <c r="E759" s="45" t="n">
        <v>54</v>
      </c>
      <c r="F759" s="7" t="s">
        <v>2223</v>
      </c>
      <c r="G759" s="5" t="str">
        <f aca="false">IF(AND(E759&gt;=5,E759&lt;=20,C759&gt;=50,B759&lt;=1),"Opportunity (pos 5-20, 50+ impr, 0-1 click)","")</f>
        <v/>
      </c>
    </row>
    <row r="760" customFormat="false" ht="15" hidden="false" customHeight="false" outlineLevel="0" collapsed="false">
      <c r="A760" s="7" t="s">
        <v>3042</v>
      </c>
      <c r="B760" s="44" t="n">
        <v>0</v>
      </c>
      <c r="C760" s="44" t="n">
        <v>5</v>
      </c>
      <c r="D760" s="38" t="n">
        <f aca="false">IFERROR(B760/C760,0)</f>
        <v>0</v>
      </c>
      <c r="E760" s="45" t="n">
        <v>66.6</v>
      </c>
      <c r="F760" s="7" t="s">
        <v>2223</v>
      </c>
      <c r="G760" s="5" t="str">
        <f aca="false">IF(AND(E760&gt;=5,E760&lt;=20,C760&gt;=50,B760&lt;=1),"Opportunity (pos 5-20, 50+ impr, 0-1 click)","")</f>
        <v/>
      </c>
    </row>
    <row r="761" customFormat="false" ht="15" hidden="false" customHeight="false" outlineLevel="0" collapsed="false">
      <c r="A761" s="7" t="s">
        <v>3043</v>
      </c>
      <c r="B761" s="44" t="n">
        <v>0</v>
      </c>
      <c r="C761" s="44" t="n">
        <v>5</v>
      </c>
      <c r="D761" s="38" t="n">
        <f aca="false">IFERROR(B761/C761,0)</f>
        <v>0</v>
      </c>
      <c r="E761" s="45" t="n">
        <v>25.2</v>
      </c>
      <c r="F761" s="7" t="s">
        <v>2223</v>
      </c>
      <c r="G761" s="5" t="str">
        <f aca="false">IF(AND(E761&gt;=5,E761&lt;=20,C761&gt;=50,B761&lt;=1),"Opportunity (pos 5-20, 50+ impr, 0-1 click)","")</f>
        <v/>
      </c>
    </row>
    <row r="762" customFormat="false" ht="15" hidden="false" customHeight="false" outlineLevel="0" collapsed="false">
      <c r="A762" s="7" t="s">
        <v>3044</v>
      </c>
      <c r="B762" s="44" t="n">
        <v>0</v>
      </c>
      <c r="C762" s="44" t="n">
        <v>5</v>
      </c>
      <c r="D762" s="38" t="n">
        <f aca="false">IFERROR(B762/C762,0)</f>
        <v>0</v>
      </c>
      <c r="E762" s="45" t="n">
        <v>42.8</v>
      </c>
      <c r="F762" s="7" t="s">
        <v>2225</v>
      </c>
      <c r="G762" s="5" t="str">
        <f aca="false">IF(AND(E762&gt;=5,E762&lt;=20,C762&gt;=50,B762&lt;=1),"Opportunity (pos 5-20, 50+ impr, 0-1 click)","")</f>
        <v/>
      </c>
    </row>
    <row r="763" customFormat="false" ht="15" hidden="false" customHeight="false" outlineLevel="0" collapsed="false">
      <c r="A763" s="7" t="s">
        <v>3045</v>
      </c>
      <c r="B763" s="44" t="n">
        <v>0</v>
      </c>
      <c r="C763" s="44" t="n">
        <v>5</v>
      </c>
      <c r="D763" s="38" t="n">
        <f aca="false">IFERROR(B763/C763,0)</f>
        <v>0</v>
      </c>
      <c r="E763" s="45" t="n">
        <v>20</v>
      </c>
      <c r="F763" s="7" t="s">
        <v>2223</v>
      </c>
      <c r="G763" s="5" t="str">
        <f aca="false">IF(AND(E763&gt;=5,E763&lt;=20,C763&gt;=50,B763&lt;=1),"Opportunity (pos 5-20, 50+ impr, 0-1 click)","")</f>
        <v/>
      </c>
    </row>
    <row r="764" customFormat="false" ht="15" hidden="false" customHeight="false" outlineLevel="0" collapsed="false">
      <c r="A764" s="7" t="s">
        <v>3046</v>
      </c>
      <c r="B764" s="44" t="n">
        <v>0</v>
      </c>
      <c r="C764" s="44" t="n">
        <v>5</v>
      </c>
      <c r="D764" s="38" t="n">
        <f aca="false">IFERROR(B764/C764,0)</f>
        <v>0</v>
      </c>
      <c r="E764" s="45" t="n">
        <v>10.6</v>
      </c>
      <c r="F764" s="7" t="s">
        <v>2224</v>
      </c>
      <c r="G764" s="5" t="str">
        <f aca="false">IF(AND(E764&gt;=5,E764&lt;=20,C764&gt;=50,B764&lt;=1),"Opportunity (pos 5-20, 50+ impr, 0-1 click)","")</f>
        <v/>
      </c>
    </row>
    <row r="765" customFormat="false" ht="15" hidden="false" customHeight="false" outlineLevel="0" collapsed="false">
      <c r="A765" s="7" t="s">
        <v>3047</v>
      </c>
      <c r="B765" s="44" t="n">
        <v>0</v>
      </c>
      <c r="C765" s="44" t="n">
        <v>5</v>
      </c>
      <c r="D765" s="38" t="n">
        <f aca="false">IFERROR(B765/C765,0)</f>
        <v>0</v>
      </c>
      <c r="E765" s="45" t="n">
        <v>35.8</v>
      </c>
      <c r="F765" s="7" t="s">
        <v>2223</v>
      </c>
      <c r="G765" s="5" t="str">
        <f aca="false">IF(AND(E765&gt;=5,E765&lt;=20,C765&gt;=50,B765&lt;=1),"Opportunity (pos 5-20, 50+ impr, 0-1 click)","")</f>
        <v/>
      </c>
    </row>
    <row r="766" customFormat="false" ht="15" hidden="false" customHeight="false" outlineLevel="0" collapsed="false">
      <c r="A766" s="7" t="s">
        <v>3048</v>
      </c>
      <c r="B766" s="44" t="n">
        <v>0</v>
      </c>
      <c r="C766" s="44" t="n">
        <v>5</v>
      </c>
      <c r="D766" s="38" t="n">
        <f aca="false">IFERROR(B766/C766,0)</f>
        <v>0</v>
      </c>
      <c r="E766" s="45" t="n">
        <v>10.6</v>
      </c>
      <c r="F766" s="7" t="s">
        <v>2223</v>
      </c>
      <c r="G766" s="5" t="str">
        <f aca="false">IF(AND(E766&gt;=5,E766&lt;=20,C766&gt;=50,B766&lt;=1),"Opportunity (pos 5-20, 50+ impr, 0-1 click)","")</f>
        <v/>
      </c>
    </row>
    <row r="767" customFormat="false" ht="15" hidden="false" customHeight="false" outlineLevel="0" collapsed="false">
      <c r="A767" s="7" t="s">
        <v>3049</v>
      </c>
      <c r="B767" s="44" t="n">
        <v>0</v>
      </c>
      <c r="C767" s="44" t="n">
        <v>5</v>
      </c>
      <c r="D767" s="38" t="n">
        <f aca="false">IFERROR(B767/C767,0)</f>
        <v>0</v>
      </c>
      <c r="E767" s="45" t="n">
        <v>34.6</v>
      </c>
      <c r="F767" s="7" t="s">
        <v>2223</v>
      </c>
      <c r="G767" s="5" t="str">
        <f aca="false">IF(AND(E767&gt;=5,E767&lt;=20,C767&gt;=50,B767&lt;=1),"Opportunity (pos 5-20, 50+ impr, 0-1 click)","")</f>
        <v/>
      </c>
    </row>
    <row r="768" customFormat="false" ht="15" hidden="false" customHeight="false" outlineLevel="0" collapsed="false">
      <c r="A768" s="7" t="s">
        <v>3050</v>
      </c>
      <c r="B768" s="44" t="n">
        <v>0</v>
      </c>
      <c r="C768" s="44" t="n">
        <v>5</v>
      </c>
      <c r="D768" s="38" t="n">
        <f aca="false">IFERROR(B768/C768,0)</f>
        <v>0</v>
      </c>
      <c r="E768" s="45" t="n">
        <v>11.8</v>
      </c>
      <c r="F768" s="7" t="s">
        <v>2223</v>
      </c>
      <c r="G768" s="5" t="str">
        <f aca="false">IF(AND(E768&gt;=5,E768&lt;=20,C768&gt;=50,B768&lt;=1),"Opportunity (pos 5-20, 50+ impr, 0-1 click)","")</f>
        <v/>
      </c>
    </row>
    <row r="769" customFormat="false" ht="15" hidden="false" customHeight="false" outlineLevel="0" collapsed="false">
      <c r="A769" s="7" t="s">
        <v>3051</v>
      </c>
      <c r="B769" s="44" t="n">
        <v>0</v>
      </c>
      <c r="C769" s="44" t="n">
        <v>5</v>
      </c>
      <c r="D769" s="38" t="n">
        <f aca="false">IFERROR(B769/C769,0)</f>
        <v>0</v>
      </c>
      <c r="E769" s="45" t="n">
        <v>11.8</v>
      </c>
      <c r="F769" s="7" t="s">
        <v>2223</v>
      </c>
      <c r="G769" s="5" t="str">
        <f aca="false">IF(AND(E769&gt;=5,E769&lt;=20,C769&gt;=50,B769&lt;=1),"Opportunity (pos 5-20, 50+ impr, 0-1 click)","")</f>
        <v/>
      </c>
    </row>
    <row r="770" customFormat="false" ht="15" hidden="false" customHeight="false" outlineLevel="0" collapsed="false">
      <c r="A770" s="7" t="s">
        <v>3052</v>
      </c>
      <c r="B770" s="44" t="n">
        <v>0</v>
      </c>
      <c r="C770" s="44" t="n">
        <v>5</v>
      </c>
      <c r="D770" s="38" t="n">
        <f aca="false">IFERROR(B770/C770,0)</f>
        <v>0</v>
      </c>
      <c r="E770" s="45" t="n">
        <v>18.4</v>
      </c>
      <c r="F770" s="7" t="s">
        <v>2223</v>
      </c>
      <c r="G770" s="5" t="str">
        <f aca="false">IF(AND(E770&gt;=5,E770&lt;=20,C770&gt;=50,B770&lt;=1),"Opportunity (pos 5-20, 50+ impr, 0-1 click)","")</f>
        <v/>
      </c>
    </row>
    <row r="771" customFormat="false" ht="15" hidden="false" customHeight="false" outlineLevel="0" collapsed="false">
      <c r="A771" s="7" t="s">
        <v>3053</v>
      </c>
      <c r="B771" s="44" t="n">
        <v>0</v>
      </c>
      <c r="C771" s="44" t="n">
        <v>5</v>
      </c>
      <c r="D771" s="38" t="n">
        <f aca="false">IFERROR(B771/C771,0)</f>
        <v>0</v>
      </c>
      <c r="E771" s="45" t="n">
        <v>28.8</v>
      </c>
      <c r="F771" s="7" t="s">
        <v>2223</v>
      </c>
      <c r="G771" s="5" t="str">
        <f aca="false">IF(AND(E771&gt;=5,E771&lt;=20,C771&gt;=50,B771&lt;=1),"Opportunity (pos 5-20, 50+ impr, 0-1 click)","")</f>
        <v/>
      </c>
    </row>
    <row r="772" customFormat="false" ht="15" hidden="false" customHeight="false" outlineLevel="0" collapsed="false">
      <c r="A772" s="7" t="s">
        <v>3054</v>
      </c>
      <c r="B772" s="44" t="n">
        <v>0</v>
      </c>
      <c r="C772" s="44" t="n">
        <v>5</v>
      </c>
      <c r="D772" s="38" t="n">
        <f aca="false">IFERROR(B772/C772,0)</f>
        <v>0</v>
      </c>
      <c r="E772" s="45" t="n">
        <v>15.4</v>
      </c>
      <c r="F772" s="7" t="s">
        <v>2223</v>
      </c>
      <c r="G772" s="5" t="str">
        <f aca="false">IF(AND(E772&gt;=5,E772&lt;=20,C772&gt;=50,B772&lt;=1),"Opportunity (pos 5-20, 50+ impr, 0-1 click)","")</f>
        <v/>
      </c>
    </row>
    <row r="773" customFormat="false" ht="15" hidden="false" customHeight="false" outlineLevel="0" collapsed="false">
      <c r="A773" s="7" t="s">
        <v>3055</v>
      </c>
      <c r="B773" s="44" t="n">
        <v>0</v>
      </c>
      <c r="C773" s="44" t="n">
        <v>5</v>
      </c>
      <c r="D773" s="38" t="n">
        <f aca="false">IFERROR(B773/C773,0)</f>
        <v>0</v>
      </c>
      <c r="E773" s="45" t="n">
        <v>52.4</v>
      </c>
      <c r="F773" s="7" t="s">
        <v>2223</v>
      </c>
      <c r="G773" s="5" t="str">
        <f aca="false">IF(AND(E773&gt;=5,E773&lt;=20,C773&gt;=50,B773&lt;=1),"Opportunity (pos 5-20, 50+ impr, 0-1 click)","")</f>
        <v/>
      </c>
    </row>
    <row r="774" customFormat="false" ht="15" hidden="false" customHeight="false" outlineLevel="0" collapsed="false">
      <c r="A774" s="7" t="s">
        <v>3056</v>
      </c>
      <c r="B774" s="44" t="n">
        <v>0</v>
      </c>
      <c r="C774" s="44" t="n">
        <v>5</v>
      </c>
      <c r="D774" s="38" t="n">
        <f aca="false">IFERROR(B774/C774,0)</f>
        <v>0</v>
      </c>
      <c r="E774" s="45" t="n">
        <v>21</v>
      </c>
      <c r="F774" s="7" t="s">
        <v>2223</v>
      </c>
      <c r="G774" s="5" t="str">
        <f aca="false">IF(AND(E774&gt;=5,E774&lt;=20,C774&gt;=50,B774&lt;=1),"Opportunity (pos 5-20, 50+ impr, 0-1 click)","")</f>
        <v/>
      </c>
    </row>
    <row r="775" customFormat="false" ht="15" hidden="false" customHeight="false" outlineLevel="0" collapsed="false">
      <c r="A775" s="7" t="s">
        <v>3057</v>
      </c>
      <c r="B775" s="44" t="n">
        <v>0</v>
      </c>
      <c r="C775" s="44" t="n">
        <v>5</v>
      </c>
      <c r="D775" s="38" t="n">
        <f aca="false">IFERROR(B775/C775,0)</f>
        <v>0</v>
      </c>
      <c r="E775" s="45" t="n">
        <v>27.4</v>
      </c>
      <c r="F775" s="7" t="s">
        <v>2223</v>
      </c>
      <c r="G775" s="5" t="str">
        <f aca="false">IF(AND(E775&gt;=5,E775&lt;=20,C775&gt;=50,B775&lt;=1),"Opportunity (pos 5-20, 50+ impr, 0-1 click)","")</f>
        <v/>
      </c>
    </row>
    <row r="776" customFormat="false" ht="15" hidden="false" customHeight="false" outlineLevel="0" collapsed="false">
      <c r="A776" s="7" t="s">
        <v>3058</v>
      </c>
      <c r="B776" s="44" t="n">
        <v>0</v>
      </c>
      <c r="C776" s="44" t="n">
        <v>5</v>
      </c>
      <c r="D776" s="38" t="n">
        <f aca="false">IFERROR(B776/C776,0)</f>
        <v>0</v>
      </c>
      <c r="E776" s="45" t="n">
        <v>27.2</v>
      </c>
      <c r="F776" s="7" t="s">
        <v>2223</v>
      </c>
      <c r="G776" s="5" t="str">
        <f aca="false">IF(AND(E776&gt;=5,E776&lt;=20,C776&gt;=50,B776&lt;=1),"Opportunity (pos 5-20, 50+ impr, 0-1 click)","")</f>
        <v/>
      </c>
    </row>
    <row r="777" customFormat="false" ht="15" hidden="false" customHeight="false" outlineLevel="0" collapsed="false">
      <c r="A777" s="7" t="s">
        <v>3059</v>
      </c>
      <c r="B777" s="44" t="n">
        <v>0</v>
      </c>
      <c r="C777" s="44" t="n">
        <v>5</v>
      </c>
      <c r="D777" s="38" t="n">
        <f aca="false">IFERROR(B777/C777,0)</f>
        <v>0</v>
      </c>
      <c r="E777" s="45" t="n">
        <v>31.8</v>
      </c>
      <c r="F777" s="7" t="s">
        <v>2223</v>
      </c>
      <c r="G777" s="5" t="str">
        <f aca="false">IF(AND(E777&gt;=5,E777&lt;=20,C777&gt;=50,B777&lt;=1),"Opportunity (pos 5-20, 50+ impr, 0-1 click)","")</f>
        <v/>
      </c>
    </row>
    <row r="778" customFormat="false" ht="15" hidden="false" customHeight="false" outlineLevel="0" collapsed="false">
      <c r="A778" s="7" t="s">
        <v>3060</v>
      </c>
      <c r="B778" s="44" t="n">
        <v>0</v>
      </c>
      <c r="C778" s="44" t="n">
        <v>5</v>
      </c>
      <c r="D778" s="38" t="n">
        <f aca="false">IFERROR(B778/C778,0)</f>
        <v>0</v>
      </c>
      <c r="E778" s="45" t="n">
        <v>36</v>
      </c>
      <c r="F778" s="7" t="s">
        <v>2223</v>
      </c>
      <c r="G778" s="5" t="str">
        <f aca="false">IF(AND(E778&gt;=5,E778&lt;=20,C778&gt;=50,B778&lt;=1),"Opportunity (pos 5-20, 50+ impr, 0-1 click)","")</f>
        <v/>
      </c>
    </row>
    <row r="779" customFormat="false" ht="15" hidden="false" customHeight="false" outlineLevel="0" collapsed="false">
      <c r="A779" s="7" t="s">
        <v>3061</v>
      </c>
      <c r="B779" s="44" t="n">
        <v>0</v>
      </c>
      <c r="C779" s="44" t="n">
        <v>5</v>
      </c>
      <c r="D779" s="38" t="n">
        <f aca="false">IFERROR(B779/C779,0)</f>
        <v>0</v>
      </c>
      <c r="E779" s="45" t="n">
        <v>46.4</v>
      </c>
      <c r="F779" s="7" t="s">
        <v>2225</v>
      </c>
      <c r="G779" s="5" t="str">
        <f aca="false">IF(AND(E779&gt;=5,E779&lt;=20,C779&gt;=50,B779&lt;=1),"Opportunity (pos 5-20, 50+ impr, 0-1 click)","")</f>
        <v/>
      </c>
    </row>
    <row r="780" customFormat="false" ht="15" hidden="false" customHeight="false" outlineLevel="0" collapsed="false">
      <c r="A780" s="7" t="s">
        <v>3062</v>
      </c>
      <c r="B780" s="44" t="n">
        <v>0</v>
      </c>
      <c r="C780" s="44" t="n">
        <v>5</v>
      </c>
      <c r="D780" s="38" t="n">
        <f aca="false">IFERROR(B780/C780,0)</f>
        <v>0</v>
      </c>
      <c r="E780" s="45" t="n">
        <v>8.2</v>
      </c>
      <c r="F780" s="7" t="s">
        <v>2223</v>
      </c>
      <c r="G780" s="5" t="str">
        <f aca="false">IF(AND(E780&gt;=5,E780&lt;=20,C780&gt;=50,B780&lt;=1),"Opportunity (pos 5-20, 50+ impr, 0-1 click)","")</f>
        <v/>
      </c>
    </row>
    <row r="781" customFormat="false" ht="15" hidden="false" customHeight="false" outlineLevel="0" collapsed="false">
      <c r="A781" s="7" t="s">
        <v>3063</v>
      </c>
      <c r="B781" s="44" t="n">
        <v>0</v>
      </c>
      <c r="C781" s="44" t="n">
        <v>5</v>
      </c>
      <c r="D781" s="38" t="n">
        <f aca="false">IFERROR(B781/C781,0)</f>
        <v>0</v>
      </c>
      <c r="E781" s="45" t="n">
        <v>29.6</v>
      </c>
      <c r="F781" s="7" t="s">
        <v>2223</v>
      </c>
      <c r="G781" s="5" t="str">
        <f aca="false">IF(AND(E781&gt;=5,E781&lt;=20,C781&gt;=50,B781&lt;=1),"Opportunity (pos 5-20, 50+ impr, 0-1 click)","")</f>
        <v/>
      </c>
    </row>
    <row r="782" customFormat="false" ht="15" hidden="false" customHeight="false" outlineLevel="0" collapsed="false">
      <c r="A782" s="7" t="s">
        <v>3064</v>
      </c>
      <c r="B782" s="44" t="n">
        <v>0</v>
      </c>
      <c r="C782" s="44" t="n">
        <v>5</v>
      </c>
      <c r="D782" s="38" t="n">
        <f aca="false">IFERROR(B782/C782,0)</f>
        <v>0</v>
      </c>
      <c r="E782" s="45" t="n">
        <v>11.2</v>
      </c>
      <c r="F782" s="7" t="s">
        <v>2223</v>
      </c>
      <c r="G782" s="5" t="str">
        <f aca="false">IF(AND(E782&gt;=5,E782&lt;=20,C782&gt;=50,B782&lt;=1),"Opportunity (pos 5-20, 50+ impr, 0-1 click)","")</f>
        <v/>
      </c>
    </row>
    <row r="783" customFormat="false" ht="15" hidden="false" customHeight="false" outlineLevel="0" collapsed="false">
      <c r="A783" s="7" t="s">
        <v>3065</v>
      </c>
      <c r="B783" s="44" t="n">
        <v>0</v>
      </c>
      <c r="C783" s="44" t="n">
        <v>5</v>
      </c>
      <c r="D783" s="38" t="n">
        <f aca="false">IFERROR(B783/C783,0)</f>
        <v>0</v>
      </c>
      <c r="E783" s="45" t="n">
        <v>13.2</v>
      </c>
      <c r="F783" s="7" t="s">
        <v>2224</v>
      </c>
      <c r="G783" s="5" t="str">
        <f aca="false">IF(AND(E783&gt;=5,E783&lt;=20,C783&gt;=50,B783&lt;=1),"Opportunity (pos 5-20, 50+ impr, 0-1 click)","")</f>
        <v/>
      </c>
    </row>
    <row r="784" customFormat="false" ht="15" hidden="false" customHeight="false" outlineLevel="0" collapsed="false">
      <c r="A784" s="7" t="s">
        <v>3066</v>
      </c>
      <c r="B784" s="44" t="n">
        <v>0</v>
      </c>
      <c r="C784" s="44" t="n">
        <v>5</v>
      </c>
      <c r="D784" s="38" t="n">
        <f aca="false">IFERROR(B784/C784,0)</f>
        <v>0</v>
      </c>
      <c r="E784" s="45" t="n">
        <v>33</v>
      </c>
      <c r="F784" s="7" t="s">
        <v>2223</v>
      </c>
      <c r="G784" s="5" t="str">
        <f aca="false">IF(AND(E784&gt;=5,E784&lt;=20,C784&gt;=50,B784&lt;=1),"Opportunity (pos 5-20, 50+ impr, 0-1 click)","")</f>
        <v/>
      </c>
    </row>
    <row r="785" customFormat="false" ht="15" hidden="false" customHeight="false" outlineLevel="0" collapsed="false">
      <c r="A785" s="7" t="s">
        <v>3067</v>
      </c>
      <c r="B785" s="44" t="n">
        <v>0</v>
      </c>
      <c r="C785" s="44" t="n">
        <v>5</v>
      </c>
      <c r="D785" s="38" t="n">
        <f aca="false">IFERROR(B785/C785,0)</f>
        <v>0</v>
      </c>
      <c r="E785" s="45" t="n">
        <v>16.6</v>
      </c>
      <c r="F785" s="7" t="s">
        <v>2224</v>
      </c>
      <c r="G785" s="5" t="str">
        <f aca="false">IF(AND(E785&gt;=5,E785&lt;=20,C785&gt;=50,B785&lt;=1),"Opportunity (pos 5-20, 50+ impr, 0-1 click)","")</f>
        <v/>
      </c>
    </row>
    <row r="786" customFormat="false" ht="15" hidden="false" customHeight="false" outlineLevel="0" collapsed="false">
      <c r="A786" s="7" t="s">
        <v>3068</v>
      </c>
      <c r="B786" s="44" t="n">
        <v>0</v>
      </c>
      <c r="C786" s="44" t="n">
        <v>5</v>
      </c>
      <c r="D786" s="38" t="n">
        <f aca="false">IFERROR(B786/C786,0)</f>
        <v>0</v>
      </c>
      <c r="E786" s="45" t="n">
        <v>41.8</v>
      </c>
      <c r="F786" s="7" t="s">
        <v>2223</v>
      </c>
      <c r="G786" s="5" t="str">
        <f aca="false">IF(AND(E786&gt;=5,E786&lt;=20,C786&gt;=50,B786&lt;=1),"Opportunity (pos 5-20, 50+ impr, 0-1 click)","")</f>
        <v/>
      </c>
    </row>
    <row r="787" customFormat="false" ht="15" hidden="false" customHeight="false" outlineLevel="0" collapsed="false">
      <c r="A787" s="7" t="s">
        <v>3069</v>
      </c>
      <c r="B787" s="44" t="n">
        <v>0</v>
      </c>
      <c r="C787" s="44" t="n">
        <v>5</v>
      </c>
      <c r="D787" s="38" t="n">
        <f aca="false">IFERROR(B787/C787,0)</f>
        <v>0</v>
      </c>
      <c r="E787" s="45" t="n">
        <v>77.2</v>
      </c>
      <c r="F787" s="7" t="s">
        <v>2223</v>
      </c>
      <c r="G787" s="5" t="str">
        <f aca="false">IF(AND(E787&gt;=5,E787&lt;=20,C787&gt;=50,B787&lt;=1),"Opportunity (pos 5-20, 50+ impr, 0-1 click)","")</f>
        <v/>
      </c>
    </row>
    <row r="788" customFormat="false" ht="15" hidden="false" customHeight="false" outlineLevel="0" collapsed="false">
      <c r="A788" s="7" t="s">
        <v>3070</v>
      </c>
      <c r="B788" s="44" t="n">
        <v>0</v>
      </c>
      <c r="C788" s="44" t="n">
        <v>5</v>
      </c>
      <c r="D788" s="38" t="n">
        <f aca="false">IFERROR(B788/C788,0)</f>
        <v>0</v>
      </c>
      <c r="E788" s="45" t="n">
        <v>26.6</v>
      </c>
      <c r="F788" s="7" t="s">
        <v>2223</v>
      </c>
      <c r="G788" s="5" t="str">
        <f aca="false">IF(AND(E788&gt;=5,E788&lt;=20,C788&gt;=50,B788&lt;=1),"Opportunity (pos 5-20, 50+ impr, 0-1 click)","")</f>
        <v/>
      </c>
    </row>
    <row r="789" customFormat="false" ht="15" hidden="false" customHeight="false" outlineLevel="0" collapsed="false">
      <c r="A789" s="7" t="s">
        <v>3071</v>
      </c>
      <c r="B789" s="44" t="n">
        <v>0</v>
      </c>
      <c r="C789" s="44" t="n">
        <v>5</v>
      </c>
      <c r="D789" s="38" t="n">
        <f aca="false">IFERROR(B789/C789,0)</f>
        <v>0</v>
      </c>
      <c r="E789" s="45" t="n">
        <v>8.2</v>
      </c>
      <c r="F789" s="7" t="s">
        <v>2223</v>
      </c>
      <c r="G789" s="5" t="str">
        <f aca="false">IF(AND(E789&gt;=5,E789&lt;=20,C789&gt;=50,B789&lt;=1),"Opportunity (pos 5-20, 50+ impr, 0-1 click)","")</f>
        <v/>
      </c>
    </row>
    <row r="790" customFormat="false" ht="15" hidden="false" customHeight="false" outlineLevel="0" collapsed="false">
      <c r="A790" s="7" t="s">
        <v>3072</v>
      </c>
      <c r="B790" s="44" t="n">
        <v>0</v>
      </c>
      <c r="C790" s="44" t="n">
        <v>5</v>
      </c>
      <c r="D790" s="38" t="n">
        <f aca="false">IFERROR(B790/C790,0)</f>
        <v>0</v>
      </c>
      <c r="E790" s="45" t="n">
        <v>32.6</v>
      </c>
      <c r="F790" s="7" t="s">
        <v>2223</v>
      </c>
      <c r="G790" s="5" t="str">
        <f aca="false">IF(AND(E790&gt;=5,E790&lt;=20,C790&gt;=50,B790&lt;=1),"Opportunity (pos 5-20, 50+ impr, 0-1 click)","")</f>
        <v/>
      </c>
    </row>
    <row r="791" customFormat="false" ht="15" hidden="false" customHeight="false" outlineLevel="0" collapsed="false">
      <c r="A791" s="7" t="s">
        <v>3073</v>
      </c>
      <c r="B791" s="44" t="n">
        <v>0</v>
      </c>
      <c r="C791" s="44" t="n">
        <v>5</v>
      </c>
      <c r="D791" s="38" t="n">
        <f aca="false">IFERROR(B791/C791,0)</f>
        <v>0</v>
      </c>
      <c r="E791" s="45" t="n">
        <v>31.6</v>
      </c>
      <c r="F791" s="7" t="s">
        <v>2223</v>
      </c>
      <c r="G791" s="5" t="str">
        <f aca="false">IF(AND(E791&gt;=5,E791&lt;=20,C791&gt;=50,B791&lt;=1),"Opportunity (pos 5-20, 50+ impr, 0-1 click)","")</f>
        <v/>
      </c>
    </row>
    <row r="792" customFormat="false" ht="15" hidden="false" customHeight="false" outlineLevel="0" collapsed="false">
      <c r="A792" s="7" t="s">
        <v>3074</v>
      </c>
      <c r="B792" s="44" t="n">
        <v>0</v>
      </c>
      <c r="C792" s="44" t="n">
        <v>5</v>
      </c>
      <c r="D792" s="38" t="n">
        <f aca="false">IFERROR(B792/C792,0)</f>
        <v>0</v>
      </c>
      <c r="E792" s="45" t="n">
        <v>22.6</v>
      </c>
      <c r="F792" s="7" t="s">
        <v>2223</v>
      </c>
      <c r="G792" s="5" t="str">
        <f aca="false">IF(AND(E792&gt;=5,E792&lt;=20,C792&gt;=50,B792&lt;=1),"Opportunity (pos 5-20, 50+ impr, 0-1 click)","")</f>
        <v/>
      </c>
    </row>
    <row r="793" customFormat="false" ht="15" hidden="false" customHeight="false" outlineLevel="0" collapsed="false">
      <c r="A793" s="7" t="s">
        <v>3075</v>
      </c>
      <c r="B793" s="44" t="n">
        <v>0</v>
      </c>
      <c r="C793" s="44" t="n">
        <v>5</v>
      </c>
      <c r="D793" s="38" t="n">
        <f aca="false">IFERROR(B793/C793,0)</f>
        <v>0</v>
      </c>
      <c r="E793" s="45" t="n">
        <v>24.4</v>
      </c>
      <c r="F793" s="7" t="s">
        <v>2223</v>
      </c>
      <c r="G793" s="5" t="str">
        <f aca="false">IF(AND(E793&gt;=5,E793&lt;=20,C793&gt;=50,B793&lt;=1),"Opportunity (pos 5-20, 50+ impr, 0-1 click)","")</f>
        <v/>
      </c>
    </row>
    <row r="794" customFormat="false" ht="15" hidden="false" customHeight="false" outlineLevel="0" collapsed="false">
      <c r="A794" s="7" t="s">
        <v>3076</v>
      </c>
      <c r="B794" s="44" t="n">
        <v>0</v>
      </c>
      <c r="C794" s="44" t="n">
        <v>5</v>
      </c>
      <c r="D794" s="38" t="n">
        <f aca="false">IFERROR(B794/C794,0)</f>
        <v>0</v>
      </c>
      <c r="E794" s="45" t="n">
        <v>12.8</v>
      </c>
      <c r="F794" s="7" t="s">
        <v>2223</v>
      </c>
      <c r="G794" s="5" t="str">
        <f aca="false">IF(AND(E794&gt;=5,E794&lt;=20,C794&gt;=50,B794&lt;=1),"Opportunity (pos 5-20, 50+ impr, 0-1 click)","")</f>
        <v/>
      </c>
    </row>
    <row r="795" customFormat="false" ht="15" hidden="false" customHeight="false" outlineLevel="0" collapsed="false">
      <c r="A795" s="7" t="s">
        <v>3077</v>
      </c>
      <c r="B795" s="44" t="n">
        <v>0</v>
      </c>
      <c r="C795" s="44" t="n">
        <v>5</v>
      </c>
      <c r="D795" s="38" t="n">
        <f aca="false">IFERROR(B795/C795,0)</f>
        <v>0</v>
      </c>
      <c r="E795" s="45" t="n">
        <v>25.4</v>
      </c>
      <c r="F795" s="7" t="s">
        <v>2223</v>
      </c>
      <c r="G795" s="5" t="str">
        <f aca="false">IF(AND(E795&gt;=5,E795&lt;=20,C795&gt;=50,B795&lt;=1),"Opportunity (pos 5-20, 50+ impr, 0-1 click)","")</f>
        <v/>
      </c>
    </row>
    <row r="796" customFormat="false" ht="15" hidden="false" customHeight="false" outlineLevel="0" collapsed="false">
      <c r="A796" s="7" t="s">
        <v>3078</v>
      </c>
      <c r="B796" s="44" t="n">
        <v>0</v>
      </c>
      <c r="C796" s="44" t="n">
        <v>5</v>
      </c>
      <c r="D796" s="38" t="n">
        <f aca="false">IFERROR(B796/C796,0)</f>
        <v>0</v>
      </c>
      <c r="E796" s="45" t="n">
        <v>21</v>
      </c>
      <c r="F796" s="7" t="s">
        <v>2223</v>
      </c>
      <c r="G796" s="5" t="str">
        <f aca="false">IF(AND(E796&gt;=5,E796&lt;=20,C796&gt;=50,B796&lt;=1),"Opportunity (pos 5-20, 50+ impr, 0-1 click)","")</f>
        <v/>
      </c>
    </row>
    <row r="797" customFormat="false" ht="15" hidden="false" customHeight="false" outlineLevel="0" collapsed="false">
      <c r="A797" s="7" t="s">
        <v>3079</v>
      </c>
      <c r="B797" s="44" t="n">
        <v>0</v>
      </c>
      <c r="C797" s="44" t="n">
        <v>5</v>
      </c>
      <c r="D797" s="38" t="n">
        <f aca="false">IFERROR(B797/C797,0)</f>
        <v>0</v>
      </c>
      <c r="E797" s="45" t="n">
        <v>23.8</v>
      </c>
      <c r="F797" s="7" t="s">
        <v>2223</v>
      </c>
      <c r="G797" s="5" t="str">
        <f aca="false">IF(AND(E797&gt;=5,E797&lt;=20,C797&gt;=50,B797&lt;=1),"Opportunity (pos 5-20, 50+ impr, 0-1 click)","")</f>
        <v/>
      </c>
    </row>
    <row r="798" customFormat="false" ht="15" hidden="false" customHeight="false" outlineLevel="0" collapsed="false">
      <c r="A798" s="7" t="s">
        <v>3080</v>
      </c>
      <c r="B798" s="44" t="n">
        <v>0</v>
      </c>
      <c r="C798" s="44" t="n">
        <v>5</v>
      </c>
      <c r="D798" s="38" t="n">
        <f aca="false">IFERROR(B798/C798,0)</f>
        <v>0</v>
      </c>
      <c r="E798" s="45" t="n">
        <v>19.6</v>
      </c>
      <c r="F798" s="7" t="s">
        <v>2223</v>
      </c>
      <c r="G798" s="5" t="str">
        <f aca="false">IF(AND(E798&gt;=5,E798&lt;=20,C798&gt;=50,B798&lt;=1),"Opportunity (pos 5-20, 50+ impr, 0-1 click)","")</f>
        <v/>
      </c>
    </row>
    <row r="799" customFormat="false" ht="15" hidden="false" customHeight="false" outlineLevel="0" collapsed="false">
      <c r="A799" s="7" t="s">
        <v>3081</v>
      </c>
      <c r="B799" s="44" t="n">
        <v>0</v>
      </c>
      <c r="C799" s="44" t="n">
        <v>5</v>
      </c>
      <c r="D799" s="38" t="n">
        <f aca="false">IFERROR(B799/C799,0)</f>
        <v>0</v>
      </c>
      <c r="E799" s="45" t="n">
        <v>24.6</v>
      </c>
      <c r="F799" s="7" t="s">
        <v>2223</v>
      </c>
      <c r="G799" s="5" t="str">
        <f aca="false">IF(AND(E799&gt;=5,E799&lt;=20,C799&gt;=50,B799&lt;=1),"Opportunity (pos 5-20, 50+ impr, 0-1 click)","")</f>
        <v/>
      </c>
    </row>
    <row r="800" customFormat="false" ht="15" hidden="false" customHeight="false" outlineLevel="0" collapsed="false">
      <c r="A800" s="7" t="s">
        <v>3082</v>
      </c>
      <c r="B800" s="44" t="n">
        <v>0</v>
      </c>
      <c r="C800" s="44" t="n">
        <v>5</v>
      </c>
      <c r="D800" s="38" t="n">
        <f aca="false">IFERROR(B800/C800,0)</f>
        <v>0</v>
      </c>
      <c r="E800" s="45" t="n">
        <v>12.6</v>
      </c>
      <c r="F800" s="7" t="s">
        <v>2224</v>
      </c>
      <c r="G800" s="5" t="str">
        <f aca="false">IF(AND(E800&gt;=5,E800&lt;=20,C800&gt;=50,B800&lt;=1),"Opportunity (pos 5-20, 50+ impr, 0-1 click)","")</f>
        <v/>
      </c>
    </row>
    <row r="801" customFormat="false" ht="15" hidden="false" customHeight="false" outlineLevel="0" collapsed="false">
      <c r="A801" s="7" t="s">
        <v>3083</v>
      </c>
      <c r="B801" s="44" t="n">
        <v>0</v>
      </c>
      <c r="C801" s="44" t="n">
        <v>5</v>
      </c>
      <c r="D801" s="38" t="n">
        <f aca="false">IFERROR(B801/C801,0)</f>
        <v>0</v>
      </c>
      <c r="E801" s="45" t="n">
        <v>21.2</v>
      </c>
      <c r="F801" s="7" t="s">
        <v>2223</v>
      </c>
      <c r="G801" s="5" t="str">
        <f aca="false">IF(AND(E801&gt;=5,E801&lt;=20,C801&gt;=50,B801&lt;=1),"Opportunity (pos 5-20, 50+ impr, 0-1 click)","")</f>
        <v/>
      </c>
    </row>
    <row r="802" customFormat="false" ht="15" hidden="false" customHeight="false" outlineLevel="0" collapsed="false">
      <c r="A802" s="7" t="s">
        <v>3084</v>
      </c>
      <c r="B802" s="44" t="n">
        <v>0</v>
      </c>
      <c r="C802" s="44" t="n">
        <v>5</v>
      </c>
      <c r="D802" s="38" t="n">
        <f aca="false">IFERROR(B802/C802,0)</f>
        <v>0</v>
      </c>
      <c r="E802" s="45" t="n">
        <v>50</v>
      </c>
      <c r="F802" s="7" t="s">
        <v>2223</v>
      </c>
      <c r="G802" s="5" t="str">
        <f aca="false">IF(AND(E802&gt;=5,E802&lt;=20,C802&gt;=50,B802&lt;=1),"Opportunity (pos 5-20, 50+ impr, 0-1 click)","")</f>
        <v/>
      </c>
    </row>
    <row r="803" customFormat="false" ht="15" hidden="false" customHeight="false" outlineLevel="0" collapsed="false">
      <c r="A803" s="7" t="s">
        <v>3085</v>
      </c>
      <c r="B803" s="44" t="n">
        <v>0</v>
      </c>
      <c r="C803" s="44" t="n">
        <v>5</v>
      </c>
      <c r="D803" s="38" t="n">
        <f aca="false">IFERROR(B803/C803,0)</f>
        <v>0</v>
      </c>
      <c r="E803" s="45" t="n">
        <v>33.8</v>
      </c>
      <c r="F803" s="7" t="s">
        <v>2223</v>
      </c>
      <c r="G803" s="5" t="str">
        <f aca="false">IF(AND(E803&gt;=5,E803&lt;=20,C803&gt;=50,B803&lt;=1),"Opportunity (pos 5-20, 50+ impr, 0-1 click)","")</f>
        <v/>
      </c>
    </row>
    <row r="804" customFormat="false" ht="15" hidden="false" customHeight="false" outlineLevel="0" collapsed="false">
      <c r="A804" s="7" t="s">
        <v>3086</v>
      </c>
      <c r="B804" s="44" t="n">
        <v>0</v>
      </c>
      <c r="C804" s="44" t="n">
        <v>5</v>
      </c>
      <c r="D804" s="38" t="n">
        <f aca="false">IFERROR(B804/C804,0)</f>
        <v>0</v>
      </c>
      <c r="E804" s="45" t="n">
        <v>42.4</v>
      </c>
      <c r="F804" s="7" t="s">
        <v>2223</v>
      </c>
      <c r="G804" s="5" t="str">
        <f aca="false">IF(AND(E804&gt;=5,E804&lt;=20,C804&gt;=50,B804&lt;=1),"Opportunity (pos 5-20, 50+ impr, 0-1 click)","")</f>
        <v/>
      </c>
    </row>
    <row r="805" customFormat="false" ht="15" hidden="false" customHeight="false" outlineLevel="0" collapsed="false">
      <c r="A805" s="7" t="s">
        <v>3087</v>
      </c>
      <c r="B805" s="44" t="n">
        <v>0</v>
      </c>
      <c r="C805" s="44" t="n">
        <v>5</v>
      </c>
      <c r="D805" s="38" t="n">
        <f aca="false">IFERROR(B805/C805,0)</f>
        <v>0</v>
      </c>
      <c r="E805" s="45" t="n">
        <v>6.2</v>
      </c>
      <c r="F805" s="7" t="s">
        <v>2223</v>
      </c>
      <c r="G805" s="5" t="str">
        <f aca="false">IF(AND(E805&gt;=5,E805&lt;=20,C805&gt;=50,B805&lt;=1),"Opportunity (pos 5-20, 50+ impr, 0-1 click)","")</f>
        <v/>
      </c>
    </row>
    <row r="806" customFormat="false" ht="15" hidden="false" customHeight="false" outlineLevel="0" collapsed="false">
      <c r="A806" s="7" t="s">
        <v>3088</v>
      </c>
      <c r="B806" s="44" t="n">
        <v>0</v>
      </c>
      <c r="C806" s="44" t="n">
        <v>5</v>
      </c>
      <c r="D806" s="38" t="n">
        <f aca="false">IFERROR(B806/C806,0)</f>
        <v>0</v>
      </c>
      <c r="E806" s="45" t="n">
        <v>18</v>
      </c>
      <c r="F806" s="7" t="s">
        <v>2223</v>
      </c>
      <c r="G806" s="5" t="str">
        <f aca="false">IF(AND(E806&gt;=5,E806&lt;=20,C806&gt;=50,B806&lt;=1),"Opportunity (pos 5-20, 50+ impr, 0-1 click)","")</f>
        <v/>
      </c>
    </row>
    <row r="807" customFormat="false" ht="15" hidden="false" customHeight="false" outlineLevel="0" collapsed="false">
      <c r="A807" s="7" t="s">
        <v>3089</v>
      </c>
      <c r="B807" s="44" t="n">
        <v>0</v>
      </c>
      <c r="C807" s="44" t="n">
        <v>5</v>
      </c>
      <c r="D807" s="38" t="n">
        <f aca="false">IFERROR(B807/C807,0)</f>
        <v>0</v>
      </c>
      <c r="E807" s="45" t="n">
        <v>46.8</v>
      </c>
      <c r="F807" s="7" t="s">
        <v>2223</v>
      </c>
      <c r="G807" s="5" t="str">
        <f aca="false">IF(AND(E807&gt;=5,E807&lt;=20,C807&gt;=50,B807&lt;=1),"Opportunity (pos 5-20, 50+ impr, 0-1 click)","")</f>
        <v/>
      </c>
    </row>
    <row r="808" customFormat="false" ht="15" hidden="false" customHeight="false" outlineLevel="0" collapsed="false">
      <c r="A808" s="7" t="s">
        <v>3090</v>
      </c>
      <c r="B808" s="44" t="n">
        <v>0</v>
      </c>
      <c r="C808" s="44" t="n">
        <v>5</v>
      </c>
      <c r="D808" s="38" t="n">
        <f aca="false">IFERROR(B808/C808,0)</f>
        <v>0</v>
      </c>
      <c r="E808" s="45" t="n">
        <v>41.4</v>
      </c>
      <c r="F808" s="7" t="s">
        <v>2223</v>
      </c>
      <c r="G808" s="5" t="str">
        <f aca="false">IF(AND(E808&gt;=5,E808&lt;=20,C808&gt;=50,B808&lt;=1),"Opportunity (pos 5-20, 50+ impr, 0-1 click)","")</f>
        <v/>
      </c>
    </row>
    <row r="809" customFormat="false" ht="15" hidden="false" customHeight="false" outlineLevel="0" collapsed="false">
      <c r="A809" s="7" t="s">
        <v>3091</v>
      </c>
      <c r="B809" s="44" t="n">
        <v>0</v>
      </c>
      <c r="C809" s="44" t="n">
        <v>5</v>
      </c>
      <c r="D809" s="38" t="n">
        <f aca="false">IFERROR(B809/C809,0)</f>
        <v>0</v>
      </c>
      <c r="E809" s="45" t="n">
        <v>11.4</v>
      </c>
      <c r="F809" s="7" t="s">
        <v>2223</v>
      </c>
      <c r="G809" s="5" t="str">
        <f aca="false">IF(AND(E809&gt;=5,E809&lt;=20,C809&gt;=50,B809&lt;=1),"Opportunity (pos 5-20, 50+ impr, 0-1 click)","")</f>
        <v/>
      </c>
    </row>
    <row r="810" customFormat="false" ht="15" hidden="false" customHeight="false" outlineLevel="0" collapsed="false">
      <c r="A810" s="7" t="s">
        <v>3092</v>
      </c>
      <c r="B810" s="44" t="n">
        <v>0</v>
      </c>
      <c r="C810" s="44" t="n">
        <v>5</v>
      </c>
      <c r="D810" s="38" t="n">
        <f aca="false">IFERROR(B810/C810,0)</f>
        <v>0</v>
      </c>
      <c r="E810" s="45" t="n">
        <v>10.2</v>
      </c>
      <c r="F810" s="7" t="s">
        <v>2223</v>
      </c>
      <c r="G810" s="5" t="str">
        <f aca="false">IF(AND(E810&gt;=5,E810&lt;=20,C810&gt;=50,B810&lt;=1),"Opportunity (pos 5-20, 50+ impr, 0-1 click)","")</f>
        <v/>
      </c>
    </row>
    <row r="811" customFormat="false" ht="15" hidden="false" customHeight="false" outlineLevel="0" collapsed="false">
      <c r="A811" s="7" t="s">
        <v>3093</v>
      </c>
      <c r="B811" s="44" t="n">
        <v>0</v>
      </c>
      <c r="C811" s="44" t="n">
        <v>5</v>
      </c>
      <c r="D811" s="38" t="n">
        <f aca="false">IFERROR(B811/C811,0)</f>
        <v>0</v>
      </c>
      <c r="E811" s="45" t="n">
        <v>20.2</v>
      </c>
      <c r="F811" s="7" t="s">
        <v>2223</v>
      </c>
      <c r="G811" s="5" t="str">
        <f aca="false">IF(AND(E811&gt;=5,E811&lt;=20,C811&gt;=50,B811&lt;=1),"Opportunity (pos 5-20, 50+ impr, 0-1 click)","")</f>
        <v/>
      </c>
    </row>
    <row r="812" customFormat="false" ht="15" hidden="false" customHeight="false" outlineLevel="0" collapsed="false">
      <c r="A812" s="7" t="s">
        <v>3094</v>
      </c>
      <c r="B812" s="44" t="n">
        <v>0</v>
      </c>
      <c r="C812" s="44" t="n">
        <v>5</v>
      </c>
      <c r="D812" s="38" t="n">
        <f aca="false">IFERROR(B812/C812,0)</f>
        <v>0</v>
      </c>
      <c r="E812" s="45" t="n">
        <v>8.6</v>
      </c>
      <c r="F812" s="7" t="s">
        <v>2223</v>
      </c>
      <c r="G812" s="5" t="str">
        <f aca="false">IF(AND(E812&gt;=5,E812&lt;=20,C812&gt;=50,B812&lt;=1),"Opportunity (pos 5-20, 50+ impr, 0-1 click)","")</f>
        <v/>
      </c>
    </row>
    <row r="813" customFormat="false" ht="15" hidden="false" customHeight="false" outlineLevel="0" collapsed="false">
      <c r="A813" s="7" t="s">
        <v>3095</v>
      </c>
      <c r="B813" s="44" t="n">
        <v>0</v>
      </c>
      <c r="C813" s="44" t="n">
        <v>5</v>
      </c>
      <c r="D813" s="38" t="n">
        <f aca="false">IFERROR(B813/C813,0)</f>
        <v>0</v>
      </c>
      <c r="E813" s="45" t="n">
        <v>27.8</v>
      </c>
      <c r="F813" s="7" t="s">
        <v>2223</v>
      </c>
      <c r="G813" s="5" t="str">
        <f aca="false">IF(AND(E813&gt;=5,E813&lt;=20,C813&gt;=50,B813&lt;=1),"Opportunity (pos 5-20, 50+ impr, 0-1 click)","")</f>
        <v/>
      </c>
    </row>
    <row r="814" customFormat="false" ht="15" hidden="false" customHeight="false" outlineLevel="0" collapsed="false">
      <c r="A814" s="7" t="s">
        <v>3096</v>
      </c>
      <c r="B814" s="44" t="n">
        <v>0</v>
      </c>
      <c r="C814" s="44" t="n">
        <v>5</v>
      </c>
      <c r="D814" s="38" t="n">
        <f aca="false">IFERROR(B814/C814,0)</f>
        <v>0</v>
      </c>
      <c r="E814" s="45" t="n">
        <v>53.2</v>
      </c>
      <c r="F814" s="7" t="s">
        <v>2223</v>
      </c>
      <c r="G814" s="5" t="str">
        <f aca="false">IF(AND(E814&gt;=5,E814&lt;=20,C814&gt;=50,B814&lt;=1),"Opportunity (pos 5-20, 50+ impr, 0-1 click)","")</f>
        <v/>
      </c>
    </row>
    <row r="815" customFormat="false" ht="15" hidden="false" customHeight="false" outlineLevel="0" collapsed="false">
      <c r="A815" s="7" t="s">
        <v>3097</v>
      </c>
      <c r="B815" s="44" t="n">
        <v>0</v>
      </c>
      <c r="C815" s="44" t="n">
        <v>5</v>
      </c>
      <c r="D815" s="38" t="n">
        <f aca="false">IFERROR(B815/C815,0)</f>
        <v>0</v>
      </c>
      <c r="E815" s="45" t="n">
        <v>40.4</v>
      </c>
      <c r="F815" s="7" t="s">
        <v>2225</v>
      </c>
      <c r="G815" s="5" t="str">
        <f aca="false">IF(AND(E815&gt;=5,E815&lt;=20,C815&gt;=50,B815&lt;=1),"Opportunity (pos 5-20, 50+ impr, 0-1 click)","")</f>
        <v/>
      </c>
    </row>
    <row r="816" customFormat="false" ht="15" hidden="false" customHeight="false" outlineLevel="0" collapsed="false">
      <c r="A816" s="7" t="s">
        <v>3098</v>
      </c>
      <c r="B816" s="44" t="n">
        <v>0</v>
      </c>
      <c r="C816" s="44" t="n">
        <v>5</v>
      </c>
      <c r="D816" s="38" t="n">
        <f aca="false">IFERROR(B816/C816,0)</f>
        <v>0</v>
      </c>
      <c r="E816" s="45" t="n">
        <v>10</v>
      </c>
      <c r="F816" s="7" t="s">
        <v>2223</v>
      </c>
      <c r="G816" s="5" t="str">
        <f aca="false">IF(AND(E816&gt;=5,E816&lt;=20,C816&gt;=50,B816&lt;=1),"Opportunity (pos 5-20, 50+ impr, 0-1 click)","")</f>
        <v/>
      </c>
    </row>
    <row r="817" customFormat="false" ht="15" hidden="false" customHeight="false" outlineLevel="0" collapsed="false">
      <c r="A817" s="7" t="s">
        <v>3099</v>
      </c>
      <c r="B817" s="44" t="n">
        <v>0</v>
      </c>
      <c r="C817" s="44" t="n">
        <v>5</v>
      </c>
      <c r="D817" s="38" t="n">
        <f aca="false">IFERROR(B817/C817,0)</f>
        <v>0</v>
      </c>
      <c r="E817" s="45" t="n">
        <v>31.2</v>
      </c>
      <c r="F817" s="7" t="s">
        <v>2224</v>
      </c>
      <c r="G817" s="5" t="str">
        <f aca="false">IF(AND(E817&gt;=5,E817&lt;=20,C817&gt;=50,B817&lt;=1),"Opportunity (pos 5-20, 50+ impr, 0-1 click)","")</f>
        <v/>
      </c>
    </row>
    <row r="818" customFormat="false" ht="15" hidden="false" customHeight="false" outlineLevel="0" collapsed="false">
      <c r="A818" s="7" t="s">
        <v>3100</v>
      </c>
      <c r="B818" s="44" t="n">
        <v>0</v>
      </c>
      <c r="C818" s="44" t="n">
        <v>5</v>
      </c>
      <c r="D818" s="38" t="n">
        <f aca="false">IFERROR(B818/C818,0)</f>
        <v>0</v>
      </c>
      <c r="E818" s="45" t="n">
        <v>27.6</v>
      </c>
      <c r="F818" s="7" t="s">
        <v>2224</v>
      </c>
      <c r="G818" s="5" t="str">
        <f aca="false">IF(AND(E818&gt;=5,E818&lt;=20,C818&gt;=50,B818&lt;=1),"Opportunity (pos 5-20, 50+ impr, 0-1 click)","")</f>
        <v/>
      </c>
    </row>
    <row r="819" customFormat="false" ht="15" hidden="false" customHeight="false" outlineLevel="0" collapsed="false">
      <c r="A819" s="7" t="s">
        <v>3101</v>
      </c>
      <c r="B819" s="44" t="n">
        <v>0</v>
      </c>
      <c r="C819" s="44" t="n">
        <v>5</v>
      </c>
      <c r="D819" s="38" t="n">
        <f aca="false">IFERROR(B819/C819,0)</f>
        <v>0</v>
      </c>
      <c r="E819" s="45" t="n">
        <v>34.4</v>
      </c>
      <c r="F819" s="7" t="s">
        <v>2223</v>
      </c>
      <c r="G819" s="5" t="str">
        <f aca="false">IF(AND(E819&gt;=5,E819&lt;=20,C819&gt;=50,B819&lt;=1),"Opportunity (pos 5-20, 50+ impr, 0-1 click)","")</f>
        <v/>
      </c>
    </row>
    <row r="820" customFormat="false" ht="15" hidden="false" customHeight="false" outlineLevel="0" collapsed="false">
      <c r="A820" s="7" t="s">
        <v>3102</v>
      </c>
      <c r="B820" s="44" t="n">
        <v>0</v>
      </c>
      <c r="C820" s="44" t="n">
        <v>5</v>
      </c>
      <c r="D820" s="38" t="n">
        <f aca="false">IFERROR(B820/C820,0)</f>
        <v>0</v>
      </c>
      <c r="E820" s="45" t="n">
        <v>15.4</v>
      </c>
      <c r="F820" s="7" t="s">
        <v>2223</v>
      </c>
      <c r="G820" s="5" t="str">
        <f aca="false">IF(AND(E820&gt;=5,E820&lt;=20,C820&gt;=50,B820&lt;=1),"Opportunity (pos 5-20, 50+ impr, 0-1 click)","")</f>
        <v/>
      </c>
    </row>
    <row r="821" customFormat="false" ht="15" hidden="false" customHeight="false" outlineLevel="0" collapsed="false">
      <c r="A821" s="7" t="s">
        <v>3103</v>
      </c>
      <c r="B821" s="44" t="n">
        <v>0</v>
      </c>
      <c r="C821" s="44" t="n">
        <v>5</v>
      </c>
      <c r="D821" s="38" t="n">
        <f aca="false">IFERROR(B821/C821,0)</f>
        <v>0</v>
      </c>
      <c r="E821" s="45" t="n">
        <v>26.2</v>
      </c>
      <c r="F821" s="7" t="s">
        <v>2223</v>
      </c>
      <c r="G821" s="5" t="str">
        <f aca="false">IF(AND(E821&gt;=5,E821&lt;=20,C821&gt;=50,B821&lt;=1),"Opportunity (pos 5-20, 50+ impr, 0-1 click)","")</f>
        <v/>
      </c>
    </row>
    <row r="822" customFormat="false" ht="15" hidden="false" customHeight="false" outlineLevel="0" collapsed="false">
      <c r="A822" s="7" t="s">
        <v>3104</v>
      </c>
      <c r="B822" s="44" t="n">
        <v>0</v>
      </c>
      <c r="C822" s="44" t="n">
        <v>5</v>
      </c>
      <c r="D822" s="38" t="n">
        <f aca="false">IFERROR(B822/C822,0)</f>
        <v>0</v>
      </c>
      <c r="E822" s="45" t="n">
        <v>25</v>
      </c>
      <c r="F822" s="7" t="s">
        <v>2223</v>
      </c>
      <c r="G822" s="5" t="str">
        <f aca="false">IF(AND(E822&gt;=5,E822&lt;=20,C822&gt;=50,B822&lt;=1),"Opportunity (pos 5-20, 50+ impr, 0-1 click)","")</f>
        <v/>
      </c>
    </row>
    <row r="823" customFormat="false" ht="15" hidden="false" customHeight="false" outlineLevel="0" collapsed="false">
      <c r="A823" s="7" t="s">
        <v>3105</v>
      </c>
      <c r="B823" s="44" t="n">
        <v>0</v>
      </c>
      <c r="C823" s="44" t="n">
        <v>5</v>
      </c>
      <c r="D823" s="38" t="n">
        <f aca="false">IFERROR(B823/C823,0)</f>
        <v>0</v>
      </c>
      <c r="E823" s="45" t="n">
        <v>11</v>
      </c>
      <c r="F823" s="7" t="s">
        <v>2223</v>
      </c>
      <c r="G823" s="5" t="str">
        <f aca="false">IF(AND(E823&gt;=5,E823&lt;=20,C823&gt;=50,B823&lt;=1),"Opportunity (pos 5-20, 50+ impr, 0-1 click)","")</f>
        <v/>
      </c>
    </row>
    <row r="824" customFormat="false" ht="15" hidden="false" customHeight="false" outlineLevel="0" collapsed="false">
      <c r="A824" s="7" t="s">
        <v>3106</v>
      </c>
      <c r="B824" s="44" t="n">
        <v>0</v>
      </c>
      <c r="C824" s="44" t="n">
        <v>5</v>
      </c>
      <c r="D824" s="38" t="n">
        <f aca="false">IFERROR(B824/C824,0)</f>
        <v>0</v>
      </c>
      <c r="E824" s="45" t="n">
        <v>31.8</v>
      </c>
      <c r="F824" s="7" t="s">
        <v>2223</v>
      </c>
      <c r="G824" s="5" t="str">
        <f aca="false">IF(AND(E824&gt;=5,E824&lt;=20,C824&gt;=50,B824&lt;=1),"Opportunity (pos 5-20, 50+ impr, 0-1 click)","")</f>
        <v/>
      </c>
    </row>
    <row r="825" customFormat="false" ht="15" hidden="false" customHeight="false" outlineLevel="0" collapsed="false">
      <c r="A825" s="7" t="s">
        <v>3107</v>
      </c>
      <c r="B825" s="44" t="n">
        <v>0</v>
      </c>
      <c r="C825" s="44" t="n">
        <v>5</v>
      </c>
      <c r="D825" s="38" t="n">
        <f aca="false">IFERROR(B825/C825,0)</f>
        <v>0</v>
      </c>
      <c r="E825" s="45" t="n">
        <v>39.8</v>
      </c>
      <c r="F825" s="7" t="s">
        <v>2223</v>
      </c>
      <c r="G825" s="5" t="str">
        <f aca="false">IF(AND(E825&gt;=5,E825&lt;=20,C825&gt;=50,B825&lt;=1),"Opportunity (pos 5-20, 50+ impr, 0-1 click)","")</f>
        <v/>
      </c>
    </row>
    <row r="826" customFormat="false" ht="15" hidden="false" customHeight="false" outlineLevel="0" collapsed="false">
      <c r="A826" s="7" t="s">
        <v>3108</v>
      </c>
      <c r="B826" s="44" t="n">
        <v>0</v>
      </c>
      <c r="C826" s="44" t="n">
        <v>5</v>
      </c>
      <c r="D826" s="38" t="n">
        <f aca="false">IFERROR(B826/C826,0)</f>
        <v>0</v>
      </c>
      <c r="E826" s="45" t="n">
        <v>1</v>
      </c>
      <c r="F826" s="7" t="s">
        <v>2224</v>
      </c>
      <c r="G826" s="5" t="str">
        <f aca="false">IF(AND(E826&gt;=5,E826&lt;=20,C826&gt;=50,B826&lt;=1),"Opportunity (pos 5-20, 50+ impr, 0-1 click)","")</f>
        <v/>
      </c>
    </row>
    <row r="827" customFormat="false" ht="15" hidden="false" customHeight="false" outlineLevel="0" collapsed="false">
      <c r="A827" s="7" t="s">
        <v>3109</v>
      </c>
      <c r="B827" s="44" t="n">
        <v>0</v>
      </c>
      <c r="C827" s="44" t="n">
        <v>5</v>
      </c>
      <c r="D827" s="38" t="n">
        <f aca="false">IFERROR(B827/C827,0)</f>
        <v>0</v>
      </c>
      <c r="E827" s="45" t="n">
        <v>38.6</v>
      </c>
      <c r="F827" s="7" t="s">
        <v>2223</v>
      </c>
      <c r="G827" s="5" t="str">
        <f aca="false">IF(AND(E827&gt;=5,E827&lt;=20,C827&gt;=50,B827&lt;=1),"Opportunity (pos 5-20, 50+ impr, 0-1 click)","")</f>
        <v/>
      </c>
    </row>
    <row r="828" customFormat="false" ht="15" hidden="false" customHeight="false" outlineLevel="0" collapsed="false">
      <c r="A828" s="7" t="s">
        <v>3110</v>
      </c>
      <c r="B828" s="44" t="n">
        <v>0</v>
      </c>
      <c r="C828" s="44" t="n">
        <v>5</v>
      </c>
      <c r="D828" s="38" t="n">
        <f aca="false">IFERROR(B828/C828,0)</f>
        <v>0</v>
      </c>
      <c r="E828" s="45" t="n">
        <v>52.6</v>
      </c>
      <c r="F828" s="7" t="s">
        <v>2223</v>
      </c>
      <c r="G828" s="5" t="str">
        <f aca="false">IF(AND(E828&gt;=5,E828&lt;=20,C828&gt;=50,B828&lt;=1),"Opportunity (pos 5-20, 50+ impr, 0-1 click)","")</f>
        <v/>
      </c>
    </row>
    <row r="829" customFormat="false" ht="15" hidden="false" customHeight="false" outlineLevel="0" collapsed="false">
      <c r="A829" s="7" t="s">
        <v>3111</v>
      </c>
      <c r="B829" s="44" t="n">
        <v>0</v>
      </c>
      <c r="C829" s="44" t="n">
        <v>5</v>
      </c>
      <c r="D829" s="38" t="n">
        <f aca="false">IFERROR(B829/C829,0)</f>
        <v>0</v>
      </c>
      <c r="E829" s="45" t="n">
        <v>23</v>
      </c>
      <c r="F829" s="7" t="s">
        <v>2223</v>
      </c>
      <c r="G829" s="5" t="str">
        <f aca="false">IF(AND(E829&gt;=5,E829&lt;=20,C829&gt;=50,B829&lt;=1),"Opportunity (pos 5-20, 50+ impr, 0-1 click)","")</f>
        <v/>
      </c>
    </row>
    <row r="830" customFormat="false" ht="15" hidden="false" customHeight="false" outlineLevel="0" collapsed="false">
      <c r="A830" s="7" t="s">
        <v>3112</v>
      </c>
      <c r="B830" s="44" t="n">
        <v>0</v>
      </c>
      <c r="C830" s="44" t="n">
        <v>5</v>
      </c>
      <c r="D830" s="38" t="n">
        <f aca="false">IFERROR(B830/C830,0)</f>
        <v>0</v>
      </c>
      <c r="E830" s="45" t="n">
        <v>5.8</v>
      </c>
      <c r="F830" s="7" t="s">
        <v>2223</v>
      </c>
      <c r="G830" s="5" t="str">
        <f aca="false">IF(AND(E830&gt;=5,E830&lt;=20,C830&gt;=50,B830&lt;=1),"Opportunity (pos 5-20, 50+ impr, 0-1 click)","")</f>
        <v/>
      </c>
    </row>
    <row r="831" customFormat="false" ht="15" hidden="false" customHeight="false" outlineLevel="0" collapsed="false">
      <c r="A831" s="7" t="s">
        <v>3113</v>
      </c>
      <c r="B831" s="44" t="n">
        <v>0</v>
      </c>
      <c r="C831" s="44" t="n">
        <v>5</v>
      </c>
      <c r="D831" s="38" t="n">
        <f aca="false">IFERROR(B831/C831,0)</f>
        <v>0</v>
      </c>
      <c r="E831" s="45" t="n">
        <v>71</v>
      </c>
      <c r="F831" s="7" t="s">
        <v>2223</v>
      </c>
      <c r="G831" s="5" t="str">
        <f aca="false">IF(AND(E831&gt;=5,E831&lt;=20,C831&gt;=50,B831&lt;=1),"Opportunity (pos 5-20, 50+ impr, 0-1 click)","")</f>
        <v/>
      </c>
    </row>
    <row r="832" customFormat="false" ht="15" hidden="false" customHeight="false" outlineLevel="0" collapsed="false">
      <c r="A832" s="7" t="s">
        <v>3114</v>
      </c>
      <c r="B832" s="44" t="n">
        <v>0</v>
      </c>
      <c r="C832" s="44" t="n">
        <v>5</v>
      </c>
      <c r="D832" s="38" t="n">
        <f aca="false">IFERROR(B832/C832,0)</f>
        <v>0</v>
      </c>
      <c r="E832" s="45" t="n">
        <v>15.2</v>
      </c>
      <c r="F832" s="7" t="s">
        <v>2224</v>
      </c>
      <c r="G832" s="5" t="str">
        <f aca="false">IF(AND(E832&gt;=5,E832&lt;=20,C832&gt;=50,B832&lt;=1),"Opportunity (pos 5-20, 50+ impr, 0-1 click)","")</f>
        <v/>
      </c>
    </row>
    <row r="833" customFormat="false" ht="15" hidden="false" customHeight="false" outlineLevel="0" collapsed="false">
      <c r="A833" s="7" t="s">
        <v>3115</v>
      </c>
      <c r="B833" s="44" t="n">
        <v>0</v>
      </c>
      <c r="C833" s="44" t="n">
        <v>5</v>
      </c>
      <c r="D833" s="38" t="n">
        <f aca="false">IFERROR(B833/C833,0)</f>
        <v>0</v>
      </c>
      <c r="E833" s="45" t="n">
        <v>30</v>
      </c>
      <c r="F833" s="7" t="s">
        <v>2223</v>
      </c>
      <c r="G833" s="5" t="str">
        <f aca="false">IF(AND(E833&gt;=5,E833&lt;=20,C833&gt;=50,B833&lt;=1),"Opportunity (pos 5-20, 50+ impr, 0-1 click)","")</f>
        <v/>
      </c>
    </row>
    <row r="834" customFormat="false" ht="15" hidden="false" customHeight="false" outlineLevel="0" collapsed="false">
      <c r="A834" s="7" t="s">
        <v>3116</v>
      </c>
      <c r="B834" s="44" t="n">
        <v>0</v>
      </c>
      <c r="C834" s="44" t="n">
        <v>5</v>
      </c>
      <c r="D834" s="38" t="n">
        <f aca="false">IFERROR(B834/C834,0)</f>
        <v>0</v>
      </c>
      <c r="E834" s="45" t="n">
        <v>31.6</v>
      </c>
      <c r="F834" s="7" t="s">
        <v>2223</v>
      </c>
      <c r="G834" s="5" t="str">
        <f aca="false">IF(AND(E834&gt;=5,E834&lt;=20,C834&gt;=50,B834&lt;=1),"Opportunity (pos 5-20, 50+ impr, 0-1 click)","")</f>
        <v/>
      </c>
    </row>
    <row r="835" customFormat="false" ht="15" hidden="false" customHeight="false" outlineLevel="0" collapsed="false">
      <c r="A835" s="7" t="s">
        <v>3117</v>
      </c>
      <c r="B835" s="44" t="n">
        <v>0</v>
      </c>
      <c r="C835" s="44" t="n">
        <v>5</v>
      </c>
      <c r="D835" s="38" t="n">
        <f aca="false">IFERROR(B835/C835,0)</f>
        <v>0</v>
      </c>
      <c r="E835" s="45" t="n">
        <v>8.6</v>
      </c>
      <c r="F835" s="7" t="s">
        <v>2223</v>
      </c>
      <c r="G835" s="5" t="str">
        <f aca="false">IF(AND(E835&gt;=5,E835&lt;=20,C835&gt;=50,B835&lt;=1),"Opportunity (pos 5-20, 50+ impr, 0-1 click)","")</f>
        <v/>
      </c>
    </row>
    <row r="836" customFormat="false" ht="15" hidden="false" customHeight="false" outlineLevel="0" collapsed="false">
      <c r="A836" s="7" t="s">
        <v>3118</v>
      </c>
      <c r="B836" s="44" t="n">
        <v>0</v>
      </c>
      <c r="C836" s="44" t="n">
        <v>5</v>
      </c>
      <c r="D836" s="38" t="n">
        <f aca="false">IFERROR(B836/C836,0)</f>
        <v>0</v>
      </c>
      <c r="E836" s="45" t="n">
        <v>15.2</v>
      </c>
      <c r="F836" s="7" t="s">
        <v>2223</v>
      </c>
      <c r="G836" s="5" t="str">
        <f aca="false">IF(AND(E836&gt;=5,E836&lt;=20,C836&gt;=50,B836&lt;=1),"Opportunity (pos 5-20, 50+ impr, 0-1 click)","")</f>
        <v/>
      </c>
    </row>
    <row r="837" customFormat="false" ht="15" hidden="false" customHeight="false" outlineLevel="0" collapsed="false">
      <c r="A837" s="7" t="s">
        <v>3119</v>
      </c>
      <c r="B837" s="44" t="n">
        <v>0</v>
      </c>
      <c r="C837" s="44" t="n">
        <v>5</v>
      </c>
      <c r="D837" s="38" t="n">
        <f aca="false">IFERROR(B837/C837,0)</f>
        <v>0</v>
      </c>
      <c r="E837" s="45" t="n">
        <v>38.4</v>
      </c>
      <c r="F837" s="7" t="s">
        <v>2223</v>
      </c>
      <c r="G837" s="5" t="str">
        <f aca="false">IF(AND(E837&gt;=5,E837&lt;=20,C837&gt;=50,B837&lt;=1),"Opportunity (pos 5-20, 50+ impr, 0-1 click)","")</f>
        <v/>
      </c>
    </row>
    <row r="838" customFormat="false" ht="15" hidden="false" customHeight="false" outlineLevel="0" collapsed="false">
      <c r="A838" s="7" t="s">
        <v>3120</v>
      </c>
      <c r="B838" s="44" t="n">
        <v>0</v>
      </c>
      <c r="C838" s="44" t="n">
        <v>5</v>
      </c>
      <c r="D838" s="38" t="n">
        <f aca="false">IFERROR(B838/C838,0)</f>
        <v>0</v>
      </c>
      <c r="E838" s="45" t="n">
        <v>66.6</v>
      </c>
      <c r="F838" s="7" t="s">
        <v>2225</v>
      </c>
      <c r="G838" s="5" t="str">
        <f aca="false">IF(AND(E838&gt;=5,E838&lt;=20,C838&gt;=50,B838&lt;=1),"Opportunity (pos 5-20, 50+ impr, 0-1 click)","")</f>
        <v/>
      </c>
    </row>
    <row r="839" customFormat="false" ht="15" hidden="false" customHeight="false" outlineLevel="0" collapsed="false">
      <c r="A839" s="7" t="s">
        <v>3121</v>
      </c>
      <c r="B839" s="44" t="n">
        <v>0</v>
      </c>
      <c r="C839" s="44" t="n">
        <v>5</v>
      </c>
      <c r="D839" s="38" t="n">
        <f aca="false">IFERROR(B839/C839,0)</f>
        <v>0</v>
      </c>
      <c r="E839" s="45" t="n">
        <v>30.6</v>
      </c>
      <c r="F839" s="7" t="s">
        <v>2223</v>
      </c>
      <c r="G839" s="5" t="str">
        <f aca="false">IF(AND(E839&gt;=5,E839&lt;=20,C839&gt;=50,B839&lt;=1),"Opportunity (pos 5-20, 50+ impr, 0-1 click)","")</f>
        <v/>
      </c>
    </row>
    <row r="840" customFormat="false" ht="15" hidden="false" customHeight="false" outlineLevel="0" collapsed="false">
      <c r="A840" s="7" t="s">
        <v>3122</v>
      </c>
      <c r="B840" s="44" t="n">
        <v>0</v>
      </c>
      <c r="C840" s="44" t="n">
        <v>5</v>
      </c>
      <c r="D840" s="38" t="n">
        <f aca="false">IFERROR(B840/C840,0)</f>
        <v>0</v>
      </c>
      <c r="E840" s="45" t="n">
        <v>19.8</v>
      </c>
      <c r="F840" s="7" t="s">
        <v>2223</v>
      </c>
      <c r="G840" s="5" t="str">
        <f aca="false">IF(AND(E840&gt;=5,E840&lt;=20,C840&gt;=50,B840&lt;=1),"Opportunity (pos 5-20, 50+ impr, 0-1 click)","")</f>
        <v/>
      </c>
    </row>
    <row r="841" customFormat="false" ht="15" hidden="false" customHeight="false" outlineLevel="0" collapsed="false">
      <c r="A841" s="7" t="s">
        <v>3123</v>
      </c>
      <c r="B841" s="44" t="n">
        <v>0</v>
      </c>
      <c r="C841" s="44" t="n">
        <v>5</v>
      </c>
      <c r="D841" s="38" t="n">
        <f aca="false">IFERROR(B841/C841,0)</f>
        <v>0</v>
      </c>
      <c r="E841" s="45" t="n">
        <v>25.8</v>
      </c>
      <c r="F841" s="7" t="s">
        <v>2223</v>
      </c>
      <c r="G841" s="5" t="str">
        <f aca="false">IF(AND(E841&gt;=5,E841&lt;=20,C841&gt;=50,B841&lt;=1),"Opportunity (pos 5-20, 50+ impr, 0-1 click)","")</f>
        <v/>
      </c>
    </row>
    <row r="842" customFormat="false" ht="15" hidden="false" customHeight="false" outlineLevel="0" collapsed="false">
      <c r="A842" s="7" t="s">
        <v>3124</v>
      </c>
      <c r="B842" s="44" t="n">
        <v>0</v>
      </c>
      <c r="C842" s="44" t="n">
        <v>5</v>
      </c>
      <c r="D842" s="38" t="n">
        <f aca="false">IFERROR(B842/C842,0)</f>
        <v>0</v>
      </c>
      <c r="E842" s="45" t="n">
        <v>15.6</v>
      </c>
      <c r="F842" s="7" t="s">
        <v>2223</v>
      </c>
      <c r="G842" s="5" t="str">
        <f aca="false">IF(AND(E842&gt;=5,E842&lt;=20,C842&gt;=50,B842&lt;=1),"Opportunity (pos 5-20, 50+ impr, 0-1 click)","")</f>
        <v/>
      </c>
    </row>
    <row r="843" customFormat="false" ht="15" hidden="false" customHeight="false" outlineLevel="0" collapsed="false">
      <c r="A843" s="7" t="s">
        <v>3125</v>
      </c>
      <c r="B843" s="44" t="n">
        <v>0</v>
      </c>
      <c r="C843" s="44" t="n">
        <v>5</v>
      </c>
      <c r="D843" s="38" t="n">
        <f aca="false">IFERROR(B843/C843,0)</f>
        <v>0</v>
      </c>
      <c r="E843" s="45" t="n">
        <v>27.8</v>
      </c>
      <c r="F843" s="7" t="s">
        <v>2223</v>
      </c>
      <c r="G843" s="5" t="str">
        <f aca="false">IF(AND(E843&gt;=5,E843&lt;=20,C843&gt;=50,B843&lt;=1),"Opportunity (pos 5-20, 50+ impr, 0-1 click)","")</f>
        <v/>
      </c>
    </row>
    <row r="844" customFormat="false" ht="15" hidden="false" customHeight="false" outlineLevel="0" collapsed="false">
      <c r="A844" s="7" t="s">
        <v>3126</v>
      </c>
      <c r="B844" s="44" t="n">
        <v>0</v>
      </c>
      <c r="C844" s="44" t="n">
        <v>5</v>
      </c>
      <c r="D844" s="38" t="n">
        <f aca="false">IFERROR(B844/C844,0)</f>
        <v>0</v>
      </c>
      <c r="E844" s="45" t="n">
        <v>32.2</v>
      </c>
      <c r="F844" s="7" t="s">
        <v>2223</v>
      </c>
      <c r="G844" s="5" t="str">
        <f aca="false">IF(AND(E844&gt;=5,E844&lt;=20,C844&gt;=50,B844&lt;=1),"Opportunity (pos 5-20, 50+ impr, 0-1 click)","")</f>
        <v/>
      </c>
    </row>
    <row r="845" customFormat="false" ht="15" hidden="false" customHeight="false" outlineLevel="0" collapsed="false">
      <c r="A845" s="7" t="s">
        <v>3127</v>
      </c>
      <c r="B845" s="44" t="n">
        <v>0</v>
      </c>
      <c r="C845" s="44" t="n">
        <v>5</v>
      </c>
      <c r="D845" s="38" t="n">
        <f aca="false">IFERROR(B845/C845,0)</f>
        <v>0</v>
      </c>
      <c r="E845" s="45" t="n">
        <v>5.4</v>
      </c>
      <c r="F845" s="7" t="s">
        <v>2223</v>
      </c>
      <c r="G845" s="5" t="str">
        <f aca="false">IF(AND(E845&gt;=5,E845&lt;=20,C845&gt;=50,B845&lt;=1),"Opportunity (pos 5-20, 50+ impr, 0-1 click)","")</f>
        <v/>
      </c>
    </row>
    <row r="846" customFormat="false" ht="15" hidden="false" customHeight="false" outlineLevel="0" collapsed="false">
      <c r="A846" s="7" t="s">
        <v>3128</v>
      </c>
      <c r="B846" s="44" t="n">
        <v>0</v>
      </c>
      <c r="C846" s="44" t="n">
        <v>5</v>
      </c>
      <c r="D846" s="38" t="n">
        <f aca="false">IFERROR(B846/C846,0)</f>
        <v>0</v>
      </c>
      <c r="E846" s="45" t="n">
        <v>24</v>
      </c>
      <c r="F846" s="7" t="s">
        <v>2223</v>
      </c>
      <c r="G846" s="5" t="str">
        <f aca="false">IF(AND(E846&gt;=5,E846&lt;=20,C846&gt;=50,B846&lt;=1),"Opportunity (pos 5-20, 50+ impr, 0-1 click)","")</f>
        <v/>
      </c>
    </row>
    <row r="847" customFormat="false" ht="15" hidden="false" customHeight="false" outlineLevel="0" collapsed="false">
      <c r="A847" s="7" t="s">
        <v>3129</v>
      </c>
      <c r="B847" s="44" t="n">
        <v>0</v>
      </c>
      <c r="C847" s="44" t="n">
        <v>5</v>
      </c>
      <c r="D847" s="38" t="n">
        <f aca="false">IFERROR(B847/C847,0)</f>
        <v>0</v>
      </c>
      <c r="E847" s="45" t="n">
        <v>11.8</v>
      </c>
      <c r="F847" s="7" t="s">
        <v>2223</v>
      </c>
      <c r="G847" s="5" t="str">
        <f aca="false">IF(AND(E847&gt;=5,E847&lt;=20,C847&gt;=50,B847&lt;=1),"Opportunity (pos 5-20, 50+ impr, 0-1 click)","")</f>
        <v/>
      </c>
    </row>
    <row r="848" customFormat="false" ht="15" hidden="false" customHeight="false" outlineLevel="0" collapsed="false">
      <c r="A848" s="7" t="s">
        <v>3130</v>
      </c>
      <c r="B848" s="44" t="n">
        <v>0</v>
      </c>
      <c r="C848" s="44" t="n">
        <v>5</v>
      </c>
      <c r="D848" s="38" t="n">
        <f aca="false">IFERROR(B848/C848,0)</f>
        <v>0</v>
      </c>
      <c r="E848" s="45" t="n">
        <v>17.8</v>
      </c>
      <c r="F848" s="7" t="s">
        <v>2223</v>
      </c>
      <c r="G848" s="5" t="str">
        <f aca="false">IF(AND(E848&gt;=5,E848&lt;=20,C848&gt;=50,B848&lt;=1),"Opportunity (pos 5-20, 50+ impr, 0-1 click)","")</f>
        <v/>
      </c>
    </row>
    <row r="849" customFormat="false" ht="15" hidden="false" customHeight="false" outlineLevel="0" collapsed="false">
      <c r="A849" s="7" t="s">
        <v>3131</v>
      </c>
      <c r="B849" s="44" t="n">
        <v>0</v>
      </c>
      <c r="C849" s="44" t="n">
        <v>5</v>
      </c>
      <c r="D849" s="38" t="n">
        <f aca="false">IFERROR(B849/C849,0)</f>
        <v>0</v>
      </c>
      <c r="E849" s="45" t="n">
        <v>28.8</v>
      </c>
      <c r="F849" s="7" t="s">
        <v>2223</v>
      </c>
      <c r="G849" s="5" t="str">
        <f aca="false">IF(AND(E849&gt;=5,E849&lt;=20,C849&gt;=50,B849&lt;=1),"Opportunity (pos 5-20, 50+ impr, 0-1 click)","")</f>
        <v/>
      </c>
    </row>
    <row r="850" customFormat="false" ht="15" hidden="false" customHeight="false" outlineLevel="0" collapsed="false">
      <c r="A850" s="7" t="s">
        <v>3132</v>
      </c>
      <c r="B850" s="44" t="n">
        <v>0</v>
      </c>
      <c r="C850" s="44" t="n">
        <v>5</v>
      </c>
      <c r="D850" s="38" t="n">
        <f aca="false">IFERROR(B850/C850,0)</f>
        <v>0</v>
      </c>
      <c r="E850" s="45" t="n">
        <v>26.4</v>
      </c>
      <c r="F850" s="7" t="s">
        <v>2223</v>
      </c>
      <c r="G850" s="5" t="str">
        <f aca="false">IF(AND(E850&gt;=5,E850&lt;=20,C850&gt;=50,B850&lt;=1),"Opportunity (pos 5-20, 50+ impr, 0-1 click)","")</f>
        <v/>
      </c>
    </row>
    <row r="851" customFormat="false" ht="15" hidden="false" customHeight="false" outlineLevel="0" collapsed="false">
      <c r="A851" s="7" t="s">
        <v>3133</v>
      </c>
      <c r="B851" s="44" t="n">
        <v>0</v>
      </c>
      <c r="C851" s="44" t="n">
        <v>5</v>
      </c>
      <c r="D851" s="38" t="n">
        <f aca="false">IFERROR(B851/C851,0)</f>
        <v>0</v>
      </c>
      <c r="E851" s="45" t="n">
        <v>10.8</v>
      </c>
      <c r="F851" s="7" t="s">
        <v>2223</v>
      </c>
      <c r="G851" s="5" t="str">
        <f aca="false">IF(AND(E851&gt;=5,E851&lt;=20,C851&gt;=50,B851&lt;=1),"Opportunity (pos 5-20, 50+ impr, 0-1 click)","")</f>
        <v/>
      </c>
    </row>
    <row r="852" customFormat="false" ht="15" hidden="false" customHeight="false" outlineLevel="0" collapsed="false">
      <c r="A852" s="7" t="s">
        <v>3134</v>
      </c>
      <c r="B852" s="44" t="n">
        <v>0</v>
      </c>
      <c r="C852" s="44" t="n">
        <v>5</v>
      </c>
      <c r="D852" s="38" t="n">
        <f aca="false">IFERROR(B852/C852,0)</f>
        <v>0</v>
      </c>
      <c r="E852" s="45" t="n">
        <v>15</v>
      </c>
      <c r="F852" s="7" t="s">
        <v>2223</v>
      </c>
      <c r="G852" s="5" t="str">
        <f aca="false">IF(AND(E852&gt;=5,E852&lt;=20,C852&gt;=50,B852&lt;=1),"Opportunity (pos 5-20, 50+ impr, 0-1 click)","")</f>
        <v/>
      </c>
    </row>
    <row r="853" customFormat="false" ht="15" hidden="false" customHeight="false" outlineLevel="0" collapsed="false">
      <c r="A853" s="7" t="s">
        <v>3135</v>
      </c>
      <c r="B853" s="44" t="n">
        <v>0</v>
      </c>
      <c r="C853" s="44" t="n">
        <v>5</v>
      </c>
      <c r="D853" s="38" t="n">
        <f aca="false">IFERROR(B853/C853,0)</f>
        <v>0</v>
      </c>
      <c r="E853" s="45" t="n">
        <v>31.6</v>
      </c>
      <c r="F853" s="7" t="s">
        <v>2223</v>
      </c>
      <c r="G853" s="5" t="str">
        <f aca="false">IF(AND(E853&gt;=5,E853&lt;=20,C853&gt;=50,B853&lt;=1),"Opportunity (pos 5-20, 50+ impr, 0-1 click)","")</f>
        <v/>
      </c>
    </row>
    <row r="854" customFormat="false" ht="15" hidden="false" customHeight="false" outlineLevel="0" collapsed="false">
      <c r="A854" s="7" t="s">
        <v>3136</v>
      </c>
      <c r="B854" s="44" t="n">
        <v>0</v>
      </c>
      <c r="C854" s="44" t="n">
        <v>5</v>
      </c>
      <c r="D854" s="38" t="n">
        <f aca="false">IFERROR(B854/C854,0)</f>
        <v>0</v>
      </c>
      <c r="E854" s="45" t="n">
        <v>32.6</v>
      </c>
      <c r="F854" s="7" t="s">
        <v>2223</v>
      </c>
      <c r="G854" s="5" t="str">
        <f aca="false">IF(AND(E854&gt;=5,E854&lt;=20,C854&gt;=50,B854&lt;=1),"Opportunity (pos 5-20, 50+ impr, 0-1 click)","")</f>
        <v/>
      </c>
    </row>
    <row r="855" customFormat="false" ht="15" hidden="false" customHeight="false" outlineLevel="0" collapsed="false">
      <c r="A855" s="7" t="s">
        <v>3137</v>
      </c>
      <c r="B855" s="44" t="n">
        <v>0</v>
      </c>
      <c r="C855" s="44" t="n">
        <v>5</v>
      </c>
      <c r="D855" s="38" t="n">
        <f aca="false">IFERROR(B855/C855,0)</f>
        <v>0</v>
      </c>
      <c r="E855" s="45" t="n">
        <v>21.2</v>
      </c>
      <c r="F855" s="7" t="s">
        <v>2223</v>
      </c>
      <c r="G855" s="5" t="str">
        <f aca="false">IF(AND(E855&gt;=5,E855&lt;=20,C855&gt;=50,B855&lt;=1),"Opportunity (pos 5-20, 50+ impr, 0-1 click)","")</f>
        <v/>
      </c>
    </row>
    <row r="856" customFormat="false" ht="15" hidden="false" customHeight="false" outlineLevel="0" collapsed="false">
      <c r="A856" s="7" t="s">
        <v>3138</v>
      </c>
      <c r="B856" s="44" t="n">
        <v>0</v>
      </c>
      <c r="C856" s="44" t="n">
        <v>5</v>
      </c>
      <c r="D856" s="38" t="n">
        <f aca="false">IFERROR(B856/C856,0)</f>
        <v>0</v>
      </c>
      <c r="E856" s="45" t="n">
        <v>52.6</v>
      </c>
      <c r="F856" s="7" t="s">
        <v>2223</v>
      </c>
      <c r="G856" s="5" t="str">
        <f aca="false">IF(AND(E856&gt;=5,E856&lt;=20,C856&gt;=50,B856&lt;=1),"Opportunity (pos 5-20, 50+ impr, 0-1 click)","")</f>
        <v/>
      </c>
    </row>
    <row r="857" customFormat="false" ht="15" hidden="false" customHeight="false" outlineLevel="0" collapsed="false">
      <c r="A857" s="7" t="s">
        <v>3139</v>
      </c>
      <c r="B857" s="44" t="n">
        <v>0</v>
      </c>
      <c r="C857" s="44" t="n">
        <v>5</v>
      </c>
      <c r="D857" s="38" t="n">
        <f aca="false">IFERROR(B857/C857,0)</f>
        <v>0</v>
      </c>
      <c r="E857" s="45" t="n">
        <v>43</v>
      </c>
      <c r="F857" s="7" t="s">
        <v>2223</v>
      </c>
      <c r="G857" s="5" t="str">
        <f aca="false">IF(AND(E857&gt;=5,E857&lt;=20,C857&gt;=50,B857&lt;=1),"Opportunity (pos 5-20, 50+ impr, 0-1 click)","")</f>
        <v/>
      </c>
    </row>
    <row r="858" customFormat="false" ht="15" hidden="false" customHeight="false" outlineLevel="0" collapsed="false">
      <c r="A858" s="7" t="s">
        <v>3140</v>
      </c>
      <c r="B858" s="44" t="n">
        <v>0</v>
      </c>
      <c r="C858" s="44" t="n">
        <v>5</v>
      </c>
      <c r="D858" s="38" t="n">
        <f aca="false">IFERROR(B858/C858,0)</f>
        <v>0</v>
      </c>
      <c r="E858" s="45" t="n">
        <v>57</v>
      </c>
      <c r="F858" s="7" t="s">
        <v>2223</v>
      </c>
      <c r="G858" s="5" t="str">
        <f aca="false">IF(AND(E858&gt;=5,E858&lt;=20,C858&gt;=50,B858&lt;=1),"Opportunity (pos 5-20, 50+ impr, 0-1 click)","")</f>
        <v/>
      </c>
    </row>
    <row r="859" customFormat="false" ht="15" hidden="false" customHeight="false" outlineLevel="0" collapsed="false">
      <c r="A859" s="7" t="s">
        <v>3141</v>
      </c>
      <c r="B859" s="44" t="n">
        <v>0</v>
      </c>
      <c r="C859" s="44" t="n">
        <v>5</v>
      </c>
      <c r="D859" s="38" t="n">
        <f aca="false">IFERROR(B859/C859,0)</f>
        <v>0</v>
      </c>
      <c r="E859" s="45" t="n">
        <v>22.4</v>
      </c>
      <c r="F859" s="7" t="s">
        <v>2223</v>
      </c>
      <c r="G859" s="5" t="str">
        <f aca="false">IF(AND(E859&gt;=5,E859&lt;=20,C859&gt;=50,B859&lt;=1),"Opportunity (pos 5-20, 50+ impr, 0-1 click)","")</f>
        <v/>
      </c>
    </row>
    <row r="860" customFormat="false" ht="15" hidden="false" customHeight="false" outlineLevel="0" collapsed="false">
      <c r="A860" s="7" t="s">
        <v>3142</v>
      </c>
      <c r="B860" s="44" t="n">
        <v>0</v>
      </c>
      <c r="C860" s="44" t="n">
        <v>5</v>
      </c>
      <c r="D860" s="38" t="n">
        <f aca="false">IFERROR(B860/C860,0)</f>
        <v>0</v>
      </c>
      <c r="E860" s="45" t="n">
        <v>44</v>
      </c>
      <c r="F860" s="7" t="s">
        <v>2226</v>
      </c>
      <c r="G860" s="5" t="str">
        <f aca="false">IF(AND(E860&gt;=5,E860&lt;=20,C860&gt;=50,B860&lt;=1),"Opportunity (pos 5-20, 50+ impr, 0-1 click)","")</f>
        <v/>
      </c>
    </row>
    <row r="861" customFormat="false" ht="15" hidden="false" customHeight="false" outlineLevel="0" collapsed="false">
      <c r="A861" s="7" t="s">
        <v>3143</v>
      </c>
      <c r="B861" s="44" t="n">
        <v>0</v>
      </c>
      <c r="C861" s="44" t="n">
        <v>5</v>
      </c>
      <c r="D861" s="38" t="n">
        <f aca="false">IFERROR(B861/C861,0)</f>
        <v>0</v>
      </c>
      <c r="E861" s="45" t="n">
        <v>45.8</v>
      </c>
      <c r="F861" s="7" t="s">
        <v>2223</v>
      </c>
      <c r="G861" s="5" t="str">
        <f aca="false">IF(AND(E861&gt;=5,E861&lt;=20,C861&gt;=50,B861&lt;=1),"Opportunity (pos 5-20, 50+ impr, 0-1 click)","")</f>
        <v/>
      </c>
    </row>
    <row r="862" customFormat="false" ht="15" hidden="false" customHeight="false" outlineLevel="0" collapsed="false">
      <c r="A862" s="7" t="s">
        <v>3144</v>
      </c>
      <c r="B862" s="44" t="n">
        <v>0</v>
      </c>
      <c r="C862" s="44" t="n">
        <v>5</v>
      </c>
      <c r="D862" s="38" t="n">
        <f aca="false">IFERROR(B862/C862,0)</f>
        <v>0</v>
      </c>
      <c r="E862" s="45" t="n">
        <v>29.4</v>
      </c>
      <c r="F862" s="7" t="s">
        <v>2223</v>
      </c>
      <c r="G862" s="5" t="str">
        <f aca="false">IF(AND(E862&gt;=5,E862&lt;=20,C862&gt;=50,B862&lt;=1),"Opportunity (pos 5-20, 50+ impr, 0-1 click)","")</f>
        <v/>
      </c>
    </row>
    <row r="863" customFormat="false" ht="15" hidden="false" customHeight="false" outlineLevel="0" collapsed="false">
      <c r="A863" s="7" t="s">
        <v>3145</v>
      </c>
      <c r="B863" s="44" t="n">
        <v>0</v>
      </c>
      <c r="C863" s="44" t="n">
        <v>5</v>
      </c>
      <c r="D863" s="38" t="n">
        <f aca="false">IFERROR(B863/C863,0)</f>
        <v>0</v>
      </c>
      <c r="E863" s="45" t="n">
        <v>9</v>
      </c>
      <c r="F863" s="7" t="s">
        <v>2224</v>
      </c>
      <c r="G863" s="5" t="str">
        <f aca="false">IF(AND(E863&gt;=5,E863&lt;=20,C863&gt;=50,B863&lt;=1),"Opportunity (pos 5-20, 50+ impr, 0-1 click)","")</f>
        <v/>
      </c>
    </row>
    <row r="864" customFormat="false" ht="15" hidden="false" customHeight="false" outlineLevel="0" collapsed="false">
      <c r="A864" s="7" t="s">
        <v>3146</v>
      </c>
      <c r="B864" s="44" t="n">
        <v>0</v>
      </c>
      <c r="C864" s="44" t="n">
        <v>5</v>
      </c>
      <c r="D864" s="38" t="n">
        <f aca="false">IFERROR(B864/C864,0)</f>
        <v>0</v>
      </c>
      <c r="E864" s="45" t="n">
        <v>16.6</v>
      </c>
      <c r="F864" s="7" t="s">
        <v>2223</v>
      </c>
      <c r="G864" s="5" t="str">
        <f aca="false">IF(AND(E864&gt;=5,E864&lt;=20,C864&gt;=50,B864&lt;=1),"Opportunity (pos 5-20, 50+ impr, 0-1 click)","")</f>
        <v/>
      </c>
    </row>
    <row r="865" customFormat="false" ht="15" hidden="false" customHeight="false" outlineLevel="0" collapsed="false">
      <c r="A865" s="7" t="s">
        <v>3147</v>
      </c>
      <c r="B865" s="44" t="n">
        <v>0</v>
      </c>
      <c r="C865" s="44" t="n">
        <v>5</v>
      </c>
      <c r="D865" s="38" t="n">
        <f aca="false">IFERROR(B865/C865,0)</f>
        <v>0</v>
      </c>
      <c r="E865" s="45" t="n">
        <v>11.2</v>
      </c>
      <c r="F865" s="7" t="s">
        <v>2225</v>
      </c>
      <c r="G865" s="5" t="str">
        <f aca="false">IF(AND(E865&gt;=5,E865&lt;=20,C865&gt;=50,B865&lt;=1),"Opportunity (pos 5-20, 50+ impr, 0-1 click)","")</f>
        <v/>
      </c>
    </row>
    <row r="866" customFormat="false" ht="15" hidden="false" customHeight="false" outlineLevel="0" collapsed="false">
      <c r="A866" s="7" t="s">
        <v>3148</v>
      </c>
      <c r="B866" s="44" t="n">
        <v>0</v>
      </c>
      <c r="C866" s="44" t="n">
        <v>5</v>
      </c>
      <c r="D866" s="38" t="n">
        <f aca="false">IFERROR(B866/C866,0)</f>
        <v>0</v>
      </c>
      <c r="E866" s="45" t="n">
        <v>8.6</v>
      </c>
      <c r="F866" s="7" t="s">
        <v>2223</v>
      </c>
      <c r="G866" s="5" t="str">
        <f aca="false">IF(AND(E866&gt;=5,E866&lt;=20,C866&gt;=50,B866&lt;=1),"Opportunity (pos 5-20, 50+ impr, 0-1 click)","")</f>
        <v/>
      </c>
    </row>
    <row r="867" customFormat="false" ht="15" hidden="false" customHeight="false" outlineLevel="0" collapsed="false">
      <c r="A867" s="7" t="s">
        <v>3149</v>
      </c>
      <c r="B867" s="44" t="n">
        <v>0</v>
      </c>
      <c r="C867" s="44" t="n">
        <v>5</v>
      </c>
      <c r="D867" s="38" t="n">
        <f aca="false">IFERROR(B867/C867,0)</f>
        <v>0</v>
      </c>
      <c r="E867" s="45" t="n">
        <v>65.8</v>
      </c>
      <c r="F867" s="7" t="s">
        <v>2223</v>
      </c>
      <c r="G867" s="5" t="str">
        <f aca="false">IF(AND(E867&gt;=5,E867&lt;=20,C867&gt;=50,B867&lt;=1),"Opportunity (pos 5-20, 50+ impr, 0-1 click)","")</f>
        <v/>
      </c>
    </row>
    <row r="868" customFormat="false" ht="15" hidden="false" customHeight="false" outlineLevel="0" collapsed="false">
      <c r="A868" s="7" t="s">
        <v>3150</v>
      </c>
      <c r="B868" s="44" t="n">
        <v>0</v>
      </c>
      <c r="C868" s="44" t="n">
        <v>5</v>
      </c>
      <c r="D868" s="38" t="n">
        <f aca="false">IFERROR(B868/C868,0)</f>
        <v>0</v>
      </c>
      <c r="E868" s="45" t="n">
        <v>23.8</v>
      </c>
      <c r="F868" s="7" t="s">
        <v>2223</v>
      </c>
      <c r="G868" s="5" t="str">
        <f aca="false">IF(AND(E868&gt;=5,E868&lt;=20,C868&gt;=50,B868&lt;=1),"Opportunity (pos 5-20, 50+ impr, 0-1 click)","")</f>
        <v/>
      </c>
    </row>
    <row r="869" customFormat="false" ht="15" hidden="false" customHeight="false" outlineLevel="0" collapsed="false">
      <c r="A869" s="7" t="s">
        <v>3151</v>
      </c>
      <c r="B869" s="44" t="n">
        <v>0</v>
      </c>
      <c r="C869" s="44" t="n">
        <v>5</v>
      </c>
      <c r="D869" s="38" t="n">
        <f aca="false">IFERROR(B869/C869,0)</f>
        <v>0</v>
      </c>
      <c r="E869" s="45" t="n">
        <v>22.4</v>
      </c>
      <c r="F869" s="7" t="s">
        <v>2223</v>
      </c>
      <c r="G869" s="5" t="str">
        <f aca="false">IF(AND(E869&gt;=5,E869&lt;=20,C869&gt;=50,B869&lt;=1),"Opportunity (pos 5-20, 50+ impr, 0-1 click)","")</f>
        <v/>
      </c>
    </row>
    <row r="870" customFormat="false" ht="15" hidden="false" customHeight="false" outlineLevel="0" collapsed="false">
      <c r="A870" s="7" t="s">
        <v>3152</v>
      </c>
      <c r="B870" s="44" t="n">
        <v>0</v>
      </c>
      <c r="C870" s="44" t="n">
        <v>5</v>
      </c>
      <c r="D870" s="38" t="n">
        <f aca="false">IFERROR(B870/C870,0)</f>
        <v>0</v>
      </c>
      <c r="E870" s="45" t="n">
        <v>22.8</v>
      </c>
      <c r="F870" s="7" t="s">
        <v>2223</v>
      </c>
      <c r="G870" s="5" t="str">
        <f aca="false">IF(AND(E870&gt;=5,E870&lt;=20,C870&gt;=50,B870&lt;=1),"Opportunity (pos 5-20, 50+ impr, 0-1 click)","")</f>
        <v/>
      </c>
    </row>
    <row r="871" customFormat="false" ht="15" hidden="false" customHeight="false" outlineLevel="0" collapsed="false">
      <c r="A871" s="7" t="s">
        <v>3153</v>
      </c>
      <c r="B871" s="44" t="n">
        <v>0</v>
      </c>
      <c r="C871" s="44" t="n">
        <v>5</v>
      </c>
      <c r="D871" s="38" t="n">
        <f aca="false">IFERROR(B871/C871,0)</f>
        <v>0</v>
      </c>
      <c r="E871" s="45" t="n">
        <v>24.4</v>
      </c>
      <c r="F871" s="7" t="s">
        <v>2223</v>
      </c>
      <c r="G871" s="5" t="str">
        <f aca="false">IF(AND(E871&gt;=5,E871&lt;=20,C871&gt;=50,B871&lt;=1),"Opportunity (pos 5-20, 50+ impr, 0-1 click)","")</f>
        <v/>
      </c>
    </row>
    <row r="872" customFormat="false" ht="15" hidden="false" customHeight="false" outlineLevel="0" collapsed="false">
      <c r="A872" s="7" t="s">
        <v>3154</v>
      </c>
      <c r="B872" s="44" t="n">
        <v>0</v>
      </c>
      <c r="C872" s="44" t="n">
        <v>5</v>
      </c>
      <c r="D872" s="38" t="n">
        <f aca="false">IFERROR(B872/C872,0)</f>
        <v>0</v>
      </c>
      <c r="E872" s="45" t="n">
        <v>14.8</v>
      </c>
      <c r="F872" s="7" t="s">
        <v>2223</v>
      </c>
      <c r="G872" s="5" t="str">
        <f aca="false">IF(AND(E872&gt;=5,E872&lt;=20,C872&gt;=50,B872&lt;=1),"Opportunity (pos 5-20, 50+ impr, 0-1 click)","")</f>
        <v/>
      </c>
    </row>
    <row r="873" customFormat="false" ht="15" hidden="false" customHeight="false" outlineLevel="0" collapsed="false">
      <c r="A873" s="7" t="s">
        <v>3155</v>
      </c>
      <c r="B873" s="44" t="n">
        <v>0</v>
      </c>
      <c r="C873" s="44" t="n">
        <v>5</v>
      </c>
      <c r="D873" s="38" t="n">
        <f aca="false">IFERROR(B873/C873,0)</f>
        <v>0</v>
      </c>
      <c r="E873" s="45" t="n">
        <v>11.8</v>
      </c>
      <c r="F873" s="7" t="s">
        <v>2224</v>
      </c>
      <c r="G873" s="5" t="str">
        <f aca="false">IF(AND(E873&gt;=5,E873&lt;=20,C873&gt;=50,B873&lt;=1),"Opportunity (pos 5-20, 50+ impr, 0-1 click)","")</f>
        <v/>
      </c>
    </row>
    <row r="874" customFormat="false" ht="15" hidden="false" customHeight="false" outlineLevel="0" collapsed="false">
      <c r="A874" s="7" t="s">
        <v>3156</v>
      </c>
      <c r="B874" s="44" t="n">
        <v>0</v>
      </c>
      <c r="C874" s="44" t="n">
        <v>5</v>
      </c>
      <c r="D874" s="38" t="n">
        <f aca="false">IFERROR(B874/C874,0)</f>
        <v>0</v>
      </c>
      <c r="E874" s="45" t="n">
        <v>20</v>
      </c>
      <c r="F874" s="7" t="s">
        <v>2223</v>
      </c>
      <c r="G874" s="5" t="str">
        <f aca="false">IF(AND(E874&gt;=5,E874&lt;=20,C874&gt;=50,B874&lt;=1),"Opportunity (pos 5-20, 50+ impr, 0-1 click)","")</f>
        <v/>
      </c>
    </row>
    <row r="875" customFormat="false" ht="15" hidden="false" customHeight="false" outlineLevel="0" collapsed="false">
      <c r="A875" s="7" t="s">
        <v>3157</v>
      </c>
      <c r="B875" s="44" t="n">
        <v>0</v>
      </c>
      <c r="C875" s="44" t="n">
        <v>5</v>
      </c>
      <c r="D875" s="38" t="n">
        <f aca="false">IFERROR(B875/C875,0)</f>
        <v>0</v>
      </c>
      <c r="E875" s="45" t="n">
        <v>28.6</v>
      </c>
      <c r="F875" s="7" t="s">
        <v>2223</v>
      </c>
      <c r="G875" s="5" t="str">
        <f aca="false">IF(AND(E875&gt;=5,E875&lt;=20,C875&gt;=50,B875&lt;=1),"Opportunity (pos 5-20, 50+ impr, 0-1 click)","")</f>
        <v/>
      </c>
    </row>
    <row r="876" customFormat="false" ht="15" hidden="false" customHeight="false" outlineLevel="0" collapsed="false">
      <c r="A876" s="7" t="s">
        <v>3158</v>
      </c>
      <c r="B876" s="44" t="n">
        <v>0</v>
      </c>
      <c r="C876" s="44" t="n">
        <v>5</v>
      </c>
      <c r="D876" s="38" t="n">
        <f aca="false">IFERROR(B876/C876,0)</f>
        <v>0</v>
      </c>
      <c r="E876" s="45" t="n">
        <v>33</v>
      </c>
      <c r="F876" s="7" t="s">
        <v>2224</v>
      </c>
      <c r="G876" s="5" t="str">
        <f aca="false">IF(AND(E876&gt;=5,E876&lt;=20,C876&gt;=50,B876&lt;=1),"Opportunity (pos 5-20, 50+ impr, 0-1 click)","")</f>
        <v/>
      </c>
    </row>
    <row r="877" customFormat="false" ht="15" hidden="false" customHeight="false" outlineLevel="0" collapsed="false">
      <c r="A877" s="7" t="s">
        <v>3159</v>
      </c>
      <c r="B877" s="44" t="n">
        <v>0</v>
      </c>
      <c r="C877" s="44" t="n">
        <v>5</v>
      </c>
      <c r="D877" s="38" t="n">
        <f aca="false">IFERROR(B877/C877,0)</f>
        <v>0</v>
      </c>
      <c r="E877" s="45" t="n">
        <v>55.2</v>
      </c>
      <c r="F877" s="7" t="s">
        <v>2225</v>
      </c>
      <c r="G877" s="5" t="str">
        <f aca="false">IF(AND(E877&gt;=5,E877&lt;=20,C877&gt;=50,B877&lt;=1),"Opportunity (pos 5-20, 50+ impr, 0-1 click)","")</f>
        <v/>
      </c>
    </row>
    <row r="878" customFormat="false" ht="15" hidden="false" customHeight="false" outlineLevel="0" collapsed="false">
      <c r="A878" s="7" t="s">
        <v>3160</v>
      </c>
      <c r="B878" s="44" t="n">
        <v>0</v>
      </c>
      <c r="C878" s="44" t="n">
        <v>5</v>
      </c>
      <c r="D878" s="38" t="n">
        <f aca="false">IFERROR(B878/C878,0)</f>
        <v>0</v>
      </c>
      <c r="E878" s="45" t="n">
        <v>22</v>
      </c>
      <c r="F878" s="7" t="s">
        <v>2223</v>
      </c>
      <c r="G878" s="5" t="str">
        <f aca="false">IF(AND(E878&gt;=5,E878&lt;=20,C878&gt;=50,B878&lt;=1),"Opportunity (pos 5-20, 50+ impr, 0-1 click)","")</f>
        <v/>
      </c>
    </row>
    <row r="879" customFormat="false" ht="15" hidden="false" customHeight="false" outlineLevel="0" collapsed="false">
      <c r="A879" s="7" t="s">
        <v>3161</v>
      </c>
      <c r="B879" s="44" t="n">
        <v>0</v>
      </c>
      <c r="C879" s="44" t="n">
        <v>5</v>
      </c>
      <c r="D879" s="38" t="n">
        <f aca="false">IFERROR(B879/C879,0)</f>
        <v>0</v>
      </c>
      <c r="E879" s="45" t="n">
        <v>67</v>
      </c>
      <c r="F879" s="7" t="s">
        <v>2225</v>
      </c>
      <c r="G879" s="5" t="str">
        <f aca="false">IF(AND(E879&gt;=5,E879&lt;=20,C879&gt;=50,B879&lt;=1),"Opportunity (pos 5-20, 50+ impr, 0-1 click)","")</f>
        <v/>
      </c>
    </row>
    <row r="880" customFormat="false" ht="15" hidden="false" customHeight="false" outlineLevel="0" collapsed="false">
      <c r="A880" s="7" t="s">
        <v>3162</v>
      </c>
      <c r="B880" s="44" t="n">
        <v>0</v>
      </c>
      <c r="C880" s="44" t="n">
        <v>5</v>
      </c>
      <c r="D880" s="38" t="n">
        <f aca="false">IFERROR(B880/C880,0)</f>
        <v>0</v>
      </c>
      <c r="E880" s="45" t="n">
        <v>12.2</v>
      </c>
      <c r="F880" s="7" t="s">
        <v>2223</v>
      </c>
      <c r="G880" s="5" t="str">
        <f aca="false">IF(AND(E880&gt;=5,E880&lt;=20,C880&gt;=50,B880&lt;=1),"Opportunity (pos 5-20, 50+ impr, 0-1 click)","")</f>
        <v/>
      </c>
    </row>
    <row r="881" customFormat="false" ht="15" hidden="false" customHeight="false" outlineLevel="0" collapsed="false">
      <c r="A881" s="7" t="s">
        <v>3163</v>
      </c>
      <c r="B881" s="44" t="n">
        <v>0</v>
      </c>
      <c r="C881" s="44" t="n">
        <v>5</v>
      </c>
      <c r="D881" s="38" t="n">
        <f aca="false">IFERROR(B881/C881,0)</f>
        <v>0</v>
      </c>
      <c r="E881" s="45" t="n">
        <v>10.2</v>
      </c>
      <c r="F881" s="7" t="s">
        <v>2224</v>
      </c>
      <c r="G881" s="5" t="str">
        <f aca="false">IF(AND(E881&gt;=5,E881&lt;=20,C881&gt;=50,B881&lt;=1),"Opportunity (pos 5-20, 50+ impr, 0-1 click)","")</f>
        <v/>
      </c>
    </row>
    <row r="882" customFormat="false" ht="15" hidden="false" customHeight="false" outlineLevel="0" collapsed="false">
      <c r="A882" s="7" t="s">
        <v>3164</v>
      </c>
      <c r="B882" s="44" t="n">
        <v>0</v>
      </c>
      <c r="C882" s="44" t="n">
        <v>5</v>
      </c>
      <c r="D882" s="38" t="n">
        <f aca="false">IFERROR(B882/C882,0)</f>
        <v>0</v>
      </c>
      <c r="E882" s="45" t="n">
        <v>10.6</v>
      </c>
      <c r="F882" s="7" t="s">
        <v>2223</v>
      </c>
      <c r="G882" s="5" t="str">
        <f aca="false">IF(AND(E882&gt;=5,E882&lt;=20,C882&gt;=50,B882&lt;=1),"Opportunity (pos 5-20, 50+ impr, 0-1 click)","")</f>
        <v/>
      </c>
    </row>
    <row r="883" customFormat="false" ht="15" hidden="false" customHeight="false" outlineLevel="0" collapsed="false">
      <c r="A883" s="7" t="s">
        <v>3165</v>
      </c>
      <c r="B883" s="44" t="n">
        <v>0</v>
      </c>
      <c r="C883" s="44" t="n">
        <v>5</v>
      </c>
      <c r="D883" s="38" t="n">
        <f aca="false">IFERROR(B883/C883,0)</f>
        <v>0</v>
      </c>
      <c r="E883" s="45" t="n">
        <v>27.8</v>
      </c>
      <c r="F883" s="7" t="s">
        <v>2223</v>
      </c>
      <c r="G883" s="5" t="str">
        <f aca="false">IF(AND(E883&gt;=5,E883&lt;=20,C883&gt;=50,B883&lt;=1),"Opportunity (pos 5-20, 50+ impr, 0-1 click)","")</f>
        <v/>
      </c>
    </row>
    <row r="884" customFormat="false" ht="15" hidden="false" customHeight="false" outlineLevel="0" collapsed="false">
      <c r="A884" s="7" t="s">
        <v>3166</v>
      </c>
      <c r="B884" s="44" t="n">
        <v>0</v>
      </c>
      <c r="C884" s="44" t="n">
        <v>5</v>
      </c>
      <c r="D884" s="38" t="n">
        <f aca="false">IFERROR(B884/C884,0)</f>
        <v>0</v>
      </c>
      <c r="E884" s="45" t="n">
        <v>28.2</v>
      </c>
      <c r="F884" s="7" t="s">
        <v>2223</v>
      </c>
      <c r="G884" s="5" t="str">
        <f aca="false">IF(AND(E884&gt;=5,E884&lt;=20,C884&gt;=50,B884&lt;=1),"Opportunity (pos 5-20, 50+ impr, 0-1 click)","")</f>
        <v/>
      </c>
    </row>
    <row r="885" customFormat="false" ht="15" hidden="false" customHeight="false" outlineLevel="0" collapsed="false">
      <c r="A885" s="7" t="s">
        <v>3167</v>
      </c>
      <c r="B885" s="44" t="n">
        <v>0</v>
      </c>
      <c r="C885" s="44" t="n">
        <v>5</v>
      </c>
      <c r="D885" s="38" t="n">
        <f aca="false">IFERROR(B885/C885,0)</f>
        <v>0</v>
      </c>
      <c r="E885" s="45" t="n">
        <v>8.4</v>
      </c>
      <c r="F885" s="7" t="s">
        <v>2223</v>
      </c>
      <c r="G885" s="5" t="str">
        <f aca="false">IF(AND(E885&gt;=5,E885&lt;=20,C885&gt;=50,B885&lt;=1),"Opportunity (pos 5-20, 50+ impr, 0-1 click)","")</f>
        <v/>
      </c>
    </row>
    <row r="886" customFormat="false" ht="15" hidden="false" customHeight="false" outlineLevel="0" collapsed="false">
      <c r="A886" s="7" t="s">
        <v>3168</v>
      </c>
      <c r="B886" s="44" t="n">
        <v>0</v>
      </c>
      <c r="C886" s="44" t="n">
        <v>5</v>
      </c>
      <c r="D886" s="38" t="n">
        <f aca="false">IFERROR(B886/C886,0)</f>
        <v>0</v>
      </c>
      <c r="E886" s="45" t="n">
        <v>65.4</v>
      </c>
      <c r="F886" s="7" t="s">
        <v>2225</v>
      </c>
      <c r="G886" s="5" t="str">
        <f aca="false">IF(AND(E886&gt;=5,E886&lt;=20,C886&gt;=50,B886&lt;=1),"Opportunity (pos 5-20, 50+ impr, 0-1 click)","")</f>
        <v/>
      </c>
    </row>
    <row r="887" customFormat="false" ht="15" hidden="false" customHeight="false" outlineLevel="0" collapsed="false">
      <c r="A887" s="7" t="s">
        <v>3169</v>
      </c>
      <c r="B887" s="44" t="n">
        <v>0</v>
      </c>
      <c r="C887" s="44" t="n">
        <v>5</v>
      </c>
      <c r="D887" s="38" t="n">
        <f aca="false">IFERROR(B887/C887,0)</f>
        <v>0</v>
      </c>
      <c r="E887" s="45" t="n">
        <v>49.6</v>
      </c>
      <c r="F887" s="7" t="s">
        <v>2226</v>
      </c>
      <c r="G887" s="5" t="str">
        <f aca="false">IF(AND(E887&gt;=5,E887&lt;=20,C887&gt;=50,B887&lt;=1),"Opportunity (pos 5-20, 50+ impr, 0-1 click)","")</f>
        <v/>
      </c>
    </row>
    <row r="888" customFormat="false" ht="15" hidden="false" customHeight="false" outlineLevel="0" collapsed="false">
      <c r="A888" s="7" t="s">
        <v>3170</v>
      </c>
      <c r="B888" s="44" t="n">
        <v>0</v>
      </c>
      <c r="C888" s="44" t="n">
        <v>5</v>
      </c>
      <c r="D888" s="38" t="n">
        <f aca="false">IFERROR(B888/C888,0)</f>
        <v>0</v>
      </c>
      <c r="E888" s="45" t="n">
        <v>7.4</v>
      </c>
      <c r="F888" s="7" t="s">
        <v>2223</v>
      </c>
      <c r="G888" s="5" t="str">
        <f aca="false">IF(AND(E888&gt;=5,E888&lt;=20,C888&gt;=50,B888&lt;=1),"Opportunity (pos 5-20, 50+ impr, 0-1 click)","")</f>
        <v/>
      </c>
    </row>
    <row r="889" customFormat="false" ht="15" hidden="false" customHeight="false" outlineLevel="0" collapsed="false">
      <c r="A889" s="7" t="s">
        <v>3171</v>
      </c>
      <c r="B889" s="44" t="n">
        <v>0</v>
      </c>
      <c r="C889" s="44" t="n">
        <v>5</v>
      </c>
      <c r="D889" s="38" t="n">
        <f aca="false">IFERROR(B889/C889,0)</f>
        <v>0</v>
      </c>
      <c r="E889" s="45" t="n">
        <v>8.4</v>
      </c>
      <c r="F889" s="7" t="s">
        <v>2223</v>
      </c>
      <c r="G889" s="5" t="str">
        <f aca="false">IF(AND(E889&gt;=5,E889&lt;=20,C889&gt;=50,B889&lt;=1),"Opportunity (pos 5-20, 50+ impr, 0-1 click)","")</f>
        <v/>
      </c>
    </row>
    <row r="890" customFormat="false" ht="15" hidden="false" customHeight="false" outlineLevel="0" collapsed="false">
      <c r="A890" s="7" t="s">
        <v>3172</v>
      </c>
      <c r="B890" s="44" t="n">
        <v>0</v>
      </c>
      <c r="C890" s="44" t="n">
        <v>5</v>
      </c>
      <c r="D890" s="38" t="n">
        <f aca="false">IFERROR(B890/C890,0)</f>
        <v>0</v>
      </c>
      <c r="E890" s="45" t="n">
        <v>22</v>
      </c>
      <c r="F890" s="7" t="s">
        <v>2224</v>
      </c>
      <c r="G890" s="5" t="str">
        <f aca="false">IF(AND(E890&gt;=5,E890&lt;=20,C890&gt;=50,B890&lt;=1),"Opportunity (pos 5-20, 50+ impr, 0-1 click)","")</f>
        <v/>
      </c>
    </row>
    <row r="891" customFormat="false" ht="15" hidden="false" customHeight="false" outlineLevel="0" collapsed="false">
      <c r="A891" s="7" t="s">
        <v>3173</v>
      </c>
      <c r="B891" s="44" t="n">
        <v>0</v>
      </c>
      <c r="C891" s="44" t="n">
        <v>5</v>
      </c>
      <c r="D891" s="38" t="n">
        <f aca="false">IFERROR(B891/C891,0)</f>
        <v>0</v>
      </c>
      <c r="E891" s="45" t="n">
        <v>18</v>
      </c>
      <c r="F891" s="7" t="s">
        <v>2223</v>
      </c>
      <c r="G891" s="5" t="str">
        <f aca="false">IF(AND(E891&gt;=5,E891&lt;=20,C891&gt;=50,B891&lt;=1),"Opportunity (pos 5-20, 50+ impr, 0-1 click)","")</f>
        <v/>
      </c>
    </row>
    <row r="892" customFormat="false" ht="15" hidden="false" customHeight="false" outlineLevel="0" collapsed="false">
      <c r="A892" s="7" t="s">
        <v>3174</v>
      </c>
      <c r="B892" s="44" t="n">
        <v>0</v>
      </c>
      <c r="C892" s="44" t="n">
        <v>5</v>
      </c>
      <c r="D892" s="38" t="n">
        <f aca="false">IFERROR(B892/C892,0)</f>
        <v>0</v>
      </c>
      <c r="E892" s="45" t="n">
        <v>16.6</v>
      </c>
      <c r="F892" s="7" t="s">
        <v>2223</v>
      </c>
      <c r="G892" s="5" t="str">
        <f aca="false">IF(AND(E892&gt;=5,E892&lt;=20,C892&gt;=50,B892&lt;=1),"Opportunity (pos 5-20, 50+ impr, 0-1 click)","")</f>
        <v/>
      </c>
    </row>
    <row r="893" customFormat="false" ht="15" hidden="false" customHeight="false" outlineLevel="0" collapsed="false">
      <c r="A893" s="7" t="s">
        <v>3175</v>
      </c>
      <c r="B893" s="44" t="n">
        <v>0</v>
      </c>
      <c r="C893" s="44" t="n">
        <v>5</v>
      </c>
      <c r="D893" s="38" t="n">
        <f aca="false">IFERROR(B893/C893,0)</f>
        <v>0</v>
      </c>
      <c r="E893" s="45" t="n">
        <v>22</v>
      </c>
      <c r="F893" s="7" t="s">
        <v>2223</v>
      </c>
      <c r="G893" s="5" t="str">
        <f aca="false">IF(AND(E893&gt;=5,E893&lt;=20,C893&gt;=50,B893&lt;=1),"Opportunity (pos 5-20, 50+ impr, 0-1 click)","")</f>
        <v/>
      </c>
    </row>
    <row r="894" customFormat="false" ht="15" hidden="false" customHeight="false" outlineLevel="0" collapsed="false">
      <c r="A894" s="7" t="s">
        <v>3176</v>
      </c>
      <c r="B894" s="44" t="n">
        <v>0</v>
      </c>
      <c r="C894" s="44" t="n">
        <v>5</v>
      </c>
      <c r="D894" s="38" t="n">
        <f aca="false">IFERROR(B894/C894,0)</f>
        <v>0</v>
      </c>
      <c r="E894" s="45" t="n">
        <v>17.6</v>
      </c>
      <c r="F894" s="7" t="s">
        <v>2223</v>
      </c>
      <c r="G894" s="5" t="str">
        <f aca="false">IF(AND(E894&gt;=5,E894&lt;=20,C894&gt;=50,B894&lt;=1),"Opportunity (pos 5-20, 50+ impr, 0-1 click)","")</f>
        <v/>
      </c>
    </row>
    <row r="895" customFormat="false" ht="15" hidden="false" customHeight="false" outlineLevel="0" collapsed="false">
      <c r="A895" s="7" t="s">
        <v>3177</v>
      </c>
      <c r="B895" s="44" t="n">
        <v>0</v>
      </c>
      <c r="C895" s="44" t="n">
        <v>5</v>
      </c>
      <c r="D895" s="38" t="n">
        <f aca="false">IFERROR(B895/C895,0)</f>
        <v>0</v>
      </c>
      <c r="E895" s="45" t="n">
        <v>7</v>
      </c>
      <c r="F895" s="7" t="s">
        <v>2223</v>
      </c>
      <c r="G895" s="5" t="str">
        <f aca="false">IF(AND(E895&gt;=5,E895&lt;=20,C895&gt;=50,B895&lt;=1),"Opportunity (pos 5-20, 50+ impr, 0-1 click)","")</f>
        <v/>
      </c>
    </row>
    <row r="896" customFormat="false" ht="15" hidden="false" customHeight="false" outlineLevel="0" collapsed="false">
      <c r="A896" s="7" t="s">
        <v>3178</v>
      </c>
      <c r="B896" s="44" t="n">
        <v>0</v>
      </c>
      <c r="C896" s="44" t="n">
        <v>5</v>
      </c>
      <c r="D896" s="38" t="n">
        <f aca="false">IFERROR(B896/C896,0)</f>
        <v>0</v>
      </c>
      <c r="E896" s="45" t="n">
        <v>25.4</v>
      </c>
      <c r="F896" s="7" t="s">
        <v>2223</v>
      </c>
      <c r="G896" s="5" t="str">
        <f aca="false">IF(AND(E896&gt;=5,E896&lt;=20,C896&gt;=50,B896&lt;=1),"Opportunity (pos 5-20, 50+ impr, 0-1 click)","")</f>
        <v/>
      </c>
    </row>
    <row r="897" customFormat="false" ht="15" hidden="false" customHeight="false" outlineLevel="0" collapsed="false">
      <c r="A897" s="7" t="s">
        <v>3179</v>
      </c>
      <c r="B897" s="44" t="n">
        <v>0</v>
      </c>
      <c r="C897" s="44" t="n">
        <v>5</v>
      </c>
      <c r="D897" s="38" t="n">
        <f aca="false">IFERROR(B897/C897,0)</f>
        <v>0</v>
      </c>
      <c r="E897" s="45" t="n">
        <v>35.6</v>
      </c>
      <c r="F897" s="7" t="s">
        <v>2223</v>
      </c>
      <c r="G897" s="5" t="str">
        <f aca="false">IF(AND(E897&gt;=5,E897&lt;=20,C897&gt;=50,B897&lt;=1),"Opportunity (pos 5-20, 50+ impr, 0-1 click)","")</f>
        <v/>
      </c>
    </row>
    <row r="898" customFormat="false" ht="15" hidden="false" customHeight="false" outlineLevel="0" collapsed="false">
      <c r="A898" s="7" t="s">
        <v>3180</v>
      </c>
      <c r="B898" s="44" t="n">
        <v>0</v>
      </c>
      <c r="C898" s="44" t="n">
        <v>5</v>
      </c>
      <c r="D898" s="38" t="n">
        <f aca="false">IFERROR(B898/C898,0)</f>
        <v>0</v>
      </c>
      <c r="E898" s="45" t="n">
        <v>21.8</v>
      </c>
      <c r="F898" s="7" t="s">
        <v>2224</v>
      </c>
      <c r="G898" s="5" t="str">
        <f aca="false">IF(AND(E898&gt;=5,E898&lt;=20,C898&gt;=50,B898&lt;=1),"Opportunity (pos 5-20, 50+ impr, 0-1 click)","")</f>
        <v/>
      </c>
    </row>
    <row r="899" customFormat="false" ht="15" hidden="false" customHeight="false" outlineLevel="0" collapsed="false">
      <c r="A899" s="7" t="s">
        <v>3181</v>
      </c>
      <c r="B899" s="44" t="n">
        <v>0</v>
      </c>
      <c r="C899" s="44" t="n">
        <v>5</v>
      </c>
      <c r="D899" s="38" t="n">
        <f aca="false">IFERROR(B899/C899,0)</f>
        <v>0</v>
      </c>
      <c r="E899" s="45" t="n">
        <v>39.6</v>
      </c>
      <c r="F899" s="7" t="s">
        <v>2223</v>
      </c>
      <c r="G899" s="5" t="str">
        <f aca="false">IF(AND(E899&gt;=5,E899&lt;=20,C899&gt;=50,B899&lt;=1),"Opportunity (pos 5-20, 50+ impr, 0-1 click)","")</f>
        <v/>
      </c>
    </row>
    <row r="900" customFormat="false" ht="15" hidden="false" customHeight="false" outlineLevel="0" collapsed="false">
      <c r="A900" s="7" t="s">
        <v>3182</v>
      </c>
      <c r="B900" s="44" t="n">
        <v>0</v>
      </c>
      <c r="C900" s="44" t="n">
        <v>5</v>
      </c>
      <c r="D900" s="38" t="n">
        <f aca="false">IFERROR(B900/C900,0)</f>
        <v>0</v>
      </c>
      <c r="E900" s="45" t="n">
        <v>14.2</v>
      </c>
      <c r="F900" s="7" t="s">
        <v>2223</v>
      </c>
      <c r="G900" s="5" t="str">
        <f aca="false">IF(AND(E900&gt;=5,E900&lt;=20,C900&gt;=50,B900&lt;=1),"Opportunity (pos 5-20, 50+ impr, 0-1 click)","")</f>
        <v/>
      </c>
    </row>
    <row r="901" customFormat="false" ht="15" hidden="false" customHeight="false" outlineLevel="0" collapsed="false">
      <c r="A901" s="7" t="s">
        <v>3183</v>
      </c>
      <c r="B901" s="44" t="n">
        <v>0</v>
      </c>
      <c r="C901" s="44" t="n">
        <v>5</v>
      </c>
      <c r="D901" s="38" t="n">
        <f aca="false">IFERROR(B901/C901,0)</f>
        <v>0</v>
      </c>
      <c r="E901" s="45" t="n">
        <v>20.2</v>
      </c>
      <c r="F901" s="7" t="s">
        <v>2223</v>
      </c>
      <c r="G901" s="5" t="str">
        <f aca="false">IF(AND(E901&gt;=5,E901&lt;=20,C901&gt;=50,B901&lt;=1),"Opportunity (pos 5-20, 50+ impr, 0-1 click)","")</f>
        <v/>
      </c>
    </row>
    <row r="902" customFormat="false" ht="15" hidden="false" customHeight="false" outlineLevel="0" collapsed="false">
      <c r="A902" s="7" t="s">
        <v>3184</v>
      </c>
      <c r="B902" s="44" t="n">
        <v>0</v>
      </c>
      <c r="C902" s="44" t="n">
        <v>5</v>
      </c>
      <c r="D902" s="38" t="n">
        <f aca="false">IFERROR(B902/C902,0)</f>
        <v>0</v>
      </c>
      <c r="E902" s="45" t="n">
        <v>16.6</v>
      </c>
      <c r="F902" s="7" t="s">
        <v>2223</v>
      </c>
      <c r="G902" s="5" t="str">
        <f aca="false">IF(AND(E902&gt;=5,E902&lt;=20,C902&gt;=50,B902&lt;=1),"Opportunity (pos 5-20, 50+ impr, 0-1 click)","")</f>
        <v/>
      </c>
    </row>
    <row r="903" customFormat="false" ht="15" hidden="false" customHeight="false" outlineLevel="0" collapsed="false">
      <c r="A903" s="7" t="s">
        <v>3185</v>
      </c>
      <c r="B903" s="44" t="n">
        <v>0</v>
      </c>
      <c r="C903" s="44" t="n">
        <v>5</v>
      </c>
      <c r="D903" s="38" t="n">
        <f aca="false">IFERROR(B903/C903,0)</f>
        <v>0</v>
      </c>
      <c r="E903" s="45" t="n">
        <v>18.4</v>
      </c>
      <c r="F903" s="7" t="s">
        <v>2225</v>
      </c>
      <c r="G903" s="5" t="str">
        <f aca="false">IF(AND(E903&gt;=5,E903&lt;=20,C903&gt;=50,B903&lt;=1),"Opportunity (pos 5-20, 50+ impr, 0-1 click)","")</f>
        <v/>
      </c>
    </row>
    <row r="904" customFormat="false" ht="15" hidden="false" customHeight="false" outlineLevel="0" collapsed="false">
      <c r="A904" s="7" t="s">
        <v>3186</v>
      </c>
      <c r="B904" s="44" t="n">
        <v>0</v>
      </c>
      <c r="C904" s="44" t="n">
        <v>5</v>
      </c>
      <c r="D904" s="38" t="n">
        <f aca="false">IFERROR(B904/C904,0)</f>
        <v>0</v>
      </c>
      <c r="E904" s="45" t="n">
        <v>62.6</v>
      </c>
      <c r="F904" s="7" t="s">
        <v>2223</v>
      </c>
      <c r="G904" s="5" t="str">
        <f aca="false">IF(AND(E904&gt;=5,E904&lt;=20,C904&gt;=50,B904&lt;=1),"Opportunity (pos 5-20, 50+ impr, 0-1 click)","")</f>
        <v/>
      </c>
    </row>
    <row r="905" customFormat="false" ht="15" hidden="false" customHeight="false" outlineLevel="0" collapsed="false">
      <c r="A905" s="7" t="s">
        <v>3187</v>
      </c>
      <c r="B905" s="44" t="n">
        <v>0</v>
      </c>
      <c r="C905" s="44" t="n">
        <v>5</v>
      </c>
      <c r="D905" s="38" t="n">
        <f aca="false">IFERROR(B905/C905,0)</f>
        <v>0</v>
      </c>
      <c r="E905" s="45" t="n">
        <v>23.2</v>
      </c>
      <c r="F905" s="7" t="s">
        <v>2223</v>
      </c>
      <c r="G905" s="5" t="str">
        <f aca="false">IF(AND(E905&gt;=5,E905&lt;=20,C905&gt;=50,B905&lt;=1),"Opportunity (pos 5-20, 50+ impr, 0-1 click)","")</f>
        <v/>
      </c>
    </row>
    <row r="906" customFormat="false" ht="15" hidden="false" customHeight="false" outlineLevel="0" collapsed="false">
      <c r="A906" s="7" t="s">
        <v>3188</v>
      </c>
      <c r="B906" s="44" t="n">
        <v>0</v>
      </c>
      <c r="C906" s="44" t="n">
        <v>5</v>
      </c>
      <c r="D906" s="38" t="n">
        <f aca="false">IFERROR(B906/C906,0)</f>
        <v>0</v>
      </c>
      <c r="E906" s="45" t="n">
        <v>29.2</v>
      </c>
      <c r="F906" s="7" t="s">
        <v>2223</v>
      </c>
      <c r="G906" s="5" t="str">
        <f aca="false">IF(AND(E906&gt;=5,E906&lt;=20,C906&gt;=50,B906&lt;=1),"Opportunity (pos 5-20, 50+ impr, 0-1 click)","")</f>
        <v/>
      </c>
    </row>
    <row r="907" customFormat="false" ht="15" hidden="false" customHeight="false" outlineLevel="0" collapsed="false">
      <c r="A907" s="7" t="s">
        <v>3189</v>
      </c>
      <c r="B907" s="44" t="n">
        <v>0</v>
      </c>
      <c r="C907" s="44" t="n">
        <v>5</v>
      </c>
      <c r="D907" s="38" t="n">
        <f aca="false">IFERROR(B907/C907,0)</f>
        <v>0</v>
      </c>
      <c r="E907" s="45" t="n">
        <v>30.4</v>
      </c>
      <c r="F907" s="7" t="s">
        <v>2223</v>
      </c>
      <c r="G907" s="5" t="str">
        <f aca="false">IF(AND(E907&gt;=5,E907&lt;=20,C907&gt;=50,B907&lt;=1),"Opportunity (pos 5-20, 50+ impr, 0-1 click)","")</f>
        <v/>
      </c>
    </row>
    <row r="908" customFormat="false" ht="15" hidden="false" customHeight="false" outlineLevel="0" collapsed="false">
      <c r="A908" s="7" t="s">
        <v>3190</v>
      </c>
      <c r="B908" s="44" t="n">
        <v>0</v>
      </c>
      <c r="C908" s="44" t="n">
        <v>5</v>
      </c>
      <c r="D908" s="38" t="n">
        <f aca="false">IFERROR(B908/C908,0)</f>
        <v>0</v>
      </c>
      <c r="E908" s="45" t="n">
        <v>67</v>
      </c>
      <c r="F908" s="7" t="s">
        <v>2223</v>
      </c>
      <c r="G908" s="5" t="str">
        <f aca="false">IF(AND(E908&gt;=5,E908&lt;=20,C908&gt;=50,B908&lt;=1),"Opportunity (pos 5-20, 50+ impr, 0-1 click)","")</f>
        <v/>
      </c>
    </row>
    <row r="909" customFormat="false" ht="15" hidden="false" customHeight="false" outlineLevel="0" collapsed="false">
      <c r="A909" s="7" t="s">
        <v>3191</v>
      </c>
      <c r="B909" s="44" t="n">
        <v>0</v>
      </c>
      <c r="C909" s="44" t="n">
        <v>5</v>
      </c>
      <c r="D909" s="38" t="n">
        <f aca="false">IFERROR(B909/C909,0)</f>
        <v>0</v>
      </c>
      <c r="E909" s="45" t="n">
        <v>12.2</v>
      </c>
      <c r="F909" s="7" t="s">
        <v>2223</v>
      </c>
      <c r="G909" s="5" t="str">
        <f aca="false">IF(AND(E909&gt;=5,E909&lt;=20,C909&gt;=50,B909&lt;=1),"Opportunity (pos 5-20, 50+ impr, 0-1 click)","")</f>
        <v/>
      </c>
    </row>
    <row r="910" customFormat="false" ht="15" hidden="false" customHeight="false" outlineLevel="0" collapsed="false">
      <c r="A910" s="7" t="s">
        <v>3192</v>
      </c>
      <c r="B910" s="44" t="n">
        <v>0</v>
      </c>
      <c r="C910" s="44" t="n">
        <v>5</v>
      </c>
      <c r="D910" s="38" t="n">
        <f aca="false">IFERROR(B910/C910,0)</f>
        <v>0</v>
      </c>
      <c r="E910" s="45" t="n">
        <v>24</v>
      </c>
      <c r="F910" s="7" t="s">
        <v>2224</v>
      </c>
      <c r="G910" s="5" t="str">
        <f aca="false">IF(AND(E910&gt;=5,E910&lt;=20,C910&gt;=50,B910&lt;=1),"Opportunity (pos 5-20, 50+ impr, 0-1 click)","")</f>
        <v/>
      </c>
    </row>
    <row r="911" customFormat="false" ht="15" hidden="false" customHeight="false" outlineLevel="0" collapsed="false">
      <c r="A911" s="7" t="s">
        <v>3193</v>
      </c>
      <c r="B911" s="44" t="n">
        <v>0</v>
      </c>
      <c r="C911" s="44" t="n">
        <v>5</v>
      </c>
      <c r="D911" s="38" t="n">
        <f aca="false">IFERROR(B911/C911,0)</f>
        <v>0</v>
      </c>
      <c r="E911" s="45" t="n">
        <v>22.8</v>
      </c>
      <c r="F911" s="7" t="s">
        <v>2223</v>
      </c>
      <c r="G911" s="5" t="str">
        <f aca="false">IF(AND(E911&gt;=5,E911&lt;=20,C911&gt;=50,B911&lt;=1),"Opportunity (pos 5-20, 50+ impr, 0-1 click)","")</f>
        <v/>
      </c>
    </row>
    <row r="912" customFormat="false" ht="15" hidden="false" customHeight="false" outlineLevel="0" collapsed="false">
      <c r="A912" s="7" t="s">
        <v>3194</v>
      </c>
      <c r="B912" s="44" t="n">
        <v>0</v>
      </c>
      <c r="C912" s="44" t="n">
        <v>5</v>
      </c>
      <c r="D912" s="38" t="n">
        <f aca="false">IFERROR(B912/C912,0)</f>
        <v>0</v>
      </c>
      <c r="E912" s="45" t="n">
        <v>46</v>
      </c>
      <c r="F912" s="7" t="s">
        <v>2223</v>
      </c>
      <c r="G912" s="5" t="str">
        <f aca="false">IF(AND(E912&gt;=5,E912&lt;=20,C912&gt;=50,B912&lt;=1),"Opportunity (pos 5-20, 50+ impr, 0-1 click)","")</f>
        <v/>
      </c>
    </row>
    <row r="913" customFormat="false" ht="15" hidden="false" customHeight="false" outlineLevel="0" collapsed="false">
      <c r="A913" s="7" t="s">
        <v>3195</v>
      </c>
      <c r="B913" s="44" t="n">
        <v>0</v>
      </c>
      <c r="C913" s="44" t="n">
        <v>5</v>
      </c>
      <c r="D913" s="38" t="n">
        <f aca="false">IFERROR(B913/C913,0)</f>
        <v>0</v>
      </c>
      <c r="E913" s="45" t="n">
        <v>42.2</v>
      </c>
      <c r="F913" s="7" t="s">
        <v>2223</v>
      </c>
      <c r="G913" s="5" t="str">
        <f aca="false">IF(AND(E913&gt;=5,E913&lt;=20,C913&gt;=50,B913&lt;=1),"Opportunity (pos 5-20, 50+ impr, 0-1 click)","")</f>
        <v/>
      </c>
    </row>
    <row r="914" customFormat="false" ht="15" hidden="false" customHeight="false" outlineLevel="0" collapsed="false">
      <c r="A914" s="7" t="s">
        <v>3196</v>
      </c>
      <c r="B914" s="44" t="n">
        <v>0</v>
      </c>
      <c r="C914" s="44" t="n">
        <v>5</v>
      </c>
      <c r="D914" s="38" t="n">
        <f aca="false">IFERROR(B914/C914,0)</f>
        <v>0</v>
      </c>
      <c r="E914" s="45" t="n">
        <v>19.6</v>
      </c>
      <c r="F914" s="7" t="s">
        <v>2223</v>
      </c>
      <c r="G914" s="5" t="str">
        <f aca="false">IF(AND(E914&gt;=5,E914&lt;=20,C914&gt;=50,B914&lt;=1),"Opportunity (pos 5-20, 50+ impr, 0-1 click)","")</f>
        <v/>
      </c>
    </row>
    <row r="915" customFormat="false" ht="15" hidden="false" customHeight="false" outlineLevel="0" collapsed="false">
      <c r="A915" s="7" t="s">
        <v>3197</v>
      </c>
      <c r="B915" s="44" t="n">
        <v>0</v>
      </c>
      <c r="C915" s="44" t="n">
        <v>5</v>
      </c>
      <c r="D915" s="38" t="n">
        <f aca="false">IFERROR(B915/C915,0)</f>
        <v>0</v>
      </c>
      <c r="E915" s="45" t="n">
        <v>10.8</v>
      </c>
      <c r="F915" s="7" t="s">
        <v>2224</v>
      </c>
      <c r="G915" s="5" t="str">
        <f aca="false">IF(AND(E915&gt;=5,E915&lt;=20,C915&gt;=50,B915&lt;=1),"Opportunity (pos 5-20, 50+ impr, 0-1 click)","")</f>
        <v/>
      </c>
    </row>
    <row r="916" customFormat="false" ht="15" hidden="false" customHeight="false" outlineLevel="0" collapsed="false">
      <c r="A916" s="7" t="s">
        <v>3198</v>
      </c>
      <c r="B916" s="44" t="n">
        <v>0</v>
      </c>
      <c r="C916" s="44" t="n">
        <v>5</v>
      </c>
      <c r="D916" s="38" t="n">
        <f aca="false">IFERROR(B916/C916,0)</f>
        <v>0</v>
      </c>
      <c r="E916" s="45" t="n">
        <v>22.2</v>
      </c>
      <c r="F916" s="7" t="s">
        <v>2223</v>
      </c>
      <c r="G916" s="5" t="str">
        <f aca="false">IF(AND(E916&gt;=5,E916&lt;=20,C916&gt;=50,B916&lt;=1),"Opportunity (pos 5-20, 50+ impr, 0-1 click)","")</f>
        <v/>
      </c>
    </row>
    <row r="917" customFormat="false" ht="15" hidden="false" customHeight="false" outlineLevel="0" collapsed="false">
      <c r="A917" s="7" t="s">
        <v>3199</v>
      </c>
      <c r="B917" s="44" t="n">
        <v>0</v>
      </c>
      <c r="C917" s="44" t="n">
        <v>5</v>
      </c>
      <c r="D917" s="38" t="n">
        <f aca="false">IFERROR(B917/C917,0)</f>
        <v>0</v>
      </c>
      <c r="E917" s="45" t="n">
        <v>20.8</v>
      </c>
      <c r="F917" s="7" t="s">
        <v>2223</v>
      </c>
      <c r="G917" s="5" t="str">
        <f aca="false">IF(AND(E917&gt;=5,E917&lt;=20,C917&gt;=50,B917&lt;=1),"Opportunity (pos 5-20, 50+ impr, 0-1 click)","")</f>
        <v/>
      </c>
    </row>
    <row r="918" customFormat="false" ht="15" hidden="false" customHeight="false" outlineLevel="0" collapsed="false">
      <c r="A918" s="7" t="s">
        <v>3200</v>
      </c>
      <c r="B918" s="44" t="n">
        <v>0</v>
      </c>
      <c r="C918" s="44" t="n">
        <v>5</v>
      </c>
      <c r="D918" s="38" t="n">
        <f aca="false">IFERROR(B918/C918,0)</f>
        <v>0</v>
      </c>
      <c r="E918" s="45" t="n">
        <v>33</v>
      </c>
      <c r="F918" s="7" t="s">
        <v>2223</v>
      </c>
      <c r="G918" s="5" t="str">
        <f aca="false">IF(AND(E918&gt;=5,E918&lt;=20,C918&gt;=50,B918&lt;=1),"Opportunity (pos 5-20, 50+ impr, 0-1 click)","")</f>
        <v/>
      </c>
    </row>
    <row r="919" customFormat="false" ht="15" hidden="false" customHeight="false" outlineLevel="0" collapsed="false">
      <c r="A919" s="7" t="s">
        <v>3201</v>
      </c>
      <c r="B919" s="44" t="n">
        <v>0</v>
      </c>
      <c r="C919" s="44" t="n">
        <v>5</v>
      </c>
      <c r="D919" s="38" t="n">
        <f aca="false">IFERROR(B919/C919,0)</f>
        <v>0</v>
      </c>
      <c r="E919" s="45" t="n">
        <v>19</v>
      </c>
      <c r="F919" s="7" t="s">
        <v>2223</v>
      </c>
      <c r="G919" s="5" t="str">
        <f aca="false">IF(AND(E919&gt;=5,E919&lt;=20,C919&gt;=50,B919&lt;=1),"Opportunity (pos 5-20, 50+ impr, 0-1 click)","")</f>
        <v/>
      </c>
    </row>
    <row r="920" customFormat="false" ht="15" hidden="false" customHeight="false" outlineLevel="0" collapsed="false">
      <c r="A920" s="7" t="s">
        <v>3202</v>
      </c>
      <c r="B920" s="44" t="n">
        <v>0</v>
      </c>
      <c r="C920" s="44" t="n">
        <v>5</v>
      </c>
      <c r="D920" s="38" t="n">
        <f aca="false">IFERROR(B920/C920,0)</f>
        <v>0</v>
      </c>
      <c r="E920" s="45" t="n">
        <v>54.4</v>
      </c>
      <c r="F920" s="7" t="s">
        <v>2223</v>
      </c>
      <c r="G920" s="5" t="str">
        <f aca="false">IF(AND(E920&gt;=5,E920&lt;=20,C920&gt;=50,B920&lt;=1),"Opportunity (pos 5-20, 50+ impr, 0-1 click)","")</f>
        <v/>
      </c>
    </row>
    <row r="921" customFormat="false" ht="15" hidden="false" customHeight="false" outlineLevel="0" collapsed="false">
      <c r="A921" s="7" t="s">
        <v>3203</v>
      </c>
      <c r="B921" s="44" t="n">
        <v>0</v>
      </c>
      <c r="C921" s="44" t="n">
        <v>5</v>
      </c>
      <c r="D921" s="38" t="n">
        <f aca="false">IFERROR(B921/C921,0)</f>
        <v>0</v>
      </c>
      <c r="E921" s="45" t="n">
        <v>16.8</v>
      </c>
      <c r="F921" s="7" t="s">
        <v>2223</v>
      </c>
      <c r="G921" s="5" t="str">
        <f aca="false">IF(AND(E921&gt;=5,E921&lt;=20,C921&gt;=50,B921&lt;=1),"Opportunity (pos 5-20, 50+ impr, 0-1 click)","")</f>
        <v/>
      </c>
    </row>
    <row r="922" customFormat="false" ht="15" hidden="false" customHeight="false" outlineLevel="0" collapsed="false">
      <c r="A922" s="7" t="s">
        <v>3204</v>
      </c>
      <c r="B922" s="44" t="n">
        <v>0</v>
      </c>
      <c r="C922" s="44" t="n">
        <v>5</v>
      </c>
      <c r="D922" s="38" t="n">
        <f aca="false">IFERROR(B922/C922,0)</f>
        <v>0</v>
      </c>
      <c r="E922" s="45" t="n">
        <v>10.2</v>
      </c>
      <c r="F922" s="7" t="s">
        <v>2223</v>
      </c>
      <c r="G922" s="5" t="str">
        <f aca="false">IF(AND(E922&gt;=5,E922&lt;=20,C922&gt;=50,B922&lt;=1),"Opportunity (pos 5-20, 50+ impr, 0-1 click)","")</f>
        <v/>
      </c>
    </row>
    <row r="923" customFormat="false" ht="15" hidden="false" customHeight="false" outlineLevel="0" collapsed="false">
      <c r="A923" s="7" t="s">
        <v>3205</v>
      </c>
      <c r="B923" s="44" t="n">
        <v>0</v>
      </c>
      <c r="C923" s="44" t="n">
        <v>5</v>
      </c>
      <c r="D923" s="38" t="n">
        <f aca="false">IFERROR(B923/C923,0)</f>
        <v>0</v>
      </c>
      <c r="E923" s="45" t="n">
        <v>30.6</v>
      </c>
      <c r="F923" s="7" t="s">
        <v>2223</v>
      </c>
      <c r="G923" s="5" t="str">
        <f aca="false">IF(AND(E923&gt;=5,E923&lt;=20,C923&gt;=50,B923&lt;=1),"Opportunity (pos 5-20, 50+ impr, 0-1 click)","")</f>
        <v/>
      </c>
    </row>
    <row r="924" customFormat="false" ht="15" hidden="false" customHeight="false" outlineLevel="0" collapsed="false">
      <c r="A924" s="7" t="s">
        <v>3206</v>
      </c>
      <c r="B924" s="44" t="n">
        <v>0</v>
      </c>
      <c r="C924" s="44" t="n">
        <v>4</v>
      </c>
      <c r="D924" s="38" t="n">
        <f aca="false">IFERROR(B924/C924,0)</f>
        <v>0</v>
      </c>
      <c r="E924" s="45" t="n">
        <v>35</v>
      </c>
      <c r="F924" s="7" t="s">
        <v>2223</v>
      </c>
      <c r="G924" s="5" t="str">
        <f aca="false">IF(AND(E924&gt;=5,E924&lt;=20,C924&gt;=50,B924&lt;=1),"Opportunity (pos 5-20, 50+ impr, 0-1 click)","")</f>
        <v/>
      </c>
    </row>
    <row r="925" customFormat="false" ht="15" hidden="false" customHeight="false" outlineLevel="0" collapsed="false">
      <c r="A925" s="7" t="s">
        <v>3207</v>
      </c>
      <c r="B925" s="44" t="n">
        <v>0</v>
      </c>
      <c r="C925" s="44" t="n">
        <v>4</v>
      </c>
      <c r="D925" s="38" t="n">
        <f aca="false">IFERROR(B925/C925,0)</f>
        <v>0</v>
      </c>
      <c r="E925" s="45" t="n">
        <v>25.5</v>
      </c>
      <c r="F925" s="7" t="s">
        <v>2223</v>
      </c>
      <c r="G925" s="5" t="str">
        <f aca="false">IF(AND(E925&gt;=5,E925&lt;=20,C925&gt;=50,B925&lt;=1),"Opportunity (pos 5-20, 50+ impr, 0-1 click)","")</f>
        <v/>
      </c>
    </row>
    <row r="926" customFormat="false" ht="15" hidden="false" customHeight="false" outlineLevel="0" collapsed="false">
      <c r="A926" s="7" t="s">
        <v>3208</v>
      </c>
      <c r="B926" s="44" t="n">
        <v>0</v>
      </c>
      <c r="C926" s="44" t="n">
        <v>4</v>
      </c>
      <c r="D926" s="38" t="n">
        <f aca="false">IFERROR(B926/C926,0)</f>
        <v>0</v>
      </c>
      <c r="E926" s="45" t="n">
        <v>18</v>
      </c>
      <c r="F926" s="7" t="s">
        <v>2223</v>
      </c>
      <c r="G926" s="5" t="str">
        <f aca="false">IF(AND(E926&gt;=5,E926&lt;=20,C926&gt;=50,B926&lt;=1),"Opportunity (pos 5-20, 50+ impr, 0-1 click)","")</f>
        <v/>
      </c>
    </row>
    <row r="927" customFormat="false" ht="15" hidden="false" customHeight="false" outlineLevel="0" collapsed="false">
      <c r="A927" s="7" t="s">
        <v>3209</v>
      </c>
      <c r="B927" s="44" t="n">
        <v>0</v>
      </c>
      <c r="C927" s="44" t="n">
        <v>4</v>
      </c>
      <c r="D927" s="38" t="n">
        <f aca="false">IFERROR(B927/C927,0)</f>
        <v>0</v>
      </c>
      <c r="E927" s="45" t="n">
        <v>7.5</v>
      </c>
      <c r="F927" s="7" t="s">
        <v>2223</v>
      </c>
      <c r="G927" s="5" t="str">
        <f aca="false">IF(AND(E927&gt;=5,E927&lt;=20,C927&gt;=50,B927&lt;=1),"Opportunity (pos 5-20, 50+ impr, 0-1 click)","")</f>
        <v/>
      </c>
    </row>
    <row r="928" customFormat="false" ht="15" hidden="false" customHeight="false" outlineLevel="0" collapsed="false">
      <c r="A928" s="7" t="s">
        <v>3210</v>
      </c>
      <c r="B928" s="44" t="n">
        <v>0</v>
      </c>
      <c r="C928" s="44" t="n">
        <v>4</v>
      </c>
      <c r="D928" s="38" t="n">
        <f aca="false">IFERROR(B928/C928,0)</f>
        <v>0</v>
      </c>
      <c r="E928" s="45" t="n">
        <v>38.75</v>
      </c>
      <c r="F928" s="7" t="s">
        <v>2225</v>
      </c>
      <c r="G928" s="5" t="str">
        <f aca="false">IF(AND(E928&gt;=5,E928&lt;=20,C928&gt;=50,B928&lt;=1),"Opportunity (pos 5-20, 50+ impr, 0-1 click)","")</f>
        <v/>
      </c>
    </row>
    <row r="929" customFormat="false" ht="15" hidden="false" customHeight="false" outlineLevel="0" collapsed="false">
      <c r="A929" s="7" t="s">
        <v>3211</v>
      </c>
      <c r="B929" s="44" t="n">
        <v>0</v>
      </c>
      <c r="C929" s="44" t="n">
        <v>4</v>
      </c>
      <c r="D929" s="38" t="n">
        <f aca="false">IFERROR(B929/C929,0)</f>
        <v>0</v>
      </c>
      <c r="E929" s="45" t="n">
        <v>19.5</v>
      </c>
      <c r="F929" s="7" t="s">
        <v>2223</v>
      </c>
      <c r="G929" s="5" t="str">
        <f aca="false">IF(AND(E929&gt;=5,E929&lt;=20,C929&gt;=50,B929&lt;=1),"Opportunity (pos 5-20, 50+ impr, 0-1 click)","")</f>
        <v/>
      </c>
    </row>
    <row r="930" customFormat="false" ht="15" hidden="false" customHeight="false" outlineLevel="0" collapsed="false">
      <c r="A930" s="7" t="s">
        <v>3212</v>
      </c>
      <c r="B930" s="44" t="n">
        <v>0</v>
      </c>
      <c r="C930" s="44" t="n">
        <v>4</v>
      </c>
      <c r="D930" s="38" t="n">
        <f aca="false">IFERROR(B930/C930,0)</f>
        <v>0</v>
      </c>
      <c r="E930" s="45" t="n">
        <v>21.25</v>
      </c>
      <c r="F930" s="7" t="s">
        <v>2223</v>
      </c>
      <c r="G930" s="5" t="str">
        <f aca="false">IF(AND(E930&gt;=5,E930&lt;=20,C930&gt;=50,B930&lt;=1),"Opportunity (pos 5-20, 50+ impr, 0-1 click)","")</f>
        <v/>
      </c>
    </row>
    <row r="931" customFormat="false" ht="15" hidden="false" customHeight="false" outlineLevel="0" collapsed="false">
      <c r="A931" s="7" t="s">
        <v>3213</v>
      </c>
      <c r="B931" s="44" t="n">
        <v>0</v>
      </c>
      <c r="C931" s="44" t="n">
        <v>4</v>
      </c>
      <c r="D931" s="38" t="n">
        <f aca="false">IFERROR(B931/C931,0)</f>
        <v>0</v>
      </c>
      <c r="E931" s="45" t="n">
        <v>26</v>
      </c>
      <c r="F931" s="7" t="s">
        <v>2225</v>
      </c>
      <c r="G931" s="5" t="str">
        <f aca="false">IF(AND(E931&gt;=5,E931&lt;=20,C931&gt;=50,B931&lt;=1),"Opportunity (pos 5-20, 50+ impr, 0-1 click)","")</f>
        <v/>
      </c>
    </row>
    <row r="932" customFormat="false" ht="15" hidden="false" customHeight="false" outlineLevel="0" collapsed="false">
      <c r="A932" s="7" t="s">
        <v>3214</v>
      </c>
      <c r="B932" s="44" t="n">
        <v>0</v>
      </c>
      <c r="C932" s="44" t="n">
        <v>4</v>
      </c>
      <c r="D932" s="38" t="n">
        <f aca="false">IFERROR(B932/C932,0)</f>
        <v>0</v>
      </c>
      <c r="E932" s="45" t="n">
        <v>42.5</v>
      </c>
      <c r="F932" s="7" t="s">
        <v>2223</v>
      </c>
      <c r="G932" s="5" t="str">
        <f aca="false">IF(AND(E932&gt;=5,E932&lt;=20,C932&gt;=50,B932&lt;=1),"Opportunity (pos 5-20, 50+ impr, 0-1 click)","")</f>
        <v/>
      </c>
    </row>
    <row r="933" customFormat="false" ht="15" hidden="false" customHeight="false" outlineLevel="0" collapsed="false">
      <c r="A933" s="7" t="s">
        <v>3215</v>
      </c>
      <c r="B933" s="44" t="n">
        <v>0</v>
      </c>
      <c r="C933" s="44" t="n">
        <v>4</v>
      </c>
      <c r="D933" s="38" t="n">
        <f aca="false">IFERROR(B933/C933,0)</f>
        <v>0</v>
      </c>
      <c r="E933" s="45" t="n">
        <v>28.75</v>
      </c>
      <c r="F933" s="7" t="s">
        <v>2225</v>
      </c>
      <c r="G933" s="5" t="str">
        <f aca="false">IF(AND(E933&gt;=5,E933&lt;=20,C933&gt;=50,B933&lt;=1),"Opportunity (pos 5-20, 50+ impr, 0-1 click)","")</f>
        <v/>
      </c>
    </row>
    <row r="934" customFormat="false" ht="15" hidden="false" customHeight="false" outlineLevel="0" collapsed="false">
      <c r="A934" s="7" t="s">
        <v>3216</v>
      </c>
      <c r="B934" s="44" t="n">
        <v>0</v>
      </c>
      <c r="C934" s="44" t="n">
        <v>4</v>
      </c>
      <c r="D934" s="38" t="n">
        <f aca="false">IFERROR(B934/C934,0)</f>
        <v>0</v>
      </c>
      <c r="E934" s="45" t="n">
        <v>25.5</v>
      </c>
      <c r="F934" s="7" t="s">
        <v>2223</v>
      </c>
      <c r="G934" s="5" t="str">
        <f aca="false">IF(AND(E934&gt;=5,E934&lt;=20,C934&gt;=50,B934&lt;=1),"Opportunity (pos 5-20, 50+ impr, 0-1 click)","")</f>
        <v/>
      </c>
    </row>
    <row r="935" customFormat="false" ht="15" hidden="false" customHeight="false" outlineLevel="0" collapsed="false">
      <c r="A935" s="7" t="s">
        <v>3217</v>
      </c>
      <c r="B935" s="44" t="n">
        <v>0</v>
      </c>
      <c r="C935" s="44" t="n">
        <v>4</v>
      </c>
      <c r="D935" s="38" t="n">
        <f aca="false">IFERROR(B935/C935,0)</f>
        <v>0</v>
      </c>
      <c r="E935" s="45" t="n">
        <v>19.5</v>
      </c>
      <c r="F935" s="7" t="s">
        <v>2223</v>
      </c>
      <c r="G935" s="5" t="str">
        <f aca="false">IF(AND(E935&gt;=5,E935&lt;=20,C935&gt;=50,B935&lt;=1),"Opportunity (pos 5-20, 50+ impr, 0-1 click)","")</f>
        <v/>
      </c>
    </row>
    <row r="936" customFormat="false" ht="15" hidden="false" customHeight="false" outlineLevel="0" collapsed="false">
      <c r="A936" s="7" t="s">
        <v>3218</v>
      </c>
      <c r="B936" s="44" t="n">
        <v>0</v>
      </c>
      <c r="C936" s="44" t="n">
        <v>4</v>
      </c>
      <c r="D936" s="38" t="n">
        <f aca="false">IFERROR(B936/C936,0)</f>
        <v>0</v>
      </c>
      <c r="E936" s="45" t="n">
        <v>25.25</v>
      </c>
      <c r="F936" s="7" t="s">
        <v>2224</v>
      </c>
      <c r="G936" s="5" t="str">
        <f aca="false">IF(AND(E936&gt;=5,E936&lt;=20,C936&gt;=50,B936&lt;=1),"Opportunity (pos 5-20, 50+ impr, 0-1 click)","")</f>
        <v/>
      </c>
    </row>
    <row r="937" customFormat="false" ht="15" hidden="false" customHeight="false" outlineLevel="0" collapsed="false">
      <c r="A937" s="7" t="s">
        <v>3219</v>
      </c>
      <c r="B937" s="44" t="n">
        <v>0</v>
      </c>
      <c r="C937" s="44" t="n">
        <v>4</v>
      </c>
      <c r="D937" s="38" t="n">
        <f aca="false">IFERROR(B937/C937,0)</f>
        <v>0</v>
      </c>
      <c r="E937" s="45" t="n">
        <v>41.75</v>
      </c>
      <c r="F937" s="7" t="s">
        <v>2223</v>
      </c>
      <c r="G937" s="5" t="str">
        <f aca="false">IF(AND(E937&gt;=5,E937&lt;=20,C937&gt;=50,B937&lt;=1),"Opportunity (pos 5-20, 50+ impr, 0-1 click)","")</f>
        <v/>
      </c>
    </row>
    <row r="938" customFormat="false" ht="15" hidden="false" customHeight="false" outlineLevel="0" collapsed="false">
      <c r="A938" s="7" t="s">
        <v>3220</v>
      </c>
      <c r="B938" s="44" t="n">
        <v>0</v>
      </c>
      <c r="C938" s="44" t="n">
        <v>4</v>
      </c>
      <c r="D938" s="38" t="n">
        <f aca="false">IFERROR(B938/C938,0)</f>
        <v>0</v>
      </c>
      <c r="E938" s="45" t="n">
        <v>11.25</v>
      </c>
      <c r="F938" s="7" t="s">
        <v>2223</v>
      </c>
      <c r="G938" s="5" t="str">
        <f aca="false">IF(AND(E938&gt;=5,E938&lt;=20,C938&gt;=50,B938&lt;=1),"Opportunity (pos 5-20, 50+ impr, 0-1 click)","")</f>
        <v/>
      </c>
    </row>
    <row r="939" customFormat="false" ht="15" hidden="false" customHeight="false" outlineLevel="0" collapsed="false">
      <c r="A939" s="7" t="s">
        <v>3221</v>
      </c>
      <c r="B939" s="44" t="n">
        <v>0</v>
      </c>
      <c r="C939" s="44" t="n">
        <v>4</v>
      </c>
      <c r="D939" s="38" t="n">
        <f aca="false">IFERROR(B939/C939,0)</f>
        <v>0</v>
      </c>
      <c r="E939" s="45" t="n">
        <v>10.75</v>
      </c>
      <c r="F939" s="7" t="s">
        <v>2223</v>
      </c>
      <c r="G939" s="5" t="str">
        <f aca="false">IF(AND(E939&gt;=5,E939&lt;=20,C939&gt;=50,B939&lt;=1),"Opportunity (pos 5-20, 50+ impr, 0-1 click)","")</f>
        <v/>
      </c>
    </row>
    <row r="940" customFormat="false" ht="15" hidden="false" customHeight="false" outlineLevel="0" collapsed="false">
      <c r="A940" s="7" t="s">
        <v>3222</v>
      </c>
      <c r="B940" s="44" t="n">
        <v>0</v>
      </c>
      <c r="C940" s="44" t="n">
        <v>4</v>
      </c>
      <c r="D940" s="38" t="n">
        <f aca="false">IFERROR(B940/C940,0)</f>
        <v>0</v>
      </c>
      <c r="E940" s="45" t="n">
        <v>66.75</v>
      </c>
      <c r="F940" s="7" t="s">
        <v>2223</v>
      </c>
      <c r="G940" s="5" t="str">
        <f aca="false">IF(AND(E940&gt;=5,E940&lt;=20,C940&gt;=50,B940&lt;=1),"Opportunity (pos 5-20, 50+ impr, 0-1 click)","")</f>
        <v/>
      </c>
    </row>
    <row r="941" customFormat="false" ht="15" hidden="false" customHeight="false" outlineLevel="0" collapsed="false">
      <c r="A941" s="7" t="s">
        <v>3223</v>
      </c>
      <c r="B941" s="44" t="n">
        <v>0</v>
      </c>
      <c r="C941" s="44" t="n">
        <v>4</v>
      </c>
      <c r="D941" s="38" t="n">
        <f aca="false">IFERROR(B941/C941,0)</f>
        <v>0</v>
      </c>
      <c r="E941" s="45" t="n">
        <v>19</v>
      </c>
      <c r="F941" s="7" t="s">
        <v>2223</v>
      </c>
      <c r="G941" s="5" t="str">
        <f aca="false">IF(AND(E941&gt;=5,E941&lt;=20,C941&gt;=50,B941&lt;=1),"Opportunity (pos 5-20, 50+ impr, 0-1 click)","")</f>
        <v/>
      </c>
    </row>
    <row r="942" customFormat="false" ht="15" hidden="false" customHeight="false" outlineLevel="0" collapsed="false">
      <c r="A942" s="7" t="s">
        <v>3224</v>
      </c>
      <c r="B942" s="44" t="n">
        <v>0</v>
      </c>
      <c r="C942" s="44" t="n">
        <v>4</v>
      </c>
      <c r="D942" s="38" t="n">
        <f aca="false">IFERROR(B942/C942,0)</f>
        <v>0</v>
      </c>
      <c r="E942" s="45" t="n">
        <v>23.25</v>
      </c>
      <c r="F942" s="7" t="s">
        <v>2223</v>
      </c>
      <c r="G942" s="5" t="str">
        <f aca="false">IF(AND(E942&gt;=5,E942&lt;=20,C942&gt;=50,B942&lt;=1),"Opportunity (pos 5-20, 50+ impr, 0-1 click)","")</f>
        <v/>
      </c>
    </row>
    <row r="943" customFormat="false" ht="15" hidden="false" customHeight="false" outlineLevel="0" collapsed="false">
      <c r="A943" s="7" t="s">
        <v>3225</v>
      </c>
      <c r="B943" s="44" t="n">
        <v>0</v>
      </c>
      <c r="C943" s="44" t="n">
        <v>4</v>
      </c>
      <c r="D943" s="38" t="n">
        <f aca="false">IFERROR(B943/C943,0)</f>
        <v>0</v>
      </c>
      <c r="E943" s="45" t="n">
        <v>33.75</v>
      </c>
      <c r="F943" s="7" t="s">
        <v>2223</v>
      </c>
      <c r="G943" s="5" t="str">
        <f aca="false">IF(AND(E943&gt;=5,E943&lt;=20,C943&gt;=50,B943&lt;=1),"Opportunity (pos 5-20, 50+ impr, 0-1 click)","")</f>
        <v/>
      </c>
    </row>
    <row r="944" customFormat="false" ht="15" hidden="false" customHeight="false" outlineLevel="0" collapsed="false">
      <c r="A944" s="7" t="s">
        <v>3226</v>
      </c>
      <c r="B944" s="44" t="n">
        <v>0</v>
      </c>
      <c r="C944" s="44" t="n">
        <v>4</v>
      </c>
      <c r="D944" s="38" t="n">
        <f aca="false">IFERROR(B944/C944,0)</f>
        <v>0</v>
      </c>
      <c r="E944" s="45" t="n">
        <v>25.75</v>
      </c>
      <c r="F944" s="7" t="s">
        <v>2223</v>
      </c>
      <c r="G944" s="5" t="str">
        <f aca="false">IF(AND(E944&gt;=5,E944&lt;=20,C944&gt;=50,B944&lt;=1),"Opportunity (pos 5-20, 50+ impr, 0-1 click)","")</f>
        <v/>
      </c>
    </row>
    <row r="945" customFormat="false" ht="15" hidden="false" customHeight="false" outlineLevel="0" collapsed="false">
      <c r="A945" s="7" t="s">
        <v>3227</v>
      </c>
      <c r="B945" s="44" t="n">
        <v>0</v>
      </c>
      <c r="C945" s="44" t="n">
        <v>4</v>
      </c>
      <c r="D945" s="38" t="n">
        <f aca="false">IFERROR(B945/C945,0)</f>
        <v>0</v>
      </c>
      <c r="E945" s="45" t="n">
        <v>48</v>
      </c>
      <c r="F945" s="7" t="s">
        <v>2223</v>
      </c>
      <c r="G945" s="5" t="str">
        <f aca="false">IF(AND(E945&gt;=5,E945&lt;=20,C945&gt;=50,B945&lt;=1),"Opportunity (pos 5-20, 50+ impr, 0-1 click)","")</f>
        <v/>
      </c>
    </row>
    <row r="946" customFormat="false" ht="15" hidden="false" customHeight="false" outlineLevel="0" collapsed="false">
      <c r="A946" s="7" t="s">
        <v>3228</v>
      </c>
      <c r="B946" s="44" t="n">
        <v>0</v>
      </c>
      <c r="C946" s="44" t="n">
        <v>4</v>
      </c>
      <c r="D946" s="38" t="n">
        <f aca="false">IFERROR(B946/C946,0)</f>
        <v>0</v>
      </c>
      <c r="E946" s="45" t="n">
        <v>56.25</v>
      </c>
      <c r="F946" s="7" t="s">
        <v>2223</v>
      </c>
      <c r="G946" s="5" t="str">
        <f aca="false">IF(AND(E946&gt;=5,E946&lt;=20,C946&gt;=50,B946&lt;=1),"Opportunity (pos 5-20, 50+ impr, 0-1 click)","")</f>
        <v/>
      </c>
    </row>
    <row r="947" customFormat="false" ht="15" hidden="false" customHeight="false" outlineLevel="0" collapsed="false">
      <c r="A947" s="7" t="s">
        <v>3229</v>
      </c>
      <c r="B947" s="44" t="n">
        <v>0</v>
      </c>
      <c r="C947" s="44" t="n">
        <v>4</v>
      </c>
      <c r="D947" s="38" t="n">
        <f aca="false">IFERROR(B947/C947,0)</f>
        <v>0</v>
      </c>
      <c r="E947" s="45" t="n">
        <v>18.5</v>
      </c>
      <c r="F947" s="7" t="s">
        <v>2224</v>
      </c>
      <c r="G947" s="5" t="str">
        <f aca="false">IF(AND(E947&gt;=5,E947&lt;=20,C947&gt;=50,B947&lt;=1),"Opportunity (pos 5-20, 50+ impr, 0-1 click)","")</f>
        <v/>
      </c>
    </row>
    <row r="948" customFormat="false" ht="15" hidden="false" customHeight="false" outlineLevel="0" collapsed="false">
      <c r="A948" s="7" t="s">
        <v>3230</v>
      </c>
      <c r="B948" s="44" t="n">
        <v>0</v>
      </c>
      <c r="C948" s="44" t="n">
        <v>4</v>
      </c>
      <c r="D948" s="38" t="n">
        <f aca="false">IFERROR(B948/C948,0)</f>
        <v>0</v>
      </c>
      <c r="E948" s="45" t="n">
        <v>14.5</v>
      </c>
      <c r="F948" s="7" t="s">
        <v>2223</v>
      </c>
      <c r="G948" s="5" t="str">
        <f aca="false">IF(AND(E948&gt;=5,E948&lt;=20,C948&gt;=50,B948&lt;=1),"Opportunity (pos 5-20, 50+ impr, 0-1 click)","")</f>
        <v/>
      </c>
    </row>
    <row r="949" customFormat="false" ht="15" hidden="false" customHeight="false" outlineLevel="0" collapsed="false">
      <c r="A949" s="7" t="s">
        <v>3231</v>
      </c>
      <c r="B949" s="44" t="n">
        <v>0</v>
      </c>
      <c r="C949" s="44" t="n">
        <v>4</v>
      </c>
      <c r="D949" s="38" t="n">
        <f aca="false">IFERROR(B949/C949,0)</f>
        <v>0</v>
      </c>
      <c r="E949" s="45" t="n">
        <v>20.25</v>
      </c>
      <c r="F949" s="7" t="s">
        <v>2223</v>
      </c>
      <c r="G949" s="5" t="str">
        <f aca="false">IF(AND(E949&gt;=5,E949&lt;=20,C949&gt;=50,B949&lt;=1),"Opportunity (pos 5-20, 50+ impr, 0-1 click)","")</f>
        <v/>
      </c>
    </row>
    <row r="950" customFormat="false" ht="15" hidden="false" customHeight="false" outlineLevel="0" collapsed="false">
      <c r="A950" s="7" t="s">
        <v>3232</v>
      </c>
      <c r="B950" s="44" t="n">
        <v>0</v>
      </c>
      <c r="C950" s="44" t="n">
        <v>4</v>
      </c>
      <c r="D950" s="38" t="n">
        <f aca="false">IFERROR(B950/C950,0)</f>
        <v>0</v>
      </c>
      <c r="E950" s="45" t="n">
        <v>47.5</v>
      </c>
      <c r="F950" s="7" t="s">
        <v>2223</v>
      </c>
      <c r="G950" s="5" t="str">
        <f aca="false">IF(AND(E950&gt;=5,E950&lt;=20,C950&gt;=50,B950&lt;=1),"Opportunity (pos 5-20, 50+ impr, 0-1 click)","")</f>
        <v/>
      </c>
    </row>
    <row r="951" customFormat="false" ht="15" hidden="false" customHeight="false" outlineLevel="0" collapsed="false">
      <c r="A951" s="7" t="s">
        <v>3233</v>
      </c>
      <c r="B951" s="44" t="n">
        <v>0</v>
      </c>
      <c r="C951" s="44" t="n">
        <v>4</v>
      </c>
      <c r="D951" s="38" t="n">
        <f aca="false">IFERROR(B951/C951,0)</f>
        <v>0</v>
      </c>
      <c r="E951" s="45" t="n">
        <v>15</v>
      </c>
      <c r="F951" s="7" t="s">
        <v>2223</v>
      </c>
      <c r="G951" s="5" t="str">
        <f aca="false">IF(AND(E951&gt;=5,E951&lt;=20,C951&gt;=50,B951&lt;=1),"Opportunity (pos 5-20, 50+ impr, 0-1 click)","")</f>
        <v/>
      </c>
    </row>
    <row r="952" customFormat="false" ht="15" hidden="false" customHeight="false" outlineLevel="0" collapsed="false">
      <c r="A952" s="7" t="s">
        <v>3234</v>
      </c>
      <c r="B952" s="44" t="n">
        <v>0</v>
      </c>
      <c r="C952" s="44" t="n">
        <v>4</v>
      </c>
      <c r="D952" s="38" t="n">
        <f aca="false">IFERROR(B952/C952,0)</f>
        <v>0</v>
      </c>
      <c r="E952" s="45" t="n">
        <v>9.75</v>
      </c>
      <c r="F952" s="7" t="s">
        <v>2223</v>
      </c>
      <c r="G952" s="5" t="str">
        <f aca="false">IF(AND(E952&gt;=5,E952&lt;=20,C952&gt;=50,B952&lt;=1),"Opportunity (pos 5-20, 50+ impr, 0-1 click)","")</f>
        <v/>
      </c>
    </row>
    <row r="953" customFormat="false" ht="15" hidden="false" customHeight="false" outlineLevel="0" collapsed="false">
      <c r="A953" s="7" t="s">
        <v>3235</v>
      </c>
      <c r="B953" s="44" t="n">
        <v>0</v>
      </c>
      <c r="C953" s="44" t="n">
        <v>4</v>
      </c>
      <c r="D953" s="38" t="n">
        <f aca="false">IFERROR(B953/C953,0)</f>
        <v>0</v>
      </c>
      <c r="E953" s="45" t="n">
        <v>42</v>
      </c>
      <c r="F953" s="7" t="s">
        <v>2223</v>
      </c>
      <c r="G953" s="5" t="str">
        <f aca="false">IF(AND(E953&gt;=5,E953&lt;=20,C953&gt;=50,B953&lt;=1),"Opportunity (pos 5-20, 50+ impr, 0-1 click)","")</f>
        <v/>
      </c>
    </row>
    <row r="954" customFormat="false" ht="15" hidden="false" customHeight="false" outlineLevel="0" collapsed="false">
      <c r="A954" s="7" t="s">
        <v>3236</v>
      </c>
      <c r="B954" s="44" t="n">
        <v>0</v>
      </c>
      <c r="C954" s="44" t="n">
        <v>4</v>
      </c>
      <c r="D954" s="38" t="n">
        <f aca="false">IFERROR(B954/C954,0)</f>
        <v>0</v>
      </c>
      <c r="E954" s="45" t="n">
        <v>48</v>
      </c>
      <c r="F954" s="7" t="s">
        <v>2223</v>
      </c>
      <c r="G954" s="5" t="str">
        <f aca="false">IF(AND(E954&gt;=5,E954&lt;=20,C954&gt;=50,B954&lt;=1),"Opportunity (pos 5-20, 50+ impr, 0-1 click)","")</f>
        <v/>
      </c>
    </row>
    <row r="955" customFormat="false" ht="15" hidden="false" customHeight="false" outlineLevel="0" collapsed="false">
      <c r="A955" s="7" t="s">
        <v>3237</v>
      </c>
      <c r="B955" s="44" t="n">
        <v>0</v>
      </c>
      <c r="C955" s="44" t="n">
        <v>4</v>
      </c>
      <c r="D955" s="38" t="n">
        <f aca="false">IFERROR(B955/C955,0)</f>
        <v>0</v>
      </c>
      <c r="E955" s="45" t="n">
        <v>34.75</v>
      </c>
      <c r="F955" s="7" t="s">
        <v>2223</v>
      </c>
      <c r="G955" s="5" t="str">
        <f aca="false">IF(AND(E955&gt;=5,E955&lt;=20,C955&gt;=50,B955&lt;=1),"Opportunity (pos 5-20, 50+ impr, 0-1 click)","")</f>
        <v/>
      </c>
    </row>
    <row r="956" customFormat="false" ht="15" hidden="false" customHeight="false" outlineLevel="0" collapsed="false">
      <c r="A956" s="7" t="s">
        <v>3238</v>
      </c>
      <c r="B956" s="44" t="n">
        <v>0</v>
      </c>
      <c r="C956" s="44" t="n">
        <v>4</v>
      </c>
      <c r="D956" s="38" t="n">
        <f aca="false">IFERROR(B956/C956,0)</f>
        <v>0</v>
      </c>
      <c r="E956" s="45" t="n">
        <v>7.75</v>
      </c>
      <c r="F956" s="7" t="s">
        <v>2223</v>
      </c>
      <c r="G956" s="5" t="str">
        <f aca="false">IF(AND(E956&gt;=5,E956&lt;=20,C956&gt;=50,B956&lt;=1),"Opportunity (pos 5-20, 50+ impr, 0-1 click)","")</f>
        <v/>
      </c>
    </row>
    <row r="957" customFormat="false" ht="15" hidden="false" customHeight="false" outlineLevel="0" collapsed="false">
      <c r="A957" s="7" t="s">
        <v>3239</v>
      </c>
      <c r="B957" s="44" t="n">
        <v>0</v>
      </c>
      <c r="C957" s="44" t="n">
        <v>4</v>
      </c>
      <c r="D957" s="38" t="n">
        <f aca="false">IFERROR(B957/C957,0)</f>
        <v>0</v>
      </c>
      <c r="E957" s="45" t="n">
        <v>15.75</v>
      </c>
      <c r="F957" s="7" t="s">
        <v>2223</v>
      </c>
      <c r="G957" s="5" t="str">
        <f aca="false">IF(AND(E957&gt;=5,E957&lt;=20,C957&gt;=50,B957&lt;=1),"Opportunity (pos 5-20, 50+ impr, 0-1 click)","")</f>
        <v/>
      </c>
    </row>
    <row r="958" customFormat="false" ht="15" hidden="false" customHeight="false" outlineLevel="0" collapsed="false">
      <c r="A958" s="7" t="s">
        <v>3240</v>
      </c>
      <c r="B958" s="44" t="n">
        <v>0</v>
      </c>
      <c r="C958" s="44" t="n">
        <v>4</v>
      </c>
      <c r="D958" s="38" t="n">
        <f aca="false">IFERROR(B958/C958,0)</f>
        <v>0</v>
      </c>
      <c r="E958" s="45" t="n">
        <v>28</v>
      </c>
      <c r="F958" s="7" t="s">
        <v>2223</v>
      </c>
      <c r="G958" s="5" t="str">
        <f aca="false">IF(AND(E958&gt;=5,E958&lt;=20,C958&gt;=50,B958&lt;=1),"Opportunity (pos 5-20, 50+ impr, 0-1 click)","")</f>
        <v/>
      </c>
    </row>
    <row r="959" customFormat="false" ht="15" hidden="false" customHeight="false" outlineLevel="0" collapsed="false">
      <c r="A959" s="7" t="s">
        <v>3241</v>
      </c>
      <c r="B959" s="44" t="n">
        <v>0</v>
      </c>
      <c r="C959" s="44" t="n">
        <v>4</v>
      </c>
      <c r="D959" s="38" t="n">
        <f aca="false">IFERROR(B959/C959,0)</f>
        <v>0</v>
      </c>
      <c r="E959" s="45" t="n">
        <v>23.25</v>
      </c>
      <c r="F959" s="7" t="s">
        <v>2223</v>
      </c>
      <c r="G959" s="5" t="str">
        <f aca="false">IF(AND(E959&gt;=5,E959&lt;=20,C959&gt;=50,B959&lt;=1),"Opportunity (pos 5-20, 50+ impr, 0-1 click)","")</f>
        <v/>
      </c>
    </row>
    <row r="960" customFormat="false" ht="15" hidden="false" customHeight="false" outlineLevel="0" collapsed="false">
      <c r="A960" s="7" t="s">
        <v>3242</v>
      </c>
      <c r="B960" s="44" t="n">
        <v>0</v>
      </c>
      <c r="C960" s="44" t="n">
        <v>4</v>
      </c>
      <c r="D960" s="38" t="n">
        <f aca="false">IFERROR(B960/C960,0)</f>
        <v>0</v>
      </c>
      <c r="E960" s="45" t="n">
        <v>8</v>
      </c>
      <c r="F960" s="7" t="s">
        <v>2223</v>
      </c>
      <c r="G960" s="5" t="str">
        <f aca="false">IF(AND(E960&gt;=5,E960&lt;=20,C960&gt;=50,B960&lt;=1),"Opportunity (pos 5-20, 50+ impr, 0-1 click)","")</f>
        <v/>
      </c>
    </row>
    <row r="961" customFormat="false" ht="15" hidden="false" customHeight="false" outlineLevel="0" collapsed="false">
      <c r="A961" s="7" t="s">
        <v>3243</v>
      </c>
      <c r="B961" s="44" t="n">
        <v>0</v>
      </c>
      <c r="C961" s="44" t="n">
        <v>4</v>
      </c>
      <c r="D961" s="38" t="n">
        <f aca="false">IFERROR(B961/C961,0)</f>
        <v>0</v>
      </c>
      <c r="E961" s="45" t="n">
        <v>15.75</v>
      </c>
      <c r="F961" s="7" t="s">
        <v>2223</v>
      </c>
      <c r="G961" s="5" t="str">
        <f aca="false">IF(AND(E961&gt;=5,E961&lt;=20,C961&gt;=50,B961&lt;=1),"Opportunity (pos 5-20, 50+ impr, 0-1 click)","")</f>
        <v/>
      </c>
    </row>
    <row r="962" customFormat="false" ht="15" hidden="false" customHeight="false" outlineLevel="0" collapsed="false">
      <c r="A962" s="7" t="s">
        <v>3244</v>
      </c>
      <c r="B962" s="44" t="n">
        <v>0</v>
      </c>
      <c r="C962" s="44" t="n">
        <v>4</v>
      </c>
      <c r="D962" s="38" t="n">
        <f aca="false">IFERROR(B962/C962,0)</f>
        <v>0</v>
      </c>
      <c r="E962" s="45" t="n">
        <v>42</v>
      </c>
      <c r="F962" s="7" t="s">
        <v>2226</v>
      </c>
      <c r="G962" s="5" t="str">
        <f aca="false">IF(AND(E962&gt;=5,E962&lt;=20,C962&gt;=50,B962&lt;=1),"Opportunity (pos 5-20, 50+ impr, 0-1 click)","")</f>
        <v/>
      </c>
    </row>
    <row r="963" customFormat="false" ht="15" hidden="false" customHeight="false" outlineLevel="0" collapsed="false">
      <c r="A963" s="7" t="s">
        <v>3245</v>
      </c>
      <c r="B963" s="44" t="n">
        <v>0</v>
      </c>
      <c r="C963" s="44" t="n">
        <v>4</v>
      </c>
      <c r="D963" s="38" t="n">
        <f aca="false">IFERROR(B963/C963,0)</f>
        <v>0</v>
      </c>
      <c r="E963" s="45" t="n">
        <v>30.75</v>
      </c>
      <c r="F963" s="7" t="s">
        <v>2224</v>
      </c>
      <c r="G963" s="5" t="str">
        <f aca="false">IF(AND(E963&gt;=5,E963&lt;=20,C963&gt;=50,B963&lt;=1),"Opportunity (pos 5-20, 50+ impr, 0-1 click)","")</f>
        <v/>
      </c>
    </row>
    <row r="964" customFormat="false" ht="15" hidden="false" customHeight="false" outlineLevel="0" collapsed="false">
      <c r="A964" s="7" t="s">
        <v>3246</v>
      </c>
      <c r="B964" s="44" t="n">
        <v>0</v>
      </c>
      <c r="C964" s="44" t="n">
        <v>4</v>
      </c>
      <c r="D964" s="38" t="n">
        <f aca="false">IFERROR(B964/C964,0)</f>
        <v>0</v>
      </c>
      <c r="E964" s="45" t="n">
        <v>17</v>
      </c>
      <c r="F964" s="7" t="s">
        <v>2223</v>
      </c>
      <c r="G964" s="5" t="str">
        <f aca="false">IF(AND(E964&gt;=5,E964&lt;=20,C964&gt;=50,B964&lt;=1),"Opportunity (pos 5-20, 50+ impr, 0-1 click)","")</f>
        <v/>
      </c>
    </row>
    <row r="965" customFormat="false" ht="15" hidden="false" customHeight="false" outlineLevel="0" collapsed="false">
      <c r="A965" s="7" t="s">
        <v>3247</v>
      </c>
      <c r="B965" s="44" t="n">
        <v>0</v>
      </c>
      <c r="C965" s="44" t="n">
        <v>4</v>
      </c>
      <c r="D965" s="38" t="n">
        <f aca="false">IFERROR(B965/C965,0)</f>
        <v>0</v>
      </c>
      <c r="E965" s="45" t="n">
        <v>8.5</v>
      </c>
      <c r="F965" s="7" t="s">
        <v>2223</v>
      </c>
      <c r="G965" s="5" t="str">
        <f aca="false">IF(AND(E965&gt;=5,E965&lt;=20,C965&gt;=50,B965&lt;=1),"Opportunity (pos 5-20, 50+ impr, 0-1 click)","")</f>
        <v/>
      </c>
    </row>
    <row r="966" customFormat="false" ht="15" hidden="false" customHeight="false" outlineLevel="0" collapsed="false">
      <c r="A966" s="7" t="s">
        <v>3248</v>
      </c>
      <c r="B966" s="44" t="n">
        <v>0</v>
      </c>
      <c r="C966" s="44" t="n">
        <v>4</v>
      </c>
      <c r="D966" s="38" t="n">
        <f aca="false">IFERROR(B966/C966,0)</f>
        <v>0</v>
      </c>
      <c r="E966" s="45" t="n">
        <v>8.75</v>
      </c>
      <c r="F966" s="7" t="s">
        <v>2223</v>
      </c>
      <c r="G966" s="5" t="str">
        <f aca="false">IF(AND(E966&gt;=5,E966&lt;=20,C966&gt;=50,B966&lt;=1),"Opportunity (pos 5-20, 50+ impr, 0-1 click)","")</f>
        <v/>
      </c>
    </row>
    <row r="967" customFormat="false" ht="15" hidden="false" customHeight="false" outlineLevel="0" collapsed="false">
      <c r="A967" s="7" t="s">
        <v>3249</v>
      </c>
      <c r="B967" s="44" t="n">
        <v>0</v>
      </c>
      <c r="C967" s="44" t="n">
        <v>4</v>
      </c>
      <c r="D967" s="38" t="n">
        <f aca="false">IFERROR(B967/C967,0)</f>
        <v>0</v>
      </c>
      <c r="E967" s="45" t="n">
        <v>11.25</v>
      </c>
      <c r="F967" s="7" t="s">
        <v>2223</v>
      </c>
      <c r="G967" s="5" t="str">
        <f aca="false">IF(AND(E967&gt;=5,E967&lt;=20,C967&gt;=50,B967&lt;=1),"Opportunity (pos 5-20, 50+ impr, 0-1 click)","")</f>
        <v/>
      </c>
    </row>
    <row r="968" customFormat="false" ht="15" hidden="false" customHeight="false" outlineLevel="0" collapsed="false">
      <c r="A968" s="7" t="s">
        <v>3250</v>
      </c>
      <c r="B968" s="44" t="n">
        <v>0</v>
      </c>
      <c r="C968" s="44" t="n">
        <v>4</v>
      </c>
      <c r="D968" s="38" t="n">
        <f aca="false">IFERROR(B968/C968,0)</f>
        <v>0</v>
      </c>
      <c r="E968" s="45" t="n">
        <v>15.25</v>
      </c>
      <c r="F968" s="7" t="s">
        <v>2223</v>
      </c>
      <c r="G968" s="5" t="str">
        <f aca="false">IF(AND(E968&gt;=5,E968&lt;=20,C968&gt;=50,B968&lt;=1),"Opportunity (pos 5-20, 50+ impr, 0-1 click)","")</f>
        <v/>
      </c>
    </row>
    <row r="969" customFormat="false" ht="15" hidden="false" customHeight="false" outlineLevel="0" collapsed="false">
      <c r="A969" s="7" t="s">
        <v>3251</v>
      </c>
      <c r="B969" s="44" t="n">
        <v>0</v>
      </c>
      <c r="C969" s="44" t="n">
        <v>4</v>
      </c>
      <c r="D969" s="38" t="n">
        <f aca="false">IFERROR(B969/C969,0)</f>
        <v>0</v>
      </c>
      <c r="E969" s="45" t="n">
        <v>18</v>
      </c>
      <c r="F969" s="7" t="s">
        <v>2226</v>
      </c>
      <c r="G969" s="5" t="str">
        <f aca="false">IF(AND(E969&gt;=5,E969&lt;=20,C969&gt;=50,B969&lt;=1),"Opportunity (pos 5-20, 50+ impr, 0-1 click)","")</f>
        <v/>
      </c>
    </row>
    <row r="970" customFormat="false" ht="15" hidden="false" customHeight="false" outlineLevel="0" collapsed="false">
      <c r="A970" s="7" t="s">
        <v>3252</v>
      </c>
      <c r="B970" s="44" t="n">
        <v>0</v>
      </c>
      <c r="C970" s="44" t="n">
        <v>4</v>
      </c>
      <c r="D970" s="38" t="n">
        <f aca="false">IFERROR(B970/C970,0)</f>
        <v>0</v>
      </c>
      <c r="E970" s="45" t="n">
        <v>25.25</v>
      </c>
      <c r="F970" s="7" t="s">
        <v>2223</v>
      </c>
      <c r="G970" s="5" t="str">
        <f aca="false">IF(AND(E970&gt;=5,E970&lt;=20,C970&gt;=50,B970&lt;=1),"Opportunity (pos 5-20, 50+ impr, 0-1 click)","")</f>
        <v/>
      </c>
    </row>
    <row r="971" customFormat="false" ht="15" hidden="false" customHeight="false" outlineLevel="0" collapsed="false">
      <c r="A971" s="7" t="s">
        <v>3253</v>
      </c>
      <c r="B971" s="44" t="n">
        <v>0</v>
      </c>
      <c r="C971" s="44" t="n">
        <v>4</v>
      </c>
      <c r="D971" s="38" t="n">
        <f aca="false">IFERROR(B971/C971,0)</f>
        <v>0</v>
      </c>
      <c r="E971" s="45" t="n">
        <v>17</v>
      </c>
      <c r="F971" s="7" t="s">
        <v>2223</v>
      </c>
      <c r="G971" s="5" t="str">
        <f aca="false">IF(AND(E971&gt;=5,E971&lt;=20,C971&gt;=50,B971&lt;=1),"Opportunity (pos 5-20, 50+ impr, 0-1 click)","")</f>
        <v/>
      </c>
    </row>
    <row r="972" customFormat="false" ht="15" hidden="false" customHeight="false" outlineLevel="0" collapsed="false">
      <c r="A972" s="7" t="s">
        <v>3254</v>
      </c>
      <c r="B972" s="44" t="n">
        <v>0</v>
      </c>
      <c r="C972" s="44" t="n">
        <v>4</v>
      </c>
      <c r="D972" s="38" t="n">
        <f aca="false">IFERROR(B972/C972,0)</f>
        <v>0</v>
      </c>
      <c r="E972" s="45" t="n">
        <v>21.75</v>
      </c>
      <c r="F972" s="7" t="s">
        <v>2223</v>
      </c>
      <c r="G972" s="5" t="str">
        <f aca="false">IF(AND(E972&gt;=5,E972&lt;=20,C972&gt;=50,B972&lt;=1),"Opportunity (pos 5-20, 50+ impr, 0-1 click)","")</f>
        <v/>
      </c>
    </row>
    <row r="973" customFormat="false" ht="15" hidden="false" customHeight="false" outlineLevel="0" collapsed="false">
      <c r="A973" s="7" t="s">
        <v>3255</v>
      </c>
      <c r="B973" s="44" t="n">
        <v>0</v>
      </c>
      <c r="C973" s="44" t="n">
        <v>4</v>
      </c>
      <c r="D973" s="38" t="n">
        <f aca="false">IFERROR(B973/C973,0)</f>
        <v>0</v>
      </c>
      <c r="E973" s="45" t="n">
        <v>48.75</v>
      </c>
      <c r="F973" s="7" t="s">
        <v>2223</v>
      </c>
      <c r="G973" s="5" t="str">
        <f aca="false">IF(AND(E973&gt;=5,E973&lt;=20,C973&gt;=50,B973&lt;=1),"Opportunity (pos 5-20, 50+ impr, 0-1 click)","")</f>
        <v/>
      </c>
    </row>
    <row r="974" customFormat="false" ht="15" hidden="false" customHeight="false" outlineLevel="0" collapsed="false">
      <c r="A974" s="7" t="s">
        <v>3256</v>
      </c>
      <c r="B974" s="44" t="n">
        <v>0</v>
      </c>
      <c r="C974" s="44" t="n">
        <v>4</v>
      </c>
      <c r="D974" s="38" t="n">
        <f aca="false">IFERROR(B974/C974,0)</f>
        <v>0</v>
      </c>
      <c r="E974" s="45" t="n">
        <v>44</v>
      </c>
      <c r="F974" s="7" t="s">
        <v>2223</v>
      </c>
      <c r="G974" s="5" t="str">
        <f aca="false">IF(AND(E974&gt;=5,E974&lt;=20,C974&gt;=50,B974&lt;=1),"Opportunity (pos 5-20, 50+ impr, 0-1 click)","")</f>
        <v/>
      </c>
    </row>
    <row r="975" customFormat="false" ht="15" hidden="false" customHeight="false" outlineLevel="0" collapsed="false">
      <c r="A975" s="7" t="s">
        <v>3257</v>
      </c>
      <c r="B975" s="44" t="n">
        <v>0</v>
      </c>
      <c r="C975" s="44" t="n">
        <v>4</v>
      </c>
      <c r="D975" s="38" t="n">
        <f aca="false">IFERROR(B975/C975,0)</f>
        <v>0</v>
      </c>
      <c r="E975" s="45" t="n">
        <v>18</v>
      </c>
      <c r="F975" s="7" t="s">
        <v>2224</v>
      </c>
      <c r="G975" s="5" t="str">
        <f aca="false">IF(AND(E975&gt;=5,E975&lt;=20,C975&gt;=50,B975&lt;=1),"Opportunity (pos 5-20, 50+ impr, 0-1 click)","")</f>
        <v/>
      </c>
    </row>
    <row r="976" customFormat="false" ht="15" hidden="false" customHeight="false" outlineLevel="0" collapsed="false">
      <c r="A976" s="7" t="s">
        <v>3258</v>
      </c>
      <c r="B976" s="44" t="n">
        <v>0</v>
      </c>
      <c r="C976" s="44" t="n">
        <v>4</v>
      </c>
      <c r="D976" s="38" t="n">
        <f aca="false">IFERROR(B976/C976,0)</f>
        <v>0</v>
      </c>
      <c r="E976" s="45" t="n">
        <v>27</v>
      </c>
      <c r="F976" s="7" t="s">
        <v>2223</v>
      </c>
      <c r="G976" s="5" t="str">
        <f aca="false">IF(AND(E976&gt;=5,E976&lt;=20,C976&gt;=50,B976&lt;=1),"Opportunity (pos 5-20, 50+ impr, 0-1 click)","")</f>
        <v/>
      </c>
    </row>
    <row r="977" customFormat="false" ht="15" hidden="false" customHeight="false" outlineLevel="0" collapsed="false">
      <c r="A977" s="7" t="s">
        <v>3259</v>
      </c>
      <c r="B977" s="44" t="n">
        <v>0</v>
      </c>
      <c r="C977" s="44" t="n">
        <v>4</v>
      </c>
      <c r="D977" s="38" t="n">
        <f aca="false">IFERROR(B977/C977,0)</f>
        <v>0</v>
      </c>
      <c r="E977" s="45" t="n">
        <v>42.5</v>
      </c>
      <c r="F977" s="7" t="s">
        <v>2223</v>
      </c>
      <c r="G977" s="5" t="str">
        <f aca="false">IF(AND(E977&gt;=5,E977&lt;=20,C977&gt;=50,B977&lt;=1),"Opportunity (pos 5-20, 50+ impr, 0-1 click)","")</f>
        <v/>
      </c>
    </row>
    <row r="978" customFormat="false" ht="15" hidden="false" customHeight="false" outlineLevel="0" collapsed="false">
      <c r="A978" s="7" t="s">
        <v>3260</v>
      </c>
      <c r="B978" s="44" t="n">
        <v>0</v>
      </c>
      <c r="C978" s="44" t="n">
        <v>4</v>
      </c>
      <c r="D978" s="38" t="n">
        <f aca="false">IFERROR(B978/C978,0)</f>
        <v>0</v>
      </c>
      <c r="E978" s="45" t="n">
        <v>19.75</v>
      </c>
      <c r="F978" s="7" t="s">
        <v>2223</v>
      </c>
      <c r="G978" s="5" t="str">
        <f aca="false">IF(AND(E978&gt;=5,E978&lt;=20,C978&gt;=50,B978&lt;=1),"Opportunity (pos 5-20, 50+ impr, 0-1 click)","")</f>
        <v/>
      </c>
    </row>
    <row r="979" customFormat="false" ht="15" hidden="false" customHeight="false" outlineLevel="0" collapsed="false">
      <c r="A979" s="7" t="s">
        <v>3261</v>
      </c>
      <c r="B979" s="44" t="n">
        <v>0</v>
      </c>
      <c r="C979" s="44" t="n">
        <v>4</v>
      </c>
      <c r="D979" s="38" t="n">
        <f aca="false">IFERROR(B979/C979,0)</f>
        <v>0</v>
      </c>
      <c r="E979" s="45" t="n">
        <v>22</v>
      </c>
      <c r="F979" s="7" t="s">
        <v>2223</v>
      </c>
      <c r="G979" s="5" t="str">
        <f aca="false">IF(AND(E979&gt;=5,E979&lt;=20,C979&gt;=50,B979&lt;=1),"Opportunity (pos 5-20, 50+ impr, 0-1 click)","")</f>
        <v/>
      </c>
    </row>
    <row r="980" customFormat="false" ht="15" hidden="false" customHeight="false" outlineLevel="0" collapsed="false">
      <c r="A980" s="7" t="s">
        <v>3262</v>
      </c>
      <c r="B980" s="44" t="n">
        <v>0</v>
      </c>
      <c r="C980" s="44" t="n">
        <v>4</v>
      </c>
      <c r="D980" s="38" t="n">
        <f aca="false">IFERROR(B980/C980,0)</f>
        <v>0</v>
      </c>
      <c r="E980" s="45" t="n">
        <v>65.75</v>
      </c>
      <c r="F980" s="7" t="s">
        <v>2225</v>
      </c>
      <c r="G980" s="5" t="str">
        <f aca="false">IF(AND(E980&gt;=5,E980&lt;=20,C980&gt;=50,B980&lt;=1),"Opportunity (pos 5-20, 50+ impr, 0-1 click)","")</f>
        <v/>
      </c>
    </row>
    <row r="981" customFormat="false" ht="15" hidden="false" customHeight="false" outlineLevel="0" collapsed="false">
      <c r="A981" s="7" t="s">
        <v>3263</v>
      </c>
      <c r="B981" s="44" t="n">
        <v>0</v>
      </c>
      <c r="C981" s="44" t="n">
        <v>4</v>
      </c>
      <c r="D981" s="38" t="n">
        <f aca="false">IFERROR(B981/C981,0)</f>
        <v>0</v>
      </c>
      <c r="E981" s="45" t="n">
        <v>20.75</v>
      </c>
      <c r="F981" s="7" t="s">
        <v>2223</v>
      </c>
      <c r="G981" s="5" t="str">
        <f aca="false">IF(AND(E981&gt;=5,E981&lt;=20,C981&gt;=50,B981&lt;=1),"Opportunity (pos 5-20, 50+ impr, 0-1 click)","")</f>
        <v/>
      </c>
    </row>
    <row r="982" customFormat="false" ht="15" hidden="false" customHeight="false" outlineLevel="0" collapsed="false">
      <c r="A982" s="7" t="s">
        <v>3264</v>
      </c>
      <c r="B982" s="44" t="n">
        <v>0</v>
      </c>
      <c r="C982" s="44" t="n">
        <v>4</v>
      </c>
      <c r="D982" s="38" t="n">
        <f aca="false">IFERROR(B982/C982,0)</f>
        <v>0</v>
      </c>
      <c r="E982" s="45" t="n">
        <v>12.5</v>
      </c>
      <c r="F982" s="7" t="s">
        <v>2225</v>
      </c>
      <c r="G982" s="5" t="str">
        <f aca="false">IF(AND(E982&gt;=5,E982&lt;=20,C982&gt;=50,B982&lt;=1),"Opportunity (pos 5-20, 50+ impr, 0-1 click)","")</f>
        <v/>
      </c>
    </row>
    <row r="983" customFormat="false" ht="15" hidden="false" customHeight="false" outlineLevel="0" collapsed="false">
      <c r="A983" s="7" t="s">
        <v>3265</v>
      </c>
      <c r="B983" s="44" t="n">
        <v>0</v>
      </c>
      <c r="C983" s="44" t="n">
        <v>4</v>
      </c>
      <c r="D983" s="38" t="n">
        <f aca="false">IFERROR(B983/C983,0)</f>
        <v>0</v>
      </c>
      <c r="E983" s="45" t="n">
        <v>67.25</v>
      </c>
      <c r="F983" s="7" t="s">
        <v>2223</v>
      </c>
      <c r="G983" s="5" t="str">
        <f aca="false">IF(AND(E983&gt;=5,E983&lt;=20,C983&gt;=50,B983&lt;=1),"Opportunity (pos 5-20, 50+ impr, 0-1 click)","")</f>
        <v/>
      </c>
    </row>
    <row r="984" customFormat="false" ht="15" hidden="false" customHeight="false" outlineLevel="0" collapsed="false">
      <c r="A984" s="7" t="s">
        <v>3266</v>
      </c>
      <c r="B984" s="44" t="n">
        <v>0</v>
      </c>
      <c r="C984" s="44" t="n">
        <v>4</v>
      </c>
      <c r="D984" s="38" t="n">
        <f aca="false">IFERROR(B984/C984,0)</f>
        <v>0</v>
      </c>
      <c r="E984" s="45" t="n">
        <v>46.25</v>
      </c>
      <c r="F984" s="7" t="s">
        <v>2223</v>
      </c>
      <c r="G984" s="5" t="str">
        <f aca="false">IF(AND(E984&gt;=5,E984&lt;=20,C984&gt;=50,B984&lt;=1),"Opportunity (pos 5-20, 50+ impr, 0-1 click)","")</f>
        <v/>
      </c>
    </row>
    <row r="985" customFormat="false" ht="15" hidden="false" customHeight="false" outlineLevel="0" collapsed="false">
      <c r="A985" s="7" t="s">
        <v>3267</v>
      </c>
      <c r="B985" s="44" t="n">
        <v>0</v>
      </c>
      <c r="C985" s="44" t="n">
        <v>4</v>
      </c>
      <c r="D985" s="38" t="n">
        <f aca="false">IFERROR(B985/C985,0)</f>
        <v>0</v>
      </c>
      <c r="E985" s="45" t="n">
        <v>40.5</v>
      </c>
      <c r="F985" s="7" t="s">
        <v>2223</v>
      </c>
      <c r="G985" s="5" t="str">
        <f aca="false">IF(AND(E985&gt;=5,E985&lt;=20,C985&gt;=50,B985&lt;=1),"Opportunity (pos 5-20, 50+ impr, 0-1 click)","")</f>
        <v/>
      </c>
    </row>
    <row r="986" customFormat="false" ht="15" hidden="false" customHeight="false" outlineLevel="0" collapsed="false">
      <c r="A986" s="7" t="s">
        <v>3268</v>
      </c>
      <c r="B986" s="44" t="n">
        <v>0</v>
      </c>
      <c r="C986" s="44" t="n">
        <v>4</v>
      </c>
      <c r="D986" s="38" t="n">
        <f aca="false">IFERROR(B986/C986,0)</f>
        <v>0</v>
      </c>
      <c r="E986" s="45" t="n">
        <v>12</v>
      </c>
      <c r="F986" s="7" t="s">
        <v>2223</v>
      </c>
      <c r="G986" s="5" t="str">
        <f aca="false">IF(AND(E986&gt;=5,E986&lt;=20,C986&gt;=50,B986&lt;=1),"Opportunity (pos 5-20, 50+ impr, 0-1 click)","")</f>
        <v/>
      </c>
    </row>
    <row r="987" customFormat="false" ht="15" hidden="false" customHeight="false" outlineLevel="0" collapsed="false">
      <c r="A987" s="7" t="s">
        <v>3269</v>
      </c>
      <c r="B987" s="44" t="n">
        <v>0</v>
      </c>
      <c r="C987" s="44" t="n">
        <v>4</v>
      </c>
      <c r="D987" s="38" t="n">
        <f aca="false">IFERROR(B987/C987,0)</f>
        <v>0</v>
      </c>
      <c r="E987" s="45" t="n">
        <v>14.75</v>
      </c>
      <c r="F987" s="7" t="s">
        <v>2223</v>
      </c>
      <c r="G987" s="5" t="str">
        <f aca="false">IF(AND(E987&gt;=5,E987&lt;=20,C987&gt;=50,B987&lt;=1),"Opportunity (pos 5-20, 50+ impr, 0-1 click)","")</f>
        <v/>
      </c>
    </row>
    <row r="988" customFormat="false" ht="15" hidden="false" customHeight="false" outlineLevel="0" collapsed="false">
      <c r="A988" s="7" t="s">
        <v>3270</v>
      </c>
      <c r="B988" s="44" t="n">
        <v>0</v>
      </c>
      <c r="C988" s="44" t="n">
        <v>4</v>
      </c>
      <c r="D988" s="38" t="n">
        <f aca="false">IFERROR(B988/C988,0)</f>
        <v>0</v>
      </c>
      <c r="E988" s="45" t="n">
        <v>40.25</v>
      </c>
      <c r="F988" s="7" t="s">
        <v>2223</v>
      </c>
      <c r="G988" s="5" t="str">
        <f aca="false">IF(AND(E988&gt;=5,E988&lt;=20,C988&gt;=50,B988&lt;=1),"Opportunity (pos 5-20, 50+ impr, 0-1 click)","")</f>
        <v/>
      </c>
    </row>
    <row r="989" customFormat="false" ht="15" hidden="false" customHeight="false" outlineLevel="0" collapsed="false">
      <c r="A989" s="7" t="s">
        <v>3271</v>
      </c>
      <c r="B989" s="44" t="n">
        <v>0</v>
      </c>
      <c r="C989" s="44" t="n">
        <v>4</v>
      </c>
      <c r="D989" s="38" t="n">
        <f aca="false">IFERROR(B989/C989,0)</f>
        <v>0</v>
      </c>
      <c r="E989" s="45" t="n">
        <v>22.5</v>
      </c>
      <c r="F989" s="7" t="s">
        <v>2223</v>
      </c>
      <c r="G989" s="5" t="str">
        <f aca="false">IF(AND(E989&gt;=5,E989&lt;=20,C989&gt;=50,B989&lt;=1),"Opportunity (pos 5-20, 50+ impr, 0-1 click)","")</f>
        <v/>
      </c>
    </row>
    <row r="990" customFormat="false" ht="15" hidden="false" customHeight="false" outlineLevel="0" collapsed="false">
      <c r="A990" s="7" t="s">
        <v>3272</v>
      </c>
      <c r="B990" s="44" t="n">
        <v>0</v>
      </c>
      <c r="C990" s="44" t="n">
        <v>4</v>
      </c>
      <c r="D990" s="38" t="n">
        <f aca="false">IFERROR(B990/C990,0)</f>
        <v>0</v>
      </c>
      <c r="E990" s="45" t="n">
        <v>52.75</v>
      </c>
      <c r="F990" s="7" t="s">
        <v>2226</v>
      </c>
      <c r="G990" s="5" t="str">
        <f aca="false">IF(AND(E990&gt;=5,E990&lt;=20,C990&gt;=50,B990&lt;=1),"Opportunity (pos 5-20, 50+ impr, 0-1 click)","")</f>
        <v/>
      </c>
    </row>
    <row r="991" customFormat="false" ht="15" hidden="false" customHeight="false" outlineLevel="0" collapsed="false">
      <c r="A991" s="7" t="s">
        <v>3273</v>
      </c>
      <c r="B991" s="44" t="n">
        <v>0</v>
      </c>
      <c r="C991" s="44" t="n">
        <v>4</v>
      </c>
      <c r="D991" s="38" t="n">
        <f aca="false">IFERROR(B991/C991,0)</f>
        <v>0</v>
      </c>
      <c r="E991" s="45" t="n">
        <v>84.25</v>
      </c>
      <c r="F991" s="7" t="s">
        <v>2225</v>
      </c>
      <c r="G991" s="5" t="str">
        <f aca="false">IF(AND(E991&gt;=5,E991&lt;=20,C991&gt;=50,B991&lt;=1),"Opportunity (pos 5-20, 50+ impr, 0-1 click)","")</f>
        <v/>
      </c>
    </row>
    <row r="992" customFormat="false" ht="15" hidden="false" customHeight="false" outlineLevel="0" collapsed="false">
      <c r="A992" s="7" t="s">
        <v>3274</v>
      </c>
      <c r="B992" s="44" t="n">
        <v>0</v>
      </c>
      <c r="C992" s="44" t="n">
        <v>4</v>
      </c>
      <c r="D992" s="38" t="n">
        <f aca="false">IFERROR(B992/C992,0)</f>
        <v>0</v>
      </c>
      <c r="E992" s="45" t="n">
        <v>27.75</v>
      </c>
      <c r="F992" s="7" t="s">
        <v>2224</v>
      </c>
      <c r="G992" s="5" t="str">
        <f aca="false">IF(AND(E992&gt;=5,E992&lt;=20,C992&gt;=50,B992&lt;=1),"Opportunity (pos 5-20, 50+ impr, 0-1 click)","")</f>
        <v/>
      </c>
    </row>
    <row r="993" customFormat="false" ht="15" hidden="false" customHeight="false" outlineLevel="0" collapsed="false">
      <c r="A993" s="7" t="s">
        <v>3275</v>
      </c>
      <c r="B993" s="44" t="n">
        <v>0</v>
      </c>
      <c r="C993" s="44" t="n">
        <v>4</v>
      </c>
      <c r="D993" s="38" t="n">
        <f aca="false">IFERROR(B993/C993,0)</f>
        <v>0</v>
      </c>
      <c r="E993" s="45" t="n">
        <v>28</v>
      </c>
      <c r="F993" s="7" t="s">
        <v>2223</v>
      </c>
      <c r="G993" s="5" t="str">
        <f aca="false">IF(AND(E993&gt;=5,E993&lt;=20,C993&gt;=50,B993&lt;=1),"Opportunity (pos 5-20, 50+ impr, 0-1 click)","")</f>
        <v/>
      </c>
    </row>
    <row r="994" customFormat="false" ht="15" hidden="false" customHeight="false" outlineLevel="0" collapsed="false">
      <c r="A994" s="7" t="s">
        <v>3276</v>
      </c>
      <c r="B994" s="44" t="n">
        <v>0</v>
      </c>
      <c r="C994" s="44" t="n">
        <v>4</v>
      </c>
      <c r="D994" s="38" t="n">
        <f aca="false">IFERROR(B994/C994,0)</f>
        <v>0</v>
      </c>
      <c r="E994" s="45" t="n">
        <v>20</v>
      </c>
      <c r="F994" s="7" t="s">
        <v>2223</v>
      </c>
      <c r="G994" s="5" t="str">
        <f aca="false">IF(AND(E994&gt;=5,E994&lt;=20,C994&gt;=50,B994&lt;=1),"Opportunity (pos 5-20, 50+ impr, 0-1 click)","")</f>
        <v/>
      </c>
    </row>
    <row r="995" customFormat="false" ht="15" hidden="false" customHeight="false" outlineLevel="0" collapsed="false">
      <c r="A995" s="7" t="s">
        <v>3277</v>
      </c>
      <c r="B995" s="44" t="n">
        <v>0</v>
      </c>
      <c r="C995" s="44" t="n">
        <v>4</v>
      </c>
      <c r="D995" s="38" t="n">
        <f aca="false">IFERROR(B995/C995,0)</f>
        <v>0</v>
      </c>
      <c r="E995" s="45" t="n">
        <v>34.75</v>
      </c>
      <c r="F995" s="7" t="s">
        <v>2223</v>
      </c>
      <c r="G995" s="5" t="str">
        <f aca="false">IF(AND(E995&gt;=5,E995&lt;=20,C995&gt;=50,B995&lt;=1),"Opportunity (pos 5-20, 50+ impr, 0-1 click)","")</f>
        <v/>
      </c>
    </row>
    <row r="996" customFormat="false" ht="15" hidden="false" customHeight="false" outlineLevel="0" collapsed="false">
      <c r="A996" s="7" t="s">
        <v>3278</v>
      </c>
      <c r="B996" s="44" t="n">
        <v>0</v>
      </c>
      <c r="C996" s="44" t="n">
        <v>4</v>
      </c>
      <c r="D996" s="38" t="n">
        <f aca="false">IFERROR(B996/C996,0)</f>
        <v>0</v>
      </c>
      <c r="E996" s="45" t="n">
        <v>23.75</v>
      </c>
      <c r="F996" s="7" t="s">
        <v>2223</v>
      </c>
      <c r="G996" s="5" t="str">
        <f aca="false">IF(AND(E996&gt;=5,E996&lt;=20,C996&gt;=50,B996&lt;=1),"Opportunity (pos 5-20, 50+ impr, 0-1 click)","")</f>
        <v/>
      </c>
    </row>
    <row r="997" customFormat="false" ht="15" hidden="false" customHeight="false" outlineLevel="0" collapsed="false">
      <c r="A997" s="7" t="s">
        <v>3279</v>
      </c>
      <c r="B997" s="44" t="n">
        <v>0</v>
      </c>
      <c r="C997" s="44" t="n">
        <v>4</v>
      </c>
      <c r="D997" s="38" t="n">
        <f aca="false">IFERROR(B997/C997,0)</f>
        <v>0</v>
      </c>
      <c r="E997" s="45" t="n">
        <v>58.25</v>
      </c>
      <c r="F997" s="7" t="s">
        <v>2225</v>
      </c>
      <c r="G997" s="5" t="str">
        <f aca="false">IF(AND(E997&gt;=5,E997&lt;=20,C997&gt;=50,B997&lt;=1),"Opportunity (pos 5-20, 50+ impr, 0-1 click)","")</f>
        <v/>
      </c>
    </row>
    <row r="998" customFormat="false" ht="15" hidden="false" customHeight="false" outlineLevel="0" collapsed="false">
      <c r="A998" s="7" t="s">
        <v>3280</v>
      </c>
      <c r="B998" s="44" t="n">
        <v>0</v>
      </c>
      <c r="C998" s="44" t="n">
        <v>4</v>
      </c>
      <c r="D998" s="38" t="n">
        <f aca="false">IFERROR(B998/C998,0)</f>
        <v>0</v>
      </c>
      <c r="E998" s="45" t="n">
        <v>20</v>
      </c>
      <c r="F998" s="7" t="s">
        <v>2223</v>
      </c>
      <c r="G998" s="5" t="str">
        <f aca="false">IF(AND(E998&gt;=5,E998&lt;=20,C998&gt;=50,B998&lt;=1),"Opportunity (pos 5-20, 50+ impr, 0-1 click)","")</f>
        <v/>
      </c>
    </row>
    <row r="999" customFormat="false" ht="15" hidden="false" customHeight="false" outlineLevel="0" collapsed="false">
      <c r="A999" s="7" t="s">
        <v>3281</v>
      </c>
      <c r="B999" s="44" t="n">
        <v>0</v>
      </c>
      <c r="C999" s="44" t="n">
        <v>4</v>
      </c>
      <c r="D999" s="38" t="n">
        <f aca="false">IFERROR(B999/C999,0)</f>
        <v>0</v>
      </c>
      <c r="E999" s="45" t="n">
        <v>12.75</v>
      </c>
      <c r="F999" s="7" t="s">
        <v>2223</v>
      </c>
      <c r="G999" s="5" t="str">
        <f aca="false">IF(AND(E999&gt;=5,E999&lt;=20,C999&gt;=50,B999&lt;=1),"Opportunity (pos 5-20, 50+ impr, 0-1 click)","")</f>
        <v/>
      </c>
    </row>
    <row r="1000" customFormat="false" ht="15" hidden="false" customHeight="false" outlineLevel="0" collapsed="false">
      <c r="A1000" s="7" t="s">
        <v>3282</v>
      </c>
      <c r="B1000" s="44" t="n">
        <v>0</v>
      </c>
      <c r="C1000" s="44" t="n">
        <v>4</v>
      </c>
      <c r="D1000" s="38" t="n">
        <f aca="false">IFERROR(B1000/C1000,0)</f>
        <v>0</v>
      </c>
      <c r="E1000" s="45" t="n">
        <v>40.75</v>
      </c>
      <c r="F1000" s="7" t="s">
        <v>2223</v>
      </c>
      <c r="G1000" s="5" t="str">
        <f aca="false">IF(AND(E1000&gt;=5,E1000&lt;=20,C1000&gt;=50,B1000&lt;=1),"Opportunity (pos 5-20, 50+ impr, 0-1 click)","")</f>
        <v/>
      </c>
    </row>
    <row r="1001" customFormat="false" ht="15" hidden="false" customHeight="false" outlineLevel="0" collapsed="false">
      <c r="A1001" s="7" t="s">
        <v>3283</v>
      </c>
      <c r="B1001" s="44" t="n">
        <v>0</v>
      </c>
      <c r="C1001" s="44" t="n">
        <v>4</v>
      </c>
      <c r="D1001" s="38" t="n">
        <f aca="false">IFERROR(B1001/C1001,0)</f>
        <v>0</v>
      </c>
      <c r="E1001" s="45" t="n">
        <v>21</v>
      </c>
      <c r="F1001" s="7" t="s">
        <v>2223</v>
      </c>
      <c r="G1001" s="5" t="str">
        <f aca="false">IF(AND(E1001&gt;=5,E1001&lt;=20,C1001&gt;=50,B1001&lt;=1),"Opportunity (pos 5-20, 50+ impr, 0-1 click)","")</f>
        <v/>
      </c>
    </row>
    <row r="1002" customFormat="false" ht="15" hidden="false" customHeight="false" outlineLevel="0" collapsed="false">
      <c r="A1002" s="7" t="s">
        <v>3284</v>
      </c>
      <c r="B1002" s="44" t="n">
        <v>0</v>
      </c>
      <c r="C1002" s="44" t="n">
        <v>4</v>
      </c>
      <c r="D1002" s="38" t="n">
        <f aca="false">IFERROR(B1002/C1002,0)</f>
        <v>0</v>
      </c>
      <c r="E1002" s="45" t="n">
        <v>28.75</v>
      </c>
      <c r="F1002" s="7" t="s">
        <v>2223</v>
      </c>
      <c r="G1002" s="5" t="str">
        <f aca="false">IF(AND(E1002&gt;=5,E1002&lt;=20,C1002&gt;=50,B1002&lt;=1),"Opportunity (pos 5-20, 50+ impr, 0-1 click)","")</f>
        <v/>
      </c>
    </row>
    <row r="1003" customFormat="false" ht="15" hidden="false" customHeight="false" outlineLevel="0" collapsed="false">
      <c r="A1003" s="7" t="s">
        <v>3285</v>
      </c>
      <c r="B1003" s="44" t="n">
        <v>0</v>
      </c>
      <c r="C1003" s="44" t="n">
        <v>4</v>
      </c>
      <c r="D1003" s="38" t="n">
        <f aca="false">IFERROR(B1003/C1003,0)</f>
        <v>0</v>
      </c>
      <c r="E1003" s="45" t="n">
        <v>34</v>
      </c>
      <c r="F1003" s="7" t="s">
        <v>2223</v>
      </c>
      <c r="G1003" s="5" t="str">
        <f aca="false">IF(AND(E1003&gt;=5,E1003&lt;=20,C1003&gt;=50,B1003&lt;=1),"Opportunity (pos 5-20, 50+ impr, 0-1 click)","")</f>
        <v/>
      </c>
    </row>
    <row r="1004" customFormat="false" ht="15" hidden="false" customHeight="false" outlineLevel="0" collapsed="false">
      <c r="A1004" s="7" t="s">
        <v>3286</v>
      </c>
      <c r="B1004" s="44" t="n">
        <v>0</v>
      </c>
      <c r="C1004" s="44" t="n">
        <v>4</v>
      </c>
      <c r="D1004" s="38" t="n">
        <f aca="false">IFERROR(B1004/C1004,0)</f>
        <v>0</v>
      </c>
      <c r="E1004" s="45" t="n">
        <v>28.75</v>
      </c>
      <c r="F1004" s="7" t="s">
        <v>2223</v>
      </c>
      <c r="G1004" s="5" t="str">
        <f aca="false">IF(AND(E1004&gt;=5,E1004&lt;=20,C1004&gt;=50,B1004&lt;=1),"Opportunity (pos 5-20, 50+ impr, 0-1 click)","")</f>
        <v/>
      </c>
    </row>
    <row r="1005" customFormat="false" ht="15" hidden="false" customHeight="false" outlineLevel="0" collapsed="false">
      <c r="A1005" s="7" t="s">
        <v>3287</v>
      </c>
      <c r="B1005" s="44" t="n">
        <v>0</v>
      </c>
      <c r="C1005" s="44" t="n">
        <v>4</v>
      </c>
      <c r="D1005" s="38" t="n">
        <f aca="false">IFERROR(B1005/C1005,0)</f>
        <v>0</v>
      </c>
      <c r="E1005" s="45" t="n">
        <v>14.5</v>
      </c>
      <c r="F1005" s="7" t="s">
        <v>2223</v>
      </c>
      <c r="G1005" s="5" t="str">
        <f aca="false">IF(AND(E1005&gt;=5,E1005&lt;=20,C1005&gt;=50,B1005&lt;=1),"Opportunity (pos 5-20, 50+ impr, 0-1 click)","")</f>
        <v/>
      </c>
    </row>
    <row r="1006" customFormat="false" ht="15" hidden="false" customHeight="false" outlineLevel="0" collapsed="false">
      <c r="A1006" s="7" t="s">
        <v>3288</v>
      </c>
      <c r="B1006" s="44" t="n">
        <v>0</v>
      </c>
      <c r="C1006" s="44" t="n">
        <v>4</v>
      </c>
      <c r="D1006" s="38" t="n">
        <f aca="false">IFERROR(B1006/C1006,0)</f>
        <v>0</v>
      </c>
      <c r="E1006" s="45" t="n">
        <v>57.25</v>
      </c>
      <c r="F1006" s="7" t="s">
        <v>2223</v>
      </c>
      <c r="G1006" s="5" t="str">
        <f aca="false">IF(AND(E1006&gt;=5,E1006&lt;=20,C1006&gt;=50,B1006&lt;=1),"Opportunity (pos 5-20, 50+ impr, 0-1 click)","")</f>
        <v/>
      </c>
    </row>
    <row r="1007" customFormat="false" ht="15" hidden="false" customHeight="false" outlineLevel="0" collapsed="false">
      <c r="A1007" s="7" t="s">
        <v>3289</v>
      </c>
      <c r="B1007" s="44" t="n">
        <v>0</v>
      </c>
      <c r="C1007" s="44" t="n">
        <v>4</v>
      </c>
      <c r="D1007" s="38" t="n">
        <f aca="false">IFERROR(B1007/C1007,0)</f>
        <v>0</v>
      </c>
      <c r="E1007" s="45" t="n">
        <v>24</v>
      </c>
      <c r="F1007" s="7" t="s">
        <v>2223</v>
      </c>
      <c r="G1007" s="5" t="str">
        <f aca="false">IF(AND(E1007&gt;=5,E1007&lt;=20,C1007&gt;=50,B1007&lt;=1),"Opportunity (pos 5-20, 50+ impr, 0-1 click)","")</f>
        <v/>
      </c>
    </row>
    <row r="1008" customFormat="false" ht="15" hidden="false" customHeight="false" outlineLevel="0" collapsed="false">
      <c r="A1008" s="7" t="s">
        <v>3290</v>
      </c>
      <c r="B1008" s="44" t="n">
        <v>0</v>
      </c>
      <c r="C1008" s="44" t="n">
        <v>4</v>
      </c>
      <c r="D1008" s="38" t="n">
        <f aca="false">IFERROR(B1008/C1008,0)</f>
        <v>0</v>
      </c>
      <c r="E1008" s="45" t="n">
        <v>50.5</v>
      </c>
      <c r="F1008" s="7" t="s">
        <v>2225</v>
      </c>
      <c r="G1008" s="5" t="str">
        <f aca="false">IF(AND(E1008&gt;=5,E1008&lt;=20,C1008&gt;=50,B1008&lt;=1),"Opportunity (pos 5-20, 50+ impr, 0-1 click)","")</f>
        <v/>
      </c>
    </row>
    <row r="1009" customFormat="false" ht="15" hidden="false" customHeight="false" outlineLevel="0" collapsed="false">
      <c r="A1009" s="7" t="s">
        <v>3291</v>
      </c>
      <c r="B1009" s="44" t="n">
        <v>0</v>
      </c>
      <c r="C1009" s="44" t="n">
        <v>4</v>
      </c>
      <c r="D1009" s="38" t="n">
        <f aca="false">IFERROR(B1009/C1009,0)</f>
        <v>0</v>
      </c>
      <c r="E1009" s="45" t="n">
        <v>14.5</v>
      </c>
      <c r="F1009" s="7" t="s">
        <v>2224</v>
      </c>
      <c r="G1009" s="5" t="str">
        <f aca="false">IF(AND(E1009&gt;=5,E1009&lt;=20,C1009&gt;=50,B1009&lt;=1),"Opportunity (pos 5-20, 50+ impr, 0-1 click)","")</f>
        <v/>
      </c>
    </row>
    <row r="1010" customFormat="false" ht="15" hidden="false" customHeight="false" outlineLevel="0" collapsed="false">
      <c r="A1010" s="7" t="s">
        <v>3292</v>
      </c>
      <c r="B1010" s="44" t="n">
        <v>0</v>
      </c>
      <c r="C1010" s="44" t="n">
        <v>4</v>
      </c>
      <c r="D1010" s="38" t="n">
        <f aca="false">IFERROR(B1010/C1010,0)</f>
        <v>0</v>
      </c>
      <c r="E1010" s="45" t="n">
        <v>14.5</v>
      </c>
      <c r="F1010" s="7" t="s">
        <v>2223</v>
      </c>
      <c r="G1010" s="5" t="str">
        <f aca="false">IF(AND(E1010&gt;=5,E1010&lt;=20,C1010&gt;=50,B1010&lt;=1),"Opportunity (pos 5-20, 50+ impr, 0-1 click)","")</f>
        <v/>
      </c>
    </row>
    <row r="1011" customFormat="false" ht="15" hidden="false" customHeight="false" outlineLevel="0" collapsed="false">
      <c r="A1011" s="7" t="s">
        <v>3293</v>
      </c>
      <c r="B1011" s="44" t="n">
        <v>0</v>
      </c>
      <c r="C1011" s="44" t="n">
        <v>4</v>
      </c>
      <c r="D1011" s="38" t="n">
        <f aca="false">IFERROR(B1011/C1011,0)</f>
        <v>0</v>
      </c>
      <c r="E1011" s="45" t="n">
        <v>28.75</v>
      </c>
      <c r="F1011" s="7" t="s">
        <v>2223</v>
      </c>
      <c r="G1011" s="5" t="str">
        <f aca="false">IF(AND(E1011&gt;=5,E1011&lt;=20,C1011&gt;=50,B1011&lt;=1),"Opportunity (pos 5-20, 50+ impr, 0-1 click)","")</f>
        <v/>
      </c>
    </row>
    <row r="1012" customFormat="false" ht="15" hidden="false" customHeight="false" outlineLevel="0" collapsed="false">
      <c r="A1012" s="7" t="s">
        <v>3294</v>
      </c>
      <c r="B1012" s="44" t="n">
        <v>0</v>
      </c>
      <c r="C1012" s="44" t="n">
        <v>4</v>
      </c>
      <c r="D1012" s="38" t="n">
        <f aca="false">IFERROR(B1012/C1012,0)</f>
        <v>0</v>
      </c>
      <c r="E1012" s="45" t="n">
        <v>32</v>
      </c>
      <c r="F1012" s="7" t="s">
        <v>2224</v>
      </c>
      <c r="G1012" s="5" t="str">
        <f aca="false">IF(AND(E1012&gt;=5,E1012&lt;=20,C1012&gt;=50,B1012&lt;=1),"Opportunity (pos 5-20, 50+ impr, 0-1 click)","")</f>
        <v/>
      </c>
    </row>
    <row r="1013" customFormat="false" ht="15" hidden="false" customHeight="false" outlineLevel="0" collapsed="false">
      <c r="A1013" s="7" t="s">
        <v>3295</v>
      </c>
      <c r="B1013" s="44" t="n">
        <v>0</v>
      </c>
      <c r="C1013" s="44" t="n">
        <v>4</v>
      </c>
      <c r="D1013" s="38" t="n">
        <f aca="false">IFERROR(B1013/C1013,0)</f>
        <v>0</v>
      </c>
      <c r="E1013" s="45" t="n">
        <v>17</v>
      </c>
      <c r="F1013" s="7" t="s">
        <v>2224</v>
      </c>
      <c r="G1013" s="5" t="str">
        <f aca="false">IF(AND(E1013&gt;=5,E1013&lt;=20,C1013&gt;=50,B1013&lt;=1),"Opportunity (pos 5-20, 50+ impr, 0-1 click)","")</f>
        <v/>
      </c>
    </row>
    <row r="1014" customFormat="false" ht="15" hidden="false" customHeight="false" outlineLevel="0" collapsed="false">
      <c r="A1014" s="7" t="s">
        <v>3296</v>
      </c>
      <c r="B1014" s="44" t="n">
        <v>0</v>
      </c>
      <c r="C1014" s="44" t="n">
        <v>4</v>
      </c>
      <c r="D1014" s="38" t="n">
        <f aca="false">IFERROR(B1014/C1014,0)</f>
        <v>0</v>
      </c>
      <c r="E1014" s="45" t="n">
        <v>33.75</v>
      </c>
      <c r="F1014" s="7" t="s">
        <v>2223</v>
      </c>
      <c r="G1014" s="5" t="str">
        <f aca="false">IF(AND(E1014&gt;=5,E1014&lt;=20,C1014&gt;=50,B1014&lt;=1),"Opportunity (pos 5-20, 50+ impr, 0-1 click)","")</f>
        <v/>
      </c>
    </row>
    <row r="1015" customFormat="false" ht="15" hidden="false" customHeight="false" outlineLevel="0" collapsed="false">
      <c r="A1015" s="7" t="s">
        <v>3297</v>
      </c>
      <c r="B1015" s="44" t="n">
        <v>0</v>
      </c>
      <c r="C1015" s="44" t="n">
        <v>4</v>
      </c>
      <c r="D1015" s="38" t="n">
        <f aca="false">IFERROR(B1015/C1015,0)</f>
        <v>0</v>
      </c>
      <c r="E1015" s="45" t="n">
        <v>18.5</v>
      </c>
      <c r="F1015" s="7" t="s">
        <v>2223</v>
      </c>
      <c r="G1015" s="5" t="str">
        <f aca="false">IF(AND(E1015&gt;=5,E1015&lt;=20,C1015&gt;=50,B1015&lt;=1),"Opportunity (pos 5-20, 50+ impr, 0-1 click)","")</f>
        <v/>
      </c>
    </row>
    <row r="1016" customFormat="false" ht="15" hidden="false" customHeight="false" outlineLevel="0" collapsed="false">
      <c r="A1016" s="7" t="s">
        <v>3298</v>
      </c>
      <c r="B1016" s="44" t="n">
        <v>0</v>
      </c>
      <c r="C1016" s="44" t="n">
        <v>4</v>
      </c>
      <c r="D1016" s="38" t="n">
        <f aca="false">IFERROR(B1016/C1016,0)</f>
        <v>0</v>
      </c>
      <c r="E1016" s="45" t="n">
        <v>11.75</v>
      </c>
      <c r="F1016" s="7" t="s">
        <v>2223</v>
      </c>
      <c r="G1016" s="5" t="str">
        <f aca="false">IF(AND(E1016&gt;=5,E1016&lt;=20,C1016&gt;=50,B1016&lt;=1),"Opportunity (pos 5-20, 50+ impr, 0-1 click)","")</f>
        <v/>
      </c>
    </row>
    <row r="1017" customFormat="false" ht="15" hidden="false" customHeight="false" outlineLevel="0" collapsed="false">
      <c r="A1017" s="7" t="s">
        <v>3299</v>
      </c>
      <c r="B1017" s="44" t="n">
        <v>0</v>
      </c>
      <c r="C1017" s="44" t="n">
        <v>4</v>
      </c>
      <c r="D1017" s="38" t="n">
        <f aca="false">IFERROR(B1017/C1017,0)</f>
        <v>0</v>
      </c>
      <c r="E1017" s="45" t="n">
        <v>20.75</v>
      </c>
      <c r="F1017" s="7" t="s">
        <v>2223</v>
      </c>
      <c r="G1017" s="5" t="str">
        <f aca="false">IF(AND(E1017&gt;=5,E1017&lt;=20,C1017&gt;=50,B1017&lt;=1),"Opportunity (pos 5-20, 50+ impr, 0-1 click)","")</f>
        <v/>
      </c>
    </row>
    <row r="1018" customFormat="false" ht="15" hidden="false" customHeight="false" outlineLevel="0" collapsed="false">
      <c r="A1018" s="7" t="s">
        <v>3300</v>
      </c>
      <c r="B1018" s="44" t="n">
        <v>0</v>
      </c>
      <c r="C1018" s="44" t="n">
        <v>4</v>
      </c>
      <c r="D1018" s="38" t="n">
        <f aca="false">IFERROR(B1018/C1018,0)</f>
        <v>0</v>
      </c>
      <c r="E1018" s="45" t="n">
        <v>19.5</v>
      </c>
      <c r="F1018" s="7" t="s">
        <v>2225</v>
      </c>
      <c r="G1018" s="5" t="str">
        <f aca="false">IF(AND(E1018&gt;=5,E1018&lt;=20,C1018&gt;=50,B1018&lt;=1),"Opportunity (pos 5-20, 50+ impr, 0-1 click)","")</f>
        <v/>
      </c>
    </row>
    <row r="1019" customFormat="false" ht="15" hidden="false" customHeight="false" outlineLevel="0" collapsed="false">
      <c r="A1019" s="7" t="s">
        <v>3301</v>
      </c>
      <c r="B1019" s="44" t="n">
        <v>0</v>
      </c>
      <c r="C1019" s="44" t="n">
        <v>4</v>
      </c>
      <c r="D1019" s="38" t="n">
        <f aca="false">IFERROR(B1019/C1019,0)</f>
        <v>0</v>
      </c>
      <c r="E1019" s="45" t="n">
        <v>15.75</v>
      </c>
      <c r="F1019" s="7" t="s">
        <v>2223</v>
      </c>
      <c r="G1019" s="5" t="str">
        <f aca="false">IF(AND(E1019&gt;=5,E1019&lt;=20,C1019&gt;=50,B1019&lt;=1),"Opportunity (pos 5-20, 50+ impr, 0-1 click)","")</f>
        <v/>
      </c>
    </row>
    <row r="1020" customFormat="false" ht="15" hidden="false" customHeight="false" outlineLevel="0" collapsed="false">
      <c r="A1020" s="7" t="s">
        <v>3302</v>
      </c>
      <c r="B1020" s="44" t="n">
        <v>0</v>
      </c>
      <c r="C1020" s="44" t="n">
        <v>4</v>
      </c>
      <c r="D1020" s="38" t="n">
        <f aca="false">IFERROR(B1020/C1020,0)</f>
        <v>0</v>
      </c>
      <c r="E1020" s="45" t="n">
        <v>25.75</v>
      </c>
      <c r="F1020" s="7" t="s">
        <v>2223</v>
      </c>
      <c r="G1020" s="5" t="str">
        <f aca="false">IF(AND(E1020&gt;=5,E1020&lt;=20,C1020&gt;=50,B1020&lt;=1),"Opportunity (pos 5-20, 50+ impr, 0-1 click)","")</f>
        <v/>
      </c>
    </row>
    <row r="1021" customFormat="false" ht="15" hidden="false" customHeight="false" outlineLevel="0" collapsed="false">
      <c r="A1021" s="7" t="s">
        <v>3303</v>
      </c>
      <c r="B1021" s="44" t="n">
        <v>0</v>
      </c>
      <c r="C1021" s="44" t="n">
        <v>4</v>
      </c>
      <c r="D1021" s="38" t="n">
        <f aca="false">IFERROR(B1021/C1021,0)</f>
        <v>0</v>
      </c>
      <c r="E1021" s="45" t="n">
        <v>34.5</v>
      </c>
      <c r="F1021" s="7" t="s">
        <v>2223</v>
      </c>
      <c r="G1021" s="5" t="str">
        <f aca="false">IF(AND(E1021&gt;=5,E1021&lt;=20,C1021&gt;=50,B1021&lt;=1),"Opportunity (pos 5-20, 50+ impr, 0-1 click)","")</f>
        <v/>
      </c>
    </row>
    <row r="1022" customFormat="false" ht="15" hidden="false" customHeight="false" outlineLevel="0" collapsed="false">
      <c r="A1022" s="7" t="s">
        <v>3304</v>
      </c>
      <c r="B1022" s="44" t="n">
        <v>0</v>
      </c>
      <c r="C1022" s="44" t="n">
        <v>4</v>
      </c>
      <c r="D1022" s="38" t="n">
        <f aca="false">IFERROR(B1022/C1022,0)</f>
        <v>0</v>
      </c>
      <c r="E1022" s="45" t="n">
        <v>11.5</v>
      </c>
      <c r="F1022" s="7" t="s">
        <v>2223</v>
      </c>
      <c r="G1022" s="5" t="str">
        <f aca="false">IF(AND(E1022&gt;=5,E1022&lt;=20,C1022&gt;=50,B1022&lt;=1),"Opportunity (pos 5-20, 50+ impr, 0-1 click)","")</f>
        <v/>
      </c>
    </row>
    <row r="1023" customFormat="false" ht="15" hidden="false" customHeight="false" outlineLevel="0" collapsed="false">
      <c r="A1023" s="7" t="s">
        <v>3305</v>
      </c>
      <c r="B1023" s="44" t="n">
        <v>0</v>
      </c>
      <c r="C1023" s="44" t="n">
        <v>4</v>
      </c>
      <c r="D1023" s="38" t="n">
        <f aca="false">IFERROR(B1023/C1023,0)</f>
        <v>0</v>
      </c>
      <c r="E1023" s="45" t="n">
        <v>9.5</v>
      </c>
      <c r="F1023" s="7" t="s">
        <v>2223</v>
      </c>
      <c r="G1023" s="5" t="str">
        <f aca="false">IF(AND(E1023&gt;=5,E1023&lt;=20,C1023&gt;=50,B1023&lt;=1),"Opportunity (pos 5-20, 50+ impr, 0-1 click)","")</f>
        <v/>
      </c>
    </row>
    <row r="1024" customFormat="false" ht="15" hidden="false" customHeight="false" outlineLevel="0" collapsed="false">
      <c r="A1024" s="7" t="s">
        <v>3306</v>
      </c>
      <c r="B1024" s="44" t="n">
        <v>0</v>
      </c>
      <c r="C1024" s="44" t="n">
        <v>4</v>
      </c>
      <c r="D1024" s="38" t="n">
        <f aca="false">IFERROR(B1024/C1024,0)</f>
        <v>0</v>
      </c>
      <c r="E1024" s="45" t="n">
        <v>17.25</v>
      </c>
      <c r="F1024" s="7" t="s">
        <v>2223</v>
      </c>
      <c r="G1024" s="5" t="str">
        <f aca="false">IF(AND(E1024&gt;=5,E1024&lt;=20,C1024&gt;=50,B1024&lt;=1),"Opportunity (pos 5-20, 50+ impr, 0-1 click)","")</f>
        <v/>
      </c>
    </row>
    <row r="1025" customFormat="false" ht="15" hidden="false" customHeight="false" outlineLevel="0" collapsed="false">
      <c r="A1025" s="7" t="s">
        <v>3307</v>
      </c>
      <c r="B1025" s="44" t="n">
        <v>0</v>
      </c>
      <c r="C1025" s="44" t="n">
        <v>4</v>
      </c>
      <c r="D1025" s="38" t="n">
        <f aca="false">IFERROR(B1025/C1025,0)</f>
        <v>0</v>
      </c>
      <c r="E1025" s="45" t="n">
        <v>27.5</v>
      </c>
      <c r="F1025" s="7" t="s">
        <v>2223</v>
      </c>
      <c r="G1025" s="5" t="str">
        <f aca="false">IF(AND(E1025&gt;=5,E1025&lt;=20,C1025&gt;=50,B1025&lt;=1),"Opportunity (pos 5-20, 50+ impr, 0-1 click)","")</f>
        <v/>
      </c>
    </row>
    <row r="1026" customFormat="false" ht="15" hidden="false" customHeight="false" outlineLevel="0" collapsed="false">
      <c r="A1026" s="7" t="s">
        <v>3308</v>
      </c>
      <c r="B1026" s="44" t="n">
        <v>0</v>
      </c>
      <c r="C1026" s="44" t="n">
        <v>4</v>
      </c>
      <c r="D1026" s="38" t="n">
        <f aca="false">IFERROR(B1026/C1026,0)</f>
        <v>0</v>
      </c>
      <c r="E1026" s="45" t="n">
        <v>11.75</v>
      </c>
      <c r="F1026" s="7" t="s">
        <v>2223</v>
      </c>
      <c r="G1026" s="5" t="str">
        <f aca="false">IF(AND(E1026&gt;=5,E1026&lt;=20,C1026&gt;=50,B1026&lt;=1),"Opportunity (pos 5-20, 50+ impr, 0-1 click)","")</f>
        <v/>
      </c>
    </row>
    <row r="1027" customFormat="false" ht="15" hidden="false" customHeight="false" outlineLevel="0" collapsed="false">
      <c r="A1027" s="7" t="s">
        <v>3309</v>
      </c>
      <c r="B1027" s="44" t="n">
        <v>0</v>
      </c>
      <c r="C1027" s="44" t="n">
        <v>4</v>
      </c>
      <c r="D1027" s="38" t="n">
        <f aca="false">IFERROR(B1027/C1027,0)</f>
        <v>0</v>
      </c>
      <c r="E1027" s="45" t="n">
        <v>10.75</v>
      </c>
      <c r="F1027" s="7" t="s">
        <v>2223</v>
      </c>
      <c r="G1027" s="5" t="str">
        <f aca="false">IF(AND(E1027&gt;=5,E1027&lt;=20,C1027&gt;=50,B1027&lt;=1),"Opportunity (pos 5-20, 50+ impr, 0-1 click)","")</f>
        <v/>
      </c>
    </row>
    <row r="1028" customFormat="false" ht="15" hidden="false" customHeight="false" outlineLevel="0" collapsed="false">
      <c r="A1028" s="7" t="s">
        <v>3310</v>
      </c>
      <c r="B1028" s="44" t="n">
        <v>0</v>
      </c>
      <c r="C1028" s="44" t="n">
        <v>4</v>
      </c>
      <c r="D1028" s="38" t="n">
        <f aca="false">IFERROR(B1028/C1028,0)</f>
        <v>0</v>
      </c>
      <c r="E1028" s="45" t="n">
        <v>14.5</v>
      </c>
      <c r="F1028" s="7" t="s">
        <v>2224</v>
      </c>
      <c r="G1028" s="5" t="str">
        <f aca="false">IF(AND(E1028&gt;=5,E1028&lt;=20,C1028&gt;=50,B1028&lt;=1),"Opportunity (pos 5-20, 50+ impr, 0-1 click)","")</f>
        <v/>
      </c>
    </row>
    <row r="1029" customFormat="false" ht="15" hidden="false" customHeight="false" outlineLevel="0" collapsed="false">
      <c r="A1029" s="7" t="s">
        <v>3311</v>
      </c>
      <c r="B1029" s="44" t="n">
        <v>0</v>
      </c>
      <c r="C1029" s="44" t="n">
        <v>4</v>
      </c>
      <c r="D1029" s="38" t="n">
        <f aca="false">IFERROR(B1029/C1029,0)</f>
        <v>0</v>
      </c>
      <c r="E1029" s="45" t="n">
        <v>13.75</v>
      </c>
      <c r="F1029" s="7" t="s">
        <v>2223</v>
      </c>
      <c r="G1029" s="5" t="str">
        <f aca="false">IF(AND(E1029&gt;=5,E1029&lt;=20,C1029&gt;=50,B1029&lt;=1),"Opportunity (pos 5-20, 50+ impr, 0-1 click)","")</f>
        <v/>
      </c>
    </row>
    <row r="1030" customFormat="false" ht="15" hidden="false" customHeight="false" outlineLevel="0" collapsed="false">
      <c r="A1030" s="7" t="s">
        <v>3312</v>
      </c>
      <c r="B1030" s="44" t="n">
        <v>0</v>
      </c>
      <c r="C1030" s="44" t="n">
        <v>4</v>
      </c>
      <c r="D1030" s="38" t="n">
        <f aca="false">IFERROR(B1030/C1030,0)</f>
        <v>0</v>
      </c>
      <c r="E1030" s="45" t="n">
        <v>22.5</v>
      </c>
      <c r="F1030" s="7" t="s">
        <v>2223</v>
      </c>
      <c r="G1030" s="5" t="str">
        <f aca="false">IF(AND(E1030&gt;=5,E1030&lt;=20,C1030&gt;=50,B1030&lt;=1),"Opportunity (pos 5-20, 50+ impr, 0-1 click)","")</f>
        <v/>
      </c>
    </row>
    <row r="1031" customFormat="false" ht="15" hidden="false" customHeight="false" outlineLevel="0" collapsed="false">
      <c r="A1031" s="7" t="s">
        <v>3313</v>
      </c>
      <c r="B1031" s="44" t="n">
        <v>0</v>
      </c>
      <c r="C1031" s="44" t="n">
        <v>4</v>
      </c>
      <c r="D1031" s="38" t="n">
        <f aca="false">IFERROR(B1031/C1031,0)</f>
        <v>0</v>
      </c>
      <c r="E1031" s="45" t="n">
        <v>10</v>
      </c>
      <c r="F1031" s="7" t="s">
        <v>2223</v>
      </c>
      <c r="G1031" s="5" t="str">
        <f aca="false">IF(AND(E1031&gt;=5,E1031&lt;=20,C1031&gt;=50,B1031&lt;=1),"Opportunity (pos 5-20, 50+ impr, 0-1 click)","")</f>
        <v/>
      </c>
    </row>
    <row r="1032" customFormat="false" ht="15" hidden="false" customHeight="false" outlineLevel="0" collapsed="false">
      <c r="A1032" s="7" t="s">
        <v>3314</v>
      </c>
      <c r="B1032" s="44" t="n">
        <v>0</v>
      </c>
      <c r="C1032" s="44" t="n">
        <v>4</v>
      </c>
      <c r="D1032" s="38" t="n">
        <f aca="false">IFERROR(B1032/C1032,0)</f>
        <v>0</v>
      </c>
      <c r="E1032" s="45" t="n">
        <v>25.25</v>
      </c>
      <c r="F1032" s="7" t="s">
        <v>2223</v>
      </c>
      <c r="G1032" s="5" t="str">
        <f aca="false">IF(AND(E1032&gt;=5,E1032&lt;=20,C1032&gt;=50,B1032&lt;=1),"Opportunity (pos 5-20, 50+ impr, 0-1 click)","")</f>
        <v/>
      </c>
    </row>
    <row r="1033" customFormat="false" ht="15" hidden="false" customHeight="false" outlineLevel="0" collapsed="false">
      <c r="A1033" s="7" t="s">
        <v>3315</v>
      </c>
      <c r="B1033" s="44" t="n">
        <v>0</v>
      </c>
      <c r="C1033" s="44" t="n">
        <v>4</v>
      </c>
      <c r="D1033" s="38" t="n">
        <f aca="false">IFERROR(B1033/C1033,0)</f>
        <v>0</v>
      </c>
      <c r="E1033" s="45" t="n">
        <v>24.25</v>
      </c>
      <c r="F1033" s="7" t="s">
        <v>2223</v>
      </c>
      <c r="G1033" s="5" t="str">
        <f aca="false">IF(AND(E1033&gt;=5,E1033&lt;=20,C1033&gt;=50,B1033&lt;=1),"Opportunity (pos 5-20, 50+ impr, 0-1 click)","")</f>
        <v/>
      </c>
    </row>
    <row r="1034" customFormat="false" ht="15" hidden="false" customHeight="false" outlineLevel="0" collapsed="false">
      <c r="A1034" s="7" t="s">
        <v>3316</v>
      </c>
      <c r="B1034" s="44" t="n">
        <v>0</v>
      </c>
      <c r="C1034" s="44" t="n">
        <v>4</v>
      </c>
      <c r="D1034" s="38" t="n">
        <f aca="false">IFERROR(B1034/C1034,0)</f>
        <v>0</v>
      </c>
      <c r="E1034" s="45" t="n">
        <v>24.75</v>
      </c>
      <c r="F1034" s="7" t="s">
        <v>2223</v>
      </c>
      <c r="G1034" s="5" t="str">
        <f aca="false">IF(AND(E1034&gt;=5,E1034&lt;=20,C1034&gt;=50,B1034&lt;=1),"Opportunity (pos 5-20, 50+ impr, 0-1 click)","")</f>
        <v/>
      </c>
    </row>
    <row r="1035" customFormat="false" ht="15" hidden="false" customHeight="false" outlineLevel="0" collapsed="false">
      <c r="A1035" s="7" t="s">
        <v>3317</v>
      </c>
      <c r="B1035" s="44" t="n">
        <v>0</v>
      </c>
      <c r="C1035" s="44" t="n">
        <v>4</v>
      </c>
      <c r="D1035" s="38" t="n">
        <f aca="false">IFERROR(B1035/C1035,0)</f>
        <v>0</v>
      </c>
      <c r="E1035" s="45" t="n">
        <v>24</v>
      </c>
      <c r="F1035" s="7" t="s">
        <v>2223</v>
      </c>
      <c r="G1035" s="5" t="str">
        <f aca="false">IF(AND(E1035&gt;=5,E1035&lt;=20,C1035&gt;=50,B1035&lt;=1),"Opportunity (pos 5-20, 50+ impr, 0-1 click)","")</f>
        <v/>
      </c>
    </row>
    <row r="1036" customFormat="false" ht="15" hidden="false" customHeight="false" outlineLevel="0" collapsed="false">
      <c r="A1036" s="7" t="s">
        <v>3318</v>
      </c>
      <c r="B1036" s="44" t="n">
        <v>0</v>
      </c>
      <c r="C1036" s="44" t="n">
        <v>4</v>
      </c>
      <c r="D1036" s="38" t="n">
        <f aca="false">IFERROR(B1036/C1036,0)</f>
        <v>0</v>
      </c>
      <c r="E1036" s="45" t="n">
        <v>24.25</v>
      </c>
      <c r="F1036" s="7" t="s">
        <v>2223</v>
      </c>
      <c r="G1036" s="5" t="str">
        <f aca="false">IF(AND(E1036&gt;=5,E1036&lt;=20,C1036&gt;=50,B1036&lt;=1),"Opportunity (pos 5-20, 50+ impr, 0-1 click)","")</f>
        <v/>
      </c>
    </row>
    <row r="1037" customFormat="false" ht="15" hidden="false" customHeight="false" outlineLevel="0" collapsed="false">
      <c r="A1037" s="7" t="s">
        <v>3319</v>
      </c>
      <c r="B1037" s="44" t="n">
        <v>0</v>
      </c>
      <c r="C1037" s="44" t="n">
        <v>4</v>
      </c>
      <c r="D1037" s="38" t="n">
        <f aca="false">IFERROR(B1037/C1037,0)</f>
        <v>0</v>
      </c>
      <c r="E1037" s="45" t="n">
        <v>22.75</v>
      </c>
      <c r="F1037" s="7" t="s">
        <v>2223</v>
      </c>
      <c r="G1037" s="5" t="str">
        <f aca="false">IF(AND(E1037&gt;=5,E1037&lt;=20,C1037&gt;=50,B1037&lt;=1),"Opportunity (pos 5-20, 50+ impr, 0-1 click)","")</f>
        <v/>
      </c>
    </row>
    <row r="1038" customFormat="false" ht="15" hidden="false" customHeight="false" outlineLevel="0" collapsed="false">
      <c r="A1038" s="7" t="s">
        <v>3320</v>
      </c>
      <c r="B1038" s="44" t="n">
        <v>0</v>
      </c>
      <c r="C1038" s="44" t="n">
        <v>4</v>
      </c>
      <c r="D1038" s="38" t="n">
        <f aca="false">IFERROR(B1038/C1038,0)</f>
        <v>0</v>
      </c>
      <c r="E1038" s="45" t="n">
        <v>30</v>
      </c>
      <c r="F1038" s="7" t="s">
        <v>2223</v>
      </c>
      <c r="G1038" s="5" t="str">
        <f aca="false">IF(AND(E1038&gt;=5,E1038&lt;=20,C1038&gt;=50,B1038&lt;=1),"Opportunity (pos 5-20, 50+ impr, 0-1 click)","")</f>
        <v/>
      </c>
    </row>
    <row r="1039" customFormat="false" ht="15" hidden="false" customHeight="false" outlineLevel="0" collapsed="false">
      <c r="A1039" s="7" t="s">
        <v>3321</v>
      </c>
      <c r="B1039" s="44" t="n">
        <v>0</v>
      </c>
      <c r="C1039" s="44" t="n">
        <v>4</v>
      </c>
      <c r="D1039" s="38" t="n">
        <f aca="false">IFERROR(B1039/C1039,0)</f>
        <v>0</v>
      </c>
      <c r="E1039" s="45" t="n">
        <v>18.25</v>
      </c>
      <c r="F1039" s="7" t="s">
        <v>2223</v>
      </c>
      <c r="G1039" s="5" t="str">
        <f aca="false">IF(AND(E1039&gt;=5,E1039&lt;=20,C1039&gt;=50,B1039&lt;=1),"Opportunity (pos 5-20, 50+ impr, 0-1 click)","")</f>
        <v/>
      </c>
    </row>
    <row r="1040" customFormat="false" ht="15" hidden="false" customHeight="false" outlineLevel="0" collapsed="false">
      <c r="A1040" s="7" t="s">
        <v>3322</v>
      </c>
      <c r="B1040" s="44" t="n">
        <v>0</v>
      </c>
      <c r="C1040" s="44" t="n">
        <v>4</v>
      </c>
      <c r="D1040" s="38" t="n">
        <f aca="false">IFERROR(B1040/C1040,0)</f>
        <v>0</v>
      </c>
      <c r="E1040" s="45" t="n">
        <v>19</v>
      </c>
      <c r="F1040" s="7" t="s">
        <v>2223</v>
      </c>
      <c r="G1040" s="5" t="str">
        <f aca="false">IF(AND(E1040&gt;=5,E1040&lt;=20,C1040&gt;=50,B1040&lt;=1),"Opportunity (pos 5-20, 50+ impr, 0-1 click)","")</f>
        <v/>
      </c>
    </row>
    <row r="1041" customFormat="false" ht="15" hidden="false" customHeight="false" outlineLevel="0" collapsed="false">
      <c r="A1041" s="7" t="s">
        <v>3323</v>
      </c>
      <c r="B1041" s="44" t="n">
        <v>0</v>
      </c>
      <c r="C1041" s="44" t="n">
        <v>4</v>
      </c>
      <c r="D1041" s="38" t="n">
        <f aca="false">IFERROR(B1041/C1041,0)</f>
        <v>0</v>
      </c>
      <c r="E1041" s="45" t="n">
        <v>58.5</v>
      </c>
      <c r="F1041" s="7" t="s">
        <v>2223</v>
      </c>
      <c r="G1041" s="5" t="str">
        <f aca="false">IF(AND(E1041&gt;=5,E1041&lt;=20,C1041&gt;=50,B1041&lt;=1),"Opportunity (pos 5-20, 50+ impr, 0-1 click)","")</f>
        <v/>
      </c>
    </row>
    <row r="1042" customFormat="false" ht="15" hidden="false" customHeight="false" outlineLevel="0" collapsed="false">
      <c r="A1042" s="7" t="s">
        <v>3324</v>
      </c>
      <c r="B1042" s="44" t="n">
        <v>0</v>
      </c>
      <c r="C1042" s="44" t="n">
        <v>4</v>
      </c>
      <c r="D1042" s="38" t="n">
        <f aca="false">IFERROR(B1042/C1042,0)</f>
        <v>0</v>
      </c>
      <c r="E1042" s="45" t="n">
        <v>30.75</v>
      </c>
      <c r="F1042" s="7" t="s">
        <v>2223</v>
      </c>
      <c r="G1042" s="5" t="str">
        <f aca="false">IF(AND(E1042&gt;=5,E1042&lt;=20,C1042&gt;=50,B1042&lt;=1),"Opportunity (pos 5-20, 50+ impr, 0-1 click)","")</f>
        <v/>
      </c>
    </row>
    <row r="1043" customFormat="false" ht="15" hidden="false" customHeight="false" outlineLevel="0" collapsed="false">
      <c r="A1043" s="7" t="s">
        <v>3325</v>
      </c>
      <c r="B1043" s="44" t="n">
        <v>0</v>
      </c>
      <c r="C1043" s="44" t="n">
        <v>4</v>
      </c>
      <c r="D1043" s="38" t="n">
        <f aca="false">IFERROR(B1043/C1043,0)</f>
        <v>0</v>
      </c>
      <c r="E1043" s="45" t="n">
        <v>35</v>
      </c>
      <c r="F1043" s="7" t="s">
        <v>2223</v>
      </c>
      <c r="G1043" s="5" t="str">
        <f aca="false">IF(AND(E1043&gt;=5,E1043&lt;=20,C1043&gt;=50,B1043&lt;=1),"Opportunity (pos 5-20, 50+ impr, 0-1 click)","")</f>
        <v/>
      </c>
    </row>
    <row r="1044" customFormat="false" ht="15" hidden="false" customHeight="false" outlineLevel="0" collapsed="false">
      <c r="A1044" s="7" t="s">
        <v>3326</v>
      </c>
      <c r="B1044" s="44" t="n">
        <v>0</v>
      </c>
      <c r="C1044" s="44" t="n">
        <v>4</v>
      </c>
      <c r="D1044" s="38" t="n">
        <f aca="false">IFERROR(B1044/C1044,0)</f>
        <v>0</v>
      </c>
      <c r="E1044" s="45" t="n">
        <v>27.25</v>
      </c>
      <c r="F1044" s="7" t="s">
        <v>2223</v>
      </c>
      <c r="G1044" s="5" t="str">
        <f aca="false">IF(AND(E1044&gt;=5,E1044&lt;=20,C1044&gt;=50,B1044&lt;=1),"Opportunity (pos 5-20, 50+ impr, 0-1 click)","")</f>
        <v/>
      </c>
    </row>
    <row r="1045" customFormat="false" ht="15" hidden="false" customHeight="false" outlineLevel="0" collapsed="false">
      <c r="A1045" s="7" t="s">
        <v>3327</v>
      </c>
      <c r="B1045" s="44" t="n">
        <v>0</v>
      </c>
      <c r="C1045" s="44" t="n">
        <v>4</v>
      </c>
      <c r="D1045" s="38" t="n">
        <f aca="false">IFERROR(B1045/C1045,0)</f>
        <v>0</v>
      </c>
      <c r="E1045" s="45" t="n">
        <v>42.75</v>
      </c>
      <c r="F1045" s="7" t="s">
        <v>2223</v>
      </c>
      <c r="G1045" s="5" t="str">
        <f aca="false">IF(AND(E1045&gt;=5,E1045&lt;=20,C1045&gt;=50,B1045&lt;=1),"Opportunity (pos 5-20, 50+ impr, 0-1 click)","")</f>
        <v/>
      </c>
    </row>
    <row r="1046" customFormat="false" ht="15" hidden="false" customHeight="false" outlineLevel="0" collapsed="false">
      <c r="A1046" s="7" t="s">
        <v>3328</v>
      </c>
      <c r="B1046" s="44" t="n">
        <v>0</v>
      </c>
      <c r="C1046" s="44" t="n">
        <v>4</v>
      </c>
      <c r="D1046" s="38" t="n">
        <f aca="false">IFERROR(B1046/C1046,0)</f>
        <v>0</v>
      </c>
      <c r="E1046" s="45" t="n">
        <v>26.25</v>
      </c>
      <c r="F1046" s="7" t="s">
        <v>2223</v>
      </c>
      <c r="G1046" s="5" t="str">
        <f aca="false">IF(AND(E1046&gt;=5,E1046&lt;=20,C1046&gt;=50,B1046&lt;=1),"Opportunity (pos 5-20, 50+ impr, 0-1 click)","")</f>
        <v/>
      </c>
    </row>
    <row r="1047" customFormat="false" ht="15" hidden="false" customHeight="false" outlineLevel="0" collapsed="false">
      <c r="A1047" s="7" t="s">
        <v>3329</v>
      </c>
      <c r="B1047" s="44" t="n">
        <v>0</v>
      </c>
      <c r="C1047" s="44" t="n">
        <v>4</v>
      </c>
      <c r="D1047" s="38" t="n">
        <f aca="false">IFERROR(B1047/C1047,0)</f>
        <v>0</v>
      </c>
      <c r="E1047" s="45" t="n">
        <v>10.5</v>
      </c>
      <c r="F1047" s="7" t="s">
        <v>2223</v>
      </c>
      <c r="G1047" s="5" t="str">
        <f aca="false">IF(AND(E1047&gt;=5,E1047&lt;=20,C1047&gt;=50,B1047&lt;=1),"Opportunity (pos 5-20, 50+ impr, 0-1 click)","")</f>
        <v/>
      </c>
    </row>
    <row r="1048" customFormat="false" ht="15" hidden="false" customHeight="false" outlineLevel="0" collapsed="false">
      <c r="A1048" s="7" t="s">
        <v>3330</v>
      </c>
      <c r="B1048" s="44" t="n">
        <v>0</v>
      </c>
      <c r="C1048" s="44" t="n">
        <v>4</v>
      </c>
      <c r="D1048" s="38" t="n">
        <f aca="false">IFERROR(B1048/C1048,0)</f>
        <v>0</v>
      </c>
      <c r="E1048" s="45" t="n">
        <v>44</v>
      </c>
      <c r="F1048" s="7" t="s">
        <v>2223</v>
      </c>
      <c r="G1048" s="5" t="str">
        <f aca="false">IF(AND(E1048&gt;=5,E1048&lt;=20,C1048&gt;=50,B1048&lt;=1),"Opportunity (pos 5-20, 50+ impr, 0-1 click)","")</f>
        <v/>
      </c>
    </row>
    <row r="1049" customFormat="false" ht="15" hidden="false" customHeight="false" outlineLevel="0" collapsed="false">
      <c r="A1049" s="7" t="s">
        <v>3331</v>
      </c>
      <c r="B1049" s="44" t="n">
        <v>0</v>
      </c>
      <c r="C1049" s="44" t="n">
        <v>4</v>
      </c>
      <c r="D1049" s="38" t="n">
        <f aca="false">IFERROR(B1049/C1049,0)</f>
        <v>0</v>
      </c>
      <c r="E1049" s="45" t="n">
        <v>40.75</v>
      </c>
      <c r="F1049" s="7" t="s">
        <v>2225</v>
      </c>
      <c r="G1049" s="5" t="str">
        <f aca="false">IF(AND(E1049&gt;=5,E1049&lt;=20,C1049&gt;=50,B1049&lt;=1),"Opportunity (pos 5-20, 50+ impr, 0-1 click)","")</f>
        <v/>
      </c>
    </row>
    <row r="1050" customFormat="false" ht="15" hidden="false" customHeight="false" outlineLevel="0" collapsed="false">
      <c r="A1050" s="7" t="s">
        <v>3332</v>
      </c>
      <c r="B1050" s="44" t="n">
        <v>0</v>
      </c>
      <c r="C1050" s="44" t="n">
        <v>4</v>
      </c>
      <c r="D1050" s="38" t="n">
        <f aca="false">IFERROR(B1050/C1050,0)</f>
        <v>0</v>
      </c>
      <c r="E1050" s="45" t="n">
        <v>48.5</v>
      </c>
      <c r="F1050" s="7" t="s">
        <v>2223</v>
      </c>
      <c r="G1050" s="5" t="str">
        <f aca="false">IF(AND(E1050&gt;=5,E1050&lt;=20,C1050&gt;=50,B1050&lt;=1),"Opportunity (pos 5-20, 50+ impr, 0-1 click)","")</f>
        <v/>
      </c>
    </row>
    <row r="1051" customFormat="false" ht="15" hidden="false" customHeight="false" outlineLevel="0" collapsed="false">
      <c r="A1051" s="7" t="s">
        <v>3333</v>
      </c>
      <c r="B1051" s="44" t="n">
        <v>0</v>
      </c>
      <c r="C1051" s="44" t="n">
        <v>4</v>
      </c>
      <c r="D1051" s="38" t="n">
        <f aca="false">IFERROR(B1051/C1051,0)</f>
        <v>0</v>
      </c>
      <c r="E1051" s="45" t="n">
        <v>9.5</v>
      </c>
      <c r="F1051" s="7" t="s">
        <v>2223</v>
      </c>
      <c r="G1051" s="5" t="str">
        <f aca="false">IF(AND(E1051&gt;=5,E1051&lt;=20,C1051&gt;=50,B1051&lt;=1),"Opportunity (pos 5-20, 50+ impr, 0-1 click)","")</f>
        <v/>
      </c>
    </row>
    <row r="1052" customFormat="false" ht="15" hidden="false" customHeight="false" outlineLevel="0" collapsed="false">
      <c r="A1052" s="7" t="s">
        <v>963</v>
      </c>
      <c r="B1052" s="44" t="n">
        <v>0</v>
      </c>
      <c r="C1052" s="44" t="n">
        <v>4</v>
      </c>
      <c r="D1052" s="38" t="n">
        <f aca="false">IFERROR(B1052/C1052,0)</f>
        <v>0</v>
      </c>
      <c r="E1052" s="45" t="n">
        <v>20.5</v>
      </c>
      <c r="F1052" s="7" t="s">
        <v>2224</v>
      </c>
      <c r="G1052" s="5" t="str">
        <f aca="false">IF(AND(E1052&gt;=5,E1052&lt;=20,C1052&gt;=50,B1052&lt;=1),"Opportunity (pos 5-20, 50+ impr, 0-1 click)","")</f>
        <v/>
      </c>
    </row>
    <row r="1053" customFormat="false" ht="15" hidden="false" customHeight="false" outlineLevel="0" collapsed="false">
      <c r="A1053" s="7" t="s">
        <v>3334</v>
      </c>
      <c r="B1053" s="44" t="n">
        <v>0</v>
      </c>
      <c r="C1053" s="44" t="n">
        <v>4</v>
      </c>
      <c r="D1053" s="38" t="n">
        <f aca="false">IFERROR(B1053/C1053,0)</f>
        <v>0</v>
      </c>
      <c r="E1053" s="45" t="n">
        <v>28</v>
      </c>
      <c r="F1053" s="7" t="s">
        <v>2223</v>
      </c>
      <c r="G1053" s="5" t="str">
        <f aca="false">IF(AND(E1053&gt;=5,E1053&lt;=20,C1053&gt;=50,B1053&lt;=1),"Opportunity (pos 5-20, 50+ impr, 0-1 click)","")</f>
        <v/>
      </c>
    </row>
    <row r="1054" customFormat="false" ht="15" hidden="false" customHeight="false" outlineLevel="0" collapsed="false">
      <c r="A1054" s="7" t="s">
        <v>3335</v>
      </c>
      <c r="B1054" s="44" t="n">
        <v>0</v>
      </c>
      <c r="C1054" s="44" t="n">
        <v>4</v>
      </c>
      <c r="D1054" s="38" t="n">
        <f aca="false">IFERROR(B1054/C1054,0)</f>
        <v>0</v>
      </c>
      <c r="E1054" s="45" t="n">
        <v>30.25</v>
      </c>
      <c r="F1054" s="7" t="s">
        <v>2223</v>
      </c>
      <c r="G1054" s="5" t="str">
        <f aca="false">IF(AND(E1054&gt;=5,E1054&lt;=20,C1054&gt;=50,B1054&lt;=1),"Opportunity (pos 5-20, 50+ impr, 0-1 click)","")</f>
        <v/>
      </c>
    </row>
    <row r="1055" customFormat="false" ht="15" hidden="false" customHeight="false" outlineLevel="0" collapsed="false">
      <c r="A1055" s="7" t="s">
        <v>3336</v>
      </c>
      <c r="B1055" s="44" t="n">
        <v>0</v>
      </c>
      <c r="C1055" s="44" t="n">
        <v>4</v>
      </c>
      <c r="D1055" s="38" t="n">
        <f aca="false">IFERROR(B1055/C1055,0)</f>
        <v>0</v>
      </c>
      <c r="E1055" s="45" t="n">
        <v>24</v>
      </c>
      <c r="F1055" s="7" t="s">
        <v>2223</v>
      </c>
      <c r="G1055" s="5" t="str">
        <f aca="false">IF(AND(E1055&gt;=5,E1055&lt;=20,C1055&gt;=50,B1055&lt;=1),"Opportunity (pos 5-20, 50+ impr, 0-1 click)","")</f>
        <v/>
      </c>
    </row>
    <row r="1056" customFormat="false" ht="15" hidden="false" customHeight="false" outlineLevel="0" collapsed="false">
      <c r="A1056" s="7" t="s">
        <v>3337</v>
      </c>
      <c r="B1056" s="44" t="n">
        <v>0</v>
      </c>
      <c r="C1056" s="44" t="n">
        <v>4</v>
      </c>
      <c r="D1056" s="38" t="n">
        <f aca="false">IFERROR(B1056/C1056,0)</f>
        <v>0</v>
      </c>
      <c r="E1056" s="45" t="n">
        <v>46</v>
      </c>
      <c r="F1056" s="7" t="s">
        <v>2223</v>
      </c>
      <c r="G1056" s="5" t="str">
        <f aca="false">IF(AND(E1056&gt;=5,E1056&lt;=20,C1056&gt;=50,B1056&lt;=1),"Opportunity (pos 5-20, 50+ impr, 0-1 click)","")</f>
        <v/>
      </c>
    </row>
    <row r="1057" customFormat="false" ht="15" hidden="false" customHeight="false" outlineLevel="0" collapsed="false">
      <c r="A1057" s="7" t="s">
        <v>3338</v>
      </c>
      <c r="B1057" s="44" t="n">
        <v>0</v>
      </c>
      <c r="C1057" s="44" t="n">
        <v>4</v>
      </c>
      <c r="D1057" s="38" t="n">
        <f aca="false">IFERROR(B1057/C1057,0)</f>
        <v>0</v>
      </c>
      <c r="E1057" s="45" t="n">
        <v>13.5</v>
      </c>
      <c r="F1057" s="7" t="s">
        <v>2223</v>
      </c>
      <c r="G1057" s="5" t="str">
        <f aca="false">IF(AND(E1057&gt;=5,E1057&lt;=20,C1057&gt;=50,B1057&lt;=1),"Opportunity (pos 5-20, 50+ impr, 0-1 click)","")</f>
        <v/>
      </c>
    </row>
    <row r="1058" customFormat="false" ht="15" hidden="false" customHeight="false" outlineLevel="0" collapsed="false">
      <c r="A1058" s="7" t="s">
        <v>3339</v>
      </c>
      <c r="B1058" s="44" t="n">
        <v>0</v>
      </c>
      <c r="C1058" s="44" t="n">
        <v>4</v>
      </c>
      <c r="D1058" s="38" t="n">
        <f aca="false">IFERROR(B1058/C1058,0)</f>
        <v>0</v>
      </c>
      <c r="E1058" s="45" t="n">
        <v>23</v>
      </c>
      <c r="F1058" s="7" t="s">
        <v>2223</v>
      </c>
      <c r="G1058" s="5" t="str">
        <f aca="false">IF(AND(E1058&gt;=5,E1058&lt;=20,C1058&gt;=50,B1058&lt;=1),"Opportunity (pos 5-20, 50+ impr, 0-1 click)","")</f>
        <v/>
      </c>
    </row>
    <row r="1059" customFormat="false" ht="15" hidden="false" customHeight="false" outlineLevel="0" collapsed="false">
      <c r="A1059" s="7" t="s">
        <v>3340</v>
      </c>
      <c r="B1059" s="44" t="n">
        <v>0</v>
      </c>
      <c r="C1059" s="44" t="n">
        <v>4</v>
      </c>
      <c r="D1059" s="38" t="n">
        <f aca="false">IFERROR(B1059/C1059,0)</f>
        <v>0</v>
      </c>
      <c r="E1059" s="45" t="n">
        <v>47.25</v>
      </c>
      <c r="F1059" s="7" t="s">
        <v>2226</v>
      </c>
      <c r="G1059" s="5" t="str">
        <f aca="false">IF(AND(E1059&gt;=5,E1059&lt;=20,C1059&gt;=50,B1059&lt;=1),"Opportunity (pos 5-20, 50+ impr, 0-1 click)","")</f>
        <v/>
      </c>
    </row>
    <row r="1060" customFormat="false" ht="15" hidden="false" customHeight="false" outlineLevel="0" collapsed="false">
      <c r="A1060" s="7" t="s">
        <v>3341</v>
      </c>
      <c r="B1060" s="44" t="n">
        <v>0</v>
      </c>
      <c r="C1060" s="44" t="n">
        <v>4</v>
      </c>
      <c r="D1060" s="38" t="n">
        <f aca="false">IFERROR(B1060/C1060,0)</f>
        <v>0</v>
      </c>
      <c r="E1060" s="45" t="n">
        <v>26.5</v>
      </c>
      <c r="F1060" s="7" t="s">
        <v>2223</v>
      </c>
      <c r="G1060" s="5" t="str">
        <f aca="false">IF(AND(E1060&gt;=5,E1060&lt;=20,C1060&gt;=50,B1060&lt;=1),"Opportunity (pos 5-20, 50+ impr, 0-1 click)","")</f>
        <v/>
      </c>
    </row>
    <row r="1061" customFormat="false" ht="15" hidden="false" customHeight="false" outlineLevel="0" collapsed="false">
      <c r="A1061" s="7" t="s">
        <v>3342</v>
      </c>
      <c r="B1061" s="44" t="n">
        <v>0</v>
      </c>
      <c r="C1061" s="44" t="n">
        <v>4</v>
      </c>
      <c r="D1061" s="38" t="n">
        <f aca="false">IFERROR(B1061/C1061,0)</f>
        <v>0</v>
      </c>
      <c r="E1061" s="45" t="n">
        <v>28</v>
      </c>
      <c r="F1061" s="7" t="s">
        <v>2223</v>
      </c>
      <c r="G1061" s="5" t="str">
        <f aca="false">IF(AND(E1061&gt;=5,E1061&lt;=20,C1061&gt;=50,B1061&lt;=1),"Opportunity (pos 5-20, 50+ impr, 0-1 click)","")</f>
        <v/>
      </c>
    </row>
    <row r="1062" customFormat="false" ht="15" hidden="false" customHeight="false" outlineLevel="0" collapsed="false">
      <c r="A1062" s="7" t="s">
        <v>3343</v>
      </c>
      <c r="B1062" s="44" t="n">
        <v>0</v>
      </c>
      <c r="C1062" s="44" t="n">
        <v>4</v>
      </c>
      <c r="D1062" s="38" t="n">
        <f aca="false">IFERROR(B1062/C1062,0)</f>
        <v>0</v>
      </c>
      <c r="E1062" s="45" t="n">
        <v>25.5</v>
      </c>
      <c r="F1062" s="7" t="s">
        <v>2224</v>
      </c>
      <c r="G1062" s="5" t="str">
        <f aca="false">IF(AND(E1062&gt;=5,E1062&lt;=20,C1062&gt;=50,B1062&lt;=1),"Opportunity (pos 5-20, 50+ impr, 0-1 click)","")</f>
        <v/>
      </c>
    </row>
    <row r="1063" customFormat="false" ht="15" hidden="false" customHeight="false" outlineLevel="0" collapsed="false">
      <c r="A1063" s="7" t="s">
        <v>3344</v>
      </c>
      <c r="B1063" s="44" t="n">
        <v>0</v>
      </c>
      <c r="C1063" s="44" t="n">
        <v>4</v>
      </c>
      <c r="D1063" s="38" t="n">
        <f aca="false">IFERROR(B1063/C1063,0)</f>
        <v>0</v>
      </c>
      <c r="E1063" s="45" t="n">
        <v>54.25</v>
      </c>
      <c r="F1063" s="7" t="s">
        <v>2223</v>
      </c>
      <c r="G1063" s="5" t="str">
        <f aca="false">IF(AND(E1063&gt;=5,E1063&lt;=20,C1063&gt;=50,B1063&lt;=1),"Opportunity (pos 5-20, 50+ impr, 0-1 click)","")</f>
        <v/>
      </c>
    </row>
    <row r="1064" customFormat="false" ht="15" hidden="false" customHeight="false" outlineLevel="0" collapsed="false">
      <c r="A1064" s="7" t="s">
        <v>3345</v>
      </c>
      <c r="B1064" s="44" t="n">
        <v>0</v>
      </c>
      <c r="C1064" s="44" t="n">
        <v>4</v>
      </c>
      <c r="D1064" s="38" t="n">
        <f aca="false">IFERROR(B1064/C1064,0)</f>
        <v>0</v>
      </c>
      <c r="E1064" s="45" t="n">
        <v>13</v>
      </c>
      <c r="F1064" s="7" t="s">
        <v>2223</v>
      </c>
      <c r="G1064" s="5" t="str">
        <f aca="false">IF(AND(E1064&gt;=5,E1064&lt;=20,C1064&gt;=50,B1064&lt;=1),"Opportunity (pos 5-20, 50+ impr, 0-1 click)","")</f>
        <v/>
      </c>
    </row>
    <row r="1065" customFormat="false" ht="15" hidden="false" customHeight="false" outlineLevel="0" collapsed="false">
      <c r="A1065" s="7" t="s">
        <v>3346</v>
      </c>
      <c r="B1065" s="44" t="n">
        <v>0</v>
      </c>
      <c r="C1065" s="44" t="n">
        <v>4</v>
      </c>
      <c r="D1065" s="38" t="n">
        <f aca="false">IFERROR(B1065/C1065,0)</f>
        <v>0</v>
      </c>
      <c r="E1065" s="45" t="n">
        <v>25.5</v>
      </c>
      <c r="F1065" s="7" t="s">
        <v>2223</v>
      </c>
      <c r="G1065" s="5" t="str">
        <f aca="false">IF(AND(E1065&gt;=5,E1065&lt;=20,C1065&gt;=50,B1065&lt;=1),"Opportunity (pos 5-20, 50+ impr, 0-1 click)","")</f>
        <v/>
      </c>
    </row>
    <row r="1066" customFormat="false" ht="15" hidden="false" customHeight="false" outlineLevel="0" collapsed="false">
      <c r="A1066" s="7" t="s">
        <v>3347</v>
      </c>
      <c r="B1066" s="44" t="n">
        <v>0</v>
      </c>
      <c r="C1066" s="44" t="n">
        <v>4</v>
      </c>
      <c r="D1066" s="38" t="n">
        <f aca="false">IFERROR(B1066/C1066,0)</f>
        <v>0</v>
      </c>
      <c r="E1066" s="45" t="n">
        <v>32.5</v>
      </c>
      <c r="F1066" s="7" t="s">
        <v>2223</v>
      </c>
      <c r="G1066" s="5" t="str">
        <f aca="false">IF(AND(E1066&gt;=5,E1066&lt;=20,C1066&gt;=50,B1066&lt;=1),"Opportunity (pos 5-20, 50+ impr, 0-1 click)","")</f>
        <v/>
      </c>
    </row>
    <row r="1067" customFormat="false" ht="15" hidden="false" customHeight="false" outlineLevel="0" collapsed="false">
      <c r="A1067" s="7" t="s">
        <v>3348</v>
      </c>
      <c r="B1067" s="44" t="n">
        <v>0</v>
      </c>
      <c r="C1067" s="44" t="n">
        <v>4</v>
      </c>
      <c r="D1067" s="38" t="n">
        <f aca="false">IFERROR(B1067/C1067,0)</f>
        <v>0</v>
      </c>
      <c r="E1067" s="45" t="n">
        <v>26</v>
      </c>
      <c r="F1067" s="7" t="s">
        <v>2223</v>
      </c>
      <c r="G1067" s="5" t="str">
        <f aca="false">IF(AND(E1067&gt;=5,E1067&lt;=20,C1067&gt;=50,B1067&lt;=1),"Opportunity (pos 5-20, 50+ impr, 0-1 click)","")</f>
        <v/>
      </c>
    </row>
    <row r="1068" customFormat="false" ht="15" hidden="false" customHeight="false" outlineLevel="0" collapsed="false">
      <c r="A1068" s="7" t="s">
        <v>3349</v>
      </c>
      <c r="B1068" s="44" t="n">
        <v>0</v>
      </c>
      <c r="C1068" s="44" t="n">
        <v>4</v>
      </c>
      <c r="D1068" s="38" t="n">
        <f aca="false">IFERROR(B1068/C1068,0)</f>
        <v>0</v>
      </c>
      <c r="E1068" s="45" t="n">
        <v>49.25</v>
      </c>
      <c r="F1068" s="7" t="s">
        <v>2223</v>
      </c>
      <c r="G1068" s="5" t="str">
        <f aca="false">IF(AND(E1068&gt;=5,E1068&lt;=20,C1068&gt;=50,B1068&lt;=1),"Opportunity (pos 5-20, 50+ impr, 0-1 click)","")</f>
        <v/>
      </c>
    </row>
    <row r="1069" customFormat="false" ht="15" hidden="false" customHeight="false" outlineLevel="0" collapsed="false">
      <c r="A1069" s="7" t="s">
        <v>3350</v>
      </c>
      <c r="B1069" s="44" t="n">
        <v>0</v>
      </c>
      <c r="C1069" s="44" t="n">
        <v>4</v>
      </c>
      <c r="D1069" s="38" t="n">
        <f aca="false">IFERROR(B1069/C1069,0)</f>
        <v>0</v>
      </c>
      <c r="E1069" s="45" t="n">
        <v>26</v>
      </c>
      <c r="F1069" s="7" t="s">
        <v>2224</v>
      </c>
      <c r="G1069" s="5" t="str">
        <f aca="false">IF(AND(E1069&gt;=5,E1069&lt;=20,C1069&gt;=50,B1069&lt;=1),"Opportunity (pos 5-20, 50+ impr, 0-1 click)","")</f>
        <v/>
      </c>
    </row>
    <row r="1070" customFormat="false" ht="15" hidden="false" customHeight="false" outlineLevel="0" collapsed="false">
      <c r="A1070" s="7" t="s">
        <v>3351</v>
      </c>
      <c r="B1070" s="44" t="n">
        <v>0</v>
      </c>
      <c r="C1070" s="44" t="n">
        <v>4</v>
      </c>
      <c r="D1070" s="38" t="n">
        <f aca="false">IFERROR(B1070/C1070,0)</f>
        <v>0</v>
      </c>
      <c r="E1070" s="45" t="n">
        <v>22.5</v>
      </c>
      <c r="F1070" s="7" t="s">
        <v>2223</v>
      </c>
      <c r="G1070" s="5" t="str">
        <f aca="false">IF(AND(E1070&gt;=5,E1070&lt;=20,C1070&gt;=50,B1070&lt;=1),"Opportunity (pos 5-20, 50+ impr, 0-1 click)","")</f>
        <v/>
      </c>
    </row>
    <row r="1071" customFormat="false" ht="15" hidden="false" customHeight="false" outlineLevel="0" collapsed="false">
      <c r="A1071" s="7" t="s">
        <v>3352</v>
      </c>
      <c r="B1071" s="44" t="n">
        <v>0</v>
      </c>
      <c r="C1071" s="44" t="n">
        <v>4</v>
      </c>
      <c r="D1071" s="38" t="n">
        <f aca="false">IFERROR(B1071/C1071,0)</f>
        <v>0</v>
      </c>
      <c r="E1071" s="45" t="n">
        <v>33</v>
      </c>
      <c r="F1071" s="7" t="s">
        <v>2223</v>
      </c>
      <c r="G1071" s="5" t="str">
        <f aca="false">IF(AND(E1071&gt;=5,E1071&lt;=20,C1071&gt;=50,B1071&lt;=1),"Opportunity (pos 5-20, 50+ impr, 0-1 click)","")</f>
        <v/>
      </c>
    </row>
    <row r="1072" customFormat="false" ht="15" hidden="false" customHeight="false" outlineLevel="0" collapsed="false">
      <c r="A1072" s="7" t="s">
        <v>3353</v>
      </c>
      <c r="B1072" s="44" t="n">
        <v>0</v>
      </c>
      <c r="C1072" s="44" t="n">
        <v>4</v>
      </c>
      <c r="D1072" s="38" t="n">
        <f aca="false">IFERROR(B1072/C1072,0)</f>
        <v>0</v>
      </c>
      <c r="E1072" s="45" t="n">
        <v>51.75</v>
      </c>
      <c r="F1072" s="7" t="s">
        <v>2225</v>
      </c>
      <c r="G1072" s="5" t="str">
        <f aca="false">IF(AND(E1072&gt;=5,E1072&lt;=20,C1072&gt;=50,B1072&lt;=1),"Opportunity (pos 5-20, 50+ impr, 0-1 click)","")</f>
        <v/>
      </c>
    </row>
    <row r="1073" customFormat="false" ht="15" hidden="false" customHeight="false" outlineLevel="0" collapsed="false">
      <c r="A1073" s="7" t="s">
        <v>3354</v>
      </c>
      <c r="B1073" s="44" t="n">
        <v>0</v>
      </c>
      <c r="C1073" s="44" t="n">
        <v>4</v>
      </c>
      <c r="D1073" s="38" t="n">
        <f aca="false">IFERROR(B1073/C1073,0)</f>
        <v>0</v>
      </c>
      <c r="E1073" s="45" t="n">
        <v>9</v>
      </c>
      <c r="F1073" s="7" t="s">
        <v>2224</v>
      </c>
      <c r="G1073" s="5" t="str">
        <f aca="false">IF(AND(E1073&gt;=5,E1073&lt;=20,C1073&gt;=50,B1073&lt;=1),"Opportunity (pos 5-20, 50+ impr, 0-1 click)","")</f>
        <v/>
      </c>
    </row>
    <row r="1074" customFormat="false" ht="15" hidden="false" customHeight="false" outlineLevel="0" collapsed="false">
      <c r="A1074" s="7" t="s">
        <v>3355</v>
      </c>
      <c r="B1074" s="44" t="n">
        <v>0</v>
      </c>
      <c r="C1074" s="44" t="n">
        <v>4</v>
      </c>
      <c r="D1074" s="38" t="n">
        <f aca="false">IFERROR(B1074/C1074,0)</f>
        <v>0</v>
      </c>
      <c r="E1074" s="45" t="n">
        <v>17.25</v>
      </c>
      <c r="F1074" s="7" t="s">
        <v>2223</v>
      </c>
      <c r="G1074" s="5" t="str">
        <f aca="false">IF(AND(E1074&gt;=5,E1074&lt;=20,C1074&gt;=50,B1074&lt;=1),"Opportunity (pos 5-20, 50+ impr, 0-1 click)","")</f>
        <v/>
      </c>
    </row>
    <row r="1075" customFormat="false" ht="15" hidden="false" customHeight="false" outlineLevel="0" collapsed="false">
      <c r="A1075" s="7" t="s">
        <v>3356</v>
      </c>
      <c r="B1075" s="44" t="n">
        <v>0</v>
      </c>
      <c r="C1075" s="44" t="n">
        <v>4</v>
      </c>
      <c r="D1075" s="38" t="n">
        <f aca="false">IFERROR(B1075/C1075,0)</f>
        <v>0</v>
      </c>
      <c r="E1075" s="45" t="n">
        <v>30.5</v>
      </c>
      <c r="F1075" s="7" t="s">
        <v>2223</v>
      </c>
      <c r="G1075" s="5" t="str">
        <f aca="false">IF(AND(E1075&gt;=5,E1075&lt;=20,C1075&gt;=50,B1075&lt;=1),"Opportunity (pos 5-20, 50+ impr, 0-1 click)","")</f>
        <v/>
      </c>
    </row>
    <row r="1076" customFormat="false" ht="15" hidden="false" customHeight="false" outlineLevel="0" collapsed="false">
      <c r="A1076" s="7" t="s">
        <v>3357</v>
      </c>
      <c r="B1076" s="44" t="n">
        <v>0</v>
      </c>
      <c r="C1076" s="44" t="n">
        <v>4</v>
      </c>
      <c r="D1076" s="38" t="n">
        <f aca="false">IFERROR(B1076/C1076,0)</f>
        <v>0</v>
      </c>
      <c r="E1076" s="45" t="n">
        <v>61</v>
      </c>
      <c r="F1076" s="7" t="s">
        <v>2226</v>
      </c>
      <c r="G1076" s="5" t="str">
        <f aca="false">IF(AND(E1076&gt;=5,E1076&lt;=20,C1076&gt;=50,B1076&lt;=1),"Opportunity (pos 5-20, 50+ impr, 0-1 click)","")</f>
        <v/>
      </c>
    </row>
    <row r="1077" customFormat="false" ht="15" hidden="false" customHeight="false" outlineLevel="0" collapsed="false">
      <c r="A1077" s="7" t="s">
        <v>3358</v>
      </c>
      <c r="B1077" s="44" t="n">
        <v>0</v>
      </c>
      <c r="C1077" s="44" t="n">
        <v>4</v>
      </c>
      <c r="D1077" s="38" t="n">
        <f aca="false">IFERROR(B1077/C1077,0)</f>
        <v>0</v>
      </c>
      <c r="E1077" s="45" t="n">
        <v>27</v>
      </c>
      <c r="F1077" s="7" t="s">
        <v>2223</v>
      </c>
      <c r="G1077" s="5" t="str">
        <f aca="false">IF(AND(E1077&gt;=5,E1077&lt;=20,C1077&gt;=50,B1077&lt;=1),"Opportunity (pos 5-20, 50+ impr, 0-1 click)","")</f>
        <v/>
      </c>
    </row>
    <row r="1078" customFormat="false" ht="15" hidden="false" customHeight="false" outlineLevel="0" collapsed="false">
      <c r="A1078" s="7" t="s">
        <v>3359</v>
      </c>
      <c r="B1078" s="44" t="n">
        <v>0</v>
      </c>
      <c r="C1078" s="44" t="n">
        <v>4</v>
      </c>
      <c r="D1078" s="38" t="n">
        <f aca="false">IFERROR(B1078/C1078,0)</f>
        <v>0</v>
      </c>
      <c r="E1078" s="45" t="n">
        <v>11.25</v>
      </c>
      <c r="F1078" s="7" t="s">
        <v>2223</v>
      </c>
      <c r="G1078" s="5" t="str">
        <f aca="false">IF(AND(E1078&gt;=5,E1078&lt;=20,C1078&gt;=50,B1078&lt;=1),"Opportunity (pos 5-20, 50+ impr, 0-1 click)","")</f>
        <v/>
      </c>
    </row>
    <row r="1079" customFormat="false" ht="15" hidden="false" customHeight="false" outlineLevel="0" collapsed="false">
      <c r="A1079" s="7" t="s">
        <v>3360</v>
      </c>
      <c r="B1079" s="44" t="n">
        <v>0</v>
      </c>
      <c r="C1079" s="44" t="n">
        <v>4</v>
      </c>
      <c r="D1079" s="38" t="n">
        <f aca="false">IFERROR(B1079/C1079,0)</f>
        <v>0</v>
      </c>
      <c r="E1079" s="45" t="n">
        <v>10.25</v>
      </c>
      <c r="F1079" s="7" t="s">
        <v>2223</v>
      </c>
      <c r="G1079" s="5" t="str">
        <f aca="false">IF(AND(E1079&gt;=5,E1079&lt;=20,C1079&gt;=50,B1079&lt;=1),"Opportunity (pos 5-20, 50+ impr, 0-1 click)","")</f>
        <v/>
      </c>
    </row>
    <row r="1080" customFormat="false" ht="15" hidden="false" customHeight="false" outlineLevel="0" collapsed="false">
      <c r="A1080" s="7" t="s">
        <v>3361</v>
      </c>
      <c r="B1080" s="44" t="n">
        <v>0</v>
      </c>
      <c r="C1080" s="44" t="n">
        <v>4</v>
      </c>
      <c r="D1080" s="38" t="n">
        <f aca="false">IFERROR(B1080/C1080,0)</f>
        <v>0</v>
      </c>
      <c r="E1080" s="45" t="n">
        <v>18.75</v>
      </c>
      <c r="F1080" s="7" t="s">
        <v>2223</v>
      </c>
      <c r="G1080" s="5" t="str">
        <f aca="false">IF(AND(E1080&gt;=5,E1080&lt;=20,C1080&gt;=50,B1080&lt;=1),"Opportunity (pos 5-20, 50+ impr, 0-1 click)","")</f>
        <v/>
      </c>
    </row>
    <row r="1081" customFormat="false" ht="15" hidden="false" customHeight="false" outlineLevel="0" collapsed="false">
      <c r="A1081" s="7" t="s">
        <v>3362</v>
      </c>
      <c r="B1081" s="44" t="n">
        <v>0</v>
      </c>
      <c r="C1081" s="44" t="n">
        <v>4</v>
      </c>
      <c r="D1081" s="38" t="n">
        <f aca="false">IFERROR(B1081/C1081,0)</f>
        <v>0</v>
      </c>
      <c r="E1081" s="45" t="n">
        <v>49</v>
      </c>
      <c r="F1081" s="7" t="s">
        <v>2223</v>
      </c>
      <c r="G1081" s="5" t="str">
        <f aca="false">IF(AND(E1081&gt;=5,E1081&lt;=20,C1081&gt;=50,B1081&lt;=1),"Opportunity (pos 5-20, 50+ impr, 0-1 click)","")</f>
        <v/>
      </c>
    </row>
    <row r="1082" customFormat="false" ht="15" hidden="false" customHeight="false" outlineLevel="0" collapsed="false">
      <c r="A1082" s="7" t="s">
        <v>3363</v>
      </c>
      <c r="B1082" s="44" t="n">
        <v>0</v>
      </c>
      <c r="C1082" s="44" t="n">
        <v>4</v>
      </c>
      <c r="D1082" s="38" t="n">
        <f aca="false">IFERROR(B1082/C1082,0)</f>
        <v>0</v>
      </c>
      <c r="E1082" s="45" t="n">
        <v>28</v>
      </c>
      <c r="F1082" s="7" t="s">
        <v>2223</v>
      </c>
      <c r="G1082" s="5" t="str">
        <f aca="false">IF(AND(E1082&gt;=5,E1082&lt;=20,C1082&gt;=50,B1082&lt;=1),"Opportunity (pos 5-20, 50+ impr, 0-1 click)","")</f>
        <v/>
      </c>
    </row>
    <row r="1083" customFormat="false" ht="15" hidden="false" customHeight="false" outlineLevel="0" collapsed="false">
      <c r="A1083" s="7" t="s">
        <v>3364</v>
      </c>
      <c r="B1083" s="44" t="n">
        <v>0</v>
      </c>
      <c r="C1083" s="44" t="n">
        <v>4</v>
      </c>
      <c r="D1083" s="38" t="n">
        <f aca="false">IFERROR(B1083/C1083,0)</f>
        <v>0</v>
      </c>
      <c r="E1083" s="45" t="n">
        <v>37</v>
      </c>
      <c r="F1083" s="7" t="s">
        <v>2225</v>
      </c>
      <c r="G1083" s="5" t="str">
        <f aca="false">IF(AND(E1083&gt;=5,E1083&lt;=20,C1083&gt;=50,B1083&lt;=1),"Opportunity (pos 5-20, 50+ impr, 0-1 click)","")</f>
        <v/>
      </c>
    </row>
    <row r="1084" customFormat="false" ht="15" hidden="false" customHeight="false" outlineLevel="0" collapsed="false">
      <c r="A1084" s="7" t="s">
        <v>3365</v>
      </c>
      <c r="B1084" s="44" t="n">
        <v>0</v>
      </c>
      <c r="C1084" s="44" t="n">
        <v>4</v>
      </c>
      <c r="D1084" s="38" t="n">
        <f aca="false">IFERROR(B1084/C1084,0)</f>
        <v>0</v>
      </c>
      <c r="E1084" s="45" t="n">
        <v>13.5</v>
      </c>
      <c r="F1084" s="7" t="s">
        <v>2223</v>
      </c>
      <c r="G1084" s="5" t="str">
        <f aca="false">IF(AND(E1084&gt;=5,E1084&lt;=20,C1084&gt;=50,B1084&lt;=1),"Opportunity (pos 5-20, 50+ impr, 0-1 click)","")</f>
        <v/>
      </c>
    </row>
    <row r="1085" customFormat="false" ht="15" hidden="false" customHeight="false" outlineLevel="0" collapsed="false">
      <c r="A1085" s="7" t="s">
        <v>3366</v>
      </c>
      <c r="B1085" s="44" t="n">
        <v>0</v>
      </c>
      <c r="C1085" s="44" t="n">
        <v>4</v>
      </c>
      <c r="D1085" s="38" t="n">
        <f aca="false">IFERROR(B1085/C1085,0)</f>
        <v>0</v>
      </c>
      <c r="E1085" s="45" t="n">
        <v>14.5</v>
      </c>
      <c r="F1085" s="7" t="s">
        <v>2223</v>
      </c>
      <c r="G1085" s="5" t="str">
        <f aca="false">IF(AND(E1085&gt;=5,E1085&lt;=20,C1085&gt;=50,B1085&lt;=1),"Opportunity (pos 5-20, 50+ impr, 0-1 click)","")</f>
        <v/>
      </c>
    </row>
    <row r="1086" customFormat="false" ht="15" hidden="false" customHeight="false" outlineLevel="0" collapsed="false">
      <c r="A1086" s="7" t="s">
        <v>3367</v>
      </c>
      <c r="B1086" s="44" t="n">
        <v>0</v>
      </c>
      <c r="C1086" s="44" t="n">
        <v>4</v>
      </c>
      <c r="D1086" s="38" t="n">
        <f aca="false">IFERROR(B1086/C1086,0)</f>
        <v>0</v>
      </c>
      <c r="E1086" s="45" t="n">
        <v>17.5</v>
      </c>
      <c r="F1086" s="7" t="s">
        <v>2223</v>
      </c>
      <c r="G1086" s="5" t="str">
        <f aca="false">IF(AND(E1086&gt;=5,E1086&lt;=20,C1086&gt;=50,B1086&lt;=1),"Opportunity (pos 5-20, 50+ impr, 0-1 click)","")</f>
        <v/>
      </c>
    </row>
    <row r="1087" customFormat="false" ht="15" hidden="false" customHeight="false" outlineLevel="0" collapsed="false">
      <c r="A1087" s="7" t="s">
        <v>3368</v>
      </c>
      <c r="B1087" s="44" t="n">
        <v>0</v>
      </c>
      <c r="C1087" s="44" t="n">
        <v>4</v>
      </c>
      <c r="D1087" s="38" t="n">
        <f aca="false">IFERROR(B1087/C1087,0)</f>
        <v>0</v>
      </c>
      <c r="E1087" s="45" t="n">
        <v>23</v>
      </c>
      <c r="F1087" s="7" t="s">
        <v>2223</v>
      </c>
      <c r="G1087" s="5" t="str">
        <f aca="false">IF(AND(E1087&gt;=5,E1087&lt;=20,C1087&gt;=50,B1087&lt;=1),"Opportunity (pos 5-20, 50+ impr, 0-1 click)","")</f>
        <v/>
      </c>
    </row>
    <row r="1088" customFormat="false" ht="15" hidden="false" customHeight="false" outlineLevel="0" collapsed="false">
      <c r="A1088" s="7" t="s">
        <v>3369</v>
      </c>
      <c r="B1088" s="44" t="n">
        <v>0</v>
      </c>
      <c r="C1088" s="44" t="n">
        <v>4</v>
      </c>
      <c r="D1088" s="38" t="n">
        <f aca="false">IFERROR(B1088/C1088,0)</f>
        <v>0</v>
      </c>
      <c r="E1088" s="45" t="n">
        <v>12.5</v>
      </c>
      <c r="F1088" s="7" t="s">
        <v>2223</v>
      </c>
      <c r="G1088" s="5" t="str">
        <f aca="false">IF(AND(E1088&gt;=5,E1088&lt;=20,C1088&gt;=50,B1088&lt;=1),"Opportunity (pos 5-20, 50+ impr, 0-1 click)","")</f>
        <v/>
      </c>
    </row>
    <row r="1089" customFormat="false" ht="15" hidden="false" customHeight="false" outlineLevel="0" collapsed="false">
      <c r="A1089" s="7" t="s">
        <v>3370</v>
      </c>
      <c r="B1089" s="44" t="n">
        <v>0</v>
      </c>
      <c r="C1089" s="44" t="n">
        <v>4</v>
      </c>
      <c r="D1089" s="38" t="n">
        <f aca="false">IFERROR(B1089/C1089,0)</f>
        <v>0</v>
      </c>
      <c r="E1089" s="45" t="n">
        <v>32</v>
      </c>
      <c r="F1089" s="7" t="s">
        <v>2225</v>
      </c>
      <c r="G1089" s="5" t="str">
        <f aca="false">IF(AND(E1089&gt;=5,E1089&lt;=20,C1089&gt;=50,B1089&lt;=1),"Opportunity (pos 5-20, 50+ impr, 0-1 click)","")</f>
        <v/>
      </c>
    </row>
    <row r="1090" customFormat="false" ht="15" hidden="false" customHeight="false" outlineLevel="0" collapsed="false">
      <c r="A1090" s="7" t="s">
        <v>3371</v>
      </c>
      <c r="B1090" s="44" t="n">
        <v>0</v>
      </c>
      <c r="C1090" s="44" t="n">
        <v>4</v>
      </c>
      <c r="D1090" s="38" t="n">
        <f aca="false">IFERROR(B1090/C1090,0)</f>
        <v>0</v>
      </c>
      <c r="E1090" s="45" t="n">
        <v>55.5</v>
      </c>
      <c r="F1090" s="7" t="s">
        <v>2223</v>
      </c>
      <c r="G1090" s="5" t="str">
        <f aca="false">IF(AND(E1090&gt;=5,E1090&lt;=20,C1090&gt;=50,B1090&lt;=1),"Opportunity (pos 5-20, 50+ impr, 0-1 click)","")</f>
        <v/>
      </c>
    </row>
    <row r="1091" customFormat="false" ht="15" hidden="false" customHeight="false" outlineLevel="0" collapsed="false">
      <c r="A1091" s="7" t="s">
        <v>3372</v>
      </c>
      <c r="B1091" s="44" t="n">
        <v>0</v>
      </c>
      <c r="C1091" s="44" t="n">
        <v>4</v>
      </c>
      <c r="D1091" s="38" t="n">
        <f aca="false">IFERROR(B1091/C1091,0)</f>
        <v>0</v>
      </c>
      <c r="E1091" s="45" t="n">
        <v>21.25</v>
      </c>
      <c r="F1091" s="7" t="s">
        <v>2223</v>
      </c>
      <c r="G1091" s="5" t="str">
        <f aca="false">IF(AND(E1091&gt;=5,E1091&lt;=20,C1091&gt;=50,B1091&lt;=1),"Opportunity (pos 5-20, 50+ impr, 0-1 click)","")</f>
        <v/>
      </c>
    </row>
    <row r="1092" customFormat="false" ht="15" hidden="false" customHeight="false" outlineLevel="0" collapsed="false">
      <c r="A1092" s="7" t="s">
        <v>3373</v>
      </c>
      <c r="B1092" s="44" t="n">
        <v>0</v>
      </c>
      <c r="C1092" s="44" t="n">
        <v>4</v>
      </c>
      <c r="D1092" s="38" t="n">
        <f aca="false">IFERROR(B1092/C1092,0)</f>
        <v>0</v>
      </c>
      <c r="E1092" s="45" t="n">
        <v>32.25</v>
      </c>
      <c r="F1092" s="7" t="s">
        <v>2225</v>
      </c>
      <c r="G1092" s="5" t="str">
        <f aca="false">IF(AND(E1092&gt;=5,E1092&lt;=20,C1092&gt;=50,B1092&lt;=1),"Opportunity (pos 5-20, 50+ impr, 0-1 click)","")</f>
        <v/>
      </c>
    </row>
    <row r="1093" customFormat="false" ht="15" hidden="false" customHeight="false" outlineLevel="0" collapsed="false">
      <c r="A1093" s="7" t="s">
        <v>3374</v>
      </c>
      <c r="B1093" s="44" t="n">
        <v>0</v>
      </c>
      <c r="C1093" s="44" t="n">
        <v>4</v>
      </c>
      <c r="D1093" s="38" t="n">
        <f aca="false">IFERROR(B1093/C1093,0)</f>
        <v>0</v>
      </c>
      <c r="E1093" s="45" t="n">
        <v>22.25</v>
      </c>
      <c r="F1093" s="7" t="s">
        <v>2223</v>
      </c>
      <c r="G1093" s="5" t="str">
        <f aca="false">IF(AND(E1093&gt;=5,E1093&lt;=20,C1093&gt;=50,B1093&lt;=1),"Opportunity (pos 5-20, 50+ impr, 0-1 click)","")</f>
        <v/>
      </c>
    </row>
    <row r="1094" customFormat="false" ht="15" hidden="false" customHeight="false" outlineLevel="0" collapsed="false">
      <c r="A1094" s="7" t="s">
        <v>3375</v>
      </c>
      <c r="B1094" s="44" t="n">
        <v>0</v>
      </c>
      <c r="C1094" s="44" t="n">
        <v>4</v>
      </c>
      <c r="D1094" s="38" t="n">
        <f aca="false">IFERROR(B1094/C1094,0)</f>
        <v>0</v>
      </c>
      <c r="E1094" s="45" t="n">
        <v>19.5</v>
      </c>
      <c r="F1094" s="7" t="s">
        <v>2223</v>
      </c>
      <c r="G1094" s="5" t="str">
        <f aca="false">IF(AND(E1094&gt;=5,E1094&lt;=20,C1094&gt;=50,B1094&lt;=1),"Opportunity (pos 5-20, 50+ impr, 0-1 click)","")</f>
        <v/>
      </c>
    </row>
    <row r="1095" customFormat="false" ht="15" hidden="false" customHeight="false" outlineLevel="0" collapsed="false">
      <c r="A1095" s="7" t="s">
        <v>3376</v>
      </c>
      <c r="B1095" s="44" t="n">
        <v>0</v>
      </c>
      <c r="C1095" s="44" t="n">
        <v>4</v>
      </c>
      <c r="D1095" s="38" t="n">
        <f aca="false">IFERROR(B1095/C1095,0)</f>
        <v>0</v>
      </c>
      <c r="E1095" s="45" t="n">
        <v>17</v>
      </c>
      <c r="F1095" s="7" t="s">
        <v>2223</v>
      </c>
      <c r="G1095" s="5" t="str">
        <f aca="false">IF(AND(E1095&gt;=5,E1095&lt;=20,C1095&gt;=50,B1095&lt;=1),"Opportunity (pos 5-20, 50+ impr, 0-1 click)","")</f>
        <v/>
      </c>
    </row>
    <row r="1096" customFormat="false" ht="15" hidden="false" customHeight="false" outlineLevel="0" collapsed="false">
      <c r="A1096" s="7" t="s">
        <v>3377</v>
      </c>
      <c r="B1096" s="44" t="n">
        <v>0</v>
      </c>
      <c r="C1096" s="44" t="n">
        <v>4</v>
      </c>
      <c r="D1096" s="38" t="n">
        <f aca="false">IFERROR(B1096/C1096,0)</f>
        <v>0</v>
      </c>
      <c r="E1096" s="45" t="n">
        <v>22.5</v>
      </c>
      <c r="F1096" s="7" t="s">
        <v>2223</v>
      </c>
      <c r="G1096" s="5" t="str">
        <f aca="false">IF(AND(E1096&gt;=5,E1096&lt;=20,C1096&gt;=50,B1096&lt;=1),"Opportunity (pos 5-20, 50+ impr, 0-1 click)","")</f>
        <v/>
      </c>
    </row>
    <row r="1097" customFormat="false" ht="15" hidden="false" customHeight="false" outlineLevel="0" collapsed="false">
      <c r="A1097" s="7" t="s">
        <v>3378</v>
      </c>
      <c r="B1097" s="44" t="n">
        <v>0</v>
      </c>
      <c r="C1097" s="44" t="n">
        <v>4</v>
      </c>
      <c r="D1097" s="38" t="n">
        <f aca="false">IFERROR(B1097/C1097,0)</f>
        <v>0</v>
      </c>
      <c r="E1097" s="45" t="n">
        <v>46.75</v>
      </c>
      <c r="F1097" s="7" t="s">
        <v>2225</v>
      </c>
      <c r="G1097" s="5" t="str">
        <f aca="false">IF(AND(E1097&gt;=5,E1097&lt;=20,C1097&gt;=50,B1097&lt;=1),"Opportunity (pos 5-20, 50+ impr, 0-1 click)","")</f>
        <v/>
      </c>
    </row>
    <row r="1098" customFormat="false" ht="15" hidden="false" customHeight="false" outlineLevel="0" collapsed="false">
      <c r="A1098" s="7" t="s">
        <v>3379</v>
      </c>
      <c r="B1098" s="44" t="n">
        <v>0</v>
      </c>
      <c r="C1098" s="44" t="n">
        <v>4</v>
      </c>
      <c r="D1098" s="38" t="n">
        <f aca="false">IFERROR(B1098/C1098,0)</f>
        <v>0</v>
      </c>
      <c r="E1098" s="45" t="n">
        <v>28.25</v>
      </c>
      <c r="F1098" s="7" t="s">
        <v>2225</v>
      </c>
      <c r="G1098" s="5" t="str">
        <f aca="false">IF(AND(E1098&gt;=5,E1098&lt;=20,C1098&gt;=50,B1098&lt;=1),"Opportunity (pos 5-20, 50+ impr, 0-1 click)","")</f>
        <v/>
      </c>
    </row>
    <row r="1099" customFormat="false" ht="15" hidden="false" customHeight="false" outlineLevel="0" collapsed="false">
      <c r="A1099" s="7" t="s">
        <v>3380</v>
      </c>
      <c r="B1099" s="44" t="n">
        <v>0</v>
      </c>
      <c r="C1099" s="44" t="n">
        <v>4</v>
      </c>
      <c r="D1099" s="38" t="n">
        <f aca="false">IFERROR(B1099/C1099,0)</f>
        <v>0</v>
      </c>
      <c r="E1099" s="45" t="n">
        <v>71.25</v>
      </c>
      <c r="F1099" s="7" t="s">
        <v>2223</v>
      </c>
      <c r="G1099" s="5" t="str">
        <f aca="false">IF(AND(E1099&gt;=5,E1099&lt;=20,C1099&gt;=50,B1099&lt;=1),"Opportunity (pos 5-20, 50+ impr, 0-1 click)","")</f>
        <v/>
      </c>
    </row>
    <row r="1100" customFormat="false" ht="15" hidden="false" customHeight="false" outlineLevel="0" collapsed="false">
      <c r="A1100" s="7" t="s">
        <v>3381</v>
      </c>
      <c r="B1100" s="44" t="n">
        <v>0</v>
      </c>
      <c r="C1100" s="44" t="n">
        <v>4</v>
      </c>
      <c r="D1100" s="38" t="n">
        <f aca="false">IFERROR(B1100/C1100,0)</f>
        <v>0</v>
      </c>
      <c r="E1100" s="45" t="n">
        <v>14</v>
      </c>
      <c r="F1100" s="7" t="s">
        <v>2223</v>
      </c>
      <c r="G1100" s="5" t="str">
        <f aca="false">IF(AND(E1100&gt;=5,E1100&lt;=20,C1100&gt;=50,B1100&lt;=1),"Opportunity (pos 5-20, 50+ impr, 0-1 click)","")</f>
        <v/>
      </c>
    </row>
    <row r="1101" customFormat="false" ht="15" hidden="false" customHeight="false" outlineLevel="0" collapsed="false">
      <c r="A1101" s="7" t="s">
        <v>3382</v>
      </c>
      <c r="B1101" s="44" t="n">
        <v>0</v>
      </c>
      <c r="C1101" s="44" t="n">
        <v>4</v>
      </c>
      <c r="D1101" s="38" t="n">
        <f aca="false">IFERROR(B1101/C1101,0)</f>
        <v>0</v>
      </c>
      <c r="E1101" s="45" t="n">
        <v>11.25</v>
      </c>
      <c r="F1101" s="7" t="s">
        <v>2223</v>
      </c>
      <c r="G1101" s="5" t="str">
        <f aca="false">IF(AND(E1101&gt;=5,E1101&lt;=20,C1101&gt;=50,B1101&lt;=1),"Opportunity (pos 5-20, 50+ impr, 0-1 click)","")</f>
        <v/>
      </c>
    </row>
    <row r="1102" customFormat="false" ht="15" hidden="false" customHeight="false" outlineLevel="0" collapsed="false">
      <c r="A1102" s="7" t="s">
        <v>3383</v>
      </c>
      <c r="B1102" s="44" t="n">
        <v>0</v>
      </c>
      <c r="C1102" s="44" t="n">
        <v>4</v>
      </c>
      <c r="D1102" s="38" t="n">
        <f aca="false">IFERROR(B1102/C1102,0)</f>
        <v>0</v>
      </c>
      <c r="E1102" s="45" t="n">
        <v>71.5</v>
      </c>
      <c r="F1102" s="7" t="s">
        <v>2224</v>
      </c>
      <c r="G1102" s="5" t="str">
        <f aca="false">IF(AND(E1102&gt;=5,E1102&lt;=20,C1102&gt;=50,B1102&lt;=1),"Opportunity (pos 5-20, 50+ impr, 0-1 click)","")</f>
        <v/>
      </c>
    </row>
    <row r="1103" customFormat="false" ht="15" hidden="false" customHeight="false" outlineLevel="0" collapsed="false">
      <c r="A1103" s="7" t="s">
        <v>3384</v>
      </c>
      <c r="B1103" s="44" t="n">
        <v>0</v>
      </c>
      <c r="C1103" s="44" t="n">
        <v>4</v>
      </c>
      <c r="D1103" s="38" t="n">
        <f aca="false">IFERROR(B1103/C1103,0)</f>
        <v>0</v>
      </c>
      <c r="E1103" s="45" t="n">
        <v>25.25</v>
      </c>
      <c r="F1103" s="7" t="s">
        <v>2224</v>
      </c>
      <c r="G1103" s="5" t="str">
        <f aca="false">IF(AND(E1103&gt;=5,E1103&lt;=20,C1103&gt;=50,B1103&lt;=1),"Opportunity (pos 5-20, 50+ impr, 0-1 click)","")</f>
        <v/>
      </c>
    </row>
    <row r="1104" customFormat="false" ht="15" hidden="false" customHeight="false" outlineLevel="0" collapsed="false">
      <c r="A1104" s="7" t="s">
        <v>3385</v>
      </c>
      <c r="B1104" s="44" t="n">
        <v>0</v>
      </c>
      <c r="C1104" s="44" t="n">
        <v>4</v>
      </c>
      <c r="D1104" s="38" t="n">
        <f aca="false">IFERROR(B1104/C1104,0)</f>
        <v>0</v>
      </c>
      <c r="E1104" s="45" t="n">
        <v>10.25</v>
      </c>
      <c r="F1104" s="7" t="s">
        <v>2223</v>
      </c>
      <c r="G1104" s="5" t="str">
        <f aca="false">IF(AND(E1104&gt;=5,E1104&lt;=20,C1104&gt;=50,B1104&lt;=1),"Opportunity (pos 5-20, 50+ impr, 0-1 click)","")</f>
        <v/>
      </c>
    </row>
    <row r="1105" customFormat="false" ht="15" hidden="false" customHeight="false" outlineLevel="0" collapsed="false">
      <c r="A1105" s="7" t="s">
        <v>3386</v>
      </c>
      <c r="B1105" s="44" t="n">
        <v>0</v>
      </c>
      <c r="C1105" s="44" t="n">
        <v>4</v>
      </c>
      <c r="D1105" s="38" t="n">
        <f aca="false">IFERROR(B1105/C1105,0)</f>
        <v>0</v>
      </c>
      <c r="E1105" s="45" t="n">
        <v>12.5</v>
      </c>
      <c r="F1105" s="7" t="s">
        <v>2223</v>
      </c>
      <c r="G1105" s="5" t="str">
        <f aca="false">IF(AND(E1105&gt;=5,E1105&lt;=20,C1105&gt;=50,B1105&lt;=1),"Opportunity (pos 5-20, 50+ impr, 0-1 click)","")</f>
        <v/>
      </c>
    </row>
    <row r="1106" customFormat="false" ht="15" hidden="false" customHeight="false" outlineLevel="0" collapsed="false">
      <c r="A1106" s="7" t="s">
        <v>3387</v>
      </c>
      <c r="B1106" s="44" t="n">
        <v>0</v>
      </c>
      <c r="C1106" s="44" t="n">
        <v>4</v>
      </c>
      <c r="D1106" s="38" t="n">
        <f aca="false">IFERROR(B1106/C1106,0)</f>
        <v>0</v>
      </c>
      <c r="E1106" s="45" t="n">
        <v>60.75</v>
      </c>
      <c r="F1106" s="7" t="s">
        <v>2224</v>
      </c>
      <c r="G1106" s="5" t="str">
        <f aca="false">IF(AND(E1106&gt;=5,E1106&lt;=20,C1106&gt;=50,B1106&lt;=1),"Opportunity (pos 5-20, 50+ impr, 0-1 click)","")</f>
        <v/>
      </c>
    </row>
    <row r="1107" customFormat="false" ht="15" hidden="false" customHeight="false" outlineLevel="0" collapsed="false">
      <c r="A1107" s="7" t="s">
        <v>3388</v>
      </c>
      <c r="B1107" s="44" t="n">
        <v>0</v>
      </c>
      <c r="C1107" s="44" t="n">
        <v>4</v>
      </c>
      <c r="D1107" s="38" t="n">
        <f aca="false">IFERROR(B1107/C1107,0)</f>
        <v>0</v>
      </c>
      <c r="E1107" s="45" t="n">
        <v>51</v>
      </c>
      <c r="F1107" s="7" t="s">
        <v>2223</v>
      </c>
      <c r="G1107" s="5" t="str">
        <f aca="false">IF(AND(E1107&gt;=5,E1107&lt;=20,C1107&gt;=50,B1107&lt;=1),"Opportunity (pos 5-20, 50+ impr, 0-1 click)","")</f>
        <v/>
      </c>
    </row>
    <row r="1108" customFormat="false" ht="15" hidden="false" customHeight="false" outlineLevel="0" collapsed="false">
      <c r="A1108" s="7" t="s">
        <v>3389</v>
      </c>
      <c r="B1108" s="44" t="n">
        <v>0</v>
      </c>
      <c r="C1108" s="44" t="n">
        <v>4</v>
      </c>
      <c r="D1108" s="38" t="n">
        <f aca="false">IFERROR(B1108/C1108,0)</f>
        <v>0</v>
      </c>
      <c r="E1108" s="45" t="n">
        <v>17</v>
      </c>
      <c r="F1108" s="7" t="s">
        <v>2223</v>
      </c>
      <c r="G1108" s="5" t="str">
        <f aca="false">IF(AND(E1108&gt;=5,E1108&lt;=20,C1108&gt;=50,B1108&lt;=1),"Opportunity (pos 5-20, 50+ impr, 0-1 click)","")</f>
        <v/>
      </c>
    </row>
    <row r="1109" customFormat="false" ht="15" hidden="false" customHeight="false" outlineLevel="0" collapsed="false">
      <c r="A1109" s="7" t="s">
        <v>3390</v>
      </c>
      <c r="B1109" s="44" t="n">
        <v>0</v>
      </c>
      <c r="C1109" s="44" t="n">
        <v>4</v>
      </c>
      <c r="D1109" s="38" t="n">
        <f aca="false">IFERROR(B1109/C1109,0)</f>
        <v>0</v>
      </c>
      <c r="E1109" s="45" t="n">
        <v>11.75</v>
      </c>
      <c r="F1109" s="7" t="s">
        <v>2223</v>
      </c>
      <c r="G1109" s="5" t="str">
        <f aca="false">IF(AND(E1109&gt;=5,E1109&lt;=20,C1109&gt;=50,B1109&lt;=1),"Opportunity (pos 5-20, 50+ impr, 0-1 click)","")</f>
        <v/>
      </c>
    </row>
    <row r="1110" customFormat="false" ht="15" hidden="false" customHeight="false" outlineLevel="0" collapsed="false">
      <c r="A1110" s="7" t="s">
        <v>3391</v>
      </c>
      <c r="B1110" s="44" t="n">
        <v>0</v>
      </c>
      <c r="C1110" s="44" t="n">
        <v>4</v>
      </c>
      <c r="D1110" s="38" t="n">
        <f aca="false">IFERROR(B1110/C1110,0)</f>
        <v>0</v>
      </c>
      <c r="E1110" s="45" t="n">
        <v>10.5</v>
      </c>
      <c r="F1110" s="7" t="s">
        <v>2223</v>
      </c>
      <c r="G1110" s="5" t="str">
        <f aca="false">IF(AND(E1110&gt;=5,E1110&lt;=20,C1110&gt;=50,B1110&lt;=1),"Opportunity (pos 5-20, 50+ impr, 0-1 click)","")</f>
        <v/>
      </c>
    </row>
    <row r="1111" customFormat="false" ht="15" hidden="false" customHeight="false" outlineLevel="0" collapsed="false">
      <c r="A1111" s="7" t="s">
        <v>3392</v>
      </c>
      <c r="B1111" s="44" t="n">
        <v>0</v>
      </c>
      <c r="C1111" s="44" t="n">
        <v>4</v>
      </c>
      <c r="D1111" s="38" t="n">
        <f aca="false">IFERROR(B1111/C1111,0)</f>
        <v>0</v>
      </c>
      <c r="E1111" s="45" t="n">
        <v>27.75</v>
      </c>
      <c r="F1111" s="7" t="s">
        <v>2224</v>
      </c>
      <c r="G1111" s="5" t="str">
        <f aca="false">IF(AND(E1111&gt;=5,E1111&lt;=20,C1111&gt;=50,B1111&lt;=1),"Opportunity (pos 5-20, 50+ impr, 0-1 click)","")</f>
        <v/>
      </c>
    </row>
    <row r="1112" customFormat="false" ht="15" hidden="false" customHeight="false" outlineLevel="0" collapsed="false">
      <c r="A1112" s="7" t="s">
        <v>3393</v>
      </c>
      <c r="B1112" s="44" t="n">
        <v>0</v>
      </c>
      <c r="C1112" s="44" t="n">
        <v>4</v>
      </c>
      <c r="D1112" s="38" t="n">
        <f aca="false">IFERROR(B1112/C1112,0)</f>
        <v>0</v>
      </c>
      <c r="E1112" s="45" t="n">
        <v>17.25</v>
      </c>
      <c r="F1112" s="7" t="s">
        <v>2223</v>
      </c>
      <c r="G1112" s="5" t="str">
        <f aca="false">IF(AND(E1112&gt;=5,E1112&lt;=20,C1112&gt;=50,B1112&lt;=1),"Opportunity (pos 5-20, 50+ impr, 0-1 click)","")</f>
        <v/>
      </c>
    </row>
    <row r="1113" customFormat="false" ht="15" hidden="false" customHeight="false" outlineLevel="0" collapsed="false">
      <c r="A1113" s="7" t="s">
        <v>3394</v>
      </c>
      <c r="B1113" s="44" t="n">
        <v>0</v>
      </c>
      <c r="C1113" s="44" t="n">
        <v>4</v>
      </c>
      <c r="D1113" s="38" t="n">
        <f aca="false">IFERROR(B1113/C1113,0)</f>
        <v>0</v>
      </c>
      <c r="E1113" s="45" t="n">
        <v>30.25</v>
      </c>
      <c r="F1113" s="7" t="s">
        <v>2223</v>
      </c>
      <c r="G1113" s="5" t="str">
        <f aca="false">IF(AND(E1113&gt;=5,E1113&lt;=20,C1113&gt;=50,B1113&lt;=1),"Opportunity (pos 5-20, 50+ impr, 0-1 click)","")</f>
        <v/>
      </c>
    </row>
    <row r="1114" customFormat="false" ht="15" hidden="false" customHeight="false" outlineLevel="0" collapsed="false">
      <c r="A1114" s="7" t="s">
        <v>3395</v>
      </c>
      <c r="B1114" s="44" t="n">
        <v>0</v>
      </c>
      <c r="C1114" s="44" t="n">
        <v>4</v>
      </c>
      <c r="D1114" s="38" t="n">
        <f aca="false">IFERROR(B1114/C1114,0)</f>
        <v>0</v>
      </c>
      <c r="E1114" s="45" t="n">
        <v>8.25</v>
      </c>
      <c r="F1114" s="7" t="s">
        <v>2223</v>
      </c>
      <c r="G1114" s="5" t="str">
        <f aca="false">IF(AND(E1114&gt;=5,E1114&lt;=20,C1114&gt;=50,B1114&lt;=1),"Opportunity (pos 5-20, 50+ impr, 0-1 click)","")</f>
        <v/>
      </c>
    </row>
    <row r="1115" customFormat="false" ht="15" hidden="false" customHeight="false" outlineLevel="0" collapsed="false">
      <c r="A1115" s="7" t="s">
        <v>3396</v>
      </c>
      <c r="B1115" s="44" t="n">
        <v>0</v>
      </c>
      <c r="C1115" s="44" t="n">
        <v>4</v>
      </c>
      <c r="D1115" s="38" t="n">
        <f aca="false">IFERROR(B1115/C1115,0)</f>
        <v>0</v>
      </c>
      <c r="E1115" s="45" t="n">
        <v>10</v>
      </c>
      <c r="F1115" s="7" t="s">
        <v>2223</v>
      </c>
      <c r="G1115" s="5" t="str">
        <f aca="false">IF(AND(E1115&gt;=5,E1115&lt;=20,C1115&gt;=50,B1115&lt;=1),"Opportunity (pos 5-20, 50+ impr, 0-1 click)","")</f>
        <v/>
      </c>
    </row>
    <row r="1116" customFormat="false" ht="15" hidden="false" customHeight="false" outlineLevel="0" collapsed="false">
      <c r="A1116" s="7" t="s">
        <v>3397</v>
      </c>
      <c r="B1116" s="44" t="n">
        <v>0</v>
      </c>
      <c r="C1116" s="44" t="n">
        <v>4</v>
      </c>
      <c r="D1116" s="38" t="n">
        <f aca="false">IFERROR(B1116/C1116,0)</f>
        <v>0</v>
      </c>
      <c r="E1116" s="45" t="n">
        <v>20.25</v>
      </c>
      <c r="F1116" s="7" t="s">
        <v>2223</v>
      </c>
      <c r="G1116" s="5" t="str">
        <f aca="false">IF(AND(E1116&gt;=5,E1116&lt;=20,C1116&gt;=50,B1116&lt;=1),"Opportunity (pos 5-20, 50+ impr, 0-1 click)","")</f>
        <v/>
      </c>
    </row>
    <row r="1117" customFormat="false" ht="15" hidden="false" customHeight="false" outlineLevel="0" collapsed="false">
      <c r="A1117" s="7" t="s">
        <v>3398</v>
      </c>
      <c r="B1117" s="44" t="n">
        <v>0</v>
      </c>
      <c r="C1117" s="44" t="n">
        <v>4</v>
      </c>
      <c r="D1117" s="38" t="n">
        <f aca="false">IFERROR(B1117/C1117,0)</f>
        <v>0</v>
      </c>
      <c r="E1117" s="45" t="n">
        <v>63.5</v>
      </c>
      <c r="F1117" s="7" t="s">
        <v>2225</v>
      </c>
      <c r="G1117" s="5" t="str">
        <f aca="false">IF(AND(E1117&gt;=5,E1117&lt;=20,C1117&gt;=50,B1117&lt;=1),"Opportunity (pos 5-20, 50+ impr, 0-1 click)","")</f>
        <v/>
      </c>
    </row>
    <row r="1118" customFormat="false" ht="15" hidden="false" customHeight="false" outlineLevel="0" collapsed="false">
      <c r="A1118" s="7" t="s">
        <v>3399</v>
      </c>
      <c r="B1118" s="44" t="n">
        <v>0</v>
      </c>
      <c r="C1118" s="44" t="n">
        <v>4</v>
      </c>
      <c r="D1118" s="38" t="n">
        <f aca="false">IFERROR(B1118/C1118,0)</f>
        <v>0</v>
      </c>
      <c r="E1118" s="45" t="n">
        <v>15</v>
      </c>
      <c r="F1118" s="7" t="s">
        <v>2223</v>
      </c>
      <c r="G1118" s="5" t="str">
        <f aca="false">IF(AND(E1118&gt;=5,E1118&lt;=20,C1118&gt;=50,B1118&lt;=1),"Opportunity (pos 5-20, 50+ impr, 0-1 click)","")</f>
        <v/>
      </c>
    </row>
    <row r="1119" customFormat="false" ht="15" hidden="false" customHeight="false" outlineLevel="0" collapsed="false">
      <c r="A1119" s="7" t="s">
        <v>3400</v>
      </c>
      <c r="B1119" s="44" t="n">
        <v>0</v>
      </c>
      <c r="C1119" s="44" t="n">
        <v>4</v>
      </c>
      <c r="D1119" s="38" t="n">
        <f aca="false">IFERROR(B1119/C1119,0)</f>
        <v>0</v>
      </c>
      <c r="E1119" s="45" t="n">
        <v>16.75</v>
      </c>
      <c r="F1119" s="7" t="s">
        <v>2223</v>
      </c>
      <c r="G1119" s="5" t="str">
        <f aca="false">IF(AND(E1119&gt;=5,E1119&lt;=20,C1119&gt;=50,B1119&lt;=1),"Opportunity (pos 5-20, 50+ impr, 0-1 click)","")</f>
        <v/>
      </c>
    </row>
    <row r="1120" customFormat="false" ht="15" hidden="false" customHeight="false" outlineLevel="0" collapsed="false">
      <c r="A1120" s="7" t="s">
        <v>3401</v>
      </c>
      <c r="B1120" s="44" t="n">
        <v>0</v>
      </c>
      <c r="C1120" s="44" t="n">
        <v>4</v>
      </c>
      <c r="D1120" s="38" t="n">
        <f aca="false">IFERROR(B1120/C1120,0)</f>
        <v>0</v>
      </c>
      <c r="E1120" s="45" t="n">
        <v>22.25</v>
      </c>
      <c r="F1120" s="7" t="s">
        <v>2223</v>
      </c>
      <c r="G1120" s="5" t="str">
        <f aca="false">IF(AND(E1120&gt;=5,E1120&lt;=20,C1120&gt;=50,B1120&lt;=1),"Opportunity (pos 5-20, 50+ impr, 0-1 click)","")</f>
        <v/>
      </c>
    </row>
    <row r="1121" customFormat="false" ht="15" hidden="false" customHeight="false" outlineLevel="0" collapsed="false">
      <c r="A1121" s="7" t="s">
        <v>3402</v>
      </c>
      <c r="B1121" s="44" t="n">
        <v>0</v>
      </c>
      <c r="C1121" s="44" t="n">
        <v>4</v>
      </c>
      <c r="D1121" s="38" t="n">
        <f aca="false">IFERROR(B1121/C1121,0)</f>
        <v>0</v>
      </c>
      <c r="E1121" s="45" t="n">
        <v>31.75</v>
      </c>
      <c r="F1121" s="7" t="s">
        <v>2223</v>
      </c>
      <c r="G1121" s="5" t="str">
        <f aca="false">IF(AND(E1121&gt;=5,E1121&lt;=20,C1121&gt;=50,B1121&lt;=1),"Opportunity (pos 5-20, 50+ impr, 0-1 click)","")</f>
        <v/>
      </c>
    </row>
    <row r="1122" customFormat="false" ht="15" hidden="false" customHeight="false" outlineLevel="0" collapsed="false">
      <c r="A1122" s="7" t="s">
        <v>3403</v>
      </c>
      <c r="B1122" s="44" t="n">
        <v>0</v>
      </c>
      <c r="C1122" s="44" t="n">
        <v>4</v>
      </c>
      <c r="D1122" s="38" t="n">
        <f aca="false">IFERROR(B1122/C1122,0)</f>
        <v>0</v>
      </c>
      <c r="E1122" s="45" t="n">
        <v>13.75</v>
      </c>
      <c r="F1122" s="7" t="s">
        <v>2223</v>
      </c>
      <c r="G1122" s="5" t="str">
        <f aca="false">IF(AND(E1122&gt;=5,E1122&lt;=20,C1122&gt;=50,B1122&lt;=1),"Opportunity (pos 5-20, 50+ impr, 0-1 click)","")</f>
        <v/>
      </c>
    </row>
    <row r="1123" customFormat="false" ht="15" hidden="false" customHeight="false" outlineLevel="0" collapsed="false">
      <c r="A1123" s="7" t="s">
        <v>3404</v>
      </c>
      <c r="B1123" s="44" t="n">
        <v>0</v>
      </c>
      <c r="C1123" s="44" t="n">
        <v>4</v>
      </c>
      <c r="D1123" s="38" t="n">
        <f aca="false">IFERROR(B1123/C1123,0)</f>
        <v>0</v>
      </c>
      <c r="E1123" s="45" t="n">
        <v>23.25</v>
      </c>
      <c r="F1123" s="7" t="s">
        <v>2223</v>
      </c>
      <c r="G1123" s="5" t="str">
        <f aca="false">IF(AND(E1123&gt;=5,E1123&lt;=20,C1123&gt;=50,B1123&lt;=1),"Opportunity (pos 5-20, 50+ impr, 0-1 click)","")</f>
        <v/>
      </c>
    </row>
    <row r="1124" customFormat="false" ht="15" hidden="false" customHeight="false" outlineLevel="0" collapsed="false">
      <c r="A1124" s="7" t="s">
        <v>3405</v>
      </c>
      <c r="B1124" s="44" t="n">
        <v>0</v>
      </c>
      <c r="C1124" s="44" t="n">
        <v>4</v>
      </c>
      <c r="D1124" s="38" t="n">
        <f aca="false">IFERROR(B1124/C1124,0)</f>
        <v>0</v>
      </c>
      <c r="E1124" s="45" t="n">
        <v>49.75</v>
      </c>
      <c r="F1124" s="7" t="s">
        <v>2223</v>
      </c>
      <c r="G1124" s="5" t="str">
        <f aca="false">IF(AND(E1124&gt;=5,E1124&lt;=20,C1124&gt;=50,B1124&lt;=1),"Opportunity (pos 5-20, 50+ impr, 0-1 click)","")</f>
        <v/>
      </c>
    </row>
    <row r="1125" customFormat="false" ht="15" hidden="false" customHeight="false" outlineLevel="0" collapsed="false">
      <c r="A1125" s="7" t="s">
        <v>3406</v>
      </c>
      <c r="B1125" s="44" t="n">
        <v>0</v>
      </c>
      <c r="C1125" s="44" t="n">
        <v>4</v>
      </c>
      <c r="D1125" s="38" t="n">
        <f aca="false">IFERROR(B1125/C1125,0)</f>
        <v>0</v>
      </c>
      <c r="E1125" s="45" t="n">
        <v>27.5</v>
      </c>
      <c r="F1125" s="7" t="s">
        <v>2223</v>
      </c>
      <c r="G1125" s="5" t="str">
        <f aca="false">IF(AND(E1125&gt;=5,E1125&lt;=20,C1125&gt;=50,B1125&lt;=1),"Opportunity (pos 5-20, 50+ impr, 0-1 click)","")</f>
        <v/>
      </c>
    </row>
    <row r="1126" customFormat="false" ht="15" hidden="false" customHeight="false" outlineLevel="0" collapsed="false">
      <c r="A1126" s="7" t="s">
        <v>3407</v>
      </c>
      <c r="B1126" s="44" t="n">
        <v>0</v>
      </c>
      <c r="C1126" s="44" t="n">
        <v>4</v>
      </c>
      <c r="D1126" s="38" t="n">
        <f aca="false">IFERROR(B1126/C1126,0)</f>
        <v>0</v>
      </c>
      <c r="E1126" s="45" t="n">
        <v>14.5</v>
      </c>
      <c r="F1126" s="7" t="s">
        <v>2223</v>
      </c>
      <c r="G1126" s="5" t="str">
        <f aca="false">IF(AND(E1126&gt;=5,E1126&lt;=20,C1126&gt;=50,B1126&lt;=1),"Opportunity (pos 5-20, 50+ impr, 0-1 click)","")</f>
        <v/>
      </c>
    </row>
    <row r="1127" customFormat="false" ht="15" hidden="false" customHeight="false" outlineLevel="0" collapsed="false">
      <c r="A1127" s="7" t="s">
        <v>3408</v>
      </c>
      <c r="B1127" s="44" t="n">
        <v>0</v>
      </c>
      <c r="C1127" s="44" t="n">
        <v>4</v>
      </c>
      <c r="D1127" s="38" t="n">
        <f aca="false">IFERROR(B1127/C1127,0)</f>
        <v>0</v>
      </c>
      <c r="E1127" s="45" t="n">
        <v>17.25</v>
      </c>
      <c r="F1127" s="7" t="s">
        <v>2223</v>
      </c>
      <c r="G1127" s="5" t="str">
        <f aca="false">IF(AND(E1127&gt;=5,E1127&lt;=20,C1127&gt;=50,B1127&lt;=1),"Opportunity (pos 5-20, 50+ impr, 0-1 click)","")</f>
        <v/>
      </c>
    </row>
    <row r="1128" customFormat="false" ht="15" hidden="false" customHeight="false" outlineLevel="0" collapsed="false">
      <c r="A1128" s="7" t="s">
        <v>3409</v>
      </c>
      <c r="B1128" s="44" t="n">
        <v>0</v>
      </c>
      <c r="C1128" s="44" t="n">
        <v>4</v>
      </c>
      <c r="D1128" s="38" t="n">
        <f aca="false">IFERROR(B1128/C1128,0)</f>
        <v>0</v>
      </c>
      <c r="E1128" s="45" t="n">
        <v>31.5</v>
      </c>
      <c r="F1128" s="7" t="s">
        <v>2223</v>
      </c>
      <c r="G1128" s="5" t="str">
        <f aca="false">IF(AND(E1128&gt;=5,E1128&lt;=20,C1128&gt;=50,B1128&lt;=1),"Opportunity (pos 5-20, 50+ impr, 0-1 click)","")</f>
        <v/>
      </c>
    </row>
    <row r="1129" customFormat="false" ht="15" hidden="false" customHeight="false" outlineLevel="0" collapsed="false">
      <c r="A1129" s="7" t="s">
        <v>3410</v>
      </c>
      <c r="B1129" s="44" t="n">
        <v>0</v>
      </c>
      <c r="C1129" s="44" t="n">
        <v>4</v>
      </c>
      <c r="D1129" s="38" t="n">
        <f aca="false">IFERROR(B1129/C1129,0)</f>
        <v>0</v>
      </c>
      <c r="E1129" s="45" t="n">
        <v>26.5</v>
      </c>
      <c r="F1129" s="7" t="s">
        <v>2223</v>
      </c>
      <c r="G1129" s="5" t="str">
        <f aca="false">IF(AND(E1129&gt;=5,E1129&lt;=20,C1129&gt;=50,B1129&lt;=1),"Opportunity (pos 5-20, 50+ impr, 0-1 click)","")</f>
        <v/>
      </c>
    </row>
    <row r="1130" customFormat="false" ht="15" hidden="false" customHeight="false" outlineLevel="0" collapsed="false">
      <c r="A1130" s="7" t="s">
        <v>3411</v>
      </c>
      <c r="B1130" s="44" t="n">
        <v>0</v>
      </c>
      <c r="C1130" s="44" t="n">
        <v>4</v>
      </c>
      <c r="D1130" s="38" t="n">
        <f aca="false">IFERROR(B1130/C1130,0)</f>
        <v>0</v>
      </c>
      <c r="E1130" s="45" t="n">
        <v>24.5</v>
      </c>
      <c r="F1130" s="7" t="s">
        <v>2223</v>
      </c>
      <c r="G1130" s="5" t="str">
        <f aca="false">IF(AND(E1130&gt;=5,E1130&lt;=20,C1130&gt;=50,B1130&lt;=1),"Opportunity (pos 5-20, 50+ impr, 0-1 click)","")</f>
        <v/>
      </c>
    </row>
    <row r="1131" customFormat="false" ht="15" hidden="false" customHeight="false" outlineLevel="0" collapsed="false">
      <c r="A1131" s="7" t="s">
        <v>3412</v>
      </c>
      <c r="B1131" s="44" t="n">
        <v>0</v>
      </c>
      <c r="C1131" s="44" t="n">
        <v>4</v>
      </c>
      <c r="D1131" s="38" t="n">
        <f aca="false">IFERROR(B1131/C1131,0)</f>
        <v>0</v>
      </c>
      <c r="E1131" s="45" t="n">
        <v>41.75</v>
      </c>
      <c r="F1131" s="7" t="s">
        <v>2225</v>
      </c>
      <c r="G1131" s="5" t="str">
        <f aca="false">IF(AND(E1131&gt;=5,E1131&lt;=20,C1131&gt;=50,B1131&lt;=1),"Opportunity (pos 5-20, 50+ impr, 0-1 click)","")</f>
        <v/>
      </c>
    </row>
    <row r="1132" customFormat="false" ht="15" hidden="false" customHeight="false" outlineLevel="0" collapsed="false">
      <c r="A1132" s="7" t="s">
        <v>3413</v>
      </c>
      <c r="B1132" s="44" t="n">
        <v>0</v>
      </c>
      <c r="C1132" s="44" t="n">
        <v>4</v>
      </c>
      <c r="D1132" s="38" t="n">
        <f aca="false">IFERROR(B1132/C1132,0)</f>
        <v>0</v>
      </c>
      <c r="E1132" s="45" t="n">
        <v>13.5</v>
      </c>
      <c r="F1132" s="7" t="s">
        <v>2223</v>
      </c>
      <c r="G1132" s="5" t="str">
        <f aca="false">IF(AND(E1132&gt;=5,E1132&lt;=20,C1132&gt;=50,B1132&lt;=1),"Opportunity (pos 5-20, 50+ impr, 0-1 click)","")</f>
        <v/>
      </c>
    </row>
    <row r="1133" customFormat="false" ht="15" hidden="false" customHeight="false" outlineLevel="0" collapsed="false">
      <c r="A1133" s="7" t="s">
        <v>3414</v>
      </c>
      <c r="B1133" s="44" t="n">
        <v>0</v>
      </c>
      <c r="C1133" s="44" t="n">
        <v>4</v>
      </c>
      <c r="D1133" s="38" t="n">
        <f aca="false">IFERROR(B1133/C1133,0)</f>
        <v>0</v>
      </c>
      <c r="E1133" s="45" t="n">
        <v>17.25</v>
      </c>
      <c r="F1133" s="7" t="s">
        <v>2223</v>
      </c>
      <c r="G1133" s="5" t="str">
        <f aca="false">IF(AND(E1133&gt;=5,E1133&lt;=20,C1133&gt;=50,B1133&lt;=1),"Opportunity (pos 5-20, 50+ impr, 0-1 click)","")</f>
        <v/>
      </c>
    </row>
    <row r="1134" customFormat="false" ht="15" hidden="false" customHeight="false" outlineLevel="0" collapsed="false">
      <c r="A1134" s="7" t="s">
        <v>3415</v>
      </c>
      <c r="B1134" s="44" t="n">
        <v>0</v>
      </c>
      <c r="C1134" s="44" t="n">
        <v>4</v>
      </c>
      <c r="D1134" s="38" t="n">
        <f aca="false">IFERROR(B1134/C1134,0)</f>
        <v>0</v>
      </c>
      <c r="E1134" s="45" t="n">
        <v>31.75</v>
      </c>
      <c r="F1134" s="7" t="s">
        <v>2224</v>
      </c>
      <c r="G1134" s="5" t="str">
        <f aca="false">IF(AND(E1134&gt;=5,E1134&lt;=20,C1134&gt;=50,B1134&lt;=1),"Opportunity (pos 5-20, 50+ impr, 0-1 click)","")</f>
        <v/>
      </c>
    </row>
    <row r="1135" customFormat="false" ht="15" hidden="false" customHeight="false" outlineLevel="0" collapsed="false">
      <c r="A1135" s="7" t="s">
        <v>3416</v>
      </c>
      <c r="B1135" s="44" t="n">
        <v>0</v>
      </c>
      <c r="C1135" s="44" t="n">
        <v>4</v>
      </c>
      <c r="D1135" s="38" t="n">
        <f aca="false">IFERROR(B1135/C1135,0)</f>
        <v>0</v>
      </c>
      <c r="E1135" s="45" t="n">
        <v>42</v>
      </c>
      <c r="F1135" s="7" t="s">
        <v>2223</v>
      </c>
      <c r="G1135" s="5" t="str">
        <f aca="false">IF(AND(E1135&gt;=5,E1135&lt;=20,C1135&gt;=50,B1135&lt;=1),"Opportunity (pos 5-20, 50+ impr, 0-1 click)","")</f>
        <v/>
      </c>
    </row>
    <row r="1136" customFormat="false" ht="15" hidden="false" customHeight="false" outlineLevel="0" collapsed="false">
      <c r="A1136" s="7" t="s">
        <v>3417</v>
      </c>
      <c r="B1136" s="44" t="n">
        <v>0</v>
      </c>
      <c r="C1136" s="44" t="n">
        <v>4</v>
      </c>
      <c r="D1136" s="38" t="n">
        <f aca="false">IFERROR(B1136/C1136,0)</f>
        <v>0</v>
      </c>
      <c r="E1136" s="45" t="n">
        <v>32.75</v>
      </c>
      <c r="F1136" s="7" t="s">
        <v>2223</v>
      </c>
      <c r="G1136" s="5" t="str">
        <f aca="false">IF(AND(E1136&gt;=5,E1136&lt;=20,C1136&gt;=50,B1136&lt;=1),"Opportunity (pos 5-20, 50+ impr, 0-1 click)","")</f>
        <v/>
      </c>
    </row>
    <row r="1137" customFormat="false" ht="15" hidden="false" customHeight="false" outlineLevel="0" collapsed="false">
      <c r="A1137" s="7" t="s">
        <v>3418</v>
      </c>
      <c r="B1137" s="44" t="n">
        <v>0</v>
      </c>
      <c r="C1137" s="44" t="n">
        <v>4</v>
      </c>
      <c r="D1137" s="38" t="n">
        <f aca="false">IFERROR(B1137/C1137,0)</f>
        <v>0</v>
      </c>
      <c r="E1137" s="45" t="n">
        <v>9.5</v>
      </c>
      <c r="F1137" s="7" t="s">
        <v>2224</v>
      </c>
      <c r="G1137" s="5" t="str">
        <f aca="false">IF(AND(E1137&gt;=5,E1137&lt;=20,C1137&gt;=50,B1137&lt;=1),"Opportunity (pos 5-20, 50+ impr, 0-1 click)","")</f>
        <v/>
      </c>
    </row>
    <row r="1138" customFormat="false" ht="15" hidden="false" customHeight="false" outlineLevel="0" collapsed="false">
      <c r="A1138" s="7" t="s">
        <v>3419</v>
      </c>
      <c r="B1138" s="44" t="n">
        <v>0</v>
      </c>
      <c r="C1138" s="44" t="n">
        <v>4</v>
      </c>
      <c r="D1138" s="38" t="n">
        <f aca="false">IFERROR(B1138/C1138,0)</f>
        <v>0</v>
      </c>
      <c r="E1138" s="45" t="n">
        <v>20.5</v>
      </c>
      <c r="F1138" s="7" t="s">
        <v>2224</v>
      </c>
      <c r="G1138" s="5" t="str">
        <f aca="false">IF(AND(E1138&gt;=5,E1138&lt;=20,C1138&gt;=50,B1138&lt;=1),"Opportunity (pos 5-20, 50+ impr, 0-1 click)","")</f>
        <v/>
      </c>
    </row>
    <row r="1139" customFormat="false" ht="15" hidden="false" customHeight="false" outlineLevel="0" collapsed="false">
      <c r="A1139" s="7" t="s">
        <v>3420</v>
      </c>
      <c r="B1139" s="44" t="n">
        <v>0</v>
      </c>
      <c r="C1139" s="44" t="n">
        <v>4</v>
      </c>
      <c r="D1139" s="38" t="n">
        <f aca="false">IFERROR(B1139/C1139,0)</f>
        <v>0</v>
      </c>
      <c r="E1139" s="45" t="n">
        <v>12.75</v>
      </c>
      <c r="F1139" s="7" t="s">
        <v>2223</v>
      </c>
      <c r="G1139" s="5" t="str">
        <f aca="false">IF(AND(E1139&gt;=5,E1139&lt;=20,C1139&gt;=50,B1139&lt;=1),"Opportunity (pos 5-20, 50+ impr, 0-1 click)","")</f>
        <v/>
      </c>
    </row>
    <row r="1140" customFormat="false" ht="15" hidden="false" customHeight="false" outlineLevel="0" collapsed="false">
      <c r="A1140" s="7" t="s">
        <v>3421</v>
      </c>
      <c r="B1140" s="44" t="n">
        <v>0</v>
      </c>
      <c r="C1140" s="44" t="n">
        <v>4</v>
      </c>
      <c r="D1140" s="38" t="n">
        <f aca="false">IFERROR(B1140/C1140,0)</f>
        <v>0</v>
      </c>
      <c r="E1140" s="45" t="n">
        <v>21.75</v>
      </c>
      <c r="F1140" s="7" t="s">
        <v>2223</v>
      </c>
      <c r="G1140" s="5" t="str">
        <f aca="false">IF(AND(E1140&gt;=5,E1140&lt;=20,C1140&gt;=50,B1140&lt;=1),"Opportunity (pos 5-20, 50+ impr, 0-1 click)","")</f>
        <v/>
      </c>
    </row>
    <row r="1141" customFormat="false" ht="15" hidden="false" customHeight="false" outlineLevel="0" collapsed="false">
      <c r="A1141" s="7" t="s">
        <v>3422</v>
      </c>
      <c r="B1141" s="44" t="n">
        <v>0</v>
      </c>
      <c r="C1141" s="44" t="n">
        <v>4</v>
      </c>
      <c r="D1141" s="38" t="n">
        <f aca="false">IFERROR(B1141/C1141,0)</f>
        <v>0</v>
      </c>
      <c r="E1141" s="45" t="n">
        <v>10</v>
      </c>
      <c r="F1141" s="7" t="s">
        <v>2223</v>
      </c>
      <c r="G1141" s="5" t="str">
        <f aca="false">IF(AND(E1141&gt;=5,E1141&lt;=20,C1141&gt;=50,B1141&lt;=1),"Opportunity (pos 5-20, 50+ impr, 0-1 click)","")</f>
        <v/>
      </c>
    </row>
    <row r="1142" customFormat="false" ht="15" hidden="false" customHeight="false" outlineLevel="0" collapsed="false">
      <c r="A1142" s="7" t="s">
        <v>3423</v>
      </c>
      <c r="B1142" s="44" t="n">
        <v>0</v>
      </c>
      <c r="C1142" s="44" t="n">
        <v>4</v>
      </c>
      <c r="D1142" s="38" t="n">
        <f aca="false">IFERROR(B1142/C1142,0)</f>
        <v>0</v>
      </c>
      <c r="E1142" s="45" t="n">
        <v>26.25</v>
      </c>
      <c r="F1142" s="7" t="s">
        <v>2223</v>
      </c>
      <c r="G1142" s="5" t="str">
        <f aca="false">IF(AND(E1142&gt;=5,E1142&lt;=20,C1142&gt;=50,B1142&lt;=1),"Opportunity (pos 5-20, 50+ impr, 0-1 click)","")</f>
        <v/>
      </c>
    </row>
    <row r="1143" customFormat="false" ht="15" hidden="false" customHeight="false" outlineLevel="0" collapsed="false">
      <c r="A1143" s="7" t="s">
        <v>3424</v>
      </c>
      <c r="B1143" s="44" t="n">
        <v>0</v>
      </c>
      <c r="C1143" s="44" t="n">
        <v>4</v>
      </c>
      <c r="D1143" s="38" t="n">
        <f aca="false">IFERROR(B1143/C1143,0)</f>
        <v>0</v>
      </c>
      <c r="E1143" s="45" t="n">
        <v>24.75</v>
      </c>
      <c r="F1143" s="7" t="s">
        <v>2223</v>
      </c>
      <c r="G1143" s="5" t="str">
        <f aca="false">IF(AND(E1143&gt;=5,E1143&lt;=20,C1143&gt;=50,B1143&lt;=1),"Opportunity (pos 5-20, 50+ impr, 0-1 click)","")</f>
        <v/>
      </c>
    </row>
    <row r="1144" customFormat="false" ht="15" hidden="false" customHeight="false" outlineLevel="0" collapsed="false">
      <c r="A1144" s="7" t="s">
        <v>3425</v>
      </c>
      <c r="B1144" s="44" t="n">
        <v>0</v>
      </c>
      <c r="C1144" s="44" t="n">
        <v>4</v>
      </c>
      <c r="D1144" s="38" t="n">
        <f aca="false">IFERROR(B1144/C1144,0)</f>
        <v>0</v>
      </c>
      <c r="E1144" s="45" t="n">
        <v>52.75</v>
      </c>
      <c r="F1144" s="7" t="s">
        <v>2224</v>
      </c>
      <c r="G1144" s="5" t="str">
        <f aca="false">IF(AND(E1144&gt;=5,E1144&lt;=20,C1144&gt;=50,B1144&lt;=1),"Opportunity (pos 5-20, 50+ impr, 0-1 click)","")</f>
        <v/>
      </c>
    </row>
    <row r="1145" customFormat="false" ht="15" hidden="false" customHeight="false" outlineLevel="0" collapsed="false">
      <c r="A1145" s="7" t="s">
        <v>3426</v>
      </c>
      <c r="B1145" s="44" t="n">
        <v>0</v>
      </c>
      <c r="C1145" s="44" t="n">
        <v>4</v>
      </c>
      <c r="D1145" s="38" t="n">
        <f aca="false">IFERROR(B1145/C1145,0)</f>
        <v>0</v>
      </c>
      <c r="E1145" s="45" t="n">
        <v>15.5</v>
      </c>
      <c r="F1145" s="7" t="s">
        <v>2223</v>
      </c>
      <c r="G1145" s="5" t="str">
        <f aca="false">IF(AND(E1145&gt;=5,E1145&lt;=20,C1145&gt;=50,B1145&lt;=1),"Opportunity (pos 5-20, 50+ impr, 0-1 click)","")</f>
        <v/>
      </c>
    </row>
    <row r="1146" customFormat="false" ht="15" hidden="false" customHeight="false" outlineLevel="0" collapsed="false">
      <c r="A1146" s="7" t="s">
        <v>3427</v>
      </c>
      <c r="B1146" s="44" t="n">
        <v>0</v>
      </c>
      <c r="C1146" s="44" t="n">
        <v>4</v>
      </c>
      <c r="D1146" s="38" t="n">
        <f aca="false">IFERROR(B1146/C1146,0)</f>
        <v>0</v>
      </c>
      <c r="E1146" s="45" t="n">
        <v>10.75</v>
      </c>
      <c r="F1146" s="7" t="s">
        <v>2223</v>
      </c>
      <c r="G1146" s="5" t="str">
        <f aca="false">IF(AND(E1146&gt;=5,E1146&lt;=20,C1146&gt;=50,B1146&lt;=1),"Opportunity (pos 5-20, 50+ impr, 0-1 click)","")</f>
        <v/>
      </c>
    </row>
    <row r="1147" customFormat="false" ht="15" hidden="false" customHeight="false" outlineLevel="0" collapsed="false">
      <c r="A1147" s="7" t="s">
        <v>3428</v>
      </c>
      <c r="B1147" s="44" t="n">
        <v>0</v>
      </c>
      <c r="C1147" s="44" t="n">
        <v>4</v>
      </c>
      <c r="D1147" s="38" t="n">
        <f aca="false">IFERROR(B1147/C1147,0)</f>
        <v>0</v>
      </c>
      <c r="E1147" s="45" t="n">
        <v>28.25</v>
      </c>
      <c r="F1147" s="7" t="s">
        <v>2223</v>
      </c>
      <c r="G1147" s="5" t="str">
        <f aca="false">IF(AND(E1147&gt;=5,E1147&lt;=20,C1147&gt;=50,B1147&lt;=1),"Opportunity (pos 5-20, 50+ impr, 0-1 click)","")</f>
        <v/>
      </c>
    </row>
    <row r="1148" customFormat="false" ht="15" hidden="false" customHeight="false" outlineLevel="0" collapsed="false">
      <c r="A1148" s="7" t="s">
        <v>3429</v>
      </c>
      <c r="B1148" s="44" t="n">
        <v>0</v>
      </c>
      <c r="C1148" s="44" t="n">
        <v>4</v>
      </c>
      <c r="D1148" s="38" t="n">
        <f aca="false">IFERROR(B1148/C1148,0)</f>
        <v>0</v>
      </c>
      <c r="E1148" s="45" t="n">
        <v>25.75</v>
      </c>
      <c r="F1148" s="7" t="s">
        <v>2223</v>
      </c>
      <c r="G1148" s="5" t="str">
        <f aca="false">IF(AND(E1148&gt;=5,E1148&lt;=20,C1148&gt;=50,B1148&lt;=1),"Opportunity (pos 5-20, 50+ impr, 0-1 click)","")</f>
        <v/>
      </c>
    </row>
    <row r="1149" customFormat="false" ht="15" hidden="false" customHeight="false" outlineLevel="0" collapsed="false">
      <c r="A1149" s="7" t="s">
        <v>3430</v>
      </c>
      <c r="B1149" s="44" t="n">
        <v>0</v>
      </c>
      <c r="C1149" s="44" t="n">
        <v>4</v>
      </c>
      <c r="D1149" s="38" t="n">
        <f aca="false">IFERROR(B1149/C1149,0)</f>
        <v>0</v>
      </c>
      <c r="E1149" s="45" t="n">
        <v>38.75</v>
      </c>
      <c r="F1149" s="7" t="s">
        <v>2223</v>
      </c>
      <c r="G1149" s="5" t="str">
        <f aca="false">IF(AND(E1149&gt;=5,E1149&lt;=20,C1149&gt;=50,B1149&lt;=1),"Opportunity (pos 5-20, 50+ impr, 0-1 click)","")</f>
        <v/>
      </c>
    </row>
    <row r="1150" customFormat="false" ht="15" hidden="false" customHeight="false" outlineLevel="0" collapsed="false">
      <c r="A1150" s="7" t="s">
        <v>3431</v>
      </c>
      <c r="B1150" s="44" t="n">
        <v>0</v>
      </c>
      <c r="C1150" s="44" t="n">
        <v>4</v>
      </c>
      <c r="D1150" s="38" t="n">
        <f aca="false">IFERROR(B1150/C1150,0)</f>
        <v>0</v>
      </c>
      <c r="E1150" s="45" t="n">
        <v>24.25</v>
      </c>
      <c r="F1150" s="7" t="s">
        <v>2223</v>
      </c>
      <c r="G1150" s="5" t="str">
        <f aca="false">IF(AND(E1150&gt;=5,E1150&lt;=20,C1150&gt;=50,B1150&lt;=1),"Opportunity (pos 5-20, 50+ impr, 0-1 click)","")</f>
        <v/>
      </c>
    </row>
    <row r="1151" customFormat="false" ht="15" hidden="false" customHeight="false" outlineLevel="0" collapsed="false">
      <c r="A1151" s="7" t="s">
        <v>3432</v>
      </c>
      <c r="B1151" s="44" t="n">
        <v>0</v>
      </c>
      <c r="C1151" s="44" t="n">
        <v>4</v>
      </c>
      <c r="D1151" s="38" t="n">
        <f aca="false">IFERROR(B1151/C1151,0)</f>
        <v>0</v>
      </c>
      <c r="E1151" s="45" t="n">
        <v>11.75</v>
      </c>
      <c r="F1151" s="7" t="s">
        <v>2223</v>
      </c>
      <c r="G1151" s="5" t="str">
        <f aca="false">IF(AND(E1151&gt;=5,E1151&lt;=20,C1151&gt;=50,B1151&lt;=1),"Opportunity (pos 5-20, 50+ impr, 0-1 click)","")</f>
        <v/>
      </c>
    </row>
    <row r="1152" customFormat="false" ht="15" hidden="false" customHeight="false" outlineLevel="0" collapsed="false">
      <c r="A1152" s="7" t="s">
        <v>3433</v>
      </c>
      <c r="B1152" s="44" t="n">
        <v>0</v>
      </c>
      <c r="C1152" s="44" t="n">
        <v>4</v>
      </c>
      <c r="D1152" s="38" t="n">
        <f aca="false">IFERROR(B1152/C1152,0)</f>
        <v>0</v>
      </c>
      <c r="E1152" s="45" t="n">
        <v>44.75</v>
      </c>
      <c r="F1152" s="7" t="s">
        <v>2225</v>
      </c>
      <c r="G1152" s="5" t="str">
        <f aca="false">IF(AND(E1152&gt;=5,E1152&lt;=20,C1152&gt;=50,B1152&lt;=1),"Opportunity (pos 5-20, 50+ impr, 0-1 click)","")</f>
        <v/>
      </c>
    </row>
    <row r="1153" customFormat="false" ht="15" hidden="false" customHeight="false" outlineLevel="0" collapsed="false">
      <c r="A1153" s="7" t="s">
        <v>3434</v>
      </c>
      <c r="B1153" s="44" t="n">
        <v>0</v>
      </c>
      <c r="C1153" s="44" t="n">
        <v>4</v>
      </c>
      <c r="D1153" s="38" t="n">
        <f aca="false">IFERROR(B1153/C1153,0)</f>
        <v>0</v>
      </c>
      <c r="E1153" s="45" t="n">
        <v>26.25</v>
      </c>
      <c r="F1153" s="7" t="s">
        <v>2223</v>
      </c>
      <c r="G1153" s="5" t="str">
        <f aca="false">IF(AND(E1153&gt;=5,E1153&lt;=20,C1153&gt;=50,B1153&lt;=1),"Opportunity (pos 5-20, 50+ impr, 0-1 click)","")</f>
        <v/>
      </c>
    </row>
    <row r="1154" customFormat="false" ht="15" hidden="false" customHeight="false" outlineLevel="0" collapsed="false">
      <c r="A1154" s="7" t="s">
        <v>3435</v>
      </c>
      <c r="B1154" s="44" t="n">
        <v>0</v>
      </c>
      <c r="C1154" s="44" t="n">
        <v>4</v>
      </c>
      <c r="D1154" s="38" t="n">
        <f aca="false">IFERROR(B1154/C1154,0)</f>
        <v>0</v>
      </c>
      <c r="E1154" s="45" t="n">
        <v>26.25</v>
      </c>
      <c r="F1154" s="7" t="s">
        <v>2223</v>
      </c>
      <c r="G1154" s="5" t="str">
        <f aca="false">IF(AND(E1154&gt;=5,E1154&lt;=20,C1154&gt;=50,B1154&lt;=1),"Opportunity (pos 5-20, 50+ impr, 0-1 click)","")</f>
        <v/>
      </c>
    </row>
    <row r="1155" customFormat="false" ht="15" hidden="false" customHeight="false" outlineLevel="0" collapsed="false">
      <c r="A1155" s="7" t="s">
        <v>3436</v>
      </c>
      <c r="B1155" s="44" t="n">
        <v>0</v>
      </c>
      <c r="C1155" s="44" t="n">
        <v>4</v>
      </c>
      <c r="D1155" s="38" t="n">
        <f aca="false">IFERROR(B1155/C1155,0)</f>
        <v>0</v>
      </c>
      <c r="E1155" s="45" t="n">
        <v>22</v>
      </c>
      <c r="F1155" s="7" t="s">
        <v>2223</v>
      </c>
      <c r="G1155" s="5" t="str">
        <f aca="false">IF(AND(E1155&gt;=5,E1155&lt;=20,C1155&gt;=50,B1155&lt;=1),"Opportunity (pos 5-20, 50+ impr, 0-1 click)","")</f>
        <v/>
      </c>
    </row>
    <row r="1156" customFormat="false" ht="15" hidden="false" customHeight="false" outlineLevel="0" collapsed="false">
      <c r="A1156" s="7" t="s">
        <v>3437</v>
      </c>
      <c r="B1156" s="44" t="n">
        <v>0</v>
      </c>
      <c r="C1156" s="44" t="n">
        <v>4</v>
      </c>
      <c r="D1156" s="38" t="n">
        <f aca="false">IFERROR(B1156/C1156,0)</f>
        <v>0</v>
      </c>
      <c r="E1156" s="45" t="n">
        <v>44</v>
      </c>
      <c r="F1156" s="7" t="s">
        <v>2223</v>
      </c>
      <c r="G1156" s="5" t="str">
        <f aca="false">IF(AND(E1156&gt;=5,E1156&lt;=20,C1156&gt;=50,B1156&lt;=1),"Opportunity (pos 5-20, 50+ impr, 0-1 click)","")</f>
        <v/>
      </c>
    </row>
    <row r="1157" customFormat="false" ht="15" hidden="false" customHeight="false" outlineLevel="0" collapsed="false">
      <c r="A1157" s="7" t="s">
        <v>3438</v>
      </c>
      <c r="B1157" s="44" t="n">
        <v>0</v>
      </c>
      <c r="C1157" s="44" t="n">
        <v>4</v>
      </c>
      <c r="D1157" s="38" t="n">
        <f aca="false">IFERROR(B1157/C1157,0)</f>
        <v>0</v>
      </c>
      <c r="E1157" s="45" t="n">
        <v>11.25</v>
      </c>
      <c r="F1157" s="7" t="s">
        <v>2223</v>
      </c>
      <c r="G1157" s="5" t="str">
        <f aca="false">IF(AND(E1157&gt;=5,E1157&lt;=20,C1157&gt;=50,B1157&lt;=1),"Opportunity (pos 5-20, 50+ impr, 0-1 click)","")</f>
        <v/>
      </c>
    </row>
    <row r="1158" customFormat="false" ht="15" hidden="false" customHeight="false" outlineLevel="0" collapsed="false">
      <c r="A1158" s="7" t="s">
        <v>3439</v>
      </c>
      <c r="B1158" s="44" t="n">
        <v>0</v>
      </c>
      <c r="C1158" s="44" t="n">
        <v>4</v>
      </c>
      <c r="D1158" s="38" t="n">
        <f aca="false">IFERROR(B1158/C1158,0)</f>
        <v>0</v>
      </c>
      <c r="E1158" s="45" t="n">
        <v>50</v>
      </c>
      <c r="F1158" s="7" t="s">
        <v>2225</v>
      </c>
      <c r="G1158" s="5" t="str">
        <f aca="false">IF(AND(E1158&gt;=5,E1158&lt;=20,C1158&gt;=50,B1158&lt;=1),"Opportunity (pos 5-20, 50+ impr, 0-1 click)","")</f>
        <v/>
      </c>
    </row>
    <row r="1159" customFormat="false" ht="15" hidden="false" customHeight="false" outlineLevel="0" collapsed="false">
      <c r="A1159" s="7" t="s">
        <v>3440</v>
      </c>
      <c r="B1159" s="44" t="n">
        <v>0</v>
      </c>
      <c r="C1159" s="44" t="n">
        <v>4</v>
      </c>
      <c r="D1159" s="38" t="n">
        <f aca="false">IFERROR(B1159/C1159,0)</f>
        <v>0</v>
      </c>
      <c r="E1159" s="45" t="n">
        <v>17</v>
      </c>
      <c r="F1159" s="7" t="s">
        <v>2223</v>
      </c>
      <c r="G1159" s="5" t="str">
        <f aca="false">IF(AND(E1159&gt;=5,E1159&lt;=20,C1159&gt;=50,B1159&lt;=1),"Opportunity (pos 5-20, 50+ impr, 0-1 click)","")</f>
        <v/>
      </c>
    </row>
    <row r="1160" customFormat="false" ht="15" hidden="false" customHeight="false" outlineLevel="0" collapsed="false">
      <c r="A1160" s="7" t="s">
        <v>3441</v>
      </c>
      <c r="B1160" s="44" t="n">
        <v>0</v>
      </c>
      <c r="C1160" s="44" t="n">
        <v>4</v>
      </c>
      <c r="D1160" s="38" t="n">
        <f aca="false">IFERROR(B1160/C1160,0)</f>
        <v>0</v>
      </c>
      <c r="E1160" s="45" t="n">
        <v>15.25</v>
      </c>
      <c r="F1160" s="7" t="s">
        <v>2223</v>
      </c>
      <c r="G1160" s="5" t="str">
        <f aca="false">IF(AND(E1160&gt;=5,E1160&lt;=20,C1160&gt;=50,B1160&lt;=1),"Opportunity (pos 5-20, 50+ impr, 0-1 click)","")</f>
        <v/>
      </c>
    </row>
    <row r="1161" customFormat="false" ht="15" hidden="false" customHeight="false" outlineLevel="0" collapsed="false">
      <c r="A1161" s="7" t="s">
        <v>3442</v>
      </c>
      <c r="B1161" s="44" t="n">
        <v>0</v>
      </c>
      <c r="C1161" s="44" t="n">
        <v>4</v>
      </c>
      <c r="D1161" s="38" t="n">
        <f aca="false">IFERROR(B1161/C1161,0)</f>
        <v>0</v>
      </c>
      <c r="E1161" s="45" t="n">
        <v>9</v>
      </c>
      <c r="F1161" s="7" t="s">
        <v>2223</v>
      </c>
      <c r="G1161" s="5" t="str">
        <f aca="false">IF(AND(E1161&gt;=5,E1161&lt;=20,C1161&gt;=50,B1161&lt;=1),"Opportunity (pos 5-20, 50+ impr, 0-1 click)","")</f>
        <v/>
      </c>
    </row>
    <row r="1162" customFormat="false" ht="15" hidden="false" customHeight="false" outlineLevel="0" collapsed="false">
      <c r="A1162" s="7" t="s">
        <v>3443</v>
      </c>
      <c r="B1162" s="44" t="n">
        <v>0</v>
      </c>
      <c r="C1162" s="44" t="n">
        <v>4</v>
      </c>
      <c r="D1162" s="38" t="n">
        <f aca="false">IFERROR(B1162/C1162,0)</f>
        <v>0</v>
      </c>
      <c r="E1162" s="45" t="n">
        <v>9.75</v>
      </c>
      <c r="F1162" s="7" t="s">
        <v>2223</v>
      </c>
      <c r="G1162" s="5" t="str">
        <f aca="false">IF(AND(E1162&gt;=5,E1162&lt;=20,C1162&gt;=50,B1162&lt;=1),"Opportunity (pos 5-20, 50+ impr, 0-1 click)","")</f>
        <v/>
      </c>
    </row>
    <row r="1163" customFormat="false" ht="15" hidden="false" customHeight="false" outlineLevel="0" collapsed="false">
      <c r="A1163" s="7" t="s">
        <v>3444</v>
      </c>
      <c r="B1163" s="44" t="n">
        <v>0</v>
      </c>
      <c r="C1163" s="44" t="n">
        <v>4</v>
      </c>
      <c r="D1163" s="38" t="n">
        <f aca="false">IFERROR(B1163/C1163,0)</f>
        <v>0</v>
      </c>
      <c r="E1163" s="45" t="n">
        <v>39.5</v>
      </c>
      <c r="F1163" s="7" t="s">
        <v>2223</v>
      </c>
      <c r="G1163" s="5" t="str">
        <f aca="false">IF(AND(E1163&gt;=5,E1163&lt;=20,C1163&gt;=50,B1163&lt;=1),"Opportunity (pos 5-20, 50+ impr, 0-1 click)","")</f>
        <v/>
      </c>
    </row>
    <row r="1164" customFormat="false" ht="15" hidden="false" customHeight="false" outlineLevel="0" collapsed="false">
      <c r="A1164" s="7" t="s">
        <v>3445</v>
      </c>
      <c r="B1164" s="44" t="n">
        <v>0</v>
      </c>
      <c r="C1164" s="44" t="n">
        <v>4</v>
      </c>
      <c r="D1164" s="38" t="n">
        <f aca="false">IFERROR(B1164/C1164,0)</f>
        <v>0</v>
      </c>
      <c r="E1164" s="45" t="n">
        <v>13.25</v>
      </c>
      <c r="F1164" s="7" t="s">
        <v>2223</v>
      </c>
      <c r="G1164" s="5" t="str">
        <f aca="false">IF(AND(E1164&gt;=5,E1164&lt;=20,C1164&gt;=50,B1164&lt;=1),"Opportunity (pos 5-20, 50+ impr, 0-1 click)","")</f>
        <v/>
      </c>
    </row>
    <row r="1165" customFormat="false" ht="15" hidden="false" customHeight="false" outlineLevel="0" collapsed="false">
      <c r="A1165" s="7" t="s">
        <v>3446</v>
      </c>
      <c r="B1165" s="44" t="n">
        <v>0</v>
      </c>
      <c r="C1165" s="44" t="n">
        <v>4</v>
      </c>
      <c r="D1165" s="38" t="n">
        <f aca="false">IFERROR(B1165/C1165,0)</f>
        <v>0</v>
      </c>
      <c r="E1165" s="45" t="n">
        <v>22.5</v>
      </c>
      <c r="F1165" s="7" t="s">
        <v>2223</v>
      </c>
      <c r="G1165" s="5" t="str">
        <f aca="false">IF(AND(E1165&gt;=5,E1165&lt;=20,C1165&gt;=50,B1165&lt;=1),"Opportunity (pos 5-20, 50+ impr, 0-1 click)","")</f>
        <v/>
      </c>
    </row>
    <row r="1166" customFormat="false" ht="15" hidden="false" customHeight="false" outlineLevel="0" collapsed="false">
      <c r="A1166" s="7" t="s">
        <v>3447</v>
      </c>
      <c r="B1166" s="44" t="n">
        <v>0</v>
      </c>
      <c r="C1166" s="44" t="n">
        <v>4</v>
      </c>
      <c r="D1166" s="38" t="n">
        <f aca="false">IFERROR(B1166/C1166,0)</f>
        <v>0</v>
      </c>
      <c r="E1166" s="45" t="n">
        <v>17.75</v>
      </c>
      <c r="F1166" s="7" t="s">
        <v>2223</v>
      </c>
      <c r="G1166" s="5" t="str">
        <f aca="false">IF(AND(E1166&gt;=5,E1166&lt;=20,C1166&gt;=50,B1166&lt;=1),"Opportunity (pos 5-20, 50+ impr, 0-1 click)","")</f>
        <v/>
      </c>
    </row>
    <row r="1167" customFormat="false" ht="15" hidden="false" customHeight="false" outlineLevel="0" collapsed="false">
      <c r="A1167" s="7" t="s">
        <v>3448</v>
      </c>
      <c r="B1167" s="44" t="n">
        <v>0</v>
      </c>
      <c r="C1167" s="44" t="n">
        <v>4</v>
      </c>
      <c r="D1167" s="38" t="n">
        <f aca="false">IFERROR(B1167/C1167,0)</f>
        <v>0</v>
      </c>
      <c r="E1167" s="45" t="n">
        <v>22.5</v>
      </c>
      <c r="F1167" s="7" t="s">
        <v>2223</v>
      </c>
      <c r="G1167" s="5" t="str">
        <f aca="false">IF(AND(E1167&gt;=5,E1167&lt;=20,C1167&gt;=50,B1167&lt;=1),"Opportunity (pos 5-20, 50+ impr, 0-1 click)","")</f>
        <v/>
      </c>
    </row>
    <row r="1168" customFormat="false" ht="15" hidden="false" customHeight="false" outlineLevel="0" collapsed="false">
      <c r="A1168" s="7" t="s">
        <v>3449</v>
      </c>
      <c r="B1168" s="44" t="n">
        <v>0</v>
      </c>
      <c r="C1168" s="44" t="n">
        <v>4</v>
      </c>
      <c r="D1168" s="38" t="n">
        <f aca="false">IFERROR(B1168/C1168,0)</f>
        <v>0</v>
      </c>
      <c r="E1168" s="45" t="n">
        <v>9.75</v>
      </c>
      <c r="F1168" s="7" t="s">
        <v>2223</v>
      </c>
      <c r="G1168" s="5" t="str">
        <f aca="false">IF(AND(E1168&gt;=5,E1168&lt;=20,C1168&gt;=50,B1168&lt;=1),"Opportunity (pos 5-20, 50+ impr, 0-1 click)","")</f>
        <v/>
      </c>
    </row>
    <row r="1169" customFormat="false" ht="15" hidden="false" customHeight="false" outlineLevel="0" collapsed="false">
      <c r="A1169" s="7" t="s">
        <v>3450</v>
      </c>
      <c r="B1169" s="44" t="n">
        <v>0</v>
      </c>
      <c r="C1169" s="44" t="n">
        <v>4</v>
      </c>
      <c r="D1169" s="38" t="n">
        <f aca="false">IFERROR(B1169/C1169,0)</f>
        <v>0</v>
      </c>
      <c r="E1169" s="45" t="n">
        <v>9.25</v>
      </c>
      <c r="F1169" s="7" t="s">
        <v>2223</v>
      </c>
      <c r="G1169" s="5" t="str">
        <f aca="false">IF(AND(E1169&gt;=5,E1169&lt;=20,C1169&gt;=50,B1169&lt;=1),"Opportunity (pos 5-20, 50+ impr, 0-1 click)","")</f>
        <v/>
      </c>
    </row>
    <row r="1170" customFormat="false" ht="15" hidden="false" customHeight="false" outlineLevel="0" collapsed="false">
      <c r="A1170" s="7" t="s">
        <v>3451</v>
      </c>
      <c r="B1170" s="44" t="n">
        <v>0</v>
      </c>
      <c r="C1170" s="44" t="n">
        <v>4</v>
      </c>
      <c r="D1170" s="38" t="n">
        <f aca="false">IFERROR(B1170/C1170,0)</f>
        <v>0</v>
      </c>
      <c r="E1170" s="45" t="n">
        <v>12.75</v>
      </c>
      <c r="F1170" s="7" t="s">
        <v>2225</v>
      </c>
      <c r="G1170" s="5" t="str">
        <f aca="false">IF(AND(E1170&gt;=5,E1170&lt;=20,C1170&gt;=50,B1170&lt;=1),"Opportunity (pos 5-20, 50+ impr, 0-1 click)","")</f>
        <v/>
      </c>
    </row>
    <row r="1171" customFormat="false" ht="15" hidden="false" customHeight="false" outlineLevel="0" collapsed="false">
      <c r="A1171" s="7" t="s">
        <v>3452</v>
      </c>
      <c r="B1171" s="44" t="n">
        <v>0</v>
      </c>
      <c r="C1171" s="44" t="n">
        <v>4</v>
      </c>
      <c r="D1171" s="38" t="n">
        <f aca="false">IFERROR(B1171/C1171,0)</f>
        <v>0</v>
      </c>
      <c r="E1171" s="45" t="n">
        <v>13.5</v>
      </c>
      <c r="F1171" s="7" t="s">
        <v>2223</v>
      </c>
      <c r="G1171" s="5" t="str">
        <f aca="false">IF(AND(E1171&gt;=5,E1171&lt;=20,C1171&gt;=50,B1171&lt;=1),"Opportunity (pos 5-20, 50+ impr, 0-1 click)","")</f>
        <v/>
      </c>
    </row>
    <row r="1172" customFormat="false" ht="15" hidden="false" customHeight="false" outlineLevel="0" collapsed="false">
      <c r="A1172" s="7" t="s">
        <v>3453</v>
      </c>
      <c r="B1172" s="44" t="n">
        <v>0</v>
      </c>
      <c r="C1172" s="44" t="n">
        <v>4</v>
      </c>
      <c r="D1172" s="38" t="n">
        <f aca="false">IFERROR(B1172/C1172,0)</f>
        <v>0</v>
      </c>
      <c r="E1172" s="45" t="n">
        <v>70</v>
      </c>
      <c r="F1172" s="7" t="s">
        <v>2223</v>
      </c>
      <c r="G1172" s="5" t="str">
        <f aca="false">IF(AND(E1172&gt;=5,E1172&lt;=20,C1172&gt;=50,B1172&lt;=1),"Opportunity (pos 5-20, 50+ impr, 0-1 click)","")</f>
        <v/>
      </c>
    </row>
    <row r="1173" customFormat="false" ht="15" hidden="false" customHeight="false" outlineLevel="0" collapsed="false">
      <c r="A1173" s="7" t="s">
        <v>3454</v>
      </c>
      <c r="B1173" s="44" t="n">
        <v>0</v>
      </c>
      <c r="C1173" s="44" t="n">
        <v>4</v>
      </c>
      <c r="D1173" s="38" t="n">
        <f aca="false">IFERROR(B1173/C1173,0)</f>
        <v>0</v>
      </c>
      <c r="E1173" s="45" t="n">
        <v>9</v>
      </c>
      <c r="F1173" s="7" t="s">
        <v>2223</v>
      </c>
      <c r="G1173" s="5" t="str">
        <f aca="false">IF(AND(E1173&gt;=5,E1173&lt;=20,C1173&gt;=50,B1173&lt;=1),"Opportunity (pos 5-20, 50+ impr, 0-1 click)","")</f>
        <v/>
      </c>
    </row>
    <row r="1174" customFormat="false" ht="15" hidden="false" customHeight="false" outlineLevel="0" collapsed="false">
      <c r="A1174" s="7" t="s">
        <v>3455</v>
      </c>
      <c r="B1174" s="44" t="n">
        <v>0</v>
      </c>
      <c r="C1174" s="44" t="n">
        <v>4</v>
      </c>
      <c r="D1174" s="38" t="n">
        <f aca="false">IFERROR(B1174/C1174,0)</f>
        <v>0</v>
      </c>
      <c r="E1174" s="45" t="n">
        <v>27.25</v>
      </c>
      <c r="F1174" s="7" t="s">
        <v>2223</v>
      </c>
      <c r="G1174" s="5" t="str">
        <f aca="false">IF(AND(E1174&gt;=5,E1174&lt;=20,C1174&gt;=50,B1174&lt;=1),"Opportunity (pos 5-20, 50+ impr, 0-1 click)","")</f>
        <v/>
      </c>
    </row>
    <row r="1175" customFormat="false" ht="15" hidden="false" customHeight="false" outlineLevel="0" collapsed="false">
      <c r="A1175" s="7" t="s">
        <v>3456</v>
      </c>
      <c r="B1175" s="44" t="n">
        <v>0</v>
      </c>
      <c r="C1175" s="44" t="n">
        <v>4</v>
      </c>
      <c r="D1175" s="38" t="n">
        <f aca="false">IFERROR(B1175/C1175,0)</f>
        <v>0</v>
      </c>
      <c r="E1175" s="45" t="n">
        <v>13.5</v>
      </c>
      <c r="F1175" s="7" t="s">
        <v>2223</v>
      </c>
      <c r="G1175" s="5" t="str">
        <f aca="false">IF(AND(E1175&gt;=5,E1175&lt;=20,C1175&gt;=50,B1175&lt;=1),"Opportunity (pos 5-20, 50+ impr, 0-1 click)","")</f>
        <v/>
      </c>
    </row>
    <row r="1176" customFormat="false" ht="15" hidden="false" customHeight="false" outlineLevel="0" collapsed="false">
      <c r="A1176" s="7" t="s">
        <v>3457</v>
      </c>
      <c r="B1176" s="44" t="n">
        <v>0</v>
      </c>
      <c r="C1176" s="44" t="n">
        <v>4</v>
      </c>
      <c r="D1176" s="38" t="n">
        <f aca="false">IFERROR(B1176/C1176,0)</f>
        <v>0</v>
      </c>
      <c r="E1176" s="45" t="n">
        <v>13.25</v>
      </c>
      <c r="F1176" s="7" t="s">
        <v>2223</v>
      </c>
      <c r="G1176" s="5" t="str">
        <f aca="false">IF(AND(E1176&gt;=5,E1176&lt;=20,C1176&gt;=50,B1176&lt;=1),"Opportunity (pos 5-20, 50+ impr, 0-1 click)","")</f>
        <v/>
      </c>
    </row>
    <row r="1177" customFormat="false" ht="15" hidden="false" customHeight="false" outlineLevel="0" collapsed="false">
      <c r="A1177" s="7" t="s">
        <v>3458</v>
      </c>
      <c r="B1177" s="44" t="n">
        <v>0</v>
      </c>
      <c r="C1177" s="44" t="n">
        <v>4</v>
      </c>
      <c r="D1177" s="38" t="n">
        <f aca="false">IFERROR(B1177/C1177,0)</f>
        <v>0</v>
      </c>
      <c r="E1177" s="45" t="n">
        <v>67.25</v>
      </c>
      <c r="F1177" s="7" t="s">
        <v>2223</v>
      </c>
      <c r="G1177" s="5" t="str">
        <f aca="false">IF(AND(E1177&gt;=5,E1177&lt;=20,C1177&gt;=50,B1177&lt;=1),"Opportunity (pos 5-20, 50+ impr, 0-1 click)","")</f>
        <v/>
      </c>
    </row>
    <row r="1178" customFormat="false" ht="15" hidden="false" customHeight="false" outlineLevel="0" collapsed="false">
      <c r="A1178" s="7" t="s">
        <v>3459</v>
      </c>
      <c r="B1178" s="44" t="n">
        <v>0</v>
      </c>
      <c r="C1178" s="44" t="n">
        <v>4</v>
      </c>
      <c r="D1178" s="38" t="n">
        <f aca="false">IFERROR(B1178/C1178,0)</f>
        <v>0</v>
      </c>
      <c r="E1178" s="45" t="n">
        <v>33.25</v>
      </c>
      <c r="F1178" s="7" t="s">
        <v>2223</v>
      </c>
      <c r="G1178" s="5" t="str">
        <f aca="false">IF(AND(E1178&gt;=5,E1178&lt;=20,C1178&gt;=50,B1178&lt;=1),"Opportunity (pos 5-20, 50+ impr, 0-1 click)","")</f>
        <v/>
      </c>
    </row>
    <row r="1179" customFormat="false" ht="15" hidden="false" customHeight="false" outlineLevel="0" collapsed="false">
      <c r="A1179" s="7" t="s">
        <v>3460</v>
      </c>
      <c r="B1179" s="44" t="n">
        <v>0</v>
      </c>
      <c r="C1179" s="44" t="n">
        <v>4</v>
      </c>
      <c r="D1179" s="38" t="n">
        <f aca="false">IFERROR(B1179/C1179,0)</f>
        <v>0</v>
      </c>
      <c r="E1179" s="45" t="n">
        <v>21</v>
      </c>
      <c r="F1179" s="7" t="s">
        <v>2223</v>
      </c>
      <c r="G1179" s="5" t="str">
        <f aca="false">IF(AND(E1179&gt;=5,E1179&lt;=20,C1179&gt;=50,B1179&lt;=1),"Opportunity (pos 5-20, 50+ impr, 0-1 click)","")</f>
        <v/>
      </c>
    </row>
    <row r="1180" customFormat="false" ht="15" hidden="false" customHeight="false" outlineLevel="0" collapsed="false">
      <c r="A1180" s="7" t="s">
        <v>3461</v>
      </c>
      <c r="B1180" s="44" t="n">
        <v>0</v>
      </c>
      <c r="C1180" s="44" t="n">
        <v>4</v>
      </c>
      <c r="D1180" s="38" t="n">
        <f aca="false">IFERROR(B1180/C1180,0)</f>
        <v>0</v>
      </c>
      <c r="E1180" s="45" t="n">
        <v>8.75</v>
      </c>
      <c r="F1180" s="7" t="s">
        <v>2223</v>
      </c>
      <c r="G1180" s="5" t="str">
        <f aca="false">IF(AND(E1180&gt;=5,E1180&lt;=20,C1180&gt;=50,B1180&lt;=1),"Opportunity (pos 5-20, 50+ impr, 0-1 click)","")</f>
        <v/>
      </c>
    </row>
    <row r="1181" customFormat="false" ht="15" hidden="false" customHeight="false" outlineLevel="0" collapsed="false">
      <c r="A1181" s="7" t="s">
        <v>3462</v>
      </c>
      <c r="B1181" s="44" t="n">
        <v>0</v>
      </c>
      <c r="C1181" s="44" t="n">
        <v>4</v>
      </c>
      <c r="D1181" s="38" t="n">
        <f aca="false">IFERROR(B1181/C1181,0)</f>
        <v>0</v>
      </c>
      <c r="E1181" s="45" t="n">
        <v>21.25</v>
      </c>
      <c r="F1181" s="7" t="s">
        <v>2223</v>
      </c>
      <c r="G1181" s="5" t="str">
        <f aca="false">IF(AND(E1181&gt;=5,E1181&lt;=20,C1181&gt;=50,B1181&lt;=1),"Opportunity (pos 5-20, 50+ impr, 0-1 click)","")</f>
        <v/>
      </c>
    </row>
    <row r="1182" customFormat="false" ht="15" hidden="false" customHeight="false" outlineLevel="0" collapsed="false">
      <c r="A1182" s="7" t="s">
        <v>3463</v>
      </c>
      <c r="B1182" s="44" t="n">
        <v>0</v>
      </c>
      <c r="C1182" s="44" t="n">
        <v>4</v>
      </c>
      <c r="D1182" s="38" t="n">
        <f aca="false">IFERROR(B1182/C1182,0)</f>
        <v>0</v>
      </c>
      <c r="E1182" s="45" t="n">
        <v>38</v>
      </c>
      <c r="F1182" s="7" t="s">
        <v>2223</v>
      </c>
      <c r="G1182" s="5" t="str">
        <f aca="false">IF(AND(E1182&gt;=5,E1182&lt;=20,C1182&gt;=50,B1182&lt;=1),"Opportunity (pos 5-20, 50+ impr, 0-1 click)","")</f>
        <v/>
      </c>
    </row>
    <row r="1183" customFormat="false" ht="15" hidden="false" customHeight="false" outlineLevel="0" collapsed="false">
      <c r="A1183" s="7" t="s">
        <v>3464</v>
      </c>
      <c r="B1183" s="44" t="n">
        <v>0</v>
      </c>
      <c r="C1183" s="44" t="n">
        <v>4</v>
      </c>
      <c r="D1183" s="38" t="n">
        <f aca="false">IFERROR(B1183/C1183,0)</f>
        <v>0</v>
      </c>
      <c r="E1183" s="45" t="n">
        <v>60.5</v>
      </c>
      <c r="F1183" s="7" t="s">
        <v>2223</v>
      </c>
      <c r="G1183" s="5" t="str">
        <f aca="false">IF(AND(E1183&gt;=5,E1183&lt;=20,C1183&gt;=50,B1183&lt;=1),"Opportunity (pos 5-20, 50+ impr, 0-1 click)","")</f>
        <v/>
      </c>
    </row>
    <row r="1184" customFormat="false" ht="15" hidden="false" customHeight="false" outlineLevel="0" collapsed="false">
      <c r="A1184" s="7" t="s">
        <v>3465</v>
      </c>
      <c r="B1184" s="44" t="n">
        <v>0</v>
      </c>
      <c r="C1184" s="44" t="n">
        <v>4</v>
      </c>
      <c r="D1184" s="38" t="n">
        <f aca="false">IFERROR(B1184/C1184,0)</f>
        <v>0</v>
      </c>
      <c r="E1184" s="45" t="n">
        <v>23</v>
      </c>
      <c r="F1184" s="7" t="s">
        <v>2223</v>
      </c>
      <c r="G1184" s="5" t="str">
        <f aca="false">IF(AND(E1184&gt;=5,E1184&lt;=20,C1184&gt;=50,B1184&lt;=1),"Opportunity (pos 5-20, 50+ impr, 0-1 click)","")</f>
        <v/>
      </c>
    </row>
    <row r="1185" customFormat="false" ht="15" hidden="false" customHeight="false" outlineLevel="0" collapsed="false">
      <c r="A1185" s="7" t="s">
        <v>3466</v>
      </c>
      <c r="B1185" s="44" t="n">
        <v>0</v>
      </c>
      <c r="C1185" s="44" t="n">
        <v>4</v>
      </c>
      <c r="D1185" s="38" t="n">
        <f aca="false">IFERROR(B1185/C1185,0)</f>
        <v>0</v>
      </c>
      <c r="E1185" s="45" t="n">
        <v>15.75</v>
      </c>
      <c r="F1185" s="7" t="s">
        <v>2223</v>
      </c>
      <c r="G1185" s="5" t="str">
        <f aca="false">IF(AND(E1185&gt;=5,E1185&lt;=20,C1185&gt;=50,B1185&lt;=1),"Opportunity (pos 5-20, 50+ impr, 0-1 click)","")</f>
        <v/>
      </c>
    </row>
    <row r="1186" customFormat="false" ht="15" hidden="false" customHeight="false" outlineLevel="0" collapsed="false">
      <c r="A1186" s="7" t="s">
        <v>3467</v>
      </c>
      <c r="B1186" s="44" t="n">
        <v>0</v>
      </c>
      <c r="C1186" s="44" t="n">
        <v>4</v>
      </c>
      <c r="D1186" s="38" t="n">
        <f aca="false">IFERROR(B1186/C1186,0)</f>
        <v>0</v>
      </c>
      <c r="E1186" s="45" t="n">
        <v>29.75</v>
      </c>
      <c r="F1186" s="7" t="s">
        <v>2223</v>
      </c>
      <c r="G1186" s="5" t="str">
        <f aca="false">IF(AND(E1186&gt;=5,E1186&lt;=20,C1186&gt;=50,B1186&lt;=1),"Opportunity (pos 5-20, 50+ impr, 0-1 click)","")</f>
        <v/>
      </c>
    </row>
    <row r="1187" customFormat="false" ht="15" hidden="false" customHeight="false" outlineLevel="0" collapsed="false">
      <c r="A1187" s="7" t="s">
        <v>3468</v>
      </c>
      <c r="B1187" s="44" t="n">
        <v>0</v>
      </c>
      <c r="C1187" s="44" t="n">
        <v>4</v>
      </c>
      <c r="D1187" s="38" t="n">
        <f aca="false">IFERROR(B1187/C1187,0)</f>
        <v>0</v>
      </c>
      <c r="E1187" s="45" t="n">
        <v>27.5</v>
      </c>
      <c r="F1187" s="7" t="s">
        <v>2223</v>
      </c>
      <c r="G1187" s="5" t="str">
        <f aca="false">IF(AND(E1187&gt;=5,E1187&lt;=20,C1187&gt;=50,B1187&lt;=1),"Opportunity (pos 5-20, 50+ impr, 0-1 click)","")</f>
        <v/>
      </c>
    </row>
    <row r="1188" customFormat="false" ht="15" hidden="false" customHeight="false" outlineLevel="0" collapsed="false">
      <c r="A1188" s="7" t="s">
        <v>3469</v>
      </c>
      <c r="B1188" s="44" t="n">
        <v>0</v>
      </c>
      <c r="C1188" s="44" t="n">
        <v>4</v>
      </c>
      <c r="D1188" s="38" t="n">
        <f aca="false">IFERROR(B1188/C1188,0)</f>
        <v>0</v>
      </c>
      <c r="E1188" s="45" t="n">
        <v>54.5</v>
      </c>
      <c r="F1188" s="7" t="s">
        <v>2223</v>
      </c>
      <c r="G1188" s="5" t="str">
        <f aca="false">IF(AND(E1188&gt;=5,E1188&lt;=20,C1188&gt;=50,B1188&lt;=1),"Opportunity (pos 5-20, 50+ impr, 0-1 click)","")</f>
        <v/>
      </c>
    </row>
    <row r="1189" customFormat="false" ht="15" hidden="false" customHeight="false" outlineLevel="0" collapsed="false">
      <c r="A1189" s="7" t="s">
        <v>3470</v>
      </c>
      <c r="B1189" s="44" t="n">
        <v>0</v>
      </c>
      <c r="C1189" s="44" t="n">
        <v>4</v>
      </c>
      <c r="D1189" s="38" t="n">
        <f aca="false">IFERROR(B1189/C1189,0)</f>
        <v>0</v>
      </c>
      <c r="E1189" s="45" t="n">
        <v>93</v>
      </c>
      <c r="F1189" s="7" t="s">
        <v>2223</v>
      </c>
      <c r="G1189" s="5" t="str">
        <f aca="false">IF(AND(E1189&gt;=5,E1189&lt;=20,C1189&gt;=50,B1189&lt;=1),"Opportunity (pos 5-20, 50+ impr, 0-1 click)","")</f>
        <v/>
      </c>
    </row>
    <row r="1190" customFormat="false" ht="15" hidden="false" customHeight="false" outlineLevel="0" collapsed="false">
      <c r="A1190" s="7" t="s">
        <v>3471</v>
      </c>
      <c r="B1190" s="44" t="n">
        <v>0</v>
      </c>
      <c r="C1190" s="44" t="n">
        <v>4</v>
      </c>
      <c r="D1190" s="38" t="n">
        <f aca="false">IFERROR(B1190/C1190,0)</f>
        <v>0</v>
      </c>
      <c r="E1190" s="45" t="n">
        <v>53.75</v>
      </c>
      <c r="F1190" s="7" t="s">
        <v>2225</v>
      </c>
      <c r="G1190" s="5" t="str">
        <f aca="false">IF(AND(E1190&gt;=5,E1190&lt;=20,C1190&gt;=50,B1190&lt;=1),"Opportunity (pos 5-20, 50+ impr, 0-1 click)","")</f>
        <v/>
      </c>
    </row>
    <row r="1191" customFormat="false" ht="15" hidden="false" customHeight="false" outlineLevel="0" collapsed="false">
      <c r="A1191" s="7" t="s">
        <v>3472</v>
      </c>
      <c r="B1191" s="44" t="n">
        <v>0</v>
      </c>
      <c r="C1191" s="44" t="n">
        <v>4</v>
      </c>
      <c r="D1191" s="38" t="n">
        <f aca="false">IFERROR(B1191/C1191,0)</f>
        <v>0</v>
      </c>
      <c r="E1191" s="45" t="n">
        <v>50.25</v>
      </c>
      <c r="F1191" s="7" t="s">
        <v>2225</v>
      </c>
      <c r="G1191" s="5" t="str">
        <f aca="false">IF(AND(E1191&gt;=5,E1191&lt;=20,C1191&gt;=50,B1191&lt;=1),"Opportunity (pos 5-20, 50+ impr, 0-1 click)","")</f>
        <v/>
      </c>
    </row>
    <row r="1192" customFormat="false" ht="15" hidden="false" customHeight="false" outlineLevel="0" collapsed="false">
      <c r="A1192" s="7" t="s">
        <v>3473</v>
      </c>
      <c r="B1192" s="44" t="n">
        <v>0</v>
      </c>
      <c r="C1192" s="44" t="n">
        <v>4</v>
      </c>
      <c r="D1192" s="38" t="n">
        <f aca="false">IFERROR(B1192/C1192,0)</f>
        <v>0</v>
      </c>
      <c r="E1192" s="45" t="n">
        <v>32.5</v>
      </c>
      <c r="F1192" s="7" t="s">
        <v>2224</v>
      </c>
      <c r="G1192" s="5" t="str">
        <f aca="false">IF(AND(E1192&gt;=5,E1192&lt;=20,C1192&gt;=50,B1192&lt;=1),"Opportunity (pos 5-20, 50+ impr, 0-1 click)","")</f>
        <v/>
      </c>
    </row>
    <row r="1193" customFormat="false" ht="15" hidden="false" customHeight="false" outlineLevel="0" collapsed="false">
      <c r="A1193" s="7" t="s">
        <v>3474</v>
      </c>
      <c r="B1193" s="44" t="n">
        <v>0</v>
      </c>
      <c r="C1193" s="44" t="n">
        <v>4</v>
      </c>
      <c r="D1193" s="38" t="n">
        <f aca="false">IFERROR(B1193/C1193,0)</f>
        <v>0</v>
      </c>
      <c r="E1193" s="45" t="n">
        <v>24.5</v>
      </c>
      <c r="F1193" s="7" t="s">
        <v>2223</v>
      </c>
      <c r="G1193" s="5" t="str">
        <f aca="false">IF(AND(E1193&gt;=5,E1193&lt;=20,C1193&gt;=50,B1193&lt;=1),"Opportunity (pos 5-20, 50+ impr, 0-1 click)","")</f>
        <v/>
      </c>
    </row>
    <row r="1194" customFormat="false" ht="15" hidden="false" customHeight="false" outlineLevel="0" collapsed="false">
      <c r="A1194" s="7" t="s">
        <v>3475</v>
      </c>
      <c r="B1194" s="44" t="n">
        <v>0</v>
      </c>
      <c r="C1194" s="44" t="n">
        <v>4</v>
      </c>
      <c r="D1194" s="38" t="n">
        <f aca="false">IFERROR(B1194/C1194,0)</f>
        <v>0</v>
      </c>
      <c r="E1194" s="45" t="n">
        <v>15.5</v>
      </c>
      <c r="F1194" s="7" t="s">
        <v>2223</v>
      </c>
      <c r="G1194" s="5" t="str">
        <f aca="false">IF(AND(E1194&gt;=5,E1194&lt;=20,C1194&gt;=50,B1194&lt;=1),"Opportunity (pos 5-20, 50+ impr, 0-1 click)","")</f>
        <v/>
      </c>
    </row>
    <row r="1195" customFormat="false" ht="15" hidden="false" customHeight="false" outlineLevel="0" collapsed="false">
      <c r="A1195" s="7" t="s">
        <v>3476</v>
      </c>
      <c r="B1195" s="44" t="n">
        <v>0</v>
      </c>
      <c r="C1195" s="44" t="n">
        <v>4</v>
      </c>
      <c r="D1195" s="38" t="n">
        <f aca="false">IFERROR(B1195/C1195,0)</f>
        <v>0</v>
      </c>
      <c r="E1195" s="45" t="n">
        <v>7.5</v>
      </c>
      <c r="F1195" s="7" t="s">
        <v>2223</v>
      </c>
      <c r="G1195" s="5" t="str">
        <f aca="false">IF(AND(E1195&gt;=5,E1195&lt;=20,C1195&gt;=50,B1195&lt;=1),"Opportunity (pos 5-20, 50+ impr, 0-1 click)","")</f>
        <v/>
      </c>
    </row>
    <row r="1196" customFormat="false" ht="15" hidden="false" customHeight="false" outlineLevel="0" collapsed="false">
      <c r="A1196" s="7" t="s">
        <v>3477</v>
      </c>
      <c r="B1196" s="44" t="n">
        <v>0</v>
      </c>
      <c r="C1196" s="44" t="n">
        <v>4</v>
      </c>
      <c r="D1196" s="38" t="n">
        <f aca="false">IFERROR(B1196/C1196,0)</f>
        <v>0</v>
      </c>
      <c r="E1196" s="45" t="n">
        <v>34</v>
      </c>
      <c r="F1196" s="7" t="s">
        <v>2223</v>
      </c>
      <c r="G1196" s="5" t="str">
        <f aca="false">IF(AND(E1196&gt;=5,E1196&lt;=20,C1196&gt;=50,B1196&lt;=1),"Opportunity (pos 5-20, 50+ impr, 0-1 click)","")</f>
        <v/>
      </c>
    </row>
    <row r="1197" customFormat="false" ht="15" hidden="false" customHeight="false" outlineLevel="0" collapsed="false">
      <c r="A1197" s="7" t="s">
        <v>3478</v>
      </c>
      <c r="B1197" s="44" t="n">
        <v>0</v>
      </c>
      <c r="C1197" s="44" t="n">
        <v>4</v>
      </c>
      <c r="D1197" s="38" t="n">
        <f aca="false">IFERROR(B1197/C1197,0)</f>
        <v>0</v>
      </c>
      <c r="E1197" s="45" t="n">
        <v>32.75</v>
      </c>
      <c r="F1197" s="7" t="s">
        <v>2223</v>
      </c>
      <c r="G1197" s="5" t="str">
        <f aca="false">IF(AND(E1197&gt;=5,E1197&lt;=20,C1197&gt;=50,B1197&lt;=1),"Opportunity (pos 5-20, 50+ impr, 0-1 click)","")</f>
        <v/>
      </c>
    </row>
    <row r="1198" customFormat="false" ht="15" hidden="false" customHeight="false" outlineLevel="0" collapsed="false">
      <c r="A1198" s="7" t="s">
        <v>3479</v>
      </c>
      <c r="B1198" s="44" t="n">
        <v>0</v>
      </c>
      <c r="C1198" s="44" t="n">
        <v>4</v>
      </c>
      <c r="D1198" s="38" t="n">
        <f aca="false">IFERROR(B1198/C1198,0)</f>
        <v>0</v>
      </c>
      <c r="E1198" s="45" t="n">
        <v>23</v>
      </c>
      <c r="F1198" s="7" t="s">
        <v>2223</v>
      </c>
      <c r="G1198" s="5" t="str">
        <f aca="false">IF(AND(E1198&gt;=5,E1198&lt;=20,C1198&gt;=50,B1198&lt;=1),"Opportunity (pos 5-20, 50+ impr, 0-1 click)","")</f>
        <v/>
      </c>
    </row>
    <row r="1199" customFormat="false" ht="15" hidden="false" customHeight="false" outlineLevel="0" collapsed="false">
      <c r="A1199" s="7" t="s">
        <v>3480</v>
      </c>
      <c r="B1199" s="44" t="n">
        <v>0</v>
      </c>
      <c r="C1199" s="44" t="n">
        <v>4</v>
      </c>
      <c r="D1199" s="38" t="n">
        <f aca="false">IFERROR(B1199/C1199,0)</f>
        <v>0</v>
      </c>
      <c r="E1199" s="45" t="n">
        <v>12</v>
      </c>
      <c r="F1199" s="7" t="s">
        <v>2224</v>
      </c>
      <c r="G1199" s="5" t="str">
        <f aca="false">IF(AND(E1199&gt;=5,E1199&lt;=20,C1199&gt;=50,B1199&lt;=1),"Opportunity (pos 5-20, 50+ impr, 0-1 click)","")</f>
        <v/>
      </c>
    </row>
    <row r="1200" customFormat="false" ht="15" hidden="false" customHeight="false" outlineLevel="0" collapsed="false">
      <c r="A1200" s="7" t="s">
        <v>3481</v>
      </c>
      <c r="B1200" s="44" t="n">
        <v>0</v>
      </c>
      <c r="C1200" s="44" t="n">
        <v>4</v>
      </c>
      <c r="D1200" s="38" t="n">
        <f aca="false">IFERROR(B1200/C1200,0)</f>
        <v>0</v>
      </c>
      <c r="E1200" s="45" t="n">
        <v>15.5</v>
      </c>
      <c r="F1200" s="7" t="s">
        <v>2223</v>
      </c>
      <c r="G1200" s="5" t="str">
        <f aca="false">IF(AND(E1200&gt;=5,E1200&lt;=20,C1200&gt;=50,B1200&lt;=1),"Opportunity (pos 5-20, 50+ impr, 0-1 click)","")</f>
        <v/>
      </c>
    </row>
    <row r="1201" customFormat="false" ht="15" hidden="false" customHeight="false" outlineLevel="0" collapsed="false">
      <c r="A1201" s="7" t="s">
        <v>3482</v>
      </c>
      <c r="B1201" s="44" t="n">
        <v>0</v>
      </c>
      <c r="C1201" s="44" t="n">
        <v>4</v>
      </c>
      <c r="D1201" s="38" t="n">
        <f aca="false">IFERROR(B1201/C1201,0)</f>
        <v>0</v>
      </c>
      <c r="E1201" s="45" t="n">
        <v>10.5</v>
      </c>
      <c r="F1201" s="7" t="s">
        <v>2223</v>
      </c>
      <c r="G1201" s="5" t="str">
        <f aca="false">IF(AND(E1201&gt;=5,E1201&lt;=20,C1201&gt;=50,B1201&lt;=1),"Opportunity (pos 5-20, 50+ impr, 0-1 click)","")</f>
        <v/>
      </c>
    </row>
    <row r="1202" customFormat="false" ht="15" hidden="false" customHeight="false" outlineLevel="0" collapsed="false">
      <c r="A1202" s="7" t="s">
        <v>3483</v>
      </c>
      <c r="B1202" s="44" t="n">
        <v>0</v>
      </c>
      <c r="C1202" s="44" t="n">
        <v>4</v>
      </c>
      <c r="D1202" s="38" t="n">
        <f aca="false">IFERROR(B1202/C1202,0)</f>
        <v>0</v>
      </c>
      <c r="E1202" s="45" t="n">
        <v>27</v>
      </c>
      <c r="F1202" s="7" t="s">
        <v>2223</v>
      </c>
      <c r="G1202" s="5" t="str">
        <f aca="false">IF(AND(E1202&gt;=5,E1202&lt;=20,C1202&gt;=50,B1202&lt;=1),"Opportunity (pos 5-20, 50+ impr, 0-1 click)","")</f>
        <v/>
      </c>
    </row>
    <row r="1203" customFormat="false" ht="15" hidden="false" customHeight="false" outlineLevel="0" collapsed="false">
      <c r="A1203" s="7" t="s">
        <v>3484</v>
      </c>
      <c r="B1203" s="44" t="n">
        <v>0</v>
      </c>
      <c r="C1203" s="44" t="n">
        <v>4</v>
      </c>
      <c r="D1203" s="38" t="n">
        <f aca="false">IFERROR(B1203/C1203,0)</f>
        <v>0</v>
      </c>
      <c r="E1203" s="45" t="n">
        <v>21</v>
      </c>
      <c r="F1203" s="7" t="s">
        <v>2223</v>
      </c>
      <c r="G1203" s="5" t="str">
        <f aca="false">IF(AND(E1203&gt;=5,E1203&lt;=20,C1203&gt;=50,B1203&lt;=1),"Opportunity (pos 5-20, 50+ impr, 0-1 click)","")</f>
        <v/>
      </c>
    </row>
    <row r="1204" customFormat="false" ht="15" hidden="false" customHeight="false" outlineLevel="0" collapsed="false">
      <c r="A1204" s="7" t="s">
        <v>3485</v>
      </c>
      <c r="B1204" s="44" t="n">
        <v>0</v>
      </c>
      <c r="C1204" s="44" t="n">
        <v>4</v>
      </c>
      <c r="D1204" s="38" t="n">
        <f aca="false">IFERROR(B1204/C1204,0)</f>
        <v>0</v>
      </c>
      <c r="E1204" s="45" t="n">
        <v>15.5</v>
      </c>
      <c r="F1204" s="7" t="s">
        <v>2223</v>
      </c>
      <c r="G1204" s="5" t="str">
        <f aca="false">IF(AND(E1204&gt;=5,E1204&lt;=20,C1204&gt;=50,B1204&lt;=1),"Opportunity (pos 5-20, 50+ impr, 0-1 click)","")</f>
        <v/>
      </c>
    </row>
    <row r="1205" customFormat="false" ht="15" hidden="false" customHeight="false" outlineLevel="0" collapsed="false">
      <c r="A1205" s="7" t="s">
        <v>3486</v>
      </c>
      <c r="B1205" s="44" t="n">
        <v>0</v>
      </c>
      <c r="C1205" s="44" t="n">
        <v>4</v>
      </c>
      <c r="D1205" s="38" t="n">
        <f aca="false">IFERROR(B1205/C1205,0)</f>
        <v>0</v>
      </c>
      <c r="E1205" s="45" t="n">
        <v>12</v>
      </c>
      <c r="F1205" s="7" t="s">
        <v>2223</v>
      </c>
      <c r="G1205" s="5" t="str">
        <f aca="false">IF(AND(E1205&gt;=5,E1205&lt;=20,C1205&gt;=50,B1205&lt;=1),"Opportunity (pos 5-20, 50+ impr, 0-1 click)","")</f>
        <v/>
      </c>
    </row>
    <row r="1206" customFormat="false" ht="15" hidden="false" customHeight="false" outlineLevel="0" collapsed="false">
      <c r="A1206" s="7" t="s">
        <v>3487</v>
      </c>
      <c r="B1206" s="44" t="n">
        <v>0</v>
      </c>
      <c r="C1206" s="44" t="n">
        <v>4</v>
      </c>
      <c r="D1206" s="38" t="n">
        <f aca="false">IFERROR(B1206/C1206,0)</f>
        <v>0</v>
      </c>
      <c r="E1206" s="45" t="n">
        <v>30.75</v>
      </c>
      <c r="F1206" s="7" t="s">
        <v>2223</v>
      </c>
      <c r="G1206" s="5" t="str">
        <f aca="false">IF(AND(E1206&gt;=5,E1206&lt;=20,C1206&gt;=50,B1206&lt;=1),"Opportunity (pos 5-20, 50+ impr, 0-1 click)","")</f>
        <v/>
      </c>
    </row>
    <row r="1207" customFormat="false" ht="15" hidden="false" customHeight="false" outlineLevel="0" collapsed="false">
      <c r="A1207" s="7" t="s">
        <v>3488</v>
      </c>
      <c r="B1207" s="44" t="n">
        <v>0</v>
      </c>
      <c r="C1207" s="44" t="n">
        <v>4</v>
      </c>
      <c r="D1207" s="38" t="n">
        <f aca="false">IFERROR(B1207/C1207,0)</f>
        <v>0</v>
      </c>
      <c r="E1207" s="45" t="n">
        <v>11.25</v>
      </c>
      <c r="F1207" s="7" t="s">
        <v>2223</v>
      </c>
      <c r="G1207" s="5" t="str">
        <f aca="false">IF(AND(E1207&gt;=5,E1207&lt;=20,C1207&gt;=50,B1207&lt;=1),"Opportunity (pos 5-20, 50+ impr, 0-1 click)","")</f>
        <v/>
      </c>
    </row>
    <row r="1208" customFormat="false" ht="15" hidden="false" customHeight="false" outlineLevel="0" collapsed="false">
      <c r="A1208" s="7" t="s">
        <v>3489</v>
      </c>
      <c r="B1208" s="44" t="n">
        <v>0</v>
      </c>
      <c r="C1208" s="44" t="n">
        <v>4</v>
      </c>
      <c r="D1208" s="38" t="n">
        <f aca="false">IFERROR(B1208/C1208,0)</f>
        <v>0</v>
      </c>
      <c r="E1208" s="45" t="n">
        <v>42.5</v>
      </c>
      <c r="F1208" s="7" t="s">
        <v>2223</v>
      </c>
      <c r="G1208" s="5" t="str">
        <f aca="false">IF(AND(E1208&gt;=5,E1208&lt;=20,C1208&gt;=50,B1208&lt;=1),"Opportunity (pos 5-20, 50+ impr, 0-1 click)","")</f>
        <v/>
      </c>
    </row>
    <row r="1209" customFormat="false" ht="15" hidden="false" customHeight="false" outlineLevel="0" collapsed="false">
      <c r="A1209" s="7" t="s">
        <v>3490</v>
      </c>
      <c r="B1209" s="44" t="n">
        <v>0</v>
      </c>
      <c r="C1209" s="44" t="n">
        <v>4</v>
      </c>
      <c r="D1209" s="38" t="n">
        <f aca="false">IFERROR(B1209/C1209,0)</f>
        <v>0</v>
      </c>
      <c r="E1209" s="45" t="n">
        <v>22.75</v>
      </c>
      <c r="F1209" s="7" t="s">
        <v>2223</v>
      </c>
      <c r="G1209" s="5" t="str">
        <f aca="false">IF(AND(E1209&gt;=5,E1209&lt;=20,C1209&gt;=50,B1209&lt;=1),"Opportunity (pos 5-20, 50+ impr, 0-1 click)","")</f>
        <v/>
      </c>
    </row>
    <row r="1210" customFormat="false" ht="15" hidden="false" customHeight="false" outlineLevel="0" collapsed="false">
      <c r="A1210" s="7" t="s">
        <v>3491</v>
      </c>
      <c r="B1210" s="44" t="n">
        <v>0</v>
      </c>
      <c r="C1210" s="44" t="n">
        <v>4</v>
      </c>
      <c r="D1210" s="38" t="n">
        <f aca="false">IFERROR(B1210/C1210,0)</f>
        <v>0</v>
      </c>
      <c r="E1210" s="45" t="n">
        <v>11.75</v>
      </c>
      <c r="F1210" s="7" t="s">
        <v>2223</v>
      </c>
      <c r="G1210" s="5" t="str">
        <f aca="false">IF(AND(E1210&gt;=5,E1210&lt;=20,C1210&gt;=50,B1210&lt;=1),"Opportunity (pos 5-20, 50+ impr, 0-1 click)","")</f>
        <v/>
      </c>
    </row>
    <row r="1211" customFormat="false" ht="15" hidden="false" customHeight="false" outlineLevel="0" collapsed="false">
      <c r="A1211" s="7" t="s">
        <v>3492</v>
      </c>
      <c r="B1211" s="44" t="n">
        <v>0</v>
      </c>
      <c r="C1211" s="44" t="n">
        <v>4</v>
      </c>
      <c r="D1211" s="38" t="n">
        <f aca="false">IFERROR(B1211/C1211,0)</f>
        <v>0</v>
      </c>
      <c r="E1211" s="45" t="n">
        <v>47</v>
      </c>
      <c r="F1211" s="7" t="s">
        <v>2223</v>
      </c>
      <c r="G1211" s="5" t="str">
        <f aca="false">IF(AND(E1211&gt;=5,E1211&lt;=20,C1211&gt;=50,B1211&lt;=1),"Opportunity (pos 5-20, 50+ impr, 0-1 click)","")</f>
        <v/>
      </c>
    </row>
    <row r="1212" customFormat="false" ht="15" hidden="false" customHeight="false" outlineLevel="0" collapsed="false">
      <c r="A1212" s="7" t="s">
        <v>3493</v>
      </c>
      <c r="B1212" s="44" t="n">
        <v>0</v>
      </c>
      <c r="C1212" s="44" t="n">
        <v>4</v>
      </c>
      <c r="D1212" s="38" t="n">
        <f aca="false">IFERROR(B1212/C1212,0)</f>
        <v>0</v>
      </c>
      <c r="E1212" s="45" t="n">
        <v>50.5</v>
      </c>
      <c r="F1212" s="7" t="s">
        <v>2223</v>
      </c>
      <c r="G1212" s="5" t="str">
        <f aca="false">IF(AND(E1212&gt;=5,E1212&lt;=20,C1212&gt;=50,B1212&lt;=1),"Opportunity (pos 5-20, 50+ impr, 0-1 click)","")</f>
        <v/>
      </c>
    </row>
    <row r="1213" customFormat="false" ht="15" hidden="false" customHeight="false" outlineLevel="0" collapsed="false">
      <c r="A1213" s="7" t="s">
        <v>3494</v>
      </c>
      <c r="B1213" s="44" t="n">
        <v>0</v>
      </c>
      <c r="C1213" s="44" t="n">
        <v>4</v>
      </c>
      <c r="D1213" s="38" t="n">
        <f aca="false">IFERROR(B1213/C1213,0)</f>
        <v>0</v>
      </c>
      <c r="E1213" s="45" t="n">
        <v>32.5</v>
      </c>
      <c r="F1213" s="7" t="s">
        <v>2225</v>
      </c>
      <c r="G1213" s="5" t="str">
        <f aca="false">IF(AND(E1213&gt;=5,E1213&lt;=20,C1213&gt;=50,B1213&lt;=1),"Opportunity (pos 5-20, 50+ impr, 0-1 click)","")</f>
        <v/>
      </c>
    </row>
    <row r="1214" customFormat="false" ht="15" hidden="false" customHeight="false" outlineLevel="0" collapsed="false">
      <c r="A1214" s="7" t="s">
        <v>3495</v>
      </c>
      <c r="B1214" s="44" t="n">
        <v>0</v>
      </c>
      <c r="C1214" s="44" t="n">
        <v>4</v>
      </c>
      <c r="D1214" s="38" t="n">
        <f aca="false">IFERROR(B1214/C1214,0)</f>
        <v>0</v>
      </c>
      <c r="E1214" s="45" t="n">
        <v>89.75</v>
      </c>
      <c r="F1214" s="7" t="s">
        <v>2225</v>
      </c>
      <c r="G1214" s="5" t="str">
        <f aca="false">IF(AND(E1214&gt;=5,E1214&lt;=20,C1214&gt;=50,B1214&lt;=1),"Opportunity (pos 5-20, 50+ impr, 0-1 click)","")</f>
        <v/>
      </c>
    </row>
    <row r="1215" customFormat="false" ht="15" hidden="false" customHeight="false" outlineLevel="0" collapsed="false">
      <c r="A1215" s="7" t="s">
        <v>3496</v>
      </c>
      <c r="B1215" s="44" t="n">
        <v>0</v>
      </c>
      <c r="C1215" s="44" t="n">
        <v>4</v>
      </c>
      <c r="D1215" s="38" t="n">
        <f aca="false">IFERROR(B1215/C1215,0)</f>
        <v>0</v>
      </c>
      <c r="E1215" s="45" t="n">
        <v>14.75</v>
      </c>
      <c r="F1215" s="7" t="s">
        <v>2223</v>
      </c>
      <c r="G1215" s="5" t="str">
        <f aca="false">IF(AND(E1215&gt;=5,E1215&lt;=20,C1215&gt;=50,B1215&lt;=1),"Opportunity (pos 5-20, 50+ impr, 0-1 click)","")</f>
        <v/>
      </c>
    </row>
    <row r="1216" customFormat="false" ht="15" hidden="false" customHeight="false" outlineLevel="0" collapsed="false">
      <c r="A1216" s="7" t="s">
        <v>3497</v>
      </c>
      <c r="B1216" s="44" t="n">
        <v>0</v>
      </c>
      <c r="C1216" s="44" t="n">
        <v>4</v>
      </c>
      <c r="D1216" s="38" t="n">
        <f aca="false">IFERROR(B1216/C1216,0)</f>
        <v>0</v>
      </c>
      <c r="E1216" s="45" t="n">
        <v>13.25</v>
      </c>
      <c r="F1216" s="7" t="s">
        <v>2224</v>
      </c>
      <c r="G1216" s="5" t="str">
        <f aca="false">IF(AND(E1216&gt;=5,E1216&lt;=20,C1216&gt;=50,B1216&lt;=1),"Opportunity (pos 5-20, 50+ impr, 0-1 click)","")</f>
        <v/>
      </c>
    </row>
    <row r="1217" customFormat="false" ht="15" hidden="false" customHeight="false" outlineLevel="0" collapsed="false">
      <c r="A1217" s="7" t="s">
        <v>3498</v>
      </c>
      <c r="B1217" s="44" t="n">
        <v>0</v>
      </c>
      <c r="C1217" s="44" t="n">
        <v>4</v>
      </c>
      <c r="D1217" s="38" t="n">
        <f aca="false">IFERROR(B1217/C1217,0)</f>
        <v>0</v>
      </c>
      <c r="E1217" s="45" t="n">
        <v>18.5</v>
      </c>
      <c r="F1217" s="7" t="s">
        <v>2223</v>
      </c>
      <c r="G1217" s="5" t="str">
        <f aca="false">IF(AND(E1217&gt;=5,E1217&lt;=20,C1217&gt;=50,B1217&lt;=1),"Opportunity (pos 5-20, 50+ impr, 0-1 click)","")</f>
        <v/>
      </c>
    </row>
    <row r="1218" customFormat="false" ht="15" hidden="false" customHeight="false" outlineLevel="0" collapsed="false">
      <c r="A1218" s="7" t="s">
        <v>3499</v>
      </c>
      <c r="B1218" s="44" t="n">
        <v>0</v>
      </c>
      <c r="C1218" s="44" t="n">
        <v>4</v>
      </c>
      <c r="D1218" s="38" t="n">
        <f aca="false">IFERROR(B1218/C1218,0)</f>
        <v>0</v>
      </c>
      <c r="E1218" s="45" t="n">
        <v>9</v>
      </c>
      <c r="F1218" s="7" t="s">
        <v>2224</v>
      </c>
      <c r="G1218" s="5" t="str">
        <f aca="false">IF(AND(E1218&gt;=5,E1218&lt;=20,C1218&gt;=50,B1218&lt;=1),"Opportunity (pos 5-20, 50+ impr, 0-1 click)","")</f>
        <v/>
      </c>
    </row>
    <row r="1219" customFormat="false" ht="15" hidden="false" customHeight="false" outlineLevel="0" collapsed="false">
      <c r="A1219" s="7" t="s">
        <v>3500</v>
      </c>
      <c r="B1219" s="44" t="n">
        <v>0</v>
      </c>
      <c r="C1219" s="44" t="n">
        <v>4</v>
      </c>
      <c r="D1219" s="38" t="n">
        <f aca="false">IFERROR(B1219/C1219,0)</f>
        <v>0</v>
      </c>
      <c r="E1219" s="45" t="n">
        <v>55.5</v>
      </c>
      <c r="F1219" s="7" t="s">
        <v>2223</v>
      </c>
      <c r="G1219" s="5" t="str">
        <f aca="false">IF(AND(E1219&gt;=5,E1219&lt;=20,C1219&gt;=50,B1219&lt;=1),"Opportunity (pos 5-20, 50+ impr, 0-1 click)","")</f>
        <v/>
      </c>
    </row>
    <row r="1220" customFormat="false" ht="15" hidden="false" customHeight="false" outlineLevel="0" collapsed="false">
      <c r="A1220" s="7" t="s">
        <v>3501</v>
      </c>
      <c r="B1220" s="44" t="n">
        <v>0</v>
      </c>
      <c r="C1220" s="44" t="n">
        <v>4</v>
      </c>
      <c r="D1220" s="38" t="n">
        <f aca="false">IFERROR(B1220/C1220,0)</f>
        <v>0</v>
      </c>
      <c r="E1220" s="45" t="n">
        <v>20.75</v>
      </c>
      <c r="F1220" s="7" t="s">
        <v>2223</v>
      </c>
      <c r="G1220" s="5" t="str">
        <f aca="false">IF(AND(E1220&gt;=5,E1220&lt;=20,C1220&gt;=50,B1220&lt;=1),"Opportunity (pos 5-20, 50+ impr, 0-1 click)","")</f>
        <v/>
      </c>
    </row>
    <row r="1221" customFormat="false" ht="15" hidden="false" customHeight="false" outlineLevel="0" collapsed="false">
      <c r="A1221" s="7" t="s">
        <v>3502</v>
      </c>
      <c r="B1221" s="44" t="n">
        <v>0</v>
      </c>
      <c r="C1221" s="44" t="n">
        <v>4</v>
      </c>
      <c r="D1221" s="38" t="n">
        <f aca="false">IFERROR(B1221/C1221,0)</f>
        <v>0</v>
      </c>
      <c r="E1221" s="45" t="n">
        <v>32.75</v>
      </c>
      <c r="F1221" s="7" t="s">
        <v>2225</v>
      </c>
      <c r="G1221" s="5" t="str">
        <f aca="false">IF(AND(E1221&gt;=5,E1221&lt;=20,C1221&gt;=50,B1221&lt;=1),"Opportunity (pos 5-20, 50+ impr, 0-1 click)","")</f>
        <v/>
      </c>
    </row>
    <row r="1222" customFormat="false" ht="15" hidden="false" customHeight="false" outlineLevel="0" collapsed="false">
      <c r="A1222" s="7" t="s">
        <v>3503</v>
      </c>
      <c r="B1222" s="44" t="n">
        <v>0</v>
      </c>
      <c r="C1222" s="44" t="n">
        <v>4</v>
      </c>
      <c r="D1222" s="38" t="n">
        <f aca="false">IFERROR(B1222/C1222,0)</f>
        <v>0</v>
      </c>
      <c r="E1222" s="45" t="n">
        <v>29.5</v>
      </c>
      <c r="F1222" s="7" t="s">
        <v>2223</v>
      </c>
      <c r="G1222" s="5" t="str">
        <f aca="false">IF(AND(E1222&gt;=5,E1222&lt;=20,C1222&gt;=50,B1222&lt;=1),"Opportunity (pos 5-20, 50+ impr, 0-1 click)","")</f>
        <v/>
      </c>
    </row>
    <row r="1223" customFormat="false" ht="15" hidden="false" customHeight="false" outlineLevel="0" collapsed="false">
      <c r="A1223" s="7" t="s">
        <v>3504</v>
      </c>
      <c r="B1223" s="44" t="n">
        <v>0</v>
      </c>
      <c r="C1223" s="44" t="n">
        <v>4</v>
      </c>
      <c r="D1223" s="38" t="n">
        <f aca="false">IFERROR(B1223/C1223,0)</f>
        <v>0</v>
      </c>
      <c r="E1223" s="45" t="n">
        <v>7.25</v>
      </c>
      <c r="F1223" s="7" t="s">
        <v>2224</v>
      </c>
      <c r="G1223" s="5" t="str">
        <f aca="false">IF(AND(E1223&gt;=5,E1223&lt;=20,C1223&gt;=50,B1223&lt;=1),"Opportunity (pos 5-20, 50+ impr, 0-1 click)","")</f>
        <v/>
      </c>
    </row>
    <row r="1224" customFormat="false" ht="15" hidden="false" customHeight="false" outlineLevel="0" collapsed="false">
      <c r="A1224" s="7" t="s">
        <v>3505</v>
      </c>
      <c r="B1224" s="44" t="n">
        <v>0</v>
      </c>
      <c r="C1224" s="44" t="n">
        <v>4</v>
      </c>
      <c r="D1224" s="38" t="n">
        <f aca="false">IFERROR(B1224/C1224,0)</f>
        <v>0</v>
      </c>
      <c r="E1224" s="45" t="n">
        <v>28</v>
      </c>
      <c r="F1224" s="7" t="s">
        <v>2223</v>
      </c>
      <c r="G1224" s="5" t="str">
        <f aca="false">IF(AND(E1224&gt;=5,E1224&lt;=20,C1224&gt;=50,B1224&lt;=1),"Opportunity (pos 5-20, 50+ impr, 0-1 click)","")</f>
        <v/>
      </c>
    </row>
    <row r="1225" customFormat="false" ht="15" hidden="false" customHeight="false" outlineLevel="0" collapsed="false">
      <c r="A1225" s="7" t="s">
        <v>3506</v>
      </c>
      <c r="B1225" s="44" t="n">
        <v>0</v>
      </c>
      <c r="C1225" s="44" t="n">
        <v>4</v>
      </c>
      <c r="D1225" s="38" t="n">
        <f aca="false">IFERROR(B1225/C1225,0)</f>
        <v>0</v>
      </c>
      <c r="E1225" s="45" t="n">
        <v>25</v>
      </c>
      <c r="F1225" s="7" t="s">
        <v>2223</v>
      </c>
      <c r="G1225" s="5" t="str">
        <f aca="false">IF(AND(E1225&gt;=5,E1225&lt;=20,C1225&gt;=50,B1225&lt;=1),"Opportunity (pos 5-20, 50+ impr, 0-1 click)","")</f>
        <v/>
      </c>
    </row>
    <row r="1226" customFormat="false" ht="15" hidden="false" customHeight="false" outlineLevel="0" collapsed="false">
      <c r="A1226" s="7" t="s">
        <v>3507</v>
      </c>
      <c r="B1226" s="44" t="n">
        <v>0</v>
      </c>
      <c r="C1226" s="44" t="n">
        <v>4</v>
      </c>
      <c r="D1226" s="38" t="n">
        <f aca="false">IFERROR(B1226/C1226,0)</f>
        <v>0</v>
      </c>
      <c r="E1226" s="45" t="n">
        <v>52</v>
      </c>
      <c r="F1226" s="7" t="s">
        <v>2223</v>
      </c>
      <c r="G1226" s="5" t="str">
        <f aca="false">IF(AND(E1226&gt;=5,E1226&lt;=20,C1226&gt;=50,B1226&lt;=1),"Opportunity (pos 5-20, 50+ impr, 0-1 click)","")</f>
        <v/>
      </c>
    </row>
    <row r="1227" customFormat="false" ht="15" hidden="false" customHeight="false" outlineLevel="0" collapsed="false">
      <c r="A1227" s="7" t="s">
        <v>3508</v>
      </c>
      <c r="B1227" s="44" t="n">
        <v>0</v>
      </c>
      <c r="C1227" s="44" t="n">
        <v>3</v>
      </c>
      <c r="D1227" s="38" t="n">
        <f aca="false">IFERROR(B1227/C1227,0)</f>
        <v>0</v>
      </c>
      <c r="E1227" s="45" t="n">
        <v>44</v>
      </c>
      <c r="F1227" s="7" t="s">
        <v>2223</v>
      </c>
      <c r="G1227" s="5" t="str">
        <f aca="false">IF(AND(E1227&gt;=5,E1227&lt;=20,C1227&gt;=50,B1227&lt;=1),"Opportunity (pos 5-20, 50+ impr, 0-1 click)","")</f>
        <v/>
      </c>
    </row>
    <row r="1228" customFormat="false" ht="15" hidden="false" customHeight="false" outlineLevel="0" collapsed="false">
      <c r="A1228" s="7" t="s">
        <v>3509</v>
      </c>
      <c r="B1228" s="44" t="n">
        <v>0</v>
      </c>
      <c r="C1228" s="44" t="n">
        <v>3</v>
      </c>
      <c r="D1228" s="38" t="n">
        <f aca="false">IFERROR(B1228/C1228,0)</f>
        <v>0</v>
      </c>
      <c r="E1228" s="45" t="n">
        <v>49.33</v>
      </c>
      <c r="F1228" s="7" t="s">
        <v>2223</v>
      </c>
      <c r="G1228" s="5" t="str">
        <f aca="false">IF(AND(E1228&gt;=5,E1228&lt;=20,C1228&gt;=50,B1228&lt;=1),"Opportunity (pos 5-20, 50+ impr, 0-1 click)","")</f>
        <v/>
      </c>
    </row>
    <row r="1229" customFormat="false" ht="15" hidden="false" customHeight="false" outlineLevel="0" collapsed="false">
      <c r="A1229" s="7" t="s">
        <v>3510</v>
      </c>
      <c r="B1229" s="44" t="n">
        <v>0</v>
      </c>
      <c r="C1229" s="44" t="n">
        <v>3</v>
      </c>
      <c r="D1229" s="38" t="n">
        <f aca="false">IFERROR(B1229/C1229,0)</f>
        <v>0</v>
      </c>
      <c r="E1229" s="45" t="n">
        <v>22</v>
      </c>
      <c r="F1229" s="7" t="s">
        <v>2223</v>
      </c>
      <c r="G1229" s="5" t="str">
        <f aca="false">IF(AND(E1229&gt;=5,E1229&lt;=20,C1229&gt;=50,B1229&lt;=1),"Opportunity (pos 5-20, 50+ impr, 0-1 click)","")</f>
        <v/>
      </c>
    </row>
    <row r="1230" customFormat="false" ht="15" hidden="false" customHeight="false" outlineLevel="0" collapsed="false">
      <c r="A1230" s="7" t="s">
        <v>3511</v>
      </c>
      <c r="B1230" s="44" t="n">
        <v>0</v>
      </c>
      <c r="C1230" s="44" t="n">
        <v>3</v>
      </c>
      <c r="D1230" s="38" t="n">
        <f aca="false">IFERROR(B1230/C1230,0)</f>
        <v>0</v>
      </c>
      <c r="E1230" s="45" t="n">
        <v>49.67</v>
      </c>
      <c r="F1230" s="7" t="s">
        <v>2223</v>
      </c>
      <c r="G1230" s="5" t="str">
        <f aca="false">IF(AND(E1230&gt;=5,E1230&lt;=20,C1230&gt;=50,B1230&lt;=1),"Opportunity (pos 5-20, 50+ impr, 0-1 click)","")</f>
        <v/>
      </c>
    </row>
    <row r="1231" customFormat="false" ht="15" hidden="false" customHeight="false" outlineLevel="0" collapsed="false">
      <c r="A1231" s="7" t="s">
        <v>3512</v>
      </c>
      <c r="B1231" s="44" t="n">
        <v>0</v>
      </c>
      <c r="C1231" s="44" t="n">
        <v>3</v>
      </c>
      <c r="D1231" s="38" t="n">
        <f aca="false">IFERROR(B1231/C1231,0)</f>
        <v>0</v>
      </c>
      <c r="E1231" s="45" t="n">
        <v>47.33</v>
      </c>
      <c r="F1231" s="7" t="s">
        <v>2223</v>
      </c>
      <c r="G1231" s="5" t="str">
        <f aca="false">IF(AND(E1231&gt;=5,E1231&lt;=20,C1231&gt;=50,B1231&lt;=1),"Opportunity (pos 5-20, 50+ impr, 0-1 click)","")</f>
        <v/>
      </c>
    </row>
    <row r="1232" customFormat="false" ht="15" hidden="false" customHeight="false" outlineLevel="0" collapsed="false">
      <c r="A1232" s="7" t="s">
        <v>3513</v>
      </c>
      <c r="B1232" s="44" t="n">
        <v>0</v>
      </c>
      <c r="C1232" s="44" t="n">
        <v>3</v>
      </c>
      <c r="D1232" s="38" t="n">
        <f aca="false">IFERROR(B1232/C1232,0)</f>
        <v>0</v>
      </c>
      <c r="E1232" s="45" t="n">
        <v>27.67</v>
      </c>
      <c r="F1232" s="7" t="s">
        <v>2223</v>
      </c>
      <c r="G1232" s="5" t="str">
        <f aca="false">IF(AND(E1232&gt;=5,E1232&lt;=20,C1232&gt;=50,B1232&lt;=1),"Opportunity (pos 5-20, 50+ impr, 0-1 click)","")</f>
        <v/>
      </c>
    </row>
    <row r="1233" customFormat="false" ht="15" hidden="false" customHeight="false" outlineLevel="0" collapsed="false">
      <c r="A1233" s="7" t="s">
        <v>3514</v>
      </c>
      <c r="B1233" s="44" t="n">
        <v>0</v>
      </c>
      <c r="C1233" s="44" t="n">
        <v>3</v>
      </c>
      <c r="D1233" s="38" t="n">
        <f aca="false">IFERROR(B1233/C1233,0)</f>
        <v>0</v>
      </c>
      <c r="E1233" s="45" t="n">
        <v>10.67</v>
      </c>
      <c r="F1233" s="7" t="s">
        <v>2223</v>
      </c>
      <c r="G1233" s="5" t="str">
        <f aca="false">IF(AND(E1233&gt;=5,E1233&lt;=20,C1233&gt;=50,B1233&lt;=1),"Opportunity (pos 5-20, 50+ impr, 0-1 click)","")</f>
        <v/>
      </c>
    </row>
    <row r="1234" customFormat="false" ht="15" hidden="false" customHeight="false" outlineLevel="0" collapsed="false">
      <c r="A1234" s="7" t="s">
        <v>3515</v>
      </c>
      <c r="B1234" s="44" t="n">
        <v>0</v>
      </c>
      <c r="C1234" s="44" t="n">
        <v>3</v>
      </c>
      <c r="D1234" s="38" t="n">
        <f aca="false">IFERROR(B1234/C1234,0)</f>
        <v>0</v>
      </c>
      <c r="E1234" s="45" t="n">
        <v>9.67</v>
      </c>
      <c r="F1234" s="7" t="s">
        <v>2223</v>
      </c>
      <c r="G1234" s="5" t="str">
        <f aca="false">IF(AND(E1234&gt;=5,E1234&lt;=20,C1234&gt;=50,B1234&lt;=1),"Opportunity (pos 5-20, 50+ impr, 0-1 click)","")</f>
        <v/>
      </c>
    </row>
    <row r="1235" customFormat="false" ht="15" hidden="false" customHeight="false" outlineLevel="0" collapsed="false">
      <c r="A1235" s="7" t="s">
        <v>3516</v>
      </c>
      <c r="B1235" s="44" t="n">
        <v>0</v>
      </c>
      <c r="C1235" s="44" t="n">
        <v>3</v>
      </c>
      <c r="D1235" s="38" t="n">
        <f aca="false">IFERROR(B1235/C1235,0)</f>
        <v>0</v>
      </c>
      <c r="E1235" s="45" t="n">
        <v>12.33</v>
      </c>
      <c r="F1235" s="7" t="s">
        <v>2223</v>
      </c>
      <c r="G1235" s="5" t="str">
        <f aca="false">IF(AND(E1235&gt;=5,E1235&lt;=20,C1235&gt;=50,B1235&lt;=1),"Opportunity (pos 5-20, 50+ impr, 0-1 click)","")</f>
        <v/>
      </c>
    </row>
    <row r="1236" customFormat="false" ht="15" hidden="false" customHeight="false" outlineLevel="0" collapsed="false">
      <c r="A1236" s="7" t="s">
        <v>3517</v>
      </c>
      <c r="B1236" s="44" t="n">
        <v>0</v>
      </c>
      <c r="C1236" s="44" t="n">
        <v>3</v>
      </c>
      <c r="D1236" s="38" t="n">
        <f aca="false">IFERROR(B1236/C1236,0)</f>
        <v>0</v>
      </c>
      <c r="E1236" s="45" t="n">
        <v>11</v>
      </c>
      <c r="F1236" s="7" t="s">
        <v>2223</v>
      </c>
      <c r="G1236" s="5" t="str">
        <f aca="false">IF(AND(E1236&gt;=5,E1236&lt;=20,C1236&gt;=50,B1236&lt;=1),"Opportunity (pos 5-20, 50+ impr, 0-1 click)","")</f>
        <v/>
      </c>
    </row>
    <row r="1237" customFormat="false" ht="15" hidden="false" customHeight="false" outlineLevel="0" collapsed="false">
      <c r="A1237" s="7" t="s">
        <v>3518</v>
      </c>
      <c r="B1237" s="44" t="n">
        <v>0</v>
      </c>
      <c r="C1237" s="44" t="n">
        <v>3</v>
      </c>
      <c r="D1237" s="38" t="n">
        <f aca="false">IFERROR(B1237/C1237,0)</f>
        <v>0</v>
      </c>
      <c r="E1237" s="45" t="n">
        <v>25.67</v>
      </c>
      <c r="F1237" s="7" t="s">
        <v>2225</v>
      </c>
      <c r="G1237" s="5" t="str">
        <f aca="false">IF(AND(E1237&gt;=5,E1237&lt;=20,C1237&gt;=50,B1237&lt;=1),"Opportunity (pos 5-20, 50+ impr, 0-1 click)","")</f>
        <v/>
      </c>
    </row>
    <row r="1238" customFormat="false" ht="15" hidden="false" customHeight="false" outlineLevel="0" collapsed="false">
      <c r="A1238" s="7" t="s">
        <v>3519</v>
      </c>
      <c r="B1238" s="44" t="n">
        <v>0</v>
      </c>
      <c r="C1238" s="44" t="n">
        <v>3</v>
      </c>
      <c r="D1238" s="38" t="n">
        <f aca="false">IFERROR(B1238/C1238,0)</f>
        <v>0</v>
      </c>
      <c r="E1238" s="45" t="n">
        <v>62.67</v>
      </c>
      <c r="F1238" s="7" t="s">
        <v>2225</v>
      </c>
      <c r="G1238" s="5" t="str">
        <f aca="false">IF(AND(E1238&gt;=5,E1238&lt;=20,C1238&gt;=50,B1238&lt;=1),"Opportunity (pos 5-20, 50+ impr, 0-1 click)","")</f>
        <v/>
      </c>
    </row>
    <row r="1239" customFormat="false" ht="15" hidden="false" customHeight="false" outlineLevel="0" collapsed="false">
      <c r="A1239" s="7" t="s">
        <v>3520</v>
      </c>
      <c r="B1239" s="44" t="n">
        <v>0</v>
      </c>
      <c r="C1239" s="44" t="n">
        <v>3</v>
      </c>
      <c r="D1239" s="38" t="n">
        <f aca="false">IFERROR(B1239/C1239,0)</f>
        <v>0</v>
      </c>
      <c r="E1239" s="45" t="n">
        <v>12.33</v>
      </c>
      <c r="F1239" s="7" t="s">
        <v>2223</v>
      </c>
      <c r="G1239" s="5" t="str">
        <f aca="false">IF(AND(E1239&gt;=5,E1239&lt;=20,C1239&gt;=50,B1239&lt;=1),"Opportunity (pos 5-20, 50+ impr, 0-1 click)","")</f>
        <v/>
      </c>
    </row>
    <row r="1240" customFormat="false" ht="15" hidden="false" customHeight="false" outlineLevel="0" collapsed="false">
      <c r="A1240" s="7" t="s">
        <v>3521</v>
      </c>
      <c r="B1240" s="44" t="n">
        <v>0</v>
      </c>
      <c r="C1240" s="44" t="n">
        <v>3</v>
      </c>
      <c r="D1240" s="38" t="n">
        <f aca="false">IFERROR(B1240/C1240,0)</f>
        <v>0</v>
      </c>
      <c r="E1240" s="45" t="n">
        <v>21</v>
      </c>
      <c r="F1240" s="7" t="s">
        <v>2223</v>
      </c>
      <c r="G1240" s="5" t="str">
        <f aca="false">IF(AND(E1240&gt;=5,E1240&lt;=20,C1240&gt;=50,B1240&lt;=1),"Opportunity (pos 5-20, 50+ impr, 0-1 click)","")</f>
        <v/>
      </c>
    </row>
    <row r="1241" customFormat="false" ht="15" hidden="false" customHeight="false" outlineLevel="0" collapsed="false">
      <c r="A1241" s="7" t="s">
        <v>3522</v>
      </c>
      <c r="B1241" s="44" t="n">
        <v>0</v>
      </c>
      <c r="C1241" s="44" t="n">
        <v>3</v>
      </c>
      <c r="D1241" s="38" t="n">
        <f aca="false">IFERROR(B1241/C1241,0)</f>
        <v>0</v>
      </c>
      <c r="E1241" s="45" t="n">
        <v>11</v>
      </c>
      <c r="F1241" s="7" t="s">
        <v>2224</v>
      </c>
      <c r="G1241" s="5" t="str">
        <f aca="false">IF(AND(E1241&gt;=5,E1241&lt;=20,C1241&gt;=50,B1241&lt;=1),"Opportunity (pos 5-20, 50+ impr, 0-1 click)","")</f>
        <v/>
      </c>
    </row>
    <row r="1242" customFormat="false" ht="15" hidden="false" customHeight="false" outlineLevel="0" collapsed="false">
      <c r="A1242" s="7" t="s">
        <v>3523</v>
      </c>
      <c r="B1242" s="44" t="n">
        <v>0</v>
      </c>
      <c r="C1242" s="44" t="n">
        <v>3</v>
      </c>
      <c r="D1242" s="38" t="n">
        <f aca="false">IFERROR(B1242/C1242,0)</f>
        <v>0</v>
      </c>
      <c r="E1242" s="45" t="n">
        <v>34</v>
      </c>
      <c r="F1242" s="7" t="s">
        <v>2226</v>
      </c>
      <c r="G1242" s="5" t="str">
        <f aca="false">IF(AND(E1242&gt;=5,E1242&lt;=20,C1242&gt;=50,B1242&lt;=1),"Opportunity (pos 5-20, 50+ impr, 0-1 click)","")</f>
        <v/>
      </c>
    </row>
    <row r="1243" customFormat="false" ht="15" hidden="false" customHeight="false" outlineLevel="0" collapsed="false">
      <c r="A1243" s="7" t="s">
        <v>3524</v>
      </c>
      <c r="B1243" s="44" t="n">
        <v>0</v>
      </c>
      <c r="C1243" s="44" t="n">
        <v>3</v>
      </c>
      <c r="D1243" s="38" t="n">
        <f aca="false">IFERROR(B1243/C1243,0)</f>
        <v>0</v>
      </c>
      <c r="E1243" s="45" t="n">
        <v>31.67</v>
      </c>
      <c r="F1243" s="7" t="s">
        <v>2223</v>
      </c>
      <c r="G1243" s="5" t="str">
        <f aca="false">IF(AND(E1243&gt;=5,E1243&lt;=20,C1243&gt;=50,B1243&lt;=1),"Opportunity (pos 5-20, 50+ impr, 0-1 click)","")</f>
        <v/>
      </c>
    </row>
    <row r="1244" customFormat="false" ht="15" hidden="false" customHeight="false" outlineLevel="0" collapsed="false">
      <c r="A1244" s="7" t="s">
        <v>3525</v>
      </c>
      <c r="B1244" s="44" t="n">
        <v>0</v>
      </c>
      <c r="C1244" s="44" t="n">
        <v>3</v>
      </c>
      <c r="D1244" s="38" t="n">
        <f aca="false">IFERROR(B1244/C1244,0)</f>
        <v>0</v>
      </c>
      <c r="E1244" s="45" t="n">
        <v>50.33</v>
      </c>
      <c r="F1244" s="7" t="s">
        <v>2223</v>
      </c>
      <c r="G1244" s="5" t="str">
        <f aca="false">IF(AND(E1244&gt;=5,E1244&lt;=20,C1244&gt;=50,B1244&lt;=1),"Opportunity (pos 5-20, 50+ impr, 0-1 click)","")</f>
        <v/>
      </c>
    </row>
    <row r="1245" customFormat="false" ht="15" hidden="false" customHeight="false" outlineLevel="0" collapsed="false">
      <c r="A1245" s="7" t="s">
        <v>3526</v>
      </c>
      <c r="B1245" s="44" t="n">
        <v>0</v>
      </c>
      <c r="C1245" s="44" t="n">
        <v>3</v>
      </c>
      <c r="D1245" s="38" t="n">
        <f aca="false">IFERROR(B1245/C1245,0)</f>
        <v>0</v>
      </c>
      <c r="E1245" s="45" t="n">
        <v>26.33</v>
      </c>
      <c r="F1245" s="7" t="s">
        <v>2223</v>
      </c>
      <c r="G1245" s="5" t="str">
        <f aca="false">IF(AND(E1245&gt;=5,E1245&lt;=20,C1245&gt;=50,B1245&lt;=1),"Opportunity (pos 5-20, 50+ impr, 0-1 click)","")</f>
        <v/>
      </c>
    </row>
    <row r="1246" customFormat="false" ht="15" hidden="false" customHeight="false" outlineLevel="0" collapsed="false">
      <c r="A1246" s="7" t="s">
        <v>3527</v>
      </c>
      <c r="B1246" s="44" t="n">
        <v>0</v>
      </c>
      <c r="C1246" s="44" t="n">
        <v>3</v>
      </c>
      <c r="D1246" s="38" t="n">
        <f aca="false">IFERROR(B1246/C1246,0)</f>
        <v>0</v>
      </c>
      <c r="E1246" s="45" t="n">
        <v>25</v>
      </c>
      <c r="F1246" s="7" t="s">
        <v>2223</v>
      </c>
      <c r="G1246" s="5" t="str">
        <f aca="false">IF(AND(E1246&gt;=5,E1246&lt;=20,C1246&gt;=50,B1246&lt;=1),"Opportunity (pos 5-20, 50+ impr, 0-1 click)","")</f>
        <v/>
      </c>
    </row>
    <row r="1247" customFormat="false" ht="15" hidden="false" customHeight="false" outlineLevel="0" collapsed="false">
      <c r="A1247" s="7" t="s">
        <v>3528</v>
      </c>
      <c r="B1247" s="44" t="n">
        <v>0</v>
      </c>
      <c r="C1247" s="44" t="n">
        <v>3</v>
      </c>
      <c r="D1247" s="38" t="n">
        <f aca="false">IFERROR(B1247/C1247,0)</f>
        <v>0</v>
      </c>
      <c r="E1247" s="45" t="n">
        <v>11.33</v>
      </c>
      <c r="F1247" s="7" t="s">
        <v>2223</v>
      </c>
      <c r="G1247" s="5" t="str">
        <f aca="false">IF(AND(E1247&gt;=5,E1247&lt;=20,C1247&gt;=50,B1247&lt;=1),"Opportunity (pos 5-20, 50+ impr, 0-1 click)","")</f>
        <v/>
      </c>
    </row>
    <row r="1248" customFormat="false" ht="15" hidden="false" customHeight="false" outlineLevel="0" collapsed="false">
      <c r="A1248" s="7" t="s">
        <v>3529</v>
      </c>
      <c r="B1248" s="44" t="n">
        <v>0</v>
      </c>
      <c r="C1248" s="44" t="n">
        <v>3</v>
      </c>
      <c r="D1248" s="38" t="n">
        <f aca="false">IFERROR(B1248/C1248,0)</f>
        <v>0</v>
      </c>
      <c r="E1248" s="45" t="n">
        <v>19.67</v>
      </c>
      <c r="F1248" s="7" t="s">
        <v>2223</v>
      </c>
      <c r="G1248" s="5" t="str">
        <f aca="false">IF(AND(E1248&gt;=5,E1248&lt;=20,C1248&gt;=50,B1248&lt;=1),"Opportunity (pos 5-20, 50+ impr, 0-1 click)","")</f>
        <v/>
      </c>
    </row>
    <row r="1249" customFormat="false" ht="15" hidden="false" customHeight="false" outlineLevel="0" collapsed="false">
      <c r="A1249" s="7" t="s">
        <v>3530</v>
      </c>
      <c r="B1249" s="44" t="n">
        <v>0</v>
      </c>
      <c r="C1249" s="44" t="n">
        <v>3</v>
      </c>
      <c r="D1249" s="38" t="n">
        <f aca="false">IFERROR(B1249/C1249,0)</f>
        <v>0</v>
      </c>
      <c r="E1249" s="45" t="n">
        <v>29</v>
      </c>
      <c r="F1249" s="7" t="s">
        <v>2223</v>
      </c>
      <c r="G1249" s="5" t="str">
        <f aca="false">IF(AND(E1249&gt;=5,E1249&lt;=20,C1249&gt;=50,B1249&lt;=1),"Opportunity (pos 5-20, 50+ impr, 0-1 click)","")</f>
        <v/>
      </c>
    </row>
    <row r="1250" customFormat="false" ht="15" hidden="false" customHeight="false" outlineLevel="0" collapsed="false">
      <c r="A1250" s="7" t="s">
        <v>3531</v>
      </c>
      <c r="B1250" s="44" t="n">
        <v>0</v>
      </c>
      <c r="C1250" s="44" t="n">
        <v>3</v>
      </c>
      <c r="D1250" s="38" t="n">
        <f aca="false">IFERROR(B1250/C1250,0)</f>
        <v>0</v>
      </c>
      <c r="E1250" s="45" t="n">
        <v>49.67</v>
      </c>
      <c r="F1250" s="7" t="s">
        <v>2225</v>
      </c>
      <c r="G1250" s="5" t="str">
        <f aca="false">IF(AND(E1250&gt;=5,E1250&lt;=20,C1250&gt;=50,B1250&lt;=1),"Opportunity (pos 5-20, 50+ impr, 0-1 click)","")</f>
        <v/>
      </c>
    </row>
    <row r="1251" customFormat="false" ht="15" hidden="false" customHeight="false" outlineLevel="0" collapsed="false">
      <c r="A1251" s="7" t="s">
        <v>3532</v>
      </c>
      <c r="B1251" s="44" t="n">
        <v>0</v>
      </c>
      <c r="C1251" s="44" t="n">
        <v>3</v>
      </c>
      <c r="D1251" s="38" t="n">
        <f aca="false">IFERROR(B1251/C1251,0)</f>
        <v>0</v>
      </c>
      <c r="E1251" s="45" t="n">
        <v>34.33</v>
      </c>
      <c r="F1251" s="7" t="s">
        <v>2223</v>
      </c>
      <c r="G1251" s="5" t="str">
        <f aca="false">IF(AND(E1251&gt;=5,E1251&lt;=20,C1251&gt;=50,B1251&lt;=1),"Opportunity (pos 5-20, 50+ impr, 0-1 click)","")</f>
        <v/>
      </c>
    </row>
    <row r="1252" customFormat="false" ht="15" hidden="false" customHeight="false" outlineLevel="0" collapsed="false">
      <c r="A1252" s="7" t="s">
        <v>3533</v>
      </c>
      <c r="B1252" s="44" t="n">
        <v>0</v>
      </c>
      <c r="C1252" s="44" t="n">
        <v>3</v>
      </c>
      <c r="D1252" s="38" t="n">
        <f aca="false">IFERROR(B1252/C1252,0)</f>
        <v>0</v>
      </c>
      <c r="E1252" s="45" t="n">
        <v>12.67</v>
      </c>
      <c r="F1252" s="7" t="s">
        <v>2223</v>
      </c>
      <c r="G1252" s="5" t="str">
        <f aca="false">IF(AND(E1252&gt;=5,E1252&lt;=20,C1252&gt;=50,B1252&lt;=1),"Opportunity (pos 5-20, 50+ impr, 0-1 click)","")</f>
        <v/>
      </c>
    </row>
    <row r="1253" customFormat="false" ht="15" hidden="false" customHeight="false" outlineLevel="0" collapsed="false">
      <c r="A1253" s="7" t="s">
        <v>3534</v>
      </c>
      <c r="B1253" s="44" t="n">
        <v>0</v>
      </c>
      <c r="C1253" s="44" t="n">
        <v>3</v>
      </c>
      <c r="D1253" s="38" t="n">
        <f aca="false">IFERROR(B1253/C1253,0)</f>
        <v>0</v>
      </c>
      <c r="E1253" s="45" t="n">
        <v>31</v>
      </c>
      <c r="F1253" s="7" t="s">
        <v>2225</v>
      </c>
      <c r="G1253" s="5" t="str">
        <f aca="false">IF(AND(E1253&gt;=5,E1253&lt;=20,C1253&gt;=50,B1253&lt;=1),"Opportunity (pos 5-20, 50+ impr, 0-1 click)","")</f>
        <v/>
      </c>
    </row>
    <row r="1254" customFormat="false" ht="15" hidden="false" customHeight="false" outlineLevel="0" collapsed="false">
      <c r="A1254" s="7" t="s">
        <v>3535</v>
      </c>
      <c r="B1254" s="44" t="n">
        <v>0</v>
      </c>
      <c r="C1254" s="44" t="n">
        <v>3</v>
      </c>
      <c r="D1254" s="38" t="n">
        <f aca="false">IFERROR(B1254/C1254,0)</f>
        <v>0</v>
      </c>
      <c r="E1254" s="45" t="n">
        <v>17.67</v>
      </c>
      <c r="F1254" s="7" t="s">
        <v>2223</v>
      </c>
      <c r="G1254" s="5" t="str">
        <f aca="false">IF(AND(E1254&gt;=5,E1254&lt;=20,C1254&gt;=50,B1254&lt;=1),"Opportunity (pos 5-20, 50+ impr, 0-1 click)","")</f>
        <v/>
      </c>
    </row>
    <row r="1255" customFormat="false" ht="15" hidden="false" customHeight="false" outlineLevel="0" collapsed="false">
      <c r="A1255" s="7" t="s">
        <v>3536</v>
      </c>
      <c r="B1255" s="44" t="n">
        <v>0</v>
      </c>
      <c r="C1255" s="44" t="n">
        <v>3</v>
      </c>
      <c r="D1255" s="38" t="n">
        <f aca="false">IFERROR(B1255/C1255,0)</f>
        <v>0</v>
      </c>
      <c r="E1255" s="45" t="n">
        <v>12.33</v>
      </c>
      <c r="F1255" s="7" t="s">
        <v>2223</v>
      </c>
      <c r="G1255" s="5" t="str">
        <f aca="false">IF(AND(E1255&gt;=5,E1255&lt;=20,C1255&gt;=50,B1255&lt;=1),"Opportunity (pos 5-20, 50+ impr, 0-1 click)","")</f>
        <v/>
      </c>
    </row>
    <row r="1256" customFormat="false" ht="15" hidden="false" customHeight="false" outlineLevel="0" collapsed="false">
      <c r="A1256" s="7" t="s">
        <v>3537</v>
      </c>
      <c r="B1256" s="44" t="n">
        <v>0</v>
      </c>
      <c r="C1256" s="44" t="n">
        <v>3</v>
      </c>
      <c r="D1256" s="38" t="n">
        <f aca="false">IFERROR(B1256/C1256,0)</f>
        <v>0</v>
      </c>
      <c r="E1256" s="45" t="n">
        <v>8</v>
      </c>
      <c r="F1256" s="7" t="s">
        <v>2225</v>
      </c>
      <c r="G1256" s="5" t="str">
        <f aca="false">IF(AND(E1256&gt;=5,E1256&lt;=20,C1256&gt;=50,B1256&lt;=1),"Opportunity (pos 5-20, 50+ impr, 0-1 click)","")</f>
        <v/>
      </c>
    </row>
    <row r="1257" customFormat="false" ht="15" hidden="false" customHeight="false" outlineLevel="0" collapsed="false">
      <c r="A1257" s="7" t="s">
        <v>3538</v>
      </c>
      <c r="B1257" s="44" t="n">
        <v>0</v>
      </c>
      <c r="C1257" s="44" t="n">
        <v>3</v>
      </c>
      <c r="D1257" s="38" t="n">
        <f aca="false">IFERROR(B1257/C1257,0)</f>
        <v>0</v>
      </c>
      <c r="E1257" s="45" t="n">
        <v>24</v>
      </c>
      <c r="F1257" s="7" t="s">
        <v>2223</v>
      </c>
      <c r="G1257" s="5" t="str">
        <f aca="false">IF(AND(E1257&gt;=5,E1257&lt;=20,C1257&gt;=50,B1257&lt;=1),"Opportunity (pos 5-20, 50+ impr, 0-1 click)","")</f>
        <v/>
      </c>
    </row>
    <row r="1258" customFormat="false" ht="15" hidden="false" customHeight="false" outlineLevel="0" collapsed="false">
      <c r="A1258" s="7" t="s">
        <v>3539</v>
      </c>
      <c r="B1258" s="44" t="n">
        <v>0</v>
      </c>
      <c r="C1258" s="44" t="n">
        <v>3</v>
      </c>
      <c r="D1258" s="38" t="n">
        <f aca="false">IFERROR(B1258/C1258,0)</f>
        <v>0</v>
      </c>
      <c r="E1258" s="45" t="n">
        <v>7.67</v>
      </c>
      <c r="F1258" s="7" t="s">
        <v>2223</v>
      </c>
      <c r="G1258" s="5" t="str">
        <f aca="false">IF(AND(E1258&gt;=5,E1258&lt;=20,C1258&gt;=50,B1258&lt;=1),"Opportunity (pos 5-20, 50+ impr, 0-1 click)","")</f>
        <v/>
      </c>
    </row>
    <row r="1259" customFormat="false" ht="15" hidden="false" customHeight="false" outlineLevel="0" collapsed="false">
      <c r="A1259" s="7" t="s">
        <v>3540</v>
      </c>
      <c r="B1259" s="44" t="n">
        <v>0</v>
      </c>
      <c r="C1259" s="44" t="n">
        <v>3</v>
      </c>
      <c r="D1259" s="38" t="n">
        <f aca="false">IFERROR(B1259/C1259,0)</f>
        <v>0</v>
      </c>
      <c r="E1259" s="45" t="n">
        <v>17</v>
      </c>
      <c r="F1259" s="7" t="s">
        <v>2223</v>
      </c>
      <c r="G1259" s="5" t="str">
        <f aca="false">IF(AND(E1259&gt;=5,E1259&lt;=20,C1259&gt;=50,B1259&lt;=1),"Opportunity (pos 5-20, 50+ impr, 0-1 click)","")</f>
        <v/>
      </c>
    </row>
    <row r="1260" customFormat="false" ht="15" hidden="false" customHeight="false" outlineLevel="0" collapsed="false">
      <c r="A1260" s="7" t="s">
        <v>3541</v>
      </c>
      <c r="B1260" s="44" t="n">
        <v>0</v>
      </c>
      <c r="C1260" s="44" t="n">
        <v>3</v>
      </c>
      <c r="D1260" s="38" t="n">
        <f aca="false">IFERROR(B1260/C1260,0)</f>
        <v>0</v>
      </c>
      <c r="E1260" s="45" t="n">
        <v>28</v>
      </c>
      <c r="F1260" s="7" t="s">
        <v>2223</v>
      </c>
      <c r="G1260" s="5" t="str">
        <f aca="false">IF(AND(E1260&gt;=5,E1260&lt;=20,C1260&gt;=50,B1260&lt;=1),"Opportunity (pos 5-20, 50+ impr, 0-1 click)","")</f>
        <v/>
      </c>
    </row>
    <row r="1261" customFormat="false" ht="15" hidden="false" customHeight="false" outlineLevel="0" collapsed="false">
      <c r="A1261" s="7" t="s">
        <v>3542</v>
      </c>
      <c r="B1261" s="44" t="n">
        <v>0</v>
      </c>
      <c r="C1261" s="44" t="n">
        <v>3</v>
      </c>
      <c r="D1261" s="38" t="n">
        <f aca="false">IFERROR(B1261/C1261,0)</f>
        <v>0</v>
      </c>
      <c r="E1261" s="45" t="n">
        <v>39</v>
      </c>
      <c r="F1261" s="7" t="s">
        <v>2223</v>
      </c>
      <c r="G1261" s="5" t="str">
        <f aca="false">IF(AND(E1261&gt;=5,E1261&lt;=20,C1261&gt;=50,B1261&lt;=1),"Opportunity (pos 5-20, 50+ impr, 0-1 click)","")</f>
        <v/>
      </c>
    </row>
    <row r="1262" customFormat="false" ht="15" hidden="false" customHeight="false" outlineLevel="0" collapsed="false">
      <c r="A1262" s="7" t="s">
        <v>3543</v>
      </c>
      <c r="B1262" s="44" t="n">
        <v>0</v>
      </c>
      <c r="C1262" s="44" t="n">
        <v>3</v>
      </c>
      <c r="D1262" s="38" t="n">
        <f aca="false">IFERROR(B1262/C1262,0)</f>
        <v>0</v>
      </c>
      <c r="E1262" s="45" t="n">
        <v>42</v>
      </c>
      <c r="F1262" s="7" t="s">
        <v>2225</v>
      </c>
      <c r="G1262" s="5" t="str">
        <f aca="false">IF(AND(E1262&gt;=5,E1262&lt;=20,C1262&gt;=50,B1262&lt;=1),"Opportunity (pos 5-20, 50+ impr, 0-1 click)","")</f>
        <v/>
      </c>
    </row>
    <row r="1263" customFormat="false" ht="15" hidden="false" customHeight="false" outlineLevel="0" collapsed="false">
      <c r="A1263" s="7" t="s">
        <v>3544</v>
      </c>
      <c r="B1263" s="44" t="n">
        <v>0</v>
      </c>
      <c r="C1263" s="44" t="n">
        <v>3</v>
      </c>
      <c r="D1263" s="38" t="n">
        <f aca="false">IFERROR(B1263/C1263,0)</f>
        <v>0</v>
      </c>
      <c r="E1263" s="45" t="n">
        <v>32</v>
      </c>
      <c r="F1263" s="7" t="s">
        <v>2223</v>
      </c>
      <c r="G1263" s="5" t="str">
        <f aca="false">IF(AND(E1263&gt;=5,E1263&lt;=20,C1263&gt;=50,B1263&lt;=1),"Opportunity (pos 5-20, 50+ impr, 0-1 click)","")</f>
        <v/>
      </c>
    </row>
    <row r="1264" customFormat="false" ht="15" hidden="false" customHeight="false" outlineLevel="0" collapsed="false">
      <c r="A1264" s="7" t="s">
        <v>3545</v>
      </c>
      <c r="B1264" s="44" t="n">
        <v>0</v>
      </c>
      <c r="C1264" s="44" t="n">
        <v>3</v>
      </c>
      <c r="D1264" s="38" t="n">
        <f aca="false">IFERROR(B1264/C1264,0)</f>
        <v>0</v>
      </c>
      <c r="E1264" s="45" t="n">
        <v>27</v>
      </c>
      <c r="F1264" s="7" t="s">
        <v>2223</v>
      </c>
      <c r="G1264" s="5" t="str">
        <f aca="false">IF(AND(E1264&gt;=5,E1264&lt;=20,C1264&gt;=50,B1264&lt;=1),"Opportunity (pos 5-20, 50+ impr, 0-1 click)","")</f>
        <v/>
      </c>
    </row>
    <row r="1265" customFormat="false" ht="15" hidden="false" customHeight="false" outlineLevel="0" collapsed="false">
      <c r="A1265" s="7" t="s">
        <v>3546</v>
      </c>
      <c r="B1265" s="44" t="n">
        <v>0</v>
      </c>
      <c r="C1265" s="44" t="n">
        <v>3</v>
      </c>
      <c r="D1265" s="38" t="n">
        <f aca="false">IFERROR(B1265/C1265,0)</f>
        <v>0</v>
      </c>
      <c r="E1265" s="45" t="n">
        <v>38</v>
      </c>
      <c r="F1265" s="7" t="s">
        <v>2223</v>
      </c>
      <c r="G1265" s="5" t="str">
        <f aca="false">IF(AND(E1265&gt;=5,E1265&lt;=20,C1265&gt;=50,B1265&lt;=1),"Opportunity (pos 5-20, 50+ impr, 0-1 click)","")</f>
        <v/>
      </c>
    </row>
    <row r="1266" customFormat="false" ht="15" hidden="false" customHeight="false" outlineLevel="0" collapsed="false">
      <c r="A1266" s="7" t="s">
        <v>3547</v>
      </c>
      <c r="B1266" s="44" t="n">
        <v>0</v>
      </c>
      <c r="C1266" s="44" t="n">
        <v>3</v>
      </c>
      <c r="D1266" s="38" t="n">
        <f aca="false">IFERROR(B1266/C1266,0)</f>
        <v>0</v>
      </c>
      <c r="E1266" s="45" t="n">
        <v>20.33</v>
      </c>
      <c r="F1266" s="7" t="s">
        <v>2223</v>
      </c>
      <c r="G1266" s="5" t="str">
        <f aca="false">IF(AND(E1266&gt;=5,E1266&lt;=20,C1266&gt;=50,B1266&lt;=1),"Opportunity (pos 5-20, 50+ impr, 0-1 click)","")</f>
        <v/>
      </c>
    </row>
    <row r="1267" customFormat="false" ht="15" hidden="false" customHeight="false" outlineLevel="0" collapsed="false">
      <c r="A1267" s="7" t="s">
        <v>3548</v>
      </c>
      <c r="B1267" s="44" t="n">
        <v>0</v>
      </c>
      <c r="C1267" s="44" t="n">
        <v>3</v>
      </c>
      <c r="D1267" s="38" t="n">
        <f aca="false">IFERROR(B1267/C1267,0)</f>
        <v>0</v>
      </c>
      <c r="E1267" s="45" t="n">
        <v>8.33</v>
      </c>
      <c r="F1267" s="7" t="s">
        <v>2223</v>
      </c>
      <c r="G1267" s="5" t="str">
        <f aca="false">IF(AND(E1267&gt;=5,E1267&lt;=20,C1267&gt;=50,B1267&lt;=1),"Opportunity (pos 5-20, 50+ impr, 0-1 click)","")</f>
        <v/>
      </c>
    </row>
    <row r="1268" customFormat="false" ht="15" hidden="false" customHeight="false" outlineLevel="0" collapsed="false">
      <c r="A1268" s="7" t="s">
        <v>3549</v>
      </c>
      <c r="B1268" s="44" t="n">
        <v>0</v>
      </c>
      <c r="C1268" s="44" t="n">
        <v>3</v>
      </c>
      <c r="D1268" s="38" t="n">
        <f aca="false">IFERROR(B1268/C1268,0)</f>
        <v>0</v>
      </c>
      <c r="E1268" s="45" t="n">
        <v>28.33</v>
      </c>
      <c r="F1268" s="7" t="s">
        <v>2223</v>
      </c>
      <c r="G1268" s="5" t="str">
        <f aca="false">IF(AND(E1268&gt;=5,E1268&lt;=20,C1268&gt;=50,B1268&lt;=1),"Opportunity (pos 5-20, 50+ impr, 0-1 click)","")</f>
        <v/>
      </c>
    </row>
    <row r="1269" customFormat="false" ht="15" hidden="false" customHeight="false" outlineLevel="0" collapsed="false">
      <c r="A1269" s="7" t="s">
        <v>3550</v>
      </c>
      <c r="B1269" s="44" t="n">
        <v>0</v>
      </c>
      <c r="C1269" s="44" t="n">
        <v>3</v>
      </c>
      <c r="D1269" s="38" t="n">
        <f aca="false">IFERROR(B1269/C1269,0)</f>
        <v>0</v>
      </c>
      <c r="E1269" s="45" t="n">
        <v>69.33</v>
      </c>
      <c r="F1269" s="7" t="s">
        <v>2226</v>
      </c>
      <c r="G1269" s="5" t="str">
        <f aca="false">IF(AND(E1269&gt;=5,E1269&lt;=20,C1269&gt;=50,B1269&lt;=1),"Opportunity (pos 5-20, 50+ impr, 0-1 click)","")</f>
        <v/>
      </c>
    </row>
    <row r="1270" customFormat="false" ht="15" hidden="false" customHeight="false" outlineLevel="0" collapsed="false">
      <c r="A1270" s="7" t="s">
        <v>3551</v>
      </c>
      <c r="B1270" s="44" t="n">
        <v>0</v>
      </c>
      <c r="C1270" s="44" t="n">
        <v>3</v>
      </c>
      <c r="D1270" s="38" t="n">
        <f aca="false">IFERROR(B1270/C1270,0)</f>
        <v>0</v>
      </c>
      <c r="E1270" s="45" t="n">
        <v>43.67</v>
      </c>
      <c r="F1270" s="7" t="s">
        <v>2223</v>
      </c>
      <c r="G1270" s="5" t="str">
        <f aca="false">IF(AND(E1270&gt;=5,E1270&lt;=20,C1270&gt;=50,B1270&lt;=1),"Opportunity (pos 5-20, 50+ impr, 0-1 click)","")</f>
        <v/>
      </c>
    </row>
    <row r="1271" customFormat="false" ht="15" hidden="false" customHeight="false" outlineLevel="0" collapsed="false">
      <c r="A1271" s="7" t="s">
        <v>3552</v>
      </c>
      <c r="B1271" s="44" t="n">
        <v>0</v>
      </c>
      <c r="C1271" s="44" t="n">
        <v>3</v>
      </c>
      <c r="D1271" s="38" t="n">
        <f aca="false">IFERROR(B1271/C1271,0)</f>
        <v>0</v>
      </c>
      <c r="E1271" s="45" t="n">
        <v>12.33</v>
      </c>
      <c r="F1271" s="7" t="s">
        <v>2223</v>
      </c>
      <c r="G1271" s="5" t="str">
        <f aca="false">IF(AND(E1271&gt;=5,E1271&lt;=20,C1271&gt;=50,B1271&lt;=1),"Opportunity (pos 5-20, 50+ impr, 0-1 click)","")</f>
        <v/>
      </c>
    </row>
    <row r="1272" customFormat="false" ht="15" hidden="false" customHeight="false" outlineLevel="0" collapsed="false">
      <c r="A1272" s="7" t="s">
        <v>3553</v>
      </c>
      <c r="B1272" s="44" t="n">
        <v>0</v>
      </c>
      <c r="C1272" s="44" t="n">
        <v>3</v>
      </c>
      <c r="D1272" s="38" t="n">
        <f aca="false">IFERROR(B1272/C1272,0)</f>
        <v>0</v>
      </c>
      <c r="E1272" s="45" t="n">
        <v>52.67</v>
      </c>
      <c r="F1272" s="7" t="s">
        <v>2223</v>
      </c>
      <c r="G1272" s="5" t="str">
        <f aca="false">IF(AND(E1272&gt;=5,E1272&lt;=20,C1272&gt;=50,B1272&lt;=1),"Opportunity (pos 5-20, 50+ impr, 0-1 click)","")</f>
        <v/>
      </c>
    </row>
    <row r="1273" customFormat="false" ht="15" hidden="false" customHeight="false" outlineLevel="0" collapsed="false">
      <c r="A1273" s="7" t="s">
        <v>3554</v>
      </c>
      <c r="B1273" s="44" t="n">
        <v>0</v>
      </c>
      <c r="C1273" s="44" t="n">
        <v>3</v>
      </c>
      <c r="D1273" s="38" t="n">
        <f aca="false">IFERROR(B1273/C1273,0)</f>
        <v>0</v>
      </c>
      <c r="E1273" s="45" t="n">
        <v>55</v>
      </c>
      <c r="F1273" s="7" t="s">
        <v>2223</v>
      </c>
      <c r="G1273" s="5" t="str">
        <f aca="false">IF(AND(E1273&gt;=5,E1273&lt;=20,C1273&gt;=50,B1273&lt;=1),"Opportunity (pos 5-20, 50+ impr, 0-1 click)","")</f>
        <v/>
      </c>
    </row>
    <row r="1274" customFormat="false" ht="15" hidden="false" customHeight="false" outlineLevel="0" collapsed="false">
      <c r="A1274" s="7" t="s">
        <v>3555</v>
      </c>
      <c r="B1274" s="44" t="n">
        <v>0</v>
      </c>
      <c r="C1274" s="44" t="n">
        <v>3</v>
      </c>
      <c r="D1274" s="38" t="n">
        <f aca="false">IFERROR(B1274/C1274,0)</f>
        <v>0</v>
      </c>
      <c r="E1274" s="45" t="n">
        <v>25.33</v>
      </c>
      <c r="F1274" s="7" t="s">
        <v>2223</v>
      </c>
      <c r="G1274" s="5" t="str">
        <f aca="false">IF(AND(E1274&gt;=5,E1274&lt;=20,C1274&gt;=50,B1274&lt;=1),"Opportunity (pos 5-20, 50+ impr, 0-1 click)","")</f>
        <v/>
      </c>
    </row>
    <row r="1275" customFormat="false" ht="15" hidden="false" customHeight="false" outlineLevel="0" collapsed="false">
      <c r="A1275" s="7" t="s">
        <v>3556</v>
      </c>
      <c r="B1275" s="44" t="n">
        <v>0</v>
      </c>
      <c r="C1275" s="44" t="n">
        <v>3</v>
      </c>
      <c r="D1275" s="38" t="n">
        <f aca="false">IFERROR(B1275/C1275,0)</f>
        <v>0</v>
      </c>
      <c r="E1275" s="45" t="n">
        <v>17.33</v>
      </c>
      <c r="F1275" s="7" t="s">
        <v>2223</v>
      </c>
      <c r="G1275" s="5" t="str">
        <f aca="false">IF(AND(E1275&gt;=5,E1275&lt;=20,C1275&gt;=50,B1275&lt;=1),"Opportunity (pos 5-20, 50+ impr, 0-1 click)","")</f>
        <v/>
      </c>
    </row>
    <row r="1276" customFormat="false" ht="15" hidden="false" customHeight="false" outlineLevel="0" collapsed="false">
      <c r="A1276" s="7" t="s">
        <v>3557</v>
      </c>
      <c r="B1276" s="44" t="n">
        <v>0</v>
      </c>
      <c r="C1276" s="44" t="n">
        <v>3</v>
      </c>
      <c r="D1276" s="38" t="n">
        <f aca="false">IFERROR(B1276/C1276,0)</f>
        <v>0</v>
      </c>
      <c r="E1276" s="45" t="n">
        <v>8.67</v>
      </c>
      <c r="F1276" s="7" t="s">
        <v>2223</v>
      </c>
      <c r="G1276" s="5" t="str">
        <f aca="false">IF(AND(E1276&gt;=5,E1276&lt;=20,C1276&gt;=50,B1276&lt;=1),"Opportunity (pos 5-20, 50+ impr, 0-1 click)","")</f>
        <v/>
      </c>
    </row>
    <row r="1277" customFormat="false" ht="15" hidden="false" customHeight="false" outlineLevel="0" collapsed="false">
      <c r="A1277" s="7" t="s">
        <v>3558</v>
      </c>
      <c r="B1277" s="44" t="n">
        <v>0</v>
      </c>
      <c r="C1277" s="44" t="n">
        <v>3</v>
      </c>
      <c r="D1277" s="38" t="n">
        <f aca="false">IFERROR(B1277/C1277,0)</f>
        <v>0</v>
      </c>
      <c r="E1277" s="45" t="n">
        <v>21.67</v>
      </c>
      <c r="F1277" s="7" t="s">
        <v>2223</v>
      </c>
      <c r="G1277" s="5" t="str">
        <f aca="false">IF(AND(E1277&gt;=5,E1277&lt;=20,C1277&gt;=50,B1277&lt;=1),"Opportunity (pos 5-20, 50+ impr, 0-1 click)","")</f>
        <v/>
      </c>
    </row>
    <row r="1278" customFormat="false" ht="15" hidden="false" customHeight="false" outlineLevel="0" collapsed="false">
      <c r="A1278" s="7" t="s">
        <v>3559</v>
      </c>
      <c r="B1278" s="44" t="n">
        <v>0</v>
      </c>
      <c r="C1278" s="44" t="n">
        <v>3</v>
      </c>
      <c r="D1278" s="38" t="n">
        <f aca="false">IFERROR(B1278/C1278,0)</f>
        <v>0</v>
      </c>
      <c r="E1278" s="45" t="n">
        <v>21.33</v>
      </c>
      <c r="F1278" s="7" t="s">
        <v>2223</v>
      </c>
      <c r="G1278" s="5" t="str">
        <f aca="false">IF(AND(E1278&gt;=5,E1278&lt;=20,C1278&gt;=50,B1278&lt;=1),"Opportunity (pos 5-20, 50+ impr, 0-1 click)","")</f>
        <v/>
      </c>
    </row>
    <row r="1279" customFormat="false" ht="15" hidden="false" customHeight="false" outlineLevel="0" collapsed="false">
      <c r="A1279" s="7" t="s">
        <v>3560</v>
      </c>
      <c r="B1279" s="44" t="n">
        <v>0</v>
      </c>
      <c r="C1279" s="44" t="n">
        <v>3</v>
      </c>
      <c r="D1279" s="38" t="n">
        <f aca="false">IFERROR(B1279/C1279,0)</f>
        <v>0</v>
      </c>
      <c r="E1279" s="45" t="n">
        <v>16.33</v>
      </c>
      <c r="F1279" s="7" t="s">
        <v>2223</v>
      </c>
      <c r="G1279" s="5" t="str">
        <f aca="false">IF(AND(E1279&gt;=5,E1279&lt;=20,C1279&gt;=50,B1279&lt;=1),"Opportunity (pos 5-20, 50+ impr, 0-1 click)","")</f>
        <v/>
      </c>
    </row>
    <row r="1280" customFormat="false" ht="15" hidden="false" customHeight="false" outlineLevel="0" collapsed="false">
      <c r="A1280" s="7" t="s">
        <v>3561</v>
      </c>
      <c r="B1280" s="44" t="n">
        <v>0</v>
      </c>
      <c r="C1280" s="44" t="n">
        <v>3</v>
      </c>
      <c r="D1280" s="38" t="n">
        <f aca="false">IFERROR(B1280/C1280,0)</f>
        <v>0</v>
      </c>
      <c r="E1280" s="45" t="n">
        <v>29</v>
      </c>
      <c r="F1280" s="7" t="s">
        <v>2223</v>
      </c>
      <c r="G1280" s="5" t="str">
        <f aca="false">IF(AND(E1280&gt;=5,E1280&lt;=20,C1280&gt;=50,B1280&lt;=1),"Opportunity (pos 5-20, 50+ impr, 0-1 click)","")</f>
        <v/>
      </c>
    </row>
    <row r="1281" customFormat="false" ht="15" hidden="false" customHeight="false" outlineLevel="0" collapsed="false">
      <c r="A1281" s="7" t="s">
        <v>3562</v>
      </c>
      <c r="B1281" s="44" t="n">
        <v>0</v>
      </c>
      <c r="C1281" s="44" t="n">
        <v>3</v>
      </c>
      <c r="D1281" s="38" t="n">
        <f aca="false">IFERROR(B1281/C1281,0)</f>
        <v>0</v>
      </c>
      <c r="E1281" s="45" t="n">
        <v>24.33</v>
      </c>
      <c r="F1281" s="7" t="s">
        <v>2223</v>
      </c>
      <c r="G1281" s="5" t="str">
        <f aca="false">IF(AND(E1281&gt;=5,E1281&lt;=20,C1281&gt;=50,B1281&lt;=1),"Opportunity (pos 5-20, 50+ impr, 0-1 click)","")</f>
        <v/>
      </c>
    </row>
    <row r="1282" customFormat="false" ht="15" hidden="false" customHeight="false" outlineLevel="0" collapsed="false">
      <c r="A1282" s="7" t="s">
        <v>3563</v>
      </c>
      <c r="B1282" s="44" t="n">
        <v>0</v>
      </c>
      <c r="C1282" s="44" t="n">
        <v>3</v>
      </c>
      <c r="D1282" s="38" t="n">
        <f aca="false">IFERROR(B1282/C1282,0)</f>
        <v>0</v>
      </c>
      <c r="E1282" s="45" t="n">
        <v>15.33</v>
      </c>
      <c r="F1282" s="7" t="s">
        <v>2223</v>
      </c>
      <c r="G1282" s="5" t="str">
        <f aca="false">IF(AND(E1282&gt;=5,E1282&lt;=20,C1282&gt;=50,B1282&lt;=1),"Opportunity (pos 5-20, 50+ impr, 0-1 click)","")</f>
        <v/>
      </c>
    </row>
    <row r="1283" customFormat="false" ht="15" hidden="false" customHeight="false" outlineLevel="0" collapsed="false">
      <c r="A1283" s="7" t="s">
        <v>3564</v>
      </c>
      <c r="B1283" s="44" t="n">
        <v>0</v>
      </c>
      <c r="C1283" s="44" t="n">
        <v>3</v>
      </c>
      <c r="D1283" s="38" t="n">
        <f aca="false">IFERROR(B1283/C1283,0)</f>
        <v>0</v>
      </c>
      <c r="E1283" s="45" t="n">
        <v>19.67</v>
      </c>
      <c r="F1283" s="7" t="s">
        <v>2223</v>
      </c>
      <c r="G1283" s="5" t="str">
        <f aca="false">IF(AND(E1283&gt;=5,E1283&lt;=20,C1283&gt;=50,B1283&lt;=1),"Opportunity (pos 5-20, 50+ impr, 0-1 click)","")</f>
        <v/>
      </c>
    </row>
    <row r="1284" customFormat="false" ht="15" hidden="false" customHeight="false" outlineLevel="0" collapsed="false">
      <c r="A1284" s="7" t="s">
        <v>3565</v>
      </c>
      <c r="B1284" s="44" t="n">
        <v>0</v>
      </c>
      <c r="C1284" s="44" t="n">
        <v>3</v>
      </c>
      <c r="D1284" s="38" t="n">
        <f aca="false">IFERROR(B1284/C1284,0)</f>
        <v>0</v>
      </c>
      <c r="E1284" s="45" t="n">
        <v>36.33</v>
      </c>
      <c r="F1284" s="7" t="s">
        <v>2223</v>
      </c>
      <c r="G1284" s="5" t="str">
        <f aca="false">IF(AND(E1284&gt;=5,E1284&lt;=20,C1284&gt;=50,B1284&lt;=1),"Opportunity (pos 5-20, 50+ impr, 0-1 click)","")</f>
        <v/>
      </c>
    </row>
    <row r="1285" customFormat="false" ht="15" hidden="false" customHeight="false" outlineLevel="0" collapsed="false">
      <c r="A1285" s="7" t="s">
        <v>3566</v>
      </c>
      <c r="B1285" s="44" t="n">
        <v>0</v>
      </c>
      <c r="C1285" s="44" t="n">
        <v>3</v>
      </c>
      <c r="D1285" s="38" t="n">
        <f aca="false">IFERROR(B1285/C1285,0)</f>
        <v>0</v>
      </c>
      <c r="E1285" s="45" t="n">
        <v>56.67</v>
      </c>
      <c r="F1285" s="7" t="s">
        <v>2223</v>
      </c>
      <c r="G1285" s="5" t="str">
        <f aca="false">IF(AND(E1285&gt;=5,E1285&lt;=20,C1285&gt;=50,B1285&lt;=1),"Opportunity (pos 5-20, 50+ impr, 0-1 click)","")</f>
        <v/>
      </c>
    </row>
    <row r="1286" customFormat="false" ht="15" hidden="false" customHeight="false" outlineLevel="0" collapsed="false">
      <c r="A1286" s="7" t="s">
        <v>3567</v>
      </c>
      <c r="B1286" s="44" t="n">
        <v>0</v>
      </c>
      <c r="C1286" s="44" t="n">
        <v>3</v>
      </c>
      <c r="D1286" s="38" t="n">
        <f aca="false">IFERROR(B1286/C1286,0)</f>
        <v>0</v>
      </c>
      <c r="E1286" s="45" t="n">
        <v>21.67</v>
      </c>
      <c r="F1286" s="7" t="s">
        <v>2223</v>
      </c>
      <c r="G1286" s="5" t="str">
        <f aca="false">IF(AND(E1286&gt;=5,E1286&lt;=20,C1286&gt;=50,B1286&lt;=1),"Opportunity (pos 5-20, 50+ impr, 0-1 click)","")</f>
        <v/>
      </c>
    </row>
    <row r="1287" customFormat="false" ht="15" hidden="false" customHeight="false" outlineLevel="0" collapsed="false">
      <c r="A1287" s="7" t="s">
        <v>3568</v>
      </c>
      <c r="B1287" s="44" t="n">
        <v>0</v>
      </c>
      <c r="C1287" s="44" t="n">
        <v>3</v>
      </c>
      <c r="D1287" s="38" t="n">
        <f aca="false">IFERROR(B1287/C1287,0)</f>
        <v>0</v>
      </c>
      <c r="E1287" s="45" t="n">
        <v>32</v>
      </c>
      <c r="F1287" s="7" t="s">
        <v>2223</v>
      </c>
      <c r="G1287" s="5" t="str">
        <f aca="false">IF(AND(E1287&gt;=5,E1287&lt;=20,C1287&gt;=50,B1287&lt;=1),"Opportunity (pos 5-20, 50+ impr, 0-1 click)","")</f>
        <v/>
      </c>
    </row>
    <row r="1288" customFormat="false" ht="15" hidden="false" customHeight="false" outlineLevel="0" collapsed="false">
      <c r="A1288" s="7" t="s">
        <v>3569</v>
      </c>
      <c r="B1288" s="44" t="n">
        <v>0</v>
      </c>
      <c r="C1288" s="44" t="n">
        <v>3</v>
      </c>
      <c r="D1288" s="38" t="n">
        <f aca="false">IFERROR(B1288/C1288,0)</f>
        <v>0</v>
      </c>
      <c r="E1288" s="45" t="n">
        <v>23.33</v>
      </c>
      <c r="F1288" s="7" t="s">
        <v>2223</v>
      </c>
      <c r="G1288" s="5" t="str">
        <f aca="false">IF(AND(E1288&gt;=5,E1288&lt;=20,C1288&gt;=50,B1288&lt;=1),"Opportunity (pos 5-20, 50+ impr, 0-1 click)","")</f>
        <v/>
      </c>
    </row>
    <row r="1289" customFormat="false" ht="15" hidden="false" customHeight="false" outlineLevel="0" collapsed="false">
      <c r="A1289" s="7" t="s">
        <v>3570</v>
      </c>
      <c r="B1289" s="44" t="n">
        <v>0</v>
      </c>
      <c r="C1289" s="44" t="n">
        <v>3</v>
      </c>
      <c r="D1289" s="38" t="n">
        <f aca="false">IFERROR(B1289/C1289,0)</f>
        <v>0</v>
      </c>
      <c r="E1289" s="45" t="n">
        <v>31</v>
      </c>
      <c r="F1289" s="7" t="s">
        <v>2223</v>
      </c>
      <c r="G1289" s="5" t="str">
        <f aca="false">IF(AND(E1289&gt;=5,E1289&lt;=20,C1289&gt;=50,B1289&lt;=1),"Opportunity (pos 5-20, 50+ impr, 0-1 click)","")</f>
        <v/>
      </c>
    </row>
    <row r="1290" customFormat="false" ht="15" hidden="false" customHeight="false" outlineLevel="0" collapsed="false">
      <c r="A1290" s="7" t="s">
        <v>3571</v>
      </c>
      <c r="B1290" s="44" t="n">
        <v>0</v>
      </c>
      <c r="C1290" s="44" t="n">
        <v>3</v>
      </c>
      <c r="D1290" s="38" t="n">
        <f aca="false">IFERROR(B1290/C1290,0)</f>
        <v>0</v>
      </c>
      <c r="E1290" s="45" t="n">
        <v>25.33</v>
      </c>
      <c r="F1290" s="7" t="s">
        <v>2223</v>
      </c>
      <c r="G1290" s="5" t="str">
        <f aca="false">IF(AND(E1290&gt;=5,E1290&lt;=20,C1290&gt;=50,B1290&lt;=1),"Opportunity (pos 5-20, 50+ impr, 0-1 click)","")</f>
        <v/>
      </c>
    </row>
    <row r="1291" customFormat="false" ht="15" hidden="false" customHeight="false" outlineLevel="0" collapsed="false">
      <c r="A1291" s="7" t="s">
        <v>3572</v>
      </c>
      <c r="B1291" s="44" t="n">
        <v>0</v>
      </c>
      <c r="C1291" s="44" t="n">
        <v>3</v>
      </c>
      <c r="D1291" s="38" t="n">
        <f aca="false">IFERROR(B1291/C1291,0)</f>
        <v>0</v>
      </c>
      <c r="E1291" s="45" t="n">
        <v>31.67</v>
      </c>
      <c r="F1291" s="7" t="s">
        <v>2223</v>
      </c>
      <c r="G1291" s="5" t="str">
        <f aca="false">IF(AND(E1291&gt;=5,E1291&lt;=20,C1291&gt;=50,B1291&lt;=1),"Opportunity (pos 5-20, 50+ impr, 0-1 click)","")</f>
        <v/>
      </c>
    </row>
    <row r="1292" customFormat="false" ht="15" hidden="false" customHeight="false" outlineLevel="0" collapsed="false">
      <c r="A1292" s="7" t="s">
        <v>3573</v>
      </c>
      <c r="B1292" s="44" t="n">
        <v>0</v>
      </c>
      <c r="C1292" s="44" t="n">
        <v>3</v>
      </c>
      <c r="D1292" s="38" t="n">
        <f aca="false">IFERROR(B1292/C1292,0)</f>
        <v>0</v>
      </c>
      <c r="E1292" s="45" t="n">
        <v>7.33</v>
      </c>
      <c r="F1292" s="7" t="s">
        <v>2225</v>
      </c>
      <c r="G1292" s="5" t="str">
        <f aca="false">IF(AND(E1292&gt;=5,E1292&lt;=20,C1292&gt;=50,B1292&lt;=1),"Opportunity (pos 5-20, 50+ impr, 0-1 click)","")</f>
        <v/>
      </c>
    </row>
    <row r="1293" customFormat="false" ht="15" hidden="false" customHeight="false" outlineLevel="0" collapsed="false">
      <c r="A1293" s="7" t="s">
        <v>3574</v>
      </c>
      <c r="B1293" s="44" t="n">
        <v>0</v>
      </c>
      <c r="C1293" s="44" t="n">
        <v>3</v>
      </c>
      <c r="D1293" s="38" t="n">
        <f aca="false">IFERROR(B1293/C1293,0)</f>
        <v>0</v>
      </c>
      <c r="E1293" s="45" t="n">
        <v>27.67</v>
      </c>
      <c r="F1293" s="7" t="s">
        <v>2223</v>
      </c>
      <c r="G1293" s="5" t="str">
        <f aca="false">IF(AND(E1293&gt;=5,E1293&lt;=20,C1293&gt;=50,B1293&lt;=1),"Opportunity (pos 5-20, 50+ impr, 0-1 click)","")</f>
        <v/>
      </c>
    </row>
    <row r="1294" customFormat="false" ht="15" hidden="false" customHeight="false" outlineLevel="0" collapsed="false">
      <c r="A1294" s="7" t="s">
        <v>3575</v>
      </c>
      <c r="B1294" s="44" t="n">
        <v>0</v>
      </c>
      <c r="C1294" s="44" t="n">
        <v>3</v>
      </c>
      <c r="D1294" s="38" t="n">
        <f aca="false">IFERROR(B1294/C1294,0)</f>
        <v>0</v>
      </c>
      <c r="E1294" s="45" t="n">
        <v>17</v>
      </c>
      <c r="F1294" s="7" t="s">
        <v>2223</v>
      </c>
      <c r="G1294" s="5" t="str">
        <f aca="false">IF(AND(E1294&gt;=5,E1294&lt;=20,C1294&gt;=50,B1294&lt;=1),"Opportunity (pos 5-20, 50+ impr, 0-1 click)","")</f>
        <v/>
      </c>
    </row>
    <row r="1295" customFormat="false" ht="15" hidden="false" customHeight="false" outlineLevel="0" collapsed="false">
      <c r="A1295" s="7" t="s">
        <v>3576</v>
      </c>
      <c r="B1295" s="44" t="n">
        <v>0</v>
      </c>
      <c r="C1295" s="44" t="n">
        <v>3</v>
      </c>
      <c r="D1295" s="38" t="n">
        <f aca="false">IFERROR(B1295/C1295,0)</f>
        <v>0</v>
      </c>
      <c r="E1295" s="45" t="n">
        <v>19.67</v>
      </c>
      <c r="F1295" s="7" t="s">
        <v>2223</v>
      </c>
      <c r="G1295" s="5" t="str">
        <f aca="false">IF(AND(E1295&gt;=5,E1295&lt;=20,C1295&gt;=50,B1295&lt;=1),"Opportunity (pos 5-20, 50+ impr, 0-1 click)","")</f>
        <v/>
      </c>
    </row>
    <row r="1296" customFormat="false" ht="15" hidden="false" customHeight="false" outlineLevel="0" collapsed="false">
      <c r="A1296" s="7" t="s">
        <v>3577</v>
      </c>
      <c r="B1296" s="44" t="n">
        <v>0</v>
      </c>
      <c r="C1296" s="44" t="n">
        <v>3</v>
      </c>
      <c r="D1296" s="38" t="n">
        <f aca="false">IFERROR(B1296/C1296,0)</f>
        <v>0</v>
      </c>
      <c r="E1296" s="45" t="n">
        <v>28</v>
      </c>
      <c r="F1296" s="7" t="s">
        <v>2223</v>
      </c>
      <c r="G1296" s="5" t="str">
        <f aca="false">IF(AND(E1296&gt;=5,E1296&lt;=20,C1296&gt;=50,B1296&lt;=1),"Opportunity (pos 5-20, 50+ impr, 0-1 click)","")</f>
        <v/>
      </c>
    </row>
    <row r="1297" customFormat="false" ht="15" hidden="false" customHeight="false" outlineLevel="0" collapsed="false">
      <c r="A1297" s="7" t="s">
        <v>3578</v>
      </c>
      <c r="B1297" s="44" t="n">
        <v>0</v>
      </c>
      <c r="C1297" s="44" t="n">
        <v>3</v>
      </c>
      <c r="D1297" s="38" t="n">
        <f aca="false">IFERROR(B1297/C1297,0)</f>
        <v>0</v>
      </c>
      <c r="E1297" s="45" t="n">
        <v>33</v>
      </c>
      <c r="F1297" s="7" t="s">
        <v>2223</v>
      </c>
      <c r="G1297" s="5" t="str">
        <f aca="false">IF(AND(E1297&gt;=5,E1297&lt;=20,C1297&gt;=50,B1297&lt;=1),"Opportunity (pos 5-20, 50+ impr, 0-1 click)","")</f>
        <v/>
      </c>
    </row>
    <row r="1298" customFormat="false" ht="15" hidden="false" customHeight="false" outlineLevel="0" collapsed="false">
      <c r="A1298" s="7" t="s">
        <v>3579</v>
      </c>
      <c r="B1298" s="44" t="n">
        <v>0</v>
      </c>
      <c r="C1298" s="44" t="n">
        <v>3</v>
      </c>
      <c r="D1298" s="38" t="n">
        <f aca="false">IFERROR(B1298/C1298,0)</f>
        <v>0</v>
      </c>
      <c r="E1298" s="45" t="n">
        <v>18.67</v>
      </c>
      <c r="F1298" s="7" t="s">
        <v>2223</v>
      </c>
      <c r="G1298" s="5" t="str">
        <f aca="false">IF(AND(E1298&gt;=5,E1298&lt;=20,C1298&gt;=50,B1298&lt;=1),"Opportunity (pos 5-20, 50+ impr, 0-1 click)","")</f>
        <v/>
      </c>
    </row>
    <row r="1299" customFormat="false" ht="15" hidden="false" customHeight="false" outlineLevel="0" collapsed="false">
      <c r="A1299" s="7" t="s">
        <v>3580</v>
      </c>
      <c r="B1299" s="44" t="n">
        <v>0</v>
      </c>
      <c r="C1299" s="44" t="n">
        <v>3</v>
      </c>
      <c r="D1299" s="38" t="n">
        <f aca="false">IFERROR(B1299/C1299,0)</f>
        <v>0</v>
      </c>
      <c r="E1299" s="45" t="n">
        <v>7</v>
      </c>
      <c r="F1299" s="7" t="s">
        <v>2223</v>
      </c>
      <c r="G1299" s="5" t="str">
        <f aca="false">IF(AND(E1299&gt;=5,E1299&lt;=20,C1299&gt;=50,B1299&lt;=1),"Opportunity (pos 5-20, 50+ impr, 0-1 click)","")</f>
        <v/>
      </c>
    </row>
    <row r="1300" customFormat="false" ht="15" hidden="false" customHeight="false" outlineLevel="0" collapsed="false">
      <c r="A1300" s="7" t="s">
        <v>3581</v>
      </c>
      <c r="B1300" s="44" t="n">
        <v>0</v>
      </c>
      <c r="C1300" s="44" t="n">
        <v>3</v>
      </c>
      <c r="D1300" s="38" t="n">
        <f aca="false">IFERROR(B1300/C1300,0)</f>
        <v>0</v>
      </c>
      <c r="E1300" s="45" t="n">
        <v>23</v>
      </c>
      <c r="F1300" s="7" t="s">
        <v>2223</v>
      </c>
      <c r="G1300" s="5" t="str">
        <f aca="false">IF(AND(E1300&gt;=5,E1300&lt;=20,C1300&gt;=50,B1300&lt;=1),"Opportunity (pos 5-20, 50+ impr, 0-1 click)","")</f>
        <v/>
      </c>
    </row>
    <row r="1301" customFormat="false" ht="15" hidden="false" customHeight="false" outlineLevel="0" collapsed="false">
      <c r="A1301" s="7" t="s">
        <v>3582</v>
      </c>
      <c r="B1301" s="44" t="n">
        <v>0</v>
      </c>
      <c r="C1301" s="44" t="n">
        <v>3</v>
      </c>
      <c r="D1301" s="38" t="n">
        <f aca="false">IFERROR(B1301/C1301,0)</f>
        <v>0</v>
      </c>
      <c r="E1301" s="45" t="n">
        <v>24.67</v>
      </c>
      <c r="F1301" s="7" t="s">
        <v>2223</v>
      </c>
      <c r="G1301" s="5" t="str">
        <f aca="false">IF(AND(E1301&gt;=5,E1301&lt;=20,C1301&gt;=50,B1301&lt;=1),"Opportunity (pos 5-20, 50+ impr, 0-1 click)","")</f>
        <v/>
      </c>
    </row>
    <row r="1302" customFormat="false" ht="15" hidden="false" customHeight="false" outlineLevel="0" collapsed="false">
      <c r="A1302" s="7" t="s">
        <v>3583</v>
      </c>
      <c r="B1302" s="44" t="n">
        <v>0</v>
      </c>
      <c r="C1302" s="44" t="n">
        <v>3</v>
      </c>
      <c r="D1302" s="38" t="n">
        <f aca="false">IFERROR(B1302/C1302,0)</f>
        <v>0</v>
      </c>
      <c r="E1302" s="45" t="n">
        <v>22.33</v>
      </c>
      <c r="F1302" s="7" t="s">
        <v>2223</v>
      </c>
      <c r="G1302" s="5" t="str">
        <f aca="false">IF(AND(E1302&gt;=5,E1302&lt;=20,C1302&gt;=50,B1302&lt;=1),"Opportunity (pos 5-20, 50+ impr, 0-1 click)","")</f>
        <v/>
      </c>
    </row>
    <row r="1303" customFormat="false" ht="15" hidden="false" customHeight="false" outlineLevel="0" collapsed="false">
      <c r="A1303" s="7" t="s">
        <v>3584</v>
      </c>
      <c r="B1303" s="44" t="n">
        <v>0</v>
      </c>
      <c r="C1303" s="44" t="n">
        <v>3</v>
      </c>
      <c r="D1303" s="38" t="n">
        <f aca="false">IFERROR(B1303/C1303,0)</f>
        <v>0</v>
      </c>
      <c r="E1303" s="45" t="n">
        <v>13</v>
      </c>
      <c r="F1303" s="7" t="s">
        <v>2223</v>
      </c>
      <c r="G1303" s="5" t="str">
        <f aca="false">IF(AND(E1303&gt;=5,E1303&lt;=20,C1303&gt;=50,B1303&lt;=1),"Opportunity (pos 5-20, 50+ impr, 0-1 click)","")</f>
        <v/>
      </c>
    </row>
    <row r="1304" customFormat="false" ht="15" hidden="false" customHeight="false" outlineLevel="0" collapsed="false">
      <c r="A1304" s="7" t="s">
        <v>3585</v>
      </c>
      <c r="B1304" s="44" t="n">
        <v>0</v>
      </c>
      <c r="C1304" s="44" t="n">
        <v>3</v>
      </c>
      <c r="D1304" s="38" t="n">
        <f aca="false">IFERROR(B1304/C1304,0)</f>
        <v>0</v>
      </c>
      <c r="E1304" s="45" t="n">
        <v>25.33</v>
      </c>
      <c r="F1304" s="7" t="s">
        <v>2223</v>
      </c>
      <c r="G1304" s="5" t="str">
        <f aca="false">IF(AND(E1304&gt;=5,E1304&lt;=20,C1304&gt;=50,B1304&lt;=1),"Opportunity (pos 5-20, 50+ impr, 0-1 click)","")</f>
        <v/>
      </c>
    </row>
    <row r="1305" customFormat="false" ht="15" hidden="false" customHeight="false" outlineLevel="0" collapsed="false">
      <c r="A1305" s="7" t="s">
        <v>3586</v>
      </c>
      <c r="B1305" s="44" t="n">
        <v>0</v>
      </c>
      <c r="C1305" s="44" t="n">
        <v>3</v>
      </c>
      <c r="D1305" s="38" t="n">
        <f aca="false">IFERROR(B1305/C1305,0)</f>
        <v>0</v>
      </c>
      <c r="E1305" s="45" t="n">
        <v>50</v>
      </c>
      <c r="F1305" s="7" t="s">
        <v>2223</v>
      </c>
      <c r="G1305" s="5" t="str">
        <f aca="false">IF(AND(E1305&gt;=5,E1305&lt;=20,C1305&gt;=50,B1305&lt;=1),"Opportunity (pos 5-20, 50+ impr, 0-1 click)","")</f>
        <v/>
      </c>
    </row>
    <row r="1306" customFormat="false" ht="15" hidden="false" customHeight="false" outlineLevel="0" collapsed="false">
      <c r="A1306" s="7" t="s">
        <v>3587</v>
      </c>
      <c r="B1306" s="44" t="n">
        <v>0</v>
      </c>
      <c r="C1306" s="44" t="n">
        <v>3</v>
      </c>
      <c r="D1306" s="38" t="n">
        <f aca="false">IFERROR(B1306/C1306,0)</f>
        <v>0</v>
      </c>
      <c r="E1306" s="45" t="n">
        <v>28</v>
      </c>
      <c r="F1306" s="7" t="s">
        <v>2223</v>
      </c>
      <c r="G1306" s="5" t="str">
        <f aca="false">IF(AND(E1306&gt;=5,E1306&lt;=20,C1306&gt;=50,B1306&lt;=1),"Opportunity (pos 5-20, 50+ impr, 0-1 click)","")</f>
        <v/>
      </c>
    </row>
    <row r="1307" customFormat="false" ht="15" hidden="false" customHeight="false" outlineLevel="0" collapsed="false">
      <c r="A1307" s="7" t="s">
        <v>3588</v>
      </c>
      <c r="B1307" s="44" t="n">
        <v>0</v>
      </c>
      <c r="C1307" s="44" t="n">
        <v>3</v>
      </c>
      <c r="D1307" s="38" t="n">
        <f aca="false">IFERROR(B1307/C1307,0)</f>
        <v>0</v>
      </c>
      <c r="E1307" s="45" t="n">
        <v>70.33</v>
      </c>
      <c r="F1307" s="7" t="s">
        <v>2225</v>
      </c>
      <c r="G1307" s="5" t="str">
        <f aca="false">IF(AND(E1307&gt;=5,E1307&lt;=20,C1307&gt;=50,B1307&lt;=1),"Opportunity (pos 5-20, 50+ impr, 0-1 click)","")</f>
        <v/>
      </c>
    </row>
    <row r="1308" customFormat="false" ht="15" hidden="false" customHeight="false" outlineLevel="0" collapsed="false">
      <c r="A1308" s="7" t="s">
        <v>3589</v>
      </c>
      <c r="B1308" s="44" t="n">
        <v>0</v>
      </c>
      <c r="C1308" s="44" t="n">
        <v>3</v>
      </c>
      <c r="D1308" s="38" t="n">
        <f aca="false">IFERROR(B1308/C1308,0)</f>
        <v>0</v>
      </c>
      <c r="E1308" s="45" t="n">
        <v>28.33</v>
      </c>
      <c r="F1308" s="7" t="s">
        <v>2223</v>
      </c>
      <c r="G1308" s="5" t="str">
        <f aca="false">IF(AND(E1308&gt;=5,E1308&lt;=20,C1308&gt;=50,B1308&lt;=1),"Opportunity (pos 5-20, 50+ impr, 0-1 click)","")</f>
        <v/>
      </c>
    </row>
    <row r="1309" customFormat="false" ht="15" hidden="false" customHeight="false" outlineLevel="0" collapsed="false">
      <c r="A1309" s="7" t="s">
        <v>3590</v>
      </c>
      <c r="B1309" s="44" t="n">
        <v>0</v>
      </c>
      <c r="C1309" s="44" t="n">
        <v>3</v>
      </c>
      <c r="D1309" s="38" t="n">
        <f aca="false">IFERROR(B1309/C1309,0)</f>
        <v>0</v>
      </c>
      <c r="E1309" s="45" t="n">
        <v>30</v>
      </c>
      <c r="F1309" s="7" t="s">
        <v>2223</v>
      </c>
      <c r="G1309" s="5" t="str">
        <f aca="false">IF(AND(E1309&gt;=5,E1309&lt;=20,C1309&gt;=50,B1309&lt;=1),"Opportunity (pos 5-20, 50+ impr, 0-1 click)","")</f>
        <v/>
      </c>
    </row>
    <row r="1310" customFormat="false" ht="15" hidden="false" customHeight="false" outlineLevel="0" collapsed="false">
      <c r="A1310" s="7" t="s">
        <v>3591</v>
      </c>
      <c r="B1310" s="44" t="n">
        <v>0</v>
      </c>
      <c r="C1310" s="44" t="n">
        <v>3</v>
      </c>
      <c r="D1310" s="38" t="n">
        <f aca="false">IFERROR(B1310/C1310,0)</f>
        <v>0</v>
      </c>
      <c r="E1310" s="45" t="n">
        <v>20</v>
      </c>
      <c r="F1310" s="7" t="s">
        <v>2223</v>
      </c>
      <c r="G1310" s="5" t="str">
        <f aca="false">IF(AND(E1310&gt;=5,E1310&lt;=20,C1310&gt;=50,B1310&lt;=1),"Opportunity (pos 5-20, 50+ impr, 0-1 click)","")</f>
        <v/>
      </c>
    </row>
    <row r="1311" customFormat="false" ht="15" hidden="false" customHeight="false" outlineLevel="0" collapsed="false">
      <c r="A1311" s="7" t="s">
        <v>3592</v>
      </c>
      <c r="B1311" s="44" t="n">
        <v>0</v>
      </c>
      <c r="C1311" s="44" t="n">
        <v>3</v>
      </c>
      <c r="D1311" s="38" t="n">
        <f aca="false">IFERROR(B1311/C1311,0)</f>
        <v>0</v>
      </c>
      <c r="E1311" s="45" t="n">
        <v>4.33</v>
      </c>
      <c r="F1311" s="7" t="s">
        <v>2223</v>
      </c>
      <c r="G1311" s="5" t="str">
        <f aca="false">IF(AND(E1311&gt;=5,E1311&lt;=20,C1311&gt;=50,B1311&lt;=1),"Opportunity (pos 5-20, 50+ impr, 0-1 click)","")</f>
        <v/>
      </c>
    </row>
    <row r="1312" customFormat="false" ht="15" hidden="false" customHeight="false" outlineLevel="0" collapsed="false">
      <c r="A1312" s="7" t="s">
        <v>3593</v>
      </c>
      <c r="B1312" s="44" t="n">
        <v>0</v>
      </c>
      <c r="C1312" s="44" t="n">
        <v>3</v>
      </c>
      <c r="D1312" s="38" t="n">
        <f aca="false">IFERROR(B1312/C1312,0)</f>
        <v>0</v>
      </c>
      <c r="E1312" s="45" t="n">
        <v>19.67</v>
      </c>
      <c r="F1312" s="7" t="s">
        <v>2223</v>
      </c>
      <c r="G1312" s="5" t="str">
        <f aca="false">IF(AND(E1312&gt;=5,E1312&lt;=20,C1312&gt;=50,B1312&lt;=1),"Opportunity (pos 5-20, 50+ impr, 0-1 click)","")</f>
        <v/>
      </c>
    </row>
    <row r="1313" customFormat="false" ht="15" hidden="false" customHeight="false" outlineLevel="0" collapsed="false">
      <c r="A1313" s="7" t="s">
        <v>3594</v>
      </c>
      <c r="B1313" s="44" t="n">
        <v>0</v>
      </c>
      <c r="C1313" s="44" t="n">
        <v>3</v>
      </c>
      <c r="D1313" s="38" t="n">
        <f aca="false">IFERROR(B1313/C1313,0)</f>
        <v>0</v>
      </c>
      <c r="E1313" s="45" t="n">
        <v>32</v>
      </c>
      <c r="F1313" s="7" t="s">
        <v>2223</v>
      </c>
      <c r="G1313" s="5" t="str">
        <f aca="false">IF(AND(E1313&gt;=5,E1313&lt;=20,C1313&gt;=50,B1313&lt;=1),"Opportunity (pos 5-20, 50+ impr, 0-1 click)","")</f>
        <v/>
      </c>
    </row>
    <row r="1314" customFormat="false" ht="15" hidden="false" customHeight="false" outlineLevel="0" collapsed="false">
      <c r="A1314" s="7" t="s">
        <v>3595</v>
      </c>
      <c r="B1314" s="44" t="n">
        <v>0</v>
      </c>
      <c r="C1314" s="44" t="n">
        <v>3</v>
      </c>
      <c r="D1314" s="38" t="n">
        <f aca="false">IFERROR(B1314/C1314,0)</f>
        <v>0</v>
      </c>
      <c r="E1314" s="45" t="n">
        <v>33.33</v>
      </c>
      <c r="F1314" s="7" t="s">
        <v>2223</v>
      </c>
      <c r="G1314" s="5" t="str">
        <f aca="false">IF(AND(E1314&gt;=5,E1314&lt;=20,C1314&gt;=50,B1314&lt;=1),"Opportunity (pos 5-20, 50+ impr, 0-1 click)","")</f>
        <v/>
      </c>
    </row>
    <row r="1315" customFormat="false" ht="15" hidden="false" customHeight="false" outlineLevel="0" collapsed="false">
      <c r="A1315" s="7" t="s">
        <v>3596</v>
      </c>
      <c r="B1315" s="44" t="n">
        <v>0</v>
      </c>
      <c r="C1315" s="44" t="n">
        <v>3</v>
      </c>
      <c r="D1315" s="38" t="n">
        <f aca="false">IFERROR(B1315/C1315,0)</f>
        <v>0</v>
      </c>
      <c r="E1315" s="45" t="n">
        <v>42.33</v>
      </c>
      <c r="F1315" s="7" t="s">
        <v>2223</v>
      </c>
      <c r="G1315" s="5" t="str">
        <f aca="false">IF(AND(E1315&gt;=5,E1315&lt;=20,C1315&gt;=50,B1315&lt;=1),"Opportunity (pos 5-20, 50+ impr, 0-1 click)","")</f>
        <v/>
      </c>
    </row>
    <row r="1316" customFormat="false" ht="15" hidden="false" customHeight="false" outlineLevel="0" collapsed="false">
      <c r="A1316" s="7" t="s">
        <v>3597</v>
      </c>
      <c r="B1316" s="44" t="n">
        <v>0</v>
      </c>
      <c r="C1316" s="44" t="n">
        <v>3</v>
      </c>
      <c r="D1316" s="38" t="n">
        <f aca="false">IFERROR(B1316/C1316,0)</f>
        <v>0</v>
      </c>
      <c r="E1316" s="45" t="n">
        <v>25.33</v>
      </c>
      <c r="F1316" s="7" t="s">
        <v>2223</v>
      </c>
      <c r="G1316" s="5" t="str">
        <f aca="false">IF(AND(E1316&gt;=5,E1316&lt;=20,C1316&gt;=50,B1316&lt;=1),"Opportunity (pos 5-20, 50+ impr, 0-1 click)","")</f>
        <v/>
      </c>
    </row>
    <row r="1317" customFormat="false" ht="15" hidden="false" customHeight="false" outlineLevel="0" collapsed="false">
      <c r="A1317" s="7" t="s">
        <v>3598</v>
      </c>
      <c r="B1317" s="44" t="n">
        <v>0</v>
      </c>
      <c r="C1317" s="44" t="n">
        <v>3</v>
      </c>
      <c r="D1317" s="38" t="n">
        <f aca="false">IFERROR(B1317/C1317,0)</f>
        <v>0</v>
      </c>
      <c r="E1317" s="45" t="n">
        <v>41.67</v>
      </c>
      <c r="F1317" s="7" t="s">
        <v>2223</v>
      </c>
      <c r="G1317" s="5" t="str">
        <f aca="false">IF(AND(E1317&gt;=5,E1317&lt;=20,C1317&gt;=50,B1317&lt;=1),"Opportunity (pos 5-20, 50+ impr, 0-1 click)","")</f>
        <v/>
      </c>
    </row>
    <row r="1318" customFormat="false" ht="15" hidden="false" customHeight="false" outlineLevel="0" collapsed="false">
      <c r="A1318" s="7" t="s">
        <v>3599</v>
      </c>
      <c r="B1318" s="44" t="n">
        <v>0</v>
      </c>
      <c r="C1318" s="44" t="n">
        <v>3</v>
      </c>
      <c r="D1318" s="38" t="n">
        <f aca="false">IFERROR(B1318/C1318,0)</f>
        <v>0</v>
      </c>
      <c r="E1318" s="45" t="n">
        <v>2.67</v>
      </c>
      <c r="F1318" s="7" t="s">
        <v>2224</v>
      </c>
      <c r="G1318" s="5" t="str">
        <f aca="false">IF(AND(E1318&gt;=5,E1318&lt;=20,C1318&gt;=50,B1318&lt;=1),"Opportunity (pos 5-20, 50+ impr, 0-1 click)","")</f>
        <v/>
      </c>
    </row>
    <row r="1319" customFormat="false" ht="15" hidden="false" customHeight="false" outlineLevel="0" collapsed="false">
      <c r="A1319" s="7" t="s">
        <v>3600</v>
      </c>
      <c r="B1319" s="44" t="n">
        <v>0</v>
      </c>
      <c r="C1319" s="44" t="n">
        <v>3</v>
      </c>
      <c r="D1319" s="38" t="n">
        <f aca="false">IFERROR(B1319/C1319,0)</f>
        <v>0</v>
      </c>
      <c r="E1319" s="45" t="n">
        <v>6.33</v>
      </c>
      <c r="F1319" s="7" t="s">
        <v>2223</v>
      </c>
      <c r="G1319" s="5" t="str">
        <f aca="false">IF(AND(E1319&gt;=5,E1319&lt;=20,C1319&gt;=50,B1319&lt;=1),"Opportunity (pos 5-20, 50+ impr, 0-1 click)","")</f>
        <v/>
      </c>
    </row>
    <row r="1320" customFormat="false" ht="15" hidden="false" customHeight="false" outlineLevel="0" collapsed="false">
      <c r="A1320" s="7" t="s">
        <v>3601</v>
      </c>
      <c r="B1320" s="44" t="n">
        <v>0</v>
      </c>
      <c r="C1320" s="44" t="n">
        <v>3</v>
      </c>
      <c r="D1320" s="38" t="n">
        <f aca="false">IFERROR(B1320/C1320,0)</f>
        <v>0</v>
      </c>
      <c r="E1320" s="45" t="n">
        <v>19.33</v>
      </c>
      <c r="F1320" s="7" t="s">
        <v>2223</v>
      </c>
      <c r="G1320" s="5" t="str">
        <f aca="false">IF(AND(E1320&gt;=5,E1320&lt;=20,C1320&gt;=50,B1320&lt;=1),"Opportunity (pos 5-20, 50+ impr, 0-1 click)","")</f>
        <v/>
      </c>
    </row>
    <row r="1321" customFormat="false" ht="15" hidden="false" customHeight="false" outlineLevel="0" collapsed="false">
      <c r="A1321" s="7" t="s">
        <v>3602</v>
      </c>
      <c r="B1321" s="44" t="n">
        <v>0</v>
      </c>
      <c r="C1321" s="44" t="n">
        <v>3</v>
      </c>
      <c r="D1321" s="38" t="n">
        <f aca="false">IFERROR(B1321/C1321,0)</f>
        <v>0</v>
      </c>
      <c r="E1321" s="45" t="n">
        <v>18.67</v>
      </c>
      <c r="F1321" s="7" t="s">
        <v>2223</v>
      </c>
      <c r="G1321" s="5" t="str">
        <f aca="false">IF(AND(E1321&gt;=5,E1321&lt;=20,C1321&gt;=50,B1321&lt;=1),"Opportunity (pos 5-20, 50+ impr, 0-1 click)","")</f>
        <v/>
      </c>
    </row>
    <row r="1322" customFormat="false" ht="15" hidden="false" customHeight="false" outlineLevel="0" collapsed="false">
      <c r="A1322" s="7" t="s">
        <v>3603</v>
      </c>
      <c r="B1322" s="44" t="n">
        <v>0</v>
      </c>
      <c r="C1322" s="44" t="n">
        <v>3</v>
      </c>
      <c r="D1322" s="38" t="n">
        <f aca="false">IFERROR(B1322/C1322,0)</f>
        <v>0</v>
      </c>
      <c r="E1322" s="45" t="n">
        <v>40.33</v>
      </c>
      <c r="F1322" s="7" t="s">
        <v>2223</v>
      </c>
      <c r="G1322" s="5" t="str">
        <f aca="false">IF(AND(E1322&gt;=5,E1322&lt;=20,C1322&gt;=50,B1322&lt;=1),"Opportunity (pos 5-20, 50+ impr, 0-1 click)","")</f>
        <v/>
      </c>
    </row>
    <row r="1323" customFormat="false" ht="15" hidden="false" customHeight="false" outlineLevel="0" collapsed="false">
      <c r="A1323" s="7" t="s">
        <v>3604</v>
      </c>
      <c r="B1323" s="44" t="n">
        <v>0</v>
      </c>
      <c r="C1323" s="44" t="n">
        <v>3</v>
      </c>
      <c r="D1323" s="38" t="n">
        <f aca="false">IFERROR(B1323/C1323,0)</f>
        <v>0</v>
      </c>
      <c r="E1323" s="45" t="n">
        <v>21.67</v>
      </c>
      <c r="F1323" s="7" t="s">
        <v>2223</v>
      </c>
      <c r="G1323" s="5" t="str">
        <f aca="false">IF(AND(E1323&gt;=5,E1323&lt;=20,C1323&gt;=50,B1323&lt;=1),"Opportunity (pos 5-20, 50+ impr, 0-1 click)","")</f>
        <v/>
      </c>
    </row>
    <row r="1324" customFormat="false" ht="15" hidden="false" customHeight="false" outlineLevel="0" collapsed="false">
      <c r="A1324" s="7" t="s">
        <v>3605</v>
      </c>
      <c r="B1324" s="44" t="n">
        <v>0</v>
      </c>
      <c r="C1324" s="44" t="n">
        <v>3</v>
      </c>
      <c r="D1324" s="38" t="n">
        <f aca="false">IFERROR(B1324/C1324,0)</f>
        <v>0</v>
      </c>
      <c r="E1324" s="45" t="n">
        <v>20</v>
      </c>
      <c r="F1324" s="7" t="s">
        <v>2223</v>
      </c>
      <c r="G1324" s="5" t="str">
        <f aca="false">IF(AND(E1324&gt;=5,E1324&lt;=20,C1324&gt;=50,B1324&lt;=1),"Opportunity (pos 5-20, 50+ impr, 0-1 click)","")</f>
        <v/>
      </c>
    </row>
    <row r="1325" customFormat="false" ht="15" hidden="false" customHeight="false" outlineLevel="0" collapsed="false">
      <c r="A1325" s="7" t="s">
        <v>3606</v>
      </c>
      <c r="B1325" s="44" t="n">
        <v>0</v>
      </c>
      <c r="C1325" s="44" t="n">
        <v>3</v>
      </c>
      <c r="D1325" s="38" t="n">
        <f aca="false">IFERROR(B1325/C1325,0)</f>
        <v>0</v>
      </c>
      <c r="E1325" s="45" t="n">
        <v>24.33</v>
      </c>
      <c r="F1325" s="7" t="s">
        <v>2223</v>
      </c>
      <c r="G1325" s="5" t="str">
        <f aca="false">IF(AND(E1325&gt;=5,E1325&lt;=20,C1325&gt;=50,B1325&lt;=1),"Opportunity (pos 5-20, 50+ impr, 0-1 click)","")</f>
        <v/>
      </c>
    </row>
    <row r="1326" customFormat="false" ht="15" hidden="false" customHeight="false" outlineLevel="0" collapsed="false">
      <c r="A1326" s="7" t="s">
        <v>3607</v>
      </c>
      <c r="B1326" s="44" t="n">
        <v>0</v>
      </c>
      <c r="C1326" s="44" t="n">
        <v>3</v>
      </c>
      <c r="D1326" s="38" t="n">
        <f aca="false">IFERROR(B1326/C1326,0)</f>
        <v>0</v>
      </c>
      <c r="E1326" s="45" t="n">
        <v>26.33</v>
      </c>
      <c r="F1326" s="7" t="s">
        <v>2223</v>
      </c>
      <c r="G1326" s="5" t="str">
        <f aca="false">IF(AND(E1326&gt;=5,E1326&lt;=20,C1326&gt;=50,B1326&lt;=1),"Opportunity (pos 5-20, 50+ impr, 0-1 click)","")</f>
        <v/>
      </c>
    </row>
    <row r="1327" customFormat="false" ht="15" hidden="false" customHeight="false" outlineLevel="0" collapsed="false">
      <c r="A1327" s="7" t="s">
        <v>3608</v>
      </c>
      <c r="B1327" s="44" t="n">
        <v>0</v>
      </c>
      <c r="C1327" s="44" t="n">
        <v>3</v>
      </c>
      <c r="D1327" s="38" t="n">
        <f aca="false">IFERROR(B1327/C1327,0)</f>
        <v>0</v>
      </c>
      <c r="E1327" s="45" t="n">
        <v>26.67</v>
      </c>
      <c r="F1327" s="7" t="s">
        <v>2223</v>
      </c>
      <c r="G1327" s="5" t="str">
        <f aca="false">IF(AND(E1327&gt;=5,E1327&lt;=20,C1327&gt;=50,B1327&lt;=1),"Opportunity (pos 5-20, 50+ impr, 0-1 click)","")</f>
        <v/>
      </c>
    </row>
    <row r="1328" customFormat="false" ht="15" hidden="false" customHeight="false" outlineLevel="0" collapsed="false">
      <c r="A1328" s="7" t="s">
        <v>3609</v>
      </c>
      <c r="B1328" s="44" t="n">
        <v>0</v>
      </c>
      <c r="C1328" s="44" t="n">
        <v>3</v>
      </c>
      <c r="D1328" s="38" t="n">
        <f aca="false">IFERROR(B1328/C1328,0)</f>
        <v>0</v>
      </c>
      <c r="E1328" s="45" t="n">
        <v>30</v>
      </c>
      <c r="F1328" s="7" t="s">
        <v>2223</v>
      </c>
      <c r="G1328" s="5" t="str">
        <f aca="false">IF(AND(E1328&gt;=5,E1328&lt;=20,C1328&gt;=50,B1328&lt;=1),"Opportunity (pos 5-20, 50+ impr, 0-1 click)","")</f>
        <v/>
      </c>
    </row>
    <row r="1329" customFormat="false" ht="15" hidden="false" customHeight="false" outlineLevel="0" collapsed="false">
      <c r="A1329" s="7" t="s">
        <v>3610</v>
      </c>
      <c r="B1329" s="44" t="n">
        <v>0</v>
      </c>
      <c r="C1329" s="44" t="n">
        <v>3</v>
      </c>
      <c r="D1329" s="38" t="n">
        <f aca="false">IFERROR(B1329/C1329,0)</f>
        <v>0</v>
      </c>
      <c r="E1329" s="45" t="n">
        <v>53</v>
      </c>
      <c r="F1329" s="7" t="s">
        <v>2223</v>
      </c>
      <c r="G1329" s="5" t="str">
        <f aca="false">IF(AND(E1329&gt;=5,E1329&lt;=20,C1329&gt;=50,B1329&lt;=1),"Opportunity (pos 5-20, 50+ impr, 0-1 click)","")</f>
        <v/>
      </c>
    </row>
    <row r="1330" customFormat="false" ht="15" hidden="false" customHeight="false" outlineLevel="0" collapsed="false">
      <c r="A1330" s="7" t="s">
        <v>3611</v>
      </c>
      <c r="B1330" s="44" t="n">
        <v>0</v>
      </c>
      <c r="C1330" s="44" t="n">
        <v>3</v>
      </c>
      <c r="D1330" s="38" t="n">
        <f aca="false">IFERROR(B1330/C1330,0)</f>
        <v>0</v>
      </c>
      <c r="E1330" s="45" t="n">
        <v>77.67</v>
      </c>
      <c r="F1330" s="7" t="s">
        <v>2223</v>
      </c>
      <c r="G1330" s="5" t="str">
        <f aca="false">IF(AND(E1330&gt;=5,E1330&lt;=20,C1330&gt;=50,B1330&lt;=1),"Opportunity (pos 5-20, 50+ impr, 0-1 click)","")</f>
        <v/>
      </c>
    </row>
    <row r="1331" customFormat="false" ht="15" hidden="false" customHeight="false" outlineLevel="0" collapsed="false">
      <c r="A1331" s="7" t="s">
        <v>3612</v>
      </c>
      <c r="B1331" s="44" t="n">
        <v>0</v>
      </c>
      <c r="C1331" s="44" t="n">
        <v>3</v>
      </c>
      <c r="D1331" s="38" t="n">
        <f aca="false">IFERROR(B1331/C1331,0)</f>
        <v>0</v>
      </c>
      <c r="E1331" s="45" t="n">
        <v>21.67</v>
      </c>
      <c r="F1331" s="7" t="s">
        <v>2223</v>
      </c>
      <c r="G1331" s="5" t="str">
        <f aca="false">IF(AND(E1331&gt;=5,E1331&lt;=20,C1331&gt;=50,B1331&lt;=1),"Opportunity (pos 5-20, 50+ impr, 0-1 click)","")</f>
        <v/>
      </c>
    </row>
    <row r="1332" customFormat="false" ht="15" hidden="false" customHeight="false" outlineLevel="0" collapsed="false">
      <c r="A1332" s="7" t="s">
        <v>3613</v>
      </c>
      <c r="B1332" s="44" t="n">
        <v>0</v>
      </c>
      <c r="C1332" s="44" t="n">
        <v>3</v>
      </c>
      <c r="D1332" s="38" t="n">
        <f aca="false">IFERROR(B1332/C1332,0)</f>
        <v>0</v>
      </c>
      <c r="E1332" s="45" t="n">
        <v>32.33</v>
      </c>
      <c r="F1332" s="7" t="s">
        <v>2223</v>
      </c>
      <c r="G1332" s="5" t="str">
        <f aca="false">IF(AND(E1332&gt;=5,E1332&lt;=20,C1332&gt;=50,B1332&lt;=1),"Opportunity (pos 5-20, 50+ impr, 0-1 click)","")</f>
        <v/>
      </c>
    </row>
    <row r="1333" customFormat="false" ht="15" hidden="false" customHeight="false" outlineLevel="0" collapsed="false">
      <c r="A1333" s="7" t="s">
        <v>3614</v>
      </c>
      <c r="B1333" s="44" t="n">
        <v>0</v>
      </c>
      <c r="C1333" s="44" t="n">
        <v>3</v>
      </c>
      <c r="D1333" s="38" t="n">
        <f aca="false">IFERROR(B1333/C1333,0)</f>
        <v>0</v>
      </c>
      <c r="E1333" s="45" t="n">
        <v>13</v>
      </c>
      <c r="F1333" s="7" t="s">
        <v>2223</v>
      </c>
      <c r="G1333" s="5" t="str">
        <f aca="false">IF(AND(E1333&gt;=5,E1333&lt;=20,C1333&gt;=50,B1333&lt;=1),"Opportunity (pos 5-20, 50+ impr, 0-1 click)","")</f>
        <v/>
      </c>
    </row>
    <row r="1334" customFormat="false" ht="15" hidden="false" customHeight="false" outlineLevel="0" collapsed="false">
      <c r="A1334" s="7" t="s">
        <v>3615</v>
      </c>
      <c r="B1334" s="44" t="n">
        <v>0</v>
      </c>
      <c r="C1334" s="44" t="n">
        <v>3</v>
      </c>
      <c r="D1334" s="38" t="n">
        <f aca="false">IFERROR(B1334/C1334,0)</f>
        <v>0</v>
      </c>
      <c r="E1334" s="45" t="n">
        <v>85.33</v>
      </c>
      <c r="F1334" s="7" t="s">
        <v>2226</v>
      </c>
      <c r="G1334" s="5" t="str">
        <f aca="false">IF(AND(E1334&gt;=5,E1334&lt;=20,C1334&gt;=50,B1334&lt;=1),"Opportunity (pos 5-20, 50+ impr, 0-1 click)","")</f>
        <v/>
      </c>
    </row>
    <row r="1335" customFormat="false" ht="15" hidden="false" customHeight="false" outlineLevel="0" collapsed="false">
      <c r="A1335" s="7" t="s">
        <v>3616</v>
      </c>
      <c r="B1335" s="44" t="n">
        <v>0</v>
      </c>
      <c r="C1335" s="44" t="n">
        <v>3</v>
      </c>
      <c r="D1335" s="38" t="n">
        <f aca="false">IFERROR(B1335/C1335,0)</f>
        <v>0</v>
      </c>
      <c r="E1335" s="45" t="n">
        <v>11</v>
      </c>
      <c r="F1335" s="7" t="s">
        <v>2223</v>
      </c>
      <c r="G1335" s="5" t="str">
        <f aca="false">IF(AND(E1335&gt;=5,E1335&lt;=20,C1335&gt;=50,B1335&lt;=1),"Opportunity (pos 5-20, 50+ impr, 0-1 click)","")</f>
        <v/>
      </c>
    </row>
    <row r="1336" customFormat="false" ht="15" hidden="false" customHeight="false" outlineLevel="0" collapsed="false">
      <c r="A1336" s="7" t="s">
        <v>3617</v>
      </c>
      <c r="B1336" s="44" t="n">
        <v>0</v>
      </c>
      <c r="C1336" s="44" t="n">
        <v>3</v>
      </c>
      <c r="D1336" s="38" t="n">
        <f aca="false">IFERROR(B1336/C1336,0)</f>
        <v>0</v>
      </c>
      <c r="E1336" s="45" t="n">
        <v>27.33</v>
      </c>
      <c r="F1336" s="7" t="s">
        <v>2223</v>
      </c>
      <c r="G1336" s="5" t="str">
        <f aca="false">IF(AND(E1336&gt;=5,E1336&lt;=20,C1336&gt;=50,B1336&lt;=1),"Opportunity (pos 5-20, 50+ impr, 0-1 click)","")</f>
        <v/>
      </c>
    </row>
    <row r="1337" customFormat="false" ht="15" hidden="false" customHeight="false" outlineLevel="0" collapsed="false">
      <c r="A1337" s="7" t="s">
        <v>3618</v>
      </c>
      <c r="B1337" s="44" t="n">
        <v>0</v>
      </c>
      <c r="C1337" s="44" t="n">
        <v>3</v>
      </c>
      <c r="D1337" s="38" t="n">
        <f aca="false">IFERROR(B1337/C1337,0)</f>
        <v>0</v>
      </c>
      <c r="E1337" s="45" t="n">
        <v>24.67</v>
      </c>
      <c r="F1337" s="7" t="s">
        <v>2223</v>
      </c>
      <c r="G1337" s="5" t="str">
        <f aca="false">IF(AND(E1337&gt;=5,E1337&lt;=20,C1337&gt;=50,B1337&lt;=1),"Opportunity (pos 5-20, 50+ impr, 0-1 click)","")</f>
        <v/>
      </c>
    </row>
    <row r="1338" customFormat="false" ht="15" hidden="false" customHeight="false" outlineLevel="0" collapsed="false">
      <c r="A1338" s="7" t="s">
        <v>3619</v>
      </c>
      <c r="B1338" s="44" t="n">
        <v>0</v>
      </c>
      <c r="C1338" s="44" t="n">
        <v>3</v>
      </c>
      <c r="D1338" s="38" t="n">
        <f aca="false">IFERROR(B1338/C1338,0)</f>
        <v>0</v>
      </c>
      <c r="E1338" s="45" t="n">
        <v>52.67</v>
      </c>
      <c r="F1338" s="7" t="s">
        <v>2225</v>
      </c>
      <c r="G1338" s="5" t="str">
        <f aca="false">IF(AND(E1338&gt;=5,E1338&lt;=20,C1338&gt;=50,B1338&lt;=1),"Opportunity (pos 5-20, 50+ impr, 0-1 click)","")</f>
        <v/>
      </c>
    </row>
    <row r="1339" customFormat="false" ht="15" hidden="false" customHeight="false" outlineLevel="0" collapsed="false">
      <c r="A1339" s="7" t="s">
        <v>3620</v>
      </c>
      <c r="B1339" s="44" t="n">
        <v>0</v>
      </c>
      <c r="C1339" s="44" t="n">
        <v>3</v>
      </c>
      <c r="D1339" s="38" t="n">
        <f aca="false">IFERROR(B1339/C1339,0)</f>
        <v>0</v>
      </c>
      <c r="E1339" s="45" t="n">
        <v>25.67</v>
      </c>
      <c r="F1339" s="7" t="s">
        <v>2223</v>
      </c>
      <c r="G1339" s="5" t="str">
        <f aca="false">IF(AND(E1339&gt;=5,E1339&lt;=20,C1339&gt;=50,B1339&lt;=1),"Opportunity (pos 5-20, 50+ impr, 0-1 click)","")</f>
        <v/>
      </c>
    </row>
    <row r="1340" customFormat="false" ht="15" hidden="false" customHeight="false" outlineLevel="0" collapsed="false">
      <c r="A1340" s="7" t="s">
        <v>3621</v>
      </c>
      <c r="B1340" s="44" t="n">
        <v>0</v>
      </c>
      <c r="C1340" s="44" t="n">
        <v>3</v>
      </c>
      <c r="D1340" s="38" t="n">
        <f aca="false">IFERROR(B1340/C1340,0)</f>
        <v>0</v>
      </c>
      <c r="E1340" s="45" t="n">
        <v>40.33</v>
      </c>
      <c r="F1340" s="7" t="s">
        <v>2223</v>
      </c>
      <c r="G1340" s="5" t="str">
        <f aca="false">IF(AND(E1340&gt;=5,E1340&lt;=20,C1340&gt;=50,B1340&lt;=1),"Opportunity (pos 5-20, 50+ impr, 0-1 click)","")</f>
        <v/>
      </c>
    </row>
    <row r="1341" customFormat="false" ht="15" hidden="false" customHeight="false" outlineLevel="0" collapsed="false">
      <c r="A1341" s="7" t="s">
        <v>3622</v>
      </c>
      <c r="B1341" s="44" t="n">
        <v>0</v>
      </c>
      <c r="C1341" s="44" t="n">
        <v>3</v>
      </c>
      <c r="D1341" s="38" t="n">
        <f aca="false">IFERROR(B1341/C1341,0)</f>
        <v>0</v>
      </c>
      <c r="E1341" s="45" t="n">
        <v>28</v>
      </c>
      <c r="F1341" s="7" t="s">
        <v>2225</v>
      </c>
      <c r="G1341" s="5" t="str">
        <f aca="false">IF(AND(E1341&gt;=5,E1341&lt;=20,C1341&gt;=50,B1341&lt;=1),"Opportunity (pos 5-20, 50+ impr, 0-1 click)","")</f>
        <v/>
      </c>
    </row>
    <row r="1342" customFormat="false" ht="15" hidden="false" customHeight="false" outlineLevel="0" collapsed="false">
      <c r="A1342" s="7" t="s">
        <v>3623</v>
      </c>
      <c r="B1342" s="44" t="n">
        <v>0</v>
      </c>
      <c r="C1342" s="44" t="n">
        <v>3</v>
      </c>
      <c r="D1342" s="38" t="n">
        <f aca="false">IFERROR(B1342/C1342,0)</f>
        <v>0</v>
      </c>
      <c r="E1342" s="45" t="n">
        <v>16</v>
      </c>
      <c r="F1342" s="7" t="s">
        <v>2223</v>
      </c>
      <c r="G1342" s="5" t="str">
        <f aca="false">IF(AND(E1342&gt;=5,E1342&lt;=20,C1342&gt;=50,B1342&lt;=1),"Opportunity (pos 5-20, 50+ impr, 0-1 click)","")</f>
        <v/>
      </c>
    </row>
    <row r="1343" customFormat="false" ht="15" hidden="false" customHeight="false" outlineLevel="0" collapsed="false">
      <c r="A1343" s="7" t="s">
        <v>3624</v>
      </c>
      <c r="B1343" s="44" t="n">
        <v>0</v>
      </c>
      <c r="C1343" s="44" t="n">
        <v>3</v>
      </c>
      <c r="D1343" s="38" t="n">
        <f aca="false">IFERROR(B1343/C1343,0)</f>
        <v>0</v>
      </c>
      <c r="E1343" s="45" t="n">
        <v>11</v>
      </c>
      <c r="F1343" s="7" t="s">
        <v>2224</v>
      </c>
      <c r="G1343" s="5" t="str">
        <f aca="false">IF(AND(E1343&gt;=5,E1343&lt;=20,C1343&gt;=50,B1343&lt;=1),"Opportunity (pos 5-20, 50+ impr, 0-1 click)","")</f>
        <v/>
      </c>
    </row>
    <row r="1344" customFormat="false" ht="15" hidden="false" customHeight="false" outlineLevel="0" collapsed="false">
      <c r="A1344" s="7" t="s">
        <v>3625</v>
      </c>
      <c r="B1344" s="44" t="n">
        <v>0</v>
      </c>
      <c r="C1344" s="44" t="n">
        <v>3</v>
      </c>
      <c r="D1344" s="38" t="n">
        <f aca="false">IFERROR(B1344/C1344,0)</f>
        <v>0</v>
      </c>
      <c r="E1344" s="45" t="n">
        <v>5</v>
      </c>
      <c r="F1344" s="7" t="s">
        <v>2223</v>
      </c>
      <c r="G1344" s="5" t="str">
        <f aca="false">IF(AND(E1344&gt;=5,E1344&lt;=20,C1344&gt;=50,B1344&lt;=1),"Opportunity (pos 5-20, 50+ impr, 0-1 click)","")</f>
        <v/>
      </c>
    </row>
    <row r="1345" customFormat="false" ht="15" hidden="false" customHeight="false" outlineLevel="0" collapsed="false">
      <c r="A1345" s="7" t="s">
        <v>3626</v>
      </c>
      <c r="B1345" s="44" t="n">
        <v>0</v>
      </c>
      <c r="C1345" s="44" t="n">
        <v>3</v>
      </c>
      <c r="D1345" s="38" t="n">
        <f aca="false">IFERROR(B1345/C1345,0)</f>
        <v>0</v>
      </c>
      <c r="E1345" s="45" t="n">
        <v>45.33</v>
      </c>
      <c r="F1345" s="7" t="s">
        <v>2223</v>
      </c>
      <c r="G1345" s="5" t="str">
        <f aca="false">IF(AND(E1345&gt;=5,E1345&lt;=20,C1345&gt;=50,B1345&lt;=1),"Opportunity (pos 5-20, 50+ impr, 0-1 click)","")</f>
        <v/>
      </c>
    </row>
    <row r="1346" customFormat="false" ht="15" hidden="false" customHeight="false" outlineLevel="0" collapsed="false">
      <c r="A1346" s="7" t="s">
        <v>3627</v>
      </c>
      <c r="B1346" s="44" t="n">
        <v>0</v>
      </c>
      <c r="C1346" s="44" t="n">
        <v>3</v>
      </c>
      <c r="D1346" s="38" t="n">
        <f aca="false">IFERROR(B1346/C1346,0)</f>
        <v>0</v>
      </c>
      <c r="E1346" s="45" t="n">
        <v>8.67</v>
      </c>
      <c r="F1346" s="7" t="s">
        <v>2223</v>
      </c>
      <c r="G1346" s="5" t="str">
        <f aca="false">IF(AND(E1346&gt;=5,E1346&lt;=20,C1346&gt;=50,B1346&lt;=1),"Opportunity (pos 5-20, 50+ impr, 0-1 click)","")</f>
        <v/>
      </c>
    </row>
    <row r="1347" customFormat="false" ht="15" hidden="false" customHeight="false" outlineLevel="0" collapsed="false">
      <c r="A1347" s="7" t="s">
        <v>3628</v>
      </c>
      <c r="B1347" s="44" t="n">
        <v>0</v>
      </c>
      <c r="C1347" s="44" t="n">
        <v>3</v>
      </c>
      <c r="D1347" s="38" t="n">
        <f aca="false">IFERROR(B1347/C1347,0)</f>
        <v>0</v>
      </c>
      <c r="E1347" s="45" t="n">
        <v>26.67</v>
      </c>
      <c r="F1347" s="7" t="s">
        <v>2223</v>
      </c>
      <c r="G1347" s="5" t="str">
        <f aca="false">IF(AND(E1347&gt;=5,E1347&lt;=20,C1347&gt;=50,B1347&lt;=1),"Opportunity (pos 5-20, 50+ impr, 0-1 click)","")</f>
        <v/>
      </c>
    </row>
    <row r="1348" customFormat="false" ht="15" hidden="false" customHeight="false" outlineLevel="0" collapsed="false">
      <c r="A1348" s="7" t="s">
        <v>3629</v>
      </c>
      <c r="B1348" s="44" t="n">
        <v>0</v>
      </c>
      <c r="C1348" s="44" t="n">
        <v>3</v>
      </c>
      <c r="D1348" s="38" t="n">
        <f aca="false">IFERROR(B1348/C1348,0)</f>
        <v>0</v>
      </c>
      <c r="E1348" s="45" t="n">
        <v>28.33</v>
      </c>
      <c r="F1348" s="7" t="s">
        <v>2223</v>
      </c>
      <c r="G1348" s="5" t="str">
        <f aca="false">IF(AND(E1348&gt;=5,E1348&lt;=20,C1348&gt;=50,B1348&lt;=1),"Opportunity (pos 5-20, 50+ impr, 0-1 click)","")</f>
        <v/>
      </c>
    </row>
    <row r="1349" customFormat="false" ht="15" hidden="false" customHeight="false" outlineLevel="0" collapsed="false">
      <c r="A1349" s="7" t="s">
        <v>3630</v>
      </c>
      <c r="B1349" s="44" t="n">
        <v>0</v>
      </c>
      <c r="C1349" s="44" t="n">
        <v>3</v>
      </c>
      <c r="D1349" s="38" t="n">
        <f aca="false">IFERROR(B1349/C1349,0)</f>
        <v>0</v>
      </c>
      <c r="E1349" s="45" t="n">
        <v>9</v>
      </c>
      <c r="F1349" s="7" t="s">
        <v>2223</v>
      </c>
      <c r="G1349" s="5" t="str">
        <f aca="false">IF(AND(E1349&gt;=5,E1349&lt;=20,C1349&gt;=50,B1349&lt;=1),"Opportunity (pos 5-20, 50+ impr, 0-1 click)","")</f>
        <v/>
      </c>
    </row>
    <row r="1350" customFormat="false" ht="15" hidden="false" customHeight="false" outlineLevel="0" collapsed="false">
      <c r="A1350" s="7" t="s">
        <v>3631</v>
      </c>
      <c r="B1350" s="44" t="n">
        <v>0</v>
      </c>
      <c r="C1350" s="44" t="n">
        <v>3</v>
      </c>
      <c r="D1350" s="38" t="n">
        <f aca="false">IFERROR(B1350/C1350,0)</f>
        <v>0</v>
      </c>
      <c r="E1350" s="45" t="n">
        <v>26.33</v>
      </c>
      <c r="F1350" s="7" t="s">
        <v>2225</v>
      </c>
      <c r="G1350" s="5" t="str">
        <f aca="false">IF(AND(E1350&gt;=5,E1350&lt;=20,C1350&gt;=50,B1350&lt;=1),"Opportunity (pos 5-20, 50+ impr, 0-1 click)","")</f>
        <v/>
      </c>
    </row>
    <row r="1351" customFormat="false" ht="15" hidden="false" customHeight="false" outlineLevel="0" collapsed="false">
      <c r="A1351" s="7" t="s">
        <v>3632</v>
      </c>
      <c r="B1351" s="44" t="n">
        <v>0</v>
      </c>
      <c r="C1351" s="44" t="n">
        <v>3</v>
      </c>
      <c r="D1351" s="38" t="n">
        <f aca="false">IFERROR(B1351/C1351,0)</f>
        <v>0</v>
      </c>
      <c r="E1351" s="45" t="n">
        <v>25</v>
      </c>
      <c r="F1351" s="7" t="s">
        <v>2223</v>
      </c>
      <c r="G1351" s="5" t="str">
        <f aca="false">IF(AND(E1351&gt;=5,E1351&lt;=20,C1351&gt;=50,B1351&lt;=1),"Opportunity (pos 5-20, 50+ impr, 0-1 click)","")</f>
        <v/>
      </c>
    </row>
    <row r="1352" customFormat="false" ht="15" hidden="false" customHeight="false" outlineLevel="0" collapsed="false">
      <c r="A1352" s="7" t="s">
        <v>3633</v>
      </c>
      <c r="B1352" s="44" t="n">
        <v>0</v>
      </c>
      <c r="C1352" s="44" t="n">
        <v>3</v>
      </c>
      <c r="D1352" s="38" t="n">
        <f aca="false">IFERROR(B1352/C1352,0)</f>
        <v>0</v>
      </c>
      <c r="E1352" s="45" t="n">
        <v>22.67</v>
      </c>
      <c r="F1352" s="7" t="s">
        <v>2223</v>
      </c>
      <c r="G1352" s="5" t="str">
        <f aca="false">IF(AND(E1352&gt;=5,E1352&lt;=20,C1352&gt;=50,B1352&lt;=1),"Opportunity (pos 5-20, 50+ impr, 0-1 click)","")</f>
        <v/>
      </c>
    </row>
    <row r="1353" customFormat="false" ht="15" hidden="false" customHeight="false" outlineLevel="0" collapsed="false">
      <c r="A1353" s="7" t="s">
        <v>3634</v>
      </c>
      <c r="B1353" s="44" t="n">
        <v>0</v>
      </c>
      <c r="C1353" s="44" t="n">
        <v>3</v>
      </c>
      <c r="D1353" s="38" t="n">
        <f aca="false">IFERROR(B1353/C1353,0)</f>
        <v>0</v>
      </c>
      <c r="E1353" s="45" t="n">
        <v>17</v>
      </c>
      <c r="F1353" s="7" t="s">
        <v>2223</v>
      </c>
      <c r="G1353" s="5" t="str">
        <f aca="false">IF(AND(E1353&gt;=5,E1353&lt;=20,C1353&gt;=50,B1353&lt;=1),"Opportunity (pos 5-20, 50+ impr, 0-1 click)","")</f>
        <v/>
      </c>
    </row>
    <row r="1354" customFormat="false" ht="15" hidden="false" customHeight="false" outlineLevel="0" collapsed="false">
      <c r="A1354" s="7" t="s">
        <v>3635</v>
      </c>
      <c r="B1354" s="44" t="n">
        <v>0</v>
      </c>
      <c r="C1354" s="44" t="n">
        <v>3</v>
      </c>
      <c r="D1354" s="38" t="n">
        <f aca="false">IFERROR(B1354/C1354,0)</f>
        <v>0</v>
      </c>
      <c r="E1354" s="45" t="n">
        <v>8.67</v>
      </c>
      <c r="F1354" s="7" t="s">
        <v>2224</v>
      </c>
      <c r="G1354" s="5" t="str">
        <f aca="false">IF(AND(E1354&gt;=5,E1354&lt;=20,C1354&gt;=50,B1354&lt;=1),"Opportunity (pos 5-20, 50+ impr, 0-1 click)","")</f>
        <v/>
      </c>
    </row>
    <row r="1355" customFormat="false" ht="15" hidden="false" customHeight="false" outlineLevel="0" collapsed="false">
      <c r="A1355" s="7" t="s">
        <v>3636</v>
      </c>
      <c r="B1355" s="44" t="n">
        <v>0</v>
      </c>
      <c r="C1355" s="44" t="n">
        <v>3</v>
      </c>
      <c r="D1355" s="38" t="n">
        <f aca="false">IFERROR(B1355/C1355,0)</f>
        <v>0</v>
      </c>
      <c r="E1355" s="45" t="n">
        <v>32.67</v>
      </c>
      <c r="F1355" s="7" t="s">
        <v>2223</v>
      </c>
      <c r="G1355" s="5" t="str">
        <f aca="false">IF(AND(E1355&gt;=5,E1355&lt;=20,C1355&gt;=50,B1355&lt;=1),"Opportunity (pos 5-20, 50+ impr, 0-1 click)","")</f>
        <v/>
      </c>
    </row>
    <row r="1356" customFormat="false" ht="15" hidden="false" customHeight="false" outlineLevel="0" collapsed="false">
      <c r="A1356" s="7" t="s">
        <v>3637</v>
      </c>
      <c r="B1356" s="44" t="n">
        <v>0</v>
      </c>
      <c r="C1356" s="44" t="n">
        <v>3</v>
      </c>
      <c r="D1356" s="38" t="n">
        <f aca="false">IFERROR(B1356/C1356,0)</f>
        <v>0</v>
      </c>
      <c r="E1356" s="45" t="n">
        <v>13</v>
      </c>
      <c r="F1356" s="7" t="s">
        <v>2224</v>
      </c>
      <c r="G1356" s="5" t="str">
        <f aca="false">IF(AND(E1356&gt;=5,E1356&lt;=20,C1356&gt;=50,B1356&lt;=1),"Opportunity (pos 5-20, 50+ impr, 0-1 click)","")</f>
        <v/>
      </c>
    </row>
    <row r="1357" customFormat="false" ht="15" hidden="false" customHeight="false" outlineLevel="0" collapsed="false">
      <c r="A1357" s="7" t="s">
        <v>3638</v>
      </c>
      <c r="B1357" s="44" t="n">
        <v>0</v>
      </c>
      <c r="C1357" s="44" t="n">
        <v>3</v>
      </c>
      <c r="D1357" s="38" t="n">
        <f aca="false">IFERROR(B1357/C1357,0)</f>
        <v>0</v>
      </c>
      <c r="E1357" s="45" t="n">
        <v>14</v>
      </c>
      <c r="F1357" s="7" t="s">
        <v>2223</v>
      </c>
      <c r="G1357" s="5" t="str">
        <f aca="false">IF(AND(E1357&gt;=5,E1357&lt;=20,C1357&gt;=50,B1357&lt;=1),"Opportunity (pos 5-20, 50+ impr, 0-1 click)","")</f>
        <v/>
      </c>
    </row>
    <row r="1358" customFormat="false" ht="15" hidden="false" customHeight="false" outlineLevel="0" collapsed="false">
      <c r="A1358" s="7" t="s">
        <v>3639</v>
      </c>
      <c r="B1358" s="44" t="n">
        <v>0</v>
      </c>
      <c r="C1358" s="44" t="n">
        <v>3</v>
      </c>
      <c r="D1358" s="38" t="n">
        <f aca="false">IFERROR(B1358/C1358,0)</f>
        <v>0</v>
      </c>
      <c r="E1358" s="45" t="n">
        <v>11.33</v>
      </c>
      <c r="F1358" s="7" t="s">
        <v>2223</v>
      </c>
      <c r="G1358" s="5" t="str">
        <f aca="false">IF(AND(E1358&gt;=5,E1358&lt;=20,C1358&gt;=50,B1358&lt;=1),"Opportunity (pos 5-20, 50+ impr, 0-1 click)","")</f>
        <v/>
      </c>
    </row>
    <row r="1359" customFormat="false" ht="15" hidden="false" customHeight="false" outlineLevel="0" collapsed="false">
      <c r="A1359" s="7" t="s">
        <v>3640</v>
      </c>
      <c r="B1359" s="44" t="n">
        <v>0</v>
      </c>
      <c r="C1359" s="44" t="n">
        <v>3</v>
      </c>
      <c r="D1359" s="38" t="n">
        <f aca="false">IFERROR(B1359/C1359,0)</f>
        <v>0</v>
      </c>
      <c r="E1359" s="45" t="n">
        <v>25.33</v>
      </c>
      <c r="F1359" s="7" t="s">
        <v>2223</v>
      </c>
      <c r="G1359" s="5" t="str">
        <f aca="false">IF(AND(E1359&gt;=5,E1359&lt;=20,C1359&gt;=50,B1359&lt;=1),"Opportunity (pos 5-20, 50+ impr, 0-1 click)","")</f>
        <v/>
      </c>
    </row>
    <row r="1360" customFormat="false" ht="15" hidden="false" customHeight="false" outlineLevel="0" collapsed="false">
      <c r="A1360" s="7" t="s">
        <v>3641</v>
      </c>
      <c r="B1360" s="44" t="n">
        <v>0</v>
      </c>
      <c r="C1360" s="44" t="n">
        <v>3</v>
      </c>
      <c r="D1360" s="38" t="n">
        <f aca="false">IFERROR(B1360/C1360,0)</f>
        <v>0</v>
      </c>
      <c r="E1360" s="45" t="n">
        <v>6.33</v>
      </c>
      <c r="F1360" s="7" t="s">
        <v>2223</v>
      </c>
      <c r="G1360" s="5" t="str">
        <f aca="false">IF(AND(E1360&gt;=5,E1360&lt;=20,C1360&gt;=50,B1360&lt;=1),"Opportunity (pos 5-20, 50+ impr, 0-1 click)","")</f>
        <v/>
      </c>
    </row>
    <row r="1361" customFormat="false" ht="15" hidden="false" customHeight="false" outlineLevel="0" collapsed="false">
      <c r="A1361" s="7" t="s">
        <v>3642</v>
      </c>
      <c r="B1361" s="44" t="n">
        <v>0</v>
      </c>
      <c r="C1361" s="44" t="n">
        <v>3</v>
      </c>
      <c r="D1361" s="38" t="n">
        <f aca="false">IFERROR(B1361/C1361,0)</f>
        <v>0</v>
      </c>
      <c r="E1361" s="45" t="n">
        <v>31.33</v>
      </c>
      <c r="F1361" s="7" t="s">
        <v>2223</v>
      </c>
      <c r="G1361" s="5" t="str">
        <f aca="false">IF(AND(E1361&gt;=5,E1361&lt;=20,C1361&gt;=50,B1361&lt;=1),"Opportunity (pos 5-20, 50+ impr, 0-1 click)","")</f>
        <v/>
      </c>
    </row>
    <row r="1362" customFormat="false" ht="15" hidden="false" customHeight="false" outlineLevel="0" collapsed="false">
      <c r="A1362" s="7" t="s">
        <v>3643</v>
      </c>
      <c r="B1362" s="44" t="n">
        <v>0</v>
      </c>
      <c r="C1362" s="44" t="n">
        <v>3</v>
      </c>
      <c r="D1362" s="38" t="n">
        <f aca="false">IFERROR(B1362/C1362,0)</f>
        <v>0</v>
      </c>
      <c r="E1362" s="45" t="n">
        <v>16</v>
      </c>
      <c r="F1362" s="7" t="s">
        <v>2223</v>
      </c>
      <c r="G1362" s="5" t="str">
        <f aca="false">IF(AND(E1362&gt;=5,E1362&lt;=20,C1362&gt;=50,B1362&lt;=1),"Opportunity (pos 5-20, 50+ impr, 0-1 click)","")</f>
        <v/>
      </c>
    </row>
    <row r="1363" customFormat="false" ht="15" hidden="false" customHeight="false" outlineLevel="0" collapsed="false">
      <c r="A1363" s="7" t="s">
        <v>3644</v>
      </c>
      <c r="B1363" s="44" t="n">
        <v>0</v>
      </c>
      <c r="C1363" s="44" t="n">
        <v>3</v>
      </c>
      <c r="D1363" s="38" t="n">
        <f aca="false">IFERROR(B1363/C1363,0)</f>
        <v>0</v>
      </c>
      <c r="E1363" s="45" t="n">
        <v>10</v>
      </c>
      <c r="F1363" s="7" t="s">
        <v>2223</v>
      </c>
      <c r="G1363" s="5" t="str">
        <f aca="false">IF(AND(E1363&gt;=5,E1363&lt;=20,C1363&gt;=50,B1363&lt;=1),"Opportunity (pos 5-20, 50+ impr, 0-1 click)","")</f>
        <v/>
      </c>
    </row>
    <row r="1364" customFormat="false" ht="15" hidden="false" customHeight="false" outlineLevel="0" collapsed="false">
      <c r="A1364" s="7" t="s">
        <v>3645</v>
      </c>
      <c r="B1364" s="44" t="n">
        <v>0</v>
      </c>
      <c r="C1364" s="44" t="n">
        <v>3</v>
      </c>
      <c r="D1364" s="38" t="n">
        <f aca="false">IFERROR(B1364/C1364,0)</f>
        <v>0</v>
      </c>
      <c r="E1364" s="45" t="n">
        <v>35.33</v>
      </c>
      <c r="F1364" s="7" t="s">
        <v>2223</v>
      </c>
      <c r="G1364" s="5" t="str">
        <f aca="false">IF(AND(E1364&gt;=5,E1364&lt;=20,C1364&gt;=50,B1364&lt;=1),"Opportunity (pos 5-20, 50+ impr, 0-1 click)","")</f>
        <v/>
      </c>
    </row>
    <row r="1365" customFormat="false" ht="15" hidden="false" customHeight="false" outlineLevel="0" collapsed="false">
      <c r="A1365" s="7" t="s">
        <v>3646</v>
      </c>
      <c r="B1365" s="44" t="n">
        <v>0</v>
      </c>
      <c r="C1365" s="44" t="n">
        <v>3</v>
      </c>
      <c r="D1365" s="38" t="n">
        <f aca="false">IFERROR(B1365/C1365,0)</f>
        <v>0</v>
      </c>
      <c r="E1365" s="45" t="n">
        <v>37</v>
      </c>
      <c r="F1365" s="7" t="s">
        <v>2223</v>
      </c>
      <c r="G1365" s="5" t="str">
        <f aca="false">IF(AND(E1365&gt;=5,E1365&lt;=20,C1365&gt;=50,B1365&lt;=1),"Opportunity (pos 5-20, 50+ impr, 0-1 click)","")</f>
        <v/>
      </c>
    </row>
    <row r="1366" customFormat="false" ht="15" hidden="false" customHeight="false" outlineLevel="0" collapsed="false">
      <c r="A1366" s="7" t="s">
        <v>3647</v>
      </c>
      <c r="B1366" s="44" t="n">
        <v>0</v>
      </c>
      <c r="C1366" s="44" t="n">
        <v>3</v>
      </c>
      <c r="D1366" s="38" t="n">
        <f aca="false">IFERROR(B1366/C1366,0)</f>
        <v>0</v>
      </c>
      <c r="E1366" s="45" t="n">
        <v>21.33</v>
      </c>
      <c r="F1366" s="7" t="s">
        <v>2223</v>
      </c>
      <c r="G1366" s="5" t="str">
        <f aca="false">IF(AND(E1366&gt;=5,E1366&lt;=20,C1366&gt;=50,B1366&lt;=1),"Opportunity (pos 5-20, 50+ impr, 0-1 click)","")</f>
        <v/>
      </c>
    </row>
    <row r="1367" customFormat="false" ht="15" hidden="false" customHeight="false" outlineLevel="0" collapsed="false">
      <c r="A1367" s="7" t="s">
        <v>3648</v>
      </c>
      <c r="B1367" s="44" t="n">
        <v>0</v>
      </c>
      <c r="C1367" s="44" t="n">
        <v>3</v>
      </c>
      <c r="D1367" s="38" t="n">
        <f aca="false">IFERROR(B1367/C1367,0)</f>
        <v>0</v>
      </c>
      <c r="E1367" s="45" t="n">
        <v>27.33</v>
      </c>
      <c r="F1367" s="7" t="s">
        <v>2224</v>
      </c>
      <c r="G1367" s="5" t="str">
        <f aca="false">IF(AND(E1367&gt;=5,E1367&lt;=20,C1367&gt;=50,B1367&lt;=1),"Opportunity (pos 5-20, 50+ impr, 0-1 click)","")</f>
        <v/>
      </c>
    </row>
    <row r="1368" customFormat="false" ht="15" hidden="false" customHeight="false" outlineLevel="0" collapsed="false">
      <c r="A1368" s="7" t="s">
        <v>3649</v>
      </c>
      <c r="B1368" s="44" t="n">
        <v>0</v>
      </c>
      <c r="C1368" s="44" t="n">
        <v>3</v>
      </c>
      <c r="D1368" s="38" t="n">
        <f aca="false">IFERROR(B1368/C1368,0)</f>
        <v>0</v>
      </c>
      <c r="E1368" s="45" t="n">
        <v>25.67</v>
      </c>
      <c r="F1368" s="7" t="s">
        <v>2223</v>
      </c>
      <c r="G1368" s="5" t="str">
        <f aca="false">IF(AND(E1368&gt;=5,E1368&lt;=20,C1368&gt;=50,B1368&lt;=1),"Opportunity (pos 5-20, 50+ impr, 0-1 click)","")</f>
        <v/>
      </c>
    </row>
    <row r="1369" customFormat="false" ht="15" hidden="false" customHeight="false" outlineLevel="0" collapsed="false">
      <c r="A1369" s="7" t="s">
        <v>3650</v>
      </c>
      <c r="B1369" s="44" t="n">
        <v>0</v>
      </c>
      <c r="C1369" s="44" t="n">
        <v>3</v>
      </c>
      <c r="D1369" s="38" t="n">
        <f aca="false">IFERROR(B1369/C1369,0)</f>
        <v>0</v>
      </c>
      <c r="E1369" s="45" t="n">
        <v>31.33</v>
      </c>
      <c r="F1369" s="7" t="s">
        <v>2223</v>
      </c>
      <c r="G1369" s="5" t="str">
        <f aca="false">IF(AND(E1369&gt;=5,E1369&lt;=20,C1369&gt;=50,B1369&lt;=1),"Opportunity (pos 5-20, 50+ impr, 0-1 click)","")</f>
        <v/>
      </c>
    </row>
    <row r="1370" customFormat="false" ht="15" hidden="false" customHeight="false" outlineLevel="0" collapsed="false">
      <c r="A1370" s="7" t="s">
        <v>3651</v>
      </c>
      <c r="B1370" s="44" t="n">
        <v>0</v>
      </c>
      <c r="C1370" s="44" t="n">
        <v>3</v>
      </c>
      <c r="D1370" s="38" t="n">
        <f aca="false">IFERROR(B1370/C1370,0)</f>
        <v>0</v>
      </c>
      <c r="E1370" s="45" t="n">
        <v>28.33</v>
      </c>
      <c r="F1370" s="7" t="s">
        <v>2223</v>
      </c>
      <c r="G1370" s="5" t="str">
        <f aca="false">IF(AND(E1370&gt;=5,E1370&lt;=20,C1370&gt;=50,B1370&lt;=1),"Opportunity (pos 5-20, 50+ impr, 0-1 click)","")</f>
        <v/>
      </c>
    </row>
    <row r="1371" customFormat="false" ht="15" hidden="false" customHeight="false" outlineLevel="0" collapsed="false">
      <c r="A1371" s="7" t="s">
        <v>3652</v>
      </c>
      <c r="B1371" s="44" t="n">
        <v>0</v>
      </c>
      <c r="C1371" s="44" t="n">
        <v>3</v>
      </c>
      <c r="D1371" s="38" t="n">
        <f aca="false">IFERROR(B1371/C1371,0)</f>
        <v>0</v>
      </c>
      <c r="E1371" s="45" t="n">
        <v>19.33</v>
      </c>
      <c r="F1371" s="7" t="s">
        <v>2223</v>
      </c>
      <c r="G1371" s="5" t="str">
        <f aca="false">IF(AND(E1371&gt;=5,E1371&lt;=20,C1371&gt;=50,B1371&lt;=1),"Opportunity (pos 5-20, 50+ impr, 0-1 click)","")</f>
        <v/>
      </c>
    </row>
    <row r="1372" customFormat="false" ht="15" hidden="false" customHeight="false" outlineLevel="0" collapsed="false">
      <c r="A1372" s="7" t="s">
        <v>3653</v>
      </c>
      <c r="B1372" s="44" t="n">
        <v>0</v>
      </c>
      <c r="C1372" s="44" t="n">
        <v>3</v>
      </c>
      <c r="D1372" s="38" t="n">
        <f aca="false">IFERROR(B1372/C1372,0)</f>
        <v>0</v>
      </c>
      <c r="E1372" s="45" t="n">
        <v>24.67</v>
      </c>
      <c r="F1372" s="7" t="s">
        <v>2224</v>
      </c>
      <c r="G1372" s="5" t="str">
        <f aca="false">IF(AND(E1372&gt;=5,E1372&lt;=20,C1372&gt;=50,B1372&lt;=1),"Opportunity (pos 5-20, 50+ impr, 0-1 click)","")</f>
        <v/>
      </c>
    </row>
    <row r="1373" customFormat="false" ht="15" hidden="false" customHeight="false" outlineLevel="0" collapsed="false">
      <c r="A1373" s="7" t="s">
        <v>3654</v>
      </c>
      <c r="B1373" s="44" t="n">
        <v>0</v>
      </c>
      <c r="C1373" s="44" t="n">
        <v>3</v>
      </c>
      <c r="D1373" s="38" t="n">
        <f aca="false">IFERROR(B1373/C1373,0)</f>
        <v>0</v>
      </c>
      <c r="E1373" s="45" t="n">
        <v>62.67</v>
      </c>
      <c r="F1373" s="7" t="s">
        <v>2225</v>
      </c>
      <c r="G1373" s="5" t="str">
        <f aca="false">IF(AND(E1373&gt;=5,E1373&lt;=20,C1373&gt;=50,B1373&lt;=1),"Opportunity (pos 5-20, 50+ impr, 0-1 click)","")</f>
        <v/>
      </c>
    </row>
    <row r="1374" customFormat="false" ht="15" hidden="false" customHeight="false" outlineLevel="0" collapsed="false">
      <c r="A1374" s="7" t="s">
        <v>3655</v>
      </c>
      <c r="B1374" s="44" t="n">
        <v>0</v>
      </c>
      <c r="C1374" s="44" t="n">
        <v>3</v>
      </c>
      <c r="D1374" s="38" t="n">
        <f aca="false">IFERROR(B1374/C1374,0)</f>
        <v>0</v>
      </c>
      <c r="E1374" s="45" t="n">
        <v>16.33</v>
      </c>
      <c r="F1374" s="7" t="s">
        <v>2223</v>
      </c>
      <c r="G1374" s="5" t="str">
        <f aca="false">IF(AND(E1374&gt;=5,E1374&lt;=20,C1374&gt;=50,B1374&lt;=1),"Opportunity (pos 5-20, 50+ impr, 0-1 click)","")</f>
        <v/>
      </c>
    </row>
    <row r="1375" customFormat="false" ht="15" hidden="false" customHeight="false" outlineLevel="0" collapsed="false">
      <c r="A1375" s="7" t="s">
        <v>3656</v>
      </c>
      <c r="B1375" s="44" t="n">
        <v>0</v>
      </c>
      <c r="C1375" s="44" t="n">
        <v>3</v>
      </c>
      <c r="D1375" s="38" t="n">
        <f aca="false">IFERROR(B1375/C1375,0)</f>
        <v>0</v>
      </c>
      <c r="E1375" s="45" t="n">
        <v>11</v>
      </c>
      <c r="F1375" s="7" t="s">
        <v>2223</v>
      </c>
      <c r="G1375" s="5" t="str">
        <f aca="false">IF(AND(E1375&gt;=5,E1375&lt;=20,C1375&gt;=50,B1375&lt;=1),"Opportunity (pos 5-20, 50+ impr, 0-1 click)","")</f>
        <v/>
      </c>
    </row>
    <row r="1376" customFormat="false" ht="15" hidden="false" customHeight="false" outlineLevel="0" collapsed="false">
      <c r="A1376" s="7" t="s">
        <v>3657</v>
      </c>
      <c r="B1376" s="44" t="n">
        <v>0</v>
      </c>
      <c r="C1376" s="44" t="n">
        <v>3</v>
      </c>
      <c r="D1376" s="38" t="n">
        <f aca="false">IFERROR(B1376/C1376,0)</f>
        <v>0</v>
      </c>
      <c r="E1376" s="45" t="n">
        <v>41.67</v>
      </c>
      <c r="F1376" s="7" t="s">
        <v>2223</v>
      </c>
      <c r="G1376" s="5" t="str">
        <f aca="false">IF(AND(E1376&gt;=5,E1376&lt;=20,C1376&gt;=50,B1376&lt;=1),"Opportunity (pos 5-20, 50+ impr, 0-1 click)","")</f>
        <v/>
      </c>
    </row>
    <row r="1377" customFormat="false" ht="15" hidden="false" customHeight="false" outlineLevel="0" collapsed="false">
      <c r="A1377" s="7" t="s">
        <v>3658</v>
      </c>
      <c r="B1377" s="44" t="n">
        <v>0</v>
      </c>
      <c r="C1377" s="44" t="n">
        <v>3</v>
      </c>
      <c r="D1377" s="38" t="n">
        <f aca="false">IFERROR(B1377/C1377,0)</f>
        <v>0</v>
      </c>
      <c r="E1377" s="45" t="n">
        <v>14.67</v>
      </c>
      <c r="F1377" s="7" t="s">
        <v>2223</v>
      </c>
      <c r="G1377" s="5" t="str">
        <f aca="false">IF(AND(E1377&gt;=5,E1377&lt;=20,C1377&gt;=50,B1377&lt;=1),"Opportunity (pos 5-20, 50+ impr, 0-1 click)","")</f>
        <v/>
      </c>
    </row>
    <row r="1378" customFormat="false" ht="15" hidden="false" customHeight="false" outlineLevel="0" collapsed="false">
      <c r="A1378" s="7" t="s">
        <v>3659</v>
      </c>
      <c r="B1378" s="44" t="n">
        <v>0</v>
      </c>
      <c r="C1378" s="44" t="n">
        <v>3</v>
      </c>
      <c r="D1378" s="38" t="n">
        <f aca="false">IFERROR(B1378/C1378,0)</f>
        <v>0</v>
      </c>
      <c r="E1378" s="45" t="n">
        <v>39.67</v>
      </c>
      <c r="F1378" s="7" t="s">
        <v>2223</v>
      </c>
      <c r="G1378" s="5" t="str">
        <f aca="false">IF(AND(E1378&gt;=5,E1378&lt;=20,C1378&gt;=50,B1378&lt;=1),"Opportunity (pos 5-20, 50+ impr, 0-1 click)","")</f>
        <v/>
      </c>
    </row>
    <row r="1379" customFormat="false" ht="15" hidden="false" customHeight="false" outlineLevel="0" collapsed="false">
      <c r="A1379" s="7" t="s">
        <v>3660</v>
      </c>
      <c r="B1379" s="44" t="n">
        <v>0</v>
      </c>
      <c r="C1379" s="44" t="n">
        <v>3</v>
      </c>
      <c r="D1379" s="38" t="n">
        <f aca="false">IFERROR(B1379/C1379,0)</f>
        <v>0</v>
      </c>
      <c r="E1379" s="45" t="n">
        <v>22.67</v>
      </c>
      <c r="F1379" s="7" t="s">
        <v>2223</v>
      </c>
      <c r="G1379" s="5" t="str">
        <f aca="false">IF(AND(E1379&gt;=5,E1379&lt;=20,C1379&gt;=50,B1379&lt;=1),"Opportunity (pos 5-20, 50+ impr, 0-1 click)","")</f>
        <v/>
      </c>
    </row>
    <row r="1380" customFormat="false" ht="15" hidden="false" customHeight="false" outlineLevel="0" collapsed="false">
      <c r="A1380" s="7" t="s">
        <v>3661</v>
      </c>
      <c r="B1380" s="44" t="n">
        <v>0</v>
      </c>
      <c r="C1380" s="44" t="n">
        <v>3</v>
      </c>
      <c r="D1380" s="38" t="n">
        <f aca="false">IFERROR(B1380/C1380,0)</f>
        <v>0</v>
      </c>
      <c r="E1380" s="45" t="n">
        <v>8.33</v>
      </c>
      <c r="F1380" s="7" t="s">
        <v>2223</v>
      </c>
      <c r="G1380" s="5" t="str">
        <f aca="false">IF(AND(E1380&gt;=5,E1380&lt;=20,C1380&gt;=50,B1380&lt;=1),"Opportunity (pos 5-20, 50+ impr, 0-1 click)","")</f>
        <v/>
      </c>
    </row>
    <row r="1381" customFormat="false" ht="15" hidden="false" customHeight="false" outlineLevel="0" collapsed="false">
      <c r="A1381" s="7" t="s">
        <v>3662</v>
      </c>
      <c r="B1381" s="44" t="n">
        <v>0</v>
      </c>
      <c r="C1381" s="44" t="n">
        <v>3</v>
      </c>
      <c r="D1381" s="38" t="n">
        <f aca="false">IFERROR(B1381/C1381,0)</f>
        <v>0</v>
      </c>
      <c r="E1381" s="45" t="n">
        <v>43</v>
      </c>
      <c r="F1381" s="7" t="s">
        <v>2223</v>
      </c>
      <c r="G1381" s="5" t="str">
        <f aca="false">IF(AND(E1381&gt;=5,E1381&lt;=20,C1381&gt;=50,B1381&lt;=1),"Opportunity (pos 5-20, 50+ impr, 0-1 click)","")</f>
        <v/>
      </c>
    </row>
    <row r="1382" customFormat="false" ht="15" hidden="false" customHeight="false" outlineLevel="0" collapsed="false">
      <c r="A1382" s="7" t="s">
        <v>3663</v>
      </c>
      <c r="B1382" s="44" t="n">
        <v>0</v>
      </c>
      <c r="C1382" s="44" t="n">
        <v>3</v>
      </c>
      <c r="D1382" s="38" t="n">
        <f aca="false">IFERROR(B1382/C1382,0)</f>
        <v>0</v>
      </c>
      <c r="E1382" s="45" t="n">
        <v>18.33</v>
      </c>
      <c r="F1382" s="7" t="s">
        <v>2223</v>
      </c>
      <c r="G1382" s="5" t="str">
        <f aca="false">IF(AND(E1382&gt;=5,E1382&lt;=20,C1382&gt;=50,B1382&lt;=1),"Opportunity (pos 5-20, 50+ impr, 0-1 click)","")</f>
        <v/>
      </c>
    </row>
    <row r="1383" customFormat="false" ht="15" hidden="false" customHeight="false" outlineLevel="0" collapsed="false">
      <c r="A1383" s="7" t="s">
        <v>3664</v>
      </c>
      <c r="B1383" s="44" t="n">
        <v>0</v>
      </c>
      <c r="C1383" s="44" t="n">
        <v>3</v>
      </c>
      <c r="D1383" s="38" t="n">
        <f aca="false">IFERROR(B1383/C1383,0)</f>
        <v>0</v>
      </c>
      <c r="E1383" s="45" t="n">
        <v>23</v>
      </c>
      <c r="F1383" s="7" t="s">
        <v>2223</v>
      </c>
      <c r="G1383" s="5" t="str">
        <f aca="false">IF(AND(E1383&gt;=5,E1383&lt;=20,C1383&gt;=50,B1383&lt;=1),"Opportunity (pos 5-20, 50+ impr, 0-1 click)","")</f>
        <v/>
      </c>
    </row>
    <row r="1384" customFormat="false" ht="15" hidden="false" customHeight="false" outlineLevel="0" collapsed="false">
      <c r="A1384" s="7" t="s">
        <v>3665</v>
      </c>
      <c r="B1384" s="44" t="n">
        <v>0</v>
      </c>
      <c r="C1384" s="44" t="n">
        <v>3</v>
      </c>
      <c r="D1384" s="38" t="n">
        <f aca="false">IFERROR(B1384/C1384,0)</f>
        <v>0</v>
      </c>
      <c r="E1384" s="45" t="n">
        <v>30.67</v>
      </c>
      <c r="F1384" s="7" t="s">
        <v>2223</v>
      </c>
      <c r="G1384" s="5" t="str">
        <f aca="false">IF(AND(E1384&gt;=5,E1384&lt;=20,C1384&gt;=50,B1384&lt;=1),"Opportunity (pos 5-20, 50+ impr, 0-1 click)","")</f>
        <v/>
      </c>
    </row>
    <row r="1385" customFormat="false" ht="15" hidden="false" customHeight="false" outlineLevel="0" collapsed="false">
      <c r="A1385" s="7" t="s">
        <v>3666</v>
      </c>
      <c r="B1385" s="44" t="n">
        <v>0</v>
      </c>
      <c r="C1385" s="44" t="n">
        <v>3</v>
      </c>
      <c r="D1385" s="38" t="n">
        <f aca="false">IFERROR(B1385/C1385,0)</f>
        <v>0</v>
      </c>
      <c r="E1385" s="45" t="n">
        <v>34</v>
      </c>
      <c r="F1385" s="7" t="s">
        <v>2223</v>
      </c>
      <c r="G1385" s="5" t="str">
        <f aca="false">IF(AND(E1385&gt;=5,E1385&lt;=20,C1385&gt;=50,B1385&lt;=1),"Opportunity (pos 5-20, 50+ impr, 0-1 click)","")</f>
        <v/>
      </c>
    </row>
    <row r="1386" customFormat="false" ht="15" hidden="false" customHeight="false" outlineLevel="0" collapsed="false">
      <c r="A1386" s="7" t="s">
        <v>3667</v>
      </c>
      <c r="B1386" s="44" t="n">
        <v>0</v>
      </c>
      <c r="C1386" s="44" t="n">
        <v>3</v>
      </c>
      <c r="D1386" s="38" t="n">
        <f aca="false">IFERROR(B1386/C1386,0)</f>
        <v>0</v>
      </c>
      <c r="E1386" s="45" t="n">
        <v>64</v>
      </c>
      <c r="F1386" s="7" t="s">
        <v>2223</v>
      </c>
      <c r="G1386" s="5" t="str">
        <f aca="false">IF(AND(E1386&gt;=5,E1386&lt;=20,C1386&gt;=50,B1386&lt;=1),"Opportunity (pos 5-20, 50+ impr, 0-1 click)","")</f>
        <v/>
      </c>
    </row>
    <row r="1387" customFormat="false" ht="15" hidden="false" customHeight="false" outlineLevel="0" collapsed="false">
      <c r="A1387" s="7" t="s">
        <v>3668</v>
      </c>
      <c r="B1387" s="44" t="n">
        <v>0</v>
      </c>
      <c r="C1387" s="44" t="n">
        <v>3</v>
      </c>
      <c r="D1387" s="38" t="n">
        <f aca="false">IFERROR(B1387/C1387,0)</f>
        <v>0</v>
      </c>
      <c r="E1387" s="45" t="n">
        <v>11.67</v>
      </c>
      <c r="F1387" s="7" t="s">
        <v>2223</v>
      </c>
      <c r="G1387" s="5" t="str">
        <f aca="false">IF(AND(E1387&gt;=5,E1387&lt;=20,C1387&gt;=50,B1387&lt;=1),"Opportunity (pos 5-20, 50+ impr, 0-1 click)","")</f>
        <v/>
      </c>
    </row>
    <row r="1388" customFormat="false" ht="15" hidden="false" customHeight="false" outlineLevel="0" collapsed="false">
      <c r="A1388" s="7" t="s">
        <v>3669</v>
      </c>
      <c r="B1388" s="44" t="n">
        <v>0</v>
      </c>
      <c r="C1388" s="44" t="n">
        <v>3</v>
      </c>
      <c r="D1388" s="38" t="n">
        <f aca="false">IFERROR(B1388/C1388,0)</f>
        <v>0</v>
      </c>
      <c r="E1388" s="45" t="n">
        <v>24.67</v>
      </c>
      <c r="F1388" s="7" t="s">
        <v>2223</v>
      </c>
      <c r="G1388" s="5" t="str">
        <f aca="false">IF(AND(E1388&gt;=5,E1388&lt;=20,C1388&gt;=50,B1388&lt;=1),"Opportunity (pos 5-20, 50+ impr, 0-1 click)","")</f>
        <v/>
      </c>
    </row>
    <row r="1389" customFormat="false" ht="15" hidden="false" customHeight="false" outlineLevel="0" collapsed="false">
      <c r="A1389" s="7" t="s">
        <v>3670</v>
      </c>
      <c r="B1389" s="44" t="n">
        <v>0</v>
      </c>
      <c r="C1389" s="44" t="n">
        <v>3</v>
      </c>
      <c r="D1389" s="38" t="n">
        <f aca="false">IFERROR(B1389/C1389,0)</f>
        <v>0</v>
      </c>
      <c r="E1389" s="45" t="n">
        <v>8.67</v>
      </c>
      <c r="F1389" s="7" t="s">
        <v>2223</v>
      </c>
      <c r="G1389" s="5" t="str">
        <f aca="false">IF(AND(E1389&gt;=5,E1389&lt;=20,C1389&gt;=50,B1389&lt;=1),"Opportunity (pos 5-20, 50+ impr, 0-1 click)","")</f>
        <v/>
      </c>
    </row>
    <row r="1390" customFormat="false" ht="15" hidden="false" customHeight="false" outlineLevel="0" collapsed="false">
      <c r="A1390" s="7" t="s">
        <v>3671</v>
      </c>
      <c r="B1390" s="44" t="n">
        <v>0</v>
      </c>
      <c r="C1390" s="44" t="n">
        <v>3</v>
      </c>
      <c r="D1390" s="38" t="n">
        <f aca="false">IFERROR(B1390/C1390,0)</f>
        <v>0</v>
      </c>
      <c r="E1390" s="45" t="n">
        <v>26.67</v>
      </c>
      <c r="F1390" s="7" t="s">
        <v>2223</v>
      </c>
      <c r="G1390" s="5" t="str">
        <f aca="false">IF(AND(E1390&gt;=5,E1390&lt;=20,C1390&gt;=50,B1390&lt;=1),"Opportunity (pos 5-20, 50+ impr, 0-1 click)","")</f>
        <v/>
      </c>
    </row>
    <row r="1391" customFormat="false" ht="15" hidden="false" customHeight="false" outlineLevel="0" collapsed="false">
      <c r="A1391" s="7" t="s">
        <v>1066</v>
      </c>
      <c r="B1391" s="44" t="n">
        <v>0</v>
      </c>
      <c r="C1391" s="44" t="n">
        <v>3</v>
      </c>
      <c r="D1391" s="38" t="n">
        <f aca="false">IFERROR(B1391/C1391,0)</f>
        <v>0</v>
      </c>
      <c r="E1391" s="45" t="n">
        <v>15.33</v>
      </c>
      <c r="F1391" s="7" t="s">
        <v>2223</v>
      </c>
      <c r="G1391" s="5" t="str">
        <f aca="false">IF(AND(E1391&gt;=5,E1391&lt;=20,C1391&gt;=50,B1391&lt;=1),"Opportunity (pos 5-20, 50+ impr, 0-1 click)","")</f>
        <v/>
      </c>
    </row>
    <row r="1392" customFormat="false" ht="15" hidden="false" customHeight="false" outlineLevel="0" collapsed="false">
      <c r="A1392" s="7" t="s">
        <v>3672</v>
      </c>
      <c r="B1392" s="44" t="n">
        <v>0</v>
      </c>
      <c r="C1392" s="44" t="n">
        <v>3</v>
      </c>
      <c r="D1392" s="38" t="n">
        <f aca="false">IFERROR(B1392/C1392,0)</f>
        <v>0</v>
      </c>
      <c r="E1392" s="45" t="n">
        <v>22.67</v>
      </c>
      <c r="F1392" s="7" t="s">
        <v>2223</v>
      </c>
      <c r="G1392" s="5" t="str">
        <f aca="false">IF(AND(E1392&gt;=5,E1392&lt;=20,C1392&gt;=50,B1392&lt;=1),"Opportunity (pos 5-20, 50+ impr, 0-1 click)","")</f>
        <v/>
      </c>
    </row>
    <row r="1393" customFormat="false" ht="15" hidden="false" customHeight="false" outlineLevel="0" collapsed="false">
      <c r="A1393" s="7" t="s">
        <v>3673</v>
      </c>
      <c r="B1393" s="44" t="n">
        <v>0</v>
      </c>
      <c r="C1393" s="44" t="n">
        <v>3</v>
      </c>
      <c r="D1393" s="38" t="n">
        <f aca="false">IFERROR(B1393/C1393,0)</f>
        <v>0</v>
      </c>
      <c r="E1393" s="45" t="n">
        <v>16.33</v>
      </c>
      <c r="F1393" s="7" t="s">
        <v>2223</v>
      </c>
      <c r="G1393" s="5" t="str">
        <f aca="false">IF(AND(E1393&gt;=5,E1393&lt;=20,C1393&gt;=50,B1393&lt;=1),"Opportunity (pos 5-20, 50+ impr, 0-1 click)","")</f>
        <v/>
      </c>
    </row>
    <row r="1394" customFormat="false" ht="15" hidden="false" customHeight="false" outlineLevel="0" collapsed="false">
      <c r="A1394" s="7" t="s">
        <v>3674</v>
      </c>
      <c r="B1394" s="44" t="n">
        <v>0</v>
      </c>
      <c r="C1394" s="44" t="n">
        <v>3</v>
      </c>
      <c r="D1394" s="38" t="n">
        <f aca="false">IFERROR(B1394/C1394,0)</f>
        <v>0</v>
      </c>
      <c r="E1394" s="45" t="n">
        <v>21.33</v>
      </c>
      <c r="F1394" s="7" t="s">
        <v>2223</v>
      </c>
      <c r="G1394" s="5" t="str">
        <f aca="false">IF(AND(E1394&gt;=5,E1394&lt;=20,C1394&gt;=50,B1394&lt;=1),"Opportunity (pos 5-20, 50+ impr, 0-1 click)","")</f>
        <v/>
      </c>
    </row>
    <row r="1395" customFormat="false" ht="15" hidden="false" customHeight="false" outlineLevel="0" collapsed="false">
      <c r="A1395" s="7" t="s">
        <v>3675</v>
      </c>
      <c r="B1395" s="44" t="n">
        <v>0</v>
      </c>
      <c r="C1395" s="44" t="n">
        <v>3</v>
      </c>
      <c r="D1395" s="38" t="n">
        <f aca="false">IFERROR(B1395/C1395,0)</f>
        <v>0</v>
      </c>
      <c r="E1395" s="45" t="n">
        <v>10.67</v>
      </c>
      <c r="F1395" s="7" t="s">
        <v>2223</v>
      </c>
      <c r="G1395" s="5" t="str">
        <f aca="false">IF(AND(E1395&gt;=5,E1395&lt;=20,C1395&gt;=50,B1395&lt;=1),"Opportunity (pos 5-20, 50+ impr, 0-1 click)","")</f>
        <v/>
      </c>
    </row>
    <row r="1396" customFormat="false" ht="15" hidden="false" customHeight="false" outlineLevel="0" collapsed="false">
      <c r="A1396" s="7" t="s">
        <v>3676</v>
      </c>
      <c r="B1396" s="44" t="n">
        <v>0</v>
      </c>
      <c r="C1396" s="44" t="n">
        <v>3</v>
      </c>
      <c r="D1396" s="38" t="n">
        <f aca="false">IFERROR(B1396/C1396,0)</f>
        <v>0</v>
      </c>
      <c r="E1396" s="45" t="n">
        <v>32.33</v>
      </c>
      <c r="F1396" s="7" t="s">
        <v>2224</v>
      </c>
      <c r="G1396" s="5" t="str">
        <f aca="false">IF(AND(E1396&gt;=5,E1396&lt;=20,C1396&gt;=50,B1396&lt;=1),"Opportunity (pos 5-20, 50+ impr, 0-1 click)","")</f>
        <v/>
      </c>
    </row>
    <row r="1397" customFormat="false" ht="15" hidden="false" customHeight="false" outlineLevel="0" collapsed="false">
      <c r="A1397" s="7" t="s">
        <v>3677</v>
      </c>
      <c r="B1397" s="44" t="n">
        <v>0</v>
      </c>
      <c r="C1397" s="44" t="n">
        <v>3</v>
      </c>
      <c r="D1397" s="38" t="n">
        <f aca="false">IFERROR(B1397/C1397,0)</f>
        <v>0</v>
      </c>
      <c r="E1397" s="45" t="n">
        <v>43.67</v>
      </c>
      <c r="F1397" s="7" t="s">
        <v>2223</v>
      </c>
      <c r="G1397" s="5" t="str">
        <f aca="false">IF(AND(E1397&gt;=5,E1397&lt;=20,C1397&gt;=50,B1397&lt;=1),"Opportunity (pos 5-20, 50+ impr, 0-1 click)","")</f>
        <v/>
      </c>
    </row>
    <row r="1398" customFormat="false" ht="15" hidden="false" customHeight="false" outlineLevel="0" collapsed="false">
      <c r="A1398" s="7" t="s">
        <v>3678</v>
      </c>
      <c r="B1398" s="44" t="n">
        <v>0</v>
      </c>
      <c r="C1398" s="44" t="n">
        <v>3</v>
      </c>
      <c r="D1398" s="38" t="n">
        <f aca="false">IFERROR(B1398/C1398,0)</f>
        <v>0</v>
      </c>
      <c r="E1398" s="45" t="n">
        <v>44.33</v>
      </c>
      <c r="F1398" s="7" t="s">
        <v>2223</v>
      </c>
      <c r="G1398" s="5" t="str">
        <f aca="false">IF(AND(E1398&gt;=5,E1398&lt;=20,C1398&gt;=50,B1398&lt;=1),"Opportunity (pos 5-20, 50+ impr, 0-1 click)","")</f>
        <v/>
      </c>
    </row>
    <row r="1399" customFormat="false" ht="15" hidden="false" customHeight="false" outlineLevel="0" collapsed="false">
      <c r="A1399" s="7" t="s">
        <v>3679</v>
      </c>
      <c r="B1399" s="44" t="n">
        <v>0</v>
      </c>
      <c r="C1399" s="44" t="n">
        <v>3</v>
      </c>
      <c r="D1399" s="38" t="n">
        <f aca="false">IFERROR(B1399/C1399,0)</f>
        <v>0</v>
      </c>
      <c r="E1399" s="45" t="n">
        <v>27.33</v>
      </c>
      <c r="F1399" s="7" t="s">
        <v>2223</v>
      </c>
      <c r="G1399" s="5" t="str">
        <f aca="false">IF(AND(E1399&gt;=5,E1399&lt;=20,C1399&gt;=50,B1399&lt;=1),"Opportunity (pos 5-20, 50+ impr, 0-1 click)","")</f>
        <v/>
      </c>
    </row>
    <row r="1400" customFormat="false" ht="15" hidden="false" customHeight="false" outlineLevel="0" collapsed="false">
      <c r="A1400" s="7" t="s">
        <v>3680</v>
      </c>
      <c r="B1400" s="44" t="n">
        <v>0</v>
      </c>
      <c r="C1400" s="44" t="n">
        <v>3</v>
      </c>
      <c r="D1400" s="38" t="n">
        <f aca="false">IFERROR(B1400/C1400,0)</f>
        <v>0</v>
      </c>
      <c r="E1400" s="45" t="n">
        <v>20.33</v>
      </c>
      <c r="F1400" s="7" t="s">
        <v>2223</v>
      </c>
      <c r="G1400" s="5" t="str">
        <f aca="false">IF(AND(E1400&gt;=5,E1400&lt;=20,C1400&gt;=50,B1400&lt;=1),"Opportunity (pos 5-20, 50+ impr, 0-1 click)","")</f>
        <v/>
      </c>
    </row>
    <row r="1401" customFormat="false" ht="15" hidden="false" customHeight="false" outlineLevel="0" collapsed="false">
      <c r="A1401" s="7" t="s">
        <v>3681</v>
      </c>
      <c r="B1401" s="44" t="n">
        <v>0</v>
      </c>
      <c r="C1401" s="44" t="n">
        <v>3</v>
      </c>
      <c r="D1401" s="38" t="n">
        <f aca="false">IFERROR(B1401/C1401,0)</f>
        <v>0</v>
      </c>
      <c r="E1401" s="45" t="n">
        <v>26.67</v>
      </c>
      <c r="F1401" s="7" t="s">
        <v>2223</v>
      </c>
      <c r="G1401" s="5" t="str">
        <f aca="false">IF(AND(E1401&gt;=5,E1401&lt;=20,C1401&gt;=50,B1401&lt;=1),"Opportunity (pos 5-20, 50+ impr, 0-1 click)","")</f>
        <v/>
      </c>
    </row>
    <row r="1402" customFormat="false" ht="15" hidden="false" customHeight="false" outlineLevel="0" collapsed="false">
      <c r="A1402" s="7" t="s">
        <v>3682</v>
      </c>
      <c r="B1402" s="44" t="n">
        <v>0</v>
      </c>
      <c r="C1402" s="44" t="n">
        <v>3</v>
      </c>
      <c r="D1402" s="38" t="n">
        <f aca="false">IFERROR(B1402/C1402,0)</f>
        <v>0</v>
      </c>
      <c r="E1402" s="45" t="n">
        <v>24.33</v>
      </c>
      <c r="F1402" s="7" t="s">
        <v>2223</v>
      </c>
      <c r="G1402" s="5" t="str">
        <f aca="false">IF(AND(E1402&gt;=5,E1402&lt;=20,C1402&gt;=50,B1402&lt;=1),"Opportunity (pos 5-20, 50+ impr, 0-1 click)","")</f>
        <v/>
      </c>
    </row>
    <row r="1403" customFormat="false" ht="15" hidden="false" customHeight="false" outlineLevel="0" collapsed="false">
      <c r="A1403" s="7" t="s">
        <v>3683</v>
      </c>
      <c r="B1403" s="44" t="n">
        <v>0</v>
      </c>
      <c r="C1403" s="44" t="n">
        <v>3</v>
      </c>
      <c r="D1403" s="38" t="n">
        <f aca="false">IFERROR(B1403/C1403,0)</f>
        <v>0</v>
      </c>
      <c r="E1403" s="45" t="n">
        <v>26.67</v>
      </c>
      <c r="F1403" s="7" t="s">
        <v>2223</v>
      </c>
      <c r="G1403" s="5" t="str">
        <f aca="false">IF(AND(E1403&gt;=5,E1403&lt;=20,C1403&gt;=50,B1403&lt;=1),"Opportunity (pos 5-20, 50+ impr, 0-1 click)","")</f>
        <v/>
      </c>
    </row>
    <row r="1404" customFormat="false" ht="15" hidden="false" customHeight="false" outlineLevel="0" collapsed="false">
      <c r="A1404" s="7" t="s">
        <v>3684</v>
      </c>
      <c r="B1404" s="44" t="n">
        <v>0</v>
      </c>
      <c r="C1404" s="44" t="n">
        <v>3</v>
      </c>
      <c r="D1404" s="38" t="n">
        <f aca="false">IFERROR(B1404/C1404,0)</f>
        <v>0</v>
      </c>
      <c r="E1404" s="45" t="n">
        <v>9.33</v>
      </c>
      <c r="F1404" s="7" t="s">
        <v>2223</v>
      </c>
      <c r="G1404" s="5" t="str">
        <f aca="false">IF(AND(E1404&gt;=5,E1404&lt;=20,C1404&gt;=50,B1404&lt;=1),"Opportunity (pos 5-20, 50+ impr, 0-1 click)","")</f>
        <v/>
      </c>
    </row>
    <row r="1405" customFormat="false" ht="15" hidden="false" customHeight="false" outlineLevel="0" collapsed="false">
      <c r="A1405" s="7" t="s">
        <v>3685</v>
      </c>
      <c r="B1405" s="44" t="n">
        <v>0</v>
      </c>
      <c r="C1405" s="44" t="n">
        <v>3</v>
      </c>
      <c r="D1405" s="38" t="n">
        <f aca="false">IFERROR(B1405/C1405,0)</f>
        <v>0</v>
      </c>
      <c r="E1405" s="45" t="n">
        <v>20.33</v>
      </c>
      <c r="F1405" s="7" t="s">
        <v>2223</v>
      </c>
      <c r="G1405" s="5" t="str">
        <f aca="false">IF(AND(E1405&gt;=5,E1405&lt;=20,C1405&gt;=50,B1405&lt;=1),"Opportunity (pos 5-20, 50+ impr, 0-1 click)","")</f>
        <v/>
      </c>
    </row>
    <row r="1406" customFormat="false" ht="15" hidden="false" customHeight="false" outlineLevel="0" collapsed="false">
      <c r="A1406" s="7" t="s">
        <v>3686</v>
      </c>
      <c r="B1406" s="44" t="n">
        <v>0</v>
      </c>
      <c r="C1406" s="44" t="n">
        <v>3</v>
      </c>
      <c r="D1406" s="38" t="n">
        <f aca="false">IFERROR(B1406/C1406,0)</f>
        <v>0</v>
      </c>
      <c r="E1406" s="45" t="n">
        <v>41.67</v>
      </c>
      <c r="F1406" s="7" t="s">
        <v>2223</v>
      </c>
      <c r="G1406" s="5" t="str">
        <f aca="false">IF(AND(E1406&gt;=5,E1406&lt;=20,C1406&gt;=50,B1406&lt;=1),"Opportunity (pos 5-20, 50+ impr, 0-1 click)","")</f>
        <v/>
      </c>
    </row>
    <row r="1407" customFormat="false" ht="15" hidden="false" customHeight="false" outlineLevel="0" collapsed="false">
      <c r="A1407" s="7" t="s">
        <v>3687</v>
      </c>
      <c r="B1407" s="44" t="n">
        <v>0</v>
      </c>
      <c r="C1407" s="44" t="n">
        <v>3</v>
      </c>
      <c r="D1407" s="38" t="n">
        <f aca="false">IFERROR(B1407/C1407,0)</f>
        <v>0</v>
      </c>
      <c r="E1407" s="45" t="n">
        <v>19.67</v>
      </c>
      <c r="F1407" s="7" t="s">
        <v>2223</v>
      </c>
      <c r="G1407" s="5" t="str">
        <f aca="false">IF(AND(E1407&gt;=5,E1407&lt;=20,C1407&gt;=50,B1407&lt;=1),"Opportunity (pos 5-20, 50+ impr, 0-1 click)","")</f>
        <v/>
      </c>
    </row>
    <row r="1408" customFormat="false" ht="15" hidden="false" customHeight="false" outlineLevel="0" collapsed="false">
      <c r="A1408" s="7" t="s">
        <v>3688</v>
      </c>
      <c r="B1408" s="44" t="n">
        <v>0</v>
      </c>
      <c r="C1408" s="44" t="n">
        <v>3</v>
      </c>
      <c r="D1408" s="38" t="n">
        <f aca="false">IFERROR(B1408/C1408,0)</f>
        <v>0</v>
      </c>
      <c r="E1408" s="45" t="n">
        <v>24.33</v>
      </c>
      <c r="F1408" s="7" t="s">
        <v>2225</v>
      </c>
      <c r="G1408" s="5" t="str">
        <f aca="false">IF(AND(E1408&gt;=5,E1408&lt;=20,C1408&gt;=50,B1408&lt;=1),"Opportunity (pos 5-20, 50+ impr, 0-1 click)","")</f>
        <v/>
      </c>
    </row>
    <row r="1409" customFormat="false" ht="15" hidden="false" customHeight="false" outlineLevel="0" collapsed="false">
      <c r="A1409" s="7" t="s">
        <v>3689</v>
      </c>
      <c r="B1409" s="44" t="n">
        <v>0</v>
      </c>
      <c r="C1409" s="44" t="n">
        <v>3</v>
      </c>
      <c r="D1409" s="38" t="n">
        <f aca="false">IFERROR(B1409/C1409,0)</f>
        <v>0</v>
      </c>
      <c r="E1409" s="45" t="n">
        <v>22.67</v>
      </c>
      <c r="F1409" s="7" t="s">
        <v>2223</v>
      </c>
      <c r="G1409" s="5" t="str">
        <f aca="false">IF(AND(E1409&gt;=5,E1409&lt;=20,C1409&gt;=50,B1409&lt;=1),"Opportunity (pos 5-20, 50+ impr, 0-1 click)","")</f>
        <v/>
      </c>
    </row>
    <row r="1410" customFormat="false" ht="15" hidden="false" customHeight="false" outlineLevel="0" collapsed="false">
      <c r="A1410" s="7" t="s">
        <v>3690</v>
      </c>
      <c r="B1410" s="44" t="n">
        <v>0</v>
      </c>
      <c r="C1410" s="44" t="n">
        <v>3</v>
      </c>
      <c r="D1410" s="38" t="n">
        <f aca="false">IFERROR(B1410/C1410,0)</f>
        <v>0</v>
      </c>
      <c r="E1410" s="45" t="n">
        <v>26.67</v>
      </c>
      <c r="F1410" s="7" t="s">
        <v>2223</v>
      </c>
      <c r="G1410" s="5" t="str">
        <f aca="false">IF(AND(E1410&gt;=5,E1410&lt;=20,C1410&gt;=50,B1410&lt;=1),"Opportunity (pos 5-20, 50+ impr, 0-1 click)","")</f>
        <v/>
      </c>
    </row>
    <row r="1411" customFormat="false" ht="15" hidden="false" customHeight="false" outlineLevel="0" collapsed="false">
      <c r="A1411" s="7" t="s">
        <v>3691</v>
      </c>
      <c r="B1411" s="44" t="n">
        <v>0</v>
      </c>
      <c r="C1411" s="44" t="n">
        <v>3</v>
      </c>
      <c r="D1411" s="38" t="n">
        <f aca="false">IFERROR(B1411/C1411,0)</f>
        <v>0</v>
      </c>
      <c r="E1411" s="45" t="n">
        <v>18.33</v>
      </c>
      <c r="F1411" s="7" t="s">
        <v>2223</v>
      </c>
      <c r="G1411" s="5" t="str">
        <f aca="false">IF(AND(E1411&gt;=5,E1411&lt;=20,C1411&gt;=50,B1411&lt;=1),"Opportunity (pos 5-20, 50+ impr, 0-1 click)","")</f>
        <v/>
      </c>
    </row>
    <row r="1412" customFormat="false" ht="15" hidden="false" customHeight="false" outlineLevel="0" collapsed="false">
      <c r="A1412" s="7" t="s">
        <v>3692</v>
      </c>
      <c r="B1412" s="44" t="n">
        <v>0</v>
      </c>
      <c r="C1412" s="44" t="n">
        <v>3</v>
      </c>
      <c r="D1412" s="38" t="n">
        <f aca="false">IFERROR(B1412/C1412,0)</f>
        <v>0</v>
      </c>
      <c r="E1412" s="45" t="n">
        <v>25.33</v>
      </c>
      <c r="F1412" s="7" t="s">
        <v>2223</v>
      </c>
      <c r="G1412" s="5" t="str">
        <f aca="false">IF(AND(E1412&gt;=5,E1412&lt;=20,C1412&gt;=50,B1412&lt;=1),"Opportunity (pos 5-20, 50+ impr, 0-1 click)","")</f>
        <v/>
      </c>
    </row>
    <row r="1413" customFormat="false" ht="15" hidden="false" customHeight="false" outlineLevel="0" collapsed="false">
      <c r="A1413" s="7" t="s">
        <v>3693</v>
      </c>
      <c r="B1413" s="44" t="n">
        <v>0</v>
      </c>
      <c r="C1413" s="44" t="n">
        <v>3</v>
      </c>
      <c r="D1413" s="38" t="n">
        <f aca="false">IFERROR(B1413/C1413,0)</f>
        <v>0</v>
      </c>
      <c r="E1413" s="45" t="n">
        <v>24.33</v>
      </c>
      <c r="F1413" s="7" t="s">
        <v>2223</v>
      </c>
      <c r="G1413" s="5" t="str">
        <f aca="false">IF(AND(E1413&gt;=5,E1413&lt;=20,C1413&gt;=50,B1413&lt;=1),"Opportunity (pos 5-20, 50+ impr, 0-1 click)","")</f>
        <v/>
      </c>
    </row>
    <row r="1414" customFormat="false" ht="15" hidden="false" customHeight="false" outlineLevel="0" collapsed="false">
      <c r="A1414" s="7" t="s">
        <v>3694</v>
      </c>
      <c r="B1414" s="44" t="n">
        <v>0</v>
      </c>
      <c r="C1414" s="44" t="n">
        <v>3</v>
      </c>
      <c r="D1414" s="38" t="n">
        <f aca="false">IFERROR(B1414/C1414,0)</f>
        <v>0</v>
      </c>
      <c r="E1414" s="45" t="n">
        <v>12</v>
      </c>
      <c r="F1414" s="7" t="s">
        <v>2223</v>
      </c>
      <c r="G1414" s="5" t="str">
        <f aca="false">IF(AND(E1414&gt;=5,E1414&lt;=20,C1414&gt;=50,B1414&lt;=1),"Opportunity (pos 5-20, 50+ impr, 0-1 click)","")</f>
        <v/>
      </c>
    </row>
    <row r="1415" customFormat="false" ht="15" hidden="false" customHeight="false" outlineLevel="0" collapsed="false">
      <c r="A1415" s="7" t="s">
        <v>3695</v>
      </c>
      <c r="B1415" s="44" t="n">
        <v>0</v>
      </c>
      <c r="C1415" s="44" t="n">
        <v>3</v>
      </c>
      <c r="D1415" s="38" t="n">
        <f aca="false">IFERROR(B1415/C1415,0)</f>
        <v>0</v>
      </c>
      <c r="E1415" s="45" t="n">
        <v>20.67</v>
      </c>
      <c r="F1415" s="7" t="s">
        <v>2223</v>
      </c>
      <c r="G1415" s="5" t="str">
        <f aca="false">IF(AND(E1415&gt;=5,E1415&lt;=20,C1415&gt;=50,B1415&lt;=1),"Opportunity (pos 5-20, 50+ impr, 0-1 click)","")</f>
        <v/>
      </c>
    </row>
    <row r="1416" customFormat="false" ht="15" hidden="false" customHeight="false" outlineLevel="0" collapsed="false">
      <c r="A1416" s="7" t="s">
        <v>3696</v>
      </c>
      <c r="B1416" s="44" t="n">
        <v>0</v>
      </c>
      <c r="C1416" s="44" t="n">
        <v>3</v>
      </c>
      <c r="D1416" s="38" t="n">
        <f aca="false">IFERROR(B1416/C1416,0)</f>
        <v>0</v>
      </c>
      <c r="E1416" s="45" t="n">
        <v>37</v>
      </c>
      <c r="F1416" s="7" t="s">
        <v>2223</v>
      </c>
      <c r="G1416" s="5" t="str">
        <f aca="false">IF(AND(E1416&gt;=5,E1416&lt;=20,C1416&gt;=50,B1416&lt;=1),"Opportunity (pos 5-20, 50+ impr, 0-1 click)","")</f>
        <v/>
      </c>
    </row>
    <row r="1417" customFormat="false" ht="15" hidden="false" customHeight="false" outlineLevel="0" collapsed="false">
      <c r="A1417" s="7" t="s">
        <v>3697</v>
      </c>
      <c r="B1417" s="44" t="n">
        <v>0</v>
      </c>
      <c r="C1417" s="44" t="n">
        <v>3</v>
      </c>
      <c r="D1417" s="38" t="n">
        <f aca="false">IFERROR(B1417/C1417,0)</f>
        <v>0</v>
      </c>
      <c r="E1417" s="45" t="n">
        <v>10</v>
      </c>
      <c r="F1417" s="7" t="s">
        <v>2223</v>
      </c>
      <c r="G1417" s="5" t="str">
        <f aca="false">IF(AND(E1417&gt;=5,E1417&lt;=20,C1417&gt;=50,B1417&lt;=1),"Opportunity (pos 5-20, 50+ impr, 0-1 click)","")</f>
        <v/>
      </c>
    </row>
    <row r="1418" customFormat="false" ht="15" hidden="false" customHeight="false" outlineLevel="0" collapsed="false">
      <c r="A1418" s="7" t="s">
        <v>3698</v>
      </c>
      <c r="B1418" s="44" t="n">
        <v>0</v>
      </c>
      <c r="C1418" s="44" t="n">
        <v>3</v>
      </c>
      <c r="D1418" s="38" t="n">
        <f aca="false">IFERROR(B1418/C1418,0)</f>
        <v>0</v>
      </c>
      <c r="E1418" s="45" t="n">
        <v>15.67</v>
      </c>
      <c r="F1418" s="7" t="s">
        <v>2223</v>
      </c>
      <c r="G1418" s="5" t="str">
        <f aca="false">IF(AND(E1418&gt;=5,E1418&lt;=20,C1418&gt;=50,B1418&lt;=1),"Opportunity (pos 5-20, 50+ impr, 0-1 click)","")</f>
        <v/>
      </c>
    </row>
    <row r="1419" customFormat="false" ht="15" hidden="false" customHeight="false" outlineLevel="0" collapsed="false">
      <c r="A1419" s="7" t="s">
        <v>3699</v>
      </c>
      <c r="B1419" s="44" t="n">
        <v>0</v>
      </c>
      <c r="C1419" s="44" t="n">
        <v>3</v>
      </c>
      <c r="D1419" s="38" t="n">
        <f aca="false">IFERROR(B1419/C1419,0)</f>
        <v>0</v>
      </c>
      <c r="E1419" s="45" t="n">
        <v>19.67</v>
      </c>
      <c r="F1419" s="7" t="s">
        <v>2223</v>
      </c>
      <c r="G1419" s="5" t="str">
        <f aca="false">IF(AND(E1419&gt;=5,E1419&lt;=20,C1419&gt;=50,B1419&lt;=1),"Opportunity (pos 5-20, 50+ impr, 0-1 click)","")</f>
        <v/>
      </c>
    </row>
    <row r="1420" customFormat="false" ht="15" hidden="false" customHeight="false" outlineLevel="0" collapsed="false">
      <c r="A1420" s="7" t="s">
        <v>3700</v>
      </c>
      <c r="B1420" s="44" t="n">
        <v>0</v>
      </c>
      <c r="C1420" s="44" t="n">
        <v>3</v>
      </c>
      <c r="D1420" s="38" t="n">
        <f aca="false">IFERROR(B1420/C1420,0)</f>
        <v>0</v>
      </c>
      <c r="E1420" s="45" t="n">
        <v>29</v>
      </c>
      <c r="F1420" s="7" t="s">
        <v>2224</v>
      </c>
      <c r="G1420" s="5" t="str">
        <f aca="false">IF(AND(E1420&gt;=5,E1420&lt;=20,C1420&gt;=50,B1420&lt;=1),"Opportunity (pos 5-20, 50+ impr, 0-1 click)","")</f>
        <v/>
      </c>
    </row>
    <row r="1421" customFormat="false" ht="15" hidden="false" customHeight="false" outlineLevel="0" collapsed="false">
      <c r="A1421" s="7" t="s">
        <v>3701</v>
      </c>
      <c r="B1421" s="44" t="n">
        <v>0</v>
      </c>
      <c r="C1421" s="44" t="n">
        <v>3</v>
      </c>
      <c r="D1421" s="38" t="n">
        <f aca="false">IFERROR(B1421/C1421,0)</f>
        <v>0</v>
      </c>
      <c r="E1421" s="45" t="n">
        <v>42.67</v>
      </c>
      <c r="F1421" s="7" t="s">
        <v>2223</v>
      </c>
      <c r="G1421" s="5" t="str">
        <f aca="false">IF(AND(E1421&gt;=5,E1421&lt;=20,C1421&gt;=50,B1421&lt;=1),"Opportunity (pos 5-20, 50+ impr, 0-1 click)","")</f>
        <v/>
      </c>
    </row>
    <row r="1422" customFormat="false" ht="15" hidden="false" customHeight="false" outlineLevel="0" collapsed="false">
      <c r="A1422" s="7" t="s">
        <v>3702</v>
      </c>
      <c r="B1422" s="44" t="n">
        <v>0</v>
      </c>
      <c r="C1422" s="44" t="n">
        <v>3</v>
      </c>
      <c r="D1422" s="38" t="n">
        <f aca="false">IFERROR(B1422/C1422,0)</f>
        <v>0</v>
      </c>
      <c r="E1422" s="45" t="n">
        <v>59</v>
      </c>
      <c r="F1422" s="7" t="s">
        <v>2225</v>
      </c>
      <c r="G1422" s="5" t="str">
        <f aca="false">IF(AND(E1422&gt;=5,E1422&lt;=20,C1422&gt;=50,B1422&lt;=1),"Opportunity (pos 5-20, 50+ impr, 0-1 click)","")</f>
        <v/>
      </c>
    </row>
    <row r="1423" customFormat="false" ht="15" hidden="false" customHeight="false" outlineLevel="0" collapsed="false">
      <c r="A1423" s="7" t="s">
        <v>3703</v>
      </c>
      <c r="B1423" s="44" t="n">
        <v>0</v>
      </c>
      <c r="C1423" s="44" t="n">
        <v>3</v>
      </c>
      <c r="D1423" s="38" t="n">
        <f aca="false">IFERROR(B1423/C1423,0)</f>
        <v>0</v>
      </c>
      <c r="E1423" s="45" t="n">
        <v>19.67</v>
      </c>
      <c r="F1423" s="7" t="s">
        <v>2223</v>
      </c>
      <c r="G1423" s="5" t="str">
        <f aca="false">IF(AND(E1423&gt;=5,E1423&lt;=20,C1423&gt;=50,B1423&lt;=1),"Opportunity (pos 5-20, 50+ impr, 0-1 click)","")</f>
        <v/>
      </c>
    </row>
    <row r="1424" customFormat="false" ht="15" hidden="false" customHeight="false" outlineLevel="0" collapsed="false">
      <c r="A1424" s="7" t="s">
        <v>3704</v>
      </c>
      <c r="B1424" s="44" t="n">
        <v>0</v>
      </c>
      <c r="C1424" s="44" t="n">
        <v>3</v>
      </c>
      <c r="D1424" s="38" t="n">
        <f aca="false">IFERROR(B1424/C1424,0)</f>
        <v>0</v>
      </c>
      <c r="E1424" s="45" t="n">
        <v>15.67</v>
      </c>
      <c r="F1424" s="7" t="s">
        <v>2223</v>
      </c>
      <c r="G1424" s="5" t="str">
        <f aca="false">IF(AND(E1424&gt;=5,E1424&lt;=20,C1424&gt;=50,B1424&lt;=1),"Opportunity (pos 5-20, 50+ impr, 0-1 click)","")</f>
        <v/>
      </c>
    </row>
    <row r="1425" customFormat="false" ht="15" hidden="false" customHeight="false" outlineLevel="0" collapsed="false">
      <c r="A1425" s="7" t="s">
        <v>3705</v>
      </c>
      <c r="B1425" s="44" t="n">
        <v>0</v>
      </c>
      <c r="C1425" s="44" t="n">
        <v>3</v>
      </c>
      <c r="D1425" s="38" t="n">
        <f aca="false">IFERROR(B1425/C1425,0)</f>
        <v>0</v>
      </c>
      <c r="E1425" s="45" t="n">
        <v>25.33</v>
      </c>
      <c r="F1425" s="7" t="s">
        <v>2223</v>
      </c>
      <c r="G1425" s="5" t="str">
        <f aca="false">IF(AND(E1425&gt;=5,E1425&lt;=20,C1425&gt;=50,B1425&lt;=1),"Opportunity (pos 5-20, 50+ impr, 0-1 click)","")</f>
        <v/>
      </c>
    </row>
    <row r="1426" customFormat="false" ht="15" hidden="false" customHeight="false" outlineLevel="0" collapsed="false">
      <c r="A1426" s="7" t="s">
        <v>3706</v>
      </c>
      <c r="B1426" s="44" t="n">
        <v>0</v>
      </c>
      <c r="C1426" s="44" t="n">
        <v>3</v>
      </c>
      <c r="D1426" s="38" t="n">
        <f aca="false">IFERROR(B1426/C1426,0)</f>
        <v>0</v>
      </c>
      <c r="E1426" s="45" t="n">
        <v>25</v>
      </c>
      <c r="F1426" s="7" t="s">
        <v>2223</v>
      </c>
      <c r="G1426" s="5" t="str">
        <f aca="false">IF(AND(E1426&gt;=5,E1426&lt;=20,C1426&gt;=50,B1426&lt;=1),"Opportunity (pos 5-20, 50+ impr, 0-1 click)","")</f>
        <v/>
      </c>
    </row>
    <row r="1427" customFormat="false" ht="15" hidden="false" customHeight="false" outlineLevel="0" collapsed="false">
      <c r="A1427" s="7" t="s">
        <v>3707</v>
      </c>
      <c r="B1427" s="44" t="n">
        <v>0</v>
      </c>
      <c r="C1427" s="44" t="n">
        <v>3</v>
      </c>
      <c r="D1427" s="38" t="n">
        <f aca="false">IFERROR(B1427/C1427,0)</f>
        <v>0</v>
      </c>
      <c r="E1427" s="45" t="n">
        <v>22.33</v>
      </c>
      <c r="F1427" s="7" t="s">
        <v>2223</v>
      </c>
      <c r="G1427" s="5" t="str">
        <f aca="false">IF(AND(E1427&gt;=5,E1427&lt;=20,C1427&gt;=50,B1427&lt;=1),"Opportunity (pos 5-20, 50+ impr, 0-1 click)","")</f>
        <v/>
      </c>
    </row>
    <row r="1428" customFormat="false" ht="15" hidden="false" customHeight="false" outlineLevel="0" collapsed="false">
      <c r="A1428" s="7" t="s">
        <v>3708</v>
      </c>
      <c r="B1428" s="44" t="n">
        <v>0</v>
      </c>
      <c r="C1428" s="44" t="n">
        <v>3</v>
      </c>
      <c r="D1428" s="38" t="n">
        <f aca="false">IFERROR(B1428/C1428,0)</f>
        <v>0</v>
      </c>
      <c r="E1428" s="45" t="n">
        <v>16.67</v>
      </c>
      <c r="F1428" s="7" t="s">
        <v>2223</v>
      </c>
      <c r="G1428" s="5" t="str">
        <f aca="false">IF(AND(E1428&gt;=5,E1428&lt;=20,C1428&gt;=50,B1428&lt;=1),"Opportunity (pos 5-20, 50+ impr, 0-1 click)","")</f>
        <v/>
      </c>
    </row>
    <row r="1429" customFormat="false" ht="15" hidden="false" customHeight="false" outlineLevel="0" collapsed="false">
      <c r="A1429" s="7" t="s">
        <v>3709</v>
      </c>
      <c r="B1429" s="44" t="n">
        <v>0</v>
      </c>
      <c r="C1429" s="44" t="n">
        <v>3</v>
      </c>
      <c r="D1429" s="38" t="n">
        <f aca="false">IFERROR(B1429/C1429,0)</f>
        <v>0</v>
      </c>
      <c r="E1429" s="45" t="n">
        <v>26</v>
      </c>
      <c r="F1429" s="7" t="s">
        <v>2223</v>
      </c>
      <c r="G1429" s="5" t="str">
        <f aca="false">IF(AND(E1429&gt;=5,E1429&lt;=20,C1429&gt;=50,B1429&lt;=1),"Opportunity (pos 5-20, 50+ impr, 0-1 click)","")</f>
        <v/>
      </c>
    </row>
    <row r="1430" customFormat="false" ht="15" hidden="false" customHeight="false" outlineLevel="0" collapsed="false">
      <c r="A1430" s="7" t="s">
        <v>3710</v>
      </c>
      <c r="B1430" s="44" t="n">
        <v>0</v>
      </c>
      <c r="C1430" s="44" t="n">
        <v>3</v>
      </c>
      <c r="D1430" s="38" t="n">
        <f aca="false">IFERROR(B1430/C1430,0)</f>
        <v>0</v>
      </c>
      <c r="E1430" s="45" t="n">
        <v>13.33</v>
      </c>
      <c r="F1430" s="7" t="s">
        <v>2223</v>
      </c>
      <c r="G1430" s="5" t="str">
        <f aca="false">IF(AND(E1430&gt;=5,E1430&lt;=20,C1430&gt;=50,B1430&lt;=1),"Opportunity (pos 5-20, 50+ impr, 0-1 click)","")</f>
        <v/>
      </c>
    </row>
    <row r="1431" customFormat="false" ht="15" hidden="false" customHeight="false" outlineLevel="0" collapsed="false">
      <c r="A1431" s="7" t="s">
        <v>3711</v>
      </c>
      <c r="B1431" s="44" t="n">
        <v>0</v>
      </c>
      <c r="C1431" s="44" t="n">
        <v>3</v>
      </c>
      <c r="D1431" s="38" t="n">
        <f aca="false">IFERROR(B1431/C1431,0)</f>
        <v>0</v>
      </c>
      <c r="E1431" s="45" t="n">
        <v>20.33</v>
      </c>
      <c r="F1431" s="7" t="s">
        <v>2223</v>
      </c>
      <c r="G1431" s="5" t="str">
        <f aca="false">IF(AND(E1431&gt;=5,E1431&lt;=20,C1431&gt;=50,B1431&lt;=1),"Opportunity (pos 5-20, 50+ impr, 0-1 click)","")</f>
        <v/>
      </c>
    </row>
    <row r="1432" customFormat="false" ht="15" hidden="false" customHeight="false" outlineLevel="0" collapsed="false">
      <c r="A1432" s="7" t="s">
        <v>3712</v>
      </c>
      <c r="B1432" s="44" t="n">
        <v>0</v>
      </c>
      <c r="C1432" s="44" t="n">
        <v>3</v>
      </c>
      <c r="D1432" s="38" t="n">
        <f aca="false">IFERROR(B1432/C1432,0)</f>
        <v>0</v>
      </c>
      <c r="E1432" s="45" t="n">
        <v>29.67</v>
      </c>
      <c r="F1432" s="7" t="s">
        <v>2223</v>
      </c>
      <c r="G1432" s="5" t="str">
        <f aca="false">IF(AND(E1432&gt;=5,E1432&lt;=20,C1432&gt;=50,B1432&lt;=1),"Opportunity (pos 5-20, 50+ impr, 0-1 click)","")</f>
        <v/>
      </c>
    </row>
    <row r="1433" customFormat="false" ht="15" hidden="false" customHeight="false" outlineLevel="0" collapsed="false">
      <c r="A1433" s="7" t="s">
        <v>3713</v>
      </c>
      <c r="B1433" s="44" t="n">
        <v>0</v>
      </c>
      <c r="C1433" s="44" t="n">
        <v>3</v>
      </c>
      <c r="D1433" s="38" t="n">
        <f aca="false">IFERROR(B1433/C1433,0)</f>
        <v>0</v>
      </c>
      <c r="E1433" s="45" t="n">
        <v>41.67</v>
      </c>
      <c r="F1433" s="7" t="s">
        <v>2223</v>
      </c>
      <c r="G1433" s="5" t="str">
        <f aca="false">IF(AND(E1433&gt;=5,E1433&lt;=20,C1433&gt;=50,B1433&lt;=1),"Opportunity (pos 5-20, 50+ impr, 0-1 click)","")</f>
        <v/>
      </c>
    </row>
    <row r="1434" customFormat="false" ht="15" hidden="false" customHeight="false" outlineLevel="0" collapsed="false">
      <c r="A1434" s="7" t="s">
        <v>3714</v>
      </c>
      <c r="B1434" s="44" t="n">
        <v>0</v>
      </c>
      <c r="C1434" s="44" t="n">
        <v>3</v>
      </c>
      <c r="D1434" s="38" t="n">
        <f aca="false">IFERROR(B1434/C1434,0)</f>
        <v>0</v>
      </c>
      <c r="E1434" s="45" t="n">
        <v>21</v>
      </c>
      <c r="F1434" s="7" t="s">
        <v>2223</v>
      </c>
      <c r="G1434" s="5" t="str">
        <f aca="false">IF(AND(E1434&gt;=5,E1434&lt;=20,C1434&gt;=50,B1434&lt;=1),"Opportunity (pos 5-20, 50+ impr, 0-1 click)","")</f>
        <v/>
      </c>
    </row>
    <row r="1435" customFormat="false" ht="15" hidden="false" customHeight="false" outlineLevel="0" collapsed="false">
      <c r="A1435" s="7" t="s">
        <v>3715</v>
      </c>
      <c r="B1435" s="44" t="n">
        <v>0</v>
      </c>
      <c r="C1435" s="44" t="n">
        <v>3</v>
      </c>
      <c r="D1435" s="38" t="n">
        <f aca="false">IFERROR(B1435/C1435,0)</f>
        <v>0</v>
      </c>
      <c r="E1435" s="45" t="n">
        <v>23.33</v>
      </c>
      <c r="F1435" s="7" t="s">
        <v>2223</v>
      </c>
      <c r="G1435" s="5" t="str">
        <f aca="false">IF(AND(E1435&gt;=5,E1435&lt;=20,C1435&gt;=50,B1435&lt;=1),"Opportunity (pos 5-20, 50+ impr, 0-1 click)","")</f>
        <v/>
      </c>
    </row>
    <row r="1436" customFormat="false" ht="15" hidden="false" customHeight="false" outlineLevel="0" collapsed="false">
      <c r="A1436" s="7" t="s">
        <v>3716</v>
      </c>
      <c r="B1436" s="44" t="n">
        <v>0</v>
      </c>
      <c r="C1436" s="44" t="n">
        <v>3</v>
      </c>
      <c r="D1436" s="38" t="n">
        <f aca="false">IFERROR(B1436/C1436,0)</f>
        <v>0</v>
      </c>
      <c r="E1436" s="45" t="n">
        <v>6</v>
      </c>
      <c r="F1436" s="7" t="s">
        <v>2223</v>
      </c>
      <c r="G1436" s="5" t="str">
        <f aca="false">IF(AND(E1436&gt;=5,E1436&lt;=20,C1436&gt;=50,B1436&lt;=1),"Opportunity (pos 5-20, 50+ impr, 0-1 click)","")</f>
        <v/>
      </c>
    </row>
    <row r="1437" customFormat="false" ht="15" hidden="false" customHeight="false" outlineLevel="0" collapsed="false">
      <c r="A1437" s="7" t="s">
        <v>3717</v>
      </c>
      <c r="B1437" s="44" t="n">
        <v>0</v>
      </c>
      <c r="C1437" s="44" t="n">
        <v>3</v>
      </c>
      <c r="D1437" s="38" t="n">
        <f aca="false">IFERROR(B1437/C1437,0)</f>
        <v>0</v>
      </c>
      <c r="E1437" s="45" t="n">
        <v>27.67</v>
      </c>
      <c r="F1437" s="7" t="s">
        <v>2223</v>
      </c>
      <c r="G1437" s="5" t="str">
        <f aca="false">IF(AND(E1437&gt;=5,E1437&lt;=20,C1437&gt;=50,B1437&lt;=1),"Opportunity (pos 5-20, 50+ impr, 0-1 click)","")</f>
        <v/>
      </c>
    </row>
    <row r="1438" customFormat="false" ht="15" hidden="false" customHeight="false" outlineLevel="0" collapsed="false">
      <c r="A1438" s="7" t="s">
        <v>3718</v>
      </c>
      <c r="B1438" s="44" t="n">
        <v>0</v>
      </c>
      <c r="C1438" s="44" t="n">
        <v>3</v>
      </c>
      <c r="D1438" s="38" t="n">
        <f aca="false">IFERROR(B1438/C1438,0)</f>
        <v>0</v>
      </c>
      <c r="E1438" s="45" t="n">
        <v>33</v>
      </c>
      <c r="F1438" s="7" t="s">
        <v>2223</v>
      </c>
      <c r="G1438" s="5" t="str">
        <f aca="false">IF(AND(E1438&gt;=5,E1438&lt;=20,C1438&gt;=50,B1438&lt;=1),"Opportunity (pos 5-20, 50+ impr, 0-1 click)","")</f>
        <v/>
      </c>
    </row>
    <row r="1439" customFormat="false" ht="15" hidden="false" customHeight="false" outlineLevel="0" collapsed="false">
      <c r="A1439" s="7" t="s">
        <v>3719</v>
      </c>
      <c r="B1439" s="44" t="n">
        <v>0</v>
      </c>
      <c r="C1439" s="44" t="n">
        <v>3</v>
      </c>
      <c r="D1439" s="38" t="n">
        <f aca="false">IFERROR(B1439/C1439,0)</f>
        <v>0</v>
      </c>
      <c r="E1439" s="45" t="n">
        <v>51.67</v>
      </c>
      <c r="F1439" s="7" t="s">
        <v>2223</v>
      </c>
      <c r="G1439" s="5" t="str">
        <f aca="false">IF(AND(E1439&gt;=5,E1439&lt;=20,C1439&gt;=50,B1439&lt;=1),"Opportunity (pos 5-20, 50+ impr, 0-1 click)","")</f>
        <v/>
      </c>
    </row>
    <row r="1440" customFormat="false" ht="15" hidden="false" customHeight="false" outlineLevel="0" collapsed="false">
      <c r="A1440" s="7" t="s">
        <v>3720</v>
      </c>
      <c r="B1440" s="44" t="n">
        <v>0</v>
      </c>
      <c r="C1440" s="44" t="n">
        <v>3</v>
      </c>
      <c r="D1440" s="38" t="n">
        <f aca="false">IFERROR(B1440/C1440,0)</f>
        <v>0</v>
      </c>
      <c r="E1440" s="45" t="n">
        <v>23</v>
      </c>
      <c r="F1440" s="7" t="s">
        <v>2223</v>
      </c>
      <c r="G1440" s="5" t="str">
        <f aca="false">IF(AND(E1440&gt;=5,E1440&lt;=20,C1440&gt;=50,B1440&lt;=1),"Opportunity (pos 5-20, 50+ impr, 0-1 click)","")</f>
        <v/>
      </c>
    </row>
    <row r="1441" customFormat="false" ht="15" hidden="false" customHeight="false" outlineLevel="0" collapsed="false">
      <c r="A1441" s="7" t="s">
        <v>3721</v>
      </c>
      <c r="B1441" s="44" t="n">
        <v>0</v>
      </c>
      <c r="C1441" s="44" t="n">
        <v>3</v>
      </c>
      <c r="D1441" s="38" t="n">
        <f aca="false">IFERROR(B1441/C1441,0)</f>
        <v>0</v>
      </c>
      <c r="E1441" s="45" t="n">
        <v>45</v>
      </c>
      <c r="F1441" s="7" t="s">
        <v>2223</v>
      </c>
      <c r="G1441" s="5" t="str">
        <f aca="false">IF(AND(E1441&gt;=5,E1441&lt;=20,C1441&gt;=50,B1441&lt;=1),"Opportunity (pos 5-20, 50+ impr, 0-1 click)","")</f>
        <v/>
      </c>
    </row>
    <row r="1442" customFormat="false" ht="15" hidden="false" customHeight="false" outlineLevel="0" collapsed="false">
      <c r="A1442" s="7" t="s">
        <v>3722</v>
      </c>
      <c r="B1442" s="44" t="n">
        <v>0</v>
      </c>
      <c r="C1442" s="44" t="n">
        <v>3</v>
      </c>
      <c r="D1442" s="38" t="n">
        <f aca="false">IFERROR(B1442/C1442,0)</f>
        <v>0</v>
      </c>
      <c r="E1442" s="45" t="n">
        <v>13.67</v>
      </c>
      <c r="F1442" s="7" t="s">
        <v>2223</v>
      </c>
      <c r="G1442" s="5" t="str">
        <f aca="false">IF(AND(E1442&gt;=5,E1442&lt;=20,C1442&gt;=50,B1442&lt;=1),"Opportunity (pos 5-20, 50+ impr, 0-1 click)","")</f>
        <v/>
      </c>
    </row>
    <row r="1443" customFormat="false" ht="15" hidden="false" customHeight="false" outlineLevel="0" collapsed="false">
      <c r="A1443" s="7" t="s">
        <v>3723</v>
      </c>
      <c r="B1443" s="44" t="n">
        <v>0</v>
      </c>
      <c r="C1443" s="44" t="n">
        <v>3</v>
      </c>
      <c r="D1443" s="38" t="n">
        <f aca="false">IFERROR(B1443/C1443,0)</f>
        <v>0</v>
      </c>
      <c r="E1443" s="45" t="n">
        <v>10.33</v>
      </c>
      <c r="F1443" s="7" t="s">
        <v>2223</v>
      </c>
      <c r="G1443" s="5" t="str">
        <f aca="false">IF(AND(E1443&gt;=5,E1443&lt;=20,C1443&gt;=50,B1443&lt;=1),"Opportunity (pos 5-20, 50+ impr, 0-1 click)","")</f>
        <v/>
      </c>
    </row>
    <row r="1444" customFormat="false" ht="15" hidden="false" customHeight="false" outlineLevel="0" collapsed="false">
      <c r="A1444" s="7" t="s">
        <v>3724</v>
      </c>
      <c r="B1444" s="44" t="n">
        <v>0</v>
      </c>
      <c r="C1444" s="44" t="n">
        <v>3</v>
      </c>
      <c r="D1444" s="38" t="n">
        <f aca="false">IFERROR(B1444/C1444,0)</f>
        <v>0</v>
      </c>
      <c r="E1444" s="45" t="n">
        <v>24.33</v>
      </c>
      <c r="F1444" s="7" t="s">
        <v>2223</v>
      </c>
      <c r="G1444" s="5" t="str">
        <f aca="false">IF(AND(E1444&gt;=5,E1444&lt;=20,C1444&gt;=50,B1444&lt;=1),"Opportunity (pos 5-20, 50+ impr, 0-1 click)","")</f>
        <v/>
      </c>
    </row>
    <row r="1445" customFormat="false" ht="15" hidden="false" customHeight="false" outlineLevel="0" collapsed="false">
      <c r="A1445" s="7" t="s">
        <v>3725</v>
      </c>
      <c r="B1445" s="44" t="n">
        <v>0</v>
      </c>
      <c r="C1445" s="44" t="n">
        <v>3</v>
      </c>
      <c r="D1445" s="38" t="n">
        <f aca="false">IFERROR(B1445/C1445,0)</f>
        <v>0</v>
      </c>
      <c r="E1445" s="45" t="n">
        <v>20.33</v>
      </c>
      <c r="F1445" s="7" t="s">
        <v>2223</v>
      </c>
      <c r="G1445" s="5" t="str">
        <f aca="false">IF(AND(E1445&gt;=5,E1445&lt;=20,C1445&gt;=50,B1445&lt;=1),"Opportunity (pos 5-20, 50+ impr, 0-1 click)","")</f>
        <v/>
      </c>
    </row>
    <row r="1446" customFormat="false" ht="15" hidden="false" customHeight="false" outlineLevel="0" collapsed="false">
      <c r="A1446" s="7" t="s">
        <v>3726</v>
      </c>
      <c r="B1446" s="44" t="n">
        <v>0</v>
      </c>
      <c r="C1446" s="44" t="n">
        <v>3</v>
      </c>
      <c r="D1446" s="38" t="n">
        <f aca="false">IFERROR(B1446/C1446,0)</f>
        <v>0</v>
      </c>
      <c r="E1446" s="45" t="n">
        <v>12.67</v>
      </c>
      <c r="F1446" s="7" t="s">
        <v>2223</v>
      </c>
      <c r="G1446" s="5" t="str">
        <f aca="false">IF(AND(E1446&gt;=5,E1446&lt;=20,C1446&gt;=50,B1446&lt;=1),"Opportunity (pos 5-20, 50+ impr, 0-1 click)","")</f>
        <v/>
      </c>
    </row>
    <row r="1447" customFormat="false" ht="15" hidden="false" customHeight="false" outlineLevel="0" collapsed="false">
      <c r="A1447" s="7" t="s">
        <v>3727</v>
      </c>
      <c r="B1447" s="44" t="n">
        <v>0</v>
      </c>
      <c r="C1447" s="44" t="n">
        <v>3</v>
      </c>
      <c r="D1447" s="38" t="n">
        <f aca="false">IFERROR(B1447/C1447,0)</f>
        <v>0</v>
      </c>
      <c r="E1447" s="45" t="n">
        <v>26</v>
      </c>
      <c r="F1447" s="7" t="s">
        <v>2223</v>
      </c>
      <c r="G1447" s="5" t="str">
        <f aca="false">IF(AND(E1447&gt;=5,E1447&lt;=20,C1447&gt;=50,B1447&lt;=1),"Opportunity (pos 5-20, 50+ impr, 0-1 click)","")</f>
        <v/>
      </c>
    </row>
    <row r="1448" customFormat="false" ht="15" hidden="false" customHeight="false" outlineLevel="0" collapsed="false">
      <c r="A1448" s="7" t="s">
        <v>3728</v>
      </c>
      <c r="B1448" s="44" t="n">
        <v>0</v>
      </c>
      <c r="C1448" s="44" t="n">
        <v>3</v>
      </c>
      <c r="D1448" s="38" t="n">
        <f aca="false">IFERROR(B1448/C1448,0)</f>
        <v>0</v>
      </c>
      <c r="E1448" s="45" t="n">
        <v>32.33</v>
      </c>
      <c r="F1448" s="7" t="s">
        <v>2225</v>
      </c>
      <c r="G1448" s="5" t="str">
        <f aca="false">IF(AND(E1448&gt;=5,E1448&lt;=20,C1448&gt;=50,B1448&lt;=1),"Opportunity (pos 5-20, 50+ impr, 0-1 click)","")</f>
        <v/>
      </c>
    </row>
    <row r="1449" customFormat="false" ht="15" hidden="false" customHeight="false" outlineLevel="0" collapsed="false">
      <c r="A1449" s="7" t="s">
        <v>3729</v>
      </c>
      <c r="B1449" s="44" t="n">
        <v>0</v>
      </c>
      <c r="C1449" s="44" t="n">
        <v>3</v>
      </c>
      <c r="D1449" s="38" t="n">
        <f aca="false">IFERROR(B1449/C1449,0)</f>
        <v>0</v>
      </c>
      <c r="E1449" s="45" t="n">
        <v>68</v>
      </c>
      <c r="F1449" s="7" t="s">
        <v>2225</v>
      </c>
      <c r="G1449" s="5" t="str">
        <f aca="false">IF(AND(E1449&gt;=5,E1449&lt;=20,C1449&gt;=50,B1449&lt;=1),"Opportunity (pos 5-20, 50+ impr, 0-1 click)","")</f>
        <v/>
      </c>
    </row>
    <row r="1450" customFormat="false" ht="15" hidden="false" customHeight="false" outlineLevel="0" collapsed="false">
      <c r="A1450" s="7" t="s">
        <v>3730</v>
      </c>
      <c r="B1450" s="44" t="n">
        <v>0</v>
      </c>
      <c r="C1450" s="44" t="n">
        <v>3</v>
      </c>
      <c r="D1450" s="38" t="n">
        <f aca="false">IFERROR(B1450/C1450,0)</f>
        <v>0</v>
      </c>
      <c r="E1450" s="45" t="n">
        <v>19</v>
      </c>
      <c r="F1450" s="7" t="s">
        <v>2223</v>
      </c>
      <c r="G1450" s="5" t="str">
        <f aca="false">IF(AND(E1450&gt;=5,E1450&lt;=20,C1450&gt;=50,B1450&lt;=1),"Opportunity (pos 5-20, 50+ impr, 0-1 click)","")</f>
        <v/>
      </c>
    </row>
    <row r="1451" customFormat="false" ht="15" hidden="false" customHeight="false" outlineLevel="0" collapsed="false">
      <c r="A1451" s="7" t="s">
        <v>3731</v>
      </c>
      <c r="B1451" s="44" t="n">
        <v>0</v>
      </c>
      <c r="C1451" s="44" t="n">
        <v>3</v>
      </c>
      <c r="D1451" s="38" t="n">
        <f aca="false">IFERROR(B1451/C1451,0)</f>
        <v>0</v>
      </c>
      <c r="E1451" s="45" t="n">
        <v>17</v>
      </c>
      <c r="F1451" s="7" t="s">
        <v>2224</v>
      </c>
      <c r="G1451" s="5" t="str">
        <f aca="false">IF(AND(E1451&gt;=5,E1451&lt;=20,C1451&gt;=50,B1451&lt;=1),"Opportunity (pos 5-20, 50+ impr, 0-1 click)","")</f>
        <v/>
      </c>
    </row>
    <row r="1452" customFormat="false" ht="15" hidden="false" customHeight="false" outlineLevel="0" collapsed="false">
      <c r="A1452" s="7" t="s">
        <v>3732</v>
      </c>
      <c r="B1452" s="44" t="n">
        <v>0</v>
      </c>
      <c r="C1452" s="44" t="n">
        <v>3</v>
      </c>
      <c r="D1452" s="38" t="n">
        <f aca="false">IFERROR(B1452/C1452,0)</f>
        <v>0</v>
      </c>
      <c r="E1452" s="45" t="n">
        <v>49.33</v>
      </c>
      <c r="F1452" s="7" t="s">
        <v>2223</v>
      </c>
      <c r="G1452" s="5" t="str">
        <f aca="false">IF(AND(E1452&gt;=5,E1452&lt;=20,C1452&gt;=50,B1452&lt;=1),"Opportunity (pos 5-20, 50+ impr, 0-1 click)","")</f>
        <v/>
      </c>
    </row>
    <row r="1453" customFormat="false" ht="15" hidden="false" customHeight="false" outlineLevel="0" collapsed="false">
      <c r="A1453" s="7" t="s">
        <v>3733</v>
      </c>
      <c r="B1453" s="44" t="n">
        <v>0</v>
      </c>
      <c r="C1453" s="44" t="n">
        <v>3</v>
      </c>
      <c r="D1453" s="38" t="n">
        <f aca="false">IFERROR(B1453/C1453,0)</f>
        <v>0</v>
      </c>
      <c r="E1453" s="45" t="n">
        <v>24.33</v>
      </c>
      <c r="F1453" s="7" t="s">
        <v>2223</v>
      </c>
      <c r="G1453" s="5" t="str">
        <f aca="false">IF(AND(E1453&gt;=5,E1453&lt;=20,C1453&gt;=50,B1453&lt;=1),"Opportunity (pos 5-20, 50+ impr, 0-1 click)","")</f>
        <v/>
      </c>
    </row>
    <row r="1454" customFormat="false" ht="15" hidden="false" customHeight="false" outlineLevel="0" collapsed="false">
      <c r="A1454" s="7" t="s">
        <v>3734</v>
      </c>
      <c r="B1454" s="44" t="n">
        <v>0</v>
      </c>
      <c r="C1454" s="44" t="n">
        <v>3</v>
      </c>
      <c r="D1454" s="38" t="n">
        <f aca="false">IFERROR(B1454/C1454,0)</f>
        <v>0</v>
      </c>
      <c r="E1454" s="45" t="n">
        <v>43.67</v>
      </c>
      <c r="F1454" s="7" t="s">
        <v>2223</v>
      </c>
      <c r="G1454" s="5" t="str">
        <f aca="false">IF(AND(E1454&gt;=5,E1454&lt;=20,C1454&gt;=50,B1454&lt;=1),"Opportunity (pos 5-20, 50+ impr, 0-1 click)","")</f>
        <v/>
      </c>
    </row>
    <row r="1455" customFormat="false" ht="15" hidden="false" customHeight="false" outlineLevel="0" collapsed="false">
      <c r="A1455" s="7" t="s">
        <v>3735</v>
      </c>
      <c r="B1455" s="44" t="n">
        <v>0</v>
      </c>
      <c r="C1455" s="44" t="n">
        <v>3</v>
      </c>
      <c r="D1455" s="38" t="n">
        <f aca="false">IFERROR(B1455/C1455,0)</f>
        <v>0</v>
      </c>
      <c r="E1455" s="45" t="n">
        <v>29.67</v>
      </c>
      <c r="F1455" s="7" t="s">
        <v>2223</v>
      </c>
      <c r="G1455" s="5" t="str">
        <f aca="false">IF(AND(E1455&gt;=5,E1455&lt;=20,C1455&gt;=50,B1455&lt;=1),"Opportunity (pos 5-20, 50+ impr, 0-1 click)","")</f>
        <v/>
      </c>
    </row>
    <row r="1456" customFormat="false" ht="15" hidden="false" customHeight="false" outlineLevel="0" collapsed="false">
      <c r="A1456" s="7" t="s">
        <v>3736</v>
      </c>
      <c r="B1456" s="44" t="n">
        <v>0</v>
      </c>
      <c r="C1456" s="44" t="n">
        <v>3</v>
      </c>
      <c r="D1456" s="38" t="n">
        <f aca="false">IFERROR(B1456/C1456,0)</f>
        <v>0</v>
      </c>
      <c r="E1456" s="45" t="n">
        <v>7.67</v>
      </c>
      <c r="F1456" s="7" t="s">
        <v>2225</v>
      </c>
      <c r="G1456" s="5" t="str">
        <f aca="false">IF(AND(E1456&gt;=5,E1456&lt;=20,C1456&gt;=50,B1456&lt;=1),"Opportunity (pos 5-20, 50+ impr, 0-1 click)","")</f>
        <v/>
      </c>
    </row>
    <row r="1457" customFormat="false" ht="15" hidden="false" customHeight="false" outlineLevel="0" collapsed="false">
      <c r="A1457" s="7" t="s">
        <v>3737</v>
      </c>
      <c r="B1457" s="44" t="n">
        <v>0</v>
      </c>
      <c r="C1457" s="44" t="n">
        <v>3</v>
      </c>
      <c r="D1457" s="38" t="n">
        <f aca="false">IFERROR(B1457/C1457,0)</f>
        <v>0</v>
      </c>
      <c r="E1457" s="45" t="n">
        <v>39</v>
      </c>
      <c r="F1457" s="7" t="s">
        <v>2223</v>
      </c>
      <c r="G1457" s="5" t="str">
        <f aca="false">IF(AND(E1457&gt;=5,E1457&lt;=20,C1457&gt;=50,B1457&lt;=1),"Opportunity (pos 5-20, 50+ impr, 0-1 click)","")</f>
        <v/>
      </c>
    </row>
    <row r="1458" customFormat="false" ht="15" hidden="false" customHeight="false" outlineLevel="0" collapsed="false">
      <c r="A1458" s="7" t="s">
        <v>3738</v>
      </c>
      <c r="B1458" s="44" t="n">
        <v>0</v>
      </c>
      <c r="C1458" s="44" t="n">
        <v>3</v>
      </c>
      <c r="D1458" s="38" t="n">
        <f aca="false">IFERROR(B1458/C1458,0)</f>
        <v>0</v>
      </c>
      <c r="E1458" s="45" t="n">
        <v>24.33</v>
      </c>
      <c r="F1458" s="7" t="s">
        <v>2223</v>
      </c>
      <c r="G1458" s="5" t="str">
        <f aca="false">IF(AND(E1458&gt;=5,E1458&lt;=20,C1458&gt;=50,B1458&lt;=1),"Opportunity (pos 5-20, 50+ impr, 0-1 click)","")</f>
        <v/>
      </c>
    </row>
    <row r="1459" customFormat="false" ht="15" hidden="false" customHeight="false" outlineLevel="0" collapsed="false">
      <c r="A1459" s="7" t="s">
        <v>3739</v>
      </c>
      <c r="B1459" s="44" t="n">
        <v>0</v>
      </c>
      <c r="C1459" s="44" t="n">
        <v>3</v>
      </c>
      <c r="D1459" s="38" t="n">
        <f aca="false">IFERROR(B1459/C1459,0)</f>
        <v>0</v>
      </c>
      <c r="E1459" s="45" t="n">
        <v>16.67</v>
      </c>
      <c r="F1459" s="7" t="s">
        <v>2223</v>
      </c>
      <c r="G1459" s="5" t="str">
        <f aca="false">IF(AND(E1459&gt;=5,E1459&lt;=20,C1459&gt;=50,B1459&lt;=1),"Opportunity (pos 5-20, 50+ impr, 0-1 click)","")</f>
        <v/>
      </c>
    </row>
    <row r="1460" customFormat="false" ht="15" hidden="false" customHeight="false" outlineLevel="0" collapsed="false">
      <c r="A1460" s="7" t="s">
        <v>3740</v>
      </c>
      <c r="B1460" s="44" t="n">
        <v>0</v>
      </c>
      <c r="C1460" s="44" t="n">
        <v>3</v>
      </c>
      <c r="D1460" s="38" t="n">
        <f aca="false">IFERROR(B1460/C1460,0)</f>
        <v>0</v>
      </c>
      <c r="E1460" s="45" t="n">
        <v>20</v>
      </c>
      <c r="F1460" s="7" t="s">
        <v>2225</v>
      </c>
      <c r="G1460" s="5" t="str">
        <f aca="false">IF(AND(E1460&gt;=5,E1460&lt;=20,C1460&gt;=50,B1460&lt;=1),"Opportunity (pos 5-20, 50+ impr, 0-1 click)","")</f>
        <v/>
      </c>
    </row>
    <row r="1461" customFormat="false" ht="15" hidden="false" customHeight="false" outlineLevel="0" collapsed="false">
      <c r="A1461" s="7" t="s">
        <v>3741</v>
      </c>
      <c r="B1461" s="44" t="n">
        <v>0</v>
      </c>
      <c r="C1461" s="44" t="n">
        <v>3</v>
      </c>
      <c r="D1461" s="38" t="n">
        <f aca="false">IFERROR(B1461/C1461,0)</f>
        <v>0</v>
      </c>
      <c r="E1461" s="45" t="n">
        <v>37.67</v>
      </c>
      <c r="F1461" s="7" t="s">
        <v>2223</v>
      </c>
      <c r="G1461" s="5" t="str">
        <f aca="false">IF(AND(E1461&gt;=5,E1461&lt;=20,C1461&gt;=50,B1461&lt;=1),"Opportunity (pos 5-20, 50+ impr, 0-1 click)","")</f>
        <v/>
      </c>
    </row>
    <row r="1462" customFormat="false" ht="15" hidden="false" customHeight="false" outlineLevel="0" collapsed="false">
      <c r="A1462" s="7" t="s">
        <v>3742</v>
      </c>
      <c r="B1462" s="44" t="n">
        <v>0</v>
      </c>
      <c r="C1462" s="44" t="n">
        <v>3</v>
      </c>
      <c r="D1462" s="38" t="n">
        <f aca="false">IFERROR(B1462/C1462,0)</f>
        <v>0</v>
      </c>
      <c r="E1462" s="45" t="n">
        <v>5.67</v>
      </c>
      <c r="F1462" s="7" t="s">
        <v>2223</v>
      </c>
      <c r="G1462" s="5" t="str">
        <f aca="false">IF(AND(E1462&gt;=5,E1462&lt;=20,C1462&gt;=50,B1462&lt;=1),"Opportunity (pos 5-20, 50+ impr, 0-1 click)","")</f>
        <v/>
      </c>
    </row>
    <row r="1463" customFormat="false" ht="15" hidden="false" customHeight="false" outlineLevel="0" collapsed="false">
      <c r="A1463" s="7" t="s">
        <v>3743</v>
      </c>
      <c r="B1463" s="44" t="n">
        <v>0</v>
      </c>
      <c r="C1463" s="44" t="n">
        <v>3</v>
      </c>
      <c r="D1463" s="38" t="n">
        <f aca="false">IFERROR(B1463/C1463,0)</f>
        <v>0</v>
      </c>
      <c r="E1463" s="45" t="n">
        <v>26.33</v>
      </c>
      <c r="F1463" s="7" t="s">
        <v>2223</v>
      </c>
      <c r="G1463" s="5" t="str">
        <f aca="false">IF(AND(E1463&gt;=5,E1463&lt;=20,C1463&gt;=50,B1463&lt;=1),"Opportunity (pos 5-20, 50+ impr, 0-1 click)","")</f>
        <v/>
      </c>
    </row>
    <row r="1464" customFormat="false" ht="15" hidden="false" customHeight="false" outlineLevel="0" collapsed="false">
      <c r="A1464" s="7" t="s">
        <v>3744</v>
      </c>
      <c r="B1464" s="44" t="n">
        <v>0</v>
      </c>
      <c r="C1464" s="44" t="n">
        <v>3</v>
      </c>
      <c r="D1464" s="38" t="n">
        <f aca="false">IFERROR(B1464/C1464,0)</f>
        <v>0</v>
      </c>
      <c r="E1464" s="45" t="n">
        <v>41.67</v>
      </c>
      <c r="F1464" s="7" t="s">
        <v>2223</v>
      </c>
      <c r="G1464" s="5" t="str">
        <f aca="false">IF(AND(E1464&gt;=5,E1464&lt;=20,C1464&gt;=50,B1464&lt;=1),"Opportunity (pos 5-20, 50+ impr, 0-1 click)","")</f>
        <v/>
      </c>
    </row>
    <row r="1465" customFormat="false" ht="15" hidden="false" customHeight="false" outlineLevel="0" collapsed="false">
      <c r="A1465" s="7" t="s">
        <v>3745</v>
      </c>
      <c r="B1465" s="44" t="n">
        <v>0</v>
      </c>
      <c r="C1465" s="44" t="n">
        <v>3</v>
      </c>
      <c r="D1465" s="38" t="n">
        <f aca="false">IFERROR(B1465/C1465,0)</f>
        <v>0</v>
      </c>
      <c r="E1465" s="45" t="n">
        <v>26.67</v>
      </c>
      <c r="F1465" s="7" t="s">
        <v>2223</v>
      </c>
      <c r="G1465" s="5" t="str">
        <f aca="false">IF(AND(E1465&gt;=5,E1465&lt;=20,C1465&gt;=50,B1465&lt;=1),"Opportunity (pos 5-20, 50+ impr, 0-1 click)","")</f>
        <v/>
      </c>
    </row>
    <row r="1466" customFormat="false" ht="15" hidden="false" customHeight="false" outlineLevel="0" collapsed="false">
      <c r="A1466" s="7" t="s">
        <v>3746</v>
      </c>
      <c r="B1466" s="44" t="n">
        <v>0</v>
      </c>
      <c r="C1466" s="44" t="n">
        <v>3</v>
      </c>
      <c r="D1466" s="38" t="n">
        <f aca="false">IFERROR(B1466/C1466,0)</f>
        <v>0</v>
      </c>
      <c r="E1466" s="45" t="n">
        <v>19</v>
      </c>
      <c r="F1466" s="7" t="s">
        <v>2223</v>
      </c>
      <c r="G1466" s="5" t="str">
        <f aca="false">IF(AND(E1466&gt;=5,E1466&lt;=20,C1466&gt;=50,B1466&lt;=1),"Opportunity (pos 5-20, 50+ impr, 0-1 click)","")</f>
        <v/>
      </c>
    </row>
    <row r="1467" customFormat="false" ht="15" hidden="false" customHeight="false" outlineLevel="0" collapsed="false">
      <c r="A1467" s="7" t="s">
        <v>3747</v>
      </c>
      <c r="B1467" s="44" t="n">
        <v>0</v>
      </c>
      <c r="C1467" s="44" t="n">
        <v>3</v>
      </c>
      <c r="D1467" s="38" t="n">
        <f aca="false">IFERROR(B1467/C1467,0)</f>
        <v>0</v>
      </c>
      <c r="E1467" s="45" t="n">
        <v>9.67</v>
      </c>
      <c r="F1467" s="7" t="s">
        <v>2223</v>
      </c>
      <c r="G1467" s="5" t="str">
        <f aca="false">IF(AND(E1467&gt;=5,E1467&lt;=20,C1467&gt;=50,B1467&lt;=1),"Opportunity (pos 5-20, 50+ impr, 0-1 click)","")</f>
        <v/>
      </c>
    </row>
    <row r="1468" customFormat="false" ht="15" hidden="false" customHeight="false" outlineLevel="0" collapsed="false">
      <c r="A1468" s="7" t="s">
        <v>3748</v>
      </c>
      <c r="B1468" s="44" t="n">
        <v>0</v>
      </c>
      <c r="C1468" s="44" t="n">
        <v>3</v>
      </c>
      <c r="D1468" s="38" t="n">
        <f aca="false">IFERROR(B1468/C1468,0)</f>
        <v>0</v>
      </c>
      <c r="E1468" s="45" t="n">
        <v>46.33</v>
      </c>
      <c r="F1468" s="7" t="s">
        <v>2225</v>
      </c>
      <c r="G1468" s="5" t="str">
        <f aca="false">IF(AND(E1468&gt;=5,E1468&lt;=20,C1468&gt;=50,B1468&lt;=1),"Opportunity (pos 5-20, 50+ impr, 0-1 click)","")</f>
        <v/>
      </c>
    </row>
    <row r="1469" customFormat="false" ht="15" hidden="false" customHeight="false" outlineLevel="0" collapsed="false">
      <c r="A1469" s="7" t="s">
        <v>3749</v>
      </c>
      <c r="B1469" s="44" t="n">
        <v>0</v>
      </c>
      <c r="C1469" s="44" t="n">
        <v>3</v>
      </c>
      <c r="D1469" s="38" t="n">
        <f aca="false">IFERROR(B1469/C1469,0)</f>
        <v>0</v>
      </c>
      <c r="E1469" s="45" t="n">
        <v>39.67</v>
      </c>
      <c r="F1469" s="7" t="s">
        <v>2223</v>
      </c>
      <c r="G1469" s="5" t="str">
        <f aca="false">IF(AND(E1469&gt;=5,E1469&lt;=20,C1469&gt;=50,B1469&lt;=1),"Opportunity (pos 5-20, 50+ impr, 0-1 click)","")</f>
        <v/>
      </c>
    </row>
    <row r="1470" customFormat="false" ht="15" hidden="false" customHeight="false" outlineLevel="0" collapsed="false">
      <c r="A1470" s="7" t="s">
        <v>3750</v>
      </c>
      <c r="B1470" s="44" t="n">
        <v>0</v>
      </c>
      <c r="C1470" s="44" t="n">
        <v>3</v>
      </c>
      <c r="D1470" s="38" t="n">
        <f aca="false">IFERROR(B1470/C1470,0)</f>
        <v>0</v>
      </c>
      <c r="E1470" s="45" t="n">
        <v>27</v>
      </c>
      <c r="F1470" s="7" t="s">
        <v>2223</v>
      </c>
      <c r="G1470" s="5" t="str">
        <f aca="false">IF(AND(E1470&gt;=5,E1470&lt;=20,C1470&gt;=50,B1470&lt;=1),"Opportunity (pos 5-20, 50+ impr, 0-1 click)","")</f>
        <v/>
      </c>
    </row>
    <row r="1471" customFormat="false" ht="15" hidden="false" customHeight="false" outlineLevel="0" collapsed="false">
      <c r="A1471" s="7" t="s">
        <v>3751</v>
      </c>
      <c r="B1471" s="44" t="n">
        <v>0</v>
      </c>
      <c r="C1471" s="44" t="n">
        <v>3</v>
      </c>
      <c r="D1471" s="38" t="n">
        <f aca="false">IFERROR(B1471/C1471,0)</f>
        <v>0</v>
      </c>
      <c r="E1471" s="45" t="n">
        <v>28.67</v>
      </c>
      <c r="F1471" s="7" t="s">
        <v>2223</v>
      </c>
      <c r="G1471" s="5" t="str">
        <f aca="false">IF(AND(E1471&gt;=5,E1471&lt;=20,C1471&gt;=50,B1471&lt;=1),"Opportunity (pos 5-20, 50+ impr, 0-1 click)","")</f>
        <v/>
      </c>
    </row>
    <row r="1472" customFormat="false" ht="15" hidden="false" customHeight="false" outlineLevel="0" collapsed="false">
      <c r="A1472" s="7" t="s">
        <v>3752</v>
      </c>
      <c r="B1472" s="44" t="n">
        <v>0</v>
      </c>
      <c r="C1472" s="44" t="n">
        <v>3</v>
      </c>
      <c r="D1472" s="38" t="n">
        <f aca="false">IFERROR(B1472/C1472,0)</f>
        <v>0</v>
      </c>
      <c r="E1472" s="45" t="n">
        <v>7</v>
      </c>
      <c r="F1472" s="7" t="s">
        <v>2223</v>
      </c>
      <c r="G1472" s="5" t="str">
        <f aca="false">IF(AND(E1472&gt;=5,E1472&lt;=20,C1472&gt;=50,B1472&lt;=1),"Opportunity (pos 5-20, 50+ impr, 0-1 click)","")</f>
        <v/>
      </c>
    </row>
    <row r="1473" customFormat="false" ht="15" hidden="false" customHeight="false" outlineLevel="0" collapsed="false">
      <c r="A1473" s="7" t="s">
        <v>3753</v>
      </c>
      <c r="B1473" s="44" t="n">
        <v>0</v>
      </c>
      <c r="C1473" s="44" t="n">
        <v>3</v>
      </c>
      <c r="D1473" s="38" t="n">
        <f aca="false">IFERROR(B1473/C1473,0)</f>
        <v>0</v>
      </c>
      <c r="E1473" s="45" t="n">
        <v>28.67</v>
      </c>
      <c r="F1473" s="7" t="s">
        <v>2223</v>
      </c>
      <c r="G1473" s="5" t="str">
        <f aca="false">IF(AND(E1473&gt;=5,E1473&lt;=20,C1473&gt;=50,B1473&lt;=1),"Opportunity (pos 5-20, 50+ impr, 0-1 click)","")</f>
        <v/>
      </c>
    </row>
    <row r="1474" customFormat="false" ht="15" hidden="false" customHeight="false" outlineLevel="0" collapsed="false">
      <c r="A1474" s="7" t="s">
        <v>3754</v>
      </c>
      <c r="B1474" s="44" t="n">
        <v>0</v>
      </c>
      <c r="C1474" s="44" t="n">
        <v>3</v>
      </c>
      <c r="D1474" s="38" t="n">
        <f aca="false">IFERROR(B1474/C1474,0)</f>
        <v>0</v>
      </c>
      <c r="E1474" s="45" t="n">
        <v>29</v>
      </c>
      <c r="F1474" s="7" t="s">
        <v>2223</v>
      </c>
      <c r="G1474" s="5" t="str">
        <f aca="false">IF(AND(E1474&gt;=5,E1474&lt;=20,C1474&gt;=50,B1474&lt;=1),"Opportunity (pos 5-20, 50+ impr, 0-1 click)","")</f>
        <v/>
      </c>
    </row>
    <row r="1475" customFormat="false" ht="15" hidden="false" customHeight="false" outlineLevel="0" collapsed="false">
      <c r="A1475" s="7" t="s">
        <v>3755</v>
      </c>
      <c r="B1475" s="44" t="n">
        <v>0</v>
      </c>
      <c r="C1475" s="44" t="n">
        <v>3</v>
      </c>
      <c r="D1475" s="38" t="n">
        <f aca="false">IFERROR(B1475/C1475,0)</f>
        <v>0</v>
      </c>
      <c r="E1475" s="45" t="n">
        <v>15.67</v>
      </c>
      <c r="F1475" s="7" t="s">
        <v>2223</v>
      </c>
      <c r="G1475" s="5" t="str">
        <f aca="false">IF(AND(E1475&gt;=5,E1475&lt;=20,C1475&gt;=50,B1475&lt;=1),"Opportunity (pos 5-20, 50+ impr, 0-1 click)","")</f>
        <v/>
      </c>
    </row>
    <row r="1476" customFormat="false" ht="15" hidden="false" customHeight="false" outlineLevel="0" collapsed="false">
      <c r="A1476" s="7" t="s">
        <v>3756</v>
      </c>
      <c r="B1476" s="44" t="n">
        <v>0</v>
      </c>
      <c r="C1476" s="44" t="n">
        <v>3</v>
      </c>
      <c r="D1476" s="38" t="n">
        <f aca="false">IFERROR(B1476/C1476,0)</f>
        <v>0</v>
      </c>
      <c r="E1476" s="45" t="n">
        <v>27</v>
      </c>
      <c r="F1476" s="7" t="s">
        <v>2223</v>
      </c>
      <c r="G1476" s="5" t="str">
        <f aca="false">IF(AND(E1476&gt;=5,E1476&lt;=20,C1476&gt;=50,B1476&lt;=1),"Opportunity (pos 5-20, 50+ impr, 0-1 click)","")</f>
        <v/>
      </c>
    </row>
    <row r="1477" customFormat="false" ht="15" hidden="false" customHeight="false" outlineLevel="0" collapsed="false">
      <c r="A1477" s="7" t="s">
        <v>3757</v>
      </c>
      <c r="B1477" s="44" t="n">
        <v>0</v>
      </c>
      <c r="C1477" s="44" t="n">
        <v>3</v>
      </c>
      <c r="D1477" s="38" t="n">
        <f aca="false">IFERROR(B1477/C1477,0)</f>
        <v>0</v>
      </c>
      <c r="E1477" s="45" t="n">
        <v>17</v>
      </c>
      <c r="F1477" s="7" t="s">
        <v>2223</v>
      </c>
      <c r="G1477" s="5" t="str">
        <f aca="false">IF(AND(E1477&gt;=5,E1477&lt;=20,C1477&gt;=50,B1477&lt;=1),"Opportunity (pos 5-20, 50+ impr, 0-1 click)","")</f>
        <v/>
      </c>
    </row>
    <row r="1478" customFormat="false" ht="15" hidden="false" customHeight="false" outlineLevel="0" collapsed="false">
      <c r="A1478" s="7" t="s">
        <v>3758</v>
      </c>
      <c r="B1478" s="44" t="n">
        <v>0</v>
      </c>
      <c r="C1478" s="44" t="n">
        <v>3</v>
      </c>
      <c r="D1478" s="38" t="n">
        <f aca="false">IFERROR(B1478/C1478,0)</f>
        <v>0</v>
      </c>
      <c r="E1478" s="45" t="n">
        <v>7.33</v>
      </c>
      <c r="F1478" s="7" t="s">
        <v>2223</v>
      </c>
      <c r="G1478" s="5" t="str">
        <f aca="false">IF(AND(E1478&gt;=5,E1478&lt;=20,C1478&gt;=50,B1478&lt;=1),"Opportunity (pos 5-20, 50+ impr, 0-1 click)","")</f>
        <v/>
      </c>
    </row>
    <row r="1479" customFormat="false" ht="15" hidden="false" customHeight="false" outlineLevel="0" collapsed="false">
      <c r="A1479" s="7" t="s">
        <v>3759</v>
      </c>
      <c r="B1479" s="44" t="n">
        <v>0</v>
      </c>
      <c r="C1479" s="44" t="n">
        <v>3</v>
      </c>
      <c r="D1479" s="38" t="n">
        <f aca="false">IFERROR(B1479/C1479,0)</f>
        <v>0</v>
      </c>
      <c r="E1479" s="45" t="n">
        <v>5.67</v>
      </c>
      <c r="F1479" s="7" t="s">
        <v>2223</v>
      </c>
      <c r="G1479" s="5" t="str">
        <f aca="false">IF(AND(E1479&gt;=5,E1479&lt;=20,C1479&gt;=50,B1479&lt;=1),"Opportunity (pos 5-20, 50+ impr, 0-1 click)","")</f>
        <v/>
      </c>
    </row>
    <row r="1480" customFormat="false" ht="15" hidden="false" customHeight="false" outlineLevel="0" collapsed="false">
      <c r="A1480" s="7" t="s">
        <v>3760</v>
      </c>
      <c r="B1480" s="44" t="n">
        <v>0</v>
      </c>
      <c r="C1480" s="44" t="n">
        <v>3</v>
      </c>
      <c r="D1480" s="38" t="n">
        <f aca="false">IFERROR(B1480/C1480,0)</f>
        <v>0</v>
      </c>
      <c r="E1480" s="45" t="n">
        <v>41.33</v>
      </c>
      <c r="F1480" s="7" t="s">
        <v>2225</v>
      </c>
      <c r="G1480" s="5" t="str">
        <f aca="false">IF(AND(E1480&gt;=5,E1480&lt;=20,C1480&gt;=50,B1480&lt;=1),"Opportunity (pos 5-20, 50+ impr, 0-1 click)","")</f>
        <v/>
      </c>
    </row>
    <row r="1481" customFormat="false" ht="15" hidden="false" customHeight="false" outlineLevel="0" collapsed="false">
      <c r="A1481" s="7" t="s">
        <v>3761</v>
      </c>
      <c r="B1481" s="44" t="n">
        <v>0</v>
      </c>
      <c r="C1481" s="44" t="n">
        <v>3</v>
      </c>
      <c r="D1481" s="38" t="n">
        <f aca="false">IFERROR(B1481/C1481,0)</f>
        <v>0</v>
      </c>
      <c r="E1481" s="45" t="n">
        <v>59</v>
      </c>
      <c r="F1481" s="7" t="s">
        <v>2223</v>
      </c>
      <c r="G1481" s="5" t="str">
        <f aca="false">IF(AND(E1481&gt;=5,E1481&lt;=20,C1481&gt;=50,B1481&lt;=1),"Opportunity (pos 5-20, 50+ impr, 0-1 click)","")</f>
        <v/>
      </c>
    </row>
    <row r="1482" customFormat="false" ht="15" hidden="false" customHeight="false" outlineLevel="0" collapsed="false">
      <c r="A1482" s="7" t="s">
        <v>3762</v>
      </c>
      <c r="B1482" s="44" t="n">
        <v>0</v>
      </c>
      <c r="C1482" s="44" t="n">
        <v>3</v>
      </c>
      <c r="D1482" s="38" t="n">
        <f aca="false">IFERROR(B1482/C1482,0)</f>
        <v>0</v>
      </c>
      <c r="E1482" s="45" t="n">
        <v>30</v>
      </c>
      <c r="F1482" s="7" t="s">
        <v>2225</v>
      </c>
      <c r="G1482" s="5" t="str">
        <f aca="false">IF(AND(E1482&gt;=5,E1482&lt;=20,C1482&gt;=50,B1482&lt;=1),"Opportunity (pos 5-20, 50+ impr, 0-1 click)","")</f>
        <v/>
      </c>
    </row>
    <row r="1483" customFormat="false" ht="15" hidden="false" customHeight="false" outlineLevel="0" collapsed="false">
      <c r="A1483" s="7" t="s">
        <v>3763</v>
      </c>
      <c r="B1483" s="44" t="n">
        <v>0</v>
      </c>
      <c r="C1483" s="44" t="n">
        <v>3</v>
      </c>
      <c r="D1483" s="38" t="n">
        <f aca="false">IFERROR(B1483/C1483,0)</f>
        <v>0</v>
      </c>
      <c r="E1483" s="45" t="n">
        <v>30.67</v>
      </c>
      <c r="F1483" s="7" t="s">
        <v>2223</v>
      </c>
      <c r="G1483" s="5" t="str">
        <f aca="false">IF(AND(E1483&gt;=5,E1483&lt;=20,C1483&gt;=50,B1483&lt;=1),"Opportunity (pos 5-20, 50+ impr, 0-1 click)","")</f>
        <v/>
      </c>
    </row>
    <row r="1484" customFormat="false" ht="15" hidden="false" customHeight="false" outlineLevel="0" collapsed="false">
      <c r="A1484" s="7" t="s">
        <v>3764</v>
      </c>
      <c r="B1484" s="44" t="n">
        <v>0</v>
      </c>
      <c r="C1484" s="44" t="n">
        <v>3</v>
      </c>
      <c r="D1484" s="38" t="n">
        <f aca="false">IFERROR(B1484/C1484,0)</f>
        <v>0</v>
      </c>
      <c r="E1484" s="45" t="n">
        <v>27</v>
      </c>
      <c r="F1484" s="7" t="s">
        <v>2223</v>
      </c>
      <c r="G1484" s="5" t="str">
        <f aca="false">IF(AND(E1484&gt;=5,E1484&lt;=20,C1484&gt;=50,B1484&lt;=1),"Opportunity (pos 5-20, 50+ impr, 0-1 click)","")</f>
        <v/>
      </c>
    </row>
    <row r="1485" customFormat="false" ht="15" hidden="false" customHeight="false" outlineLevel="0" collapsed="false">
      <c r="A1485" s="7" t="s">
        <v>3765</v>
      </c>
      <c r="B1485" s="44" t="n">
        <v>0</v>
      </c>
      <c r="C1485" s="44" t="n">
        <v>3</v>
      </c>
      <c r="D1485" s="38" t="n">
        <f aca="false">IFERROR(B1485/C1485,0)</f>
        <v>0</v>
      </c>
      <c r="E1485" s="45" t="n">
        <v>28.67</v>
      </c>
      <c r="F1485" s="7" t="s">
        <v>2223</v>
      </c>
      <c r="G1485" s="5" t="str">
        <f aca="false">IF(AND(E1485&gt;=5,E1485&lt;=20,C1485&gt;=50,B1485&lt;=1),"Opportunity (pos 5-20, 50+ impr, 0-1 click)","")</f>
        <v/>
      </c>
    </row>
    <row r="1486" customFormat="false" ht="15" hidden="false" customHeight="false" outlineLevel="0" collapsed="false">
      <c r="A1486" s="7" t="s">
        <v>3766</v>
      </c>
      <c r="B1486" s="44" t="n">
        <v>0</v>
      </c>
      <c r="C1486" s="44" t="n">
        <v>3</v>
      </c>
      <c r="D1486" s="38" t="n">
        <f aca="false">IFERROR(B1486/C1486,0)</f>
        <v>0</v>
      </c>
      <c r="E1486" s="45" t="n">
        <v>19.67</v>
      </c>
      <c r="F1486" s="7" t="s">
        <v>2223</v>
      </c>
      <c r="G1486" s="5" t="str">
        <f aca="false">IF(AND(E1486&gt;=5,E1486&lt;=20,C1486&gt;=50,B1486&lt;=1),"Opportunity (pos 5-20, 50+ impr, 0-1 click)","")</f>
        <v/>
      </c>
    </row>
    <row r="1487" customFormat="false" ht="15" hidden="false" customHeight="false" outlineLevel="0" collapsed="false">
      <c r="A1487" s="7" t="s">
        <v>3767</v>
      </c>
      <c r="B1487" s="44" t="n">
        <v>0</v>
      </c>
      <c r="C1487" s="44" t="n">
        <v>3</v>
      </c>
      <c r="D1487" s="38" t="n">
        <f aca="false">IFERROR(B1487/C1487,0)</f>
        <v>0</v>
      </c>
      <c r="E1487" s="45" t="n">
        <v>26</v>
      </c>
      <c r="F1487" s="7" t="s">
        <v>2223</v>
      </c>
      <c r="G1487" s="5" t="str">
        <f aca="false">IF(AND(E1487&gt;=5,E1487&lt;=20,C1487&gt;=50,B1487&lt;=1),"Opportunity (pos 5-20, 50+ impr, 0-1 click)","")</f>
        <v/>
      </c>
    </row>
    <row r="1488" customFormat="false" ht="15" hidden="false" customHeight="false" outlineLevel="0" collapsed="false">
      <c r="A1488" s="7" t="s">
        <v>3768</v>
      </c>
      <c r="B1488" s="44" t="n">
        <v>0</v>
      </c>
      <c r="C1488" s="44" t="n">
        <v>3</v>
      </c>
      <c r="D1488" s="38" t="n">
        <f aca="false">IFERROR(B1488/C1488,0)</f>
        <v>0</v>
      </c>
      <c r="E1488" s="45" t="n">
        <v>23.67</v>
      </c>
      <c r="F1488" s="7" t="s">
        <v>2223</v>
      </c>
      <c r="G1488" s="5" t="str">
        <f aca="false">IF(AND(E1488&gt;=5,E1488&lt;=20,C1488&gt;=50,B1488&lt;=1),"Opportunity (pos 5-20, 50+ impr, 0-1 click)","")</f>
        <v/>
      </c>
    </row>
    <row r="1489" customFormat="false" ht="15" hidden="false" customHeight="false" outlineLevel="0" collapsed="false">
      <c r="A1489" s="7" t="s">
        <v>3769</v>
      </c>
      <c r="B1489" s="44" t="n">
        <v>0</v>
      </c>
      <c r="C1489" s="44" t="n">
        <v>3</v>
      </c>
      <c r="D1489" s="38" t="n">
        <f aca="false">IFERROR(B1489/C1489,0)</f>
        <v>0</v>
      </c>
      <c r="E1489" s="45" t="n">
        <v>5.33</v>
      </c>
      <c r="F1489" s="7" t="s">
        <v>2223</v>
      </c>
      <c r="G1489" s="5" t="str">
        <f aca="false">IF(AND(E1489&gt;=5,E1489&lt;=20,C1489&gt;=50,B1489&lt;=1),"Opportunity (pos 5-20, 50+ impr, 0-1 click)","")</f>
        <v/>
      </c>
    </row>
    <row r="1490" customFormat="false" ht="15" hidden="false" customHeight="false" outlineLevel="0" collapsed="false">
      <c r="A1490" s="7" t="s">
        <v>3770</v>
      </c>
      <c r="B1490" s="44" t="n">
        <v>0</v>
      </c>
      <c r="C1490" s="44" t="n">
        <v>3</v>
      </c>
      <c r="D1490" s="38" t="n">
        <f aca="false">IFERROR(B1490/C1490,0)</f>
        <v>0</v>
      </c>
      <c r="E1490" s="45" t="n">
        <v>44.67</v>
      </c>
      <c r="F1490" s="7" t="s">
        <v>2223</v>
      </c>
      <c r="G1490" s="5" t="str">
        <f aca="false">IF(AND(E1490&gt;=5,E1490&lt;=20,C1490&gt;=50,B1490&lt;=1),"Opportunity (pos 5-20, 50+ impr, 0-1 click)","")</f>
        <v/>
      </c>
    </row>
    <row r="1491" customFormat="false" ht="15" hidden="false" customHeight="false" outlineLevel="0" collapsed="false">
      <c r="A1491" s="7" t="s">
        <v>3771</v>
      </c>
      <c r="B1491" s="44" t="n">
        <v>0</v>
      </c>
      <c r="C1491" s="44" t="n">
        <v>3</v>
      </c>
      <c r="D1491" s="38" t="n">
        <f aca="false">IFERROR(B1491/C1491,0)</f>
        <v>0</v>
      </c>
      <c r="E1491" s="45" t="n">
        <v>44</v>
      </c>
      <c r="F1491" s="7" t="s">
        <v>2223</v>
      </c>
      <c r="G1491" s="5" t="str">
        <f aca="false">IF(AND(E1491&gt;=5,E1491&lt;=20,C1491&gt;=50,B1491&lt;=1),"Opportunity (pos 5-20, 50+ impr, 0-1 click)","")</f>
        <v/>
      </c>
    </row>
    <row r="1492" customFormat="false" ht="15" hidden="false" customHeight="false" outlineLevel="0" collapsed="false">
      <c r="A1492" s="7" t="s">
        <v>3772</v>
      </c>
      <c r="B1492" s="44" t="n">
        <v>0</v>
      </c>
      <c r="C1492" s="44" t="n">
        <v>3</v>
      </c>
      <c r="D1492" s="38" t="n">
        <f aca="false">IFERROR(B1492/C1492,0)</f>
        <v>0</v>
      </c>
      <c r="E1492" s="45" t="n">
        <v>11.67</v>
      </c>
      <c r="F1492" s="7" t="s">
        <v>2223</v>
      </c>
      <c r="G1492" s="5" t="str">
        <f aca="false">IF(AND(E1492&gt;=5,E1492&lt;=20,C1492&gt;=50,B1492&lt;=1),"Opportunity (pos 5-20, 50+ impr, 0-1 click)","")</f>
        <v/>
      </c>
    </row>
    <row r="1493" customFormat="false" ht="15" hidden="false" customHeight="false" outlineLevel="0" collapsed="false">
      <c r="A1493" s="7" t="s">
        <v>3773</v>
      </c>
      <c r="B1493" s="44" t="n">
        <v>0</v>
      </c>
      <c r="C1493" s="44" t="n">
        <v>3</v>
      </c>
      <c r="D1493" s="38" t="n">
        <f aca="false">IFERROR(B1493/C1493,0)</f>
        <v>0</v>
      </c>
      <c r="E1493" s="45" t="n">
        <v>7.33</v>
      </c>
      <c r="F1493" s="7" t="s">
        <v>2223</v>
      </c>
      <c r="G1493" s="5" t="str">
        <f aca="false">IF(AND(E1493&gt;=5,E1493&lt;=20,C1493&gt;=50,B1493&lt;=1),"Opportunity (pos 5-20, 50+ impr, 0-1 click)","")</f>
        <v/>
      </c>
    </row>
    <row r="1494" customFormat="false" ht="15" hidden="false" customHeight="false" outlineLevel="0" collapsed="false">
      <c r="A1494" s="7" t="s">
        <v>3774</v>
      </c>
      <c r="B1494" s="44" t="n">
        <v>0</v>
      </c>
      <c r="C1494" s="44" t="n">
        <v>3</v>
      </c>
      <c r="D1494" s="38" t="n">
        <f aca="false">IFERROR(B1494/C1494,0)</f>
        <v>0</v>
      </c>
      <c r="E1494" s="45" t="n">
        <v>13.33</v>
      </c>
      <c r="F1494" s="7" t="s">
        <v>2223</v>
      </c>
      <c r="G1494" s="5" t="str">
        <f aca="false">IF(AND(E1494&gt;=5,E1494&lt;=20,C1494&gt;=50,B1494&lt;=1),"Opportunity (pos 5-20, 50+ impr, 0-1 click)","")</f>
        <v/>
      </c>
    </row>
    <row r="1495" customFormat="false" ht="15" hidden="false" customHeight="false" outlineLevel="0" collapsed="false">
      <c r="A1495" s="7" t="s">
        <v>3775</v>
      </c>
      <c r="B1495" s="44" t="n">
        <v>0</v>
      </c>
      <c r="C1495" s="44" t="n">
        <v>3</v>
      </c>
      <c r="D1495" s="38" t="n">
        <f aca="false">IFERROR(B1495/C1495,0)</f>
        <v>0</v>
      </c>
      <c r="E1495" s="45" t="n">
        <v>26.33</v>
      </c>
      <c r="F1495" s="7" t="s">
        <v>2223</v>
      </c>
      <c r="G1495" s="5" t="str">
        <f aca="false">IF(AND(E1495&gt;=5,E1495&lt;=20,C1495&gt;=50,B1495&lt;=1),"Opportunity (pos 5-20, 50+ impr, 0-1 click)","")</f>
        <v/>
      </c>
    </row>
    <row r="1496" customFormat="false" ht="15" hidden="false" customHeight="false" outlineLevel="0" collapsed="false">
      <c r="A1496" s="7" t="s">
        <v>3776</v>
      </c>
      <c r="B1496" s="44" t="n">
        <v>0</v>
      </c>
      <c r="C1496" s="44" t="n">
        <v>3</v>
      </c>
      <c r="D1496" s="38" t="n">
        <f aca="false">IFERROR(B1496/C1496,0)</f>
        <v>0</v>
      </c>
      <c r="E1496" s="45" t="n">
        <v>19</v>
      </c>
      <c r="F1496" s="7" t="s">
        <v>2223</v>
      </c>
      <c r="G1496" s="5" t="str">
        <f aca="false">IF(AND(E1496&gt;=5,E1496&lt;=20,C1496&gt;=50,B1496&lt;=1),"Opportunity (pos 5-20, 50+ impr, 0-1 click)","")</f>
        <v/>
      </c>
    </row>
    <row r="1497" customFormat="false" ht="15" hidden="false" customHeight="false" outlineLevel="0" collapsed="false">
      <c r="A1497" s="7" t="s">
        <v>3777</v>
      </c>
      <c r="B1497" s="44" t="n">
        <v>0</v>
      </c>
      <c r="C1497" s="44" t="n">
        <v>3</v>
      </c>
      <c r="D1497" s="38" t="n">
        <f aca="false">IFERROR(B1497/C1497,0)</f>
        <v>0</v>
      </c>
      <c r="E1497" s="45" t="n">
        <v>33</v>
      </c>
      <c r="F1497" s="7" t="s">
        <v>2223</v>
      </c>
      <c r="G1497" s="5" t="str">
        <f aca="false">IF(AND(E1497&gt;=5,E1497&lt;=20,C1497&gt;=50,B1497&lt;=1),"Opportunity (pos 5-20, 50+ impr, 0-1 click)","")</f>
        <v/>
      </c>
    </row>
    <row r="1498" customFormat="false" ht="15" hidden="false" customHeight="false" outlineLevel="0" collapsed="false">
      <c r="A1498" s="7" t="s">
        <v>3778</v>
      </c>
      <c r="B1498" s="44" t="n">
        <v>0</v>
      </c>
      <c r="C1498" s="44" t="n">
        <v>3</v>
      </c>
      <c r="D1498" s="38" t="n">
        <f aca="false">IFERROR(B1498/C1498,0)</f>
        <v>0</v>
      </c>
      <c r="E1498" s="45" t="n">
        <v>23.33</v>
      </c>
      <c r="F1498" s="7" t="s">
        <v>2223</v>
      </c>
      <c r="G1498" s="5" t="str">
        <f aca="false">IF(AND(E1498&gt;=5,E1498&lt;=20,C1498&gt;=50,B1498&lt;=1),"Opportunity (pos 5-20, 50+ impr, 0-1 click)","")</f>
        <v/>
      </c>
    </row>
    <row r="1499" customFormat="false" ht="15" hidden="false" customHeight="false" outlineLevel="0" collapsed="false">
      <c r="A1499" s="7" t="s">
        <v>3779</v>
      </c>
      <c r="B1499" s="44" t="n">
        <v>0</v>
      </c>
      <c r="C1499" s="44" t="n">
        <v>3</v>
      </c>
      <c r="D1499" s="38" t="n">
        <f aca="false">IFERROR(B1499/C1499,0)</f>
        <v>0</v>
      </c>
      <c r="E1499" s="45" t="n">
        <v>16.67</v>
      </c>
      <c r="F1499" s="7" t="s">
        <v>2223</v>
      </c>
      <c r="G1499" s="5" t="str">
        <f aca="false">IF(AND(E1499&gt;=5,E1499&lt;=20,C1499&gt;=50,B1499&lt;=1),"Opportunity (pos 5-20, 50+ impr, 0-1 click)","")</f>
        <v/>
      </c>
    </row>
    <row r="1500" customFormat="false" ht="15" hidden="false" customHeight="false" outlineLevel="0" collapsed="false">
      <c r="A1500" s="7" t="s">
        <v>3780</v>
      </c>
      <c r="B1500" s="44" t="n">
        <v>0</v>
      </c>
      <c r="C1500" s="44" t="n">
        <v>3</v>
      </c>
      <c r="D1500" s="38" t="n">
        <f aca="false">IFERROR(B1500/C1500,0)</f>
        <v>0</v>
      </c>
      <c r="E1500" s="45" t="n">
        <v>16.33</v>
      </c>
      <c r="F1500" s="7" t="s">
        <v>2223</v>
      </c>
      <c r="G1500" s="5" t="str">
        <f aca="false">IF(AND(E1500&gt;=5,E1500&lt;=20,C1500&gt;=50,B1500&lt;=1),"Opportunity (pos 5-20, 50+ impr, 0-1 click)","")</f>
        <v/>
      </c>
    </row>
    <row r="1501" customFormat="false" ht="15" hidden="false" customHeight="false" outlineLevel="0" collapsed="false">
      <c r="A1501" s="7" t="s">
        <v>3781</v>
      </c>
      <c r="B1501" s="44" t="n">
        <v>0</v>
      </c>
      <c r="C1501" s="44" t="n">
        <v>3</v>
      </c>
      <c r="D1501" s="38" t="n">
        <f aca="false">IFERROR(B1501/C1501,0)</f>
        <v>0</v>
      </c>
      <c r="E1501" s="45" t="n">
        <v>20.67</v>
      </c>
      <c r="F1501" s="7" t="s">
        <v>2224</v>
      </c>
      <c r="G1501" s="5" t="str">
        <f aca="false">IF(AND(E1501&gt;=5,E1501&lt;=20,C1501&gt;=50,B1501&lt;=1),"Opportunity (pos 5-20, 50+ impr, 0-1 click)","")</f>
        <v/>
      </c>
    </row>
    <row r="1502" customFormat="false" ht="15" hidden="false" customHeight="false" outlineLevel="0" collapsed="false">
      <c r="A1502" s="7" t="s">
        <v>3782</v>
      </c>
      <c r="B1502" s="44" t="n">
        <v>0</v>
      </c>
      <c r="C1502" s="44" t="n">
        <v>3</v>
      </c>
      <c r="D1502" s="38" t="n">
        <f aca="false">IFERROR(B1502/C1502,0)</f>
        <v>0</v>
      </c>
      <c r="E1502" s="45" t="n">
        <v>7</v>
      </c>
      <c r="F1502" s="7" t="s">
        <v>2223</v>
      </c>
      <c r="G1502" s="5" t="str">
        <f aca="false">IF(AND(E1502&gt;=5,E1502&lt;=20,C1502&gt;=50,B1502&lt;=1),"Opportunity (pos 5-20, 50+ impr, 0-1 click)","")</f>
        <v/>
      </c>
    </row>
    <row r="1503" customFormat="false" ht="15" hidden="false" customHeight="false" outlineLevel="0" collapsed="false">
      <c r="A1503" s="7" t="s">
        <v>3783</v>
      </c>
      <c r="B1503" s="44" t="n">
        <v>0</v>
      </c>
      <c r="C1503" s="44" t="n">
        <v>3</v>
      </c>
      <c r="D1503" s="38" t="n">
        <f aca="false">IFERROR(B1503/C1503,0)</f>
        <v>0</v>
      </c>
      <c r="E1503" s="45" t="n">
        <v>7</v>
      </c>
      <c r="F1503" s="7" t="s">
        <v>2223</v>
      </c>
      <c r="G1503" s="5" t="str">
        <f aca="false">IF(AND(E1503&gt;=5,E1503&lt;=20,C1503&gt;=50,B1503&lt;=1),"Opportunity (pos 5-20, 50+ impr, 0-1 click)","")</f>
        <v/>
      </c>
    </row>
    <row r="1504" customFormat="false" ht="15" hidden="false" customHeight="false" outlineLevel="0" collapsed="false">
      <c r="A1504" s="7" t="s">
        <v>3784</v>
      </c>
      <c r="B1504" s="44" t="n">
        <v>0</v>
      </c>
      <c r="C1504" s="44" t="n">
        <v>3</v>
      </c>
      <c r="D1504" s="38" t="n">
        <f aca="false">IFERROR(B1504/C1504,0)</f>
        <v>0</v>
      </c>
      <c r="E1504" s="45" t="n">
        <v>19.33</v>
      </c>
      <c r="F1504" s="7" t="s">
        <v>2223</v>
      </c>
      <c r="G1504" s="5" t="str">
        <f aca="false">IF(AND(E1504&gt;=5,E1504&lt;=20,C1504&gt;=50,B1504&lt;=1),"Opportunity (pos 5-20, 50+ impr, 0-1 click)","")</f>
        <v/>
      </c>
    </row>
    <row r="1505" customFormat="false" ht="15" hidden="false" customHeight="false" outlineLevel="0" collapsed="false">
      <c r="A1505" s="7" t="s">
        <v>3785</v>
      </c>
      <c r="B1505" s="44" t="n">
        <v>0</v>
      </c>
      <c r="C1505" s="44" t="n">
        <v>3</v>
      </c>
      <c r="D1505" s="38" t="n">
        <f aca="false">IFERROR(B1505/C1505,0)</f>
        <v>0</v>
      </c>
      <c r="E1505" s="45" t="n">
        <v>12.33</v>
      </c>
      <c r="F1505" s="7" t="s">
        <v>2223</v>
      </c>
      <c r="G1505" s="5" t="str">
        <f aca="false">IF(AND(E1505&gt;=5,E1505&lt;=20,C1505&gt;=50,B1505&lt;=1),"Opportunity (pos 5-20, 50+ impr, 0-1 click)","")</f>
        <v/>
      </c>
    </row>
    <row r="1506" customFormat="false" ht="15" hidden="false" customHeight="false" outlineLevel="0" collapsed="false">
      <c r="A1506" s="7" t="s">
        <v>3786</v>
      </c>
      <c r="B1506" s="44" t="n">
        <v>0</v>
      </c>
      <c r="C1506" s="44" t="n">
        <v>3</v>
      </c>
      <c r="D1506" s="38" t="n">
        <f aca="false">IFERROR(B1506/C1506,0)</f>
        <v>0</v>
      </c>
      <c r="E1506" s="45" t="n">
        <v>7.67</v>
      </c>
      <c r="F1506" s="7" t="s">
        <v>2224</v>
      </c>
      <c r="G1506" s="5" t="str">
        <f aca="false">IF(AND(E1506&gt;=5,E1506&lt;=20,C1506&gt;=50,B1506&lt;=1),"Opportunity (pos 5-20, 50+ impr, 0-1 click)","")</f>
        <v/>
      </c>
    </row>
    <row r="1507" customFormat="false" ht="15" hidden="false" customHeight="false" outlineLevel="0" collapsed="false">
      <c r="A1507" s="7" t="s">
        <v>3787</v>
      </c>
      <c r="B1507" s="44" t="n">
        <v>0</v>
      </c>
      <c r="C1507" s="44" t="n">
        <v>3</v>
      </c>
      <c r="D1507" s="38" t="n">
        <f aca="false">IFERROR(B1507/C1507,0)</f>
        <v>0</v>
      </c>
      <c r="E1507" s="45" t="n">
        <v>12.67</v>
      </c>
      <c r="F1507" s="7" t="s">
        <v>2223</v>
      </c>
      <c r="G1507" s="5" t="str">
        <f aca="false">IF(AND(E1507&gt;=5,E1507&lt;=20,C1507&gt;=50,B1507&lt;=1),"Opportunity (pos 5-20, 50+ impr, 0-1 click)","")</f>
        <v/>
      </c>
    </row>
    <row r="1508" customFormat="false" ht="15" hidden="false" customHeight="false" outlineLevel="0" collapsed="false">
      <c r="A1508" s="7" t="s">
        <v>3788</v>
      </c>
      <c r="B1508" s="44" t="n">
        <v>0</v>
      </c>
      <c r="C1508" s="44" t="n">
        <v>3</v>
      </c>
      <c r="D1508" s="38" t="n">
        <f aca="false">IFERROR(B1508/C1508,0)</f>
        <v>0</v>
      </c>
      <c r="E1508" s="45" t="n">
        <v>12.33</v>
      </c>
      <c r="F1508" s="7" t="s">
        <v>2223</v>
      </c>
      <c r="G1508" s="5" t="str">
        <f aca="false">IF(AND(E1508&gt;=5,E1508&lt;=20,C1508&gt;=50,B1508&lt;=1),"Opportunity (pos 5-20, 50+ impr, 0-1 click)","")</f>
        <v/>
      </c>
    </row>
    <row r="1509" customFormat="false" ht="15" hidden="false" customHeight="false" outlineLevel="0" collapsed="false">
      <c r="A1509" s="7" t="s">
        <v>3789</v>
      </c>
      <c r="B1509" s="44" t="n">
        <v>0</v>
      </c>
      <c r="C1509" s="44" t="n">
        <v>3</v>
      </c>
      <c r="D1509" s="38" t="n">
        <f aca="false">IFERROR(B1509/C1509,0)</f>
        <v>0</v>
      </c>
      <c r="E1509" s="45" t="n">
        <v>26</v>
      </c>
      <c r="F1509" s="7" t="s">
        <v>2223</v>
      </c>
      <c r="G1509" s="5" t="str">
        <f aca="false">IF(AND(E1509&gt;=5,E1509&lt;=20,C1509&gt;=50,B1509&lt;=1),"Opportunity (pos 5-20, 50+ impr, 0-1 click)","")</f>
        <v/>
      </c>
    </row>
    <row r="1510" customFormat="false" ht="15" hidden="false" customHeight="false" outlineLevel="0" collapsed="false">
      <c r="A1510" s="7" t="s">
        <v>3790</v>
      </c>
      <c r="B1510" s="44" t="n">
        <v>0</v>
      </c>
      <c r="C1510" s="44" t="n">
        <v>3</v>
      </c>
      <c r="D1510" s="38" t="n">
        <f aca="false">IFERROR(B1510/C1510,0)</f>
        <v>0</v>
      </c>
      <c r="E1510" s="45" t="n">
        <v>39.33</v>
      </c>
      <c r="F1510" s="7" t="s">
        <v>2223</v>
      </c>
      <c r="G1510" s="5" t="str">
        <f aca="false">IF(AND(E1510&gt;=5,E1510&lt;=20,C1510&gt;=50,B1510&lt;=1),"Opportunity (pos 5-20, 50+ impr, 0-1 click)","")</f>
        <v/>
      </c>
    </row>
    <row r="1511" customFormat="false" ht="15" hidden="false" customHeight="false" outlineLevel="0" collapsed="false">
      <c r="A1511" s="7" t="s">
        <v>3791</v>
      </c>
      <c r="B1511" s="44" t="n">
        <v>0</v>
      </c>
      <c r="C1511" s="44" t="n">
        <v>3</v>
      </c>
      <c r="D1511" s="38" t="n">
        <f aca="false">IFERROR(B1511/C1511,0)</f>
        <v>0</v>
      </c>
      <c r="E1511" s="45" t="n">
        <v>18</v>
      </c>
      <c r="F1511" s="7" t="s">
        <v>2224</v>
      </c>
      <c r="G1511" s="5" t="str">
        <f aca="false">IF(AND(E1511&gt;=5,E1511&lt;=20,C1511&gt;=50,B1511&lt;=1),"Opportunity (pos 5-20, 50+ impr, 0-1 click)","")</f>
        <v/>
      </c>
    </row>
    <row r="1512" customFormat="false" ht="15" hidden="false" customHeight="false" outlineLevel="0" collapsed="false">
      <c r="A1512" s="7" t="s">
        <v>3792</v>
      </c>
      <c r="B1512" s="44" t="n">
        <v>0</v>
      </c>
      <c r="C1512" s="44" t="n">
        <v>3</v>
      </c>
      <c r="D1512" s="38" t="n">
        <f aca="false">IFERROR(B1512/C1512,0)</f>
        <v>0</v>
      </c>
      <c r="E1512" s="45" t="n">
        <v>24.33</v>
      </c>
      <c r="F1512" s="7" t="s">
        <v>2223</v>
      </c>
      <c r="G1512" s="5" t="str">
        <f aca="false">IF(AND(E1512&gt;=5,E1512&lt;=20,C1512&gt;=50,B1512&lt;=1),"Opportunity (pos 5-20, 50+ impr, 0-1 click)","")</f>
        <v/>
      </c>
    </row>
    <row r="1513" customFormat="false" ht="15" hidden="false" customHeight="false" outlineLevel="0" collapsed="false">
      <c r="A1513" s="7" t="s">
        <v>3793</v>
      </c>
      <c r="B1513" s="44" t="n">
        <v>0</v>
      </c>
      <c r="C1513" s="44" t="n">
        <v>3</v>
      </c>
      <c r="D1513" s="38" t="n">
        <f aca="false">IFERROR(B1513/C1513,0)</f>
        <v>0</v>
      </c>
      <c r="E1513" s="45" t="n">
        <v>25.33</v>
      </c>
      <c r="F1513" s="7" t="s">
        <v>2223</v>
      </c>
      <c r="G1513" s="5" t="str">
        <f aca="false">IF(AND(E1513&gt;=5,E1513&lt;=20,C1513&gt;=50,B1513&lt;=1),"Opportunity (pos 5-20, 50+ impr, 0-1 click)","")</f>
        <v/>
      </c>
    </row>
    <row r="1514" customFormat="false" ht="15" hidden="false" customHeight="false" outlineLevel="0" collapsed="false">
      <c r="A1514" s="7" t="s">
        <v>3794</v>
      </c>
      <c r="B1514" s="44" t="n">
        <v>0</v>
      </c>
      <c r="C1514" s="44" t="n">
        <v>3</v>
      </c>
      <c r="D1514" s="38" t="n">
        <f aca="false">IFERROR(B1514/C1514,0)</f>
        <v>0</v>
      </c>
      <c r="E1514" s="45" t="n">
        <v>23.33</v>
      </c>
      <c r="F1514" s="7" t="s">
        <v>2223</v>
      </c>
      <c r="G1514" s="5" t="str">
        <f aca="false">IF(AND(E1514&gt;=5,E1514&lt;=20,C1514&gt;=50,B1514&lt;=1),"Opportunity (pos 5-20, 50+ impr, 0-1 click)","")</f>
        <v/>
      </c>
    </row>
    <row r="1515" customFormat="false" ht="15" hidden="false" customHeight="false" outlineLevel="0" collapsed="false">
      <c r="A1515" s="7" t="s">
        <v>3795</v>
      </c>
      <c r="B1515" s="44" t="n">
        <v>0</v>
      </c>
      <c r="C1515" s="44" t="n">
        <v>3</v>
      </c>
      <c r="D1515" s="38" t="n">
        <f aca="false">IFERROR(B1515/C1515,0)</f>
        <v>0</v>
      </c>
      <c r="E1515" s="45" t="n">
        <v>70</v>
      </c>
      <c r="F1515" s="7" t="s">
        <v>2225</v>
      </c>
      <c r="G1515" s="5" t="str">
        <f aca="false">IF(AND(E1515&gt;=5,E1515&lt;=20,C1515&gt;=50,B1515&lt;=1),"Opportunity (pos 5-20, 50+ impr, 0-1 click)","")</f>
        <v/>
      </c>
    </row>
    <row r="1516" customFormat="false" ht="15" hidden="false" customHeight="false" outlineLevel="0" collapsed="false">
      <c r="A1516" s="7" t="s">
        <v>3796</v>
      </c>
      <c r="B1516" s="44" t="n">
        <v>0</v>
      </c>
      <c r="C1516" s="44" t="n">
        <v>3</v>
      </c>
      <c r="D1516" s="38" t="n">
        <f aca="false">IFERROR(B1516/C1516,0)</f>
        <v>0</v>
      </c>
      <c r="E1516" s="45" t="n">
        <v>10</v>
      </c>
      <c r="F1516" s="7" t="s">
        <v>2223</v>
      </c>
      <c r="G1516" s="5" t="str">
        <f aca="false">IF(AND(E1516&gt;=5,E1516&lt;=20,C1516&gt;=50,B1516&lt;=1),"Opportunity (pos 5-20, 50+ impr, 0-1 click)","")</f>
        <v/>
      </c>
    </row>
    <row r="1517" customFormat="false" ht="15" hidden="false" customHeight="false" outlineLevel="0" collapsed="false">
      <c r="A1517" s="7" t="s">
        <v>3797</v>
      </c>
      <c r="B1517" s="44" t="n">
        <v>0</v>
      </c>
      <c r="C1517" s="44" t="n">
        <v>3</v>
      </c>
      <c r="D1517" s="38" t="n">
        <f aca="false">IFERROR(B1517/C1517,0)</f>
        <v>0</v>
      </c>
      <c r="E1517" s="45" t="n">
        <v>30.67</v>
      </c>
      <c r="F1517" s="7" t="s">
        <v>2223</v>
      </c>
      <c r="G1517" s="5" t="str">
        <f aca="false">IF(AND(E1517&gt;=5,E1517&lt;=20,C1517&gt;=50,B1517&lt;=1),"Opportunity (pos 5-20, 50+ impr, 0-1 click)","")</f>
        <v/>
      </c>
    </row>
    <row r="1518" customFormat="false" ht="15" hidden="false" customHeight="false" outlineLevel="0" collapsed="false">
      <c r="A1518" s="7" t="s">
        <v>3798</v>
      </c>
      <c r="B1518" s="44" t="n">
        <v>0</v>
      </c>
      <c r="C1518" s="44" t="n">
        <v>3</v>
      </c>
      <c r="D1518" s="38" t="n">
        <f aca="false">IFERROR(B1518/C1518,0)</f>
        <v>0</v>
      </c>
      <c r="E1518" s="45" t="n">
        <v>27.67</v>
      </c>
      <c r="F1518" s="7" t="s">
        <v>2223</v>
      </c>
      <c r="G1518" s="5" t="str">
        <f aca="false">IF(AND(E1518&gt;=5,E1518&lt;=20,C1518&gt;=50,B1518&lt;=1),"Opportunity (pos 5-20, 50+ impr, 0-1 click)","")</f>
        <v/>
      </c>
    </row>
    <row r="1519" customFormat="false" ht="15" hidden="false" customHeight="false" outlineLevel="0" collapsed="false">
      <c r="A1519" s="7" t="s">
        <v>3799</v>
      </c>
      <c r="B1519" s="44" t="n">
        <v>0</v>
      </c>
      <c r="C1519" s="44" t="n">
        <v>3</v>
      </c>
      <c r="D1519" s="38" t="n">
        <f aca="false">IFERROR(B1519/C1519,0)</f>
        <v>0</v>
      </c>
      <c r="E1519" s="45" t="n">
        <v>18</v>
      </c>
      <c r="F1519" s="7" t="s">
        <v>2223</v>
      </c>
      <c r="G1519" s="5" t="str">
        <f aca="false">IF(AND(E1519&gt;=5,E1519&lt;=20,C1519&gt;=50,B1519&lt;=1),"Opportunity (pos 5-20, 50+ impr, 0-1 click)","")</f>
        <v/>
      </c>
    </row>
    <row r="1520" customFormat="false" ht="15" hidden="false" customHeight="false" outlineLevel="0" collapsed="false">
      <c r="A1520" s="7" t="s">
        <v>3800</v>
      </c>
      <c r="B1520" s="44" t="n">
        <v>0</v>
      </c>
      <c r="C1520" s="44" t="n">
        <v>3</v>
      </c>
      <c r="D1520" s="38" t="n">
        <f aca="false">IFERROR(B1520/C1520,0)</f>
        <v>0</v>
      </c>
      <c r="E1520" s="45" t="n">
        <v>58</v>
      </c>
      <c r="F1520" s="7" t="s">
        <v>2223</v>
      </c>
      <c r="G1520" s="5" t="str">
        <f aca="false">IF(AND(E1520&gt;=5,E1520&lt;=20,C1520&gt;=50,B1520&lt;=1),"Opportunity (pos 5-20, 50+ impr, 0-1 click)","")</f>
        <v/>
      </c>
    </row>
    <row r="1521" customFormat="false" ht="15" hidden="false" customHeight="false" outlineLevel="0" collapsed="false">
      <c r="A1521" s="7" t="s">
        <v>3801</v>
      </c>
      <c r="B1521" s="44" t="n">
        <v>0</v>
      </c>
      <c r="C1521" s="44" t="n">
        <v>3</v>
      </c>
      <c r="D1521" s="38" t="n">
        <f aca="false">IFERROR(B1521/C1521,0)</f>
        <v>0</v>
      </c>
      <c r="E1521" s="45" t="n">
        <v>45.33</v>
      </c>
      <c r="F1521" s="7" t="s">
        <v>2225</v>
      </c>
      <c r="G1521" s="5" t="str">
        <f aca="false">IF(AND(E1521&gt;=5,E1521&lt;=20,C1521&gt;=50,B1521&lt;=1),"Opportunity (pos 5-20, 50+ impr, 0-1 click)","")</f>
        <v/>
      </c>
    </row>
    <row r="1522" customFormat="false" ht="15" hidden="false" customHeight="false" outlineLevel="0" collapsed="false">
      <c r="A1522" s="7" t="s">
        <v>3802</v>
      </c>
      <c r="B1522" s="44" t="n">
        <v>0</v>
      </c>
      <c r="C1522" s="44" t="n">
        <v>3</v>
      </c>
      <c r="D1522" s="38" t="n">
        <f aca="false">IFERROR(B1522/C1522,0)</f>
        <v>0</v>
      </c>
      <c r="E1522" s="45" t="n">
        <v>12</v>
      </c>
      <c r="F1522" s="7" t="s">
        <v>2223</v>
      </c>
      <c r="G1522" s="5" t="str">
        <f aca="false">IF(AND(E1522&gt;=5,E1522&lt;=20,C1522&gt;=50,B1522&lt;=1),"Opportunity (pos 5-20, 50+ impr, 0-1 click)","")</f>
        <v/>
      </c>
    </row>
    <row r="1523" customFormat="false" ht="15" hidden="false" customHeight="false" outlineLevel="0" collapsed="false">
      <c r="A1523" s="7" t="s">
        <v>3803</v>
      </c>
      <c r="B1523" s="44" t="n">
        <v>0</v>
      </c>
      <c r="C1523" s="44" t="n">
        <v>3</v>
      </c>
      <c r="D1523" s="38" t="n">
        <f aca="false">IFERROR(B1523/C1523,0)</f>
        <v>0</v>
      </c>
      <c r="E1523" s="45" t="n">
        <v>35.67</v>
      </c>
      <c r="F1523" s="7" t="s">
        <v>2223</v>
      </c>
      <c r="G1523" s="5" t="str">
        <f aca="false">IF(AND(E1523&gt;=5,E1523&lt;=20,C1523&gt;=50,B1523&lt;=1),"Opportunity (pos 5-20, 50+ impr, 0-1 click)","")</f>
        <v/>
      </c>
    </row>
    <row r="1524" customFormat="false" ht="15" hidden="false" customHeight="false" outlineLevel="0" collapsed="false">
      <c r="A1524" s="7" t="s">
        <v>3804</v>
      </c>
      <c r="B1524" s="44" t="n">
        <v>0</v>
      </c>
      <c r="C1524" s="44" t="n">
        <v>3</v>
      </c>
      <c r="D1524" s="38" t="n">
        <f aca="false">IFERROR(B1524/C1524,0)</f>
        <v>0</v>
      </c>
      <c r="E1524" s="45" t="n">
        <v>12</v>
      </c>
      <c r="F1524" s="7" t="s">
        <v>2223</v>
      </c>
      <c r="G1524" s="5" t="str">
        <f aca="false">IF(AND(E1524&gt;=5,E1524&lt;=20,C1524&gt;=50,B1524&lt;=1),"Opportunity (pos 5-20, 50+ impr, 0-1 click)","")</f>
        <v/>
      </c>
    </row>
    <row r="1525" customFormat="false" ht="15" hidden="false" customHeight="false" outlineLevel="0" collapsed="false">
      <c r="A1525" s="7" t="s">
        <v>3805</v>
      </c>
      <c r="B1525" s="44" t="n">
        <v>0</v>
      </c>
      <c r="C1525" s="44" t="n">
        <v>3</v>
      </c>
      <c r="D1525" s="38" t="n">
        <f aca="false">IFERROR(B1525/C1525,0)</f>
        <v>0</v>
      </c>
      <c r="E1525" s="45" t="n">
        <v>33</v>
      </c>
      <c r="F1525" s="7" t="s">
        <v>2223</v>
      </c>
      <c r="G1525" s="5" t="str">
        <f aca="false">IF(AND(E1525&gt;=5,E1525&lt;=20,C1525&gt;=50,B1525&lt;=1),"Opportunity (pos 5-20, 50+ impr, 0-1 click)","")</f>
        <v/>
      </c>
    </row>
    <row r="1526" customFormat="false" ht="15" hidden="false" customHeight="false" outlineLevel="0" collapsed="false">
      <c r="A1526" s="7" t="s">
        <v>3806</v>
      </c>
      <c r="B1526" s="44" t="n">
        <v>0</v>
      </c>
      <c r="C1526" s="44" t="n">
        <v>3</v>
      </c>
      <c r="D1526" s="38" t="n">
        <f aca="false">IFERROR(B1526/C1526,0)</f>
        <v>0</v>
      </c>
      <c r="E1526" s="45" t="n">
        <v>21.33</v>
      </c>
      <c r="F1526" s="7" t="s">
        <v>2225</v>
      </c>
      <c r="G1526" s="5" t="str">
        <f aca="false">IF(AND(E1526&gt;=5,E1526&lt;=20,C1526&gt;=50,B1526&lt;=1),"Opportunity (pos 5-20, 50+ impr, 0-1 click)","")</f>
        <v/>
      </c>
    </row>
    <row r="1527" customFormat="false" ht="15" hidden="false" customHeight="false" outlineLevel="0" collapsed="false">
      <c r="A1527" s="7" t="s">
        <v>3807</v>
      </c>
      <c r="B1527" s="44" t="n">
        <v>0</v>
      </c>
      <c r="C1527" s="44" t="n">
        <v>3</v>
      </c>
      <c r="D1527" s="38" t="n">
        <f aca="false">IFERROR(B1527/C1527,0)</f>
        <v>0</v>
      </c>
      <c r="E1527" s="45" t="n">
        <v>13.67</v>
      </c>
      <c r="F1527" s="7" t="s">
        <v>2223</v>
      </c>
      <c r="G1527" s="5" t="str">
        <f aca="false">IF(AND(E1527&gt;=5,E1527&lt;=20,C1527&gt;=50,B1527&lt;=1),"Opportunity (pos 5-20, 50+ impr, 0-1 click)","")</f>
        <v/>
      </c>
    </row>
    <row r="1528" customFormat="false" ht="15" hidden="false" customHeight="false" outlineLevel="0" collapsed="false">
      <c r="A1528" s="7" t="s">
        <v>3808</v>
      </c>
      <c r="B1528" s="44" t="n">
        <v>0</v>
      </c>
      <c r="C1528" s="44" t="n">
        <v>3</v>
      </c>
      <c r="D1528" s="38" t="n">
        <f aca="false">IFERROR(B1528/C1528,0)</f>
        <v>0</v>
      </c>
      <c r="E1528" s="45" t="n">
        <v>65.33</v>
      </c>
      <c r="F1528" s="7" t="s">
        <v>2225</v>
      </c>
      <c r="G1528" s="5" t="str">
        <f aca="false">IF(AND(E1528&gt;=5,E1528&lt;=20,C1528&gt;=50,B1528&lt;=1),"Opportunity (pos 5-20, 50+ impr, 0-1 click)","")</f>
        <v/>
      </c>
    </row>
    <row r="1529" customFormat="false" ht="15" hidden="false" customHeight="false" outlineLevel="0" collapsed="false">
      <c r="A1529" s="7" t="s">
        <v>3809</v>
      </c>
      <c r="B1529" s="44" t="n">
        <v>0</v>
      </c>
      <c r="C1529" s="44" t="n">
        <v>3</v>
      </c>
      <c r="D1529" s="38" t="n">
        <f aca="false">IFERROR(B1529/C1529,0)</f>
        <v>0</v>
      </c>
      <c r="E1529" s="45" t="n">
        <v>14.33</v>
      </c>
      <c r="F1529" s="7" t="s">
        <v>2223</v>
      </c>
      <c r="G1529" s="5" t="str">
        <f aca="false">IF(AND(E1529&gt;=5,E1529&lt;=20,C1529&gt;=50,B1529&lt;=1),"Opportunity (pos 5-20, 50+ impr, 0-1 click)","")</f>
        <v/>
      </c>
    </row>
    <row r="1530" customFormat="false" ht="15" hidden="false" customHeight="false" outlineLevel="0" collapsed="false">
      <c r="A1530" s="7" t="s">
        <v>3810</v>
      </c>
      <c r="B1530" s="44" t="n">
        <v>0</v>
      </c>
      <c r="C1530" s="44" t="n">
        <v>3</v>
      </c>
      <c r="D1530" s="38" t="n">
        <f aca="false">IFERROR(B1530/C1530,0)</f>
        <v>0</v>
      </c>
      <c r="E1530" s="45" t="n">
        <v>55</v>
      </c>
      <c r="F1530" s="7" t="s">
        <v>2225</v>
      </c>
      <c r="G1530" s="5" t="str">
        <f aca="false">IF(AND(E1530&gt;=5,E1530&lt;=20,C1530&gt;=50,B1530&lt;=1),"Opportunity (pos 5-20, 50+ impr, 0-1 click)","")</f>
        <v/>
      </c>
    </row>
    <row r="1531" customFormat="false" ht="15" hidden="false" customHeight="false" outlineLevel="0" collapsed="false">
      <c r="A1531" s="7" t="s">
        <v>3811</v>
      </c>
      <c r="B1531" s="44" t="n">
        <v>0</v>
      </c>
      <c r="C1531" s="44" t="n">
        <v>3</v>
      </c>
      <c r="D1531" s="38" t="n">
        <f aca="false">IFERROR(B1531/C1531,0)</f>
        <v>0</v>
      </c>
      <c r="E1531" s="45" t="n">
        <v>25.33</v>
      </c>
      <c r="F1531" s="7" t="s">
        <v>2223</v>
      </c>
      <c r="G1531" s="5" t="str">
        <f aca="false">IF(AND(E1531&gt;=5,E1531&lt;=20,C1531&gt;=50,B1531&lt;=1),"Opportunity (pos 5-20, 50+ impr, 0-1 click)","")</f>
        <v/>
      </c>
    </row>
    <row r="1532" customFormat="false" ht="15" hidden="false" customHeight="false" outlineLevel="0" collapsed="false">
      <c r="A1532" s="7" t="s">
        <v>3812</v>
      </c>
      <c r="B1532" s="44" t="n">
        <v>0</v>
      </c>
      <c r="C1532" s="44" t="n">
        <v>3</v>
      </c>
      <c r="D1532" s="38" t="n">
        <f aca="false">IFERROR(B1532/C1532,0)</f>
        <v>0</v>
      </c>
      <c r="E1532" s="45" t="n">
        <v>46</v>
      </c>
      <c r="F1532" s="7" t="s">
        <v>2223</v>
      </c>
      <c r="G1532" s="5" t="str">
        <f aca="false">IF(AND(E1532&gt;=5,E1532&lt;=20,C1532&gt;=50,B1532&lt;=1),"Opportunity (pos 5-20, 50+ impr, 0-1 click)","")</f>
        <v/>
      </c>
    </row>
    <row r="1533" customFormat="false" ht="15" hidden="false" customHeight="false" outlineLevel="0" collapsed="false">
      <c r="A1533" s="7" t="s">
        <v>3813</v>
      </c>
      <c r="B1533" s="44" t="n">
        <v>0</v>
      </c>
      <c r="C1533" s="44" t="n">
        <v>3</v>
      </c>
      <c r="D1533" s="38" t="n">
        <f aca="false">IFERROR(B1533/C1533,0)</f>
        <v>0</v>
      </c>
      <c r="E1533" s="45" t="n">
        <v>20</v>
      </c>
      <c r="F1533" s="7" t="s">
        <v>2223</v>
      </c>
      <c r="G1533" s="5" t="str">
        <f aca="false">IF(AND(E1533&gt;=5,E1533&lt;=20,C1533&gt;=50,B1533&lt;=1),"Opportunity (pos 5-20, 50+ impr, 0-1 click)","")</f>
        <v/>
      </c>
    </row>
    <row r="1534" customFormat="false" ht="15" hidden="false" customHeight="false" outlineLevel="0" collapsed="false">
      <c r="A1534" s="7" t="s">
        <v>3814</v>
      </c>
      <c r="B1534" s="44" t="n">
        <v>0</v>
      </c>
      <c r="C1534" s="44" t="n">
        <v>3</v>
      </c>
      <c r="D1534" s="38" t="n">
        <f aca="false">IFERROR(B1534/C1534,0)</f>
        <v>0</v>
      </c>
      <c r="E1534" s="45" t="n">
        <v>22</v>
      </c>
      <c r="F1534" s="7" t="s">
        <v>2223</v>
      </c>
      <c r="G1534" s="5" t="str">
        <f aca="false">IF(AND(E1534&gt;=5,E1534&lt;=20,C1534&gt;=50,B1534&lt;=1),"Opportunity (pos 5-20, 50+ impr, 0-1 click)","")</f>
        <v/>
      </c>
    </row>
    <row r="1535" customFormat="false" ht="15" hidden="false" customHeight="false" outlineLevel="0" collapsed="false">
      <c r="A1535" s="7" t="s">
        <v>3815</v>
      </c>
      <c r="B1535" s="44" t="n">
        <v>0</v>
      </c>
      <c r="C1535" s="44" t="n">
        <v>3</v>
      </c>
      <c r="D1535" s="38" t="n">
        <f aca="false">IFERROR(B1535/C1535,0)</f>
        <v>0</v>
      </c>
      <c r="E1535" s="45" t="n">
        <v>23.67</v>
      </c>
      <c r="F1535" s="7" t="s">
        <v>2223</v>
      </c>
      <c r="G1535" s="5" t="str">
        <f aca="false">IF(AND(E1535&gt;=5,E1535&lt;=20,C1535&gt;=50,B1535&lt;=1),"Opportunity (pos 5-20, 50+ impr, 0-1 click)","")</f>
        <v/>
      </c>
    </row>
    <row r="1536" customFormat="false" ht="15" hidden="false" customHeight="false" outlineLevel="0" collapsed="false">
      <c r="A1536" s="7" t="s">
        <v>3816</v>
      </c>
      <c r="B1536" s="44" t="n">
        <v>0</v>
      </c>
      <c r="C1536" s="44" t="n">
        <v>3</v>
      </c>
      <c r="D1536" s="38" t="n">
        <f aca="false">IFERROR(B1536/C1536,0)</f>
        <v>0</v>
      </c>
      <c r="E1536" s="45" t="n">
        <v>9.67</v>
      </c>
      <c r="F1536" s="7" t="s">
        <v>2223</v>
      </c>
      <c r="G1536" s="5" t="str">
        <f aca="false">IF(AND(E1536&gt;=5,E1536&lt;=20,C1536&gt;=50,B1536&lt;=1),"Opportunity (pos 5-20, 50+ impr, 0-1 click)","")</f>
        <v/>
      </c>
    </row>
    <row r="1537" customFormat="false" ht="15" hidden="false" customHeight="false" outlineLevel="0" collapsed="false">
      <c r="A1537" s="7" t="s">
        <v>3817</v>
      </c>
      <c r="B1537" s="44" t="n">
        <v>0</v>
      </c>
      <c r="C1537" s="44" t="n">
        <v>3</v>
      </c>
      <c r="D1537" s="38" t="n">
        <f aca="false">IFERROR(B1537/C1537,0)</f>
        <v>0</v>
      </c>
      <c r="E1537" s="45" t="n">
        <v>18.33</v>
      </c>
      <c r="F1537" s="7" t="s">
        <v>2223</v>
      </c>
      <c r="G1537" s="5" t="str">
        <f aca="false">IF(AND(E1537&gt;=5,E1537&lt;=20,C1537&gt;=50,B1537&lt;=1),"Opportunity (pos 5-20, 50+ impr, 0-1 click)","")</f>
        <v/>
      </c>
    </row>
    <row r="1538" customFormat="false" ht="15" hidden="false" customHeight="false" outlineLevel="0" collapsed="false">
      <c r="A1538" s="7" t="s">
        <v>3818</v>
      </c>
      <c r="B1538" s="44" t="n">
        <v>0</v>
      </c>
      <c r="C1538" s="44" t="n">
        <v>3</v>
      </c>
      <c r="D1538" s="38" t="n">
        <f aca="false">IFERROR(B1538/C1538,0)</f>
        <v>0</v>
      </c>
      <c r="E1538" s="45" t="n">
        <v>11.33</v>
      </c>
      <c r="F1538" s="7" t="s">
        <v>2223</v>
      </c>
      <c r="G1538" s="5" t="str">
        <f aca="false">IF(AND(E1538&gt;=5,E1538&lt;=20,C1538&gt;=50,B1538&lt;=1),"Opportunity (pos 5-20, 50+ impr, 0-1 click)","")</f>
        <v/>
      </c>
    </row>
    <row r="1539" customFormat="false" ht="15" hidden="false" customHeight="false" outlineLevel="0" collapsed="false">
      <c r="A1539" s="7" t="s">
        <v>3819</v>
      </c>
      <c r="B1539" s="44" t="n">
        <v>0</v>
      </c>
      <c r="C1539" s="44" t="n">
        <v>3</v>
      </c>
      <c r="D1539" s="38" t="n">
        <f aca="false">IFERROR(B1539/C1539,0)</f>
        <v>0</v>
      </c>
      <c r="E1539" s="45" t="n">
        <v>21</v>
      </c>
      <c r="F1539" s="7" t="s">
        <v>2223</v>
      </c>
      <c r="G1539" s="5" t="str">
        <f aca="false">IF(AND(E1539&gt;=5,E1539&lt;=20,C1539&gt;=50,B1539&lt;=1),"Opportunity (pos 5-20, 50+ impr, 0-1 click)","")</f>
        <v/>
      </c>
    </row>
    <row r="1540" customFormat="false" ht="15" hidden="false" customHeight="false" outlineLevel="0" collapsed="false">
      <c r="A1540" s="7" t="s">
        <v>3820</v>
      </c>
      <c r="B1540" s="44" t="n">
        <v>0</v>
      </c>
      <c r="C1540" s="44" t="n">
        <v>3</v>
      </c>
      <c r="D1540" s="38" t="n">
        <f aca="false">IFERROR(B1540/C1540,0)</f>
        <v>0</v>
      </c>
      <c r="E1540" s="45" t="n">
        <v>28.67</v>
      </c>
      <c r="F1540" s="7" t="s">
        <v>2223</v>
      </c>
      <c r="G1540" s="5" t="str">
        <f aca="false">IF(AND(E1540&gt;=5,E1540&lt;=20,C1540&gt;=50,B1540&lt;=1),"Opportunity (pos 5-20, 50+ impr, 0-1 click)","")</f>
        <v/>
      </c>
    </row>
    <row r="1541" customFormat="false" ht="15" hidden="false" customHeight="false" outlineLevel="0" collapsed="false">
      <c r="A1541" s="7" t="s">
        <v>3821</v>
      </c>
      <c r="B1541" s="44" t="n">
        <v>0</v>
      </c>
      <c r="C1541" s="44" t="n">
        <v>3</v>
      </c>
      <c r="D1541" s="38" t="n">
        <f aca="false">IFERROR(B1541/C1541,0)</f>
        <v>0</v>
      </c>
      <c r="E1541" s="45" t="n">
        <v>29.33</v>
      </c>
      <c r="F1541" s="7" t="s">
        <v>2223</v>
      </c>
      <c r="G1541" s="5" t="str">
        <f aca="false">IF(AND(E1541&gt;=5,E1541&lt;=20,C1541&gt;=50,B1541&lt;=1),"Opportunity (pos 5-20, 50+ impr, 0-1 click)","")</f>
        <v/>
      </c>
    </row>
    <row r="1542" customFormat="false" ht="15" hidden="false" customHeight="false" outlineLevel="0" collapsed="false">
      <c r="A1542" s="7" t="s">
        <v>3822</v>
      </c>
      <c r="B1542" s="44" t="n">
        <v>0</v>
      </c>
      <c r="C1542" s="44" t="n">
        <v>3</v>
      </c>
      <c r="D1542" s="38" t="n">
        <f aca="false">IFERROR(B1542/C1542,0)</f>
        <v>0</v>
      </c>
      <c r="E1542" s="45" t="n">
        <v>21.33</v>
      </c>
      <c r="F1542" s="7" t="s">
        <v>2223</v>
      </c>
      <c r="G1542" s="5" t="str">
        <f aca="false">IF(AND(E1542&gt;=5,E1542&lt;=20,C1542&gt;=50,B1542&lt;=1),"Opportunity (pos 5-20, 50+ impr, 0-1 click)","")</f>
        <v/>
      </c>
    </row>
    <row r="1543" customFormat="false" ht="15" hidden="false" customHeight="false" outlineLevel="0" collapsed="false">
      <c r="A1543" s="7" t="s">
        <v>3823</v>
      </c>
      <c r="B1543" s="44" t="n">
        <v>0</v>
      </c>
      <c r="C1543" s="44" t="n">
        <v>3</v>
      </c>
      <c r="D1543" s="38" t="n">
        <f aca="false">IFERROR(B1543/C1543,0)</f>
        <v>0</v>
      </c>
      <c r="E1543" s="45" t="n">
        <v>59.67</v>
      </c>
      <c r="F1543" s="7" t="s">
        <v>2225</v>
      </c>
      <c r="G1543" s="5" t="str">
        <f aca="false">IF(AND(E1543&gt;=5,E1543&lt;=20,C1543&gt;=50,B1543&lt;=1),"Opportunity (pos 5-20, 50+ impr, 0-1 click)","")</f>
        <v/>
      </c>
    </row>
    <row r="1544" customFormat="false" ht="15" hidden="false" customHeight="false" outlineLevel="0" collapsed="false">
      <c r="A1544" s="7" t="s">
        <v>3824</v>
      </c>
      <c r="B1544" s="44" t="n">
        <v>0</v>
      </c>
      <c r="C1544" s="44" t="n">
        <v>3</v>
      </c>
      <c r="D1544" s="38" t="n">
        <f aca="false">IFERROR(B1544/C1544,0)</f>
        <v>0</v>
      </c>
      <c r="E1544" s="45" t="n">
        <v>14</v>
      </c>
      <c r="F1544" s="7" t="s">
        <v>2223</v>
      </c>
      <c r="G1544" s="5" t="str">
        <f aca="false">IF(AND(E1544&gt;=5,E1544&lt;=20,C1544&gt;=50,B1544&lt;=1),"Opportunity (pos 5-20, 50+ impr, 0-1 click)","")</f>
        <v/>
      </c>
    </row>
    <row r="1545" customFormat="false" ht="15" hidden="false" customHeight="false" outlineLevel="0" collapsed="false">
      <c r="A1545" s="7" t="s">
        <v>3825</v>
      </c>
      <c r="B1545" s="44" t="n">
        <v>0</v>
      </c>
      <c r="C1545" s="44" t="n">
        <v>3</v>
      </c>
      <c r="D1545" s="38" t="n">
        <f aca="false">IFERROR(B1545/C1545,0)</f>
        <v>0</v>
      </c>
      <c r="E1545" s="45" t="n">
        <v>14.33</v>
      </c>
      <c r="F1545" s="7" t="s">
        <v>2223</v>
      </c>
      <c r="G1545" s="5" t="str">
        <f aca="false">IF(AND(E1545&gt;=5,E1545&lt;=20,C1545&gt;=50,B1545&lt;=1),"Opportunity (pos 5-20, 50+ impr, 0-1 click)","")</f>
        <v/>
      </c>
    </row>
    <row r="1546" customFormat="false" ht="15" hidden="false" customHeight="false" outlineLevel="0" collapsed="false">
      <c r="A1546" s="7" t="s">
        <v>3826</v>
      </c>
      <c r="B1546" s="44" t="n">
        <v>0</v>
      </c>
      <c r="C1546" s="44" t="n">
        <v>3</v>
      </c>
      <c r="D1546" s="38" t="n">
        <f aca="false">IFERROR(B1546/C1546,0)</f>
        <v>0</v>
      </c>
      <c r="E1546" s="45" t="n">
        <v>23.33</v>
      </c>
      <c r="F1546" s="7" t="s">
        <v>2223</v>
      </c>
      <c r="G1546" s="5" t="str">
        <f aca="false">IF(AND(E1546&gt;=5,E1546&lt;=20,C1546&gt;=50,B1546&lt;=1),"Opportunity (pos 5-20, 50+ impr, 0-1 click)","")</f>
        <v/>
      </c>
    </row>
    <row r="1547" customFormat="false" ht="15" hidden="false" customHeight="false" outlineLevel="0" collapsed="false">
      <c r="A1547" s="7" t="s">
        <v>3827</v>
      </c>
      <c r="B1547" s="44" t="n">
        <v>0</v>
      </c>
      <c r="C1547" s="44" t="n">
        <v>3</v>
      </c>
      <c r="D1547" s="38" t="n">
        <f aca="false">IFERROR(B1547/C1547,0)</f>
        <v>0</v>
      </c>
      <c r="E1547" s="45" t="n">
        <v>24.67</v>
      </c>
      <c r="F1547" s="7" t="s">
        <v>2224</v>
      </c>
      <c r="G1547" s="5" t="str">
        <f aca="false">IF(AND(E1547&gt;=5,E1547&lt;=20,C1547&gt;=50,B1547&lt;=1),"Opportunity (pos 5-20, 50+ impr, 0-1 click)","")</f>
        <v/>
      </c>
    </row>
    <row r="1548" customFormat="false" ht="15" hidden="false" customHeight="false" outlineLevel="0" collapsed="false">
      <c r="A1548" s="7" t="s">
        <v>3828</v>
      </c>
      <c r="B1548" s="44" t="n">
        <v>0</v>
      </c>
      <c r="C1548" s="44" t="n">
        <v>3</v>
      </c>
      <c r="D1548" s="38" t="n">
        <f aca="false">IFERROR(B1548/C1548,0)</f>
        <v>0</v>
      </c>
      <c r="E1548" s="45" t="n">
        <v>30.33</v>
      </c>
      <c r="F1548" s="7" t="s">
        <v>2225</v>
      </c>
      <c r="G1548" s="5" t="str">
        <f aca="false">IF(AND(E1548&gt;=5,E1548&lt;=20,C1548&gt;=50,B1548&lt;=1),"Opportunity (pos 5-20, 50+ impr, 0-1 click)","")</f>
        <v/>
      </c>
    </row>
    <row r="1549" customFormat="false" ht="15" hidden="false" customHeight="false" outlineLevel="0" collapsed="false">
      <c r="A1549" s="7" t="s">
        <v>3829</v>
      </c>
      <c r="B1549" s="44" t="n">
        <v>0</v>
      </c>
      <c r="C1549" s="44" t="n">
        <v>3</v>
      </c>
      <c r="D1549" s="38" t="n">
        <f aca="false">IFERROR(B1549/C1549,0)</f>
        <v>0</v>
      </c>
      <c r="E1549" s="45" t="n">
        <v>13.33</v>
      </c>
      <c r="F1549" s="7" t="s">
        <v>2223</v>
      </c>
      <c r="G1549" s="5" t="str">
        <f aca="false">IF(AND(E1549&gt;=5,E1549&lt;=20,C1549&gt;=50,B1549&lt;=1),"Opportunity (pos 5-20, 50+ impr, 0-1 click)","")</f>
        <v/>
      </c>
    </row>
    <row r="1550" customFormat="false" ht="15" hidden="false" customHeight="false" outlineLevel="0" collapsed="false">
      <c r="A1550" s="7" t="s">
        <v>3830</v>
      </c>
      <c r="B1550" s="44" t="n">
        <v>0</v>
      </c>
      <c r="C1550" s="44" t="n">
        <v>3</v>
      </c>
      <c r="D1550" s="38" t="n">
        <f aca="false">IFERROR(B1550/C1550,0)</f>
        <v>0</v>
      </c>
      <c r="E1550" s="45" t="n">
        <v>33.33</v>
      </c>
      <c r="F1550" s="7" t="s">
        <v>2223</v>
      </c>
      <c r="G1550" s="5" t="str">
        <f aca="false">IF(AND(E1550&gt;=5,E1550&lt;=20,C1550&gt;=50,B1550&lt;=1),"Opportunity (pos 5-20, 50+ impr, 0-1 click)","")</f>
        <v/>
      </c>
    </row>
    <row r="1551" customFormat="false" ht="15" hidden="false" customHeight="false" outlineLevel="0" collapsed="false">
      <c r="A1551" s="7" t="s">
        <v>3831</v>
      </c>
      <c r="B1551" s="44" t="n">
        <v>0</v>
      </c>
      <c r="C1551" s="44" t="n">
        <v>3</v>
      </c>
      <c r="D1551" s="38" t="n">
        <f aca="false">IFERROR(B1551/C1551,0)</f>
        <v>0</v>
      </c>
      <c r="E1551" s="45" t="n">
        <v>25</v>
      </c>
      <c r="F1551" s="7" t="s">
        <v>2223</v>
      </c>
      <c r="G1551" s="5" t="str">
        <f aca="false">IF(AND(E1551&gt;=5,E1551&lt;=20,C1551&gt;=50,B1551&lt;=1),"Opportunity (pos 5-20, 50+ impr, 0-1 click)","")</f>
        <v/>
      </c>
    </row>
    <row r="1552" customFormat="false" ht="15" hidden="false" customHeight="false" outlineLevel="0" collapsed="false">
      <c r="A1552" s="7" t="s">
        <v>3832</v>
      </c>
      <c r="B1552" s="44" t="n">
        <v>0</v>
      </c>
      <c r="C1552" s="44" t="n">
        <v>3</v>
      </c>
      <c r="D1552" s="38" t="n">
        <f aca="false">IFERROR(B1552/C1552,0)</f>
        <v>0</v>
      </c>
      <c r="E1552" s="45" t="n">
        <v>22.67</v>
      </c>
      <c r="F1552" s="7" t="s">
        <v>2223</v>
      </c>
      <c r="G1552" s="5" t="str">
        <f aca="false">IF(AND(E1552&gt;=5,E1552&lt;=20,C1552&gt;=50,B1552&lt;=1),"Opportunity (pos 5-20, 50+ impr, 0-1 click)","")</f>
        <v/>
      </c>
    </row>
    <row r="1553" customFormat="false" ht="15" hidden="false" customHeight="false" outlineLevel="0" collapsed="false">
      <c r="A1553" s="7" t="s">
        <v>3833</v>
      </c>
      <c r="B1553" s="44" t="n">
        <v>0</v>
      </c>
      <c r="C1553" s="44" t="n">
        <v>3</v>
      </c>
      <c r="D1553" s="38" t="n">
        <f aca="false">IFERROR(B1553/C1553,0)</f>
        <v>0</v>
      </c>
      <c r="E1553" s="45" t="n">
        <v>8</v>
      </c>
      <c r="F1553" s="7" t="s">
        <v>2223</v>
      </c>
      <c r="G1553" s="5" t="str">
        <f aca="false">IF(AND(E1553&gt;=5,E1553&lt;=20,C1553&gt;=50,B1553&lt;=1),"Opportunity (pos 5-20, 50+ impr, 0-1 click)","")</f>
        <v/>
      </c>
    </row>
    <row r="1554" customFormat="false" ht="15" hidden="false" customHeight="false" outlineLevel="0" collapsed="false">
      <c r="A1554" s="7" t="s">
        <v>3834</v>
      </c>
      <c r="B1554" s="44" t="n">
        <v>0</v>
      </c>
      <c r="C1554" s="44" t="n">
        <v>3</v>
      </c>
      <c r="D1554" s="38" t="n">
        <f aca="false">IFERROR(B1554/C1554,0)</f>
        <v>0</v>
      </c>
      <c r="E1554" s="45" t="n">
        <v>23.67</v>
      </c>
      <c r="F1554" s="7" t="s">
        <v>2223</v>
      </c>
      <c r="G1554" s="5" t="str">
        <f aca="false">IF(AND(E1554&gt;=5,E1554&lt;=20,C1554&gt;=50,B1554&lt;=1),"Opportunity (pos 5-20, 50+ impr, 0-1 click)","")</f>
        <v/>
      </c>
    </row>
    <row r="1555" customFormat="false" ht="15" hidden="false" customHeight="false" outlineLevel="0" collapsed="false">
      <c r="A1555" s="7" t="s">
        <v>3835</v>
      </c>
      <c r="B1555" s="44" t="n">
        <v>0</v>
      </c>
      <c r="C1555" s="44" t="n">
        <v>3</v>
      </c>
      <c r="D1555" s="38" t="n">
        <f aca="false">IFERROR(B1555/C1555,0)</f>
        <v>0</v>
      </c>
      <c r="E1555" s="45" t="n">
        <v>10</v>
      </c>
      <c r="F1555" s="7" t="s">
        <v>2224</v>
      </c>
      <c r="G1555" s="5" t="str">
        <f aca="false">IF(AND(E1555&gt;=5,E1555&lt;=20,C1555&gt;=50,B1555&lt;=1),"Opportunity (pos 5-20, 50+ impr, 0-1 click)","")</f>
        <v/>
      </c>
    </row>
    <row r="1556" customFormat="false" ht="15" hidden="false" customHeight="false" outlineLevel="0" collapsed="false">
      <c r="A1556" s="7" t="s">
        <v>3836</v>
      </c>
      <c r="B1556" s="44" t="n">
        <v>0</v>
      </c>
      <c r="C1556" s="44" t="n">
        <v>3</v>
      </c>
      <c r="D1556" s="38" t="n">
        <f aca="false">IFERROR(B1556/C1556,0)</f>
        <v>0</v>
      </c>
      <c r="E1556" s="45" t="n">
        <v>45.67</v>
      </c>
      <c r="F1556" s="7" t="s">
        <v>2223</v>
      </c>
      <c r="G1556" s="5" t="str">
        <f aca="false">IF(AND(E1556&gt;=5,E1556&lt;=20,C1556&gt;=50,B1556&lt;=1),"Opportunity (pos 5-20, 50+ impr, 0-1 click)","")</f>
        <v/>
      </c>
    </row>
    <row r="1557" customFormat="false" ht="15" hidden="false" customHeight="false" outlineLevel="0" collapsed="false">
      <c r="A1557" s="7" t="s">
        <v>3837</v>
      </c>
      <c r="B1557" s="44" t="n">
        <v>0</v>
      </c>
      <c r="C1557" s="44" t="n">
        <v>3</v>
      </c>
      <c r="D1557" s="38" t="n">
        <f aca="false">IFERROR(B1557/C1557,0)</f>
        <v>0</v>
      </c>
      <c r="E1557" s="45" t="n">
        <v>31</v>
      </c>
      <c r="F1557" s="7" t="s">
        <v>2223</v>
      </c>
      <c r="G1557" s="5" t="str">
        <f aca="false">IF(AND(E1557&gt;=5,E1557&lt;=20,C1557&gt;=50,B1557&lt;=1),"Opportunity (pos 5-20, 50+ impr, 0-1 click)","")</f>
        <v/>
      </c>
    </row>
    <row r="1558" customFormat="false" ht="15" hidden="false" customHeight="false" outlineLevel="0" collapsed="false">
      <c r="A1558" s="7" t="s">
        <v>3838</v>
      </c>
      <c r="B1558" s="44" t="n">
        <v>0</v>
      </c>
      <c r="C1558" s="44" t="n">
        <v>3</v>
      </c>
      <c r="D1558" s="38" t="n">
        <f aca="false">IFERROR(B1558/C1558,0)</f>
        <v>0</v>
      </c>
      <c r="E1558" s="45" t="n">
        <v>33.33</v>
      </c>
      <c r="F1558" s="7" t="s">
        <v>2223</v>
      </c>
      <c r="G1558" s="5" t="str">
        <f aca="false">IF(AND(E1558&gt;=5,E1558&lt;=20,C1558&gt;=50,B1558&lt;=1),"Opportunity (pos 5-20, 50+ impr, 0-1 click)","")</f>
        <v/>
      </c>
    </row>
    <row r="1559" customFormat="false" ht="15" hidden="false" customHeight="false" outlineLevel="0" collapsed="false">
      <c r="A1559" s="7" t="s">
        <v>3839</v>
      </c>
      <c r="B1559" s="44" t="n">
        <v>0</v>
      </c>
      <c r="C1559" s="44" t="n">
        <v>3</v>
      </c>
      <c r="D1559" s="38" t="n">
        <f aca="false">IFERROR(B1559/C1559,0)</f>
        <v>0</v>
      </c>
      <c r="E1559" s="45" t="n">
        <v>35.67</v>
      </c>
      <c r="F1559" s="7" t="s">
        <v>2223</v>
      </c>
      <c r="G1559" s="5" t="str">
        <f aca="false">IF(AND(E1559&gt;=5,E1559&lt;=20,C1559&gt;=50,B1559&lt;=1),"Opportunity (pos 5-20, 50+ impr, 0-1 click)","")</f>
        <v/>
      </c>
    </row>
    <row r="1560" customFormat="false" ht="15" hidden="false" customHeight="false" outlineLevel="0" collapsed="false">
      <c r="A1560" s="7" t="s">
        <v>3840</v>
      </c>
      <c r="B1560" s="44" t="n">
        <v>0</v>
      </c>
      <c r="C1560" s="44" t="n">
        <v>3</v>
      </c>
      <c r="D1560" s="38" t="n">
        <f aca="false">IFERROR(B1560/C1560,0)</f>
        <v>0</v>
      </c>
      <c r="E1560" s="45" t="n">
        <v>9.33</v>
      </c>
      <c r="F1560" s="7" t="s">
        <v>2223</v>
      </c>
      <c r="G1560" s="5" t="str">
        <f aca="false">IF(AND(E1560&gt;=5,E1560&lt;=20,C1560&gt;=50,B1560&lt;=1),"Opportunity (pos 5-20, 50+ impr, 0-1 click)","")</f>
        <v/>
      </c>
    </row>
    <row r="1561" customFormat="false" ht="15" hidden="false" customHeight="false" outlineLevel="0" collapsed="false">
      <c r="A1561" s="7" t="s">
        <v>3841</v>
      </c>
      <c r="B1561" s="44" t="n">
        <v>0</v>
      </c>
      <c r="C1561" s="44" t="n">
        <v>3</v>
      </c>
      <c r="D1561" s="38" t="n">
        <f aca="false">IFERROR(B1561/C1561,0)</f>
        <v>0</v>
      </c>
      <c r="E1561" s="45" t="n">
        <v>11.67</v>
      </c>
      <c r="F1561" s="7" t="s">
        <v>2223</v>
      </c>
      <c r="G1561" s="5" t="str">
        <f aca="false">IF(AND(E1561&gt;=5,E1561&lt;=20,C1561&gt;=50,B1561&lt;=1),"Opportunity (pos 5-20, 50+ impr, 0-1 click)","")</f>
        <v/>
      </c>
    </row>
    <row r="1562" customFormat="false" ht="15" hidden="false" customHeight="false" outlineLevel="0" collapsed="false">
      <c r="A1562" s="7" t="s">
        <v>3842</v>
      </c>
      <c r="B1562" s="44" t="n">
        <v>0</v>
      </c>
      <c r="C1562" s="44" t="n">
        <v>3</v>
      </c>
      <c r="D1562" s="38" t="n">
        <f aca="false">IFERROR(B1562/C1562,0)</f>
        <v>0</v>
      </c>
      <c r="E1562" s="45" t="n">
        <v>47.33</v>
      </c>
      <c r="F1562" s="7" t="s">
        <v>2223</v>
      </c>
      <c r="G1562" s="5" t="str">
        <f aca="false">IF(AND(E1562&gt;=5,E1562&lt;=20,C1562&gt;=50,B1562&lt;=1),"Opportunity (pos 5-20, 50+ impr, 0-1 click)","")</f>
        <v/>
      </c>
    </row>
    <row r="1563" customFormat="false" ht="15" hidden="false" customHeight="false" outlineLevel="0" collapsed="false">
      <c r="A1563" s="7" t="s">
        <v>3843</v>
      </c>
      <c r="B1563" s="44" t="n">
        <v>0</v>
      </c>
      <c r="C1563" s="44" t="n">
        <v>3</v>
      </c>
      <c r="D1563" s="38" t="n">
        <f aca="false">IFERROR(B1563/C1563,0)</f>
        <v>0</v>
      </c>
      <c r="E1563" s="45" t="n">
        <v>19.67</v>
      </c>
      <c r="F1563" s="7" t="s">
        <v>2224</v>
      </c>
      <c r="G1563" s="5" t="str">
        <f aca="false">IF(AND(E1563&gt;=5,E1563&lt;=20,C1563&gt;=50,B1563&lt;=1),"Opportunity (pos 5-20, 50+ impr, 0-1 click)","")</f>
        <v/>
      </c>
    </row>
    <row r="1564" customFormat="false" ht="15" hidden="false" customHeight="false" outlineLevel="0" collapsed="false">
      <c r="A1564" s="7" t="s">
        <v>3844</v>
      </c>
      <c r="B1564" s="44" t="n">
        <v>0</v>
      </c>
      <c r="C1564" s="44" t="n">
        <v>3</v>
      </c>
      <c r="D1564" s="38" t="n">
        <f aca="false">IFERROR(B1564/C1564,0)</f>
        <v>0</v>
      </c>
      <c r="E1564" s="45" t="n">
        <v>28.67</v>
      </c>
      <c r="F1564" s="7" t="s">
        <v>2223</v>
      </c>
      <c r="G1564" s="5" t="str">
        <f aca="false">IF(AND(E1564&gt;=5,E1564&lt;=20,C1564&gt;=50,B1564&lt;=1),"Opportunity (pos 5-20, 50+ impr, 0-1 click)","")</f>
        <v/>
      </c>
    </row>
    <row r="1565" customFormat="false" ht="15" hidden="false" customHeight="false" outlineLevel="0" collapsed="false">
      <c r="A1565" s="7" t="s">
        <v>3845</v>
      </c>
      <c r="B1565" s="44" t="n">
        <v>0</v>
      </c>
      <c r="C1565" s="44" t="n">
        <v>3</v>
      </c>
      <c r="D1565" s="38" t="n">
        <f aca="false">IFERROR(B1565/C1565,0)</f>
        <v>0</v>
      </c>
      <c r="E1565" s="45" t="n">
        <v>33.67</v>
      </c>
      <c r="F1565" s="7" t="s">
        <v>2223</v>
      </c>
      <c r="G1565" s="5" t="str">
        <f aca="false">IF(AND(E1565&gt;=5,E1565&lt;=20,C1565&gt;=50,B1565&lt;=1),"Opportunity (pos 5-20, 50+ impr, 0-1 click)","")</f>
        <v/>
      </c>
    </row>
    <row r="1566" customFormat="false" ht="15" hidden="false" customHeight="false" outlineLevel="0" collapsed="false">
      <c r="A1566" s="7" t="s">
        <v>3846</v>
      </c>
      <c r="B1566" s="44" t="n">
        <v>0</v>
      </c>
      <c r="C1566" s="44" t="n">
        <v>3</v>
      </c>
      <c r="D1566" s="38" t="n">
        <f aca="false">IFERROR(B1566/C1566,0)</f>
        <v>0</v>
      </c>
      <c r="E1566" s="45" t="n">
        <v>19</v>
      </c>
      <c r="F1566" s="7" t="s">
        <v>2223</v>
      </c>
      <c r="G1566" s="5" t="str">
        <f aca="false">IF(AND(E1566&gt;=5,E1566&lt;=20,C1566&gt;=50,B1566&lt;=1),"Opportunity (pos 5-20, 50+ impr, 0-1 click)","")</f>
        <v/>
      </c>
    </row>
    <row r="1567" customFormat="false" ht="15" hidden="false" customHeight="false" outlineLevel="0" collapsed="false">
      <c r="A1567" s="7" t="s">
        <v>3847</v>
      </c>
      <c r="B1567" s="44" t="n">
        <v>0</v>
      </c>
      <c r="C1567" s="44" t="n">
        <v>3</v>
      </c>
      <c r="D1567" s="38" t="n">
        <f aca="false">IFERROR(B1567/C1567,0)</f>
        <v>0</v>
      </c>
      <c r="E1567" s="45" t="n">
        <v>38.33</v>
      </c>
      <c r="F1567" s="7" t="s">
        <v>2223</v>
      </c>
      <c r="G1567" s="5" t="str">
        <f aca="false">IF(AND(E1567&gt;=5,E1567&lt;=20,C1567&gt;=50,B1567&lt;=1),"Opportunity (pos 5-20, 50+ impr, 0-1 click)","")</f>
        <v/>
      </c>
    </row>
    <row r="1568" customFormat="false" ht="15" hidden="false" customHeight="false" outlineLevel="0" collapsed="false">
      <c r="A1568" s="7" t="s">
        <v>3848</v>
      </c>
      <c r="B1568" s="44" t="n">
        <v>0</v>
      </c>
      <c r="C1568" s="44" t="n">
        <v>3</v>
      </c>
      <c r="D1568" s="38" t="n">
        <f aca="false">IFERROR(B1568/C1568,0)</f>
        <v>0</v>
      </c>
      <c r="E1568" s="45" t="n">
        <v>57.33</v>
      </c>
      <c r="F1568" s="7" t="s">
        <v>2223</v>
      </c>
      <c r="G1568" s="5" t="str">
        <f aca="false">IF(AND(E1568&gt;=5,E1568&lt;=20,C1568&gt;=50,B1568&lt;=1),"Opportunity (pos 5-20, 50+ impr, 0-1 click)","")</f>
        <v/>
      </c>
    </row>
    <row r="1569" customFormat="false" ht="15" hidden="false" customHeight="false" outlineLevel="0" collapsed="false">
      <c r="A1569" s="7" t="s">
        <v>3849</v>
      </c>
      <c r="B1569" s="44" t="n">
        <v>0</v>
      </c>
      <c r="C1569" s="44" t="n">
        <v>3</v>
      </c>
      <c r="D1569" s="38" t="n">
        <f aca="false">IFERROR(B1569/C1569,0)</f>
        <v>0</v>
      </c>
      <c r="E1569" s="45" t="n">
        <v>61</v>
      </c>
      <c r="F1569" s="7" t="s">
        <v>2225</v>
      </c>
      <c r="G1569" s="5" t="str">
        <f aca="false">IF(AND(E1569&gt;=5,E1569&lt;=20,C1569&gt;=50,B1569&lt;=1),"Opportunity (pos 5-20, 50+ impr, 0-1 click)","")</f>
        <v/>
      </c>
    </row>
    <row r="1570" customFormat="false" ht="15" hidden="false" customHeight="false" outlineLevel="0" collapsed="false">
      <c r="A1570" s="7" t="s">
        <v>3850</v>
      </c>
      <c r="B1570" s="44" t="n">
        <v>0</v>
      </c>
      <c r="C1570" s="44" t="n">
        <v>3</v>
      </c>
      <c r="D1570" s="38" t="n">
        <f aca="false">IFERROR(B1570/C1570,0)</f>
        <v>0</v>
      </c>
      <c r="E1570" s="45" t="n">
        <v>17</v>
      </c>
      <c r="F1570" s="7" t="s">
        <v>2223</v>
      </c>
      <c r="G1570" s="5" t="str">
        <f aca="false">IF(AND(E1570&gt;=5,E1570&lt;=20,C1570&gt;=50,B1570&lt;=1),"Opportunity (pos 5-20, 50+ impr, 0-1 click)","")</f>
        <v/>
      </c>
    </row>
    <row r="1571" customFormat="false" ht="15" hidden="false" customHeight="false" outlineLevel="0" collapsed="false">
      <c r="A1571" s="7" t="s">
        <v>3851</v>
      </c>
      <c r="B1571" s="44" t="n">
        <v>0</v>
      </c>
      <c r="C1571" s="44" t="n">
        <v>3</v>
      </c>
      <c r="D1571" s="38" t="n">
        <f aca="false">IFERROR(B1571/C1571,0)</f>
        <v>0</v>
      </c>
      <c r="E1571" s="45" t="n">
        <v>29.33</v>
      </c>
      <c r="F1571" s="7" t="s">
        <v>2224</v>
      </c>
      <c r="G1571" s="5" t="str">
        <f aca="false">IF(AND(E1571&gt;=5,E1571&lt;=20,C1571&gt;=50,B1571&lt;=1),"Opportunity (pos 5-20, 50+ impr, 0-1 click)","")</f>
        <v/>
      </c>
    </row>
    <row r="1572" customFormat="false" ht="15" hidden="false" customHeight="false" outlineLevel="0" collapsed="false">
      <c r="A1572" s="7" t="s">
        <v>3852</v>
      </c>
      <c r="B1572" s="44" t="n">
        <v>0</v>
      </c>
      <c r="C1572" s="44" t="n">
        <v>3</v>
      </c>
      <c r="D1572" s="38" t="n">
        <f aca="false">IFERROR(B1572/C1572,0)</f>
        <v>0</v>
      </c>
      <c r="E1572" s="45" t="n">
        <v>26</v>
      </c>
      <c r="F1572" s="7" t="s">
        <v>2224</v>
      </c>
      <c r="G1572" s="5" t="str">
        <f aca="false">IF(AND(E1572&gt;=5,E1572&lt;=20,C1572&gt;=50,B1572&lt;=1),"Opportunity (pos 5-20, 50+ impr, 0-1 click)","")</f>
        <v/>
      </c>
    </row>
    <row r="1573" customFormat="false" ht="15" hidden="false" customHeight="false" outlineLevel="0" collapsed="false">
      <c r="A1573" s="7" t="s">
        <v>3853</v>
      </c>
      <c r="B1573" s="44" t="n">
        <v>0</v>
      </c>
      <c r="C1573" s="44" t="n">
        <v>3</v>
      </c>
      <c r="D1573" s="38" t="n">
        <f aca="false">IFERROR(B1573/C1573,0)</f>
        <v>0</v>
      </c>
      <c r="E1573" s="45" t="n">
        <v>43.33</v>
      </c>
      <c r="F1573" s="7" t="s">
        <v>2223</v>
      </c>
      <c r="G1573" s="5" t="str">
        <f aca="false">IF(AND(E1573&gt;=5,E1573&lt;=20,C1573&gt;=50,B1573&lt;=1),"Opportunity (pos 5-20, 50+ impr, 0-1 click)","")</f>
        <v/>
      </c>
    </row>
    <row r="1574" customFormat="false" ht="15" hidden="false" customHeight="false" outlineLevel="0" collapsed="false">
      <c r="A1574" s="7" t="s">
        <v>3854</v>
      </c>
      <c r="B1574" s="44" t="n">
        <v>0</v>
      </c>
      <c r="C1574" s="44" t="n">
        <v>3</v>
      </c>
      <c r="D1574" s="38" t="n">
        <f aca="false">IFERROR(B1574/C1574,0)</f>
        <v>0</v>
      </c>
      <c r="E1574" s="45" t="n">
        <v>26.33</v>
      </c>
      <c r="F1574" s="7" t="s">
        <v>2223</v>
      </c>
      <c r="G1574" s="5" t="str">
        <f aca="false">IF(AND(E1574&gt;=5,E1574&lt;=20,C1574&gt;=50,B1574&lt;=1),"Opportunity (pos 5-20, 50+ impr, 0-1 click)","")</f>
        <v/>
      </c>
    </row>
    <row r="1575" customFormat="false" ht="15" hidden="false" customHeight="false" outlineLevel="0" collapsed="false">
      <c r="A1575" s="7" t="s">
        <v>3855</v>
      </c>
      <c r="B1575" s="44" t="n">
        <v>0</v>
      </c>
      <c r="C1575" s="44" t="n">
        <v>3</v>
      </c>
      <c r="D1575" s="38" t="n">
        <f aca="false">IFERROR(B1575/C1575,0)</f>
        <v>0</v>
      </c>
      <c r="E1575" s="45" t="n">
        <v>38</v>
      </c>
      <c r="F1575" s="7" t="s">
        <v>2223</v>
      </c>
      <c r="G1575" s="5" t="str">
        <f aca="false">IF(AND(E1575&gt;=5,E1575&lt;=20,C1575&gt;=50,B1575&lt;=1),"Opportunity (pos 5-20, 50+ impr, 0-1 click)","")</f>
        <v/>
      </c>
    </row>
    <row r="1576" customFormat="false" ht="15" hidden="false" customHeight="false" outlineLevel="0" collapsed="false">
      <c r="A1576" s="7" t="s">
        <v>3856</v>
      </c>
      <c r="B1576" s="44" t="n">
        <v>0</v>
      </c>
      <c r="C1576" s="44" t="n">
        <v>3</v>
      </c>
      <c r="D1576" s="38" t="n">
        <f aca="false">IFERROR(B1576/C1576,0)</f>
        <v>0</v>
      </c>
      <c r="E1576" s="45" t="n">
        <v>29.33</v>
      </c>
      <c r="F1576" s="7" t="s">
        <v>2223</v>
      </c>
      <c r="G1576" s="5" t="str">
        <f aca="false">IF(AND(E1576&gt;=5,E1576&lt;=20,C1576&gt;=50,B1576&lt;=1),"Opportunity (pos 5-20, 50+ impr, 0-1 click)","")</f>
        <v/>
      </c>
    </row>
    <row r="1577" customFormat="false" ht="15" hidden="false" customHeight="false" outlineLevel="0" collapsed="false">
      <c r="A1577" s="7" t="s">
        <v>3857</v>
      </c>
      <c r="B1577" s="44" t="n">
        <v>0</v>
      </c>
      <c r="C1577" s="44" t="n">
        <v>3</v>
      </c>
      <c r="D1577" s="38" t="n">
        <f aca="false">IFERROR(B1577/C1577,0)</f>
        <v>0</v>
      </c>
      <c r="E1577" s="45" t="n">
        <v>6.67</v>
      </c>
      <c r="F1577" s="7" t="s">
        <v>2224</v>
      </c>
      <c r="G1577" s="5" t="str">
        <f aca="false">IF(AND(E1577&gt;=5,E1577&lt;=20,C1577&gt;=50,B1577&lt;=1),"Opportunity (pos 5-20, 50+ impr, 0-1 click)","")</f>
        <v/>
      </c>
    </row>
    <row r="1578" customFormat="false" ht="15" hidden="false" customHeight="false" outlineLevel="0" collapsed="false">
      <c r="A1578" s="7" t="s">
        <v>3858</v>
      </c>
      <c r="B1578" s="44" t="n">
        <v>0</v>
      </c>
      <c r="C1578" s="44" t="n">
        <v>3</v>
      </c>
      <c r="D1578" s="38" t="n">
        <f aca="false">IFERROR(B1578/C1578,0)</f>
        <v>0</v>
      </c>
      <c r="E1578" s="45" t="n">
        <v>10</v>
      </c>
      <c r="F1578" s="7" t="s">
        <v>2223</v>
      </c>
      <c r="G1578" s="5" t="str">
        <f aca="false">IF(AND(E1578&gt;=5,E1578&lt;=20,C1578&gt;=50,B1578&lt;=1),"Opportunity (pos 5-20, 50+ impr, 0-1 click)","")</f>
        <v/>
      </c>
    </row>
    <row r="1579" customFormat="false" ht="15" hidden="false" customHeight="false" outlineLevel="0" collapsed="false">
      <c r="A1579" s="7" t="s">
        <v>3859</v>
      </c>
      <c r="B1579" s="44" t="n">
        <v>0</v>
      </c>
      <c r="C1579" s="44" t="n">
        <v>3</v>
      </c>
      <c r="D1579" s="38" t="n">
        <f aca="false">IFERROR(B1579/C1579,0)</f>
        <v>0</v>
      </c>
      <c r="E1579" s="45" t="n">
        <v>31</v>
      </c>
      <c r="F1579" s="7" t="s">
        <v>2223</v>
      </c>
      <c r="G1579" s="5" t="str">
        <f aca="false">IF(AND(E1579&gt;=5,E1579&lt;=20,C1579&gt;=50,B1579&lt;=1),"Opportunity (pos 5-20, 50+ impr, 0-1 click)","")</f>
        <v/>
      </c>
    </row>
    <row r="1580" customFormat="false" ht="15" hidden="false" customHeight="false" outlineLevel="0" collapsed="false">
      <c r="A1580" s="7" t="s">
        <v>3860</v>
      </c>
      <c r="B1580" s="44" t="n">
        <v>0</v>
      </c>
      <c r="C1580" s="44" t="n">
        <v>3</v>
      </c>
      <c r="D1580" s="38" t="n">
        <f aca="false">IFERROR(B1580/C1580,0)</f>
        <v>0</v>
      </c>
      <c r="E1580" s="45" t="n">
        <v>19.33</v>
      </c>
      <c r="F1580" s="7" t="s">
        <v>2223</v>
      </c>
      <c r="G1580" s="5" t="str">
        <f aca="false">IF(AND(E1580&gt;=5,E1580&lt;=20,C1580&gt;=50,B1580&lt;=1),"Opportunity (pos 5-20, 50+ impr, 0-1 click)","")</f>
        <v/>
      </c>
    </row>
    <row r="1581" customFormat="false" ht="15" hidden="false" customHeight="false" outlineLevel="0" collapsed="false">
      <c r="A1581" s="7" t="s">
        <v>3861</v>
      </c>
      <c r="B1581" s="44" t="n">
        <v>0</v>
      </c>
      <c r="C1581" s="44" t="n">
        <v>3</v>
      </c>
      <c r="D1581" s="38" t="n">
        <f aca="false">IFERROR(B1581/C1581,0)</f>
        <v>0</v>
      </c>
      <c r="E1581" s="45" t="n">
        <v>53.67</v>
      </c>
      <c r="F1581" s="7" t="s">
        <v>2226</v>
      </c>
      <c r="G1581" s="5" t="str">
        <f aca="false">IF(AND(E1581&gt;=5,E1581&lt;=20,C1581&gt;=50,B1581&lt;=1),"Opportunity (pos 5-20, 50+ impr, 0-1 click)","")</f>
        <v/>
      </c>
    </row>
    <row r="1582" customFormat="false" ht="15" hidden="false" customHeight="false" outlineLevel="0" collapsed="false">
      <c r="A1582" s="7" t="s">
        <v>3862</v>
      </c>
      <c r="B1582" s="44" t="n">
        <v>0</v>
      </c>
      <c r="C1582" s="44" t="n">
        <v>3</v>
      </c>
      <c r="D1582" s="38" t="n">
        <f aca="false">IFERROR(B1582/C1582,0)</f>
        <v>0</v>
      </c>
      <c r="E1582" s="45" t="n">
        <v>33.67</v>
      </c>
      <c r="F1582" s="7" t="s">
        <v>2223</v>
      </c>
      <c r="G1582" s="5" t="str">
        <f aca="false">IF(AND(E1582&gt;=5,E1582&lt;=20,C1582&gt;=50,B1582&lt;=1),"Opportunity (pos 5-20, 50+ impr, 0-1 click)","")</f>
        <v/>
      </c>
    </row>
    <row r="1583" customFormat="false" ht="15" hidden="false" customHeight="false" outlineLevel="0" collapsed="false">
      <c r="A1583" s="7" t="s">
        <v>3863</v>
      </c>
      <c r="B1583" s="44" t="n">
        <v>0</v>
      </c>
      <c r="C1583" s="44" t="n">
        <v>3</v>
      </c>
      <c r="D1583" s="38" t="n">
        <f aca="false">IFERROR(B1583/C1583,0)</f>
        <v>0</v>
      </c>
      <c r="E1583" s="45" t="n">
        <v>37.67</v>
      </c>
      <c r="F1583" s="7" t="s">
        <v>2225</v>
      </c>
      <c r="G1583" s="5" t="str">
        <f aca="false">IF(AND(E1583&gt;=5,E1583&lt;=20,C1583&gt;=50,B1583&lt;=1),"Opportunity (pos 5-20, 50+ impr, 0-1 click)","")</f>
        <v/>
      </c>
    </row>
    <row r="1584" customFormat="false" ht="15" hidden="false" customHeight="false" outlineLevel="0" collapsed="false">
      <c r="A1584" s="7" t="s">
        <v>3864</v>
      </c>
      <c r="B1584" s="44" t="n">
        <v>0</v>
      </c>
      <c r="C1584" s="44" t="n">
        <v>3</v>
      </c>
      <c r="D1584" s="38" t="n">
        <f aca="false">IFERROR(B1584/C1584,0)</f>
        <v>0</v>
      </c>
      <c r="E1584" s="45" t="n">
        <v>37.67</v>
      </c>
      <c r="F1584" s="7" t="s">
        <v>2223</v>
      </c>
      <c r="G1584" s="5" t="str">
        <f aca="false">IF(AND(E1584&gt;=5,E1584&lt;=20,C1584&gt;=50,B1584&lt;=1),"Opportunity (pos 5-20, 50+ impr, 0-1 click)","")</f>
        <v/>
      </c>
    </row>
    <row r="1585" customFormat="false" ht="15" hidden="false" customHeight="false" outlineLevel="0" collapsed="false">
      <c r="A1585" s="7" t="s">
        <v>3865</v>
      </c>
      <c r="B1585" s="44" t="n">
        <v>0</v>
      </c>
      <c r="C1585" s="44" t="n">
        <v>3</v>
      </c>
      <c r="D1585" s="38" t="n">
        <f aca="false">IFERROR(B1585/C1585,0)</f>
        <v>0</v>
      </c>
      <c r="E1585" s="45" t="n">
        <v>27.33</v>
      </c>
      <c r="F1585" s="7" t="s">
        <v>2223</v>
      </c>
      <c r="G1585" s="5" t="str">
        <f aca="false">IF(AND(E1585&gt;=5,E1585&lt;=20,C1585&gt;=50,B1585&lt;=1),"Opportunity (pos 5-20, 50+ impr, 0-1 click)","")</f>
        <v/>
      </c>
    </row>
    <row r="1586" customFormat="false" ht="15" hidden="false" customHeight="false" outlineLevel="0" collapsed="false">
      <c r="A1586" s="7" t="s">
        <v>3866</v>
      </c>
      <c r="B1586" s="44" t="n">
        <v>0</v>
      </c>
      <c r="C1586" s="44" t="n">
        <v>3</v>
      </c>
      <c r="D1586" s="38" t="n">
        <f aca="false">IFERROR(B1586/C1586,0)</f>
        <v>0</v>
      </c>
      <c r="E1586" s="45" t="n">
        <v>37</v>
      </c>
      <c r="F1586" s="7" t="s">
        <v>2223</v>
      </c>
      <c r="G1586" s="5" t="str">
        <f aca="false">IF(AND(E1586&gt;=5,E1586&lt;=20,C1586&gt;=50,B1586&lt;=1),"Opportunity (pos 5-20, 50+ impr, 0-1 click)","")</f>
        <v/>
      </c>
    </row>
    <row r="1587" customFormat="false" ht="15" hidden="false" customHeight="false" outlineLevel="0" collapsed="false">
      <c r="A1587" s="7" t="s">
        <v>3867</v>
      </c>
      <c r="B1587" s="44" t="n">
        <v>0</v>
      </c>
      <c r="C1587" s="44" t="n">
        <v>3</v>
      </c>
      <c r="D1587" s="38" t="n">
        <f aca="false">IFERROR(B1587/C1587,0)</f>
        <v>0</v>
      </c>
      <c r="E1587" s="45" t="n">
        <v>23.67</v>
      </c>
      <c r="F1587" s="7" t="s">
        <v>2223</v>
      </c>
      <c r="G1587" s="5" t="str">
        <f aca="false">IF(AND(E1587&gt;=5,E1587&lt;=20,C1587&gt;=50,B1587&lt;=1),"Opportunity (pos 5-20, 50+ impr, 0-1 click)","")</f>
        <v/>
      </c>
    </row>
    <row r="1588" customFormat="false" ht="15" hidden="false" customHeight="false" outlineLevel="0" collapsed="false">
      <c r="A1588" s="7" t="s">
        <v>3868</v>
      </c>
      <c r="B1588" s="44" t="n">
        <v>0</v>
      </c>
      <c r="C1588" s="44" t="n">
        <v>3</v>
      </c>
      <c r="D1588" s="38" t="n">
        <f aca="false">IFERROR(B1588/C1588,0)</f>
        <v>0</v>
      </c>
      <c r="E1588" s="45" t="n">
        <v>46.67</v>
      </c>
      <c r="F1588" s="7" t="s">
        <v>2223</v>
      </c>
      <c r="G1588" s="5" t="str">
        <f aca="false">IF(AND(E1588&gt;=5,E1588&lt;=20,C1588&gt;=50,B1588&lt;=1),"Opportunity (pos 5-20, 50+ impr, 0-1 click)","")</f>
        <v/>
      </c>
    </row>
    <row r="1589" customFormat="false" ht="15" hidden="false" customHeight="false" outlineLevel="0" collapsed="false">
      <c r="A1589" s="7" t="s">
        <v>3869</v>
      </c>
      <c r="B1589" s="44" t="n">
        <v>0</v>
      </c>
      <c r="C1589" s="44" t="n">
        <v>3</v>
      </c>
      <c r="D1589" s="38" t="n">
        <f aca="false">IFERROR(B1589/C1589,0)</f>
        <v>0</v>
      </c>
      <c r="E1589" s="45" t="n">
        <v>5.33</v>
      </c>
      <c r="F1589" s="7" t="s">
        <v>2223</v>
      </c>
      <c r="G1589" s="5" t="str">
        <f aca="false">IF(AND(E1589&gt;=5,E1589&lt;=20,C1589&gt;=50,B1589&lt;=1),"Opportunity (pos 5-20, 50+ impr, 0-1 click)","")</f>
        <v/>
      </c>
    </row>
    <row r="1590" customFormat="false" ht="15" hidden="false" customHeight="false" outlineLevel="0" collapsed="false">
      <c r="A1590" s="7" t="s">
        <v>3870</v>
      </c>
      <c r="B1590" s="44" t="n">
        <v>0</v>
      </c>
      <c r="C1590" s="44" t="n">
        <v>3</v>
      </c>
      <c r="D1590" s="38" t="n">
        <f aca="false">IFERROR(B1590/C1590,0)</f>
        <v>0</v>
      </c>
      <c r="E1590" s="45" t="n">
        <v>27.67</v>
      </c>
      <c r="F1590" s="7" t="s">
        <v>2223</v>
      </c>
      <c r="G1590" s="5" t="str">
        <f aca="false">IF(AND(E1590&gt;=5,E1590&lt;=20,C1590&gt;=50,B1590&lt;=1),"Opportunity (pos 5-20, 50+ impr, 0-1 click)","")</f>
        <v/>
      </c>
    </row>
    <row r="1591" customFormat="false" ht="15" hidden="false" customHeight="false" outlineLevel="0" collapsed="false">
      <c r="A1591" s="7" t="s">
        <v>3871</v>
      </c>
      <c r="B1591" s="44" t="n">
        <v>0</v>
      </c>
      <c r="C1591" s="44" t="n">
        <v>3</v>
      </c>
      <c r="D1591" s="38" t="n">
        <f aca="false">IFERROR(B1591/C1591,0)</f>
        <v>0</v>
      </c>
      <c r="E1591" s="45" t="n">
        <v>11</v>
      </c>
      <c r="F1591" s="7" t="s">
        <v>2224</v>
      </c>
      <c r="G1591" s="5" t="str">
        <f aca="false">IF(AND(E1591&gt;=5,E1591&lt;=20,C1591&gt;=50,B1591&lt;=1),"Opportunity (pos 5-20, 50+ impr, 0-1 click)","")</f>
        <v/>
      </c>
    </row>
    <row r="1592" customFormat="false" ht="15" hidden="false" customHeight="false" outlineLevel="0" collapsed="false">
      <c r="A1592" s="7" t="s">
        <v>3872</v>
      </c>
      <c r="B1592" s="44" t="n">
        <v>0</v>
      </c>
      <c r="C1592" s="44" t="n">
        <v>3</v>
      </c>
      <c r="D1592" s="38" t="n">
        <f aca="false">IFERROR(B1592/C1592,0)</f>
        <v>0</v>
      </c>
      <c r="E1592" s="45" t="n">
        <v>15.67</v>
      </c>
      <c r="F1592" s="7" t="s">
        <v>2224</v>
      </c>
      <c r="G1592" s="5" t="str">
        <f aca="false">IF(AND(E1592&gt;=5,E1592&lt;=20,C1592&gt;=50,B1592&lt;=1),"Opportunity (pos 5-20, 50+ impr, 0-1 click)","")</f>
        <v/>
      </c>
    </row>
    <row r="1593" customFormat="false" ht="15" hidden="false" customHeight="false" outlineLevel="0" collapsed="false">
      <c r="A1593" s="7" t="s">
        <v>3873</v>
      </c>
      <c r="B1593" s="44" t="n">
        <v>0</v>
      </c>
      <c r="C1593" s="44" t="n">
        <v>3</v>
      </c>
      <c r="D1593" s="38" t="n">
        <f aca="false">IFERROR(B1593/C1593,0)</f>
        <v>0</v>
      </c>
      <c r="E1593" s="45" t="n">
        <v>28</v>
      </c>
      <c r="F1593" s="7" t="s">
        <v>2223</v>
      </c>
      <c r="G1593" s="5" t="str">
        <f aca="false">IF(AND(E1593&gt;=5,E1593&lt;=20,C1593&gt;=50,B1593&lt;=1),"Opportunity (pos 5-20, 50+ impr, 0-1 click)","")</f>
        <v/>
      </c>
    </row>
    <row r="1594" customFormat="false" ht="15" hidden="false" customHeight="false" outlineLevel="0" collapsed="false">
      <c r="A1594" s="7" t="s">
        <v>3874</v>
      </c>
      <c r="B1594" s="44" t="n">
        <v>0</v>
      </c>
      <c r="C1594" s="44" t="n">
        <v>3</v>
      </c>
      <c r="D1594" s="38" t="n">
        <f aca="false">IFERROR(B1594/C1594,0)</f>
        <v>0</v>
      </c>
      <c r="E1594" s="45" t="n">
        <v>17.33</v>
      </c>
      <c r="F1594" s="7" t="s">
        <v>2223</v>
      </c>
      <c r="G1594" s="5" t="str">
        <f aca="false">IF(AND(E1594&gt;=5,E1594&lt;=20,C1594&gt;=50,B1594&lt;=1),"Opportunity (pos 5-20, 50+ impr, 0-1 click)","")</f>
        <v/>
      </c>
    </row>
    <row r="1595" customFormat="false" ht="15" hidden="false" customHeight="false" outlineLevel="0" collapsed="false">
      <c r="A1595" s="7" t="s">
        <v>3875</v>
      </c>
      <c r="B1595" s="44" t="n">
        <v>0</v>
      </c>
      <c r="C1595" s="44" t="n">
        <v>3</v>
      </c>
      <c r="D1595" s="38" t="n">
        <f aca="false">IFERROR(B1595/C1595,0)</f>
        <v>0</v>
      </c>
      <c r="E1595" s="45" t="n">
        <v>44.33</v>
      </c>
      <c r="F1595" s="7" t="s">
        <v>2223</v>
      </c>
      <c r="G1595" s="5" t="str">
        <f aca="false">IF(AND(E1595&gt;=5,E1595&lt;=20,C1595&gt;=50,B1595&lt;=1),"Opportunity (pos 5-20, 50+ impr, 0-1 click)","")</f>
        <v/>
      </c>
    </row>
    <row r="1596" customFormat="false" ht="15" hidden="false" customHeight="false" outlineLevel="0" collapsed="false">
      <c r="A1596" s="7" t="s">
        <v>3876</v>
      </c>
      <c r="B1596" s="44" t="n">
        <v>0</v>
      </c>
      <c r="C1596" s="44" t="n">
        <v>3</v>
      </c>
      <c r="D1596" s="38" t="n">
        <f aca="false">IFERROR(B1596/C1596,0)</f>
        <v>0</v>
      </c>
      <c r="E1596" s="45" t="n">
        <v>33.33</v>
      </c>
      <c r="F1596" s="7" t="s">
        <v>2225</v>
      </c>
      <c r="G1596" s="5" t="str">
        <f aca="false">IF(AND(E1596&gt;=5,E1596&lt;=20,C1596&gt;=50,B1596&lt;=1),"Opportunity (pos 5-20, 50+ impr, 0-1 click)","")</f>
        <v/>
      </c>
    </row>
    <row r="1597" customFormat="false" ht="15" hidden="false" customHeight="false" outlineLevel="0" collapsed="false">
      <c r="A1597" s="7" t="s">
        <v>3877</v>
      </c>
      <c r="B1597" s="44" t="n">
        <v>0</v>
      </c>
      <c r="C1597" s="44" t="n">
        <v>3</v>
      </c>
      <c r="D1597" s="38" t="n">
        <f aca="false">IFERROR(B1597/C1597,0)</f>
        <v>0</v>
      </c>
      <c r="E1597" s="45" t="n">
        <v>40</v>
      </c>
      <c r="F1597" s="7" t="s">
        <v>2223</v>
      </c>
      <c r="G1597" s="5" t="str">
        <f aca="false">IF(AND(E1597&gt;=5,E1597&lt;=20,C1597&gt;=50,B1597&lt;=1),"Opportunity (pos 5-20, 50+ impr, 0-1 click)","")</f>
        <v/>
      </c>
    </row>
    <row r="1598" customFormat="false" ht="15" hidden="false" customHeight="false" outlineLevel="0" collapsed="false">
      <c r="A1598" s="7" t="s">
        <v>3878</v>
      </c>
      <c r="B1598" s="44" t="n">
        <v>0</v>
      </c>
      <c r="C1598" s="44" t="n">
        <v>3</v>
      </c>
      <c r="D1598" s="38" t="n">
        <f aca="false">IFERROR(B1598/C1598,0)</f>
        <v>0</v>
      </c>
      <c r="E1598" s="45" t="n">
        <v>32</v>
      </c>
      <c r="F1598" s="7" t="s">
        <v>2223</v>
      </c>
      <c r="G1598" s="5" t="str">
        <f aca="false">IF(AND(E1598&gt;=5,E1598&lt;=20,C1598&gt;=50,B1598&lt;=1),"Opportunity (pos 5-20, 50+ impr, 0-1 click)","")</f>
        <v/>
      </c>
    </row>
    <row r="1599" customFormat="false" ht="15" hidden="false" customHeight="false" outlineLevel="0" collapsed="false">
      <c r="A1599" s="7" t="s">
        <v>3879</v>
      </c>
      <c r="B1599" s="44" t="n">
        <v>0</v>
      </c>
      <c r="C1599" s="44" t="n">
        <v>3</v>
      </c>
      <c r="D1599" s="38" t="n">
        <f aca="false">IFERROR(B1599/C1599,0)</f>
        <v>0</v>
      </c>
      <c r="E1599" s="45" t="n">
        <v>27.33</v>
      </c>
      <c r="F1599" s="7" t="s">
        <v>2223</v>
      </c>
      <c r="G1599" s="5" t="str">
        <f aca="false">IF(AND(E1599&gt;=5,E1599&lt;=20,C1599&gt;=50,B1599&lt;=1),"Opportunity (pos 5-20, 50+ impr, 0-1 click)","")</f>
        <v/>
      </c>
    </row>
    <row r="1600" customFormat="false" ht="15" hidden="false" customHeight="false" outlineLevel="0" collapsed="false">
      <c r="A1600" s="7" t="s">
        <v>3880</v>
      </c>
      <c r="B1600" s="44" t="n">
        <v>0</v>
      </c>
      <c r="C1600" s="44" t="n">
        <v>3</v>
      </c>
      <c r="D1600" s="38" t="n">
        <f aca="false">IFERROR(B1600/C1600,0)</f>
        <v>0</v>
      </c>
      <c r="E1600" s="45" t="n">
        <v>43</v>
      </c>
      <c r="F1600" s="7" t="s">
        <v>2223</v>
      </c>
      <c r="G1600" s="5" t="str">
        <f aca="false">IF(AND(E1600&gt;=5,E1600&lt;=20,C1600&gt;=50,B1600&lt;=1),"Opportunity (pos 5-20, 50+ impr, 0-1 click)","")</f>
        <v/>
      </c>
    </row>
    <row r="1601" customFormat="false" ht="15" hidden="false" customHeight="false" outlineLevel="0" collapsed="false">
      <c r="A1601" s="7" t="s">
        <v>3881</v>
      </c>
      <c r="B1601" s="44" t="n">
        <v>0</v>
      </c>
      <c r="C1601" s="44" t="n">
        <v>3</v>
      </c>
      <c r="D1601" s="38" t="n">
        <f aca="false">IFERROR(B1601/C1601,0)</f>
        <v>0</v>
      </c>
      <c r="E1601" s="45" t="n">
        <v>11.67</v>
      </c>
      <c r="F1601" s="7" t="s">
        <v>2223</v>
      </c>
      <c r="G1601" s="5" t="str">
        <f aca="false">IF(AND(E1601&gt;=5,E1601&lt;=20,C1601&gt;=50,B1601&lt;=1),"Opportunity (pos 5-20, 50+ impr, 0-1 click)","")</f>
        <v/>
      </c>
    </row>
    <row r="1602" customFormat="false" ht="15" hidden="false" customHeight="false" outlineLevel="0" collapsed="false">
      <c r="A1602" s="7" t="s">
        <v>3882</v>
      </c>
      <c r="B1602" s="44" t="n">
        <v>0</v>
      </c>
      <c r="C1602" s="44" t="n">
        <v>3</v>
      </c>
      <c r="D1602" s="38" t="n">
        <f aca="false">IFERROR(B1602/C1602,0)</f>
        <v>0</v>
      </c>
      <c r="E1602" s="45" t="n">
        <v>4.33</v>
      </c>
      <c r="F1602" s="7" t="s">
        <v>2225</v>
      </c>
      <c r="G1602" s="5" t="str">
        <f aca="false">IF(AND(E1602&gt;=5,E1602&lt;=20,C1602&gt;=50,B1602&lt;=1),"Opportunity (pos 5-20, 50+ impr, 0-1 click)","")</f>
        <v/>
      </c>
    </row>
    <row r="1603" customFormat="false" ht="15" hidden="false" customHeight="false" outlineLevel="0" collapsed="false">
      <c r="A1603" s="7" t="s">
        <v>3883</v>
      </c>
      <c r="B1603" s="44" t="n">
        <v>0</v>
      </c>
      <c r="C1603" s="44" t="n">
        <v>3</v>
      </c>
      <c r="D1603" s="38" t="n">
        <f aca="false">IFERROR(B1603/C1603,0)</f>
        <v>0</v>
      </c>
      <c r="E1603" s="45" t="n">
        <v>37</v>
      </c>
      <c r="F1603" s="7" t="s">
        <v>2223</v>
      </c>
      <c r="G1603" s="5" t="str">
        <f aca="false">IF(AND(E1603&gt;=5,E1603&lt;=20,C1603&gt;=50,B1603&lt;=1),"Opportunity (pos 5-20, 50+ impr, 0-1 click)","")</f>
        <v/>
      </c>
    </row>
    <row r="1604" customFormat="false" ht="15" hidden="false" customHeight="false" outlineLevel="0" collapsed="false">
      <c r="A1604" s="7" t="s">
        <v>3884</v>
      </c>
      <c r="B1604" s="44" t="n">
        <v>0</v>
      </c>
      <c r="C1604" s="44" t="n">
        <v>3</v>
      </c>
      <c r="D1604" s="38" t="n">
        <f aca="false">IFERROR(B1604/C1604,0)</f>
        <v>0</v>
      </c>
      <c r="E1604" s="45" t="n">
        <v>9.33</v>
      </c>
      <c r="F1604" s="7" t="s">
        <v>2223</v>
      </c>
      <c r="G1604" s="5" t="str">
        <f aca="false">IF(AND(E1604&gt;=5,E1604&lt;=20,C1604&gt;=50,B1604&lt;=1),"Opportunity (pos 5-20, 50+ impr, 0-1 click)","")</f>
        <v/>
      </c>
    </row>
    <row r="1605" customFormat="false" ht="15" hidden="false" customHeight="false" outlineLevel="0" collapsed="false">
      <c r="A1605" s="7" t="s">
        <v>3885</v>
      </c>
      <c r="B1605" s="44" t="n">
        <v>0</v>
      </c>
      <c r="C1605" s="44" t="n">
        <v>3</v>
      </c>
      <c r="D1605" s="38" t="n">
        <f aca="false">IFERROR(B1605/C1605,0)</f>
        <v>0</v>
      </c>
      <c r="E1605" s="45" t="n">
        <v>28</v>
      </c>
      <c r="F1605" s="7" t="s">
        <v>2223</v>
      </c>
      <c r="G1605" s="5" t="str">
        <f aca="false">IF(AND(E1605&gt;=5,E1605&lt;=20,C1605&gt;=50,B1605&lt;=1),"Opportunity (pos 5-20, 50+ impr, 0-1 click)","")</f>
        <v/>
      </c>
    </row>
    <row r="1606" customFormat="false" ht="15" hidden="false" customHeight="false" outlineLevel="0" collapsed="false">
      <c r="A1606" s="7" t="s">
        <v>3886</v>
      </c>
      <c r="B1606" s="44" t="n">
        <v>0</v>
      </c>
      <c r="C1606" s="44" t="n">
        <v>3</v>
      </c>
      <c r="D1606" s="38" t="n">
        <f aca="false">IFERROR(B1606/C1606,0)</f>
        <v>0</v>
      </c>
      <c r="E1606" s="45" t="n">
        <v>32</v>
      </c>
      <c r="F1606" s="7" t="s">
        <v>2223</v>
      </c>
      <c r="G1606" s="5" t="str">
        <f aca="false">IF(AND(E1606&gt;=5,E1606&lt;=20,C1606&gt;=50,B1606&lt;=1),"Opportunity (pos 5-20, 50+ impr, 0-1 click)","")</f>
        <v/>
      </c>
    </row>
    <row r="1607" customFormat="false" ht="15" hidden="false" customHeight="false" outlineLevel="0" collapsed="false">
      <c r="A1607" s="7" t="s">
        <v>3887</v>
      </c>
      <c r="B1607" s="44" t="n">
        <v>0</v>
      </c>
      <c r="C1607" s="44" t="n">
        <v>3</v>
      </c>
      <c r="D1607" s="38" t="n">
        <f aca="false">IFERROR(B1607/C1607,0)</f>
        <v>0</v>
      </c>
      <c r="E1607" s="45" t="n">
        <v>71</v>
      </c>
      <c r="F1607" s="7" t="s">
        <v>2223</v>
      </c>
      <c r="G1607" s="5" t="str">
        <f aca="false">IF(AND(E1607&gt;=5,E1607&lt;=20,C1607&gt;=50,B1607&lt;=1),"Opportunity (pos 5-20, 50+ impr, 0-1 click)","")</f>
        <v/>
      </c>
    </row>
    <row r="1608" customFormat="false" ht="15" hidden="false" customHeight="false" outlineLevel="0" collapsed="false">
      <c r="A1608" s="7" t="s">
        <v>3888</v>
      </c>
      <c r="B1608" s="44" t="n">
        <v>0</v>
      </c>
      <c r="C1608" s="44" t="n">
        <v>3</v>
      </c>
      <c r="D1608" s="38" t="n">
        <f aca="false">IFERROR(B1608/C1608,0)</f>
        <v>0</v>
      </c>
      <c r="E1608" s="45" t="n">
        <v>35.67</v>
      </c>
      <c r="F1608" s="7" t="s">
        <v>2223</v>
      </c>
      <c r="G1608" s="5" t="str">
        <f aca="false">IF(AND(E1608&gt;=5,E1608&lt;=20,C1608&gt;=50,B1608&lt;=1),"Opportunity (pos 5-20, 50+ impr, 0-1 click)","")</f>
        <v/>
      </c>
    </row>
    <row r="1609" customFormat="false" ht="15" hidden="false" customHeight="false" outlineLevel="0" collapsed="false">
      <c r="A1609" s="7" t="s">
        <v>3889</v>
      </c>
      <c r="B1609" s="44" t="n">
        <v>0</v>
      </c>
      <c r="C1609" s="44" t="n">
        <v>3</v>
      </c>
      <c r="D1609" s="38" t="n">
        <f aca="false">IFERROR(B1609/C1609,0)</f>
        <v>0</v>
      </c>
      <c r="E1609" s="45" t="n">
        <v>3</v>
      </c>
      <c r="F1609" s="7" t="s">
        <v>2223</v>
      </c>
      <c r="G1609" s="5" t="str">
        <f aca="false">IF(AND(E1609&gt;=5,E1609&lt;=20,C1609&gt;=50,B1609&lt;=1),"Opportunity (pos 5-20, 50+ impr, 0-1 click)","")</f>
        <v/>
      </c>
    </row>
    <row r="1610" customFormat="false" ht="15" hidden="false" customHeight="false" outlineLevel="0" collapsed="false">
      <c r="A1610" s="7" t="s">
        <v>3890</v>
      </c>
      <c r="B1610" s="44" t="n">
        <v>0</v>
      </c>
      <c r="C1610" s="44" t="n">
        <v>3</v>
      </c>
      <c r="D1610" s="38" t="n">
        <f aca="false">IFERROR(B1610/C1610,0)</f>
        <v>0</v>
      </c>
      <c r="E1610" s="45" t="n">
        <v>24.33</v>
      </c>
      <c r="F1610" s="7" t="s">
        <v>2223</v>
      </c>
      <c r="G1610" s="5" t="str">
        <f aca="false">IF(AND(E1610&gt;=5,E1610&lt;=20,C1610&gt;=50,B1610&lt;=1),"Opportunity (pos 5-20, 50+ impr, 0-1 click)","")</f>
        <v/>
      </c>
    </row>
    <row r="1611" customFormat="false" ht="15" hidden="false" customHeight="false" outlineLevel="0" collapsed="false">
      <c r="A1611" s="7" t="s">
        <v>3891</v>
      </c>
      <c r="B1611" s="44" t="n">
        <v>0</v>
      </c>
      <c r="C1611" s="44" t="n">
        <v>3</v>
      </c>
      <c r="D1611" s="38" t="n">
        <f aca="false">IFERROR(B1611/C1611,0)</f>
        <v>0</v>
      </c>
      <c r="E1611" s="45" t="n">
        <v>24.33</v>
      </c>
      <c r="F1611" s="7" t="s">
        <v>2223</v>
      </c>
      <c r="G1611" s="5" t="str">
        <f aca="false">IF(AND(E1611&gt;=5,E1611&lt;=20,C1611&gt;=50,B1611&lt;=1),"Opportunity (pos 5-20, 50+ impr, 0-1 click)","")</f>
        <v/>
      </c>
    </row>
    <row r="1612" customFormat="false" ht="15" hidden="false" customHeight="false" outlineLevel="0" collapsed="false">
      <c r="A1612" s="7" t="s">
        <v>3892</v>
      </c>
      <c r="B1612" s="44" t="n">
        <v>0</v>
      </c>
      <c r="C1612" s="44" t="n">
        <v>3</v>
      </c>
      <c r="D1612" s="38" t="n">
        <f aca="false">IFERROR(B1612/C1612,0)</f>
        <v>0</v>
      </c>
      <c r="E1612" s="45" t="n">
        <v>11</v>
      </c>
      <c r="F1612" s="7" t="s">
        <v>2225</v>
      </c>
      <c r="G1612" s="5" t="str">
        <f aca="false">IF(AND(E1612&gt;=5,E1612&lt;=20,C1612&gt;=50,B1612&lt;=1),"Opportunity (pos 5-20, 50+ impr, 0-1 click)","")</f>
        <v/>
      </c>
    </row>
    <row r="1613" customFormat="false" ht="15" hidden="false" customHeight="false" outlineLevel="0" collapsed="false">
      <c r="A1613" s="7" t="s">
        <v>3893</v>
      </c>
      <c r="B1613" s="44" t="n">
        <v>0</v>
      </c>
      <c r="C1613" s="44" t="n">
        <v>3</v>
      </c>
      <c r="D1613" s="38" t="n">
        <f aca="false">IFERROR(B1613/C1613,0)</f>
        <v>0</v>
      </c>
      <c r="E1613" s="45" t="n">
        <v>16</v>
      </c>
      <c r="F1613" s="7" t="s">
        <v>2223</v>
      </c>
      <c r="G1613" s="5" t="str">
        <f aca="false">IF(AND(E1613&gt;=5,E1613&lt;=20,C1613&gt;=50,B1613&lt;=1),"Opportunity (pos 5-20, 50+ impr, 0-1 click)","")</f>
        <v/>
      </c>
    </row>
    <row r="1614" customFormat="false" ht="15" hidden="false" customHeight="false" outlineLevel="0" collapsed="false">
      <c r="A1614" s="7" t="s">
        <v>3894</v>
      </c>
      <c r="B1614" s="44" t="n">
        <v>0</v>
      </c>
      <c r="C1614" s="44" t="n">
        <v>3</v>
      </c>
      <c r="D1614" s="38" t="n">
        <f aca="false">IFERROR(B1614/C1614,0)</f>
        <v>0</v>
      </c>
      <c r="E1614" s="45" t="n">
        <v>56.67</v>
      </c>
      <c r="F1614" s="7" t="s">
        <v>2223</v>
      </c>
      <c r="G1614" s="5" t="str">
        <f aca="false">IF(AND(E1614&gt;=5,E1614&lt;=20,C1614&gt;=50,B1614&lt;=1),"Opportunity (pos 5-20, 50+ impr, 0-1 click)","")</f>
        <v/>
      </c>
    </row>
    <row r="1615" customFormat="false" ht="15" hidden="false" customHeight="false" outlineLevel="0" collapsed="false">
      <c r="A1615" s="7" t="s">
        <v>3895</v>
      </c>
      <c r="B1615" s="44" t="n">
        <v>0</v>
      </c>
      <c r="C1615" s="44" t="n">
        <v>3</v>
      </c>
      <c r="D1615" s="38" t="n">
        <f aca="false">IFERROR(B1615/C1615,0)</f>
        <v>0</v>
      </c>
      <c r="E1615" s="45" t="n">
        <v>7.67</v>
      </c>
      <c r="F1615" s="7" t="s">
        <v>2223</v>
      </c>
      <c r="G1615" s="5" t="str">
        <f aca="false">IF(AND(E1615&gt;=5,E1615&lt;=20,C1615&gt;=50,B1615&lt;=1),"Opportunity (pos 5-20, 50+ impr, 0-1 click)","")</f>
        <v/>
      </c>
    </row>
    <row r="1616" customFormat="false" ht="15" hidden="false" customHeight="false" outlineLevel="0" collapsed="false">
      <c r="A1616" s="7" t="s">
        <v>3896</v>
      </c>
      <c r="B1616" s="44" t="n">
        <v>0</v>
      </c>
      <c r="C1616" s="44" t="n">
        <v>3</v>
      </c>
      <c r="D1616" s="38" t="n">
        <f aca="false">IFERROR(B1616/C1616,0)</f>
        <v>0</v>
      </c>
      <c r="E1616" s="45" t="n">
        <v>37.67</v>
      </c>
      <c r="F1616" s="7" t="s">
        <v>2223</v>
      </c>
      <c r="G1616" s="5" t="str">
        <f aca="false">IF(AND(E1616&gt;=5,E1616&lt;=20,C1616&gt;=50,B1616&lt;=1),"Opportunity (pos 5-20, 50+ impr, 0-1 click)","")</f>
        <v/>
      </c>
    </row>
    <row r="1617" customFormat="false" ht="15" hidden="false" customHeight="false" outlineLevel="0" collapsed="false">
      <c r="A1617" s="7" t="s">
        <v>3897</v>
      </c>
      <c r="B1617" s="44" t="n">
        <v>0</v>
      </c>
      <c r="C1617" s="44" t="n">
        <v>3</v>
      </c>
      <c r="D1617" s="38" t="n">
        <f aca="false">IFERROR(B1617/C1617,0)</f>
        <v>0</v>
      </c>
      <c r="E1617" s="45" t="n">
        <v>26.33</v>
      </c>
      <c r="F1617" s="7" t="s">
        <v>2223</v>
      </c>
      <c r="G1617" s="5" t="str">
        <f aca="false">IF(AND(E1617&gt;=5,E1617&lt;=20,C1617&gt;=50,B1617&lt;=1),"Opportunity (pos 5-20, 50+ impr, 0-1 click)","")</f>
        <v/>
      </c>
    </row>
    <row r="1618" customFormat="false" ht="15" hidden="false" customHeight="false" outlineLevel="0" collapsed="false">
      <c r="A1618" s="7" t="s">
        <v>3898</v>
      </c>
      <c r="B1618" s="44" t="n">
        <v>0</v>
      </c>
      <c r="C1618" s="44" t="n">
        <v>3</v>
      </c>
      <c r="D1618" s="38" t="n">
        <f aca="false">IFERROR(B1618/C1618,0)</f>
        <v>0</v>
      </c>
      <c r="E1618" s="45" t="n">
        <v>28.67</v>
      </c>
      <c r="F1618" s="7" t="s">
        <v>2223</v>
      </c>
      <c r="G1618" s="5" t="str">
        <f aca="false">IF(AND(E1618&gt;=5,E1618&lt;=20,C1618&gt;=50,B1618&lt;=1),"Opportunity (pos 5-20, 50+ impr, 0-1 click)","")</f>
        <v/>
      </c>
    </row>
    <row r="1619" customFormat="false" ht="15" hidden="false" customHeight="false" outlineLevel="0" collapsed="false">
      <c r="A1619" s="7" t="s">
        <v>3899</v>
      </c>
      <c r="B1619" s="44" t="n">
        <v>0</v>
      </c>
      <c r="C1619" s="44" t="n">
        <v>3</v>
      </c>
      <c r="D1619" s="38" t="n">
        <f aca="false">IFERROR(B1619/C1619,0)</f>
        <v>0</v>
      </c>
      <c r="E1619" s="45" t="n">
        <v>20.33</v>
      </c>
      <c r="F1619" s="7" t="s">
        <v>2223</v>
      </c>
      <c r="G1619" s="5" t="str">
        <f aca="false">IF(AND(E1619&gt;=5,E1619&lt;=20,C1619&gt;=50,B1619&lt;=1),"Opportunity (pos 5-20, 50+ impr, 0-1 click)","")</f>
        <v/>
      </c>
    </row>
    <row r="1620" customFormat="false" ht="15" hidden="false" customHeight="false" outlineLevel="0" collapsed="false">
      <c r="A1620" s="7" t="s">
        <v>3900</v>
      </c>
      <c r="B1620" s="44" t="n">
        <v>0</v>
      </c>
      <c r="C1620" s="44" t="n">
        <v>3</v>
      </c>
      <c r="D1620" s="38" t="n">
        <f aca="false">IFERROR(B1620/C1620,0)</f>
        <v>0</v>
      </c>
      <c r="E1620" s="45" t="n">
        <v>25.33</v>
      </c>
      <c r="F1620" s="7" t="s">
        <v>2223</v>
      </c>
      <c r="G1620" s="5" t="str">
        <f aca="false">IF(AND(E1620&gt;=5,E1620&lt;=20,C1620&gt;=50,B1620&lt;=1),"Opportunity (pos 5-20, 50+ impr, 0-1 click)","")</f>
        <v/>
      </c>
    </row>
    <row r="1621" customFormat="false" ht="15" hidden="false" customHeight="false" outlineLevel="0" collapsed="false">
      <c r="A1621" s="7" t="s">
        <v>3901</v>
      </c>
      <c r="B1621" s="44" t="n">
        <v>0</v>
      </c>
      <c r="C1621" s="44" t="n">
        <v>3</v>
      </c>
      <c r="D1621" s="38" t="n">
        <f aca="false">IFERROR(B1621/C1621,0)</f>
        <v>0</v>
      </c>
      <c r="E1621" s="45" t="n">
        <v>25</v>
      </c>
      <c r="F1621" s="7" t="s">
        <v>2223</v>
      </c>
      <c r="G1621" s="5" t="str">
        <f aca="false">IF(AND(E1621&gt;=5,E1621&lt;=20,C1621&gt;=50,B1621&lt;=1),"Opportunity (pos 5-20, 50+ impr, 0-1 click)","")</f>
        <v/>
      </c>
    </row>
    <row r="1622" customFormat="false" ht="15" hidden="false" customHeight="false" outlineLevel="0" collapsed="false">
      <c r="A1622" s="7" t="s">
        <v>3902</v>
      </c>
      <c r="B1622" s="44" t="n">
        <v>0</v>
      </c>
      <c r="C1622" s="44" t="n">
        <v>3</v>
      </c>
      <c r="D1622" s="38" t="n">
        <f aca="false">IFERROR(B1622/C1622,0)</f>
        <v>0</v>
      </c>
      <c r="E1622" s="45" t="n">
        <v>10</v>
      </c>
      <c r="F1622" s="7" t="s">
        <v>2223</v>
      </c>
      <c r="G1622" s="5" t="str">
        <f aca="false">IF(AND(E1622&gt;=5,E1622&lt;=20,C1622&gt;=50,B1622&lt;=1),"Opportunity (pos 5-20, 50+ impr, 0-1 click)","")</f>
        <v/>
      </c>
    </row>
    <row r="1623" customFormat="false" ht="15" hidden="false" customHeight="false" outlineLevel="0" collapsed="false">
      <c r="A1623" s="7" t="s">
        <v>3903</v>
      </c>
      <c r="B1623" s="44" t="n">
        <v>0</v>
      </c>
      <c r="C1623" s="44" t="n">
        <v>3</v>
      </c>
      <c r="D1623" s="38" t="n">
        <f aca="false">IFERROR(B1623/C1623,0)</f>
        <v>0</v>
      </c>
      <c r="E1623" s="45" t="n">
        <v>7.67</v>
      </c>
      <c r="F1623" s="7" t="s">
        <v>2223</v>
      </c>
      <c r="G1623" s="5" t="str">
        <f aca="false">IF(AND(E1623&gt;=5,E1623&lt;=20,C1623&gt;=50,B1623&lt;=1),"Opportunity (pos 5-20, 50+ impr, 0-1 click)","")</f>
        <v/>
      </c>
    </row>
    <row r="1624" customFormat="false" ht="15" hidden="false" customHeight="false" outlineLevel="0" collapsed="false">
      <c r="A1624" s="7" t="s">
        <v>3904</v>
      </c>
      <c r="B1624" s="44" t="n">
        <v>0</v>
      </c>
      <c r="C1624" s="44" t="n">
        <v>3</v>
      </c>
      <c r="D1624" s="38" t="n">
        <f aca="false">IFERROR(B1624/C1624,0)</f>
        <v>0</v>
      </c>
      <c r="E1624" s="45" t="n">
        <v>12</v>
      </c>
      <c r="F1624" s="7" t="s">
        <v>2223</v>
      </c>
      <c r="G1624" s="5" t="str">
        <f aca="false">IF(AND(E1624&gt;=5,E1624&lt;=20,C1624&gt;=50,B1624&lt;=1),"Opportunity (pos 5-20, 50+ impr, 0-1 click)","")</f>
        <v/>
      </c>
    </row>
    <row r="1625" customFormat="false" ht="15" hidden="false" customHeight="false" outlineLevel="0" collapsed="false">
      <c r="A1625" s="7" t="s">
        <v>3905</v>
      </c>
      <c r="B1625" s="44" t="n">
        <v>0</v>
      </c>
      <c r="C1625" s="44" t="n">
        <v>3</v>
      </c>
      <c r="D1625" s="38" t="n">
        <f aca="false">IFERROR(B1625/C1625,0)</f>
        <v>0</v>
      </c>
      <c r="E1625" s="45" t="n">
        <v>9</v>
      </c>
      <c r="F1625" s="7" t="s">
        <v>2223</v>
      </c>
      <c r="G1625" s="5" t="str">
        <f aca="false">IF(AND(E1625&gt;=5,E1625&lt;=20,C1625&gt;=50,B1625&lt;=1),"Opportunity (pos 5-20, 50+ impr, 0-1 click)","")</f>
        <v/>
      </c>
    </row>
    <row r="1626" customFormat="false" ht="15" hidden="false" customHeight="false" outlineLevel="0" collapsed="false">
      <c r="A1626" s="7" t="s">
        <v>3906</v>
      </c>
      <c r="B1626" s="44" t="n">
        <v>0</v>
      </c>
      <c r="C1626" s="44" t="n">
        <v>3</v>
      </c>
      <c r="D1626" s="38" t="n">
        <f aca="false">IFERROR(B1626/C1626,0)</f>
        <v>0</v>
      </c>
      <c r="E1626" s="45" t="n">
        <v>23.67</v>
      </c>
      <c r="F1626" s="7" t="s">
        <v>2223</v>
      </c>
      <c r="G1626" s="5" t="str">
        <f aca="false">IF(AND(E1626&gt;=5,E1626&lt;=20,C1626&gt;=50,B1626&lt;=1),"Opportunity (pos 5-20, 50+ impr, 0-1 click)","")</f>
        <v/>
      </c>
    </row>
    <row r="1627" customFormat="false" ht="15" hidden="false" customHeight="false" outlineLevel="0" collapsed="false">
      <c r="A1627" s="7" t="s">
        <v>3907</v>
      </c>
      <c r="B1627" s="44" t="n">
        <v>0</v>
      </c>
      <c r="C1627" s="44" t="n">
        <v>3</v>
      </c>
      <c r="D1627" s="38" t="n">
        <f aca="false">IFERROR(B1627/C1627,0)</f>
        <v>0</v>
      </c>
      <c r="E1627" s="45" t="n">
        <v>28.33</v>
      </c>
      <c r="F1627" s="7" t="s">
        <v>2223</v>
      </c>
      <c r="G1627" s="5" t="str">
        <f aca="false">IF(AND(E1627&gt;=5,E1627&lt;=20,C1627&gt;=50,B1627&lt;=1),"Opportunity (pos 5-20, 50+ impr, 0-1 click)","")</f>
        <v/>
      </c>
    </row>
    <row r="1628" customFormat="false" ht="15" hidden="false" customHeight="false" outlineLevel="0" collapsed="false">
      <c r="A1628" s="7" t="s">
        <v>3908</v>
      </c>
      <c r="B1628" s="44" t="n">
        <v>0</v>
      </c>
      <c r="C1628" s="44" t="n">
        <v>3</v>
      </c>
      <c r="D1628" s="38" t="n">
        <f aca="false">IFERROR(B1628/C1628,0)</f>
        <v>0</v>
      </c>
      <c r="E1628" s="45" t="n">
        <v>61.33</v>
      </c>
      <c r="F1628" s="7" t="s">
        <v>2223</v>
      </c>
      <c r="G1628" s="5" t="str">
        <f aca="false">IF(AND(E1628&gt;=5,E1628&lt;=20,C1628&gt;=50,B1628&lt;=1),"Opportunity (pos 5-20, 50+ impr, 0-1 click)","")</f>
        <v/>
      </c>
    </row>
    <row r="1629" customFormat="false" ht="15" hidden="false" customHeight="false" outlineLevel="0" collapsed="false">
      <c r="A1629" s="7" t="s">
        <v>3909</v>
      </c>
      <c r="B1629" s="44" t="n">
        <v>0</v>
      </c>
      <c r="C1629" s="44" t="n">
        <v>3</v>
      </c>
      <c r="D1629" s="38" t="n">
        <f aca="false">IFERROR(B1629/C1629,0)</f>
        <v>0</v>
      </c>
      <c r="E1629" s="45" t="n">
        <v>17.67</v>
      </c>
      <c r="F1629" s="7" t="s">
        <v>2224</v>
      </c>
      <c r="G1629" s="5" t="str">
        <f aca="false">IF(AND(E1629&gt;=5,E1629&lt;=20,C1629&gt;=50,B1629&lt;=1),"Opportunity (pos 5-20, 50+ impr, 0-1 click)","")</f>
        <v/>
      </c>
    </row>
    <row r="1630" customFormat="false" ht="15" hidden="false" customHeight="false" outlineLevel="0" collapsed="false">
      <c r="A1630" s="7" t="s">
        <v>3910</v>
      </c>
      <c r="B1630" s="44" t="n">
        <v>0</v>
      </c>
      <c r="C1630" s="44" t="n">
        <v>3</v>
      </c>
      <c r="D1630" s="38" t="n">
        <f aca="false">IFERROR(B1630/C1630,0)</f>
        <v>0</v>
      </c>
      <c r="E1630" s="45" t="n">
        <v>8</v>
      </c>
      <c r="F1630" s="7" t="s">
        <v>2223</v>
      </c>
      <c r="G1630" s="5" t="str">
        <f aca="false">IF(AND(E1630&gt;=5,E1630&lt;=20,C1630&gt;=50,B1630&lt;=1),"Opportunity (pos 5-20, 50+ impr, 0-1 click)","")</f>
        <v/>
      </c>
    </row>
    <row r="1631" customFormat="false" ht="15" hidden="false" customHeight="false" outlineLevel="0" collapsed="false">
      <c r="A1631" s="7" t="s">
        <v>3911</v>
      </c>
      <c r="B1631" s="44" t="n">
        <v>0</v>
      </c>
      <c r="C1631" s="44" t="n">
        <v>3</v>
      </c>
      <c r="D1631" s="38" t="n">
        <f aca="false">IFERROR(B1631/C1631,0)</f>
        <v>0</v>
      </c>
      <c r="E1631" s="45" t="n">
        <v>57.33</v>
      </c>
      <c r="F1631" s="7" t="s">
        <v>2223</v>
      </c>
      <c r="G1631" s="5" t="str">
        <f aca="false">IF(AND(E1631&gt;=5,E1631&lt;=20,C1631&gt;=50,B1631&lt;=1),"Opportunity (pos 5-20, 50+ impr, 0-1 click)","")</f>
        <v/>
      </c>
    </row>
    <row r="1632" customFormat="false" ht="15" hidden="false" customHeight="false" outlineLevel="0" collapsed="false">
      <c r="A1632" s="7" t="s">
        <v>3912</v>
      </c>
      <c r="B1632" s="44" t="n">
        <v>0</v>
      </c>
      <c r="C1632" s="44" t="n">
        <v>3</v>
      </c>
      <c r="D1632" s="38" t="n">
        <f aca="false">IFERROR(B1632/C1632,0)</f>
        <v>0</v>
      </c>
      <c r="E1632" s="45" t="n">
        <v>39.33</v>
      </c>
      <c r="F1632" s="7" t="s">
        <v>2223</v>
      </c>
      <c r="G1632" s="5" t="str">
        <f aca="false">IF(AND(E1632&gt;=5,E1632&lt;=20,C1632&gt;=50,B1632&lt;=1),"Opportunity (pos 5-20, 50+ impr, 0-1 click)","")</f>
        <v/>
      </c>
    </row>
    <row r="1633" customFormat="false" ht="15" hidden="false" customHeight="false" outlineLevel="0" collapsed="false">
      <c r="A1633" s="7" t="s">
        <v>3913</v>
      </c>
      <c r="B1633" s="44" t="n">
        <v>0</v>
      </c>
      <c r="C1633" s="44" t="n">
        <v>3</v>
      </c>
      <c r="D1633" s="38" t="n">
        <f aca="false">IFERROR(B1633/C1633,0)</f>
        <v>0</v>
      </c>
      <c r="E1633" s="45" t="n">
        <v>12</v>
      </c>
      <c r="F1633" s="7" t="s">
        <v>2223</v>
      </c>
      <c r="G1633" s="5" t="str">
        <f aca="false">IF(AND(E1633&gt;=5,E1633&lt;=20,C1633&gt;=50,B1633&lt;=1),"Opportunity (pos 5-20, 50+ impr, 0-1 click)","")</f>
        <v/>
      </c>
    </row>
    <row r="1634" customFormat="false" ht="15" hidden="false" customHeight="false" outlineLevel="0" collapsed="false">
      <c r="A1634" s="7" t="s">
        <v>3914</v>
      </c>
      <c r="B1634" s="44" t="n">
        <v>0</v>
      </c>
      <c r="C1634" s="44" t="n">
        <v>3</v>
      </c>
      <c r="D1634" s="38" t="n">
        <f aca="false">IFERROR(B1634/C1634,0)</f>
        <v>0</v>
      </c>
      <c r="E1634" s="45" t="n">
        <v>17</v>
      </c>
      <c r="F1634" s="7" t="s">
        <v>2223</v>
      </c>
      <c r="G1634" s="5" t="str">
        <f aca="false">IF(AND(E1634&gt;=5,E1634&lt;=20,C1634&gt;=50,B1634&lt;=1),"Opportunity (pos 5-20, 50+ impr, 0-1 click)","")</f>
        <v/>
      </c>
    </row>
    <row r="1635" customFormat="false" ht="15" hidden="false" customHeight="false" outlineLevel="0" collapsed="false">
      <c r="A1635" s="7" t="s">
        <v>3915</v>
      </c>
      <c r="B1635" s="44" t="n">
        <v>0</v>
      </c>
      <c r="C1635" s="44" t="n">
        <v>3</v>
      </c>
      <c r="D1635" s="38" t="n">
        <f aca="false">IFERROR(B1635/C1635,0)</f>
        <v>0</v>
      </c>
      <c r="E1635" s="45" t="n">
        <v>27.33</v>
      </c>
      <c r="F1635" s="7" t="s">
        <v>2223</v>
      </c>
      <c r="G1635" s="5" t="str">
        <f aca="false">IF(AND(E1635&gt;=5,E1635&lt;=20,C1635&gt;=50,B1635&lt;=1),"Opportunity (pos 5-20, 50+ impr, 0-1 click)","")</f>
        <v/>
      </c>
    </row>
    <row r="1636" customFormat="false" ht="15" hidden="false" customHeight="false" outlineLevel="0" collapsed="false">
      <c r="A1636" s="7" t="s">
        <v>3916</v>
      </c>
      <c r="B1636" s="44" t="n">
        <v>0</v>
      </c>
      <c r="C1636" s="44" t="n">
        <v>3</v>
      </c>
      <c r="D1636" s="38" t="n">
        <f aca="false">IFERROR(B1636/C1636,0)</f>
        <v>0</v>
      </c>
      <c r="E1636" s="45" t="n">
        <v>55.33</v>
      </c>
      <c r="F1636" s="7" t="s">
        <v>2223</v>
      </c>
      <c r="G1636" s="5" t="str">
        <f aca="false">IF(AND(E1636&gt;=5,E1636&lt;=20,C1636&gt;=50,B1636&lt;=1),"Opportunity (pos 5-20, 50+ impr, 0-1 click)","")</f>
        <v/>
      </c>
    </row>
    <row r="1637" customFormat="false" ht="15" hidden="false" customHeight="false" outlineLevel="0" collapsed="false">
      <c r="A1637" s="7" t="s">
        <v>3917</v>
      </c>
      <c r="B1637" s="44" t="n">
        <v>0</v>
      </c>
      <c r="C1637" s="44" t="n">
        <v>3</v>
      </c>
      <c r="D1637" s="38" t="n">
        <f aca="false">IFERROR(B1637/C1637,0)</f>
        <v>0</v>
      </c>
      <c r="E1637" s="45" t="n">
        <v>11.33</v>
      </c>
      <c r="F1637" s="7" t="s">
        <v>2223</v>
      </c>
      <c r="G1637" s="5" t="str">
        <f aca="false">IF(AND(E1637&gt;=5,E1637&lt;=20,C1637&gt;=50,B1637&lt;=1),"Opportunity (pos 5-20, 50+ impr, 0-1 click)","")</f>
        <v/>
      </c>
    </row>
    <row r="1638" customFormat="false" ht="15" hidden="false" customHeight="false" outlineLevel="0" collapsed="false">
      <c r="A1638" s="7" t="s">
        <v>3918</v>
      </c>
      <c r="B1638" s="44" t="n">
        <v>0</v>
      </c>
      <c r="C1638" s="44" t="n">
        <v>3</v>
      </c>
      <c r="D1638" s="38" t="n">
        <f aca="false">IFERROR(B1638/C1638,0)</f>
        <v>0</v>
      </c>
      <c r="E1638" s="45" t="n">
        <v>30</v>
      </c>
      <c r="F1638" s="7" t="s">
        <v>2223</v>
      </c>
      <c r="G1638" s="5" t="str">
        <f aca="false">IF(AND(E1638&gt;=5,E1638&lt;=20,C1638&gt;=50,B1638&lt;=1),"Opportunity (pos 5-20, 50+ impr, 0-1 click)","")</f>
        <v/>
      </c>
    </row>
    <row r="1639" customFormat="false" ht="15" hidden="false" customHeight="false" outlineLevel="0" collapsed="false">
      <c r="A1639" s="7" t="s">
        <v>3919</v>
      </c>
      <c r="B1639" s="44" t="n">
        <v>0</v>
      </c>
      <c r="C1639" s="44" t="n">
        <v>3</v>
      </c>
      <c r="D1639" s="38" t="n">
        <f aca="false">IFERROR(B1639/C1639,0)</f>
        <v>0</v>
      </c>
      <c r="E1639" s="45" t="n">
        <v>60</v>
      </c>
      <c r="F1639" s="7" t="s">
        <v>2223</v>
      </c>
      <c r="G1639" s="5" t="str">
        <f aca="false">IF(AND(E1639&gt;=5,E1639&lt;=20,C1639&gt;=50,B1639&lt;=1),"Opportunity (pos 5-20, 50+ impr, 0-1 click)","")</f>
        <v/>
      </c>
    </row>
    <row r="1640" customFormat="false" ht="15" hidden="false" customHeight="false" outlineLevel="0" collapsed="false">
      <c r="A1640" s="7" t="s">
        <v>3920</v>
      </c>
      <c r="B1640" s="44" t="n">
        <v>0</v>
      </c>
      <c r="C1640" s="44" t="n">
        <v>3</v>
      </c>
      <c r="D1640" s="38" t="n">
        <f aca="false">IFERROR(B1640/C1640,0)</f>
        <v>0</v>
      </c>
      <c r="E1640" s="45" t="n">
        <v>23.67</v>
      </c>
      <c r="F1640" s="7" t="s">
        <v>2223</v>
      </c>
      <c r="G1640" s="5" t="str">
        <f aca="false">IF(AND(E1640&gt;=5,E1640&lt;=20,C1640&gt;=50,B1640&lt;=1),"Opportunity (pos 5-20, 50+ impr, 0-1 click)","")</f>
        <v/>
      </c>
    </row>
    <row r="1641" customFormat="false" ht="15" hidden="false" customHeight="false" outlineLevel="0" collapsed="false">
      <c r="A1641" s="7" t="s">
        <v>3921</v>
      </c>
      <c r="B1641" s="44" t="n">
        <v>0</v>
      </c>
      <c r="C1641" s="44" t="n">
        <v>3</v>
      </c>
      <c r="D1641" s="38" t="n">
        <f aca="false">IFERROR(B1641/C1641,0)</f>
        <v>0</v>
      </c>
      <c r="E1641" s="45" t="n">
        <v>67</v>
      </c>
      <c r="F1641" s="7" t="s">
        <v>2225</v>
      </c>
      <c r="G1641" s="5" t="str">
        <f aca="false">IF(AND(E1641&gt;=5,E1641&lt;=20,C1641&gt;=50,B1641&lt;=1),"Opportunity (pos 5-20, 50+ impr, 0-1 click)","")</f>
        <v/>
      </c>
    </row>
    <row r="1642" customFormat="false" ht="15" hidden="false" customHeight="false" outlineLevel="0" collapsed="false">
      <c r="A1642" s="7" t="s">
        <v>3922</v>
      </c>
      <c r="B1642" s="44" t="n">
        <v>0</v>
      </c>
      <c r="C1642" s="44" t="n">
        <v>3</v>
      </c>
      <c r="D1642" s="38" t="n">
        <f aca="false">IFERROR(B1642/C1642,0)</f>
        <v>0</v>
      </c>
      <c r="E1642" s="45" t="n">
        <v>36</v>
      </c>
      <c r="F1642" s="7" t="s">
        <v>2224</v>
      </c>
      <c r="G1642" s="5" t="str">
        <f aca="false">IF(AND(E1642&gt;=5,E1642&lt;=20,C1642&gt;=50,B1642&lt;=1),"Opportunity (pos 5-20, 50+ impr, 0-1 click)","")</f>
        <v/>
      </c>
    </row>
    <row r="1643" customFormat="false" ht="15" hidden="false" customHeight="false" outlineLevel="0" collapsed="false">
      <c r="A1643" s="7" t="s">
        <v>3923</v>
      </c>
      <c r="B1643" s="44" t="n">
        <v>0</v>
      </c>
      <c r="C1643" s="44" t="n">
        <v>3</v>
      </c>
      <c r="D1643" s="38" t="n">
        <f aca="false">IFERROR(B1643/C1643,0)</f>
        <v>0</v>
      </c>
      <c r="E1643" s="45" t="n">
        <v>12.67</v>
      </c>
      <c r="F1643" s="7" t="s">
        <v>2223</v>
      </c>
      <c r="G1643" s="5" t="str">
        <f aca="false">IF(AND(E1643&gt;=5,E1643&lt;=20,C1643&gt;=50,B1643&lt;=1),"Opportunity (pos 5-20, 50+ impr, 0-1 click)","")</f>
        <v/>
      </c>
    </row>
    <row r="1644" customFormat="false" ht="15" hidden="false" customHeight="false" outlineLevel="0" collapsed="false">
      <c r="A1644" s="7" t="s">
        <v>3924</v>
      </c>
      <c r="B1644" s="44" t="n">
        <v>0</v>
      </c>
      <c r="C1644" s="44" t="n">
        <v>3</v>
      </c>
      <c r="D1644" s="38" t="n">
        <f aca="false">IFERROR(B1644/C1644,0)</f>
        <v>0</v>
      </c>
      <c r="E1644" s="45" t="n">
        <v>29.67</v>
      </c>
      <c r="F1644" s="7" t="s">
        <v>2223</v>
      </c>
      <c r="G1644" s="5" t="str">
        <f aca="false">IF(AND(E1644&gt;=5,E1644&lt;=20,C1644&gt;=50,B1644&lt;=1),"Opportunity (pos 5-20, 50+ impr, 0-1 click)","")</f>
        <v/>
      </c>
    </row>
    <row r="1645" customFormat="false" ht="15" hidden="false" customHeight="false" outlineLevel="0" collapsed="false">
      <c r="A1645" s="7" t="s">
        <v>3925</v>
      </c>
      <c r="B1645" s="44" t="n">
        <v>0</v>
      </c>
      <c r="C1645" s="44" t="n">
        <v>3</v>
      </c>
      <c r="D1645" s="38" t="n">
        <f aca="false">IFERROR(B1645/C1645,0)</f>
        <v>0</v>
      </c>
      <c r="E1645" s="45" t="n">
        <v>56.33</v>
      </c>
      <c r="F1645" s="7" t="s">
        <v>2223</v>
      </c>
      <c r="G1645" s="5" t="str">
        <f aca="false">IF(AND(E1645&gt;=5,E1645&lt;=20,C1645&gt;=50,B1645&lt;=1),"Opportunity (pos 5-20, 50+ impr, 0-1 click)","")</f>
        <v/>
      </c>
    </row>
    <row r="1646" customFormat="false" ht="15" hidden="false" customHeight="false" outlineLevel="0" collapsed="false">
      <c r="A1646" s="7" t="s">
        <v>3926</v>
      </c>
      <c r="B1646" s="44" t="n">
        <v>0</v>
      </c>
      <c r="C1646" s="44" t="n">
        <v>3</v>
      </c>
      <c r="D1646" s="38" t="n">
        <f aca="false">IFERROR(B1646/C1646,0)</f>
        <v>0</v>
      </c>
      <c r="E1646" s="45" t="n">
        <v>33</v>
      </c>
      <c r="F1646" s="7" t="s">
        <v>2223</v>
      </c>
      <c r="G1646" s="5" t="str">
        <f aca="false">IF(AND(E1646&gt;=5,E1646&lt;=20,C1646&gt;=50,B1646&lt;=1),"Opportunity (pos 5-20, 50+ impr, 0-1 click)","")</f>
        <v/>
      </c>
    </row>
    <row r="1647" customFormat="false" ht="15" hidden="false" customHeight="false" outlineLevel="0" collapsed="false">
      <c r="A1647" s="7" t="s">
        <v>1072</v>
      </c>
      <c r="B1647" s="44" t="n">
        <v>0</v>
      </c>
      <c r="C1647" s="44" t="n">
        <v>3</v>
      </c>
      <c r="D1647" s="38" t="n">
        <f aca="false">IFERROR(B1647/C1647,0)</f>
        <v>0</v>
      </c>
      <c r="E1647" s="45" t="n">
        <v>29.33</v>
      </c>
      <c r="F1647" s="7" t="s">
        <v>2223</v>
      </c>
      <c r="G1647" s="5" t="str">
        <f aca="false">IF(AND(E1647&gt;=5,E1647&lt;=20,C1647&gt;=50,B1647&lt;=1),"Opportunity (pos 5-20, 50+ impr, 0-1 click)","")</f>
        <v/>
      </c>
    </row>
    <row r="1648" customFormat="false" ht="15" hidden="false" customHeight="false" outlineLevel="0" collapsed="false">
      <c r="A1648" s="7" t="s">
        <v>3927</v>
      </c>
      <c r="B1648" s="44" t="n">
        <v>0</v>
      </c>
      <c r="C1648" s="44" t="n">
        <v>3</v>
      </c>
      <c r="D1648" s="38" t="n">
        <f aca="false">IFERROR(B1648/C1648,0)</f>
        <v>0</v>
      </c>
      <c r="E1648" s="45" t="n">
        <v>10.67</v>
      </c>
      <c r="F1648" s="7" t="s">
        <v>2223</v>
      </c>
      <c r="G1648" s="5" t="str">
        <f aca="false">IF(AND(E1648&gt;=5,E1648&lt;=20,C1648&gt;=50,B1648&lt;=1),"Opportunity (pos 5-20, 50+ impr, 0-1 click)","")</f>
        <v/>
      </c>
    </row>
    <row r="1649" customFormat="false" ht="15" hidden="false" customHeight="false" outlineLevel="0" collapsed="false">
      <c r="A1649" s="7" t="s">
        <v>3928</v>
      </c>
      <c r="B1649" s="44" t="n">
        <v>0</v>
      </c>
      <c r="C1649" s="44" t="n">
        <v>3</v>
      </c>
      <c r="D1649" s="38" t="n">
        <f aca="false">IFERROR(B1649/C1649,0)</f>
        <v>0</v>
      </c>
      <c r="E1649" s="45" t="n">
        <v>22.67</v>
      </c>
      <c r="F1649" s="7" t="s">
        <v>2223</v>
      </c>
      <c r="G1649" s="5" t="str">
        <f aca="false">IF(AND(E1649&gt;=5,E1649&lt;=20,C1649&gt;=50,B1649&lt;=1),"Opportunity (pos 5-20, 50+ impr, 0-1 click)","")</f>
        <v/>
      </c>
    </row>
    <row r="1650" customFormat="false" ht="15" hidden="false" customHeight="false" outlineLevel="0" collapsed="false">
      <c r="A1650" s="7" t="s">
        <v>3929</v>
      </c>
      <c r="B1650" s="44" t="n">
        <v>0</v>
      </c>
      <c r="C1650" s="44" t="n">
        <v>3</v>
      </c>
      <c r="D1650" s="38" t="n">
        <f aca="false">IFERROR(B1650/C1650,0)</f>
        <v>0</v>
      </c>
      <c r="E1650" s="45" t="n">
        <v>18</v>
      </c>
      <c r="F1650" s="7" t="s">
        <v>2223</v>
      </c>
      <c r="G1650" s="5" t="str">
        <f aca="false">IF(AND(E1650&gt;=5,E1650&lt;=20,C1650&gt;=50,B1650&lt;=1),"Opportunity (pos 5-20, 50+ impr, 0-1 click)","")</f>
        <v/>
      </c>
    </row>
    <row r="1651" customFormat="false" ht="15" hidden="false" customHeight="false" outlineLevel="0" collapsed="false">
      <c r="A1651" s="7" t="s">
        <v>3930</v>
      </c>
      <c r="B1651" s="44" t="n">
        <v>0</v>
      </c>
      <c r="C1651" s="44" t="n">
        <v>3</v>
      </c>
      <c r="D1651" s="38" t="n">
        <f aca="false">IFERROR(B1651/C1651,0)</f>
        <v>0</v>
      </c>
      <c r="E1651" s="45" t="n">
        <v>10</v>
      </c>
      <c r="F1651" s="7" t="s">
        <v>2223</v>
      </c>
      <c r="G1651" s="5" t="str">
        <f aca="false">IF(AND(E1651&gt;=5,E1651&lt;=20,C1651&gt;=50,B1651&lt;=1),"Opportunity (pos 5-20, 50+ impr, 0-1 click)","")</f>
        <v/>
      </c>
    </row>
    <row r="1652" customFormat="false" ht="15" hidden="false" customHeight="false" outlineLevel="0" collapsed="false">
      <c r="A1652" s="7" t="s">
        <v>3931</v>
      </c>
      <c r="B1652" s="44" t="n">
        <v>0</v>
      </c>
      <c r="C1652" s="44" t="n">
        <v>3</v>
      </c>
      <c r="D1652" s="38" t="n">
        <f aca="false">IFERROR(B1652/C1652,0)</f>
        <v>0</v>
      </c>
      <c r="E1652" s="45" t="n">
        <v>9.33</v>
      </c>
      <c r="F1652" s="7" t="s">
        <v>2223</v>
      </c>
      <c r="G1652" s="5" t="str">
        <f aca="false">IF(AND(E1652&gt;=5,E1652&lt;=20,C1652&gt;=50,B1652&lt;=1),"Opportunity (pos 5-20, 50+ impr, 0-1 click)","")</f>
        <v/>
      </c>
    </row>
    <row r="1653" customFormat="false" ht="15" hidden="false" customHeight="false" outlineLevel="0" collapsed="false">
      <c r="A1653" s="7" t="s">
        <v>3932</v>
      </c>
      <c r="B1653" s="44" t="n">
        <v>0</v>
      </c>
      <c r="C1653" s="44" t="n">
        <v>3</v>
      </c>
      <c r="D1653" s="38" t="n">
        <f aca="false">IFERROR(B1653/C1653,0)</f>
        <v>0</v>
      </c>
      <c r="E1653" s="45" t="n">
        <v>10</v>
      </c>
      <c r="F1653" s="7" t="s">
        <v>2223</v>
      </c>
      <c r="G1653" s="5" t="str">
        <f aca="false">IF(AND(E1653&gt;=5,E1653&lt;=20,C1653&gt;=50,B1653&lt;=1),"Opportunity (pos 5-20, 50+ impr, 0-1 click)","")</f>
        <v/>
      </c>
    </row>
    <row r="1654" customFormat="false" ht="15" hidden="false" customHeight="false" outlineLevel="0" collapsed="false">
      <c r="A1654" s="7" t="s">
        <v>3933</v>
      </c>
      <c r="B1654" s="44" t="n">
        <v>0</v>
      </c>
      <c r="C1654" s="44" t="n">
        <v>3</v>
      </c>
      <c r="D1654" s="38" t="n">
        <f aca="false">IFERROR(B1654/C1654,0)</f>
        <v>0</v>
      </c>
      <c r="E1654" s="45" t="n">
        <v>21</v>
      </c>
      <c r="F1654" s="7" t="s">
        <v>2223</v>
      </c>
      <c r="G1654" s="5" t="str">
        <f aca="false">IF(AND(E1654&gt;=5,E1654&lt;=20,C1654&gt;=50,B1654&lt;=1),"Opportunity (pos 5-20, 50+ impr, 0-1 click)","")</f>
        <v/>
      </c>
    </row>
    <row r="1655" customFormat="false" ht="15" hidden="false" customHeight="false" outlineLevel="0" collapsed="false">
      <c r="A1655" s="7" t="s">
        <v>3934</v>
      </c>
      <c r="B1655" s="44" t="n">
        <v>0</v>
      </c>
      <c r="C1655" s="44" t="n">
        <v>3</v>
      </c>
      <c r="D1655" s="38" t="n">
        <f aca="false">IFERROR(B1655/C1655,0)</f>
        <v>0</v>
      </c>
      <c r="E1655" s="45" t="n">
        <v>9.67</v>
      </c>
      <c r="F1655" s="7" t="s">
        <v>2223</v>
      </c>
      <c r="G1655" s="5" t="str">
        <f aca="false">IF(AND(E1655&gt;=5,E1655&lt;=20,C1655&gt;=50,B1655&lt;=1),"Opportunity (pos 5-20, 50+ impr, 0-1 click)","")</f>
        <v/>
      </c>
    </row>
    <row r="1656" customFormat="false" ht="15" hidden="false" customHeight="false" outlineLevel="0" collapsed="false">
      <c r="A1656" s="7" t="s">
        <v>3935</v>
      </c>
      <c r="B1656" s="44" t="n">
        <v>0</v>
      </c>
      <c r="C1656" s="44" t="n">
        <v>3</v>
      </c>
      <c r="D1656" s="38" t="n">
        <f aca="false">IFERROR(B1656/C1656,0)</f>
        <v>0</v>
      </c>
      <c r="E1656" s="45" t="n">
        <v>28</v>
      </c>
      <c r="F1656" s="7" t="s">
        <v>2223</v>
      </c>
      <c r="G1656" s="5" t="str">
        <f aca="false">IF(AND(E1656&gt;=5,E1656&lt;=20,C1656&gt;=50,B1656&lt;=1),"Opportunity (pos 5-20, 50+ impr, 0-1 click)","")</f>
        <v/>
      </c>
    </row>
    <row r="1657" customFormat="false" ht="15" hidden="false" customHeight="false" outlineLevel="0" collapsed="false">
      <c r="A1657" s="7" t="s">
        <v>3936</v>
      </c>
      <c r="B1657" s="44" t="n">
        <v>0</v>
      </c>
      <c r="C1657" s="44" t="n">
        <v>3</v>
      </c>
      <c r="D1657" s="38" t="n">
        <f aca="false">IFERROR(B1657/C1657,0)</f>
        <v>0</v>
      </c>
      <c r="E1657" s="45" t="n">
        <v>29.67</v>
      </c>
      <c r="F1657" s="7" t="s">
        <v>2223</v>
      </c>
      <c r="G1657" s="5" t="str">
        <f aca="false">IF(AND(E1657&gt;=5,E1657&lt;=20,C1657&gt;=50,B1657&lt;=1),"Opportunity (pos 5-20, 50+ impr, 0-1 click)","")</f>
        <v/>
      </c>
    </row>
    <row r="1658" customFormat="false" ht="15" hidden="false" customHeight="false" outlineLevel="0" collapsed="false">
      <c r="A1658" s="7" t="s">
        <v>3937</v>
      </c>
      <c r="B1658" s="44" t="n">
        <v>0</v>
      </c>
      <c r="C1658" s="44" t="n">
        <v>3</v>
      </c>
      <c r="D1658" s="38" t="n">
        <f aca="false">IFERROR(B1658/C1658,0)</f>
        <v>0</v>
      </c>
      <c r="E1658" s="45" t="n">
        <v>28</v>
      </c>
      <c r="F1658" s="7" t="s">
        <v>2223</v>
      </c>
      <c r="G1658" s="5" t="str">
        <f aca="false">IF(AND(E1658&gt;=5,E1658&lt;=20,C1658&gt;=50,B1658&lt;=1),"Opportunity (pos 5-20, 50+ impr, 0-1 click)","")</f>
        <v/>
      </c>
    </row>
    <row r="1659" customFormat="false" ht="15" hidden="false" customHeight="false" outlineLevel="0" collapsed="false">
      <c r="A1659" s="7" t="s">
        <v>3938</v>
      </c>
      <c r="B1659" s="44" t="n">
        <v>0</v>
      </c>
      <c r="C1659" s="44" t="n">
        <v>3</v>
      </c>
      <c r="D1659" s="38" t="n">
        <f aca="false">IFERROR(B1659/C1659,0)</f>
        <v>0</v>
      </c>
      <c r="E1659" s="45" t="n">
        <v>20.67</v>
      </c>
      <c r="F1659" s="7" t="s">
        <v>2223</v>
      </c>
      <c r="G1659" s="5" t="str">
        <f aca="false">IF(AND(E1659&gt;=5,E1659&lt;=20,C1659&gt;=50,B1659&lt;=1),"Opportunity (pos 5-20, 50+ impr, 0-1 click)","")</f>
        <v/>
      </c>
    </row>
    <row r="1660" customFormat="false" ht="15" hidden="false" customHeight="false" outlineLevel="0" collapsed="false">
      <c r="A1660" s="7" t="s">
        <v>3939</v>
      </c>
      <c r="B1660" s="44" t="n">
        <v>0</v>
      </c>
      <c r="C1660" s="44" t="n">
        <v>3</v>
      </c>
      <c r="D1660" s="38" t="n">
        <f aca="false">IFERROR(B1660/C1660,0)</f>
        <v>0</v>
      </c>
      <c r="E1660" s="45" t="n">
        <v>30</v>
      </c>
      <c r="F1660" s="7" t="s">
        <v>2223</v>
      </c>
      <c r="G1660" s="5" t="str">
        <f aca="false">IF(AND(E1660&gt;=5,E1660&lt;=20,C1660&gt;=50,B1660&lt;=1),"Opportunity (pos 5-20, 50+ impr, 0-1 click)","")</f>
        <v/>
      </c>
    </row>
    <row r="1661" customFormat="false" ht="15" hidden="false" customHeight="false" outlineLevel="0" collapsed="false">
      <c r="A1661" s="7" t="s">
        <v>3940</v>
      </c>
      <c r="B1661" s="44" t="n">
        <v>0</v>
      </c>
      <c r="C1661" s="44" t="n">
        <v>3</v>
      </c>
      <c r="D1661" s="38" t="n">
        <f aca="false">IFERROR(B1661/C1661,0)</f>
        <v>0</v>
      </c>
      <c r="E1661" s="45" t="n">
        <v>10.67</v>
      </c>
      <c r="F1661" s="7" t="s">
        <v>2223</v>
      </c>
      <c r="G1661" s="5" t="str">
        <f aca="false">IF(AND(E1661&gt;=5,E1661&lt;=20,C1661&gt;=50,B1661&lt;=1),"Opportunity (pos 5-20, 50+ impr, 0-1 click)","")</f>
        <v/>
      </c>
    </row>
    <row r="1662" customFormat="false" ht="15" hidden="false" customHeight="false" outlineLevel="0" collapsed="false">
      <c r="A1662" s="7" t="s">
        <v>3941</v>
      </c>
      <c r="B1662" s="44" t="n">
        <v>0</v>
      </c>
      <c r="C1662" s="44" t="n">
        <v>3</v>
      </c>
      <c r="D1662" s="38" t="n">
        <f aca="false">IFERROR(B1662/C1662,0)</f>
        <v>0</v>
      </c>
      <c r="E1662" s="45" t="n">
        <v>8.67</v>
      </c>
      <c r="F1662" s="7" t="s">
        <v>2223</v>
      </c>
      <c r="G1662" s="5" t="str">
        <f aca="false">IF(AND(E1662&gt;=5,E1662&lt;=20,C1662&gt;=50,B1662&lt;=1),"Opportunity (pos 5-20, 50+ impr, 0-1 click)","")</f>
        <v/>
      </c>
    </row>
    <row r="1663" customFormat="false" ht="15" hidden="false" customHeight="false" outlineLevel="0" collapsed="false">
      <c r="A1663" s="7" t="s">
        <v>3942</v>
      </c>
      <c r="B1663" s="44" t="n">
        <v>0</v>
      </c>
      <c r="C1663" s="44" t="n">
        <v>3</v>
      </c>
      <c r="D1663" s="38" t="n">
        <f aca="false">IFERROR(B1663/C1663,0)</f>
        <v>0</v>
      </c>
      <c r="E1663" s="45" t="n">
        <v>30.67</v>
      </c>
      <c r="F1663" s="7" t="s">
        <v>2223</v>
      </c>
      <c r="G1663" s="5" t="str">
        <f aca="false">IF(AND(E1663&gt;=5,E1663&lt;=20,C1663&gt;=50,B1663&lt;=1),"Opportunity (pos 5-20, 50+ impr, 0-1 click)","")</f>
        <v/>
      </c>
    </row>
    <row r="1664" customFormat="false" ht="15" hidden="false" customHeight="false" outlineLevel="0" collapsed="false">
      <c r="A1664" s="7" t="s">
        <v>3943</v>
      </c>
      <c r="B1664" s="44" t="n">
        <v>0</v>
      </c>
      <c r="C1664" s="44" t="n">
        <v>3</v>
      </c>
      <c r="D1664" s="38" t="n">
        <f aca="false">IFERROR(B1664/C1664,0)</f>
        <v>0</v>
      </c>
      <c r="E1664" s="45" t="n">
        <v>25.67</v>
      </c>
      <c r="F1664" s="7" t="s">
        <v>2223</v>
      </c>
      <c r="G1664" s="5" t="str">
        <f aca="false">IF(AND(E1664&gt;=5,E1664&lt;=20,C1664&gt;=50,B1664&lt;=1),"Opportunity (pos 5-20, 50+ impr, 0-1 click)","")</f>
        <v/>
      </c>
    </row>
    <row r="1665" customFormat="false" ht="15" hidden="false" customHeight="false" outlineLevel="0" collapsed="false">
      <c r="A1665" s="7" t="s">
        <v>3944</v>
      </c>
      <c r="B1665" s="44" t="n">
        <v>0</v>
      </c>
      <c r="C1665" s="44" t="n">
        <v>3</v>
      </c>
      <c r="D1665" s="38" t="n">
        <f aca="false">IFERROR(B1665/C1665,0)</f>
        <v>0</v>
      </c>
      <c r="E1665" s="45" t="n">
        <v>19.67</v>
      </c>
      <c r="F1665" s="7" t="s">
        <v>2223</v>
      </c>
      <c r="G1665" s="5" t="str">
        <f aca="false">IF(AND(E1665&gt;=5,E1665&lt;=20,C1665&gt;=50,B1665&lt;=1),"Opportunity (pos 5-20, 50+ impr, 0-1 click)","")</f>
        <v/>
      </c>
    </row>
    <row r="1666" customFormat="false" ht="15" hidden="false" customHeight="false" outlineLevel="0" collapsed="false">
      <c r="A1666" s="7" t="s">
        <v>3945</v>
      </c>
      <c r="B1666" s="44" t="n">
        <v>0</v>
      </c>
      <c r="C1666" s="44" t="n">
        <v>3</v>
      </c>
      <c r="D1666" s="38" t="n">
        <f aca="false">IFERROR(B1666/C1666,0)</f>
        <v>0</v>
      </c>
      <c r="E1666" s="45" t="n">
        <v>25.33</v>
      </c>
      <c r="F1666" s="7" t="s">
        <v>2223</v>
      </c>
      <c r="G1666" s="5" t="str">
        <f aca="false">IF(AND(E1666&gt;=5,E1666&lt;=20,C1666&gt;=50,B1666&lt;=1),"Opportunity (pos 5-20, 50+ impr, 0-1 click)","")</f>
        <v/>
      </c>
    </row>
    <row r="1667" customFormat="false" ht="15" hidden="false" customHeight="false" outlineLevel="0" collapsed="false">
      <c r="A1667" s="7" t="s">
        <v>3946</v>
      </c>
      <c r="B1667" s="44" t="n">
        <v>0</v>
      </c>
      <c r="C1667" s="44" t="n">
        <v>3</v>
      </c>
      <c r="D1667" s="38" t="n">
        <f aca="false">IFERROR(B1667/C1667,0)</f>
        <v>0</v>
      </c>
      <c r="E1667" s="45" t="n">
        <v>12</v>
      </c>
      <c r="F1667" s="7" t="s">
        <v>2223</v>
      </c>
      <c r="G1667" s="5" t="str">
        <f aca="false">IF(AND(E1667&gt;=5,E1667&lt;=20,C1667&gt;=50,B1667&lt;=1),"Opportunity (pos 5-20, 50+ impr, 0-1 click)","")</f>
        <v/>
      </c>
    </row>
    <row r="1668" customFormat="false" ht="15" hidden="false" customHeight="false" outlineLevel="0" collapsed="false">
      <c r="A1668" s="7" t="s">
        <v>3947</v>
      </c>
      <c r="B1668" s="44" t="n">
        <v>0</v>
      </c>
      <c r="C1668" s="44" t="n">
        <v>3</v>
      </c>
      <c r="D1668" s="38" t="n">
        <f aca="false">IFERROR(B1668/C1668,0)</f>
        <v>0</v>
      </c>
      <c r="E1668" s="45" t="n">
        <v>25.33</v>
      </c>
      <c r="F1668" s="7" t="s">
        <v>2223</v>
      </c>
      <c r="G1668" s="5" t="str">
        <f aca="false">IF(AND(E1668&gt;=5,E1668&lt;=20,C1668&gt;=50,B1668&lt;=1),"Opportunity (pos 5-20, 50+ impr, 0-1 click)","")</f>
        <v/>
      </c>
    </row>
    <row r="1669" customFormat="false" ht="15" hidden="false" customHeight="false" outlineLevel="0" collapsed="false">
      <c r="A1669" s="7" t="s">
        <v>3948</v>
      </c>
      <c r="B1669" s="44" t="n">
        <v>0</v>
      </c>
      <c r="C1669" s="44" t="n">
        <v>3</v>
      </c>
      <c r="D1669" s="38" t="n">
        <f aca="false">IFERROR(B1669/C1669,0)</f>
        <v>0</v>
      </c>
      <c r="E1669" s="45" t="n">
        <v>27.67</v>
      </c>
      <c r="F1669" s="7" t="s">
        <v>2223</v>
      </c>
      <c r="G1669" s="5" t="str">
        <f aca="false">IF(AND(E1669&gt;=5,E1669&lt;=20,C1669&gt;=50,B1669&lt;=1),"Opportunity (pos 5-20, 50+ impr, 0-1 click)","")</f>
        <v/>
      </c>
    </row>
    <row r="1670" customFormat="false" ht="15" hidden="false" customHeight="false" outlineLevel="0" collapsed="false">
      <c r="A1670" s="7" t="s">
        <v>3949</v>
      </c>
      <c r="B1670" s="44" t="n">
        <v>0</v>
      </c>
      <c r="C1670" s="44" t="n">
        <v>3</v>
      </c>
      <c r="D1670" s="38" t="n">
        <f aca="false">IFERROR(B1670/C1670,0)</f>
        <v>0</v>
      </c>
      <c r="E1670" s="45" t="n">
        <v>41</v>
      </c>
      <c r="F1670" s="7" t="s">
        <v>2223</v>
      </c>
      <c r="G1670" s="5" t="str">
        <f aca="false">IF(AND(E1670&gt;=5,E1670&lt;=20,C1670&gt;=50,B1670&lt;=1),"Opportunity (pos 5-20, 50+ impr, 0-1 click)","")</f>
        <v/>
      </c>
    </row>
    <row r="1671" customFormat="false" ht="15" hidden="false" customHeight="false" outlineLevel="0" collapsed="false">
      <c r="A1671" s="7" t="s">
        <v>3950</v>
      </c>
      <c r="B1671" s="44" t="n">
        <v>0</v>
      </c>
      <c r="C1671" s="44" t="n">
        <v>3</v>
      </c>
      <c r="D1671" s="38" t="n">
        <f aca="false">IFERROR(B1671/C1671,0)</f>
        <v>0</v>
      </c>
      <c r="E1671" s="45" t="n">
        <v>23</v>
      </c>
      <c r="F1671" s="7" t="s">
        <v>2223</v>
      </c>
      <c r="G1671" s="5" t="str">
        <f aca="false">IF(AND(E1671&gt;=5,E1671&lt;=20,C1671&gt;=50,B1671&lt;=1),"Opportunity (pos 5-20, 50+ impr, 0-1 click)","")</f>
        <v/>
      </c>
    </row>
    <row r="1672" customFormat="false" ht="15" hidden="false" customHeight="false" outlineLevel="0" collapsed="false">
      <c r="A1672" s="7" t="s">
        <v>3951</v>
      </c>
      <c r="B1672" s="44" t="n">
        <v>0</v>
      </c>
      <c r="C1672" s="44" t="n">
        <v>3</v>
      </c>
      <c r="D1672" s="38" t="n">
        <f aca="false">IFERROR(B1672/C1672,0)</f>
        <v>0</v>
      </c>
      <c r="E1672" s="45" t="n">
        <v>17</v>
      </c>
      <c r="F1672" s="7" t="s">
        <v>2223</v>
      </c>
      <c r="G1672" s="5" t="str">
        <f aca="false">IF(AND(E1672&gt;=5,E1672&lt;=20,C1672&gt;=50,B1672&lt;=1),"Opportunity (pos 5-20, 50+ impr, 0-1 click)","")</f>
        <v/>
      </c>
    </row>
    <row r="1673" customFormat="false" ht="15" hidden="false" customHeight="false" outlineLevel="0" collapsed="false">
      <c r="A1673" s="7" t="s">
        <v>3952</v>
      </c>
      <c r="B1673" s="44" t="n">
        <v>0</v>
      </c>
      <c r="C1673" s="44" t="n">
        <v>3</v>
      </c>
      <c r="D1673" s="38" t="n">
        <f aca="false">IFERROR(B1673/C1673,0)</f>
        <v>0</v>
      </c>
      <c r="E1673" s="45" t="n">
        <v>38.67</v>
      </c>
      <c r="F1673" s="7" t="s">
        <v>2224</v>
      </c>
      <c r="G1673" s="5" t="str">
        <f aca="false">IF(AND(E1673&gt;=5,E1673&lt;=20,C1673&gt;=50,B1673&lt;=1),"Opportunity (pos 5-20, 50+ impr, 0-1 click)","")</f>
        <v/>
      </c>
    </row>
    <row r="1674" customFormat="false" ht="15" hidden="false" customHeight="false" outlineLevel="0" collapsed="false">
      <c r="A1674" s="7" t="s">
        <v>3953</v>
      </c>
      <c r="B1674" s="44" t="n">
        <v>0</v>
      </c>
      <c r="C1674" s="44" t="n">
        <v>3</v>
      </c>
      <c r="D1674" s="38" t="n">
        <f aca="false">IFERROR(B1674/C1674,0)</f>
        <v>0</v>
      </c>
      <c r="E1674" s="45" t="n">
        <v>9.33</v>
      </c>
      <c r="F1674" s="7" t="s">
        <v>2223</v>
      </c>
      <c r="G1674" s="5" t="str">
        <f aca="false">IF(AND(E1674&gt;=5,E1674&lt;=20,C1674&gt;=50,B1674&lt;=1),"Opportunity (pos 5-20, 50+ impr, 0-1 click)","")</f>
        <v/>
      </c>
    </row>
    <row r="1675" customFormat="false" ht="15" hidden="false" customHeight="false" outlineLevel="0" collapsed="false">
      <c r="A1675" s="7" t="s">
        <v>3954</v>
      </c>
      <c r="B1675" s="44" t="n">
        <v>0</v>
      </c>
      <c r="C1675" s="44" t="n">
        <v>3</v>
      </c>
      <c r="D1675" s="38" t="n">
        <f aca="false">IFERROR(B1675/C1675,0)</f>
        <v>0</v>
      </c>
      <c r="E1675" s="45" t="n">
        <v>20</v>
      </c>
      <c r="F1675" s="7" t="s">
        <v>2223</v>
      </c>
      <c r="G1675" s="5" t="str">
        <f aca="false">IF(AND(E1675&gt;=5,E1675&lt;=20,C1675&gt;=50,B1675&lt;=1),"Opportunity (pos 5-20, 50+ impr, 0-1 click)","")</f>
        <v/>
      </c>
    </row>
    <row r="1676" customFormat="false" ht="15" hidden="false" customHeight="false" outlineLevel="0" collapsed="false">
      <c r="A1676" s="7" t="s">
        <v>3955</v>
      </c>
      <c r="B1676" s="44" t="n">
        <v>0</v>
      </c>
      <c r="C1676" s="44" t="n">
        <v>3</v>
      </c>
      <c r="D1676" s="38" t="n">
        <f aca="false">IFERROR(B1676/C1676,0)</f>
        <v>0</v>
      </c>
      <c r="E1676" s="45" t="n">
        <v>18.67</v>
      </c>
      <c r="F1676" s="7" t="s">
        <v>2223</v>
      </c>
      <c r="G1676" s="5" t="str">
        <f aca="false">IF(AND(E1676&gt;=5,E1676&lt;=20,C1676&gt;=50,B1676&lt;=1),"Opportunity (pos 5-20, 50+ impr, 0-1 click)","")</f>
        <v/>
      </c>
    </row>
    <row r="1677" customFormat="false" ht="15" hidden="false" customHeight="false" outlineLevel="0" collapsed="false">
      <c r="A1677" s="7" t="s">
        <v>3956</v>
      </c>
      <c r="B1677" s="44" t="n">
        <v>0</v>
      </c>
      <c r="C1677" s="44" t="n">
        <v>3</v>
      </c>
      <c r="D1677" s="38" t="n">
        <f aca="false">IFERROR(B1677/C1677,0)</f>
        <v>0</v>
      </c>
      <c r="E1677" s="45" t="n">
        <v>24.33</v>
      </c>
      <c r="F1677" s="7" t="s">
        <v>2223</v>
      </c>
      <c r="G1677" s="5" t="str">
        <f aca="false">IF(AND(E1677&gt;=5,E1677&lt;=20,C1677&gt;=50,B1677&lt;=1),"Opportunity (pos 5-20, 50+ impr, 0-1 click)","")</f>
        <v/>
      </c>
    </row>
    <row r="1678" customFormat="false" ht="15" hidden="false" customHeight="false" outlineLevel="0" collapsed="false">
      <c r="A1678" s="7" t="s">
        <v>3957</v>
      </c>
      <c r="B1678" s="44" t="n">
        <v>0</v>
      </c>
      <c r="C1678" s="44" t="n">
        <v>3</v>
      </c>
      <c r="D1678" s="38" t="n">
        <f aca="false">IFERROR(B1678/C1678,0)</f>
        <v>0</v>
      </c>
      <c r="E1678" s="45" t="n">
        <v>19</v>
      </c>
      <c r="F1678" s="7" t="s">
        <v>2223</v>
      </c>
      <c r="G1678" s="5" t="str">
        <f aca="false">IF(AND(E1678&gt;=5,E1678&lt;=20,C1678&gt;=50,B1678&lt;=1),"Opportunity (pos 5-20, 50+ impr, 0-1 click)","")</f>
        <v/>
      </c>
    </row>
    <row r="1679" customFormat="false" ht="15" hidden="false" customHeight="false" outlineLevel="0" collapsed="false">
      <c r="A1679" s="7" t="s">
        <v>3958</v>
      </c>
      <c r="B1679" s="44" t="n">
        <v>0</v>
      </c>
      <c r="C1679" s="44" t="n">
        <v>3</v>
      </c>
      <c r="D1679" s="38" t="n">
        <f aca="false">IFERROR(B1679/C1679,0)</f>
        <v>0</v>
      </c>
      <c r="E1679" s="45" t="n">
        <v>20.33</v>
      </c>
      <c r="F1679" s="7" t="s">
        <v>2223</v>
      </c>
      <c r="G1679" s="5" t="str">
        <f aca="false">IF(AND(E1679&gt;=5,E1679&lt;=20,C1679&gt;=50,B1679&lt;=1),"Opportunity (pos 5-20, 50+ impr, 0-1 click)","")</f>
        <v/>
      </c>
    </row>
    <row r="1680" customFormat="false" ht="15" hidden="false" customHeight="false" outlineLevel="0" collapsed="false">
      <c r="A1680" s="7" t="s">
        <v>3959</v>
      </c>
      <c r="B1680" s="44" t="n">
        <v>0</v>
      </c>
      <c r="C1680" s="44" t="n">
        <v>3</v>
      </c>
      <c r="D1680" s="38" t="n">
        <f aca="false">IFERROR(B1680/C1680,0)</f>
        <v>0</v>
      </c>
      <c r="E1680" s="45" t="n">
        <v>35</v>
      </c>
      <c r="F1680" s="7" t="s">
        <v>2223</v>
      </c>
      <c r="G1680" s="5" t="str">
        <f aca="false">IF(AND(E1680&gt;=5,E1680&lt;=20,C1680&gt;=50,B1680&lt;=1),"Opportunity (pos 5-20, 50+ impr, 0-1 click)","")</f>
        <v/>
      </c>
    </row>
    <row r="1681" customFormat="false" ht="15" hidden="false" customHeight="false" outlineLevel="0" collapsed="false">
      <c r="A1681" s="7" t="s">
        <v>3960</v>
      </c>
      <c r="B1681" s="44" t="n">
        <v>0</v>
      </c>
      <c r="C1681" s="44" t="n">
        <v>3</v>
      </c>
      <c r="D1681" s="38" t="n">
        <f aca="false">IFERROR(B1681/C1681,0)</f>
        <v>0</v>
      </c>
      <c r="E1681" s="45" t="n">
        <v>29</v>
      </c>
      <c r="F1681" s="7" t="s">
        <v>2223</v>
      </c>
      <c r="G1681" s="5" t="str">
        <f aca="false">IF(AND(E1681&gt;=5,E1681&lt;=20,C1681&gt;=50,B1681&lt;=1),"Opportunity (pos 5-20, 50+ impr, 0-1 click)","")</f>
        <v/>
      </c>
    </row>
    <row r="1682" customFormat="false" ht="15" hidden="false" customHeight="false" outlineLevel="0" collapsed="false">
      <c r="A1682" s="7" t="s">
        <v>3961</v>
      </c>
      <c r="B1682" s="44" t="n">
        <v>0</v>
      </c>
      <c r="C1682" s="44" t="n">
        <v>3</v>
      </c>
      <c r="D1682" s="38" t="n">
        <f aca="false">IFERROR(B1682/C1682,0)</f>
        <v>0</v>
      </c>
      <c r="E1682" s="45" t="n">
        <v>14.67</v>
      </c>
      <c r="F1682" s="7" t="s">
        <v>2223</v>
      </c>
      <c r="G1682" s="5" t="str">
        <f aca="false">IF(AND(E1682&gt;=5,E1682&lt;=20,C1682&gt;=50,B1682&lt;=1),"Opportunity (pos 5-20, 50+ impr, 0-1 click)","")</f>
        <v/>
      </c>
    </row>
    <row r="1683" customFormat="false" ht="15" hidden="false" customHeight="false" outlineLevel="0" collapsed="false">
      <c r="A1683" s="7" t="s">
        <v>3962</v>
      </c>
      <c r="B1683" s="44" t="n">
        <v>0</v>
      </c>
      <c r="C1683" s="44" t="n">
        <v>3</v>
      </c>
      <c r="D1683" s="38" t="n">
        <f aca="false">IFERROR(B1683/C1683,0)</f>
        <v>0</v>
      </c>
      <c r="E1683" s="45" t="n">
        <v>20</v>
      </c>
      <c r="F1683" s="7" t="s">
        <v>2223</v>
      </c>
      <c r="G1683" s="5" t="str">
        <f aca="false">IF(AND(E1683&gt;=5,E1683&lt;=20,C1683&gt;=50,B1683&lt;=1),"Opportunity (pos 5-20, 50+ impr, 0-1 click)","")</f>
        <v/>
      </c>
    </row>
    <row r="1684" customFormat="false" ht="15" hidden="false" customHeight="false" outlineLevel="0" collapsed="false">
      <c r="A1684" s="7" t="s">
        <v>3963</v>
      </c>
      <c r="B1684" s="44" t="n">
        <v>0</v>
      </c>
      <c r="C1684" s="44" t="n">
        <v>3</v>
      </c>
      <c r="D1684" s="38" t="n">
        <f aca="false">IFERROR(B1684/C1684,0)</f>
        <v>0</v>
      </c>
      <c r="E1684" s="45" t="n">
        <v>13</v>
      </c>
      <c r="F1684" s="7" t="s">
        <v>2223</v>
      </c>
      <c r="G1684" s="5" t="str">
        <f aca="false">IF(AND(E1684&gt;=5,E1684&lt;=20,C1684&gt;=50,B1684&lt;=1),"Opportunity (pos 5-20, 50+ impr, 0-1 click)","")</f>
        <v/>
      </c>
    </row>
    <row r="1685" customFormat="false" ht="15" hidden="false" customHeight="false" outlineLevel="0" collapsed="false">
      <c r="A1685" s="7" t="s">
        <v>3964</v>
      </c>
      <c r="B1685" s="44" t="n">
        <v>0</v>
      </c>
      <c r="C1685" s="44" t="n">
        <v>3</v>
      </c>
      <c r="D1685" s="38" t="n">
        <f aca="false">IFERROR(B1685/C1685,0)</f>
        <v>0</v>
      </c>
      <c r="E1685" s="45" t="n">
        <v>8</v>
      </c>
      <c r="F1685" s="7" t="s">
        <v>2223</v>
      </c>
      <c r="G1685" s="5" t="str">
        <f aca="false">IF(AND(E1685&gt;=5,E1685&lt;=20,C1685&gt;=50,B1685&lt;=1),"Opportunity (pos 5-20, 50+ impr, 0-1 click)","")</f>
        <v/>
      </c>
    </row>
    <row r="1686" customFormat="false" ht="15" hidden="false" customHeight="false" outlineLevel="0" collapsed="false">
      <c r="A1686" s="7" t="s">
        <v>3965</v>
      </c>
      <c r="B1686" s="44" t="n">
        <v>0</v>
      </c>
      <c r="C1686" s="44" t="n">
        <v>3</v>
      </c>
      <c r="D1686" s="38" t="n">
        <f aca="false">IFERROR(B1686/C1686,0)</f>
        <v>0</v>
      </c>
      <c r="E1686" s="45" t="n">
        <v>41.67</v>
      </c>
      <c r="F1686" s="7" t="s">
        <v>2223</v>
      </c>
      <c r="G1686" s="5" t="str">
        <f aca="false">IF(AND(E1686&gt;=5,E1686&lt;=20,C1686&gt;=50,B1686&lt;=1),"Opportunity (pos 5-20, 50+ impr, 0-1 click)","")</f>
        <v/>
      </c>
    </row>
    <row r="1687" customFormat="false" ht="15" hidden="false" customHeight="false" outlineLevel="0" collapsed="false">
      <c r="A1687" s="7" t="s">
        <v>3966</v>
      </c>
      <c r="B1687" s="44" t="n">
        <v>0</v>
      </c>
      <c r="C1687" s="44" t="n">
        <v>3</v>
      </c>
      <c r="D1687" s="38" t="n">
        <f aca="false">IFERROR(B1687/C1687,0)</f>
        <v>0</v>
      </c>
      <c r="E1687" s="45" t="n">
        <v>24.33</v>
      </c>
      <c r="F1687" s="7" t="s">
        <v>2223</v>
      </c>
      <c r="G1687" s="5" t="str">
        <f aca="false">IF(AND(E1687&gt;=5,E1687&lt;=20,C1687&gt;=50,B1687&lt;=1),"Opportunity (pos 5-20, 50+ impr, 0-1 click)","")</f>
        <v/>
      </c>
    </row>
    <row r="1688" customFormat="false" ht="15" hidden="false" customHeight="false" outlineLevel="0" collapsed="false">
      <c r="A1688" s="7" t="s">
        <v>3967</v>
      </c>
      <c r="B1688" s="44" t="n">
        <v>0</v>
      </c>
      <c r="C1688" s="44" t="n">
        <v>3</v>
      </c>
      <c r="D1688" s="38" t="n">
        <f aca="false">IFERROR(B1688/C1688,0)</f>
        <v>0</v>
      </c>
      <c r="E1688" s="45" t="n">
        <v>16.67</v>
      </c>
      <c r="F1688" s="7" t="s">
        <v>2223</v>
      </c>
      <c r="G1688" s="5" t="str">
        <f aca="false">IF(AND(E1688&gt;=5,E1688&lt;=20,C1688&gt;=50,B1688&lt;=1),"Opportunity (pos 5-20, 50+ impr, 0-1 click)","")</f>
        <v/>
      </c>
    </row>
    <row r="1689" customFormat="false" ht="15" hidden="false" customHeight="false" outlineLevel="0" collapsed="false">
      <c r="A1689" s="7" t="s">
        <v>3968</v>
      </c>
      <c r="B1689" s="44" t="n">
        <v>0</v>
      </c>
      <c r="C1689" s="44" t="n">
        <v>3</v>
      </c>
      <c r="D1689" s="38" t="n">
        <f aca="false">IFERROR(B1689/C1689,0)</f>
        <v>0</v>
      </c>
      <c r="E1689" s="45" t="n">
        <v>29.67</v>
      </c>
      <c r="F1689" s="7" t="s">
        <v>2223</v>
      </c>
      <c r="G1689" s="5" t="str">
        <f aca="false">IF(AND(E1689&gt;=5,E1689&lt;=20,C1689&gt;=50,B1689&lt;=1),"Opportunity (pos 5-20, 50+ impr, 0-1 click)","")</f>
        <v/>
      </c>
    </row>
    <row r="1690" customFormat="false" ht="15" hidden="false" customHeight="false" outlineLevel="0" collapsed="false">
      <c r="A1690" s="7" t="s">
        <v>3969</v>
      </c>
      <c r="B1690" s="44" t="n">
        <v>0</v>
      </c>
      <c r="C1690" s="44" t="n">
        <v>3</v>
      </c>
      <c r="D1690" s="38" t="n">
        <f aca="false">IFERROR(B1690/C1690,0)</f>
        <v>0</v>
      </c>
      <c r="E1690" s="45" t="n">
        <v>28.33</v>
      </c>
      <c r="F1690" s="7" t="s">
        <v>2223</v>
      </c>
      <c r="G1690" s="5" t="str">
        <f aca="false">IF(AND(E1690&gt;=5,E1690&lt;=20,C1690&gt;=50,B1690&lt;=1),"Opportunity (pos 5-20, 50+ impr, 0-1 click)","")</f>
        <v/>
      </c>
    </row>
    <row r="1691" customFormat="false" ht="15" hidden="false" customHeight="false" outlineLevel="0" collapsed="false">
      <c r="A1691" s="7" t="s">
        <v>3970</v>
      </c>
      <c r="B1691" s="44" t="n">
        <v>0</v>
      </c>
      <c r="C1691" s="44" t="n">
        <v>3</v>
      </c>
      <c r="D1691" s="38" t="n">
        <f aca="false">IFERROR(B1691/C1691,0)</f>
        <v>0</v>
      </c>
      <c r="E1691" s="45" t="n">
        <v>23</v>
      </c>
      <c r="F1691" s="7" t="s">
        <v>2223</v>
      </c>
      <c r="G1691" s="5" t="str">
        <f aca="false">IF(AND(E1691&gt;=5,E1691&lt;=20,C1691&gt;=50,B1691&lt;=1),"Opportunity (pos 5-20, 50+ impr, 0-1 click)","")</f>
        <v/>
      </c>
    </row>
    <row r="1692" customFormat="false" ht="15" hidden="false" customHeight="false" outlineLevel="0" collapsed="false">
      <c r="A1692" s="7" t="s">
        <v>3971</v>
      </c>
      <c r="B1692" s="44" t="n">
        <v>0</v>
      </c>
      <c r="C1692" s="44" t="n">
        <v>3</v>
      </c>
      <c r="D1692" s="38" t="n">
        <f aca="false">IFERROR(B1692/C1692,0)</f>
        <v>0</v>
      </c>
      <c r="E1692" s="45" t="n">
        <v>27.33</v>
      </c>
      <c r="F1692" s="7" t="s">
        <v>2223</v>
      </c>
      <c r="G1692" s="5" t="str">
        <f aca="false">IF(AND(E1692&gt;=5,E1692&lt;=20,C1692&gt;=50,B1692&lt;=1),"Opportunity (pos 5-20, 50+ impr, 0-1 click)","")</f>
        <v/>
      </c>
    </row>
    <row r="1693" customFormat="false" ht="15" hidden="false" customHeight="false" outlineLevel="0" collapsed="false">
      <c r="A1693" s="7" t="s">
        <v>3972</v>
      </c>
      <c r="B1693" s="44" t="n">
        <v>0</v>
      </c>
      <c r="C1693" s="44" t="n">
        <v>3</v>
      </c>
      <c r="D1693" s="38" t="n">
        <f aca="false">IFERROR(B1693/C1693,0)</f>
        <v>0</v>
      </c>
      <c r="E1693" s="45" t="n">
        <v>27.33</v>
      </c>
      <c r="F1693" s="7" t="s">
        <v>2223</v>
      </c>
      <c r="G1693" s="5" t="str">
        <f aca="false">IF(AND(E1693&gt;=5,E1693&lt;=20,C1693&gt;=50,B1693&lt;=1),"Opportunity (pos 5-20, 50+ impr, 0-1 click)","")</f>
        <v/>
      </c>
    </row>
    <row r="1694" customFormat="false" ht="15" hidden="false" customHeight="false" outlineLevel="0" collapsed="false">
      <c r="A1694" s="7" t="s">
        <v>3973</v>
      </c>
      <c r="B1694" s="44" t="n">
        <v>0</v>
      </c>
      <c r="C1694" s="44" t="n">
        <v>3</v>
      </c>
      <c r="D1694" s="38" t="n">
        <f aca="false">IFERROR(B1694/C1694,0)</f>
        <v>0</v>
      </c>
      <c r="E1694" s="45" t="n">
        <v>17.67</v>
      </c>
      <c r="F1694" s="7" t="s">
        <v>2223</v>
      </c>
      <c r="G1694" s="5" t="str">
        <f aca="false">IF(AND(E1694&gt;=5,E1694&lt;=20,C1694&gt;=50,B1694&lt;=1),"Opportunity (pos 5-20, 50+ impr, 0-1 click)","")</f>
        <v/>
      </c>
    </row>
    <row r="1695" customFormat="false" ht="15" hidden="false" customHeight="false" outlineLevel="0" collapsed="false">
      <c r="A1695" s="7" t="s">
        <v>3974</v>
      </c>
      <c r="B1695" s="44" t="n">
        <v>0</v>
      </c>
      <c r="C1695" s="44" t="n">
        <v>3</v>
      </c>
      <c r="D1695" s="38" t="n">
        <f aca="false">IFERROR(B1695/C1695,0)</f>
        <v>0</v>
      </c>
      <c r="E1695" s="45" t="n">
        <v>27</v>
      </c>
      <c r="F1695" s="7" t="s">
        <v>2223</v>
      </c>
      <c r="G1695" s="5" t="str">
        <f aca="false">IF(AND(E1695&gt;=5,E1695&lt;=20,C1695&gt;=50,B1695&lt;=1),"Opportunity (pos 5-20, 50+ impr, 0-1 click)","")</f>
        <v/>
      </c>
    </row>
    <row r="1696" customFormat="false" ht="15" hidden="false" customHeight="false" outlineLevel="0" collapsed="false">
      <c r="A1696" s="7" t="s">
        <v>3975</v>
      </c>
      <c r="B1696" s="44" t="n">
        <v>0</v>
      </c>
      <c r="C1696" s="44" t="n">
        <v>3</v>
      </c>
      <c r="D1696" s="38" t="n">
        <f aca="false">IFERROR(B1696/C1696,0)</f>
        <v>0</v>
      </c>
      <c r="E1696" s="45" t="n">
        <v>26</v>
      </c>
      <c r="F1696" s="7" t="s">
        <v>2224</v>
      </c>
      <c r="G1696" s="5" t="str">
        <f aca="false">IF(AND(E1696&gt;=5,E1696&lt;=20,C1696&gt;=50,B1696&lt;=1),"Opportunity (pos 5-20, 50+ impr, 0-1 click)","")</f>
        <v/>
      </c>
    </row>
    <row r="1697" customFormat="false" ht="15" hidden="false" customHeight="false" outlineLevel="0" collapsed="false">
      <c r="A1697" s="7" t="s">
        <v>3976</v>
      </c>
      <c r="B1697" s="44" t="n">
        <v>0</v>
      </c>
      <c r="C1697" s="44" t="n">
        <v>3</v>
      </c>
      <c r="D1697" s="38" t="n">
        <f aca="false">IFERROR(B1697/C1697,0)</f>
        <v>0</v>
      </c>
      <c r="E1697" s="45" t="n">
        <v>11</v>
      </c>
      <c r="F1697" s="7" t="s">
        <v>2223</v>
      </c>
      <c r="G1697" s="5" t="str">
        <f aca="false">IF(AND(E1697&gt;=5,E1697&lt;=20,C1697&gt;=50,B1697&lt;=1),"Opportunity (pos 5-20, 50+ impr, 0-1 click)","")</f>
        <v/>
      </c>
    </row>
    <row r="1698" customFormat="false" ht="15" hidden="false" customHeight="false" outlineLevel="0" collapsed="false">
      <c r="A1698" s="7" t="s">
        <v>3977</v>
      </c>
      <c r="B1698" s="44" t="n">
        <v>0</v>
      </c>
      <c r="C1698" s="44" t="n">
        <v>3</v>
      </c>
      <c r="D1698" s="38" t="n">
        <f aca="false">IFERROR(B1698/C1698,0)</f>
        <v>0</v>
      </c>
      <c r="E1698" s="45" t="n">
        <v>10.33</v>
      </c>
      <c r="F1698" s="7" t="s">
        <v>2223</v>
      </c>
      <c r="G1698" s="5" t="str">
        <f aca="false">IF(AND(E1698&gt;=5,E1698&lt;=20,C1698&gt;=50,B1698&lt;=1),"Opportunity (pos 5-20, 50+ impr, 0-1 click)","")</f>
        <v/>
      </c>
    </row>
    <row r="1699" customFormat="false" ht="15" hidden="false" customHeight="false" outlineLevel="0" collapsed="false">
      <c r="A1699" s="7" t="s">
        <v>3978</v>
      </c>
      <c r="B1699" s="44" t="n">
        <v>0</v>
      </c>
      <c r="C1699" s="44" t="n">
        <v>3</v>
      </c>
      <c r="D1699" s="38" t="n">
        <f aca="false">IFERROR(B1699/C1699,0)</f>
        <v>0</v>
      </c>
      <c r="E1699" s="45" t="n">
        <v>22</v>
      </c>
      <c r="F1699" s="7" t="s">
        <v>2223</v>
      </c>
      <c r="G1699" s="5" t="str">
        <f aca="false">IF(AND(E1699&gt;=5,E1699&lt;=20,C1699&gt;=50,B1699&lt;=1),"Opportunity (pos 5-20, 50+ impr, 0-1 click)","")</f>
        <v/>
      </c>
    </row>
    <row r="1700" customFormat="false" ht="15" hidden="false" customHeight="false" outlineLevel="0" collapsed="false">
      <c r="A1700" s="7" t="s">
        <v>3979</v>
      </c>
      <c r="B1700" s="44" t="n">
        <v>0</v>
      </c>
      <c r="C1700" s="44" t="n">
        <v>3</v>
      </c>
      <c r="D1700" s="38" t="n">
        <f aca="false">IFERROR(B1700/C1700,0)</f>
        <v>0</v>
      </c>
      <c r="E1700" s="45" t="n">
        <v>23.67</v>
      </c>
      <c r="F1700" s="7" t="s">
        <v>2223</v>
      </c>
      <c r="G1700" s="5" t="str">
        <f aca="false">IF(AND(E1700&gt;=5,E1700&lt;=20,C1700&gt;=50,B1700&lt;=1),"Opportunity (pos 5-20, 50+ impr, 0-1 click)","")</f>
        <v/>
      </c>
    </row>
    <row r="1701" customFormat="false" ht="15" hidden="false" customHeight="false" outlineLevel="0" collapsed="false">
      <c r="A1701" s="7" t="s">
        <v>3980</v>
      </c>
      <c r="B1701" s="44" t="n">
        <v>0</v>
      </c>
      <c r="C1701" s="44" t="n">
        <v>3</v>
      </c>
      <c r="D1701" s="38" t="n">
        <f aca="false">IFERROR(B1701/C1701,0)</f>
        <v>0</v>
      </c>
      <c r="E1701" s="45" t="n">
        <v>25.67</v>
      </c>
      <c r="F1701" s="7" t="s">
        <v>2223</v>
      </c>
      <c r="G1701" s="5" t="str">
        <f aca="false">IF(AND(E1701&gt;=5,E1701&lt;=20,C1701&gt;=50,B1701&lt;=1),"Opportunity (pos 5-20, 50+ impr, 0-1 click)","")</f>
        <v/>
      </c>
    </row>
    <row r="1702" customFormat="false" ht="15" hidden="false" customHeight="false" outlineLevel="0" collapsed="false">
      <c r="A1702" s="7" t="s">
        <v>3981</v>
      </c>
      <c r="B1702" s="44" t="n">
        <v>0</v>
      </c>
      <c r="C1702" s="44" t="n">
        <v>3</v>
      </c>
      <c r="D1702" s="38" t="n">
        <f aca="false">IFERROR(B1702/C1702,0)</f>
        <v>0</v>
      </c>
      <c r="E1702" s="45" t="n">
        <v>57.33</v>
      </c>
      <c r="F1702" s="7" t="s">
        <v>2224</v>
      </c>
      <c r="G1702" s="5" t="str">
        <f aca="false">IF(AND(E1702&gt;=5,E1702&lt;=20,C1702&gt;=50,B1702&lt;=1),"Opportunity (pos 5-20, 50+ impr, 0-1 click)","")</f>
        <v/>
      </c>
    </row>
    <row r="1703" customFormat="false" ht="15" hidden="false" customHeight="false" outlineLevel="0" collapsed="false">
      <c r="A1703" s="7" t="s">
        <v>3982</v>
      </c>
      <c r="B1703" s="44" t="n">
        <v>0</v>
      </c>
      <c r="C1703" s="44" t="n">
        <v>3</v>
      </c>
      <c r="D1703" s="38" t="n">
        <f aca="false">IFERROR(B1703/C1703,0)</f>
        <v>0</v>
      </c>
      <c r="E1703" s="45" t="n">
        <v>19</v>
      </c>
      <c r="F1703" s="7" t="s">
        <v>2223</v>
      </c>
      <c r="G1703" s="5" t="str">
        <f aca="false">IF(AND(E1703&gt;=5,E1703&lt;=20,C1703&gt;=50,B1703&lt;=1),"Opportunity (pos 5-20, 50+ impr, 0-1 click)","")</f>
        <v/>
      </c>
    </row>
    <row r="1704" customFormat="false" ht="15" hidden="false" customHeight="false" outlineLevel="0" collapsed="false">
      <c r="A1704" s="7" t="s">
        <v>3983</v>
      </c>
      <c r="B1704" s="44" t="n">
        <v>0</v>
      </c>
      <c r="C1704" s="44" t="n">
        <v>3</v>
      </c>
      <c r="D1704" s="38" t="n">
        <f aca="false">IFERROR(B1704/C1704,0)</f>
        <v>0</v>
      </c>
      <c r="E1704" s="45" t="n">
        <v>11.67</v>
      </c>
      <c r="F1704" s="7" t="s">
        <v>2223</v>
      </c>
      <c r="G1704" s="5" t="str">
        <f aca="false">IF(AND(E1704&gt;=5,E1704&lt;=20,C1704&gt;=50,B1704&lt;=1),"Opportunity (pos 5-20, 50+ impr, 0-1 click)","")</f>
        <v/>
      </c>
    </row>
    <row r="1705" customFormat="false" ht="15" hidden="false" customHeight="false" outlineLevel="0" collapsed="false">
      <c r="A1705" s="7" t="s">
        <v>3984</v>
      </c>
      <c r="B1705" s="44" t="n">
        <v>0</v>
      </c>
      <c r="C1705" s="44" t="n">
        <v>3</v>
      </c>
      <c r="D1705" s="38" t="n">
        <f aca="false">IFERROR(B1705/C1705,0)</f>
        <v>0</v>
      </c>
      <c r="E1705" s="45" t="n">
        <v>27.33</v>
      </c>
      <c r="F1705" s="7" t="s">
        <v>2223</v>
      </c>
      <c r="G1705" s="5" t="str">
        <f aca="false">IF(AND(E1705&gt;=5,E1705&lt;=20,C1705&gt;=50,B1705&lt;=1),"Opportunity (pos 5-20, 50+ impr, 0-1 click)","")</f>
        <v/>
      </c>
    </row>
    <row r="1706" customFormat="false" ht="15" hidden="false" customHeight="false" outlineLevel="0" collapsed="false">
      <c r="A1706" s="7" t="s">
        <v>3985</v>
      </c>
      <c r="B1706" s="44" t="n">
        <v>0</v>
      </c>
      <c r="C1706" s="44" t="n">
        <v>3</v>
      </c>
      <c r="D1706" s="38" t="n">
        <f aca="false">IFERROR(B1706/C1706,0)</f>
        <v>0</v>
      </c>
      <c r="E1706" s="45" t="n">
        <v>53.33</v>
      </c>
      <c r="F1706" s="7" t="s">
        <v>2223</v>
      </c>
      <c r="G1706" s="5" t="str">
        <f aca="false">IF(AND(E1706&gt;=5,E1706&lt;=20,C1706&gt;=50,B1706&lt;=1),"Opportunity (pos 5-20, 50+ impr, 0-1 click)","")</f>
        <v/>
      </c>
    </row>
    <row r="1707" customFormat="false" ht="15" hidden="false" customHeight="false" outlineLevel="0" collapsed="false">
      <c r="A1707" s="7" t="s">
        <v>3986</v>
      </c>
      <c r="B1707" s="44" t="n">
        <v>0</v>
      </c>
      <c r="C1707" s="44" t="n">
        <v>3</v>
      </c>
      <c r="D1707" s="38" t="n">
        <f aca="false">IFERROR(B1707/C1707,0)</f>
        <v>0</v>
      </c>
      <c r="E1707" s="45" t="n">
        <v>32.33</v>
      </c>
      <c r="F1707" s="7" t="s">
        <v>2223</v>
      </c>
      <c r="G1707" s="5" t="str">
        <f aca="false">IF(AND(E1707&gt;=5,E1707&lt;=20,C1707&gt;=50,B1707&lt;=1),"Opportunity (pos 5-20, 50+ impr, 0-1 click)","")</f>
        <v/>
      </c>
    </row>
    <row r="1708" customFormat="false" ht="15" hidden="false" customHeight="false" outlineLevel="0" collapsed="false">
      <c r="A1708" s="7" t="s">
        <v>3987</v>
      </c>
      <c r="B1708" s="44" t="n">
        <v>0</v>
      </c>
      <c r="C1708" s="44" t="n">
        <v>3</v>
      </c>
      <c r="D1708" s="38" t="n">
        <f aca="false">IFERROR(B1708/C1708,0)</f>
        <v>0</v>
      </c>
      <c r="E1708" s="45" t="n">
        <v>7.67</v>
      </c>
      <c r="F1708" s="7" t="s">
        <v>2224</v>
      </c>
      <c r="G1708" s="5" t="str">
        <f aca="false">IF(AND(E1708&gt;=5,E1708&lt;=20,C1708&gt;=50,B1708&lt;=1),"Opportunity (pos 5-20, 50+ impr, 0-1 click)","")</f>
        <v/>
      </c>
    </row>
    <row r="1709" customFormat="false" ht="15" hidden="false" customHeight="false" outlineLevel="0" collapsed="false">
      <c r="A1709" s="7" t="s">
        <v>3988</v>
      </c>
      <c r="B1709" s="44" t="n">
        <v>0</v>
      </c>
      <c r="C1709" s="44" t="n">
        <v>3</v>
      </c>
      <c r="D1709" s="38" t="n">
        <f aca="false">IFERROR(B1709/C1709,0)</f>
        <v>0</v>
      </c>
      <c r="E1709" s="45" t="n">
        <v>10</v>
      </c>
      <c r="F1709" s="7" t="s">
        <v>2223</v>
      </c>
      <c r="G1709" s="5" t="str">
        <f aca="false">IF(AND(E1709&gt;=5,E1709&lt;=20,C1709&gt;=50,B1709&lt;=1),"Opportunity (pos 5-20, 50+ impr, 0-1 click)","")</f>
        <v/>
      </c>
    </row>
    <row r="1710" customFormat="false" ht="15" hidden="false" customHeight="false" outlineLevel="0" collapsed="false">
      <c r="A1710" s="7" t="s">
        <v>3989</v>
      </c>
      <c r="B1710" s="44" t="n">
        <v>0</v>
      </c>
      <c r="C1710" s="44" t="n">
        <v>3</v>
      </c>
      <c r="D1710" s="38" t="n">
        <f aca="false">IFERROR(B1710/C1710,0)</f>
        <v>0</v>
      </c>
      <c r="E1710" s="45" t="n">
        <v>9.33</v>
      </c>
      <c r="F1710" s="7" t="s">
        <v>2224</v>
      </c>
      <c r="G1710" s="5" t="str">
        <f aca="false">IF(AND(E1710&gt;=5,E1710&lt;=20,C1710&gt;=50,B1710&lt;=1),"Opportunity (pos 5-20, 50+ impr, 0-1 click)","")</f>
        <v/>
      </c>
    </row>
    <row r="1711" customFormat="false" ht="15" hidden="false" customHeight="false" outlineLevel="0" collapsed="false">
      <c r="A1711" s="7" t="s">
        <v>3990</v>
      </c>
      <c r="B1711" s="44" t="n">
        <v>0</v>
      </c>
      <c r="C1711" s="44" t="n">
        <v>3</v>
      </c>
      <c r="D1711" s="38" t="n">
        <f aca="false">IFERROR(B1711/C1711,0)</f>
        <v>0</v>
      </c>
      <c r="E1711" s="45" t="n">
        <v>59.67</v>
      </c>
      <c r="F1711" s="7" t="s">
        <v>2223</v>
      </c>
      <c r="G1711" s="5" t="str">
        <f aca="false">IF(AND(E1711&gt;=5,E1711&lt;=20,C1711&gt;=50,B1711&lt;=1),"Opportunity (pos 5-20, 50+ impr, 0-1 click)","")</f>
        <v/>
      </c>
    </row>
    <row r="1712" customFormat="false" ht="15" hidden="false" customHeight="false" outlineLevel="0" collapsed="false">
      <c r="A1712" s="7" t="s">
        <v>3991</v>
      </c>
      <c r="B1712" s="44" t="n">
        <v>0</v>
      </c>
      <c r="C1712" s="44" t="n">
        <v>3</v>
      </c>
      <c r="D1712" s="38" t="n">
        <f aca="false">IFERROR(B1712/C1712,0)</f>
        <v>0</v>
      </c>
      <c r="E1712" s="45" t="n">
        <v>26</v>
      </c>
      <c r="F1712" s="7" t="s">
        <v>2223</v>
      </c>
      <c r="G1712" s="5" t="str">
        <f aca="false">IF(AND(E1712&gt;=5,E1712&lt;=20,C1712&gt;=50,B1712&lt;=1),"Opportunity (pos 5-20, 50+ impr, 0-1 click)","")</f>
        <v/>
      </c>
    </row>
    <row r="1713" customFormat="false" ht="15" hidden="false" customHeight="false" outlineLevel="0" collapsed="false">
      <c r="A1713" s="7" t="s">
        <v>3992</v>
      </c>
      <c r="B1713" s="44" t="n">
        <v>0</v>
      </c>
      <c r="C1713" s="44" t="n">
        <v>3</v>
      </c>
      <c r="D1713" s="38" t="n">
        <f aca="false">IFERROR(B1713/C1713,0)</f>
        <v>0</v>
      </c>
      <c r="E1713" s="45" t="n">
        <v>37.33</v>
      </c>
      <c r="F1713" s="7" t="s">
        <v>2225</v>
      </c>
      <c r="G1713" s="5" t="str">
        <f aca="false">IF(AND(E1713&gt;=5,E1713&lt;=20,C1713&gt;=50,B1713&lt;=1),"Opportunity (pos 5-20, 50+ impr, 0-1 click)","")</f>
        <v/>
      </c>
    </row>
    <row r="1714" customFormat="false" ht="15" hidden="false" customHeight="false" outlineLevel="0" collapsed="false">
      <c r="A1714" s="7" t="s">
        <v>3993</v>
      </c>
      <c r="B1714" s="44" t="n">
        <v>0</v>
      </c>
      <c r="C1714" s="44" t="n">
        <v>3</v>
      </c>
      <c r="D1714" s="38" t="n">
        <f aca="false">IFERROR(B1714/C1714,0)</f>
        <v>0</v>
      </c>
      <c r="E1714" s="45" t="n">
        <v>73.33</v>
      </c>
      <c r="F1714" s="7" t="s">
        <v>2223</v>
      </c>
      <c r="G1714" s="5" t="str">
        <f aca="false">IF(AND(E1714&gt;=5,E1714&lt;=20,C1714&gt;=50,B1714&lt;=1),"Opportunity (pos 5-20, 50+ impr, 0-1 click)","")</f>
        <v/>
      </c>
    </row>
    <row r="1715" customFormat="false" ht="15" hidden="false" customHeight="false" outlineLevel="0" collapsed="false">
      <c r="A1715" s="7" t="s">
        <v>3994</v>
      </c>
      <c r="B1715" s="44" t="n">
        <v>0</v>
      </c>
      <c r="C1715" s="44" t="n">
        <v>3</v>
      </c>
      <c r="D1715" s="38" t="n">
        <f aca="false">IFERROR(B1715/C1715,0)</f>
        <v>0</v>
      </c>
      <c r="E1715" s="45" t="n">
        <v>29.33</v>
      </c>
      <c r="F1715" s="7" t="s">
        <v>2223</v>
      </c>
      <c r="G1715" s="5" t="str">
        <f aca="false">IF(AND(E1715&gt;=5,E1715&lt;=20,C1715&gt;=50,B1715&lt;=1),"Opportunity (pos 5-20, 50+ impr, 0-1 click)","")</f>
        <v/>
      </c>
    </row>
    <row r="1716" customFormat="false" ht="15" hidden="false" customHeight="false" outlineLevel="0" collapsed="false">
      <c r="A1716" s="7" t="s">
        <v>3995</v>
      </c>
      <c r="B1716" s="44" t="n">
        <v>0</v>
      </c>
      <c r="C1716" s="44" t="n">
        <v>3</v>
      </c>
      <c r="D1716" s="38" t="n">
        <f aca="false">IFERROR(B1716/C1716,0)</f>
        <v>0</v>
      </c>
      <c r="E1716" s="45" t="n">
        <v>55.67</v>
      </c>
      <c r="F1716" s="7" t="s">
        <v>2223</v>
      </c>
      <c r="G1716" s="5" t="str">
        <f aca="false">IF(AND(E1716&gt;=5,E1716&lt;=20,C1716&gt;=50,B1716&lt;=1),"Opportunity (pos 5-20, 50+ impr, 0-1 click)","")</f>
        <v/>
      </c>
    </row>
    <row r="1717" customFormat="false" ht="15" hidden="false" customHeight="false" outlineLevel="0" collapsed="false">
      <c r="A1717" s="7" t="s">
        <v>3996</v>
      </c>
      <c r="B1717" s="44" t="n">
        <v>0</v>
      </c>
      <c r="C1717" s="44" t="n">
        <v>3</v>
      </c>
      <c r="D1717" s="38" t="n">
        <f aca="false">IFERROR(B1717/C1717,0)</f>
        <v>0</v>
      </c>
      <c r="E1717" s="45" t="n">
        <v>26</v>
      </c>
      <c r="F1717" s="7" t="s">
        <v>2223</v>
      </c>
      <c r="G1717" s="5" t="str">
        <f aca="false">IF(AND(E1717&gt;=5,E1717&lt;=20,C1717&gt;=50,B1717&lt;=1),"Opportunity (pos 5-20, 50+ impr, 0-1 click)","")</f>
        <v/>
      </c>
    </row>
    <row r="1718" customFormat="false" ht="15" hidden="false" customHeight="false" outlineLevel="0" collapsed="false">
      <c r="A1718" s="7" t="s">
        <v>3997</v>
      </c>
      <c r="B1718" s="44" t="n">
        <v>0</v>
      </c>
      <c r="C1718" s="44" t="n">
        <v>3</v>
      </c>
      <c r="D1718" s="38" t="n">
        <f aca="false">IFERROR(B1718/C1718,0)</f>
        <v>0</v>
      </c>
      <c r="E1718" s="45" t="n">
        <v>22.67</v>
      </c>
      <c r="F1718" s="7" t="s">
        <v>2223</v>
      </c>
      <c r="G1718" s="5" t="str">
        <f aca="false">IF(AND(E1718&gt;=5,E1718&lt;=20,C1718&gt;=50,B1718&lt;=1),"Opportunity (pos 5-20, 50+ impr, 0-1 click)","")</f>
        <v/>
      </c>
    </row>
    <row r="1719" customFormat="false" ht="15" hidden="false" customHeight="false" outlineLevel="0" collapsed="false">
      <c r="A1719" s="7" t="s">
        <v>3998</v>
      </c>
      <c r="B1719" s="44" t="n">
        <v>0</v>
      </c>
      <c r="C1719" s="44" t="n">
        <v>3</v>
      </c>
      <c r="D1719" s="38" t="n">
        <f aca="false">IFERROR(B1719/C1719,0)</f>
        <v>0</v>
      </c>
      <c r="E1719" s="45" t="n">
        <v>35</v>
      </c>
      <c r="F1719" s="7" t="s">
        <v>2223</v>
      </c>
      <c r="G1719" s="5" t="str">
        <f aca="false">IF(AND(E1719&gt;=5,E1719&lt;=20,C1719&gt;=50,B1719&lt;=1),"Opportunity (pos 5-20, 50+ impr, 0-1 click)","")</f>
        <v/>
      </c>
    </row>
    <row r="1720" customFormat="false" ht="15" hidden="false" customHeight="false" outlineLevel="0" collapsed="false">
      <c r="A1720" s="7" t="s">
        <v>3999</v>
      </c>
      <c r="B1720" s="44" t="n">
        <v>0</v>
      </c>
      <c r="C1720" s="44" t="n">
        <v>3</v>
      </c>
      <c r="D1720" s="38" t="n">
        <f aca="false">IFERROR(B1720/C1720,0)</f>
        <v>0</v>
      </c>
      <c r="E1720" s="45" t="n">
        <v>31.67</v>
      </c>
      <c r="F1720" s="7" t="s">
        <v>2223</v>
      </c>
      <c r="G1720" s="5" t="str">
        <f aca="false">IF(AND(E1720&gt;=5,E1720&lt;=20,C1720&gt;=50,B1720&lt;=1),"Opportunity (pos 5-20, 50+ impr, 0-1 click)","")</f>
        <v/>
      </c>
    </row>
    <row r="1721" customFormat="false" ht="15" hidden="false" customHeight="false" outlineLevel="0" collapsed="false">
      <c r="A1721" s="7" t="s">
        <v>4000</v>
      </c>
      <c r="B1721" s="44" t="n">
        <v>0</v>
      </c>
      <c r="C1721" s="44" t="n">
        <v>3</v>
      </c>
      <c r="D1721" s="38" t="n">
        <f aca="false">IFERROR(B1721/C1721,0)</f>
        <v>0</v>
      </c>
      <c r="E1721" s="45" t="n">
        <v>22</v>
      </c>
      <c r="F1721" s="7" t="s">
        <v>2224</v>
      </c>
      <c r="G1721" s="5" t="str">
        <f aca="false">IF(AND(E1721&gt;=5,E1721&lt;=20,C1721&gt;=50,B1721&lt;=1),"Opportunity (pos 5-20, 50+ impr, 0-1 click)","")</f>
        <v/>
      </c>
    </row>
    <row r="1722" customFormat="false" ht="15" hidden="false" customHeight="false" outlineLevel="0" collapsed="false">
      <c r="A1722" s="7" t="s">
        <v>4001</v>
      </c>
      <c r="B1722" s="44" t="n">
        <v>0</v>
      </c>
      <c r="C1722" s="44" t="n">
        <v>3</v>
      </c>
      <c r="D1722" s="38" t="n">
        <f aca="false">IFERROR(B1722/C1722,0)</f>
        <v>0</v>
      </c>
      <c r="E1722" s="45" t="n">
        <v>34</v>
      </c>
      <c r="F1722" s="7" t="s">
        <v>2223</v>
      </c>
      <c r="G1722" s="5" t="str">
        <f aca="false">IF(AND(E1722&gt;=5,E1722&lt;=20,C1722&gt;=50,B1722&lt;=1),"Opportunity (pos 5-20, 50+ impr, 0-1 click)","")</f>
        <v/>
      </c>
    </row>
    <row r="1723" customFormat="false" ht="15" hidden="false" customHeight="false" outlineLevel="0" collapsed="false">
      <c r="A1723" s="7" t="s">
        <v>4002</v>
      </c>
      <c r="B1723" s="44" t="n">
        <v>0</v>
      </c>
      <c r="C1723" s="44" t="n">
        <v>3</v>
      </c>
      <c r="D1723" s="38" t="n">
        <f aca="false">IFERROR(B1723/C1723,0)</f>
        <v>0</v>
      </c>
      <c r="E1723" s="45" t="n">
        <v>35</v>
      </c>
      <c r="F1723" s="7" t="s">
        <v>2223</v>
      </c>
      <c r="G1723" s="5" t="str">
        <f aca="false">IF(AND(E1723&gt;=5,E1723&lt;=20,C1723&gt;=50,B1723&lt;=1),"Opportunity (pos 5-20, 50+ impr, 0-1 click)","")</f>
        <v/>
      </c>
    </row>
    <row r="1724" customFormat="false" ht="15" hidden="false" customHeight="false" outlineLevel="0" collapsed="false">
      <c r="A1724" s="7" t="s">
        <v>4003</v>
      </c>
      <c r="B1724" s="44" t="n">
        <v>0</v>
      </c>
      <c r="C1724" s="44" t="n">
        <v>3</v>
      </c>
      <c r="D1724" s="38" t="n">
        <f aca="false">IFERROR(B1724/C1724,0)</f>
        <v>0</v>
      </c>
      <c r="E1724" s="45" t="n">
        <v>23.67</v>
      </c>
      <c r="F1724" s="7" t="s">
        <v>2224</v>
      </c>
      <c r="G1724" s="5" t="str">
        <f aca="false">IF(AND(E1724&gt;=5,E1724&lt;=20,C1724&gt;=50,B1724&lt;=1),"Opportunity (pos 5-20, 50+ impr, 0-1 click)","")</f>
        <v/>
      </c>
    </row>
    <row r="1725" customFormat="false" ht="15" hidden="false" customHeight="false" outlineLevel="0" collapsed="false">
      <c r="A1725" s="7" t="s">
        <v>4004</v>
      </c>
      <c r="B1725" s="44" t="n">
        <v>0</v>
      </c>
      <c r="C1725" s="44" t="n">
        <v>3</v>
      </c>
      <c r="D1725" s="38" t="n">
        <f aca="false">IFERROR(B1725/C1725,0)</f>
        <v>0</v>
      </c>
      <c r="E1725" s="45" t="n">
        <v>35.33</v>
      </c>
      <c r="F1725" s="7" t="s">
        <v>2223</v>
      </c>
      <c r="G1725" s="5" t="str">
        <f aca="false">IF(AND(E1725&gt;=5,E1725&lt;=20,C1725&gt;=50,B1725&lt;=1),"Opportunity (pos 5-20, 50+ impr, 0-1 click)","")</f>
        <v/>
      </c>
    </row>
    <row r="1726" customFormat="false" ht="15" hidden="false" customHeight="false" outlineLevel="0" collapsed="false">
      <c r="A1726" s="7" t="s">
        <v>4005</v>
      </c>
      <c r="B1726" s="44" t="n">
        <v>0</v>
      </c>
      <c r="C1726" s="44" t="n">
        <v>3</v>
      </c>
      <c r="D1726" s="38" t="n">
        <f aca="false">IFERROR(B1726/C1726,0)</f>
        <v>0</v>
      </c>
      <c r="E1726" s="45" t="n">
        <v>13.67</v>
      </c>
      <c r="F1726" s="7" t="s">
        <v>2223</v>
      </c>
      <c r="G1726" s="5" t="str">
        <f aca="false">IF(AND(E1726&gt;=5,E1726&lt;=20,C1726&gt;=50,B1726&lt;=1),"Opportunity (pos 5-20, 50+ impr, 0-1 click)","")</f>
        <v/>
      </c>
    </row>
    <row r="1727" customFormat="false" ht="15" hidden="false" customHeight="false" outlineLevel="0" collapsed="false">
      <c r="A1727" s="7" t="s">
        <v>4006</v>
      </c>
      <c r="B1727" s="44" t="n">
        <v>0</v>
      </c>
      <c r="C1727" s="44" t="n">
        <v>3</v>
      </c>
      <c r="D1727" s="38" t="n">
        <f aca="false">IFERROR(B1727/C1727,0)</f>
        <v>0</v>
      </c>
      <c r="E1727" s="45" t="n">
        <v>42.67</v>
      </c>
      <c r="F1727" s="7" t="s">
        <v>2223</v>
      </c>
      <c r="G1727" s="5" t="str">
        <f aca="false">IF(AND(E1727&gt;=5,E1727&lt;=20,C1727&gt;=50,B1727&lt;=1),"Opportunity (pos 5-20, 50+ impr, 0-1 click)","")</f>
        <v/>
      </c>
    </row>
    <row r="1728" customFormat="false" ht="15" hidden="false" customHeight="false" outlineLevel="0" collapsed="false">
      <c r="A1728" s="7" t="s">
        <v>4007</v>
      </c>
      <c r="B1728" s="44" t="n">
        <v>0</v>
      </c>
      <c r="C1728" s="44" t="n">
        <v>3</v>
      </c>
      <c r="D1728" s="38" t="n">
        <f aca="false">IFERROR(B1728/C1728,0)</f>
        <v>0</v>
      </c>
      <c r="E1728" s="45" t="n">
        <v>18.67</v>
      </c>
      <c r="F1728" s="7" t="s">
        <v>2224</v>
      </c>
      <c r="G1728" s="5" t="str">
        <f aca="false">IF(AND(E1728&gt;=5,E1728&lt;=20,C1728&gt;=50,B1728&lt;=1),"Opportunity (pos 5-20, 50+ impr, 0-1 click)","")</f>
        <v/>
      </c>
    </row>
    <row r="1729" customFormat="false" ht="15" hidden="false" customHeight="false" outlineLevel="0" collapsed="false">
      <c r="A1729" s="7" t="s">
        <v>4008</v>
      </c>
      <c r="B1729" s="44" t="n">
        <v>0</v>
      </c>
      <c r="C1729" s="44" t="n">
        <v>3</v>
      </c>
      <c r="D1729" s="38" t="n">
        <f aca="false">IFERROR(B1729/C1729,0)</f>
        <v>0</v>
      </c>
      <c r="E1729" s="45" t="n">
        <v>13.33</v>
      </c>
      <c r="F1729" s="7" t="s">
        <v>2223</v>
      </c>
      <c r="G1729" s="5" t="str">
        <f aca="false">IF(AND(E1729&gt;=5,E1729&lt;=20,C1729&gt;=50,B1729&lt;=1),"Opportunity (pos 5-20, 50+ impr, 0-1 click)","")</f>
        <v/>
      </c>
    </row>
    <row r="1730" customFormat="false" ht="15" hidden="false" customHeight="false" outlineLevel="0" collapsed="false">
      <c r="A1730" s="7" t="s">
        <v>4009</v>
      </c>
      <c r="B1730" s="44" t="n">
        <v>0</v>
      </c>
      <c r="C1730" s="44" t="n">
        <v>3</v>
      </c>
      <c r="D1730" s="38" t="n">
        <f aca="false">IFERROR(B1730/C1730,0)</f>
        <v>0</v>
      </c>
      <c r="E1730" s="45" t="n">
        <v>12</v>
      </c>
      <c r="F1730" s="7" t="s">
        <v>2223</v>
      </c>
      <c r="G1730" s="5" t="str">
        <f aca="false">IF(AND(E1730&gt;=5,E1730&lt;=20,C1730&gt;=50,B1730&lt;=1),"Opportunity (pos 5-20, 50+ impr, 0-1 click)","")</f>
        <v/>
      </c>
    </row>
    <row r="1731" customFormat="false" ht="15" hidden="false" customHeight="false" outlineLevel="0" collapsed="false">
      <c r="A1731" s="7" t="s">
        <v>4010</v>
      </c>
      <c r="B1731" s="44" t="n">
        <v>0</v>
      </c>
      <c r="C1731" s="44" t="n">
        <v>3</v>
      </c>
      <c r="D1731" s="38" t="n">
        <f aca="false">IFERROR(B1731/C1731,0)</f>
        <v>0</v>
      </c>
      <c r="E1731" s="45" t="n">
        <v>29.33</v>
      </c>
      <c r="F1731" s="7" t="s">
        <v>2223</v>
      </c>
      <c r="G1731" s="5" t="str">
        <f aca="false">IF(AND(E1731&gt;=5,E1731&lt;=20,C1731&gt;=50,B1731&lt;=1),"Opportunity (pos 5-20, 50+ impr, 0-1 click)","")</f>
        <v/>
      </c>
    </row>
    <row r="1732" customFormat="false" ht="15" hidden="false" customHeight="false" outlineLevel="0" collapsed="false">
      <c r="A1732" s="7" t="s">
        <v>4011</v>
      </c>
      <c r="B1732" s="44" t="n">
        <v>0</v>
      </c>
      <c r="C1732" s="44" t="n">
        <v>3</v>
      </c>
      <c r="D1732" s="38" t="n">
        <f aca="false">IFERROR(B1732/C1732,0)</f>
        <v>0</v>
      </c>
      <c r="E1732" s="45" t="n">
        <v>16.67</v>
      </c>
      <c r="F1732" s="7" t="s">
        <v>2223</v>
      </c>
      <c r="G1732" s="5" t="str">
        <f aca="false">IF(AND(E1732&gt;=5,E1732&lt;=20,C1732&gt;=50,B1732&lt;=1),"Opportunity (pos 5-20, 50+ impr, 0-1 click)","")</f>
        <v/>
      </c>
    </row>
    <row r="1733" customFormat="false" ht="15" hidden="false" customHeight="false" outlineLevel="0" collapsed="false">
      <c r="A1733" s="7" t="s">
        <v>4012</v>
      </c>
      <c r="B1733" s="44" t="n">
        <v>0</v>
      </c>
      <c r="C1733" s="44" t="n">
        <v>3</v>
      </c>
      <c r="D1733" s="38" t="n">
        <f aca="false">IFERROR(B1733/C1733,0)</f>
        <v>0</v>
      </c>
      <c r="E1733" s="45" t="n">
        <v>25.67</v>
      </c>
      <c r="F1733" s="7" t="s">
        <v>2223</v>
      </c>
      <c r="G1733" s="5" t="str">
        <f aca="false">IF(AND(E1733&gt;=5,E1733&lt;=20,C1733&gt;=50,B1733&lt;=1),"Opportunity (pos 5-20, 50+ impr, 0-1 click)","")</f>
        <v/>
      </c>
    </row>
    <row r="1734" customFormat="false" ht="15" hidden="false" customHeight="false" outlineLevel="0" collapsed="false">
      <c r="A1734" s="7" t="s">
        <v>4013</v>
      </c>
      <c r="B1734" s="44" t="n">
        <v>1</v>
      </c>
      <c r="C1734" s="44" t="n">
        <v>2</v>
      </c>
      <c r="D1734" s="38" t="n">
        <f aca="false">IFERROR(B1734/C1734,0)</f>
        <v>0.5</v>
      </c>
      <c r="E1734" s="45" t="n">
        <v>7</v>
      </c>
      <c r="F1734" s="7" t="s">
        <v>2223</v>
      </c>
      <c r="G1734" s="5" t="str">
        <f aca="false">IF(AND(E1734&gt;=5,E1734&lt;=20,C1734&gt;=50,B1734&lt;=1),"Opportunity (pos 5-20, 50+ impr, 0-1 click)","")</f>
        <v/>
      </c>
    </row>
    <row r="1735" customFormat="false" ht="15" hidden="false" customHeight="false" outlineLevel="0" collapsed="false">
      <c r="A1735" s="7" t="s">
        <v>4014</v>
      </c>
      <c r="B1735" s="44" t="n">
        <v>0</v>
      </c>
      <c r="C1735" s="44" t="n">
        <v>2</v>
      </c>
      <c r="D1735" s="38" t="n">
        <f aca="false">IFERROR(B1735/C1735,0)</f>
        <v>0</v>
      </c>
      <c r="E1735" s="45" t="n">
        <v>50</v>
      </c>
      <c r="F1735" s="7" t="s">
        <v>2223</v>
      </c>
      <c r="G1735" s="5" t="str">
        <f aca="false">IF(AND(E1735&gt;=5,E1735&lt;=20,C1735&gt;=50,B1735&lt;=1),"Opportunity (pos 5-20, 50+ impr, 0-1 click)","")</f>
        <v/>
      </c>
    </row>
    <row r="1736" customFormat="false" ht="15" hidden="false" customHeight="false" outlineLevel="0" collapsed="false">
      <c r="A1736" s="7" t="s">
        <v>4015</v>
      </c>
      <c r="B1736" s="44" t="n">
        <v>0</v>
      </c>
      <c r="C1736" s="44" t="n">
        <v>2</v>
      </c>
      <c r="D1736" s="38" t="n">
        <f aca="false">IFERROR(B1736/C1736,0)</f>
        <v>0</v>
      </c>
      <c r="E1736" s="45" t="n">
        <v>10</v>
      </c>
      <c r="F1736" s="7" t="s">
        <v>2223</v>
      </c>
      <c r="G1736" s="5" t="str">
        <f aca="false">IF(AND(E1736&gt;=5,E1736&lt;=20,C1736&gt;=50,B1736&lt;=1),"Opportunity (pos 5-20, 50+ impr, 0-1 click)","")</f>
        <v/>
      </c>
    </row>
    <row r="1737" customFormat="false" ht="15" hidden="false" customHeight="false" outlineLevel="0" collapsed="false">
      <c r="A1737" s="7" t="s">
        <v>4016</v>
      </c>
      <c r="B1737" s="44" t="n">
        <v>0</v>
      </c>
      <c r="C1737" s="44" t="n">
        <v>2</v>
      </c>
      <c r="D1737" s="38" t="n">
        <f aca="false">IFERROR(B1737/C1737,0)</f>
        <v>0</v>
      </c>
      <c r="E1737" s="45" t="n">
        <v>30.5</v>
      </c>
      <c r="F1737" s="7" t="s">
        <v>2223</v>
      </c>
      <c r="G1737" s="5" t="str">
        <f aca="false">IF(AND(E1737&gt;=5,E1737&lt;=20,C1737&gt;=50,B1737&lt;=1),"Opportunity (pos 5-20, 50+ impr, 0-1 click)","")</f>
        <v/>
      </c>
    </row>
    <row r="1738" customFormat="false" ht="15" hidden="false" customHeight="false" outlineLevel="0" collapsed="false">
      <c r="A1738" s="7" t="s">
        <v>4017</v>
      </c>
      <c r="B1738" s="44" t="n">
        <v>0</v>
      </c>
      <c r="C1738" s="44" t="n">
        <v>2</v>
      </c>
      <c r="D1738" s="38" t="n">
        <f aca="false">IFERROR(B1738/C1738,0)</f>
        <v>0</v>
      </c>
      <c r="E1738" s="45" t="n">
        <v>11</v>
      </c>
      <c r="F1738" s="7" t="s">
        <v>2223</v>
      </c>
      <c r="G1738" s="5" t="str">
        <f aca="false">IF(AND(E1738&gt;=5,E1738&lt;=20,C1738&gt;=50,B1738&lt;=1),"Opportunity (pos 5-20, 50+ impr, 0-1 click)","")</f>
        <v/>
      </c>
    </row>
    <row r="1739" customFormat="false" ht="15" hidden="false" customHeight="false" outlineLevel="0" collapsed="false">
      <c r="A1739" s="7" t="s">
        <v>4018</v>
      </c>
      <c r="B1739" s="44" t="n">
        <v>0</v>
      </c>
      <c r="C1739" s="44" t="n">
        <v>2</v>
      </c>
      <c r="D1739" s="38" t="n">
        <f aca="false">IFERROR(B1739/C1739,0)</f>
        <v>0</v>
      </c>
      <c r="E1739" s="45" t="n">
        <v>47</v>
      </c>
      <c r="F1739" s="7" t="s">
        <v>2223</v>
      </c>
      <c r="G1739" s="5" t="str">
        <f aca="false">IF(AND(E1739&gt;=5,E1739&lt;=20,C1739&gt;=50,B1739&lt;=1),"Opportunity (pos 5-20, 50+ impr, 0-1 click)","")</f>
        <v/>
      </c>
    </row>
    <row r="1740" customFormat="false" ht="15" hidden="false" customHeight="false" outlineLevel="0" collapsed="false">
      <c r="A1740" s="7" t="s">
        <v>4019</v>
      </c>
      <c r="B1740" s="44" t="n">
        <v>0</v>
      </c>
      <c r="C1740" s="44" t="n">
        <v>2</v>
      </c>
      <c r="D1740" s="38" t="n">
        <f aca="false">IFERROR(B1740/C1740,0)</f>
        <v>0</v>
      </c>
      <c r="E1740" s="45" t="n">
        <v>27.5</v>
      </c>
      <c r="F1740" s="7" t="s">
        <v>2223</v>
      </c>
      <c r="G1740" s="5" t="str">
        <f aca="false">IF(AND(E1740&gt;=5,E1740&lt;=20,C1740&gt;=50,B1740&lt;=1),"Opportunity (pos 5-20, 50+ impr, 0-1 click)","")</f>
        <v/>
      </c>
    </row>
    <row r="1741" customFormat="false" ht="15" hidden="false" customHeight="false" outlineLevel="0" collapsed="false">
      <c r="A1741" s="7" t="s">
        <v>4020</v>
      </c>
      <c r="B1741" s="44" t="n">
        <v>0</v>
      </c>
      <c r="C1741" s="44" t="n">
        <v>2</v>
      </c>
      <c r="D1741" s="38" t="n">
        <f aca="false">IFERROR(B1741/C1741,0)</f>
        <v>0</v>
      </c>
      <c r="E1741" s="45" t="n">
        <v>20</v>
      </c>
      <c r="F1741" s="7" t="s">
        <v>2223</v>
      </c>
      <c r="G1741" s="5" t="str">
        <f aca="false">IF(AND(E1741&gt;=5,E1741&lt;=20,C1741&gt;=50,B1741&lt;=1),"Opportunity (pos 5-20, 50+ impr, 0-1 click)","")</f>
        <v/>
      </c>
    </row>
    <row r="1742" customFormat="false" ht="15" hidden="false" customHeight="false" outlineLevel="0" collapsed="false">
      <c r="A1742" s="7" t="s">
        <v>4021</v>
      </c>
      <c r="B1742" s="44" t="n">
        <v>0</v>
      </c>
      <c r="C1742" s="44" t="n">
        <v>2</v>
      </c>
      <c r="D1742" s="38" t="n">
        <f aca="false">IFERROR(B1742/C1742,0)</f>
        <v>0</v>
      </c>
      <c r="E1742" s="45" t="n">
        <v>30.5</v>
      </c>
      <c r="F1742" s="7" t="s">
        <v>2223</v>
      </c>
      <c r="G1742" s="5" t="str">
        <f aca="false">IF(AND(E1742&gt;=5,E1742&lt;=20,C1742&gt;=50,B1742&lt;=1),"Opportunity (pos 5-20, 50+ impr, 0-1 click)","")</f>
        <v/>
      </c>
    </row>
    <row r="1743" customFormat="false" ht="15" hidden="false" customHeight="false" outlineLevel="0" collapsed="false">
      <c r="A1743" s="7" t="s">
        <v>4022</v>
      </c>
      <c r="B1743" s="44" t="n">
        <v>0</v>
      </c>
      <c r="C1743" s="44" t="n">
        <v>2</v>
      </c>
      <c r="D1743" s="38" t="n">
        <f aca="false">IFERROR(B1743/C1743,0)</f>
        <v>0</v>
      </c>
      <c r="E1743" s="45" t="n">
        <v>31</v>
      </c>
      <c r="F1743" s="7" t="s">
        <v>2223</v>
      </c>
      <c r="G1743" s="5" t="str">
        <f aca="false">IF(AND(E1743&gt;=5,E1743&lt;=20,C1743&gt;=50,B1743&lt;=1),"Opportunity (pos 5-20, 50+ impr, 0-1 click)","")</f>
        <v/>
      </c>
    </row>
    <row r="1744" customFormat="false" ht="15" hidden="false" customHeight="false" outlineLevel="0" collapsed="false">
      <c r="A1744" s="7" t="s">
        <v>4023</v>
      </c>
      <c r="B1744" s="44" t="n">
        <v>0</v>
      </c>
      <c r="C1744" s="44" t="n">
        <v>2</v>
      </c>
      <c r="D1744" s="38" t="n">
        <f aca="false">IFERROR(B1744/C1744,0)</f>
        <v>0</v>
      </c>
      <c r="E1744" s="45" t="n">
        <v>24.5</v>
      </c>
      <c r="F1744" s="7" t="s">
        <v>2223</v>
      </c>
      <c r="G1744" s="5" t="str">
        <f aca="false">IF(AND(E1744&gt;=5,E1744&lt;=20,C1744&gt;=50,B1744&lt;=1),"Opportunity (pos 5-20, 50+ impr, 0-1 click)","")</f>
        <v/>
      </c>
    </row>
    <row r="1745" customFormat="false" ht="15" hidden="false" customHeight="false" outlineLevel="0" collapsed="false">
      <c r="A1745" s="7" t="s">
        <v>4024</v>
      </c>
      <c r="B1745" s="44" t="n">
        <v>0</v>
      </c>
      <c r="C1745" s="44" t="n">
        <v>2</v>
      </c>
      <c r="D1745" s="38" t="n">
        <f aca="false">IFERROR(B1745/C1745,0)</f>
        <v>0</v>
      </c>
      <c r="E1745" s="45" t="n">
        <v>23.5</v>
      </c>
      <c r="F1745" s="7" t="s">
        <v>2223</v>
      </c>
      <c r="G1745" s="5" t="str">
        <f aca="false">IF(AND(E1745&gt;=5,E1745&lt;=20,C1745&gt;=50,B1745&lt;=1),"Opportunity (pos 5-20, 50+ impr, 0-1 click)","")</f>
        <v/>
      </c>
    </row>
    <row r="1746" customFormat="false" ht="15" hidden="false" customHeight="false" outlineLevel="0" collapsed="false">
      <c r="A1746" s="7" t="s">
        <v>4025</v>
      </c>
      <c r="B1746" s="44" t="n">
        <v>0</v>
      </c>
      <c r="C1746" s="44" t="n">
        <v>2</v>
      </c>
      <c r="D1746" s="38" t="n">
        <f aca="false">IFERROR(B1746/C1746,0)</f>
        <v>0</v>
      </c>
      <c r="E1746" s="45" t="n">
        <v>48</v>
      </c>
      <c r="F1746" s="7" t="s">
        <v>2223</v>
      </c>
      <c r="G1746" s="5" t="str">
        <f aca="false">IF(AND(E1746&gt;=5,E1746&lt;=20,C1746&gt;=50,B1746&lt;=1),"Opportunity (pos 5-20, 50+ impr, 0-1 click)","")</f>
        <v/>
      </c>
    </row>
    <row r="1747" customFormat="false" ht="15" hidden="false" customHeight="false" outlineLevel="0" collapsed="false">
      <c r="A1747" s="7" t="s">
        <v>4026</v>
      </c>
      <c r="B1747" s="44" t="n">
        <v>0</v>
      </c>
      <c r="C1747" s="44" t="n">
        <v>2</v>
      </c>
      <c r="D1747" s="38" t="n">
        <f aca="false">IFERROR(B1747/C1747,0)</f>
        <v>0</v>
      </c>
      <c r="E1747" s="45" t="n">
        <v>21</v>
      </c>
      <c r="F1747" s="7" t="s">
        <v>2223</v>
      </c>
      <c r="G1747" s="5" t="str">
        <f aca="false">IF(AND(E1747&gt;=5,E1747&lt;=20,C1747&gt;=50,B1747&lt;=1),"Opportunity (pos 5-20, 50+ impr, 0-1 click)","")</f>
        <v/>
      </c>
    </row>
    <row r="1748" customFormat="false" ht="15" hidden="false" customHeight="false" outlineLevel="0" collapsed="false">
      <c r="A1748" s="7" t="s">
        <v>4027</v>
      </c>
      <c r="B1748" s="44" t="n">
        <v>0</v>
      </c>
      <c r="C1748" s="44" t="n">
        <v>2</v>
      </c>
      <c r="D1748" s="38" t="n">
        <f aca="false">IFERROR(B1748/C1748,0)</f>
        <v>0</v>
      </c>
      <c r="E1748" s="45" t="n">
        <v>14</v>
      </c>
      <c r="F1748" s="7" t="s">
        <v>2223</v>
      </c>
      <c r="G1748" s="5" t="str">
        <f aca="false">IF(AND(E1748&gt;=5,E1748&lt;=20,C1748&gt;=50,B1748&lt;=1),"Opportunity (pos 5-20, 50+ impr, 0-1 click)","")</f>
        <v/>
      </c>
    </row>
    <row r="1749" customFormat="false" ht="15" hidden="false" customHeight="false" outlineLevel="0" collapsed="false">
      <c r="A1749" s="7" t="s">
        <v>4028</v>
      </c>
      <c r="B1749" s="44" t="n">
        <v>0</v>
      </c>
      <c r="C1749" s="44" t="n">
        <v>2</v>
      </c>
      <c r="D1749" s="38" t="n">
        <f aca="false">IFERROR(B1749/C1749,0)</f>
        <v>0</v>
      </c>
      <c r="E1749" s="45" t="n">
        <v>12</v>
      </c>
      <c r="F1749" s="7" t="s">
        <v>2223</v>
      </c>
      <c r="G1749" s="5" t="str">
        <f aca="false">IF(AND(E1749&gt;=5,E1749&lt;=20,C1749&gt;=50,B1749&lt;=1),"Opportunity (pos 5-20, 50+ impr, 0-1 click)","")</f>
        <v/>
      </c>
    </row>
    <row r="1750" customFormat="false" ht="15" hidden="false" customHeight="false" outlineLevel="0" collapsed="false">
      <c r="A1750" s="7" t="s">
        <v>4029</v>
      </c>
      <c r="B1750" s="44" t="n">
        <v>0</v>
      </c>
      <c r="C1750" s="44" t="n">
        <v>2</v>
      </c>
      <c r="D1750" s="38" t="n">
        <f aca="false">IFERROR(B1750/C1750,0)</f>
        <v>0</v>
      </c>
      <c r="E1750" s="45" t="n">
        <v>24.5</v>
      </c>
      <c r="F1750" s="7" t="s">
        <v>2223</v>
      </c>
      <c r="G1750" s="5" t="str">
        <f aca="false">IF(AND(E1750&gt;=5,E1750&lt;=20,C1750&gt;=50,B1750&lt;=1),"Opportunity (pos 5-20, 50+ impr, 0-1 click)","")</f>
        <v/>
      </c>
    </row>
    <row r="1751" customFormat="false" ht="15" hidden="false" customHeight="false" outlineLevel="0" collapsed="false">
      <c r="A1751" s="7" t="s">
        <v>4030</v>
      </c>
      <c r="B1751" s="44" t="n">
        <v>0</v>
      </c>
      <c r="C1751" s="44" t="n">
        <v>2</v>
      </c>
      <c r="D1751" s="38" t="n">
        <f aca="false">IFERROR(B1751/C1751,0)</f>
        <v>0</v>
      </c>
      <c r="E1751" s="45" t="n">
        <v>18.5</v>
      </c>
      <c r="F1751" s="7" t="s">
        <v>2223</v>
      </c>
      <c r="G1751" s="5" t="str">
        <f aca="false">IF(AND(E1751&gt;=5,E1751&lt;=20,C1751&gt;=50,B1751&lt;=1),"Opportunity (pos 5-20, 50+ impr, 0-1 click)","")</f>
        <v/>
      </c>
    </row>
    <row r="1752" customFormat="false" ht="15" hidden="false" customHeight="false" outlineLevel="0" collapsed="false">
      <c r="A1752" s="7" t="s">
        <v>4031</v>
      </c>
      <c r="B1752" s="44" t="n">
        <v>0</v>
      </c>
      <c r="C1752" s="44" t="n">
        <v>2</v>
      </c>
      <c r="D1752" s="38" t="n">
        <f aca="false">IFERROR(B1752/C1752,0)</f>
        <v>0</v>
      </c>
      <c r="E1752" s="45" t="n">
        <v>11</v>
      </c>
      <c r="F1752" s="7" t="s">
        <v>2223</v>
      </c>
      <c r="G1752" s="5" t="str">
        <f aca="false">IF(AND(E1752&gt;=5,E1752&lt;=20,C1752&gt;=50,B1752&lt;=1),"Opportunity (pos 5-20, 50+ impr, 0-1 click)","")</f>
        <v/>
      </c>
    </row>
    <row r="1753" customFormat="false" ht="15" hidden="false" customHeight="false" outlineLevel="0" collapsed="false">
      <c r="A1753" s="7" t="s">
        <v>4032</v>
      </c>
      <c r="B1753" s="44" t="n">
        <v>0</v>
      </c>
      <c r="C1753" s="44" t="n">
        <v>2</v>
      </c>
      <c r="D1753" s="38" t="n">
        <f aca="false">IFERROR(B1753/C1753,0)</f>
        <v>0</v>
      </c>
      <c r="E1753" s="45" t="n">
        <v>43.5</v>
      </c>
      <c r="F1753" s="7" t="s">
        <v>2223</v>
      </c>
      <c r="G1753" s="5" t="str">
        <f aca="false">IF(AND(E1753&gt;=5,E1753&lt;=20,C1753&gt;=50,B1753&lt;=1),"Opportunity (pos 5-20, 50+ impr, 0-1 click)","")</f>
        <v/>
      </c>
    </row>
    <row r="1754" customFormat="false" ht="15" hidden="false" customHeight="false" outlineLevel="0" collapsed="false">
      <c r="A1754" s="7" t="s">
        <v>4033</v>
      </c>
      <c r="B1754" s="44" t="n">
        <v>0</v>
      </c>
      <c r="C1754" s="44" t="n">
        <v>2</v>
      </c>
      <c r="D1754" s="38" t="n">
        <f aca="false">IFERROR(B1754/C1754,0)</f>
        <v>0</v>
      </c>
      <c r="E1754" s="45" t="n">
        <v>19.5</v>
      </c>
      <c r="F1754" s="7" t="s">
        <v>2223</v>
      </c>
      <c r="G1754" s="5" t="str">
        <f aca="false">IF(AND(E1754&gt;=5,E1754&lt;=20,C1754&gt;=50,B1754&lt;=1),"Opportunity (pos 5-20, 50+ impr, 0-1 click)","")</f>
        <v/>
      </c>
    </row>
    <row r="1755" customFormat="false" ht="15" hidden="false" customHeight="false" outlineLevel="0" collapsed="false">
      <c r="A1755" s="7" t="s">
        <v>4034</v>
      </c>
      <c r="B1755" s="44" t="n">
        <v>0</v>
      </c>
      <c r="C1755" s="44" t="n">
        <v>2</v>
      </c>
      <c r="D1755" s="38" t="n">
        <f aca="false">IFERROR(B1755/C1755,0)</f>
        <v>0</v>
      </c>
      <c r="E1755" s="45" t="n">
        <v>34</v>
      </c>
      <c r="F1755" s="7" t="s">
        <v>2223</v>
      </c>
      <c r="G1755" s="5" t="str">
        <f aca="false">IF(AND(E1755&gt;=5,E1755&lt;=20,C1755&gt;=50,B1755&lt;=1),"Opportunity (pos 5-20, 50+ impr, 0-1 click)","")</f>
        <v/>
      </c>
    </row>
    <row r="1756" customFormat="false" ht="15" hidden="false" customHeight="false" outlineLevel="0" collapsed="false">
      <c r="A1756" s="7" t="s">
        <v>4035</v>
      </c>
      <c r="B1756" s="44" t="n">
        <v>0</v>
      </c>
      <c r="C1756" s="44" t="n">
        <v>2</v>
      </c>
      <c r="D1756" s="38" t="n">
        <f aca="false">IFERROR(B1756/C1756,0)</f>
        <v>0</v>
      </c>
      <c r="E1756" s="45" t="n">
        <v>23</v>
      </c>
      <c r="F1756" s="7" t="s">
        <v>2223</v>
      </c>
      <c r="G1756" s="5" t="str">
        <f aca="false">IF(AND(E1756&gt;=5,E1756&lt;=20,C1756&gt;=50,B1756&lt;=1),"Opportunity (pos 5-20, 50+ impr, 0-1 click)","")</f>
        <v/>
      </c>
    </row>
    <row r="1757" customFormat="false" ht="15" hidden="false" customHeight="false" outlineLevel="0" collapsed="false">
      <c r="A1757" s="7" t="s">
        <v>4036</v>
      </c>
      <c r="B1757" s="44" t="n">
        <v>0</v>
      </c>
      <c r="C1757" s="44" t="n">
        <v>2</v>
      </c>
      <c r="D1757" s="38" t="n">
        <f aca="false">IFERROR(B1757/C1757,0)</f>
        <v>0</v>
      </c>
      <c r="E1757" s="45" t="n">
        <v>28.5</v>
      </c>
      <c r="F1757" s="7" t="s">
        <v>2223</v>
      </c>
      <c r="G1757" s="5" t="str">
        <f aca="false">IF(AND(E1757&gt;=5,E1757&lt;=20,C1757&gt;=50,B1757&lt;=1),"Opportunity (pos 5-20, 50+ impr, 0-1 click)","")</f>
        <v/>
      </c>
    </row>
    <row r="1758" customFormat="false" ht="15" hidden="false" customHeight="false" outlineLevel="0" collapsed="false">
      <c r="A1758" s="7" t="s">
        <v>4037</v>
      </c>
      <c r="B1758" s="44" t="n">
        <v>0</v>
      </c>
      <c r="C1758" s="44" t="n">
        <v>2</v>
      </c>
      <c r="D1758" s="38" t="n">
        <f aca="false">IFERROR(B1758/C1758,0)</f>
        <v>0</v>
      </c>
      <c r="E1758" s="45" t="n">
        <v>8</v>
      </c>
      <c r="F1758" s="7" t="s">
        <v>2223</v>
      </c>
      <c r="G1758" s="5" t="str">
        <f aca="false">IF(AND(E1758&gt;=5,E1758&lt;=20,C1758&gt;=50,B1758&lt;=1),"Opportunity (pos 5-20, 50+ impr, 0-1 click)","")</f>
        <v/>
      </c>
    </row>
    <row r="1759" customFormat="false" ht="15" hidden="false" customHeight="false" outlineLevel="0" collapsed="false">
      <c r="A1759" s="7" t="s">
        <v>4038</v>
      </c>
      <c r="B1759" s="44" t="n">
        <v>0</v>
      </c>
      <c r="C1759" s="44" t="n">
        <v>2</v>
      </c>
      <c r="D1759" s="38" t="n">
        <f aca="false">IFERROR(B1759/C1759,0)</f>
        <v>0</v>
      </c>
      <c r="E1759" s="45" t="n">
        <v>8</v>
      </c>
      <c r="F1759" s="7" t="s">
        <v>2223</v>
      </c>
      <c r="G1759" s="5" t="str">
        <f aca="false">IF(AND(E1759&gt;=5,E1759&lt;=20,C1759&gt;=50,B1759&lt;=1),"Opportunity (pos 5-20, 50+ impr, 0-1 click)","")</f>
        <v/>
      </c>
    </row>
    <row r="1760" customFormat="false" ht="15" hidden="false" customHeight="false" outlineLevel="0" collapsed="false">
      <c r="A1760" s="7" t="s">
        <v>4039</v>
      </c>
      <c r="B1760" s="44" t="n">
        <v>0</v>
      </c>
      <c r="C1760" s="44" t="n">
        <v>2</v>
      </c>
      <c r="D1760" s="38" t="n">
        <f aca="false">IFERROR(B1760/C1760,0)</f>
        <v>0</v>
      </c>
      <c r="E1760" s="45" t="n">
        <v>37</v>
      </c>
      <c r="F1760" s="7" t="s">
        <v>2223</v>
      </c>
      <c r="G1760" s="5" t="str">
        <f aca="false">IF(AND(E1760&gt;=5,E1760&lt;=20,C1760&gt;=50,B1760&lt;=1),"Opportunity (pos 5-20, 50+ impr, 0-1 click)","")</f>
        <v/>
      </c>
    </row>
    <row r="1761" customFormat="false" ht="15" hidden="false" customHeight="false" outlineLevel="0" collapsed="false">
      <c r="A1761" s="7" t="s">
        <v>4040</v>
      </c>
      <c r="B1761" s="44" t="n">
        <v>0</v>
      </c>
      <c r="C1761" s="44" t="n">
        <v>2</v>
      </c>
      <c r="D1761" s="38" t="n">
        <f aca="false">IFERROR(B1761/C1761,0)</f>
        <v>0</v>
      </c>
      <c r="E1761" s="45" t="n">
        <v>7.5</v>
      </c>
      <c r="F1761" s="7" t="s">
        <v>2223</v>
      </c>
      <c r="G1761" s="5" t="str">
        <f aca="false">IF(AND(E1761&gt;=5,E1761&lt;=20,C1761&gt;=50,B1761&lt;=1),"Opportunity (pos 5-20, 50+ impr, 0-1 click)","")</f>
        <v/>
      </c>
    </row>
    <row r="1762" customFormat="false" ht="15" hidden="false" customHeight="false" outlineLevel="0" collapsed="false">
      <c r="A1762" s="7" t="s">
        <v>4041</v>
      </c>
      <c r="B1762" s="44" t="n">
        <v>0</v>
      </c>
      <c r="C1762" s="44" t="n">
        <v>2</v>
      </c>
      <c r="D1762" s="38" t="n">
        <f aca="false">IFERROR(B1762/C1762,0)</f>
        <v>0</v>
      </c>
      <c r="E1762" s="45" t="n">
        <v>10</v>
      </c>
      <c r="F1762" s="7" t="s">
        <v>2223</v>
      </c>
      <c r="G1762" s="5" t="str">
        <f aca="false">IF(AND(E1762&gt;=5,E1762&lt;=20,C1762&gt;=50,B1762&lt;=1),"Opportunity (pos 5-20, 50+ impr, 0-1 click)","")</f>
        <v/>
      </c>
    </row>
    <row r="1763" customFormat="false" ht="15" hidden="false" customHeight="false" outlineLevel="0" collapsed="false">
      <c r="A1763" s="7" t="s">
        <v>4042</v>
      </c>
      <c r="B1763" s="44" t="n">
        <v>0</v>
      </c>
      <c r="C1763" s="44" t="n">
        <v>2</v>
      </c>
      <c r="D1763" s="38" t="n">
        <f aca="false">IFERROR(B1763/C1763,0)</f>
        <v>0</v>
      </c>
      <c r="E1763" s="45" t="n">
        <v>9.5</v>
      </c>
      <c r="F1763" s="7" t="s">
        <v>2223</v>
      </c>
      <c r="G1763" s="5" t="str">
        <f aca="false">IF(AND(E1763&gt;=5,E1763&lt;=20,C1763&gt;=50,B1763&lt;=1),"Opportunity (pos 5-20, 50+ impr, 0-1 click)","")</f>
        <v/>
      </c>
    </row>
    <row r="1764" customFormat="false" ht="15" hidden="false" customHeight="false" outlineLevel="0" collapsed="false">
      <c r="A1764" s="7" t="s">
        <v>4043</v>
      </c>
      <c r="B1764" s="44" t="n">
        <v>0</v>
      </c>
      <c r="C1764" s="44" t="n">
        <v>2</v>
      </c>
      <c r="D1764" s="38" t="n">
        <f aca="false">IFERROR(B1764/C1764,0)</f>
        <v>0</v>
      </c>
      <c r="E1764" s="45" t="n">
        <v>13</v>
      </c>
      <c r="F1764" s="7" t="s">
        <v>2223</v>
      </c>
      <c r="G1764" s="5" t="str">
        <f aca="false">IF(AND(E1764&gt;=5,E1764&lt;=20,C1764&gt;=50,B1764&lt;=1),"Opportunity (pos 5-20, 50+ impr, 0-1 click)","")</f>
        <v/>
      </c>
    </row>
    <row r="1765" customFormat="false" ht="15" hidden="false" customHeight="false" outlineLevel="0" collapsed="false">
      <c r="A1765" s="7" t="s">
        <v>4044</v>
      </c>
      <c r="B1765" s="44" t="n">
        <v>0</v>
      </c>
      <c r="C1765" s="44" t="n">
        <v>2</v>
      </c>
      <c r="D1765" s="38" t="n">
        <f aca="false">IFERROR(B1765/C1765,0)</f>
        <v>0</v>
      </c>
      <c r="E1765" s="45" t="n">
        <v>21</v>
      </c>
      <c r="F1765" s="7" t="s">
        <v>2223</v>
      </c>
      <c r="G1765" s="5" t="str">
        <f aca="false">IF(AND(E1765&gt;=5,E1765&lt;=20,C1765&gt;=50,B1765&lt;=1),"Opportunity (pos 5-20, 50+ impr, 0-1 click)","")</f>
        <v/>
      </c>
    </row>
    <row r="1766" customFormat="false" ht="15" hidden="false" customHeight="false" outlineLevel="0" collapsed="false">
      <c r="A1766" s="7" t="s">
        <v>4045</v>
      </c>
      <c r="B1766" s="44" t="n">
        <v>0</v>
      </c>
      <c r="C1766" s="44" t="n">
        <v>2</v>
      </c>
      <c r="D1766" s="38" t="n">
        <f aca="false">IFERROR(B1766/C1766,0)</f>
        <v>0</v>
      </c>
      <c r="E1766" s="45" t="n">
        <v>7.5</v>
      </c>
      <c r="F1766" s="7" t="s">
        <v>2223</v>
      </c>
      <c r="G1766" s="5" t="str">
        <f aca="false">IF(AND(E1766&gt;=5,E1766&lt;=20,C1766&gt;=50,B1766&lt;=1),"Opportunity (pos 5-20, 50+ impr, 0-1 click)","")</f>
        <v/>
      </c>
    </row>
    <row r="1767" customFormat="false" ht="15" hidden="false" customHeight="false" outlineLevel="0" collapsed="false">
      <c r="A1767" s="7" t="s">
        <v>4046</v>
      </c>
      <c r="B1767" s="44" t="n">
        <v>0</v>
      </c>
      <c r="C1767" s="44" t="n">
        <v>2</v>
      </c>
      <c r="D1767" s="38" t="n">
        <f aca="false">IFERROR(B1767/C1767,0)</f>
        <v>0</v>
      </c>
      <c r="E1767" s="45" t="n">
        <v>20.5</v>
      </c>
      <c r="F1767" s="7" t="s">
        <v>2223</v>
      </c>
      <c r="G1767" s="5" t="str">
        <f aca="false">IF(AND(E1767&gt;=5,E1767&lt;=20,C1767&gt;=50,B1767&lt;=1),"Opportunity (pos 5-20, 50+ impr, 0-1 click)","")</f>
        <v/>
      </c>
    </row>
    <row r="1768" customFormat="false" ht="15" hidden="false" customHeight="false" outlineLevel="0" collapsed="false">
      <c r="A1768" s="7" t="s">
        <v>4047</v>
      </c>
      <c r="B1768" s="44" t="n">
        <v>0</v>
      </c>
      <c r="C1768" s="44" t="n">
        <v>2</v>
      </c>
      <c r="D1768" s="38" t="n">
        <f aca="false">IFERROR(B1768/C1768,0)</f>
        <v>0</v>
      </c>
      <c r="E1768" s="45" t="n">
        <v>26</v>
      </c>
      <c r="F1768" s="7" t="s">
        <v>2223</v>
      </c>
      <c r="G1768" s="5" t="str">
        <f aca="false">IF(AND(E1768&gt;=5,E1768&lt;=20,C1768&gt;=50,B1768&lt;=1),"Opportunity (pos 5-20, 50+ impr, 0-1 click)","")</f>
        <v/>
      </c>
    </row>
    <row r="1769" customFormat="false" ht="15" hidden="false" customHeight="false" outlineLevel="0" collapsed="false">
      <c r="A1769" s="7" t="s">
        <v>4048</v>
      </c>
      <c r="B1769" s="44" t="n">
        <v>0</v>
      </c>
      <c r="C1769" s="44" t="n">
        <v>2</v>
      </c>
      <c r="D1769" s="38" t="n">
        <f aca="false">IFERROR(B1769/C1769,0)</f>
        <v>0</v>
      </c>
      <c r="E1769" s="45" t="n">
        <v>32.5</v>
      </c>
      <c r="F1769" s="7" t="s">
        <v>2223</v>
      </c>
      <c r="G1769" s="5" t="str">
        <f aca="false">IF(AND(E1769&gt;=5,E1769&lt;=20,C1769&gt;=50,B1769&lt;=1),"Opportunity (pos 5-20, 50+ impr, 0-1 click)","")</f>
        <v/>
      </c>
    </row>
    <row r="1770" customFormat="false" ht="15" hidden="false" customHeight="false" outlineLevel="0" collapsed="false">
      <c r="A1770" s="7" t="s">
        <v>4049</v>
      </c>
      <c r="B1770" s="44" t="n">
        <v>0</v>
      </c>
      <c r="C1770" s="44" t="n">
        <v>2</v>
      </c>
      <c r="D1770" s="38" t="n">
        <f aca="false">IFERROR(B1770/C1770,0)</f>
        <v>0</v>
      </c>
      <c r="E1770" s="45" t="n">
        <v>50.5</v>
      </c>
      <c r="F1770" s="7" t="s">
        <v>2223</v>
      </c>
      <c r="G1770" s="5" t="str">
        <f aca="false">IF(AND(E1770&gt;=5,E1770&lt;=20,C1770&gt;=50,B1770&lt;=1),"Opportunity (pos 5-20, 50+ impr, 0-1 click)","")</f>
        <v/>
      </c>
    </row>
    <row r="1771" customFormat="false" ht="15" hidden="false" customHeight="false" outlineLevel="0" collapsed="false">
      <c r="A1771" s="7" t="s">
        <v>4050</v>
      </c>
      <c r="B1771" s="44" t="n">
        <v>0</v>
      </c>
      <c r="C1771" s="44" t="n">
        <v>2</v>
      </c>
      <c r="D1771" s="38" t="n">
        <f aca="false">IFERROR(B1771/C1771,0)</f>
        <v>0</v>
      </c>
      <c r="E1771" s="45" t="n">
        <v>10.5</v>
      </c>
      <c r="F1771" s="7" t="s">
        <v>2223</v>
      </c>
      <c r="G1771" s="5" t="str">
        <f aca="false">IF(AND(E1771&gt;=5,E1771&lt;=20,C1771&gt;=50,B1771&lt;=1),"Opportunity (pos 5-20, 50+ impr, 0-1 click)","")</f>
        <v/>
      </c>
    </row>
    <row r="1772" customFormat="false" ht="15" hidden="false" customHeight="false" outlineLevel="0" collapsed="false">
      <c r="A1772" s="7" t="s">
        <v>4051</v>
      </c>
      <c r="B1772" s="44" t="n">
        <v>0</v>
      </c>
      <c r="C1772" s="44" t="n">
        <v>2</v>
      </c>
      <c r="D1772" s="38" t="n">
        <f aca="false">IFERROR(B1772/C1772,0)</f>
        <v>0</v>
      </c>
      <c r="E1772" s="45" t="n">
        <v>18.5</v>
      </c>
      <c r="F1772" s="7" t="s">
        <v>2223</v>
      </c>
      <c r="G1772" s="5" t="str">
        <f aca="false">IF(AND(E1772&gt;=5,E1772&lt;=20,C1772&gt;=50,B1772&lt;=1),"Opportunity (pos 5-20, 50+ impr, 0-1 click)","")</f>
        <v/>
      </c>
    </row>
    <row r="1773" customFormat="false" ht="15" hidden="false" customHeight="false" outlineLevel="0" collapsed="false">
      <c r="A1773" s="7" t="s">
        <v>4052</v>
      </c>
      <c r="B1773" s="44" t="n">
        <v>0</v>
      </c>
      <c r="C1773" s="44" t="n">
        <v>2</v>
      </c>
      <c r="D1773" s="38" t="n">
        <f aca="false">IFERROR(B1773/C1773,0)</f>
        <v>0</v>
      </c>
      <c r="E1773" s="45" t="n">
        <v>28</v>
      </c>
      <c r="F1773" s="7" t="s">
        <v>2223</v>
      </c>
      <c r="G1773" s="5" t="str">
        <f aca="false">IF(AND(E1773&gt;=5,E1773&lt;=20,C1773&gt;=50,B1773&lt;=1),"Opportunity (pos 5-20, 50+ impr, 0-1 click)","")</f>
        <v/>
      </c>
    </row>
    <row r="1774" customFormat="false" ht="15" hidden="false" customHeight="false" outlineLevel="0" collapsed="false">
      <c r="A1774" s="7" t="s">
        <v>4053</v>
      </c>
      <c r="B1774" s="44" t="n">
        <v>0</v>
      </c>
      <c r="C1774" s="44" t="n">
        <v>2</v>
      </c>
      <c r="D1774" s="38" t="n">
        <f aca="false">IFERROR(B1774/C1774,0)</f>
        <v>0</v>
      </c>
      <c r="E1774" s="45" t="n">
        <v>13.5</v>
      </c>
      <c r="F1774" s="7" t="s">
        <v>2223</v>
      </c>
      <c r="G1774" s="5" t="str">
        <f aca="false">IF(AND(E1774&gt;=5,E1774&lt;=20,C1774&gt;=50,B1774&lt;=1),"Opportunity (pos 5-20, 50+ impr, 0-1 click)","")</f>
        <v/>
      </c>
    </row>
    <row r="1775" customFormat="false" ht="15" hidden="false" customHeight="false" outlineLevel="0" collapsed="false">
      <c r="A1775" s="7" t="s">
        <v>4054</v>
      </c>
      <c r="B1775" s="44" t="n">
        <v>0</v>
      </c>
      <c r="C1775" s="44" t="n">
        <v>2</v>
      </c>
      <c r="D1775" s="38" t="n">
        <f aca="false">IFERROR(B1775/C1775,0)</f>
        <v>0</v>
      </c>
      <c r="E1775" s="45" t="n">
        <v>6</v>
      </c>
      <c r="F1775" s="7" t="s">
        <v>2223</v>
      </c>
      <c r="G1775" s="5" t="str">
        <f aca="false">IF(AND(E1775&gt;=5,E1775&lt;=20,C1775&gt;=50,B1775&lt;=1),"Opportunity (pos 5-20, 50+ impr, 0-1 click)","")</f>
        <v/>
      </c>
    </row>
    <row r="1776" customFormat="false" ht="15" hidden="false" customHeight="false" outlineLevel="0" collapsed="false">
      <c r="A1776" s="7" t="s">
        <v>4055</v>
      </c>
      <c r="B1776" s="44" t="n">
        <v>0</v>
      </c>
      <c r="C1776" s="44" t="n">
        <v>2</v>
      </c>
      <c r="D1776" s="38" t="n">
        <f aca="false">IFERROR(B1776/C1776,0)</f>
        <v>0</v>
      </c>
      <c r="E1776" s="45" t="n">
        <v>24</v>
      </c>
      <c r="F1776" s="7" t="s">
        <v>2223</v>
      </c>
      <c r="G1776" s="5" t="str">
        <f aca="false">IF(AND(E1776&gt;=5,E1776&lt;=20,C1776&gt;=50,B1776&lt;=1),"Opportunity (pos 5-20, 50+ impr, 0-1 click)","")</f>
        <v/>
      </c>
    </row>
    <row r="1777" customFormat="false" ht="15" hidden="false" customHeight="false" outlineLevel="0" collapsed="false">
      <c r="A1777" s="7" t="s">
        <v>4056</v>
      </c>
      <c r="B1777" s="44" t="n">
        <v>0</v>
      </c>
      <c r="C1777" s="44" t="n">
        <v>2</v>
      </c>
      <c r="D1777" s="38" t="n">
        <f aca="false">IFERROR(B1777/C1777,0)</f>
        <v>0</v>
      </c>
      <c r="E1777" s="45" t="n">
        <v>20</v>
      </c>
      <c r="F1777" s="7" t="s">
        <v>2223</v>
      </c>
      <c r="G1777" s="5" t="str">
        <f aca="false">IF(AND(E1777&gt;=5,E1777&lt;=20,C1777&gt;=50,B1777&lt;=1),"Opportunity (pos 5-20, 50+ impr, 0-1 click)","")</f>
        <v/>
      </c>
    </row>
    <row r="1778" customFormat="false" ht="15" hidden="false" customHeight="false" outlineLevel="0" collapsed="false">
      <c r="A1778" s="7" t="s">
        <v>4057</v>
      </c>
      <c r="B1778" s="44" t="n">
        <v>0</v>
      </c>
      <c r="C1778" s="44" t="n">
        <v>2</v>
      </c>
      <c r="D1778" s="38" t="n">
        <f aca="false">IFERROR(B1778/C1778,0)</f>
        <v>0</v>
      </c>
      <c r="E1778" s="45" t="n">
        <v>21.5</v>
      </c>
      <c r="F1778" s="7" t="s">
        <v>2223</v>
      </c>
      <c r="G1778" s="5" t="str">
        <f aca="false">IF(AND(E1778&gt;=5,E1778&lt;=20,C1778&gt;=50,B1778&lt;=1),"Opportunity (pos 5-20, 50+ impr, 0-1 click)","")</f>
        <v/>
      </c>
    </row>
    <row r="1779" customFormat="false" ht="15" hidden="false" customHeight="false" outlineLevel="0" collapsed="false">
      <c r="A1779" s="7" t="s">
        <v>4058</v>
      </c>
      <c r="B1779" s="44" t="n">
        <v>0</v>
      </c>
      <c r="C1779" s="44" t="n">
        <v>2</v>
      </c>
      <c r="D1779" s="38" t="n">
        <f aca="false">IFERROR(B1779/C1779,0)</f>
        <v>0</v>
      </c>
      <c r="E1779" s="45" t="n">
        <v>15.5</v>
      </c>
      <c r="F1779" s="7" t="s">
        <v>2223</v>
      </c>
      <c r="G1779" s="5" t="str">
        <f aca="false">IF(AND(E1779&gt;=5,E1779&lt;=20,C1779&gt;=50,B1779&lt;=1),"Opportunity (pos 5-20, 50+ impr, 0-1 click)","")</f>
        <v/>
      </c>
    </row>
    <row r="1780" customFormat="false" ht="15" hidden="false" customHeight="false" outlineLevel="0" collapsed="false">
      <c r="A1780" s="7" t="s">
        <v>4059</v>
      </c>
      <c r="B1780" s="44" t="n">
        <v>0</v>
      </c>
      <c r="C1780" s="44" t="n">
        <v>2</v>
      </c>
      <c r="D1780" s="38" t="n">
        <f aca="false">IFERROR(B1780/C1780,0)</f>
        <v>0</v>
      </c>
      <c r="E1780" s="45" t="n">
        <v>19</v>
      </c>
      <c r="F1780" s="7" t="s">
        <v>2223</v>
      </c>
      <c r="G1780" s="5" t="str">
        <f aca="false">IF(AND(E1780&gt;=5,E1780&lt;=20,C1780&gt;=50,B1780&lt;=1),"Opportunity (pos 5-20, 50+ impr, 0-1 click)","")</f>
        <v/>
      </c>
    </row>
    <row r="1781" customFormat="false" ht="15" hidden="false" customHeight="false" outlineLevel="0" collapsed="false">
      <c r="A1781" s="7" t="s">
        <v>4060</v>
      </c>
      <c r="B1781" s="44" t="n">
        <v>0</v>
      </c>
      <c r="C1781" s="44" t="n">
        <v>2</v>
      </c>
      <c r="D1781" s="38" t="n">
        <f aca="false">IFERROR(B1781/C1781,0)</f>
        <v>0</v>
      </c>
      <c r="E1781" s="45" t="n">
        <v>26</v>
      </c>
      <c r="F1781" s="7" t="s">
        <v>2223</v>
      </c>
      <c r="G1781" s="5" t="str">
        <f aca="false">IF(AND(E1781&gt;=5,E1781&lt;=20,C1781&gt;=50,B1781&lt;=1),"Opportunity (pos 5-20, 50+ impr, 0-1 click)","")</f>
        <v/>
      </c>
    </row>
    <row r="1782" customFormat="false" ht="15" hidden="false" customHeight="false" outlineLevel="0" collapsed="false">
      <c r="A1782" s="7" t="s">
        <v>4061</v>
      </c>
      <c r="B1782" s="44" t="n">
        <v>0</v>
      </c>
      <c r="C1782" s="44" t="n">
        <v>2</v>
      </c>
      <c r="D1782" s="38" t="n">
        <f aca="false">IFERROR(B1782/C1782,0)</f>
        <v>0</v>
      </c>
      <c r="E1782" s="45" t="n">
        <v>59</v>
      </c>
      <c r="F1782" s="7" t="s">
        <v>2223</v>
      </c>
      <c r="G1782" s="5" t="str">
        <f aca="false">IF(AND(E1782&gt;=5,E1782&lt;=20,C1782&gt;=50,B1782&lt;=1),"Opportunity (pos 5-20, 50+ impr, 0-1 click)","")</f>
        <v/>
      </c>
    </row>
    <row r="1783" customFormat="false" ht="15" hidden="false" customHeight="false" outlineLevel="0" collapsed="false">
      <c r="A1783" s="7" t="s">
        <v>4062</v>
      </c>
      <c r="B1783" s="44" t="n">
        <v>0</v>
      </c>
      <c r="C1783" s="44" t="n">
        <v>2</v>
      </c>
      <c r="D1783" s="38" t="n">
        <f aca="false">IFERROR(B1783/C1783,0)</f>
        <v>0</v>
      </c>
      <c r="E1783" s="45" t="n">
        <v>20.5</v>
      </c>
      <c r="F1783" s="7" t="s">
        <v>2223</v>
      </c>
      <c r="G1783" s="5" t="str">
        <f aca="false">IF(AND(E1783&gt;=5,E1783&lt;=20,C1783&gt;=50,B1783&lt;=1),"Opportunity (pos 5-20, 50+ impr, 0-1 click)","")</f>
        <v/>
      </c>
    </row>
    <row r="1784" customFormat="false" ht="15" hidden="false" customHeight="false" outlineLevel="0" collapsed="false">
      <c r="A1784" s="7" t="s">
        <v>4063</v>
      </c>
      <c r="B1784" s="44" t="n">
        <v>0</v>
      </c>
      <c r="C1784" s="44" t="n">
        <v>2</v>
      </c>
      <c r="D1784" s="38" t="n">
        <f aca="false">IFERROR(B1784/C1784,0)</f>
        <v>0</v>
      </c>
      <c r="E1784" s="45" t="n">
        <v>22</v>
      </c>
      <c r="F1784" s="7" t="s">
        <v>2223</v>
      </c>
      <c r="G1784" s="5" t="str">
        <f aca="false">IF(AND(E1784&gt;=5,E1784&lt;=20,C1784&gt;=50,B1784&lt;=1),"Opportunity (pos 5-20, 50+ impr, 0-1 click)","")</f>
        <v/>
      </c>
    </row>
    <row r="1785" customFormat="false" ht="15" hidden="false" customHeight="false" outlineLevel="0" collapsed="false">
      <c r="A1785" s="7" t="s">
        <v>4064</v>
      </c>
      <c r="B1785" s="44" t="n">
        <v>0</v>
      </c>
      <c r="C1785" s="44" t="n">
        <v>2</v>
      </c>
      <c r="D1785" s="38" t="n">
        <f aca="false">IFERROR(B1785/C1785,0)</f>
        <v>0</v>
      </c>
      <c r="E1785" s="45" t="n">
        <v>34</v>
      </c>
      <c r="F1785" s="7" t="s">
        <v>2223</v>
      </c>
      <c r="G1785" s="5" t="str">
        <f aca="false">IF(AND(E1785&gt;=5,E1785&lt;=20,C1785&gt;=50,B1785&lt;=1),"Opportunity (pos 5-20, 50+ impr, 0-1 click)","")</f>
        <v/>
      </c>
    </row>
    <row r="1786" customFormat="false" ht="15" hidden="false" customHeight="false" outlineLevel="0" collapsed="false">
      <c r="A1786" s="7" t="s">
        <v>4065</v>
      </c>
      <c r="B1786" s="44" t="n">
        <v>0</v>
      </c>
      <c r="C1786" s="44" t="n">
        <v>2</v>
      </c>
      <c r="D1786" s="38" t="n">
        <f aca="false">IFERROR(B1786/C1786,0)</f>
        <v>0</v>
      </c>
      <c r="E1786" s="45" t="n">
        <v>63</v>
      </c>
      <c r="F1786" s="7" t="s">
        <v>2225</v>
      </c>
      <c r="G1786" s="5" t="str">
        <f aca="false">IF(AND(E1786&gt;=5,E1786&lt;=20,C1786&gt;=50,B1786&lt;=1),"Opportunity (pos 5-20, 50+ impr, 0-1 click)","")</f>
        <v/>
      </c>
    </row>
    <row r="1787" customFormat="false" ht="15" hidden="false" customHeight="false" outlineLevel="0" collapsed="false">
      <c r="A1787" s="7" t="s">
        <v>4066</v>
      </c>
      <c r="B1787" s="44" t="n">
        <v>0</v>
      </c>
      <c r="C1787" s="44" t="n">
        <v>2</v>
      </c>
      <c r="D1787" s="38" t="n">
        <f aca="false">IFERROR(B1787/C1787,0)</f>
        <v>0</v>
      </c>
      <c r="E1787" s="45" t="n">
        <v>20</v>
      </c>
      <c r="F1787" s="7" t="s">
        <v>2223</v>
      </c>
      <c r="G1787" s="5" t="str">
        <f aca="false">IF(AND(E1787&gt;=5,E1787&lt;=20,C1787&gt;=50,B1787&lt;=1),"Opportunity (pos 5-20, 50+ impr, 0-1 click)","")</f>
        <v/>
      </c>
    </row>
    <row r="1788" customFormat="false" ht="15" hidden="false" customHeight="false" outlineLevel="0" collapsed="false">
      <c r="A1788" s="7" t="s">
        <v>4067</v>
      </c>
      <c r="B1788" s="44" t="n">
        <v>0</v>
      </c>
      <c r="C1788" s="44" t="n">
        <v>2</v>
      </c>
      <c r="D1788" s="38" t="n">
        <f aca="false">IFERROR(B1788/C1788,0)</f>
        <v>0</v>
      </c>
      <c r="E1788" s="45" t="n">
        <v>11</v>
      </c>
      <c r="F1788" s="7" t="s">
        <v>2223</v>
      </c>
      <c r="G1788" s="5" t="str">
        <f aca="false">IF(AND(E1788&gt;=5,E1788&lt;=20,C1788&gt;=50,B1788&lt;=1),"Opportunity (pos 5-20, 50+ impr, 0-1 click)","")</f>
        <v/>
      </c>
    </row>
    <row r="1789" customFormat="false" ht="15" hidden="false" customHeight="false" outlineLevel="0" collapsed="false">
      <c r="A1789" s="7" t="s">
        <v>4068</v>
      </c>
      <c r="B1789" s="44" t="n">
        <v>0</v>
      </c>
      <c r="C1789" s="44" t="n">
        <v>2</v>
      </c>
      <c r="D1789" s="38" t="n">
        <f aca="false">IFERROR(B1789/C1789,0)</f>
        <v>0</v>
      </c>
      <c r="E1789" s="45" t="n">
        <v>29.5</v>
      </c>
      <c r="F1789" s="7" t="s">
        <v>2223</v>
      </c>
      <c r="G1789" s="5" t="str">
        <f aca="false">IF(AND(E1789&gt;=5,E1789&lt;=20,C1789&gt;=50,B1789&lt;=1),"Opportunity (pos 5-20, 50+ impr, 0-1 click)","")</f>
        <v/>
      </c>
    </row>
    <row r="1790" customFormat="false" ht="15" hidden="false" customHeight="false" outlineLevel="0" collapsed="false">
      <c r="A1790" s="7" t="s">
        <v>4069</v>
      </c>
      <c r="B1790" s="44" t="n">
        <v>0</v>
      </c>
      <c r="C1790" s="44" t="n">
        <v>2</v>
      </c>
      <c r="D1790" s="38" t="n">
        <f aca="false">IFERROR(B1790/C1790,0)</f>
        <v>0</v>
      </c>
      <c r="E1790" s="45" t="n">
        <v>40.5</v>
      </c>
      <c r="F1790" s="7" t="s">
        <v>2223</v>
      </c>
      <c r="G1790" s="5" t="str">
        <f aca="false">IF(AND(E1790&gt;=5,E1790&lt;=20,C1790&gt;=50,B1790&lt;=1),"Opportunity (pos 5-20, 50+ impr, 0-1 click)","")</f>
        <v/>
      </c>
    </row>
    <row r="1791" customFormat="false" ht="15" hidden="false" customHeight="false" outlineLevel="0" collapsed="false">
      <c r="A1791" s="7" t="s">
        <v>4070</v>
      </c>
      <c r="B1791" s="44" t="n">
        <v>0</v>
      </c>
      <c r="C1791" s="44" t="n">
        <v>2</v>
      </c>
      <c r="D1791" s="38" t="n">
        <f aca="false">IFERROR(B1791/C1791,0)</f>
        <v>0</v>
      </c>
      <c r="E1791" s="45" t="n">
        <v>8</v>
      </c>
      <c r="F1791" s="7" t="s">
        <v>2224</v>
      </c>
      <c r="G1791" s="5" t="str">
        <f aca="false">IF(AND(E1791&gt;=5,E1791&lt;=20,C1791&gt;=50,B1791&lt;=1),"Opportunity (pos 5-20, 50+ impr, 0-1 click)","")</f>
        <v/>
      </c>
    </row>
    <row r="1792" customFormat="false" ht="15" hidden="false" customHeight="false" outlineLevel="0" collapsed="false">
      <c r="A1792" s="7" t="s">
        <v>4071</v>
      </c>
      <c r="B1792" s="44" t="n">
        <v>0</v>
      </c>
      <c r="C1792" s="44" t="n">
        <v>2</v>
      </c>
      <c r="D1792" s="38" t="n">
        <f aca="false">IFERROR(B1792/C1792,0)</f>
        <v>0</v>
      </c>
      <c r="E1792" s="45" t="n">
        <v>14</v>
      </c>
      <c r="F1792" s="7" t="s">
        <v>2223</v>
      </c>
      <c r="G1792" s="5" t="str">
        <f aca="false">IF(AND(E1792&gt;=5,E1792&lt;=20,C1792&gt;=50,B1792&lt;=1),"Opportunity (pos 5-20, 50+ impr, 0-1 click)","")</f>
        <v/>
      </c>
    </row>
    <row r="1793" customFormat="false" ht="15" hidden="false" customHeight="false" outlineLevel="0" collapsed="false">
      <c r="A1793" s="7" t="s">
        <v>4072</v>
      </c>
      <c r="B1793" s="44" t="n">
        <v>0</v>
      </c>
      <c r="C1793" s="44" t="n">
        <v>2</v>
      </c>
      <c r="D1793" s="38" t="n">
        <f aca="false">IFERROR(B1793/C1793,0)</f>
        <v>0</v>
      </c>
      <c r="E1793" s="45" t="n">
        <v>46</v>
      </c>
      <c r="F1793" s="7" t="s">
        <v>2225</v>
      </c>
      <c r="G1793" s="5" t="str">
        <f aca="false">IF(AND(E1793&gt;=5,E1793&lt;=20,C1793&gt;=50,B1793&lt;=1),"Opportunity (pos 5-20, 50+ impr, 0-1 click)","")</f>
        <v/>
      </c>
    </row>
    <row r="1794" customFormat="false" ht="15" hidden="false" customHeight="false" outlineLevel="0" collapsed="false">
      <c r="A1794" s="7" t="s">
        <v>4073</v>
      </c>
      <c r="B1794" s="44" t="n">
        <v>0</v>
      </c>
      <c r="C1794" s="44" t="n">
        <v>2</v>
      </c>
      <c r="D1794" s="38" t="n">
        <f aca="false">IFERROR(B1794/C1794,0)</f>
        <v>0</v>
      </c>
      <c r="E1794" s="45" t="n">
        <v>9.5</v>
      </c>
      <c r="F1794" s="7" t="s">
        <v>2223</v>
      </c>
      <c r="G1794" s="5" t="str">
        <f aca="false">IF(AND(E1794&gt;=5,E1794&lt;=20,C1794&gt;=50,B1794&lt;=1),"Opportunity (pos 5-20, 50+ impr, 0-1 click)","")</f>
        <v/>
      </c>
    </row>
    <row r="1795" customFormat="false" ht="15" hidden="false" customHeight="false" outlineLevel="0" collapsed="false">
      <c r="A1795" s="7" t="s">
        <v>4074</v>
      </c>
      <c r="B1795" s="44" t="n">
        <v>0</v>
      </c>
      <c r="C1795" s="44" t="n">
        <v>2</v>
      </c>
      <c r="D1795" s="38" t="n">
        <f aca="false">IFERROR(B1795/C1795,0)</f>
        <v>0</v>
      </c>
      <c r="E1795" s="45" t="n">
        <v>27</v>
      </c>
      <c r="F1795" s="7" t="s">
        <v>2223</v>
      </c>
      <c r="G1795" s="5" t="str">
        <f aca="false">IF(AND(E1795&gt;=5,E1795&lt;=20,C1795&gt;=50,B1795&lt;=1),"Opportunity (pos 5-20, 50+ impr, 0-1 click)","")</f>
        <v/>
      </c>
    </row>
    <row r="1796" customFormat="false" ht="15" hidden="false" customHeight="false" outlineLevel="0" collapsed="false">
      <c r="A1796" s="7" t="s">
        <v>4075</v>
      </c>
      <c r="B1796" s="44" t="n">
        <v>0</v>
      </c>
      <c r="C1796" s="44" t="n">
        <v>2</v>
      </c>
      <c r="D1796" s="38" t="n">
        <f aca="false">IFERROR(B1796/C1796,0)</f>
        <v>0</v>
      </c>
      <c r="E1796" s="45" t="n">
        <v>28</v>
      </c>
      <c r="F1796" s="7" t="s">
        <v>2223</v>
      </c>
      <c r="G1796" s="5" t="str">
        <f aca="false">IF(AND(E1796&gt;=5,E1796&lt;=20,C1796&gt;=50,B1796&lt;=1),"Opportunity (pos 5-20, 50+ impr, 0-1 click)","")</f>
        <v/>
      </c>
    </row>
    <row r="1797" customFormat="false" ht="15" hidden="false" customHeight="false" outlineLevel="0" collapsed="false">
      <c r="A1797" s="7" t="s">
        <v>4076</v>
      </c>
      <c r="B1797" s="44" t="n">
        <v>0</v>
      </c>
      <c r="C1797" s="44" t="n">
        <v>2</v>
      </c>
      <c r="D1797" s="38" t="n">
        <f aca="false">IFERROR(B1797/C1797,0)</f>
        <v>0</v>
      </c>
      <c r="E1797" s="45" t="n">
        <v>12</v>
      </c>
      <c r="F1797" s="7" t="s">
        <v>2223</v>
      </c>
      <c r="G1797" s="5" t="str">
        <f aca="false">IF(AND(E1797&gt;=5,E1797&lt;=20,C1797&gt;=50,B1797&lt;=1),"Opportunity (pos 5-20, 50+ impr, 0-1 click)","")</f>
        <v/>
      </c>
    </row>
    <row r="1798" customFormat="false" ht="15" hidden="false" customHeight="false" outlineLevel="0" collapsed="false">
      <c r="A1798" s="7" t="s">
        <v>4077</v>
      </c>
      <c r="B1798" s="44" t="n">
        <v>0</v>
      </c>
      <c r="C1798" s="44" t="n">
        <v>2</v>
      </c>
      <c r="D1798" s="38" t="n">
        <f aca="false">IFERROR(B1798/C1798,0)</f>
        <v>0</v>
      </c>
      <c r="E1798" s="45" t="n">
        <v>23.5</v>
      </c>
      <c r="F1798" s="7" t="s">
        <v>2223</v>
      </c>
      <c r="G1798" s="5" t="str">
        <f aca="false">IF(AND(E1798&gt;=5,E1798&lt;=20,C1798&gt;=50,B1798&lt;=1),"Opportunity (pos 5-20, 50+ impr, 0-1 click)","")</f>
        <v/>
      </c>
    </row>
    <row r="1799" customFormat="false" ht="15" hidden="false" customHeight="false" outlineLevel="0" collapsed="false">
      <c r="A1799" s="7" t="s">
        <v>4078</v>
      </c>
      <c r="B1799" s="44" t="n">
        <v>0</v>
      </c>
      <c r="C1799" s="44" t="n">
        <v>2</v>
      </c>
      <c r="D1799" s="38" t="n">
        <f aca="false">IFERROR(B1799/C1799,0)</f>
        <v>0</v>
      </c>
      <c r="E1799" s="45" t="n">
        <v>34.5</v>
      </c>
      <c r="F1799" s="7" t="s">
        <v>2223</v>
      </c>
      <c r="G1799" s="5" t="str">
        <f aca="false">IF(AND(E1799&gt;=5,E1799&lt;=20,C1799&gt;=50,B1799&lt;=1),"Opportunity (pos 5-20, 50+ impr, 0-1 click)","")</f>
        <v/>
      </c>
    </row>
    <row r="1800" customFormat="false" ht="15" hidden="false" customHeight="false" outlineLevel="0" collapsed="false">
      <c r="A1800" s="7" t="s">
        <v>4079</v>
      </c>
      <c r="B1800" s="44" t="n">
        <v>0</v>
      </c>
      <c r="C1800" s="44" t="n">
        <v>2</v>
      </c>
      <c r="D1800" s="38" t="n">
        <f aca="false">IFERROR(B1800/C1800,0)</f>
        <v>0</v>
      </c>
      <c r="E1800" s="45" t="n">
        <v>14</v>
      </c>
      <c r="F1800" s="7" t="s">
        <v>2223</v>
      </c>
      <c r="G1800" s="5" t="str">
        <f aca="false">IF(AND(E1800&gt;=5,E1800&lt;=20,C1800&gt;=50,B1800&lt;=1),"Opportunity (pos 5-20, 50+ impr, 0-1 click)","")</f>
        <v/>
      </c>
    </row>
    <row r="1801" customFormat="false" ht="15" hidden="false" customHeight="false" outlineLevel="0" collapsed="false">
      <c r="A1801" s="7" t="s">
        <v>4080</v>
      </c>
      <c r="B1801" s="44" t="n">
        <v>0</v>
      </c>
      <c r="C1801" s="44" t="n">
        <v>2</v>
      </c>
      <c r="D1801" s="38" t="n">
        <f aca="false">IFERROR(B1801/C1801,0)</f>
        <v>0</v>
      </c>
      <c r="E1801" s="45" t="n">
        <v>40</v>
      </c>
      <c r="F1801" s="7" t="s">
        <v>2225</v>
      </c>
      <c r="G1801" s="5" t="str">
        <f aca="false">IF(AND(E1801&gt;=5,E1801&lt;=20,C1801&gt;=50,B1801&lt;=1),"Opportunity (pos 5-20, 50+ impr, 0-1 click)","")</f>
        <v/>
      </c>
    </row>
    <row r="1802" customFormat="false" ht="15" hidden="false" customHeight="false" outlineLevel="0" collapsed="false">
      <c r="A1802" s="7" t="s">
        <v>4081</v>
      </c>
      <c r="B1802" s="44" t="n">
        <v>0</v>
      </c>
      <c r="C1802" s="44" t="n">
        <v>2</v>
      </c>
      <c r="D1802" s="38" t="n">
        <f aca="false">IFERROR(B1802/C1802,0)</f>
        <v>0</v>
      </c>
      <c r="E1802" s="45" t="n">
        <v>25.5</v>
      </c>
      <c r="F1802" s="7" t="s">
        <v>2223</v>
      </c>
      <c r="G1802" s="5" t="str">
        <f aca="false">IF(AND(E1802&gt;=5,E1802&lt;=20,C1802&gt;=50,B1802&lt;=1),"Opportunity (pos 5-20, 50+ impr, 0-1 click)","")</f>
        <v/>
      </c>
    </row>
    <row r="1803" customFormat="false" ht="15" hidden="false" customHeight="false" outlineLevel="0" collapsed="false">
      <c r="A1803" s="7" t="s">
        <v>4082</v>
      </c>
      <c r="B1803" s="44" t="n">
        <v>0</v>
      </c>
      <c r="C1803" s="44" t="n">
        <v>2</v>
      </c>
      <c r="D1803" s="38" t="n">
        <f aca="false">IFERROR(B1803/C1803,0)</f>
        <v>0</v>
      </c>
      <c r="E1803" s="45" t="n">
        <v>6.5</v>
      </c>
      <c r="F1803" s="7" t="s">
        <v>2223</v>
      </c>
      <c r="G1803" s="5" t="str">
        <f aca="false">IF(AND(E1803&gt;=5,E1803&lt;=20,C1803&gt;=50,B1803&lt;=1),"Opportunity (pos 5-20, 50+ impr, 0-1 click)","")</f>
        <v/>
      </c>
    </row>
    <row r="1804" customFormat="false" ht="15" hidden="false" customHeight="false" outlineLevel="0" collapsed="false">
      <c r="A1804" s="7" t="s">
        <v>4083</v>
      </c>
      <c r="B1804" s="44" t="n">
        <v>0</v>
      </c>
      <c r="C1804" s="44" t="n">
        <v>2</v>
      </c>
      <c r="D1804" s="38" t="n">
        <f aca="false">IFERROR(B1804/C1804,0)</f>
        <v>0</v>
      </c>
      <c r="E1804" s="45" t="n">
        <v>25</v>
      </c>
      <c r="F1804" s="7" t="s">
        <v>2223</v>
      </c>
      <c r="G1804" s="5" t="str">
        <f aca="false">IF(AND(E1804&gt;=5,E1804&lt;=20,C1804&gt;=50,B1804&lt;=1),"Opportunity (pos 5-20, 50+ impr, 0-1 click)","")</f>
        <v/>
      </c>
    </row>
    <row r="1805" customFormat="false" ht="15" hidden="false" customHeight="false" outlineLevel="0" collapsed="false">
      <c r="A1805" s="7" t="s">
        <v>4084</v>
      </c>
      <c r="B1805" s="44" t="n">
        <v>0</v>
      </c>
      <c r="C1805" s="44" t="n">
        <v>2</v>
      </c>
      <c r="D1805" s="38" t="n">
        <f aca="false">IFERROR(B1805/C1805,0)</f>
        <v>0</v>
      </c>
      <c r="E1805" s="45" t="n">
        <v>25.5</v>
      </c>
      <c r="F1805" s="7" t="s">
        <v>2223</v>
      </c>
      <c r="G1805" s="5" t="str">
        <f aca="false">IF(AND(E1805&gt;=5,E1805&lt;=20,C1805&gt;=50,B1805&lt;=1),"Opportunity (pos 5-20, 50+ impr, 0-1 click)","")</f>
        <v/>
      </c>
    </row>
    <row r="1806" customFormat="false" ht="15" hidden="false" customHeight="false" outlineLevel="0" collapsed="false">
      <c r="A1806" s="7" t="s">
        <v>4085</v>
      </c>
      <c r="B1806" s="44" t="n">
        <v>0</v>
      </c>
      <c r="C1806" s="44" t="n">
        <v>2</v>
      </c>
      <c r="D1806" s="38" t="n">
        <f aca="false">IFERROR(B1806/C1806,0)</f>
        <v>0</v>
      </c>
      <c r="E1806" s="45" t="n">
        <v>34.5</v>
      </c>
      <c r="F1806" s="7" t="s">
        <v>2223</v>
      </c>
      <c r="G1806" s="5" t="str">
        <f aca="false">IF(AND(E1806&gt;=5,E1806&lt;=20,C1806&gt;=50,B1806&lt;=1),"Opportunity (pos 5-20, 50+ impr, 0-1 click)","")</f>
        <v/>
      </c>
    </row>
    <row r="1807" customFormat="false" ht="15" hidden="false" customHeight="false" outlineLevel="0" collapsed="false">
      <c r="A1807" s="7" t="s">
        <v>4086</v>
      </c>
      <c r="B1807" s="44" t="n">
        <v>0</v>
      </c>
      <c r="C1807" s="44" t="n">
        <v>2</v>
      </c>
      <c r="D1807" s="38" t="n">
        <f aca="false">IFERROR(B1807/C1807,0)</f>
        <v>0</v>
      </c>
      <c r="E1807" s="45" t="n">
        <v>53.5</v>
      </c>
      <c r="F1807" s="7" t="s">
        <v>2225</v>
      </c>
      <c r="G1807" s="5" t="str">
        <f aca="false">IF(AND(E1807&gt;=5,E1807&lt;=20,C1807&gt;=50,B1807&lt;=1),"Opportunity (pos 5-20, 50+ impr, 0-1 click)","")</f>
        <v/>
      </c>
    </row>
    <row r="1808" customFormat="false" ht="15" hidden="false" customHeight="false" outlineLevel="0" collapsed="false">
      <c r="A1808" s="7" t="s">
        <v>4087</v>
      </c>
      <c r="B1808" s="44" t="n">
        <v>0</v>
      </c>
      <c r="C1808" s="44" t="n">
        <v>2</v>
      </c>
      <c r="D1808" s="38" t="n">
        <f aca="false">IFERROR(B1808/C1808,0)</f>
        <v>0</v>
      </c>
      <c r="E1808" s="45" t="n">
        <v>16</v>
      </c>
      <c r="F1808" s="7" t="s">
        <v>2223</v>
      </c>
      <c r="G1808" s="5" t="str">
        <f aca="false">IF(AND(E1808&gt;=5,E1808&lt;=20,C1808&gt;=50,B1808&lt;=1),"Opportunity (pos 5-20, 50+ impr, 0-1 click)","")</f>
        <v/>
      </c>
    </row>
    <row r="1809" customFormat="false" ht="15" hidden="false" customHeight="false" outlineLevel="0" collapsed="false">
      <c r="A1809" s="7" t="s">
        <v>4088</v>
      </c>
      <c r="B1809" s="44" t="n">
        <v>0</v>
      </c>
      <c r="C1809" s="44" t="n">
        <v>2</v>
      </c>
      <c r="D1809" s="38" t="n">
        <f aca="false">IFERROR(B1809/C1809,0)</f>
        <v>0</v>
      </c>
      <c r="E1809" s="45" t="n">
        <v>93.5</v>
      </c>
      <c r="F1809" s="7" t="s">
        <v>2226</v>
      </c>
      <c r="G1809" s="5" t="str">
        <f aca="false">IF(AND(E1809&gt;=5,E1809&lt;=20,C1809&gt;=50,B1809&lt;=1),"Opportunity (pos 5-20, 50+ impr, 0-1 click)","")</f>
        <v/>
      </c>
    </row>
    <row r="1810" customFormat="false" ht="15" hidden="false" customHeight="false" outlineLevel="0" collapsed="false">
      <c r="A1810" s="7" t="s">
        <v>4089</v>
      </c>
      <c r="B1810" s="44" t="n">
        <v>0</v>
      </c>
      <c r="C1810" s="44" t="n">
        <v>2</v>
      </c>
      <c r="D1810" s="38" t="n">
        <f aca="false">IFERROR(B1810/C1810,0)</f>
        <v>0</v>
      </c>
      <c r="E1810" s="45" t="n">
        <v>30.5</v>
      </c>
      <c r="F1810" s="7" t="s">
        <v>2223</v>
      </c>
      <c r="G1810" s="5" t="str">
        <f aca="false">IF(AND(E1810&gt;=5,E1810&lt;=20,C1810&gt;=50,B1810&lt;=1),"Opportunity (pos 5-20, 50+ impr, 0-1 click)","")</f>
        <v/>
      </c>
    </row>
    <row r="1811" customFormat="false" ht="15" hidden="false" customHeight="false" outlineLevel="0" collapsed="false">
      <c r="A1811" s="7" t="s">
        <v>4090</v>
      </c>
      <c r="B1811" s="44" t="n">
        <v>0</v>
      </c>
      <c r="C1811" s="44" t="n">
        <v>2</v>
      </c>
      <c r="D1811" s="38" t="n">
        <f aca="false">IFERROR(B1811/C1811,0)</f>
        <v>0</v>
      </c>
      <c r="E1811" s="45" t="n">
        <v>10</v>
      </c>
      <c r="F1811" s="7" t="s">
        <v>2223</v>
      </c>
      <c r="G1811" s="5" t="str">
        <f aca="false">IF(AND(E1811&gt;=5,E1811&lt;=20,C1811&gt;=50,B1811&lt;=1),"Opportunity (pos 5-20, 50+ impr, 0-1 click)","")</f>
        <v/>
      </c>
    </row>
    <row r="1812" customFormat="false" ht="15" hidden="false" customHeight="false" outlineLevel="0" collapsed="false">
      <c r="A1812" s="7" t="s">
        <v>4091</v>
      </c>
      <c r="B1812" s="44" t="n">
        <v>0</v>
      </c>
      <c r="C1812" s="44" t="n">
        <v>2</v>
      </c>
      <c r="D1812" s="38" t="n">
        <f aca="false">IFERROR(B1812/C1812,0)</f>
        <v>0</v>
      </c>
      <c r="E1812" s="45" t="n">
        <v>25</v>
      </c>
      <c r="F1812" s="7" t="s">
        <v>2223</v>
      </c>
      <c r="G1812" s="5" t="str">
        <f aca="false">IF(AND(E1812&gt;=5,E1812&lt;=20,C1812&gt;=50,B1812&lt;=1),"Opportunity (pos 5-20, 50+ impr, 0-1 click)","")</f>
        <v/>
      </c>
    </row>
    <row r="1813" customFormat="false" ht="15" hidden="false" customHeight="false" outlineLevel="0" collapsed="false">
      <c r="A1813" s="7" t="s">
        <v>4092</v>
      </c>
      <c r="B1813" s="44" t="n">
        <v>0</v>
      </c>
      <c r="C1813" s="44" t="n">
        <v>2</v>
      </c>
      <c r="D1813" s="38" t="n">
        <f aca="false">IFERROR(B1813/C1813,0)</f>
        <v>0</v>
      </c>
      <c r="E1813" s="45" t="n">
        <v>37.5</v>
      </c>
      <c r="F1813" s="7" t="s">
        <v>2223</v>
      </c>
      <c r="G1813" s="5" t="str">
        <f aca="false">IF(AND(E1813&gt;=5,E1813&lt;=20,C1813&gt;=50,B1813&lt;=1),"Opportunity (pos 5-20, 50+ impr, 0-1 click)","")</f>
        <v/>
      </c>
    </row>
    <row r="1814" customFormat="false" ht="15" hidden="false" customHeight="false" outlineLevel="0" collapsed="false">
      <c r="A1814" s="7" t="s">
        <v>4093</v>
      </c>
      <c r="B1814" s="44" t="n">
        <v>0</v>
      </c>
      <c r="C1814" s="44" t="n">
        <v>2</v>
      </c>
      <c r="D1814" s="38" t="n">
        <f aca="false">IFERROR(B1814/C1814,0)</f>
        <v>0</v>
      </c>
      <c r="E1814" s="45" t="n">
        <v>19</v>
      </c>
      <c r="F1814" s="7" t="s">
        <v>2223</v>
      </c>
      <c r="G1814" s="5" t="str">
        <f aca="false">IF(AND(E1814&gt;=5,E1814&lt;=20,C1814&gt;=50,B1814&lt;=1),"Opportunity (pos 5-20, 50+ impr, 0-1 click)","")</f>
        <v/>
      </c>
    </row>
    <row r="1815" customFormat="false" ht="15" hidden="false" customHeight="false" outlineLevel="0" collapsed="false">
      <c r="A1815" s="7" t="s">
        <v>4094</v>
      </c>
      <c r="B1815" s="44" t="n">
        <v>0</v>
      </c>
      <c r="C1815" s="44" t="n">
        <v>2</v>
      </c>
      <c r="D1815" s="38" t="n">
        <f aca="false">IFERROR(B1815/C1815,0)</f>
        <v>0</v>
      </c>
      <c r="E1815" s="45" t="n">
        <v>10.5</v>
      </c>
      <c r="F1815" s="7" t="s">
        <v>2224</v>
      </c>
      <c r="G1815" s="5" t="str">
        <f aca="false">IF(AND(E1815&gt;=5,E1815&lt;=20,C1815&gt;=50,B1815&lt;=1),"Opportunity (pos 5-20, 50+ impr, 0-1 click)","")</f>
        <v/>
      </c>
    </row>
    <row r="1816" customFormat="false" ht="15" hidden="false" customHeight="false" outlineLevel="0" collapsed="false">
      <c r="A1816" s="7" t="s">
        <v>4095</v>
      </c>
      <c r="B1816" s="44" t="n">
        <v>0</v>
      </c>
      <c r="C1816" s="44" t="n">
        <v>2</v>
      </c>
      <c r="D1816" s="38" t="n">
        <f aca="false">IFERROR(B1816/C1816,0)</f>
        <v>0</v>
      </c>
      <c r="E1816" s="45" t="n">
        <v>25.5</v>
      </c>
      <c r="F1816" s="7" t="s">
        <v>2223</v>
      </c>
      <c r="G1816" s="5" t="str">
        <f aca="false">IF(AND(E1816&gt;=5,E1816&lt;=20,C1816&gt;=50,B1816&lt;=1),"Opportunity (pos 5-20, 50+ impr, 0-1 click)","")</f>
        <v/>
      </c>
    </row>
    <row r="1817" customFormat="false" ht="15" hidden="false" customHeight="false" outlineLevel="0" collapsed="false">
      <c r="A1817" s="7" t="s">
        <v>4096</v>
      </c>
      <c r="B1817" s="44" t="n">
        <v>0</v>
      </c>
      <c r="C1817" s="44" t="n">
        <v>2</v>
      </c>
      <c r="D1817" s="38" t="n">
        <f aca="false">IFERROR(B1817/C1817,0)</f>
        <v>0</v>
      </c>
      <c r="E1817" s="45" t="n">
        <v>22</v>
      </c>
      <c r="F1817" s="7" t="s">
        <v>2223</v>
      </c>
      <c r="G1817" s="5" t="str">
        <f aca="false">IF(AND(E1817&gt;=5,E1817&lt;=20,C1817&gt;=50,B1817&lt;=1),"Opportunity (pos 5-20, 50+ impr, 0-1 click)","")</f>
        <v/>
      </c>
    </row>
    <row r="1818" customFormat="false" ht="15" hidden="false" customHeight="false" outlineLevel="0" collapsed="false">
      <c r="A1818" s="7" t="s">
        <v>4097</v>
      </c>
      <c r="B1818" s="44" t="n">
        <v>0</v>
      </c>
      <c r="C1818" s="44" t="n">
        <v>2</v>
      </c>
      <c r="D1818" s="38" t="n">
        <f aca="false">IFERROR(B1818/C1818,0)</f>
        <v>0</v>
      </c>
      <c r="E1818" s="45" t="n">
        <v>28.5</v>
      </c>
      <c r="F1818" s="7" t="s">
        <v>2223</v>
      </c>
      <c r="G1818" s="5" t="str">
        <f aca="false">IF(AND(E1818&gt;=5,E1818&lt;=20,C1818&gt;=50,B1818&lt;=1),"Opportunity (pos 5-20, 50+ impr, 0-1 click)","")</f>
        <v/>
      </c>
    </row>
    <row r="1819" customFormat="false" ht="15" hidden="false" customHeight="false" outlineLevel="0" collapsed="false">
      <c r="A1819" s="7" t="s">
        <v>4098</v>
      </c>
      <c r="B1819" s="44" t="n">
        <v>0</v>
      </c>
      <c r="C1819" s="44" t="n">
        <v>2</v>
      </c>
      <c r="D1819" s="38" t="n">
        <f aca="false">IFERROR(B1819/C1819,0)</f>
        <v>0</v>
      </c>
      <c r="E1819" s="45" t="n">
        <v>11</v>
      </c>
      <c r="F1819" s="7" t="s">
        <v>2223</v>
      </c>
      <c r="G1819" s="5" t="str">
        <f aca="false">IF(AND(E1819&gt;=5,E1819&lt;=20,C1819&gt;=50,B1819&lt;=1),"Opportunity (pos 5-20, 50+ impr, 0-1 click)","")</f>
        <v/>
      </c>
    </row>
    <row r="1820" customFormat="false" ht="15" hidden="false" customHeight="false" outlineLevel="0" collapsed="false">
      <c r="A1820" s="7" t="s">
        <v>4099</v>
      </c>
      <c r="B1820" s="44" t="n">
        <v>0</v>
      </c>
      <c r="C1820" s="44" t="n">
        <v>2</v>
      </c>
      <c r="D1820" s="38" t="n">
        <f aca="false">IFERROR(B1820/C1820,0)</f>
        <v>0</v>
      </c>
      <c r="E1820" s="45" t="n">
        <v>9</v>
      </c>
      <c r="F1820" s="7" t="s">
        <v>2223</v>
      </c>
      <c r="G1820" s="5" t="str">
        <f aca="false">IF(AND(E1820&gt;=5,E1820&lt;=20,C1820&gt;=50,B1820&lt;=1),"Opportunity (pos 5-20, 50+ impr, 0-1 click)","")</f>
        <v/>
      </c>
    </row>
    <row r="1821" customFormat="false" ht="15" hidden="false" customHeight="false" outlineLevel="0" collapsed="false">
      <c r="A1821" s="7" t="s">
        <v>4100</v>
      </c>
      <c r="B1821" s="44" t="n">
        <v>0</v>
      </c>
      <c r="C1821" s="44" t="n">
        <v>2</v>
      </c>
      <c r="D1821" s="38" t="n">
        <f aca="false">IFERROR(B1821/C1821,0)</f>
        <v>0</v>
      </c>
      <c r="E1821" s="45" t="n">
        <v>7</v>
      </c>
      <c r="F1821" s="7" t="s">
        <v>2225</v>
      </c>
      <c r="G1821" s="5" t="str">
        <f aca="false">IF(AND(E1821&gt;=5,E1821&lt;=20,C1821&gt;=50,B1821&lt;=1),"Opportunity (pos 5-20, 50+ impr, 0-1 click)","")</f>
        <v/>
      </c>
    </row>
    <row r="1822" customFormat="false" ht="15" hidden="false" customHeight="false" outlineLevel="0" collapsed="false">
      <c r="A1822" s="7" t="s">
        <v>4101</v>
      </c>
      <c r="B1822" s="44" t="n">
        <v>0</v>
      </c>
      <c r="C1822" s="44" t="n">
        <v>2</v>
      </c>
      <c r="D1822" s="38" t="n">
        <f aca="false">IFERROR(B1822/C1822,0)</f>
        <v>0</v>
      </c>
      <c r="E1822" s="45" t="n">
        <v>41.5</v>
      </c>
      <c r="F1822" s="7" t="s">
        <v>2223</v>
      </c>
      <c r="G1822" s="5" t="str">
        <f aca="false">IF(AND(E1822&gt;=5,E1822&lt;=20,C1822&gt;=50,B1822&lt;=1),"Opportunity (pos 5-20, 50+ impr, 0-1 click)","")</f>
        <v/>
      </c>
    </row>
    <row r="1823" customFormat="false" ht="15" hidden="false" customHeight="false" outlineLevel="0" collapsed="false">
      <c r="A1823" s="7" t="s">
        <v>4102</v>
      </c>
      <c r="B1823" s="44" t="n">
        <v>0</v>
      </c>
      <c r="C1823" s="44" t="n">
        <v>2</v>
      </c>
      <c r="D1823" s="38" t="n">
        <f aca="false">IFERROR(B1823/C1823,0)</f>
        <v>0</v>
      </c>
      <c r="E1823" s="45" t="n">
        <v>33.5</v>
      </c>
      <c r="F1823" s="7" t="s">
        <v>2223</v>
      </c>
      <c r="G1823" s="5" t="str">
        <f aca="false">IF(AND(E1823&gt;=5,E1823&lt;=20,C1823&gt;=50,B1823&lt;=1),"Opportunity (pos 5-20, 50+ impr, 0-1 click)","")</f>
        <v/>
      </c>
    </row>
    <row r="1824" customFormat="false" ht="15" hidden="false" customHeight="false" outlineLevel="0" collapsed="false">
      <c r="A1824" s="7" t="s">
        <v>4103</v>
      </c>
      <c r="B1824" s="44" t="n">
        <v>0</v>
      </c>
      <c r="C1824" s="44" t="n">
        <v>2</v>
      </c>
      <c r="D1824" s="38" t="n">
        <f aca="false">IFERROR(B1824/C1824,0)</f>
        <v>0</v>
      </c>
      <c r="E1824" s="45" t="n">
        <v>39.5</v>
      </c>
      <c r="F1824" s="7" t="s">
        <v>2223</v>
      </c>
      <c r="G1824" s="5" t="str">
        <f aca="false">IF(AND(E1824&gt;=5,E1824&lt;=20,C1824&gt;=50,B1824&lt;=1),"Opportunity (pos 5-20, 50+ impr, 0-1 click)","")</f>
        <v/>
      </c>
    </row>
    <row r="1825" customFormat="false" ht="15" hidden="false" customHeight="false" outlineLevel="0" collapsed="false">
      <c r="A1825" s="7" t="s">
        <v>4104</v>
      </c>
      <c r="B1825" s="44" t="n">
        <v>0</v>
      </c>
      <c r="C1825" s="44" t="n">
        <v>2</v>
      </c>
      <c r="D1825" s="38" t="n">
        <f aca="false">IFERROR(B1825/C1825,0)</f>
        <v>0</v>
      </c>
      <c r="E1825" s="45" t="n">
        <v>27.5</v>
      </c>
      <c r="F1825" s="7" t="s">
        <v>2223</v>
      </c>
      <c r="G1825" s="5" t="str">
        <f aca="false">IF(AND(E1825&gt;=5,E1825&lt;=20,C1825&gt;=50,B1825&lt;=1),"Opportunity (pos 5-20, 50+ impr, 0-1 click)","")</f>
        <v/>
      </c>
    </row>
    <row r="1826" customFormat="false" ht="15" hidden="false" customHeight="false" outlineLevel="0" collapsed="false">
      <c r="A1826" s="7" t="s">
        <v>4105</v>
      </c>
      <c r="B1826" s="44" t="n">
        <v>0</v>
      </c>
      <c r="C1826" s="44" t="n">
        <v>2</v>
      </c>
      <c r="D1826" s="38" t="n">
        <f aca="false">IFERROR(B1826/C1826,0)</f>
        <v>0</v>
      </c>
      <c r="E1826" s="45" t="n">
        <v>47.5</v>
      </c>
      <c r="F1826" s="7" t="s">
        <v>2223</v>
      </c>
      <c r="G1826" s="5" t="str">
        <f aca="false">IF(AND(E1826&gt;=5,E1826&lt;=20,C1826&gt;=50,B1826&lt;=1),"Opportunity (pos 5-20, 50+ impr, 0-1 click)","")</f>
        <v/>
      </c>
    </row>
    <row r="1827" customFormat="false" ht="15" hidden="false" customHeight="false" outlineLevel="0" collapsed="false">
      <c r="A1827" s="7" t="s">
        <v>4106</v>
      </c>
      <c r="B1827" s="44" t="n">
        <v>0</v>
      </c>
      <c r="C1827" s="44" t="n">
        <v>2</v>
      </c>
      <c r="D1827" s="38" t="n">
        <f aca="false">IFERROR(B1827/C1827,0)</f>
        <v>0</v>
      </c>
      <c r="E1827" s="45" t="n">
        <v>30</v>
      </c>
      <c r="F1827" s="7" t="s">
        <v>2223</v>
      </c>
      <c r="G1827" s="5" t="str">
        <f aca="false">IF(AND(E1827&gt;=5,E1827&lt;=20,C1827&gt;=50,B1827&lt;=1),"Opportunity (pos 5-20, 50+ impr, 0-1 click)","")</f>
        <v/>
      </c>
    </row>
    <row r="1828" customFormat="false" ht="15" hidden="false" customHeight="false" outlineLevel="0" collapsed="false">
      <c r="A1828" s="7" t="s">
        <v>4107</v>
      </c>
      <c r="B1828" s="44" t="n">
        <v>0</v>
      </c>
      <c r="C1828" s="44" t="n">
        <v>2</v>
      </c>
      <c r="D1828" s="38" t="n">
        <f aca="false">IFERROR(B1828/C1828,0)</f>
        <v>0</v>
      </c>
      <c r="E1828" s="45" t="n">
        <v>25.5</v>
      </c>
      <c r="F1828" s="7" t="s">
        <v>2223</v>
      </c>
      <c r="G1828" s="5" t="str">
        <f aca="false">IF(AND(E1828&gt;=5,E1828&lt;=20,C1828&gt;=50,B1828&lt;=1),"Opportunity (pos 5-20, 50+ impr, 0-1 click)","")</f>
        <v/>
      </c>
    </row>
    <row r="1829" customFormat="false" ht="15" hidden="false" customHeight="false" outlineLevel="0" collapsed="false">
      <c r="A1829" s="7" t="s">
        <v>4108</v>
      </c>
      <c r="B1829" s="44" t="n">
        <v>0</v>
      </c>
      <c r="C1829" s="44" t="n">
        <v>2</v>
      </c>
      <c r="D1829" s="38" t="n">
        <f aca="false">IFERROR(B1829/C1829,0)</f>
        <v>0</v>
      </c>
      <c r="E1829" s="45" t="n">
        <v>30.5</v>
      </c>
      <c r="F1829" s="7" t="s">
        <v>2225</v>
      </c>
      <c r="G1829" s="5" t="str">
        <f aca="false">IF(AND(E1829&gt;=5,E1829&lt;=20,C1829&gt;=50,B1829&lt;=1),"Opportunity (pos 5-20, 50+ impr, 0-1 click)","")</f>
        <v/>
      </c>
    </row>
    <row r="1830" customFormat="false" ht="15" hidden="false" customHeight="false" outlineLevel="0" collapsed="false">
      <c r="A1830" s="7" t="s">
        <v>4109</v>
      </c>
      <c r="B1830" s="44" t="n">
        <v>0</v>
      </c>
      <c r="C1830" s="44" t="n">
        <v>2</v>
      </c>
      <c r="D1830" s="38" t="n">
        <f aca="false">IFERROR(B1830/C1830,0)</f>
        <v>0</v>
      </c>
      <c r="E1830" s="45" t="n">
        <v>41</v>
      </c>
      <c r="F1830" s="7" t="s">
        <v>2223</v>
      </c>
      <c r="G1830" s="5" t="str">
        <f aca="false">IF(AND(E1830&gt;=5,E1830&lt;=20,C1830&gt;=50,B1830&lt;=1),"Opportunity (pos 5-20, 50+ impr, 0-1 click)","")</f>
        <v/>
      </c>
    </row>
    <row r="1831" customFormat="false" ht="15" hidden="false" customHeight="false" outlineLevel="0" collapsed="false">
      <c r="A1831" s="7" t="s">
        <v>4110</v>
      </c>
      <c r="B1831" s="44" t="n">
        <v>0</v>
      </c>
      <c r="C1831" s="44" t="n">
        <v>2</v>
      </c>
      <c r="D1831" s="38" t="n">
        <f aca="false">IFERROR(B1831/C1831,0)</f>
        <v>0</v>
      </c>
      <c r="E1831" s="45" t="n">
        <v>26.5</v>
      </c>
      <c r="F1831" s="7" t="s">
        <v>2225</v>
      </c>
      <c r="G1831" s="5" t="str">
        <f aca="false">IF(AND(E1831&gt;=5,E1831&lt;=20,C1831&gt;=50,B1831&lt;=1),"Opportunity (pos 5-20, 50+ impr, 0-1 click)","")</f>
        <v/>
      </c>
    </row>
    <row r="1832" customFormat="false" ht="15" hidden="false" customHeight="false" outlineLevel="0" collapsed="false">
      <c r="A1832" s="7" t="s">
        <v>4111</v>
      </c>
      <c r="B1832" s="44" t="n">
        <v>0</v>
      </c>
      <c r="C1832" s="44" t="n">
        <v>2</v>
      </c>
      <c r="D1832" s="38" t="n">
        <f aca="false">IFERROR(B1832/C1832,0)</f>
        <v>0</v>
      </c>
      <c r="E1832" s="45" t="n">
        <v>15</v>
      </c>
      <c r="F1832" s="7" t="s">
        <v>2223</v>
      </c>
      <c r="G1832" s="5" t="str">
        <f aca="false">IF(AND(E1832&gt;=5,E1832&lt;=20,C1832&gt;=50,B1832&lt;=1),"Opportunity (pos 5-20, 50+ impr, 0-1 click)","")</f>
        <v/>
      </c>
    </row>
    <row r="1833" customFormat="false" ht="15" hidden="false" customHeight="false" outlineLevel="0" collapsed="false">
      <c r="A1833" s="7" t="s">
        <v>4112</v>
      </c>
      <c r="B1833" s="44" t="n">
        <v>0</v>
      </c>
      <c r="C1833" s="44" t="n">
        <v>2</v>
      </c>
      <c r="D1833" s="38" t="n">
        <f aca="false">IFERROR(B1833/C1833,0)</f>
        <v>0</v>
      </c>
      <c r="E1833" s="45" t="n">
        <v>25</v>
      </c>
      <c r="F1833" s="7" t="s">
        <v>2223</v>
      </c>
      <c r="G1833" s="5" t="str">
        <f aca="false">IF(AND(E1833&gt;=5,E1833&lt;=20,C1833&gt;=50,B1833&lt;=1),"Opportunity (pos 5-20, 50+ impr, 0-1 click)","")</f>
        <v/>
      </c>
    </row>
    <row r="1834" customFormat="false" ht="15" hidden="false" customHeight="false" outlineLevel="0" collapsed="false">
      <c r="A1834" s="7" t="s">
        <v>4113</v>
      </c>
      <c r="B1834" s="44" t="n">
        <v>0</v>
      </c>
      <c r="C1834" s="44" t="n">
        <v>2</v>
      </c>
      <c r="D1834" s="38" t="n">
        <f aca="false">IFERROR(B1834/C1834,0)</f>
        <v>0</v>
      </c>
      <c r="E1834" s="45" t="n">
        <v>27</v>
      </c>
      <c r="F1834" s="7" t="s">
        <v>2225</v>
      </c>
      <c r="G1834" s="5" t="str">
        <f aca="false">IF(AND(E1834&gt;=5,E1834&lt;=20,C1834&gt;=50,B1834&lt;=1),"Opportunity (pos 5-20, 50+ impr, 0-1 click)","")</f>
        <v/>
      </c>
    </row>
    <row r="1835" customFormat="false" ht="15" hidden="false" customHeight="false" outlineLevel="0" collapsed="false">
      <c r="A1835" s="7" t="s">
        <v>4114</v>
      </c>
      <c r="B1835" s="44" t="n">
        <v>0</v>
      </c>
      <c r="C1835" s="44" t="n">
        <v>2</v>
      </c>
      <c r="D1835" s="38" t="n">
        <f aca="false">IFERROR(B1835/C1835,0)</f>
        <v>0</v>
      </c>
      <c r="E1835" s="45" t="n">
        <v>26</v>
      </c>
      <c r="F1835" s="7" t="s">
        <v>2223</v>
      </c>
      <c r="G1835" s="5" t="str">
        <f aca="false">IF(AND(E1835&gt;=5,E1835&lt;=20,C1835&gt;=50,B1835&lt;=1),"Opportunity (pos 5-20, 50+ impr, 0-1 click)","")</f>
        <v/>
      </c>
    </row>
    <row r="1836" customFormat="false" ht="15" hidden="false" customHeight="false" outlineLevel="0" collapsed="false">
      <c r="A1836" s="7" t="s">
        <v>4115</v>
      </c>
      <c r="B1836" s="44" t="n">
        <v>0</v>
      </c>
      <c r="C1836" s="44" t="n">
        <v>2</v>
      </c>
      <c r="D1836" s="38" t="n">
        <f aca="false">IFERROR(B1836/C1836,0)</f>
        <v>0</v>
      </c>
      <c r="E1836" s="45" t="n">
        <v>30</v>
      </c>
      <c r="F1836" s="7" t="s">
        <v>2223</v>
      </c>
      <c r="G1836" s="5" t="str">
        <f aca="false">IF(AND(E1836&gt;=5,E1836&lt;=20,C1836&gt;=50,B1836&lt;=1),"Opportunity (pos 5-20, 50+ impr, 0-1 click)","")</f>
        <v/>
      </c>
    </row>
    <row r="1837" customFormat="false" ht="15" hidden="false" customHeight="false" outlineLevel="0" collapsed="false">
      <c r="A1837" s="7" t="s">
        <v>4116</v>
      </c>
      <c r="B1837" s="44" t="n">
        <v>0</v>
      </c>
      <c r="C1837" s="44" t="n">
        <v>2</v>
      </c>
      <c r="D1837" s="38" t="n">
        <f aca="false">IFERROR(B1837/C1837,0)</f>
        <v>0</v>
      </c>
      <c r="E1837" s="45" t="n">
        <v>16</v>
      </c>
      <c r="F1837" s="7" t="s">
        <v>2223</v>
      </c>
      <c r="G1837" s="5" t="str">
        <f aca="false">IF(AND(E1837&gt;=5,E1837&lt;=20,C1837&gt;=50,B1837&lt;=1),"Opportunity (pos 5-20, 50+ impr, 0-1 click)","")</f>
        <v/>
      </c>
    </row>
    <row r="1838" customFormat="false" ht="15" hidden="false" customHeight="false" outlineLevel="0" collapsed="false">
      <c r="A1838" s="7" t="s">
        <v>4117</v>
      </c>
      <c r="B1838" s="44" t="n">
        <v>0</v>
      </c>
      <c r="C1838" s="44" t="n">
        <v>2</v>
      </c>
      <c r="D1838" s="38" t="n">
        <f aca="false">IFERROR(B1838/C1838,0)</f>
        <v>0</v>
      </c>
      <c r="E1838" s="45" t="n">
        <v>4.5</v>
      </c>
      <c r="F1838" s="7" t="s">
        <v>2223</v>
      </c>
      <c r="G1838" s="5" t="str">
        <f aca="false">IF(AND(E1838&gt;=5,E1838&lt;=20,C1838&gt;=50,B1838&lt;=1),"Opportunity (pos 5-20, 50+ impr, 0-1 click)","")</f>
        <v/>
      </c>
    </row>
    <row r="1839" customFormat="false" ht="15" hidden="false" customHeight="false" outlineLevel="0" collapsed="false">
      <c r="A1839" s="7" t="s">
        <v>4118</v>
      </c>
      <c r="B1839" s="44" t="n">
        <v>0</v>
      </c>
      <c r="C1839" s="44" t="n">
        <v>2</v>
      </c>
      <c r="D1839" s="38" t="n">
        <f aca="false">IFERROR(B1839/C1839,0)</f>
        <v>0</v>
      </c>
      <c r="E1839" s="45" t="n">
        <v>13.5</v>
      </c>
      <c r="F1839" s="7" t="s">
        <v>2223</v>
      </c>
      <c r="G1839" s="5" t="str">
        <f aca="false">IF(AND(E1839&gt;=5,E1839&lt;=20,C1839&gt;=50,B1839&lt;=1),"Opportunity (pos 5-20, 50+ impr, 0-1 click)","")</f>
        <v/>
      </c>
    </row>
    <row r="1840" customFormat="false" ht="15" hidden="false" customHeight="false" outlineLevel="0" collapsed="false">
      <c r="A1840" s="7" t="s">
        <v>4119</v>
      </c>
      <c r="B1840" s="44" t="n">
        <v>0</v>
      </c>
      <c r="C1840" s="44" t="n">
        <v>2</v>
      </c>
      <c r="D1840" s="38" t="n">
        <f aca="false">IFERROR(B1840/C1840,0)</f>
        <v>0</v>
      </c>
      <c r="E1840" s="45" t="n">
        <v>18.5</v>
      </c>
      <c r="F1840" s="7" t="s">
        <v>2223</v>
      </c>
      <c r="G1840" s="5" t="str">
        <f aca="false">IF(AND(E1840&gt;=5,E1840&lt;=20,C1840&gt;=50,B1840&lt;=1),"Opportunity (pos 5-20, 50+ impr, 0-1 click)","")</f>
        <v/>
      </c>
    </row>
    <row r="1841" customFormat="false" ht="15" hidden="false" customHeight="false" outlineLevel="0" collapsed="false">
      <c r="A1841" s="7" t="s">
        <v>4120</v>
      </c>
      <c r="B1841" s="44" t="n">
        <v>0</v>
      </c>
      <c r="C1841" s="44" t="n">
        <v>2</v>
      </c>
      <c r="D1841" s="38" t="n">
        <f aca="false">IFERROR(B1841/C1841,0)</f>
        <v>0</v>
      </c>
      <c r="E1841" s="45" t="n">
        <v>64</v>
      </c>
      <c r="F1841" s="7" t="s">
        <v>2225</v>
      </c>
      <c r="G1841" s="5" t="str">
        <f aca="false">IF(AND(E1841&gt;=5,E1841&lt;=20,C1841&gt;=50,B1841&lt;=1),"Opportunity (pos 5-20, 50+ impr, 0-1 click)","")</f>
        <v/>
      </c>
    </row>
    <row r="1842" customFormat="false" ht="15" hidden="false" customHeight="false" outlineLevel="0" collapsed="false">
      <c r="A1842" s="7" t="s">
        <v>4121</v>
      </c>
      <c r="B1842" s="44" t="n">
        <v>0</v>
      </c>
      <c r="C1842" s="44" t="n">
        <v>2</v>
      </c>
      <c r="D1842" s="38" t="n">
        <f aca="false">IFERROR(B1842/C1842,0)</f>
        <v>0</v>
      </c>
      <c r="E1842" s="45" t="n">
        <v>29</v>
      </c>
      <c r="F1842" s="7" t="s">
        <v>2223</v>
      </c>
      <c r="G1842" s="5" t="str">
        <f aca="false">IF(AND(E1842&gt;=5,E1842&lt;=20,C1842&gt;=50,B1842&lt;=1),"Opportunity (pos 5-20, 50+ impr, 0-1 click)","")</f>
        <v/>
      </c>
    </row>
    <row r="1843" customFormat="false" ht="15" hidden="false" customHeight="false" outlineLevel="0" collapsed="false">
      <c r="A1843" s="7" t="s">
        <v>4122</v>
      </c>
      <c r="B1843" s="44" t="n">
        <v>0</v>
      </c>
      <c r="C1843" s="44" t="n">
        <v>2</v>
      </c>
      <c r="D1843" s="38" t="n">
        <f aca="false">IFERROR(B1843/C1843,0)</f>
        <v>0</v>
      </c>
      <c r="E1843" s="45" t="n">
        <v>16.5</v>
      </c>
      <c r="F1843" s="7" t="s">
        <v>2223</v>
      </c>
      <c r="G1843" s="5" t="str">
        <f aca="false">IF(AND(E1843&gt;=5,E1843&lt;=20,C1843&gt;=50,B1843&lt;=1),"Opportunity (pos 5-20, 50+ impr, 0-1 click)","")</f>
        <v/>
      </c>
    </row>
    <row r="1844" customFormat="false" ht="15" hidden="false" customHeight="false" outlineLevel="0" collapsed="false">
      <c r="A1844" s="7" t="s">
        <v>4123</v>
      </c>
      <c r="B1844" s="44" t="n">
        <v>0</v>
      </c>
      <c r="C1844" s="44" t="n">
        <v>2</v>
      </c>
      <c r="D1844" s="38" t="n">
        <f aca="false">IFERROR(B1844/C1844,0)</f>
        <v>0</v>
      </c>
      <c r="E1844" s="45" t="n">
        <v>20.5</v>
      </c>
      <c r="F1844" s="7" t="s">
        <v>2223</v>
      </c>
      <c r="G1844" s="5" t="str">
        <f aca="false">IF(AND(E1844&gt;=5,E1844&lt;=20,C1844&gt;=50,B1844&lt;=1),"Opportunity (pos 5-20, 50+ impr, 0-1 click)","")</f>
        <v/>
      </c>
    </row>
    <row r="1845" customFormat="false" ht="15" hidden="false" customHeight="false" outlineLevel="0" collapsed="false">
      <c r="A1845" s="7" t="s">
        <v>4124</v>
      </c>
      <c r="B1845" s="44" t="n">
        <v>0</v>
      </c>
      <c r="C1845" s="44" t="n">
        <v>2</v>
      </c>
      <c r="D1845" s="38" t="n">
        <f aca="false">IFERROR(B1845/C1845,0)</f>
        <v>0</v>
      </c>
      <c r="E1845" s="45" t="n">
        <v>51.5</v>
      </c>
      <c r="F1845" s="7" t="s">
        <v>2223</v>
      </c>
      <c r="G1845" s="5" t="str">
        <f aca="false">IF(AND(E1845&gt;=5,E1845&lt;=20,C1845&gt;=50,B1845&lt;=1),"Opportunity (pos 5-20, 50+ impr, 0-1 click)","")</f>
        <v/>
      </c>
    </row>
    <row r="1846" customFormat="false" ht="15" hidden="false" customHeight="false" outlineLevel="0" collapsed="false">
      <c r="A1846" s="7" t="s">
        <v>4125</v>
      </c>
      <c r="B1846" s="44" t="n">
        <v>0</v>
      </c>
      <c r="C1846" s="44" t="n">
        <v>2</v>
      </c>
      <c r="D1846" s="38" t="n">
        <f aca="false">IFERROR(B1846/C1846,0)</f>
        <v>0</v>
      </c>
      <c r="E1846" s="45" t="n">
        <v>55</v>
      </c>
      <c r="F1846" s="7" t="s">
        <v>2225</v>
      </c>
      <c r="G1846" s="5" t="str">
        <f aca="false">IF(AND(E1846&gt;=5,E1846&lt;=20,C1846&gt;=50,B1846&lt;=1),"Opportunity (pos 5-20, 50+ impr, 0-1 click)","")</f>
        <v/>
      </c>
    </row>
    <row r="1847" customFormat="false" ht="15" hidden="false" customHeight="false" outlineLevel="0" collapsed="false">
      <c r="A1847" s="7" t="s">
        <v>4126</v>
      </c>
      <c r="B1847" s="44" t="n">
        <v>0</v>
      </c>
      <c r="C1847" s="44" t="n">
        <v>2</v>
      </c>
      <c r="D1847" s="38" t="n">
        <f aca="false">IFERROR(B1847/C1847,0)</f>
        <v>0</v>
      </c>
      <c r="E1847" s="45" t="n">
        <v>15.5</v>
      </c>
      <c r="F1847" s="7" t="s">
        <v>2223</v>
      </c>
      <c r="G1847" s="5" t="str">
        <f aca="false">IF(AND(E1847&gt;=5,E1847&lt;=20,C1847&gt;=50,B1847&lt;=1),"Opportunity (pos 5-20, 50+ impr, 0-1 click)","")</f>
        <v/>
      </c>
    </row>
    <row r="1848" customFormat="false" ht="15" hidden="false" customHeight="false" outlineLevel="0" collapsed="false">
      <c r="A1848" s="7" t="s">
        <v>4127</v>
      </c>
      <c r="B1848" s="44" t="n">
        <v>0</v>
      </c>
      <c r="C1848" s="44" t="n">
        <v>2</v>
      </c>
      <c r="D1848" s="38" t="n">
        <f aca="false">IFERROR(B1848/C1848,0)</f>
        <v>0</v>
      </c>
      <c r="E1848" s="45" t="n">
        <v>45</v>
      </c>
      <c r="F1848" s="7" t="s">
        <v>2223</v>
      </c>
      <c r="G1848" s="5" t="str">
        <f aca="false">IF(AND(E1848&gt;=5,E1848&lt;=20,C1848&gt;=50,B1848&lt;=1),"Opportunity (pos 5-20, 50+ impr, 0-1 click)","")</f>
        <v/>
      </c>
    </row>
    <row r="1849" customFormat="false" ht="15" hidden="false" customHeight="false" outlineLevel="0" collapsed="false">
      <c r="A1849" s="7" t="s">
        <v>4128</v>
      </c>
      <c r="B1849" s="44" t="n">
        <v>0</v>
      </c>
      <c r="C1849" s="44" t="n">
        <v>2</v>
      </c>
      <c r="D1849" s="38" t="n">
        <f aca="false">IFERROR(B1849/C1849,0)</f>
        <v>0</v>
      </c>
      <c r="E1849" s="45" t="n">
        <v>80</v>
      </c>
      <c r="F1849" s="7" t="s">
        <v>2225</v>
      </c>
      <c r="G1849" s="5" t="str">
        <f aca="false">IF(AND(E1849&gt;=5,E1849&lt;=20,C1849&gt;=50,B1849&lt;=1),"Opportunity (pos 5-20, 50+ impr, 0-1 click)","")</f>
        <v/>
      </c>
    </row>
    <row r="1850" customFormat="false" ht="15" hidden="false" customHeight="false" outlineLevel="0" collapsed="false">
      <c r="A1850" s="7" t="s">
        <v>4129</v>
      </c>
      <c r="B1850" s="44" t="n">
        <v>0</v>
      </c>
      <c r="C1850" s="44" t="n">
        <v>2</v>
      </c>
      <c r="D1850" s="38" t="n">
        <f aca="false">IFERROR(B1850/C1850,0)</f>
        <v>0</v>
      </c>
      <c r="E1850" s="45" t="n">
        <v>24.5</v>
      </c>
      <c r="F1850" s="7" t="s">
        <v>2223</v>
      </c>
      <c r="G1850" s="5" t="str">
        <f aca="false">IF(AND(E1850&gt;=5,E1850&lt;=20,C1850&gt;=50,B1850&lt;=1),"Opportunity (pos 5-20, 50+ impr, 0-1 click)","")</f>
        <v/>
      </c>
    </row>
    <row r="1851" customFormat="false" ht="15" hidden="false" customHeight="false" outlineLevel="0" collapsed="false">
      <c r="A1851" s="7" t="s">
        <v>4130</v>
      </c>
      <c r="B1851" s="44" t="n">
        <v>0</v>
      </c>
      <c r="C1851" s="44" t="n">
        <v>2</v>
      </c>
      <c r="D1851" s="38" t="n">
        <f aca="false">IFERROR(B1851/C1851,0)</f>
        <v>0</v>
      </c>
      <c r="E1851" s="45" t="n">
        <v>23</v>
      </c>
      <c r="F1851" s="7" t="s">
        <v>2223</v>
      </c>
      <c r="G1851" s="5" t="str">
        <f aca="false">IF(AND(E1851&gt;=5,E1851&lt;=20,C1851&gt;=50,B1851&lt;=1),"Opportunity (pos 5-20, 50+ impr, 0-1 click)","")</f>
        <v/>
      </c>
    </row>
    <row r="1852" customFormat="false" ht="15" hidden="false" customHeight="false" outlineLevel="0" collapsed="false">
      <c r="A1852" s="7" t="s">
        <v>4131</v>
      </c>
      <c r="B1852" s="44" t="n">
        <v>0</v>
      </c>
      <c r="C1852" s="44" t="n">
        <v>2</v>
      </c>
      <c r="D1852" s="38" t="n">
        <f aca="false">IFERROR(B1852/C1852,0)</f>
        <v>0</v>
      </c>
      <c r="E1852" s="45" t="n">
        <v>54</v>
      </c>
      <c r="F1852" s="7" t="s">
        <v>2225</v>
      </c>
      <c r="G1852" s="5" t="str">
        <f aca="false">IF(AND(E1852&gt;=5,E1852&lt;=20,C1852&gt;=50,B1852&lt;=1),"Opportunity (pos 5-20, 50+ impr, 0-1 click)","")</f>
        <v/>
      </c>
    </row>
    <row r="1853" customFormat="false" ht="15" hidden="false" customHeight="false" outlineLevel="0" collapsed="false">
      <c r="A1853" s="7" t="s">
        <v>4132</v>
      </c>
      <c r="B1853" s="44" t="n">
        <v>0</v>
      </c>
      <c r="C1853" s="44" t="n">
        <v>2</v>
      </c>
      <c r="D1853" s="38" t="n">
        <f aca="false">IFERROR(B1853/C1853,0)</f>
        <v>0</v>
      </c>
      <c r="E1853" s="45" t="n">
        <v>5</v>
      </c>
      <c r="F1853" s="7" t="s">
        <v>2223</v>
      </c>
      <c r="G1853" s="5" t="str">
        <f aca="false">IF(AND(E1853&gt;=5,E1853&lt;=20,C1853&gt;=50,B1853&lt;=1),"Opportunity (pos 5-20, 50+ impr, 0-1 click)","")</f>
        <v/>
      </c>
    </row>
    <row r="1854" customFormat="false" ht="15" hidden="false" customHeight="false" outlineLevel="0" collapsed="false">
      <c r="A1854" s="7" t="s">
        <v>4133</v>
      </c>
      <c r="B1854" s="44" t="n">
        <v>0</v>
      </c>
      <c r="C1854" s="44" t="n">
        <v>2</v>
      </c>
      <c r="D1854" s="38" t="n">
        <f aca="false">IFERROR(B1854/C1854,0)</f>
        <v>0</v>
      </c>
      <c r="E1854" s="45" t="n">
        <v>27</v>
      </c>
      <c r="F1854" s="7" t="s">
        <v>2223</v>
      </c>
      <c r="G1854" s="5" t="str">
        <f aca="false">IF(AND(E1854&gt;=5,E1854&lt;=20,C1854&gt;=50,B1854&lt;=1),"Opportunity (pos 5-20, 50+ impr, 0-1 click)","")</f>
        <v/>
      </c>
    </row>
    <row r="1855" customFormat="false" ht="15" hidden="false" customHeight="false" outlineLevel="0" collapsed="false">
      <c r="A1855" s="7" t="s">
        <v>4134</v>
      </c>
      <c r="B1855" s="44" t="n">
        <v>0</v>
      </c>
      <c r="C1855" s="44" t="n">
        <v>2</v>
      </c>
      <c r="D1855" s="38" t="n">
        <f aca="false">IFERROR(B1855/C1855,0)</f>
        <v>0</v>
      </c>
      <c r="E1855" s="45" t="n">
        <v>26.5</v>
      </c>
      <c r="F1855" s="7" t="s">
        <v>2223</v>
      </c>
      <c r="G1855" s="5" t="str">
        <f aca="false">IF(AND(E1855&gt;=5,E1855&lt;=20,C1855&gt;=50,B1855&lt;=1),"Opportunity (pos 5-20, 50+ impr, 0-1 click)","")</f>
        <v/>
      </c>
    </row>
    <row r="1856" customFormat="false" ht="15" hidden="false" customHeight="false" outlineLevel="0" collapsed="false">
      <c r="A1856" s="7" t="s">
        <v>4135</v>
      </c>
      <c r="B1856" s="44" t="n">
        <v>0</v>
      </c>
      <c r="C1856" s="44" t="n">
        <v>2</v>
      </c>
      <c r="D1856" s="38" t="n">
        <f aca="false">IFERROR(B1856/C1856,0)</f>
        <v>0</v>
      </c>
      <c r="E1856" s="45" t="n">
        <v>24.5</v>
      </c>
      <c r="F1856" s="7" t="s">
        <v>2223</v>
      </c>
      <c r="G1856" s="5" t="str">
        <f aca="false">IF(AND(E1856&gt;=5,E1856&lt;=20,C1856&gt;=50,B1856&lt;=1),"Opportunity (pos 5-20, 50+ impr, 0-1 click)","")</f>
        <v/>
      </c>
    </row>
    <row r="1857" customFormat="false" ht="15" hidden="false" customHeight="false" outlineLevel="0" collapsed="false">
      <c r="A1857" s="7" t="s">
        <v>4136</v>
      </c>
      <c r="B1857" s="44" t="n">
        <v>0</v>
      </c>
      <c r="C1857" s="44" t="n">
        <v>2</v>
      </c>
      <c r="D1857" s="38" t="n">
        <f aca="false">IFERROR(B1857/C1857,0)</f>
        <v>0</v>
      </c>
      <c r="E1857" s="45" t="n">
        <v>18.5</v>
      </c>
      <c r="F1857" s="7" t="s">
        <v>2223</v>
      </c>
      <c r="G1857" s="5" t="str">
        <f aca="false">IF(AND(E1857&gt;=5,E1857&lt;=20,C1857&gt;=50,B1857&lt;=1),"Opportunity (pos 5-20, 50+ impr, 0-1 click)","")</f>
        <v/>
      </c>
    </row>
    <row r="1858" customFormat="false" ht="15" hidden="false" customHeight="false" outlineLevel="0" collapsed="false">
      <c r="A1858" s="7" t="s">
        <v>4137</v>
      </c>
      <c r="B1858" s="44" t="n">
        <v>0</v>
      </c>
      <c r="C1858" s="44" t="n">
        <v>2</v>
      </c>
      <c r="D1858" s="38" t="n">
        <f aca="false">IFERROR(B1858/C1858,0)</f>
        <v>0</v>
      </c>
      <c r="E1858" s="45" t="n">
        <v>8.5</v>
      </c>
      <c r="F1858" s="7" t="s">
        <v>2223</v>
      </c>
      <c r="G1858" s="5" t="str">
        <f aca="false">IF(AND(E1858&gt;=5,E1858&lt;=20,C1858&gt;=50,B1858&lt;=1),"Opportunity (pos 5-20, 50+ impr, 0-1 click)","")</f>
        <v/>
      </c>
    </row>
    <row r="1859" customFormat="false" ht="15" hidden="false" customHeight="false" outlineLevel="0" collapsed="false">
      <c r="A1859" s="7" t="s">
        <v>4138</v>
      </c>
      <c r="B1859" s="44" t="n">
        <v>0</v>
      </c>
      <c r="C1859" s="44" t="n">
        <v>2</v>
      </c>
      <c r="D1859" s="38" t="n">
        <f aca="false">IFERROR(B1859/C1859,0)</f>
        <v>0</v>
      </c>
      <c r="E1859" s="45" t="n">
        <v>26</v>
      </c>
      <c r="F1859" s="7" t="s">
        <v>2223</v>
      </c>
      <c r="G1859" s="5" t="str">
        <f aca="false">IF(AND(E1859&gt;=5,E1859&lt;=20,C1859&gt;=50,B1859&lt;=1),"Opportunity (pos 5-20, 50+ impr, 0-1 click)","")</f>
        <v/>
      </c>
    </row>
    <row r="1860" customFormat="false" ht="15" hidden="false" customHeight="false" outlineLevel="0" collapsed="false">
      <c r="A1860" s="7" t="s">
        <v>4139</v>
      </c>
      <c r="B1860" s="44" t="n">
        <v>0</v>
      </c>
      <c r="C1860" s="44" t="n">
        <v>2</v>
      </c>
      <c r="D1860" s="38" t="n">
        <f aca="false">IFERROR(B1860/C1860,0)</f>
        <v>0</v>
      </c>
      <c r="E1860" s="45" t="n">
        <v>18</v>
      </c>
      <c r="F1860" s="7" t="s">
        <v>2223</v>
      </c>
      <c r="G1860" s="5" t="str">
        <f aca="false">IF(AND(E1860&gt;=5,E1860&lt;=20,C1860&gt;=50,B1860&lt;=1),"Opportunity (pos 5-20, 50+ impr, 0-1 click)","")</f>
        <v/>
      </c>
    </row>
    <row r="1861" customFormat="false" ht="15" hidden="false" customHeight="false" outlineLevel="0" collapsed="false">
      <c r="A1861" s="7" t="s">
        <v>4140</v>
      </c>
      <c r="B1861" s="44" t="n">
        <v>0</v>
      </c>
      <c r="C1861" s="44" t="n">
        <v>2</v>
      </c>
      <c r="D1861" s="38" t="n">
        <f aca="false">IFERROR(B1861/C1861,0)</f>
        <v>0</v>
      </c>
      <c r="E1861" s="45" t="n">
        <v>36</v>
      </c>
      <c r="F1861" s="7" t="s">
        <v>2223</v>
      </c>
      <c r="G1861" s="5" t="str">
        <f aca="false">IF(AND(E1861&gt;=5,E1861&lt;=20,C1861&gt;=50,B1861&lt;=1),"Opportunity (pos 5-20, 50+ impr, 0-1 click)","")</f>
        <v/>
      </c>
    </row>
    <row r="1862" customFormat="false" ht="15" hidden="false" customHeight="false" outlineLevel="0" collapsed="false">
      <c r="A1862" s="7" t="s">
        <v>4141</v>
      </c>
      <c r="B1862" s="44" t="n">
        <v>0</v>
      </c>
      <c r="C1862" s="44" t="n">
        <v>2</v>
      </c>
      <c r="D1862" s="38" t="n">
        <f aca="false">IFERROR(B1862/C1862,0)</f>
        <v>0</v>
      </c>
      <c r="E1862" s="45" t="n">
        <v>8.5</v>
      </c>
      <c r="F1862" s="7" t="s">
        <v>2223</v>
      </c>
      <c r="G1862" s="5" t="str">
        <f aca="false">IF(AND(E1862&gt;=5,E1862&lt;=20,C1862&gt;=50,B1862&lt;=1),"Opportunity (pos 5-20, 50+ impr, 0-1 click)","")</f>
        <v/>
      </c>
    </row>
    <row r="1863" customFormat="false" ht="15" hidden="false" customHeight="false" outlineLevel="0" collapsed="false">
      <c r="A1863" s="7" t="s">
        <v>4142</v>
      </c>
      <c r="B1863" s="44" t="n">
        <v>0</v>
      </c>
      <c r="C1863" s="44" t="n">
        <v>2</v>
      </c>
      <c r="D1863" s="38" t="n">
        <f aca="false">IFERROR(B1863/C1863,0)</f>
        <v>0</v>
      </c>
      <c r="E1863" s="45" t="n">
        <v>35</v>
      </c>
      <c r="F1863" s="7" t="s">
        <v>2225</v>
      </c>
      <c r="G1863" s="5" t="str">
        <f aca="false">IF(AND(E1863&gt;=5,E1863&lt;=20,C1863&gt;=50,B1863&lt;=1),"Opportunity (pos 5-20, 50+ impr, 0-1 click)","")</f>
        <v/>
      </c>
    </row>
    <row r="1864" customFormat="false" ht="15" hidden="false" customHeight="false" outlineLevel="0" collapsed="false">
      <c r="A1864" s="7" t="s">
        <v>4143</v>
      </c>
      <c r="B1864" s="44" t="n">
        <v>0</v>
      </c>
      <c r="C1864" s="44" t="n">
        <v>2</v>
      </c>
      <c r="D1864" s="38" t="n">
        <f aca="false">IFERROR(B1864/C1864,0)</f>
        <v>0</v>
      </c>
      <c r="E1864" s="45" t="n">
        <v>23</v>
      </c>
      <c r="F1864" s="7" t="s">
        <v>2223</v>
      </c>
      <c r="G1864" s="5" t="str">
        <f aca="false">IF(AND(E1864&gt;=5,E1864&lt;=20,C1864&gt;=50,B1864&lt;=1),"Opportunity (pos 5-20, 50+ impr, 0-1 click)","")</f>
        <v/>
      </c>
    </row>
    <row r="1865" customFormat="false" ht="15" hidden="false" customHeight="false" outlineLevel="0" collapsed="false">
      <c r="A1865" s="7" t="s">
        <v>4144</v>
      </c>
      <c r="B1865" s="44" t="n">
        <v>0</v>
      </c>
      <c r="C1865" s="44" t="n">
        <v>2</v>
      </c>
      <c r="D1865" s="38" t="n">
        <f aca="false">IFERROR(B1865/C1865,0)</f>
        <v>0</v>
      </c>
      <c r="E1865" s="45" t="n">
        <v>10</v>
      </c>
      <c r="F1865" s="7" t="s">
        <v>2223</v>
      </c>
      <c r="G1865" s="5" t="str">
        <f aca="false">IF(AND(E1865&gt;=5,E1865&lt;=20,C1865&gt;=50,B1865&lt;=1),"Opportunity (pos 5-20, 50+ impr, 0-1 click)","")</f>
        <v/>
      </c>
    </row>
    <row r="1866" customFormat="false" ht="15" hidden="false" customHeight="false" outlineLevel="0" collapsed="false">
      <c r="A1866" s="7" t="s">
        <v>4145</v>
      </c>
      <c r="B1866" s="44" t="n">
        <v>0</v>
      </c>
      <c r="C1866" s="44" t="n">
        <v>2</v>
      </c>
      <c r="D1866" s="38" t="n">
        <f aca="false">IFERROR(B1866/C1866,0)</f>
        <v>0</v>
      </c>
      <c r="E1866" s="45" t="n">
        <v>12.5</v>
      </c>
      <c r="F1866" s="7" t="s">
        <v>2224</v>
      </c>
      <c r="G1866" s="5" t="str">
        <f aca="false">IF(AND(E1866&gt;=5,E1866&lt;=20,C1866&gt;=50,B1866&lt;=1),"Opportunity (pos 5-20, 50+ impr, 0-1 click)","")</f>
        <v/>
      </c>
    </row>
    <row r="1867" customFormat="false" ht="15" hidden="false" customHeight="false" outlineLevel="0" collapsed="false">
      <c r="A1867" s="7" t="s">
        <v>4146</v>
      </c>
      <c r="B1867" s="44" t="n">
        <v>0</v>
      </c>
      <c r="C1867" s="44" t="n">
        <v>2</v>
      </c>
      <c r="D1867" s="38" t="n">
        <f aca="false">IFERROR(B1867/C1867,0)</f>
        <v>0</v>
      </c>
      <c r="E1867" s="45" t="n">
        <v>31.5</v>
      </c>
      <c r="F1867" s="7" t="s">
        <v>2223</v>
      </c>
      <c r="G1867" s="5" t="str">
        <f aca="false">IF(AND(E1867&gt;=5,E1867&lt;=20,C1867&gt;=50,B1867&lt;=1),"Opportunity (pos 5-20, 50+ impr, 0-1 click)","")</f>
        <v/>
      </c>
    </row>
    <row r="1868" customFormat="false" ht="15" hidden="false" customHeight="false" outlineLevel="0" collapsed="false">
      <c r="A1868" s="7" t="s">
        <v>4147</v>
      </c>
      <c r="B1868" s="44" t="n">
        <v>0</v>
      </c>
      <c r="C1868" s="44" t="n">
        <v>2</v>
      </c>
      <c r="D1868" s="38" t="n">
        <f aca="false">IFERROR(B1868/C1868,0)</f>
        <v>0</v>
      </c>
      <c r="E1868" s="45" t="n">
        <v>7.5</v>
      </c>
      <c r="F1868" s="7" t="s">
        <v>2223</v>
      </c>
      <c r="G1868" s="5" t="str">
        <f aca="false">IF(AND(E1868&gt;=5,E1868&lt;=20,C1868&gt;=50,B1868&lt;=1),"Opportunity (pos 5-20, 50+ impr, 0-1 click)","")</f>
        <v/>
      </c>
    </row>
    <row r="1869" customFormat="false" ht="15" hidden="false" customHeight="false" outlineLevel="0" collapsed="false">
      <c r="A1869" s="7" t="s">
        <v>4148</v>
      </c>
      <c r="B1869" s="44" t="n">
        <v>0</v>
      </c>
      <c r="C1869" s="44" t="n">
        <v>2</v>
      </c>
      <c r="D1869" s="38" t="n">
        <f aca="false">IFERROR(B1869/C1869,0)</f>
        <v>0</v>
      </c>
      <c r="E1869" s="45" t="n">
        <v>25.5</v>
      </c>
      <c r="F1869" s="7" t="s">
        <v>2223</v>
      </c>
      <c r="G1869" s="5" t="str">
        <f aca="false">IF(AND(E1869&gt;=5,E1869&lt;=20,C1869&gt;=50,B1869&lt;=1),"Opportunity (pos 5-20, 50+ impr, 0-1 click)","")</f>
        <v/>
      </c>
    </row>
    <row r="1870" customFormat="false" ht="15" hidden="false" customHeight="false" outlineLevel="0" collapsed="false">
      <c r="A1870" s="7" t="s">
        <v>4149</v>
      </c>
      <c r="B1870" s="44" t="n">
        <v>0</v>
      </c>
      <c r="C1870" s="44" t="n">
        <v>2</v>
      </c>
      <c r="D1870" s="38" t="n">
        <f aca="false">IFERROR(B1870/C1870,0)</f>
        <v>0</v>
      </c>
      <c r="E1870" s="45" t="n">
        <v>7</v>
      </c>
      <c r="F1870" s="7" t="s">
        <v>2223</v>
      </c>
      <c r="G1870" s="5" t="str">
        <f aca="false">IF(AND(E1870&gt;=5,E1870&lt;=20,C1870&gt;=50,B1870&lt;=1),"Opportunity (pos 5-20, 50+ impr, 0-1 click)","")</f>
        <v/>
      </c>
    </row>
    <row r="1871" customFormat="false" ht="15" hidden="false" customHeight="false" outlineLevel="0" collapsed="false">
      <c r="A1871" s="7" t="s">
        <v>4150</v>
      </c>
      <c r="B1871" s="44" t="n">
        <v>0</v>
      </c>
      <c r="C1871" s="44" t="n">
        <v>2</v>
      </c>
      <c r="D1871" s="38" t="n">
        <f aca="false">IFERROR(B1871/C1871,0)</f>
        <v>0</v>
      </c>
      <c r="E1871" s="45" t="n">
        <v>91.5</v>
      </c>
      <c r="F1871" s="7" t="s">
        <v>2226</v>
      </c>
      <c r="G1871" s="5" t="str">
        <f aca="false">IF(AND(E1871&gt;=5,E1871&lt;=20,C1871&gt;=50,B1871&lt;=1),"Opportunity (pos 5-20, 50+ impr, 0-1 click)","")</f>
        <v/>
      </c>
    </row>
    <row r="1872" customFormat="false" ht="15" hidden="false" customHeight="false" outlineLevel="0" collapsed="false">
      <c r="A1872" s="7" t="s">
        <v>4151</v>
      </c>
      <c r="B1872" s="44" t="n">
        <v>0</v>
      </c>
      <c r="C1872" s="44" t="n">
        <v>2</v>
      </c>
      <c r="D1872" s="38" t="n">
        <f aca="false">IFERROR(B1872/C1872,0)</f>
        <v>0</v>
      </c>
      <c r="E1872" s="45" t="n">
        <v>21</v>
      </c>
      <c r="F1872" s="7" t="s">
        <v>2223</v>
      </c>
      <c r="G1872" s="5" t="str">
        <f aca="false">IF(AND(E1872&gt;=5,E1872&lt;=20,C1872&gt;=50,B1872&lt;=1),"Opportunity (pos 5-20, 50+ impr, 0-1 click)","")</f>
        <v/>
      </c>
    </row>
    <row r="1873" customFormat="false" ht="15" hidden="false" customHeight="false" outlineLevel="0" collapsed="false">
      <c r="A1873" s="7" t="s">
        <v>4152</v>
      </c>
      <c r="B1873" s="44" t="n">
        <v>0</v>
      </c>
      <c r="C1873" s="44" t="n">
        <v>2</v>
      </c>
      <c r="D1873" s="38" t="n">
        <f aca="false">IFERROR(B1873/C1873,0)</f>
        <v>0</v>
      </c>
      <c r="E1873" s="45" t="n">
        <v>14</v>
      </c>
      <c r="F1873" s="7" t="s">
        <v>2223</v>
      </c>
      <c r="G1873" s="5" t="str">
        <f aca="false">IF(AND(E1873&gt;=5,E1873&lt;=20,C1873&gt;=50,B1873&lt;=1),"Opportunity (pos 5-20, 50+ impr, 0-1 click)","")</f>
        <v/>
      </c>
    </row>
    <row r="1874" customFormat="false" ht="15" hidden="false" customHeight="false" outlineLevel="0" collapsed="false">
      <c r="A1874" s="7" t="s">
        <v>4153</v>
      </c>
      <c r="B1874" s="44" t="n">
        <v>0</v>
      </c>
      <c r="C1874" s="44" t="n">
        <v>2</v>
      </c>
      <c r="D1874" s="38" t="n">
        <f aca="false">IFERROR(B1874/C1874,0)</f>
        <v>0</v>
      </c>
      <c r="E1874" s="45" t="n">
        <v>19.5</v>
      </c>
      <c r="F1874" s="7" t="s">
        <v>2223</v>
      </c>
      <c r="G1874" s="5" t="str">
        <f aca="false">IF(AND(E1874&gt;=5,E1874&lt;=20,C1874&gt;=50,B1874&lt;=1),"Opportunity (pos 5-20, 50+ impr, 0-1 click)","")</f>
        <v/>
      </c>
    </row>
    <row r="1875" customFormat="false" ht="15" hidden="false" customHeight="false" outlineLevel="0" collapsed="false">
      <c r="A1875" s="7" t="s">
        <v>4154</v>
      </c>
      <c r="B1875" s="44" t="n">
        <v>0</v>
      </c>
      <c r="C1875" s="44" t="n">
        <v>2</v>
      </c>
      <c r="D1875" s="38" t="n">
        <f aca="false">IFERROR(B1875/C1875,0)</f>
        <v>0</v>
      </c>
      <c r="E1875" s="45" t="n">
        <v>17.5</v>
      </c>
      <c r="F1875" s="7" t="s">
        <v>2223</v>
      </c>
      <c r="G1875" s="5" t="str">
        <f aca="false">IF(AND(E1875&gt;=5,E1875&lt;=20,C1875&gt;=50,B1875&lt;=1),"Opportunity (pos 5-20, 50+ impr, 0-1 click)","")</f>
        <v/>
      </c>
    </row>
    <row r="1876" customFormat="false" ht="15" hidden="false" customHeight="false" outlineLevel="0" collapsed="false">
      <c r="A1876" s="7" t="s">
        <v>4155</v>
      </c>
      <c r="B1876" s="44" t="n">
        <v>0</v>
      </c>
      <c r="C1876" s="44" t="n">
        <v>2</v>
      </c>
      <c r="D1876" s="38" t="n">
        <f aca="false">IFERROR(B1876/C1876,0)</f>
        <v>0</v>
      </c>
      <c r="E1876" s="45" t="n">
        <v>22</v>
      </c>
      <c r="F1876" s="7" t="s">
        <v>2224</v>
      </c>
      <c r="G1876" s="5" t="str">
        <f aca="false">IF(AND(E1876&gt;=5,E1876&lt;=20,C1876&gt;=50,B1876&lt;=1),"Opportunity (pos 5-20, 50+ impr, 0-1 click)","")</f>
        <v/>
      </c>
    </row>
    <row r="1877" customFormat="false" ht="15" hidden="false" customHeight="false" outlineLevel="0" collapsed="false">
      <c r="A1877" s="7" t="s">
        <v>4156</v>
      </c>
      <c r="B1877" s="44" t="n">
        <v>0</v>
      </c>
      <c r="C1877" s="44" t="n">
        <v>2</v>
      </c>
      <c r="D1877" s="38" t="n">
        <f aca="false">IFERROR(B1877/C1877,0)</f>
        <v>0</v>
      </c>
      <c r="E1877" s="45" t="n">
        <v>28.5</v>
      </c>
      <c r="F1877" s="7" t="s">
        <v>2223</v>
      </c>
      <c r="G1877" s="5" t="str">
        <f aca="false">IF(AND(E1877&gt;=5,E1877&lt;=20,C1877&gt;=50,B1877&lt;=1),"Opportunity (pos 5-20, 50+ impr, 0-1 click)","")</f>
        <v/>
      </c>
    </row>
    <row r="1878" customFormat="false" ht="15" hidden="false" customHeight="false" outlineLevel="0" collapsed="false">
      <c r="A1878" s="7" t="s">
        <v>4157</v>
      </c>
      <c r="B1878" s="44" t="n">
        <v>0</v>
      </c>
      <c r="C1878" s="44" t="n">
        <v>2</v>
      </c>
      <c r="D1878" s="38" t="n">
        <f aca="false">IFERROR(B1878/C1878,0)</f>
        <v>0</v>
      </c>
      <c r="E1878" s="45" t="n">
        <v>7.5</v>
      </c>
      <c r="F1878" s="7" t="s">
        <v>2223</v>
      </c>
      <c r="G1878" s="5" t="str">
        <f aca="false">IF(AND(E1878&gt;=5,E1878&lt;=20,C1878&gt;=50,B1878&lt;=1),"Opportunity (pos 5-20, 50+ impr, 0-1 click)","")</f>
        <v/>
      </c>
    </row>
    <row r="1879" customFormat="false" ht="15" hidden="false" customHeight="false" outlineLevel="0" collapsed="false">
      <c r="A1879" s="7" t="s">
        <v>4158</v>
      </c>
      <c r="B1879" s="44" t="n">
        <v>0</v>
      </c>
      <c r="C1879" s="44" t="n">
        <v>2</v>
      </c>
      <c r="D1879" s="38" t="n">
        <f aca="false">IFERROR(B1879/C1879,0)</f>
        <v>0</v>
      </c>
      <c r="E1879" s="45" t="n">
        <v>16.5</v>
      </c>
      <c r="F1879" s="7" t="s">
        <v>2223</v>
      </c>
      <c r="G1879" s="5" t="str">
        <f aca="false">IF(AND(E1879&gt;=5,E1879&lt;=20,C1879&gt;=50,B1879&lt;=1),"Opportunity (pos 5-20, 50+ impr, 0-1 click)","")</f>
        <v/>
      </c>
    </row>
    <row r="1880" customFormat="false" ht="15" hidden="false" customHeight="false" outlineLevel="0" collapsed="false">
      <c r="A1880" s="7" t="s">
        <v>4159</v>
      </c>
      <c r="B1880" s="44" t="n">
        <v>0</v>
      </c>
      <c r="C1880" s="44" t="n">
        <v>2</v>
      </c>
      <c r="D1880" s="38" t="n">
        <f aca="false">IFERROR(B1880/C1880,0)</f>
        <v>0</v>
      </c>
      <c r="E1880" s="45" t="n">
        <v>11</v>
      </c>
      <c r="F1880" s="7" t="s">
        <v>2223</v>
      </c>
      <c r="G1880" s="5" t="str">
        <f aca="false">IF(AND(E1880&gt;=5,E1880&lt;=20,C1880&gt;=50,B1880&lt;=1),"Opportunity (pos 5-20, 50+ impr, 0-1 click)","")</f>
        <v/>
      </c>
    </row>
    <row r="1881" customFormat="false" ht="15" hidden="false" customHeight="false" outlineLevel="0" collapsed="false">
      <c r="A1881" s="7" t="s">
        <v>4160</v>
      </c>
      <c r="B1881" s="44" t="n">
        <v>0</v>
      </c>
      <c r="C1881" s="44" t="n">
        <v>2</v>
      </c>
      <c r="D1881" s="38" t="n">
        <f aca="false">IFERROR(B1881/C1881,0)</f>
        <v>0</v>
      </c>
      <c r="E1881" s="45" t="n">
        <v>8.5</v>
      </c>
      <c r="F1881" s="7" t="s">
        <v>2224</v>
      </c>
      <c r="G1881" s="5" t="str">
        <f aca="false">IF(AND(E1881&gt;=5,E1881&lt;=20,C1881&gt;=50,B1881&lt;=1),"Opportunity (pos 5-20, 50+ impr, 0-1 click)","")</f>
        <v/>
      </c>
    </row>
    <row r="1882" customFormat="false" ht="15" hidden="false" customHeight="false" outlineLevel="0" collapsed="false">
      <c r="A1882" s="7" t="s">
        <v>4161</v>
      </c>
      <c r="B1882" s="44" t="n">
        <v>0</v>
      </c>
      <c r="C1882" s="44" t="n">
        <v>2</v>
      </c>
      <c r="D1882" s="38" t="n">
        <f aca="false">IFERROR(B1882/C1882,0)</f>
        <v>0</v>
      </c>
      <c r="E1882" s="45" t="n">
        <v>22</v>
      </c>
      <c r="F1882" s="7" t="s">
        <v>2223</v>
      </c>
      <c r="G1882" s="5" t="str">
        <f aca="false">IF(AND(E1882&gt;=5,E1882&lt;=20,C1882&gt;=50,B1882&lt;=1),"Opportunity (pos 5-20, 50+ impr, 0-1 click)","")</f>
        <v/>
      </c>
    </row>
    <row r="1883" customFormat="false" ht="15" hidden="false" customHeight="false" outlineLevel="0" collapsed="false">
      <c r="A1883" s="7" t="s">
        <v>4162</v>
      </c>
      <c r="B1883" s="44" t="n">
        <v>0</v>
      </c>
      <c r="C1883" s="44" t="n">
        <v>2</v>
      </c>
      <c r="D1883" s="38" t="n">
        <f aca="false">IFERROR(B1883/C1883,0)</f>
        <v>0</v>
      </c>
      <c r="E1883" s="45" t="n">
        <v>31.5</v>
      </c>
      <c r="F1883" s="7" t="s">
        <v>2223</v>
      </c>
      <c r="G1883" s="5" t="str">
        <f aca="false">IF(AND(E1883&gt;=5,E1883&lt;=20,C1883&gt;=50,B1883&lt;=1),"Opportunity (pos 5-20, 50+ impr, 0-1 click)","")</f>
        <v/>
      </c>
    </row>
    <row r="1884" customFormat="false" ht="15" hidden="false" customHeight="false" outlineLevel="0" collapsed="false">
      <c r="A1884" s="7" t="s">
        <v>4163</v>
      </c>
      <c r="B1884" s="44" t="n">
        <v>0</v>
      </c>
      <c r="C1884" s="44" t="n">
        <v>2</v>
      </c>
      <c r="D1884" s="38" t="n">
        <f aca="false">IFERROR(B1884/C1884,0)</f>
        <v>0</v>
      </c>
      <c r="E1884" s="45" t="n">
        <v>43.5</v>
      </c>
      <c r="F1884" s="7" t="s">
        <v>2223</v>
      </c>
      <c r="G1884" s="5" t="str">
        <f aca="false">IF(AND(E1884&gt;=5,E1884&lt;=20,C1884&gt;=50,B1884&lt;=1),"Opportunity (pos 5-20, 50+ impr, 0-1 click)","")</f>
        <v/>
      </c>
    </row>
    <row r="1885" customFormat="false" ht="15" hidden="false" customHeight="false" outlineLevel="0" collapsed="false">
      <c r="A1885" s="7" t="s">
        <v>4164</v>
      </c>
      <c r="B1885" s="44" t="n">
        <v>0</v>
      </c>
      <c r="C1885" s="44" t="n">
        <v>2</v>
      </c>
      <c r="D1885" s="38" t="n">
        <f aca="false">IFERROR(B1885/C1885,0)</f>
        <v>0</v>
      </c>
      <c r="E1885" s="45" t="n">
        <v>35.5</v>
      </c>
      <c r="F1885" s="7" t="s">
        <v>2223</v>
      </c>
      <c r="G1885" s="5" t="str">
        <f aca="false">IF(AND(E1885&gt;=5,E1885&lt;=20,C1885&gt;=50,B1885&lt;=1),"Opportunity (pos 5-20, 50+ impr, 0-1 click)","")</f>
        <v/>
      </c>
    </row>
    <row r="1886" customFormat="false" ht="15" hidden="false" customHeight="false" outlineLevel="0" collapsed="false">
      <c r="A1886" s="7" t="s">
        <v>4165</v>
      </c>
      <c r="B1886" s="44" t="n">
        <v>0</v>
      </c>
      <c r="C1886" s="44" t="n">
        <v>2</v>
      </c>
      <c r="D1886" s="38" t="n">
        <f aca="false">IFERROR(B1886/C1886,0)</f>
        <v>0</v>
      </c>
      <c r="E1886" s="45" t="n">
        <v>26</v>
      </c>
      <c r="F1886" s="7" t="s">
        <v>2224</v>
      </c>
      <c r="G1886" s="5" t="str">
        <f aca="false">IF(AND(E1886&gt;=5,E1886&lt;=20,C1886&gt;=50,B1886&lt;=1),"Opportunity (pos 5-20, 50+ impr, 0-1 click)","")</f>
        <v/>
      </c>
    </row>
    <row r="1887" customFormat="false" ht="15" hidden="false" customHeight="false" outlineLevel="0" collapsed="false">
      <c r="A1887" s="7" t="s">
        <v>4166</v>
      </c>
      <c r="B1887" s="44" t="n">
        <v>0</v>
      </c>
      <c r="C1887" s="44" t="n">
        <v>2</v>
      </c>
      <c r="D1887" s="38" t="n">
        <f aca="false">IFERROR(B1887/C1887,0)</f>
        <v>0</v>
      </c>
      <c r="E1887" s="45" t="n">
        <v>20</v>
      </c>
      <c r="F1887" s="7" t="s">
        <v>2223</v>
      </c>
      <c r="G1887" s="5" t="str">
        <f aca="false">IF(AND(E1887&gt;=5,E1887&lt;=20,C1887&gt;=50,B1887&lt;=1),"Opportunity (pos 5-20, 50+ impr, 0-1 click)","")</f>
        <v/>
      </c>
    </row>
    <row r="1888" customFormat="false" ht="15" hidden="false" customHeight="false" outlineLevel="0" collapsed="false">
      <c r="A1888" s="7" t="s">
        <v>4167</v>
      </c>
      <c r="B1888" s="44" t="n">
        <v>0</v>
      </c>
      <c r="C1888" s="44" t="n">
        <v>2</v>
      </c>
      <c r="D1888" s="38" t="n">
        <f aca="false">IFERROR(B1888/C1888,0)</f>
        <v>0</v>
      </c>
      <c r="E1888" s="45" t="n">
        <v>27.5</v>
      </c>
      <c r="F1888" s="7" t="s">
        <v>2223</v>
      </c>
      <c r="G1888" s="5" t="str">
        <f aca="false">IF(AND(E1888&gt;=5,E1888&lt;=20,C1888&gt;=50,B1888&lt;=1),"Opportunity (pos 5-20, 50+ impr, 0-1 click)","")</f>
        <v/>
      </c>
    </row>
    <row r="1889" customFormat="false" ht="15" hidden="false" customHeight="false" outlineLevel="0" collapsed="false">
      <c r="A1889" s="7" t="s">
        <v>4168</v>
      </c>
      <c r="B1889" s="44" t="n">
        <v>0</v>
      </c>
      <c r="C1889" s="44" t="n">
        <v>2</v>
      </c>
      <c r="D1889" s="38" t="n">
        <f aca="false">IFERROR(B1889/C1889,0)</f>
        <v>0</v>
      </c>
      <c r="E1889" s="45" t="n">
        <v>24.5</v>
      </c>
      <c r="F1889" s="7" t="s">
        <v>2223</v>
      </c>
      <c r="G1889" s="5" t="str">
        <f aca="false">IF(AND(E1889&gt;=5,E1889&lt;=20,C1889&gt;=50,B1889&lt;=1),"Opportunity (pos 5-20, 50+ impr, 0-1 click)","")</f>
        <v/>
      </c>
    </row>
    <row r="1890" customFormat="false" ht="15" hidden="false" customHeight="false" outlineLevel="0" collapsed="false">
      <c r="A1890" s="7" t="s">
        <v>4169</v>
      </c>
      <c r="B1890" s="44" t="n">
        <v>0</v>
      </c>
      <c r="C1890" s="44" t="n">
        <v>2</v>
      </c>
      <c r="D1890" s="38" t="n">
        <f aca="false">IFERROR(B1890/C1890,0)</f>
        <v>0</v>
      </c>
      <c r="E1890" s="45" t="n">
        <v>9.5</v>
      </c>
      <c r="F1890" s="7" t="s">
        <v>2223</v>
      </c>
      <c r="G1890" s="5" t="str">
        <f aca="false">IF(AND(E1890&gt;=5,E1890&lt;=20,C1890&gt;=50,B1890&lt;=1),"Opportunity (pos 5-20, 50+ impr, 0-1 click)","")</f>
        <v/>
      </c>
    </row>
    <row r="1891" customFormat="false" ht="15" hidden="false" customHeight="false" outlineLevel="0" collapsed="false">
      <c r="A1891" s="7" t="s">
        <v>4170</v>
      </c>
      <c r="B1891" s="44" t="n">
        <v>0</v>
      </c>
      <c r="C1891" s="44" t="n">
        <v>2</v>
      </c>
      <c r="D1891" s="38" t="n">
        <f aca="false">IFERROR(B1891/C1891,0)</f>
        <v>0</v>
      </c>
      <c r="E1891" s="45" t="n">
        <v>49</v>
      </c>
      <c r="F1891" s="7" t="s">
        <v>2223</v>
      </c>
      <c r="G1891" s="5" t="str">
        <f aca="false">IF(AND(E1891&gt;=5,E1891&lt;=20,C1891&gt;=50,B1891&lt;=1),"Opportunity (pos 5-20, 50+ impr, 0-1 click)","")</f>
        <v/>
      </c>
    </row>
    <row r="1892" customFormat="false" ht="15" hidden="false" customHeight="false" outlineLevel="0" collapsed="false">
      <c r="A1892" s="7" t="s">
        <v>4171</v>
      </c>
      <c r="B1892" s="44" t="n">
        <v>0</v>
      </c>
      <c r="C1892" s="44" t="n">
        <v>2</v>
      </c>
      <c r="D1892" s="38" t="n">
        <f aca="false">IFERROR(B1892/C1892,0)</f>
        <v>0</v>
      </c>
      <c r="E1892" s="45" t="n">
        <v>24.5</v>
      </c>
      <c r="F1892" s="7" t="s">
        <v>2223</v>
      </c>
      <c r="G1892" s="5" t="str">
        <f aca="false">IF(AND(E1892&gt;=5,E1892&lt;=20,C1892&gt;=50,B1892&lt;=1),"Opportunity (pos 5-20, 50+ impr, 0-1 click)","")</f>
        <v/>
      </c>
    </row>
    <row r="1893" customFormat="false" ht="15" hidden="false" customHeight="false" outlineLevel="0" collapsed="false">
      <c r="A1893" s="7" t="s">
        <v>4172</v>
      </c>
      <c r="B1893" s="44" t="n">
        <v>0</v>
      </c>
      <c r="C1893" s="44" t="n">
        <v>2</v>
      </c>
      <c r="D1893" s="38" t="n">
        <f aca="false">IFERROR(B1893/C1893,0)</f>
        <v>0</v>
      </c>
      <c r="E1893" s="45" t="n">
        <v>64</v>
      </c>
      <c r="F1893" s="7" t="s">
        <v>2223</v>
      </c>
      <c r="G1893" s="5" t="str">
        <f aca="false">IF(AND(E1893&gt;=5,E1893&lt;=20,C1893&gt;=50,B1893&lt;=1),"Opportunity (pos 5-20, 50+ impr, 0-1 click)","")</f>
        <v/>
      </c>
    </row>
    <row r="1894" customFormat="false" ht="15" hidden="false" customHeight="false" outlineLevel="0" collapsed="false">
      <c r="A1894" s="7" t="s">
        <v>4173</v>
      </c>
      <c r="B1894" s="44" t="n">
        <v>0</v>
      </c>
      <c r="C1894" s="44" t="n">
        <v>2</v>
      </c>
      <c r="D1894" s="38" t="n">
        <f aca="false">IFERROR(B1894/C1894,0)</f>
        <v>0</v>
      </c>
      <c r="E1894" s="45" t="n">
        <v>45</v>
      </c>
      <c r="F1894" s="7" t="s">
        <v>2223</v>
      </c>
      <c r="G1894" s="5" t="str">
        <f aca="false">IF(AND(E1894&gt;=5,E1894&lt;=20,C1894&gt;=50,B1894&lt;=1),"Opportunity (pos 5-20, 50+ impr, 0-1 click)","")</f>
        <v/>
      </c>
    </row>
    <row r="1895" customFormat="false" ht="15" hidden="false" customHeight="false" outlineLevel="0" collapsed="false">
      <c r="A1895" s="7" t="s">
        <v>4174</v>
      </c>
      <c r="B1895" s="44" t="n">
        <v>0</v>
      </c>
      <c r="C1895" s="44" t="n">
        <v>2</v>
      </c>
      <c r="D1895" s="38" t="n">
        <f aca="false">IFERROR(B1895/C1895,0)</f>
        <v>0</v>
      </c>
      <c r="E1895" s="45" t="n">
        <v>10</v>
      </c>
      <c r="F1895" s="7" t="s">
        <v>2223</v>
      </c>
      <c r="G1895" s="5" t="str">
        <f aca="false">IF(AND(E1895&gt;=5,E1895&lt;=20,C1895&gt;=50,B1895&lt;=1),"Opportunity (pos 5-20, 50+ impr, 0-1 click)","")</f>
        <v/>
      </c>
    </row>
    <row r="1896" customFormat="false" ht="15" hidden="false" customHeight="false" outlineLevel="0" collapsed="false">
      <c r="A1896" s="7" t="s">
        <v>4175</v>
      </c>
      <c r="B1896" s="44" t="n">
        <v>0</v>
      </c>
      <c r="C1896" s="44" t="n">
        <v>2</v>
      </c>
      <c r="D1896" s="38" t="n">
        <f aca="false">IFERROR(B1896/C1896,0)</f>
        <v>0</v>
      </c>
      <c r="E1896" s="45" t="n">
        <v>31.5</v>
      </c>
      <c r="F1896" s="7" t="s">
        <v>2223</v>
      </c>
      <c r="G1896" s="5" t="str">
        <f aca="false">IF(AND(E1896&gt;=5,E1896&lt;=20,C1896&gt;=50,B1896&lt;=1),"Opportunity (pos 5-20, 50+ impr, 0-1 click)","")</f>
        <v/>
      </c>
    </row>
    <row r="1897" customFormat="false" ht="15" hidden="false" customHeight="false" outlineLevel="0" collapsed="false">
      <c r="A1897" s="7" t="s">
        <v>4176</v>
      </c>
      <c r="B1897" s="44" t="n">
        <v>0</v>
      </c>
      <c r="C1897" s="44" t="n">
        <v>2</v>
      </c>
      <c r="D1897" s="38" t="n">
        <f aca="false">IFERROR(B1897/C1897,0)</f>
        <v>0</v>
      </c>
      <c r="E1897" s="45" t="n">
        <v>24.5</v>
      </c>
      <c r="F1897" s="7" t="s">
        <v>2223</v>
      </c>
      <c r="G1897" s="5" t="str">
        <f aca="false">IF(AND(E1897&gt;=5,E1897&lt;=20,C1897&gt;=50,B1897&lt;=1),"Opportunity (pos 5-20, 50+ impr, 0-1 click)","")</f>
        <v/>
      </c>
    </row>
    <row r="1898" customFormat="false" ht="15" hidden="false" customHeight="false" outlineLevel="0" collapsed="false">
      <c r="A1898" s="7" t="s">
        <v>4177</v>
      </c>
      <c r="B1898" s="44" t="n">
        <v>0</v>
      </c>
      <c r="C1898" s="44" t="n">
        <v>2</v>
      </c>
      <c r="D1898" s="38" t="n">
        <f aca="false">IFERROR(B1898/C1898,0)</f>
        <v>0</v>
      </c>
      <c r="E1898" s="45" t="n">
        <v>57</v>
      </c>
      <c r="F1898" s="7" t="s">
        <v>2223</v>
      </c>
      <c r="G1898" s="5" t="str">
        <f aca="false">IF(AND(E1898&gt;=5,E1898&lt;=20,C1898&gt;=50,B1898&lt;=1),"Opportunity (pos 5-20, 50+ impr, 0-1 click)","")</f>
        <v/>
      </c>
    </row>
    <row r="1899" customFormat="false" ht="15" hidden="false" customHeight="false" outlineLevel="0" collapsed="false">
      <c r="A1899" s="7" t="s">
        <v>4178</v>
      </c>
      <c r="B1899" s="44" t="n">
        <v>0</v>
      </c>
      <c r="C1899" s="44" t="n">
        <v>2</v>
      </c>
      <c r="D1899" s="38" t="n">
        <f aca="false">IFERROR(B1899/C1899,0)</f>
        <v>0</v>
      </c>
      <c r="E1899" s="45" t="n">
        <v>3</v>
      </c>
      <c r="F1899" s="7" t="s">
        <v>2223</v>
      </c>
      <c r="G1899" s="5" t="str">
        <f aca="false">IF(AND(E1899&gt;=5,E1899&lt;=20,C1899&gt;=50,B1899&lt;=1),"Opportunity (pos 5-20, 50+ impr, 0-1 click)","")</f>
        <v/>
      </c>
    </row>
    <row r="1900" customFormat="false" ht="15" hidden="false" customHeight="false" outlineLevel="0" collapsed="false">
      <c r="A1900" s="7" t="s">
        <v>4179</v>
      </c>
      <c r="B1900" s="44" t="n">
        <v>0</v>
      </c>
      <c r="C1900" s="44" t="n">
        <v>2</v>
      </c>
      <c r="D1900" s="38" t="n">
        <f aca="false">IFERROR(B1900/C1900,0)</f>
        <v>0</v>
      </c>
      <c r="E1900" s="45" t="n">
        <v>16.5</v>
      </c>
      <c r="F1900" s="7" t="s">
        <v>2223</v>
      </c>
      <c r="G1900" s="5" t="str">
        <f aca="false">IF(AND(E1900&gt;=5,E1900&lt;=20,C1900&gt;=50,B1900&lt;=1),"Opportunity (pos 5-20, 50+ impr, 0-1 click)","")</f>
        <v/>
      </c>
    </row>
    <row r="1901" customFormat="false" ht="15" hidden="false" customHeight="false" outlineLevel="0" collapsed="false">
      <c r="A1901" s="7" t="s">
        <v>4180</v>
      </c>
      <c r="B1901" s="44" t="n">
        <v>0</v>
      </c>
      <c r="C1901" s="44" t="n">
        <v>2</v>
      </c>
      <c r="D1901" s="38" t="n">
        <f aca="false">IFERROR(B1901/C1901,0)</f>
        <v>0</v>
      </c>
      <c r="E1901" s="45" t="n">
        <v>9.5</v>
      </c>
      <c r="F1901" s="7" t="s">
        <v>2223</v>
      </c>
      <c r="G1901" s="5" t="str">
        <f aca="false">IF(AND(E1901&gt;=5,E1901&lt;=20,C1901&gt;=50,B1901&lt;=1),"Opportunity (pos 5-20, 50+ impr, 0-1 click)","")</f>
        <v/>
      </c>
    </row>
    <row r="1902" customFormat="false" ht="15" hidden="false" customHeight="false" outlineLevel="0" collapsed="false">
      <c r="A1902" s="7" t="s">
        <v>4181</v>
      </c>
      <c r="B1902" s="44" t="n">
        <v>0</v>
      </c>
      <c r="C1902" s="44" t="n">
        <v>2</v>
      </c>
      <c r="D1902" s="38" t="n">
        <f aca="false">IFERROR(B1902/C1902,0)</f>
        <v>0</v>
      </c>
      <c r="E1902" s="45" t="n">
        <v>6</v>
      </c>
      <c r="F1902" s="7" t="s">
        <v>2223</v>
      </c>
      <c r="G1902" s="5" t="str">
        <f aca="false">IF(AND(E1902&gt;=5,E1902&lt;=20,C1902&gt;=50,B1902&lt;=1),"Opportunity (pos 5-20, 50+ impr, 0-1 click)","")</f>
        <v/>
      </c>
    </row>
    <row r="1903" customFormat="false" ht="15" hidden="false" customHeight="false" outlineLevel="0" collapsed="false">
      <c r="A1903" s="7" t="s">
        <v>4182</v>
      </c>
      <c r="B1903" s="44" t="n">
        <v>0</v>
      </c>
      <c r="C1903" s="44" t="n">
        <v>2</v>
      </c>
      <c r="D1903" s="38" t="n">
        <f aca="false">IFERROR(B1903/C1903,0)</f>
        <v>0</v>
      </c>
      <c r="E1903" s="45" t="n">
        <v>3</v>
      </c>
      <c r="F1903" s="7" t="s">
        <v>2223</v>
      </c>
      <c r="G1903" s="5" t="str">
        <f aca="false">IF(AND(E1903&gt;=5,E1903&lt;=20,C1903&gt;=50,B1903&lt;=1),"Opportunity (pos 5-20, 50+ impr, 0-1 click)","")</f>
        <v/>
      </c>
    </row>
    <row r="1904" customFormat="false" ht="15" hidden="false" customHeight="false" outlineLevel="0" collapsed="false">
      <c r="A1904" s="7" t="s">
        <v>4183</v>
      </c>
      <c r="B1904" s="44" t="n">
        <v>0</v>
      </c>
      <c r="C1904" s="44" t="n">
        <v>2</v>
      </c>
      <c r="D1904" s="38" t="n">
        <f aca="false">IFERROR(B1904/C1904,0)</f>
        <v>0</v>
      </c>
      <c r="E1904" s="45" t="n">
        <v>6.5</v>
      </c>
      <c r="F1904" s="7" t="s">
        <v>2223</v>
      </c>
      <c r="G1904" s="5" t="str">
        <f aca="false">IF(AND(E1904&gt;=5,E1904&lt;=20,C1904&gt;=50,B1904&lt;=1),"Opportunity (pos 5-20, 50+ impr, 0-1 click)","")</f>
        <v/>
      </c>
    </row>
    <row r="1905" customFormat="false" ht="15" hidden="false" customHeight="false" outlineLevel="0" collapsed="false">
      <c r="A1905" s="7" t="s">
        <v>4184</v>
      </c>
      <c r="B1905" s="44" t="n">
        <v>0</v>
      </c>
      <c r="C1905" s="44" t="n">
        <v>2</v>
      </c>
      <c r="D1905" s="38" t="n">
        <f aca="false">IFERROR(B1905/C1905,0)</f>
        <v>0</v>
      </c>
      <c r="E1905" s="45" t="n">
        <v>40.5</v>
      </c>
      <c r="F1905" s="7" t="s">
        <v>2223</v>
      </c>
      <c r="G1905" s="5" t="str">
        <f aca="false">IF(AND(E1905&gt;=5,E1905&lt;=20,C1905&gt;=50,B1905&lt;=1),"Opportunity (pos 5-20, 50+ impr, 0-1 click)","")</f>
        <v/>
      </c>
    </row>
    <row r="1906" customFormat="false" ht="15" hidden="false" customHeight="false" outlineLevel="0" collapsed="false">
      <c r="A1906" s="7" t="s">
        <v>4185</v>
      </c>
      <c r="B1906" s="44" t="n">
        <v>0</v>
      </c>
      <c r="C1906" s="44" t="n">
        <v>2</v>
      </c>
      <c r="D1906" s="38" t="n">
        <f aca="false">IFERROR(B1906/C1906,0)</f>
        <v>0</v>
      </c>
      <c r="E1906" s="45" t="n">
        <v>23</v>
      </c>
      <c r="F1906" s="7" t="s">
        <v>2223</v>
      </c>
      <c r="G1906" s="5" t="str">
        <f aca="false">IF(AND(E1906&gt;=5,E1906&lt;=20,C1906&gt;=50,B1906&lt;=1),"Opportunity (pos 5-20, 50+ impr, 0-1 click)","")</f>
        <v/>
      </c>
    </row>
    <row r="1907" customFormat="false" ht="15" hidden="false" customHeight="false" outlineLevel="0" collapsed="false">
      <c r="A1907" s="7" t="s">
        <v>4186</v>
      </c>
      <c r="B1907" s="44" t="n">
        <v>0</v>
      </c>
      <c r="C1907" s="44" t="n">
        <v>2</v>
      </c>
      <c r="D1907" s="38" t="n">
        <f aca="false">IFERROR(B1907/C1907,0)</f>
        <v>0</v>
      </c>
      <c r="E1907" s="45" t="n">
        <v>30</v>
      </c>
      <c r="F1907" s="7" t="s">
        <v>2223</v>
      </c>
      <c r="G1907" s="5" t="str">
        <f aca="false">IF(AND(E1907&gt;=5,E1907&lt;=20,C1907&gt;=50,B1907&lt;=1),"Opportunity (pos 5-20, 50+ impr, 0-1 click)","")</f>
        <v/>
      </c>
    </row>
    <row r="1908" customFormat="false" ht="15" hidden="false" customHeight="false" outlineLevel="0" collapsed="false">
      <c r="A1908" s="7" t="s">
        <v>4187</v>
      </c>
      <c r="B1908" s="44" t="n">
        <v>0</v>
      </c>
      <c r="C1908" s="44" t="n">
        <v>2</v>
      </c>
      <c r="D1908" s="38" t="n">
        <f aca="false">IFERROR(B1908/C1908,0)</f>
        <v>0</v>
      </c>
      <c r="E1908" s="45" t="n">
        <v>23.5</v>
      </c>
      <c r="F1908" s="7" t="s">
        <v>2223</v>
      </c>
      <c r="G1908" s="5" t="str">
        <f aca="false">IF(AND(E1908&gt;=5,E1908&lt;=20,C1908&gt;=50,B1908&lt;=1),"Opportunity (pos 5-20, 50+ impr, 0-1 click)","")</f>
        <v/>
      </c>
    </row>
    <row r="1909" customFormat="false" ht="15" hidden="false" customHeight="false" outlineLevel="0" collapsed="false">
      <c r="A1909" s="7" t="s">
        <v>4188</v>
      </c>
      <c r="B1909" s="44" t="n">
        <v>0</v>
      </c>
      <c r="C1909" s="44" t="n">
        <v>2</v>
      </c>
      <c r="D1909" s="38" t="n">
        <f aca="false">IFERROR(B1909/C1909,0)</f>
        <v>0</v>
      </c>
      <c r="E1909" s="45" t="n">
        <v>16.5</v>
      </c>
      <c r="F1909" s="7" t="s">
        <v>2223</v>
      </c>
      <c r="G1909" s="5" t="str">
        <f aca="false">IF(AND(E1909&gt;=5,E1909&lt;=20,C1909&gt;=50,B1909&lt;=1),"Opportunity (pos 5-20, 50+ impr, 0-1 click)","")</f>
        <v/>
      </c>
    </row>
    <row r="1910" customFormat="false" ht="15" hidden="false" customHeight="false" outlineLevel="0" collapsed="false">
      <c r="A1910" s="7" t="s">
        <v>4189</v>
      </c>
      <c r="B1910" s="44" t="n">
        <v>0</v>
      </c>
      <c r="C1910" s="44" t="n">
        <v>2</v>
      </c>
      <c r="D1910" s="38" t="n">
        <f aca="false">IFERROR(B1910/C1910,0)</f>
        <v>0</v>
      </c>
      <c r="E1910" s="45" t="n">
        <v>28</v>
      </c>
      <c r="F1910" s="7" t="s">
        <v>2223</v>
      </c>
      <c r="G1910" s="5" t="str">
        <f aca="false">IF(AND(E1910&gt;=5,E1910&lt;=20,C1910&gt;=50,B1910&lt;=1),"Opportunity (pos 5-20, 50+ impr, 0-1 click)","")</f>
        <v/>
      </c>
    </row>
    <row r="1911" customFormat="false" ht="15" hidden="false" customHeight="false" outlineLevel="0" collapsed="false">
      <c r="A1911" s="7" t="s">
        <v>4190</v>
      </c>
      <c r="B1911" s="44" t="n">
        <v>0</v>
      </c>
      <c r="C1911" s="44" t="n">
        <v>2</v>
      </c>
      <c r="D1911" s="38" t="n">
        <f aca="false">IFERROR(B1911/C1911,0)</f>
        <v>0</v>
      </c>
      <c r="E1911" s="45" t="n">
        <v>55.5</v>
      </c>
      <c r="F1911" s="7" t="s">
        <v>2223</v>
      </c>
      <c r="G1911" s="5" t="str">
        <f aca="false">IF(AND(E1911&gt;=5,E1911&lt;=20,C1911&gt;=50,B1911&lt;=1),"Opportunity (pos 5-20, 50+ impr, 0-1 click)","")</f>
        <v/>
      </c>
    </row>
    <row r="1912" customFormat="false" ht="15" hidden="false" customHeight="false" outlineLevel="0" collapsed="false">
      <c r="A1912" s="7" t="s">
        <v>4191</v>
      </c>
      <c r="B1912" s="44" t="n">
        <v>0</v>
      </c>
      <c r="C1912" s="44" t="n">
        <v>2</v>
      </c>
      <c r="D1912" s="38" t="n">
        <f aca="false">IFERROR(B1912/C1912,0)</f>
        <v>0</v>
      </c>
      <c r="E1912" s="45" t="n">
        <v>25</v>
      </c>
      <c r="F1912" s="7" t="s">
        <v>2223</v>
      </c>
      <c r="G1912" s="5" t="str">
        <f aca="false">IF(AND(E1912&gt;=5,E1912&lt;=20,C1912&gt;=50,B1912&lt;=1),"Opportunity (pos 5-20, 50+ impr, 0-1 click)","")</f>
        <v/>
      </c>
    </row>
    <row r="1913" customFormat="false" ht="15" hidden="false" customHeight="false" outlineLevel="0" collapsed="false">
      <c r="A1913" s="7" t="s">
        <v>4192</v>
      </c>
      <c r="B1913" s="44" t="n">
        <v>0</v>
      </c>
      <c r="C1913" s="44" t="n">
        <v>2</v>
      </c>
      <c r="D1913" s="38" t="n">
        <f aca="false">IFERROR(B1913/C1913,0)</f>
        <v>0</v>
      </c>
      <c r="E1913" s="45" t="n">
        <v>17</v>
      </c>
      <c r="F1913" s="7" t="s">
        <v>2224</v>
      </c>
      <c r="G1913" s="5" t="str">
        <f aca="false">IF(AND(E1913&gt;=5,E1913&lt;=20,C1913&gt;=50,B1913&lt;=1),"Opportunity (pos 5-20, 50+ impr, 0-1 click)","")</f>
        <v/>
      </c>
    </row>
    <row r="1914" customFormat="false" ht="15" hidden="false" customHeight="false" outlineLevel="0" collapsed="false">
      <c r="A1914" s="7" t="s">
        <v>4193</v>
      </c>
      <c r="B1914" s="44" t="n">
        <v>0</v>
      </c>
      <c r="C1914" s="44" t="n">
        <v>2</v>
      </c>
      <c r="D1914" s="38" t="n">
        <f aca="false">IFERROR(B1914/C1914,0)</f>
        <v>0</v>
      </c>
      <c r="E1914" s="45" t="n">
        <v>27</v>
      </c>
      <c r="F1914" s="7" t="s">
        <v>2223</v>
      </c>
      <c r="G1914" s="5" t="str">
        <f aca="false">IF(AND(E1914&gt;=5,E1914&lt;=20,C1914&gt;=50,B1914&lt;=1),"Opportunity (pos 5-20, 50+ impr, 0-1 click)","")</f>
        <v/>
      </c>
    </row>
    <row r="1915" customFormat="false" ht="15" hidden="false" customHeight="false" outlineLevel="0" collapsed="false">
      <c r="A1915" s="7" t="s">
        <v>4194</v>
      </c>
      <c r="B1915" s="44" t="n">
        <v>0</v>
      </c>
      <c r="C1915" s="44" t="n">
        <v>2</v>
      </c>
      <c r="D1915" s="38" t="n">
        <f aca="false">IFERROR(B1915/C1915,0)</f>
        <v>0</v>
      </c>
      <c r="E1915" s="45" t="n">
        <v>24</v>
      </c>
      <c r="F1915" s="7" t="s">
        <v>2223</v>
      </c>
      <c r="G1915" s="5" t="str">
        <f aca="false">IF(AND(E1915&gt;=5,E1915&lt;=20,C1915&gt;=50,B1915&lt;=1),"Opportunity (pos 5-20, 50+ impr, 0-1 click)","")</f>
        <v/>
      </c>
    </row>
    <row r="1916" customFormat="false" ht="15" hidden="false" customHeight="false" outlineLevel="0" collapsed="false">
      <c r="A1916" s="7" t="s">
        <v>4195</v>
      </c>
      <c r="B1916" s="44" t="n">
        <v>0</v>
      </c>
      <c r="C1916" s="44" t="n">
        <v>2</v>
      </c>
      <c r="D1916" s="38" t="n">
        <f aca="false">IFERROR(B1916/C1916,0)</f>
        <v>0</v>
      </c>
      <c r="E1916" s="45" t="n">
        <v>46</v>
      </c>
      <c r="F1916" s="7" t="s">
        <v>2223</v>
      </c>
      <c r="G1916" s="5" t="str">
        <f aca="false">IF(AND(E1916&gt;=5,E1916&lt;=20,C1916&gt;=50,B1916&lt;=1),"Opportunity (pos 5-20, 50+ impr, 0-1 click)","")</f>
        <v/>
      </c>
    </row>
    <row r="1917" customFormat="false" ht="15" hidden="false" customHeight="false" outlineLevel="0" collapsed="false">
      <c r="A1917" s="7" t="s">
        <v>4196</v>
      </c>
      <c r="B1917" s="44" t="n">
        <v>0</v>
      </c>
      <c r="C1917" s="44" t="n">
        <v>2</v>
      </c>
      <c r="D1917" s="38" t="n">
        <f aca="false">IFERROR(B1917/C1917,0)</f>
        <v>0</v>
      </c>
      <c r="E1917" s="45" t="n">
        <v>49.5</v>
      </c>
      <c r="F1917" s="7" t="s">
        <v>2225</v>
      </c>
      <c r="G1917" s="5" t="str">
        <f aca="false">IF(AND(E1917&gt;=5,E1917&lt;=20,C1917&gt;=50,B1917&lt;=1),"Opportunity (pos 5-20, 50+ impr, 0-1 click)","")</f>
        <v/>
      </c>
    </row>
    <row r="1918" customFormat="false" ht="15" hidden="false" customHeight="false" outlineLevel="0" collapsed="false">
      <c r="A1918" s="7" t="s">
        <v>4197</v>
      </c>
      <c r="B1918" s="44" t="n">
        <v>0</v>
      </c>
      <c r="C1918" s="44" t="n">
        <v>2</v>
      </c>
      <c r="D1918" s="38" t="n">
        <f aca="false">IFERROR(B1918/C1918,0)</f>
        <v>0</v>
      </c>
      <c r="E1918" s="45" t="n">
        <v>31.5</v>
      </c>
      <c r="F1918" s="7" t="s">
        <v>2223</v>
      </c>
      <c r="G1918" s="5" t="str">
        <f aca="false">IF(AND(E1918&gt;=5,E1918&lt;=20,C1918&gt;=50,B1918&lt;=1),"Opportunity (pos 5-20, 50+ impr, 0-1 click)","")</f>
        <v/>
      </c>
    </row>
    <row r="1919" customFormat="false" ht="15" hidden="false" customHeight="false" outlineLevel="0" collapsed="false">
      <c r="A1919" s="7" t="s">
        <v>4198</v>
      </c>
      <c r="B1919" s="44" t="n">
        <v>0</v>
      </c>
      <c r="C1919" s="44" t="n">
        <v>2</v>
      </c>
      <c r="D1919" s="38" t="n">
        <f aca="false">IFERROR(B1919/C1919,0)</f>
        <v>0</v>
      </c>
      <c r="E1919" s="45" t="n">
        <v>27</v>
      </c>
      <c r="F1919" s="7" t="s">
        <v>2223</v>
      </c>
      <c r="G1919" s="5" t="str">
        <f aca="false">IF(AND(E1919&gt;=5,E1919&lt;=20,C1919&gt;=50,B1919&lt;=1),"Opportunity (pos 5-20, 50+ impr, 0-1 click)","")</f>
        <v/>
      </c>
    </row>
    <row r="1920" customFormat="false" ht="15" hidden="false" customHeight="false" outlineLevel="0" collapsed="false">
      <c r="A1920" s="7" t="s">
        <v>4199</v>
      </c>
      <c r="B1920" s="44" t="n">
        <v>0</v>
      </c>
      <c r="C1920" s="44" t="n">
        <v>2</v>
      </c>
      <c r="D1920" s="38" t="n">
        <f aca="false">IFERROR(B1920/C1920,0)</f>
        <v>0</v>
      </c>
      <c r="E1920" s="45" t="n">
        <v>48</v>
      </c>
      <c r="F1920" s="7" t="s">
        <v>2223</v>
      </c>
      <c r="G1920" s="5" t="str">
        <f aca="false">IF(AND(E1920&gt;=5,E1920&lt;=20,C1920&gt;=50,B1920&lt;=1),"Opportunity (pos 5-20, 50+ impr, 0-1 click)","")</f>
        <v/>
      </c>
    </row>
    <row r="1921" customFormat="false" ht="15" hidden="false" customHeight="false" outlineLevel="0" collapsed="false">
      <c r="A1921" s="7" t="s">
        <v>4200</v>
      </c>
      <c r="B1921" s="44" t="n">
        <v>0</v>
      </c>
      <c r="C1921" s="44" t="n">
        <v>2</v>
      </c>
      <c r="D1921" s="38" t="n">
        <f aca="false">IFERROR(B1921/C1921,0)</f>
        <v>0</v>
      </c>
      <c r="E1921" s="45" t="n">
        <v>37</v>
      </c>
      <c r="F1921" s="7" t="s">
        <v>2223</v>
      </c>
      <c r="G1921" s="5" t="str">
        <f aca="false">IF(AND(E1921&gt;=5,E1921&lt;=20,C1921&gt;=50,B1921&lt;=1),"Opportunity (pos 5-20, 50+ impr, 0-1 click)","")</f>
        <v/>
      </c>
    </row>
    <row r="1922" customFormat="false" ht="15" hidden="false" customHeight="false" outlineLevel="0" collapsed="false">
      <c r="A1922" s="7" t="s">
        <v>4201</v>
      </c>
      <c r="B1922" s="44" t="n">
        <v>0</v>
      </c>
      <c r="C1922" s="44" t="n">
        <v>2</v>
      </c>
      <c r="D1922" s="38" t="n">
        <f aca="false">IFERROR(B1922/C1922,0)</f>
        <v>0</v>
      </c>
      <c r="E1922" s="45" t="n">
        <v>50.5</v>
      </c>
      <c r="F1922" s="7" t="s">
        <v>2223</v>
      </c>
      <c r="G1922" s="5" t="str">
        <f aca="false">IF(AND(E1922&gt;=5,E1922&lt;=20,C1922&gt;=50,B1922&lt;=1),"Opportunity (pos 5-20, 50+ impr, 0-1 click)","")</f>
        <v/>
      </c>
    </row>
    <row r="1923" customFormat="false" ht="15" hidden="false" customHeight="false" outlineLevel="0" collapsed="false">
      <c r="A1923" s="7" t="s">
        <v>4202</v>
      </c>
      <c r="B1923" s="44" t="n">
        <v>0</v>
      </c>
      <c r="C1923" s="44" t="n">
        <v>2</v>
      </c>
      <c r="D1923" s="38" t="n">
        <f aca="false">IFERROR(B1923/C1923,0)</f>
        <v>0</v>
      </c>
      <c r="E1923" s="45" t="n">
        <v>25.5</v>
      </c>
      <c r="F1923" s="7" t="s">
        <v>2223</v>
      </c>
      <c r="G1923" s="5" t="str">
        <f aca="false">IF(AND(E1923&gt;=5,E1923&lt;=20,C1923&gt;=50,B1923&lt;=1),"Opportunity (pos 5-20, 50+ impr, 0-1 click)","")</f>
        <v/>
      </c>
    </row>
    <row r="1924" customFormat="false" ht="15" hidden="false" customHeight="false" outlineLevel="0" collapsed="false">
      <c r="A1924" s="7" t="s">
        <v>4203</v>
      </c>
      <c r="B1924" s="44" t="n">
        <v>0</v>
      </c>
      <c r="C1924" s="44" t="n">
        <v>2</v>
      </c>
      <c r="D1924" s="38" t="n">
        <f aca="false">IFERROR(B1924/C1924,0)</f>
        <v>0</v>
      </c>
      <c r="E1924" s="45" t="n">
        <v>48.5</v>
      </c>
      <c r="F1924" s="7" t="s">
        <v>2223</v>
      </c>
      <c r="G1924" s="5" t="str">
        <f aca="false">IF(AND(E1924&gt;=5,E1924&lt;=20,C1924&gt;=50,B1924&lt;=1),"Opportunity (pos 5-20, 50+ impr, 0-1 click)","")</f>
        <v/>
      </c>
    </row>
    <row r="1925" customFormat="false" ht="15" hidden="false" customHeight="false" outlineLevel="0" collapsed="false">
      <c r="A1925" s="7" t="s">
        <v>4204</v>
      </c>
      <c r="B1925" s="44" t="n">
        <v>0</v>
      </c>
      <c r="C1925" s="44" t="n">
        <v>2</v>
      </c>
      <c r="D1925" s="38" t="n">
        <f aca="false">IFERROR(B1925/C1925,0)</f>
        <v>0</v>
      </c>
      <c r="E1925" s="45" t="n">
        <v>7</v>
      </c>
      <c r="F1925" s="7" t="s">
        <v>2225</v>
      </c>
      <c r="G1925" s="5" t="str">
        <f aca="false">IF(AND(E1925&gt;=5,E1925&lt;=20,C1925&gt;=50,B1925&lt;=1),"Opportunity (pos 5-20, 50+ impr, 0-1 click)","")</f>
        <v/>
      </c>
    </row>
    <row r="1926" customFormat="false" ht="15" hidden="false" customHeight="false" outlineLevel="0" collapsed="false">
      <c r="A1926" s="7" t="s">
        <v>4205</v>
      </c>
      <c r="B1926" s="44" t="n">
        <v>0</v>
      </c>
      <c r="C1926" s="44" t="n">
        <v>2</v>
      </c>
      <c r="D1926" s="38" t="n">
        <f aca="false">IFERROR(B1926/C1926,0)</f>
        <v>0</v>
      </c>
      <c r="E1926" s="45" t="n">
        <v>22.5</v>
      </c>
      <c r="F1926" s="7" t="s">
        <v>2223</v>
      </c>
      <c r="G1926" s="5" t="str">
        <f aca="false">IF(AND(E1926&gt;=5,E1926&lt;=20,C1926&gt;=50,B1926&lt;=1),"Opportunity (pos 5-20, 50+ impr, 0-1 click)","")</f>
        <v/>
      </c>
    </row>
    <row r="1927" customFormat="false" ht="15" hidden="false" customHeight="false" outlineLevel="0" collapsed="false">
      <c r="A1927" s="7" t="s">
        <v>4206</v>
      </c>
      <c r="B1927" s="44" t="n">
        <v>0</v>
      </c>
      <c r="C1927" s="44" t="n">
        <v>2</v>
      </c>
      <c r="D1927" s="38" t="n">
        <f aca="false">IFERROR(B1927/C1927,0)</f>
        <v>0</v>
      </c>
      <c r="E1927" s="45" t="n">
        <v>1</v>
      </c>
      <c r="F1927" s="7" t="s">
        <v>2223</v>
      </c>
      <c r="G1927" s="5" t="str">
        <f aca="false">IF(AND(E1927&gt;=5,E1927&lt;=20,C1927&gt;=50,B1927&lt;=1),"Opportunity (pos 5-20, 50+ impr, 0-1 click)","")</f>
        <v/>
      </c>
    </row>
    <row r="1928" customFormat="false" ht="15" hidden="false" customHeight="false" outlineLevel="0" collapsed="false">
      <c r="A1928" s="7" t="s">
        <v>4207</v>
      </c>
      <c r="B1928" s="44" t="n">
        <v>0</v>
      </c>
      <c r="C1928" s="44" t="n">
        <v>2</v>
      </c>
      <c r="D1928" s="38" t="n">
        <f aca="false">IFERROR(B1928/C1928,0)</f>
        <v>0</v>
      </c>
      <c r="E1928" s="45" t="n">
        <v>8.5</v>
      </c>
      <c r="F1928" s="7" t="s">
        <v>2225</v>
      </c>
      <c r="G1928" s="5" t="str">
        <f aca="false">IF(AND(E1928&gt;=5,E1928&lt;=20,C1928&gt;=50,B1928&lt;=1),"Opportunity (pos 5-20, 50+ impr, 0-1 click)","")</f>
        <v/>
      </c>
    </row>
    <row r="1929" customFormat="false" ht="15" hidden="false" customHeight="false" outlineLevel="0" collapsed="false">
      <c r="A1929" s="7" t="s">
        <v>4208</v>
      </c>
      <c r="B1929" s="44" t="n">
        <v>0</v>
      </c>
      <c r="C1929" s="44" t="n">
        <v>2</v>
      </c>
      <c r="D1929" s="38" t="n">
        <f aca="false">IFERROR(B1929/C1929,0)</f>
        <v>0</v>
      </c>
      <c r="E1929" s="45" t="n">
        <v>12</v>
      </c>
      <c r="F1929" s="7" t="s">
        <v>2223</v>
      </c>
      <c r="G1929" s="5" t="str">
        <f aca="false">IF(AND(E1929&gt;=5,E1929&lt;=20,C1929&gt;=50,B1929&lt;=1),"Opportunity (pos 5-20, 50+ impr, 0-1 click)","")</f>
        <v/>
      </c>
    </row>
    <row r="1930" customFormat="false" ht="15" hidden="false" customHeight="false" outlineLevel="0" collapsed="false">
      <c r="A1930" s="7" t="s">
        <v>4209</v>
      </c>
      <c r="B1930" s="44" t="n">
        <v>0</v>
      </c>
      <c r="C1930" s="44" t="n">
        <v>2</v>
      </c>
      <c r="D1930" s="38" t="n">
        <f aca="false">IFERROR(B1930/C1930,0)</f>
        <v>0</v>
      </c>
      <c r="E1930" s="45" t="n">
        <v>5</v>
      </c>
      <c r="F1930" s="7" t="s">
        <v>2223</v>
      </c>
      <c r="G1930" s="5" t="str">
        <f aca="false">IF(AND(E1930&gt;=5,E1930&lt;=20,C1930&gt;=50,B1930&lt;=1),"Opportunity (pos 5-20, 50+ impr, 0-1 click)","")</f>
        <v/>
      </c>
    </row>
    <row r="1931" customFormat="false" ht="15" hidden="false" customHeight="false" outlineLevel="0" collapsed="false">
      <c r="A1931" s="7" t="s">
        <v>4210</v>
      </c>
      <c r="B1931" s="44" t="n">
        <v>0</v>
      </c>
      <c r="C1931" s="44" t="n">
        <v>2</v>
      </c>
      <c r="D1931" s="38" t="n">
        <f aca="false">IFERROR(B1931/C1931,0)</f>
        <v>0</v>
      </c>
      <c r="E1931" s="45" t="n">
        <v>24.5</v>
      </c>
      <c r="F1931" s="7" t="s">
        <v>2223</v>
      </c>
      <c r="G1931" s="5" t="str">
        <f aca="false">IF(AND(E1931&gt;=5,E1931&lt;=20,C1931&gt;=50,B1931&lt;=1),"Opportunity (pos 5-20, 50+ impr, 0-1 click)","")</f>
        <v/>
      </c>
    </row>
    <row r="1932" customFormat="false" ht="15" hidden="false" customHeight="false" outlineLevel="0" collapsed="false">
      <c r="A1932" s="7" t="s">
        <v>4211</v>
      </c>
      <c r="B1932" s="44" t="n">
        <v>0</v>
      </c>
      <c r="C1932" s="44" t="n">
        <v>2</v>
      </c>
      <c r="D1932" s="38" t="n">
        <f aca="false">IFERROR(B1932/C1932,0)</f>
        <v>0</v>
      </c>
      <c r="E1932" s="45" t="n">
        <v>43</v>
      </c>
      <c r="F1932" s="7" t="s">
        <v>2223</v>
      </c>
      <c r="G1932" s="5" t="str">
        <f aca="false">IF(AND(E1932&gt;=5,E1932&lt;=20,C1932&gt;=50,B1932&lt;=1),"Opportunity (pos 5-20, 50+ impr, 0-1 click)","")</f>
        <v/>
      </c>
    </row>
    <row r="1933" customFormat="false" ht="15" hidden="false" customHeight="false" outlineLevel="0" collapsed="false">
      <c r="A1933" s="7" t="s">
        <v>4212</v>
      </c>
      <c r="B1933" s="44" t="n">
        <v>0</v>
      </c>
      <c r="C1933" s="44" t="n">
        <v>2</v>
      </c>
      <c r="D1933" s="38" t="n">
        <f aca="false">IFERROR(B1933/C1933,0)</f>
        <v>0</v>
      </c>
      <c r="E1933" s="45" t="n">
        <v>26</v>
      </c>
      <c r="F1933" s="7" t="s">
        <v>2223</v>
      </c>
      <c r="G1933" s="5" t="str">
        <f aca="false">IF(AND(E1933&gt;=5,E1933&lt;=20,C1933&gt;=50,B1933&lt;=1),"Opportunity (pos 5-20, 50+ impr, 0-1 click)","")</f>
        <v/>
      </c>
    </row>
    <row r="1934" customFormat="false" ht="15" hidden="false" customHeight="false" outlineLevel="0" collapsed="false">
      <c r="A1934" s="7" t="s">
        <v>4213</v>
      </c>
      <c r="B1934" s="44" t="n">
        <v>0</v>
      </c>
      <c r="C1934" s="44" t="n">
        <v>2</v>
      </c>
      <c r="D1934" s="38" t="n">
        <f aca="false">IFERROR(B1934/C1934,0)</f>
        <v>0</v>
      </c>
      <c r="E1934" s="45" t="n">
        <v>9</v>
      </c>
      <c r="F1934" s="7" t="s">
        <v>2223</v>
      </c>
      <c r="G1934" s="5" t="str">
        <f aca="false">IF(AND(E1934&gt;=5,E1934&lt;=20,C1934&gt;=50,B1934&lt;=1),"Opportunity (pos 5-20, 50+ impr, 0-1 click)","")</f>
        <v/>
      </c>
    </row>
    <row r="1935" customFormat="false" ht="15" hidden="false" customHeight="false" outlineLevel="0" collapsed="false">
      <c r="A1935" s="7" t="s">
        <v>4214</v>
      </c>
      <c r="B1935" s="44" t="n">
        <v>0</v>
      </c>
      <c r="C1935" s="44" t="n">
        <v>2</v>
      </c>
      <c r="D1935" s="38" t="n">
        <f aca="false">IFERROR(B1935/C1935,0)</f>
        <v>0</v>
      </c>
      <c r="E1935" s="45" t="n">
        <v>13.5</v>
      </c>
      <c r="F1935" s="7" t="s">
        <v>2223</v>
      </c>
      <c r="G1935" s="5" t="str">
        <f aca="false">IF(AND(E1935&gt;=5,E1935&lt;=20,C1935&gt;=50,B1935&lt;=1),"Opportunity (pos 5-20, 50+ impr, 0-1 click)","")</f>
        <v/>
      </c>
    </row>
    <row r="1936" customFormat="false" ht="15" hidden="false" customHeight="false" outlineLevel="0" collapsed="false">
      <c r="A1936" s="7" t="s">
        <v>4215</v>
      </c>
      <c r="B1936" s="44" t="n">
        <v>0</v>
      </c>
      <c r="C1936" s="44" t="n">
        <v>2</v>
      </c>
      <c r="D1936" s="38" t="n">
        <f aca="false">IFERROR(B1936/C1936,0)</f>
        <v>0</v>
      </c>
      <c r="E1936" s="45" t="n">
        <v>46</v>
      </c>
      <c r="F1936" s="7" t="s">
        <v>2223</v>
      </c>
      <c r="G1936" s="5" t="str">
        <f aca="false">IF(AND(E1936&gt;=5,E1936&lt;=20,C1936&gt;=50,B1936&lt;=1),"Opportunity (pos 5-20, 50+ impr, 0-1 click)","")</f>
        <v/>
      </c>
    </row>
    <row r="1937" customFormat="false" ht="15" hidden="false" customHeight="false" outlineLevel="0" collapsed="false">
      <c r="A1937" s="7" t="s">
        <v>4216</v>
      </c>
      <c r="B1937" s="44" t="n">
        <v>0</v>
      </c>
      <c r="C1937" s="44" t="n">
        <v>2</v>
      </c>
      <c r="D1937" s="38" t="n">
        <f aca="false">IFERROR(B1937/C1937,0)</f>
        <v>0</v>
      </c>
      <c r="E1937" s="45" t="n">
        <v>7</v>
      </c>
      <c r="F1937" s="7" t="s">
        <v>2223</v>
      </c>
      <c r="G1937" s="5" t="str">
        <f aca="false">IF(AND(E1937&gt;=5,E1937&lt;=20,C1937&gt;=50,B1937&lt;=1),"Opportunity (pos 5-20, 50+ impr, 0-1 click)","")</f>
        <v/>
      </c>
    </row>
    <row r="1938" customFormat="false" ht="15" hidden="false" customHeight="false" outlineLevel="0" collapsed="false">
      <c r="A1938" s="7" t="s">
        <v>4217</v>
      </c>
      <c r="B1938" s="44" t="n">
        <v>0</v>
      </c>
      <c r="C1938" s="44" t="n">
        <v>2</v>
      </c>
      <c r="D1938" s="38" t="n">
        <f aca="false">IFERROR(B1938/C1938,0)</f>
        <v>0</v>
      </c>
      <c r="E1938" s="45" t="n">
        <v>12</v>
      </c>
      <c r="F1938" s="7" t="s">
        <v>2223</v>
      </c>
      <c r="G1938" s="5" t="str">
        <f aca="false">IF(AND(E1938&gt;=5,E1938&lt;=20,C1938&gt;=50,B1938&lt;=1),"Opportunity (pos 5-20, 50+ impr, 0-1 click)","")</f>
        <v/>
      </c>
    </row>
    <row r="1939" customFormat="false" ht="15" hidden="false" customHeight="false" outlineLevel="0" collapsed="false">
      <c r="A1939" s="7" t="s">
        <v>4218</v>
      </c>
      <c r="B1939" s="44" t="n">
        <v>0</v>
      </c>
      <c r="C1939" s="44" t="n">
        <v>2</v>
      </c>
      <c r="D1939" s="38" t="n">
        <f aca="false">IFERROR(B1939/C1939,0)</f>
        <v>0</v>
      </c>
      <c r="E1939" s="45" t="n">
        <v>23</v>
      </c>
      <c r="F1939" s="7" t="s">
        <v>2223</v>
      </c>
      <c r="G1939" s="5" t="str">
        <f aca="false">IF(AND(E1939&gt;=5,E1939&lt;=20,C1939&gt;=50,B1939&lt;=1),"Opportunity (pos 5-20, 50+ impr, 0-1 click)","")</f>
        <v/>
      </c>
    </row>
    <row r="1940" customFormat="false" ht="15" hidden="false" customHeight="false" outlineLevel="0" collapsed="false">
      <c r="A1940" s="7" t="s">
        <v>4219</v>
      </c>
      <c r="B1940" s="44" t="n">
        <v>0</v>
      </c>
      <c r="C1940" s="44" t="n">
        <v>2</v>
      </c>
      <c r="D1940" s="38" t="n">
        <f aca="false">IFERROR(B1940/C1940,0)</f>
        <v>0</v>
      </c>
      <c r="E1940" s="45" t="n">
        <v>84</v>
      </c>
      <c r="F1940" s="7" t="s">
        <v>2223</v>
      </c>
      <c r="G1940" s="5" t="str">
        <f aca="false">IF(AND(E1940&gt;=5,E1940&lt;=20,C1940&gt;=50,B1940&lt;=1),"Opportunity (pos 5-20, 50+ impr, 0-1 click)","")</f>
        <v/>
      </c>
    </row>
    <row r="1941" customFormat="false" ht="15" hidden="false" customHeight="false" outlineLevel="0" collapsed="false">
      <c r="A1941" s="7" t="s">
        <v>4220</v>
      </c>
      <c r="B1941" s="44" t="n">
        <v>0</v>
      </c>
      <c r="C1941" s="44" t="n">
        <v>2</v>
      </c>
      <c r="D1941" s="38" t="n">
        <f aca="false">IFERROR(B1941/C1941,0)</f>
        <v>0</v>
      </c>
      <c r="E1941" s="45" t="n">
        <v>28.5</v>
      </c>
      <c r="F1941" s="7" t="s">
        <v>2225</v>
      </c>
      <c r="G1941" s="5" t="str">
        <f aca="false">IF(AND(E1941&gt;=5,E1941&lt;=20,C1941&gt;=50,B1941&lt;=1),"Opportunity (pos 5-20, 50+ impr, 0-1 click)","")</f>
        <v/>
      </c>
    </row>
    <row r="1942" customFormat="false" ht="15" hidden="false" customHeight="false" outlineLevel="0" collapsed="false">
      <c r="A1942" s="7" t="s">
        <v>4221</v>
      </c>
      <c r="B1942" s="44" t="n">
        <v>0</v>
      </c>
      <c r="C1942" s="44" t="n">
        <v>2</v>
      </c>
      <c r="D1942" s="38" t="n">
        <f aca="false">IFERROR(B1942/C1942,0)</f>
        <v>0</v>
      </c>
      <c r="E1942" s="45" t="n">
        <v>43</v>
      </c>
      <c r="F1942" s="7" t="s">
        <v>2225</v>
      </c>
      <c r="G1942" s="5" t="str">
        <f aca="false">IF(AND(E1942&gt;=5,E1942&lt;=20,C1942&gt;=50,B1942&lt;=1),"Opportunity (pos 5-20, 50+ impr, 0-1 click)","")</f>
        <v/>
      </c>
    </row>
    <row r="1943" customFormat="false" ht="15" hidden="false" customHeight="false" outlineLevel="0" collapsed="false">
      <c r="A1943" s="7" t="s">
        <v>4222</v>
      </c>
      <c r="B1943" s="44" t="n">
        <v>0</v>
      </c>
      <c r="C1943" s="44" t="n">
        <v>2</v>
      </c>
      <c r="D1943" s="38" t="n">
        <f aca="false">IFERROR(B1943/C1943,0)</f>
        <v>0</v>
      </c>
      <c r="E1943" s="45" t="n">
        <v>27</v>
      </c>
      <c r="F1943" s="7" t="s">
        <v>2223</v>
      </c>
      <c r="G1943" s="5" t="str">
        <f aca="false">IF(AND(E1943&gt;=5,E1943&lt;=20,C1943&gt;=50,B1943&lt;=1),"Opportunity (pos 5-20, 50+ impr, 0-1 click)","")</f>
        <v/>
      </c>
    </row>
    <row r="1944" customFormat="false" ht="15" hidden="false" customHeight="false" outlineLevel="0" collapsed="false">
      <c r="A1944" s="7" t="s">
        <v>4223</v>
      </c>
      <c r="B1944" s="44" t="n">
        <v>0</v>
      </c>
      <c r="C1944" s="44" t="n">
        <v>2</v>
      </c>
      <c r="D1944" s="38" t="n">
        <f aca="false">IFERROR(B1944/C1944,0)</f>
        <v>0</v>
      </c>
      <c r="E1944" s="45" t="n">
        <v>11</v>
      </c>
      <c r="F1944" s="7" t="s">
        <v>2223</v>
      </c>
      <c r="G1944" s="5" t="str">
        <f aca="false">IF(AND(E1944&gt;=5,E1944&lt;=20,C1944&gt;=50,B1944&lt;=1),"Opportunity (pos 5-20, 50+ impr, 0-1 click)","")</f>
        <v/>
      </c>
    </row>
    <row r="1945" customFormat="false" ht="15" hidden="false" customHeight="false" outlineLevel="0" collapsed="false">
      <c r="A1945" s="7" t="s">
        <v>4224</v>
      </c>
      <c r="B1945" s="44" t="n">
        <v>0</v>
      </c>
      <c r="C1945" s="44" t="n">
        <v>2</v>
      </c>
      <c r="D1945" s="38" t="n">
        <f aca="false">IFERROR(B1945/C1945,0)</f>
        <v>0</v>
      </c>
      <c r="E1945" s="45" t="n">
        <v>9</v>
      </c>
      <c r="F1945" s="7" t="s">
        <v>2223</v>
      </c>
      <c r="G1945" s="5" t="str">
        <f aca="false">IF(AND(E1945&gt;=5,E1945&lt;=20,C1945&gt;=50,B1945&lt;=1),"Opportunity (pos 5-20, 50+ impr, 0-1 click)","")</f>
        <v/>
      </c>
    </row>
    <row r="1946" customFormat="false" ht="15" hidden="false" customHeight="false" outlineLevel="0" collapsed="false">
      <c r="A1946" s="7" t="s">
        <v>4225</v>
      </c>
      <c r="B1946" s="44" t="n">
        <v>0</v>
      </c>
      <c r="C1946" s="44" t="n">
        <v>2</v>
      </c>
      <c r="D1946" s="38" t="n">
        <f aca="false">IFERROR(B1946/C1946,0)</f>
        <v>0</v>
      </c>
      <c r="E1946" s="45" t="n">
        <v>12</v>
      </c>
      <c r="F1946" s="7" t="s">
        <v>2223</v>
      </c>
      <c r="G1946" s="5" t="str">
        <f aca="false">IF(AND(E1946&gt;=5,E1946&lt;=20,C1946&gt;=50,B1946&lt;=1),"Opportunity (pos 5-20, 50+ impr, 0-1 click)","")</f>
        <v/>
      </c>
    </row>
    <row r="1947" customFormat="false" ht="15" hidden="false" customHeight="false" outlineLevel="0" collapsed="false">
      <c r="A1947" s="7" t="s">
        <v>4226</v>
      </c>
      <c r="B1947" s="44" t="n">
        <v>0</v>
      </c>
      <c r="C1947" s="44" t="n">
        <v>2</v>
      </c>
      <c r="D1947" s="38" t="n">
        <f aca="false">IFERROR(B1947/C1947,0)</f>
        <v>0</v>
      </c>
      <c r="E1947" s="45" t="n">
        <v>50</v>
      </c>
      <c r="F1947" s="7" t="s">
        <v>2223</v>
      </c>
      <c r="G1947" s="5" t="str">
        <f aca="false">IF(AND(E1947&gt;=5,E1947&lt;=20,C1947&gt;=50,B1947&lt;=1),"Opportunity (pos 5-20, 50+ impr, 0-1 click)","")</f>
        <v/>
      </c>
    </row>
    <row r="1948" customFormat="false" ht="15" hidden="false" customHeight="false" outlineLevel="0" collapsed="false">
      <c r="A1948" s="7" t="s">
        <v>4227</v>
      </c>
      <c r="B1948" s="44" t="n">
        <v>0</v>
      </c>
      <c r="C1948" s="44" t="n">
        <v>2</v>
      </c>
      <c r="D1948" s="38" t="n">
        <f aca="false">IFERROR(B1948/C1948,0)</f>
        <v>0</v>
      </c>
      <c r="E1948" s="45" t="n">
        <v>18</v>
      </c>
      <c r="F1948" s="7" t="s">
        <v>2223</v>
      </c>
      <c r="G1948" s="5" t="str">
        <f aca="false">IF(AND(E1948&gt;=5,E1948&lt;=20,C1948&gt;=50,B1948&lt;=1),"Opportunity (pos 5-20, 50+ impr, 0-1 click)","")</f>
        <v/>
      </c>
    </row>
    <row r="1949" customFormat="false" ht="15" hidden="false" customHeight="false" outlineLevel="0" collapsed="false">
      <c r="A1949" s="7" t="s">
        <v>4228</v>
      </c>
      <c r="B1949" s="44" t="n">
        <v>0</v>
      </c>
      <c r="C1949" s="44" t="n">
        <v>2</v>
      </c>
      <c r="D1949" s="38" t="n">
        <f aca="false">IFERROR(B1949/C1949,0)</f>
        <v>0</v>
      </c>
      <c r="E1949" s="45" t="n">
        <v>16</v>
      </c>
      <c r="F1949" s="7" t="s">
        <v>2223</v>
      </c>
      <c r="G1949" s="5" t="str">
        <f aca="false">IF(AND(E1949&gt;=5,E1949&lt;=20,C1949&gt;=50,B1949&lt;=1),"Opportunity (pos 5-20, 50+ impr, 0-1 click)","")</f>
        <v/>
      </c>
    </row>
    <row r="1950" customFormat="false" ht="15" hidden="false" customHeight="false" outlineLevel="0" collapsed="false">
      <c r="A1950" s="7" t="s">
        <v>4229</v>
      </c>
      <c r="B1950" s="44" t="n">
        <v>0</v>
      </c>
      <c r="C1950" s="44" t="n">
        <v>2</v>
      </c>
      <c r="D1950" s="38" t="n">
        <f aca="false">IFERROR(B1950/C1950,0)</f>
        <v>0</v>
      </c>
      <c r="E1950" s="45" t="n">
        <v>39</v>
      </c>
      <c r="F1950" s="7" t="s">
        <v>2223</v>
      </c>
      <c r="G1950" s="5" t="str">
        <f aca="false">IF(AND(E1950&gt;=5,E1950&lt;=20,C1950&gt;=50,B1950&lt;=1),"Opportunity (pos 5-20, 50+ impr, 0-1 click)","")</f>
        <v/>
      </c>
    </row>
    <row r="1951" customFormat="false" ht="15" hidden="false" customHeight="false" outlineLevel="0" collapsed="false">
      <c r="A1951" s="7" t="s">
        <v>4230</v>
      </c>
      <c r="B1951" s="44" t="n">
        <v>0</v>
      </c>
      <c r="C1951" s="44" t="n">
        <v>2</v>
      </c>
      <c r="D1951" s="38" t="n">
        <f aca="false">IFERROR(B1951/C1951,0)</f>
        <v>0</v>
      </c>
      <c r="E1951" s="45" t="n">
        <v>28.5</v>
      </c>
      <c r="F1951" s="7" t="s">
        <v>2223</v>
      </c>
      <c r="G1951" s="5" t="str">
        <f aca="false">IF(AND(E1951&gt;=5,E1951&lt;=20,C1951&gt;=50,B1951&lt;=1),"Opportunity (pos 5-20, 50+ impr, 0-1 click)","")</f>
        <v/>
      </c>
    </row>
    <row r="1952" customFormat="false" ht="15" hidden="false" customHeight="false" outlineLevel="0" collapsed="false">
      <c r="A1952" s="7" t="s">
        <v>4231</v>
      </c>
      <c r="B1952" s="44" t="n">
        <v>0</v>
      </c>
      <c r="C1952" s="44" t="n">
        <v>2</v>
      </c>
      <c r="D1952" s="38" t="n">
        <f aca="false">IFERROR(B1952/C1952,0)</f>
        <v>0</v>
      </c>
      <c r="E1952" s="45" t="n">
        <v>26.5</v>
      </c>
      <c r="F1952" s="7" t="s">
        <v>2223</v>
      </c>
      <c r="G1952" s="5" t="str">
        <f aca="false">IF(AND(E1952&gt;=5,E1952&lt;=20,C1952&gt;=50,B1952&lt;=1),"Opportunity (pos 5-20, 50+ impr, 0-1 click)","")</f>
        <v/>
      </c>
    </row>
    <row r="1953" customFormat="false" ht="15" hidden="false" customHeight="false" outlineLevel="0" collapsed="false">
      <c r="A1953" s="7" t="s">
        <v>4232</v>
      </c>
      <c r="B1953" s="44" t="n">
        <v>0</v>
      </c>
      <c r="C1953" s="44" t="n">
        <v>2</v>
      </c>
      <c r="D1953" s="38" t="n">
        <f aca="false">IFERROR(B1953/C1953,0)</f>
        <v>0</v>
      </c>
      <c r="E1953" s="45" t="n">
        <v>33</v>
      </c>
      <c r="F1953" s="7" t="s">
        <v>2223</v>
      </c>
      <c r="G1953" s="5" t="str">
        <f aca="false">IF(AND(E1953&gt;=5,E1953&lt;=20,C1953&gt;=50,B1953&lt;=1),"Opportunity (pos 5-20, 50+ impr, 0-1 click)","")</f>
        <v/>
      </c>
    </row>
    <row r="1954" customFormat="false" ht="15" hidden="false" customHeight="false" outlineLevel="0" collapsed="false">
      <c r="A1954" s="7" t="s">
        <v>4233</v>
      </c>
      <c r="B1954" s="44" t="n">
        <v>0</v>
      </c>
      <c r="C1954" s="44" t="n">
        <v>2</v>
      </c>
      <c r="D1954" s="38" t="n">
        <f aca="false">IFERROR(B1954/C1954,0)</f>
        <v>0</v>
      </c>
      <c r="E1954" s="45" t="n">
        <v>22.5</v>
      </c>
      <c r="F1954" s="7" t="s">
        <v>2224</v>
      </c>
      <c r="G1954" s="5" t="str">
        <f aca="false">IF(AND(E1954&gt;=5,E1954&lt;=20,C1954&gt;=50,B1954&lt;=1),"Opportunity (pos 5-20, 50+ impr, 0-1 click)","")</f>
        <v/>
      </c>
    </row>
    <row r="1955" customFormat="false" ht="15" hidden="false" customHeight="false" outlineLevel="0" collapsed="false">
      <c r="A1955" s="7" t="s">
        <v>4234</v>
      </c>
      <c r="B1955" s="44" t="n">
        <v>0</v>
      </c>
      <c r="C1955" s="44" t="n">
        <v>2</v>
      </c>
      <c r="D1955" s="38" t="n">
        <f aca="false">IFERROR(B1955/C1955,0)</f>
        <v>0</v>
      </c>
      <c r="E1955" s="45" t="n">
        <v>35.5</v>
      </c>
      <c r="F1955" s="7" t="s">
        <v>2223</v>
      </c>
      <c r="G1955" s="5" t="str">
        <f aca="false">IF(AND(E1955&gt;=5,E1955&lt;=20,C1955&gt;=50,B1955&lt;=1),"Opportunity (pos 5-20, 50+ impr, 0-1 click)","")</f>
        <v/>
      </c>
    </row>
    <row r="1956" customFormat="false" ht="15" hidden="false" customHeight="false" outlineLevel="0" collapsed="false">
      <c r="A1956" s="7" t="s">
        <v>4235</v>
      </c>
      <c r="B1956" s="44" t="n">
        <v>0</v>
      </c>
      <c r="C1956" s="44" t="n">
        <v>2</v>
      </c>
      <c r="D1956" s="38" t="n">
        <f aca="false">IFERROR(B1956/C1956,0)</f>
        <v>0</v>
      </c>
      <c r="E1956" s="45" t="n">
        <v>20</v>
      </c>
      <c r="F1956" s="7" t="s">
        <v>2223</v>
      </c>
      <c r="G1956" s="5" t="str">
        <f aca="false">IF(AND(E1956&gt;=5,E1956&lt;=20,C1956&gt;=50,B1956&lt;=1),"Opportunity (pos 5-20, 50+ impr, 0-1 click)","")</f>
        <v/>
      </c>
    </row>
    <row r="1957" customFormat="false" ht="15" hidden="false" customHeight="false" outlineLevel="0" collapsed="false">
      <c r="A1957" s="7" t="s">
        <v>4236</v>
      </c>
      <c r="B1957" s="44" t="n">
        <v>0</v>
      </c>
      <c r="C1957" s="44" t="n">
        <v>2</v>
      </c>
      <c r="D1957" s="38" t="n">
        <f aca="false">IFERROR(B1957/C1957,0)</f>
        <v>0</v>
      </c>
      <c r="E1957" s="45" t="n">
        <v>20</v>
      </c>
      <c r="F1957" s="7" t="s">
        <v>2223</v>
      </c>
      <c r="G1957" s="5" t="str">
        <f aca="false">IF(AND(E1957&gt;=5,E1957&lt;=20,C1957&gt;=50,B1957&lt;=1),"Opportunity (pos 5-20, 50+ impr, 0-1 click)","")</f>
        <v/>
      </c>
    </row>
    <row r="1958" customFormat="false" ht="15" hidden="false" customHeight="false" outlineLevel="0" collapsed="false">
      <c r="A1958" s="7" t="s">
        <v>4237</v>
      </c>
      <c r="B1958" s="44" t="n">
        <v>0</v>
      </c>
      <c r="C1958" s="44" t="n">
        <v>2</v>
      </c>
      <c r="D1958" s="38" t="n">
        <f aca="false">IFERROR(B1958/C1958,0)</f>
        <v>0</v>
      </c>
      <c r="E1958" s="45" t="n">
        <v>7.5</v>
      </c>
      <c r="F1958" s="7" t="s">
        <v>2224</v>
      </c>
      <c r="G1958" s="5" t="str">
        <f aca="false">IF(AND(E1958&gt;=5,E1958&lt;=20,C1958&gt;=50,B1958&lt;=1),"Opportunity (pos 5-20, 50+ impr, 0-1 click)","")</f>
        <v/>
      </c>
    </row>
    <row r="1959" customFormat="false" ht="15" hidden="false" customHeight="false" outlineLevel="0" collapsed="false">
      <c r="A1959" s="7" t="s">
        <v>4238</v>
      </c>
      <c r="B1959" s="44" t="n">
        <v>0</v>
      </c>
      <c r="C1959" s="44" t="n">
        <v>2</v>
      </c>
      <c r="D1959" s="38" t="n">
        <f aca="false">IFERROR(B1959/C1959,0)</f>
        <v>0</v>
      </c>
      <c r="E1959" s="45" t="n">
        <v>45.5</v>
      </c>
      <c r="F1959" s="7" t="s">
        <v>2225</v>
      </c>
      <c r="G1959" s="5" t="str">
        <f aca="false">IF(AND(E1959&gt;=5,E1959&lt;=20,C1959&gt;=50,B1959&lt;=1),"Opportunity (pos 5-20, 50+ impr, 0-1 click)","")</f>
        <v/>
      </c>
    </row>
    <row r="1960" customFormat="false" ht="15" hidden="false" customHeight="false" outlineLevel="0" collapsed="false">
      <c r="A1960" s="7" t="s">
        <v>4239</v>
      </c>
      <c r="B1960" s="44" t="n">
        <v>0</v>
      </c>
      <c r="C1960" s="44" t="n">
        <v>2</v>
      </c>
      <c r="D1960" s="38" t="n">
        <f aca="false">IFERROR(B1960/C1960,0)</f>
        <v>0</v>
      </c>
      <c r="E1960" s="45" t="n">
        <v>13</v>
      </c>
      <c r="F1960" s="7" t="s">
        <v>2223</v>
      </c>
      <c r="G1960" s="5" t="str">
        <f aca="false">IF(AND(E1960&gt;=5,E1960&lt;=20,C1960&gt;=50,B1960&lt;=1),"Opportunity (pos 5-20, 50+ impr, 0-1 click)","")</f>
        <v/>
      </c>
    </row>
    <row r="1961" customFormat="false" ht="15" hidden="false" customHeight="false" outlineLevel="0" collapsed="false">
      <c r="A1961" s="7" t="s">
        <v>4240</v>
      </c>
      <c r="B1961" s="44" t="n">
        <v>0</v>
      </c>
      <c r="C1961" s="44" t="n">
        <v>2</v>
      </c>
      <c r="D1961" s="38" t="n">
        <f aca="false">IFERROR(B1961/C1961,0)</f>
        <v>0</v>
      </c>
      <c r="E1961" s="45" t="n">
        <v>28</v>
      </c>
      <c r="F1961" s="7" t="s">
        <v>2223</v>
      </c>
      <c r="G1961" s="5" t="str">
        <f aca="false">IF(AND(E1961&gt;=5,E1961&lt;=20,C1961&gt;=50,B1961&lt;=1),"Opportunity (pos 5-20, 50+ impr, 0-1 click)","")</f>
        <v/>
      </c>
    </row>
    <row r="1962" customFormat="false" ht="15" hidden="false" customHeight="false" outlineLevel="0" collapsed="false">
      <c r="A1962" s="7" t="s">
        <v>4241</v>
      </c>
      <c r="B1962" s="44" t="n">
        <v>0</v>
      </c>
      <c r="C1962" s="44" t="n">
        <v>2</v>
      </c>
      <c r="D1962" s="38" t="n">
        <f aca="false">IFERROR(B1962/C1962,0)</f>
        <v>0</v>
      </c>
      <c r="E1962" s="45" t="n">
        <v>33.5</v>
      </c>
      <c r="F1962" s="7" t="s">
        <v>2223</v>
      </c>
      <c r="G1962" s="5" t="str">
        <f aca="false">IF(AND(E1962&gt;=5,E1962&lt;=20,C1962&gt;=50,B1962&lt;=1),"Opportunity (pos 5-20, 50+ impr, 0-1 click)","")</f>
        <v/>
      </c>
    </row>
    <row r="1963" customFormat="false" ht="15" hidden="false" customHeight="false" outlineLevel="0" collapsed="false">
      <c r="A1963" s="7" t="s">
        <v>4242</v>
      </c>
      <c r="B1963" s="44" t="n">
        <v>0</v>
      </c>
      <c r="C1963" s="44" t="n">
        <v>2</v>
      </c>
      <c r="D1963" s="38" t="n">
        <f aca="false">IFERROR(B1963/C1963,0)</f>
        <v>0</v>
      </c>
      <c r="E1963" s="45" t="n">
        <v>12</v>
      </c>
      <c r="F1963" s="7" t="s">
        <v>2223</v>
      </c>
      <c r="G1963" s="5" t="str">
        <f aca="false">IF(AND(E1963&gt;=5,E1963&lt;=20,C1963&gt;=50,B1963&lt;=1),"Opportunity (pos 5-20, 50+ impr, 0-1 click)","")</f>
        <v/>
      </c>
    </row>
    <row r="1964" customFormat="false" ht="15" hidden="false" customHeight="false" outlineLevel="0" collapsed="false">
      <c r="A1964" s="7" t="s">
        <v>4243</v>
      </c>
      <c r="B1964" s="44" t="n">
        <v>0</v>
      </c>
      <c r="C1964" s="44" t="n">
        <v>2</v>
      </c>
      <c r="D1964" s="38" t="n">
        <f aca="false">IFERROR(B1964/C1964,0)</f>
        <v>0</v>
      </c>
      <c r="E1964" s="45" t="n">
        <v>6.5</v>
      </c>
      <c r="F1964" s="7" t="s">
        <v>2223</v>
      </c>
      <c r="G1964" s="5" t="str">
        <f aca="false">IF(AND(E1964&gt;=5,E1964&lt;=20,C1964&gt;=50,B1964&lt;=1),"Opportunity (pos 5-20, 50+ impr, 0-1 click)","")</f>
        <v/>
      </c>
    </row>
    <row r="1965" customFormat="false" ht="15" hidden="false" customHeight="false" outlineLevel="0" collapsed="false">
      <c r="A1965" s="7" t="s">
        <v>4244</v>
      </c>
      <c r="B1965" s="44" t="n">
        <v>0</v>
      </c>
      <c r="C1965" s="44" t="n">
        <v>2</v>
      </c>
      <c r="D1965" s="38" t="n">
        <f aca="false">IFERROR(B1965/C1965,0)</f>
        <v>0</v>
      </c>
      <c r="E1965" s="45" t="n">
        <v>21</v>
      </c>
      <c r="F1965" s="7" t="s">
        <v>2223</v>
      </c>
      <c r="G1965" s="5" t="str">
        <f aca="false">IF(AND(E1965&gt;=5,E1965&lt;=20,C1965&gt;=50,B1965&lt;=1),"Opportunity (pos 5-20, 50+ impr, 0-1 click)","")</f>
        <v/>
      </c>
    </row>
    <row r="1966" customFormat="false" ht="15" hidden="false" customHeight="false" outlineLevel="0" collapsed="false">
      <c r="A1966" s="7" t="s">
        <v>4245</v>
      </c>
      <c r="B1966" s="44" t="n">
        <v>0</v>
      </c>
      <c r="C1966" s="44" t="n">
        <v>2</v>
      </c>
      <c r="D1966" s="38" t="n">
        <f aca="false">IFERROR(B1966/C1966,0)</f>
        <v>0</v>
      </c>
      <c r="E1966" s="45" t="n">
        <v>16</v>
      </c>
      <c r="F1966" s="7" t="s">
        <v>2223</v>
      </c>
      <c r="G1966" s="5" t="str">
        <f aca="false">IF(AND(E1966&gt;=5,E1966&lt;=20,C1966&gt;=50,B1966&lt;=1),"Opportunity (pos 5-20, 50+ impr, 0-1 click)","")</f>
        <v/>
      </c>
    </row>
    <row r="1967" customFormat="false" ht="15" hidden="false" customHeight="false" outlineLevel="0" collapsed="false">
      <c r="A1967" s="7" t="s">
        <v>4246</v>
      </c>
      <c r="B1967" s="44" t="n">
        <v>0</v>
      </c>
      <c r="C1967" s="44" t="n">
        <v>2</v>
      </c>
      <c r="D1967" s="38" t="n">
        <f aca="false">IFERROR(B1967/C1967,0)</f>
        <v>0</v>
      </c>
      <c r="E1967" s="45" t="n">
        <v>20</v>
      </c>
      <c r="F1967" s="7" t="s">
        <v>2223</v>
      </c>
      <c r="G1967" s="5" t="str">
        <f aca="false">IF(AND(E1967&gt;=5,E1967&lt;=20,C1967&gt;=50,B1967&lt;=1),"Opportunity (pos 5-20, 50+ impr, 0-1 click)","")</f>
        <v/>
      </c>
    </row>
    <row r="1968" customFormat="false" ht="15" hidden="false" customHeight="false" outlineLevel="0" collapsed="false">
      <c r="A1968" s="7" t="s">
        <v>4247</v>
      </c>
      <c r="B1968" s="44" t="n">
        <v>0</v>
      </c>
      <c r="C1968" s="44" t="n">
        <v>2</v>
      </c>
      <c r="D1968" s="38" t="n">
        <f aca="false">IFERROR(B1968/C1968,0)</f>
        <v>0</v>
      </c>
      <c r="E1968" s="45" t="n">
        <v>30.5</v>
      </c>
      <c r="F1968" s="7" t="s">
        <v>2223</v>
      </c>
      <c r="G1968" s="5" t="str">
        <f aca="false">IF(AND(E1968&gt;=5,E1968&lt;=20,C1968&gt;=50,B1968&lt;=1),"Opportunity (pos 5-20, 50+ impr, 0-1 click)","")</f>
        <v/>
      </c>
    </row>
    <row r="1969" customFormat="false" ht="15" hidden="false" customHeight="false" outlineLevel="0" collapsed="false">
      <c r="A1969" s="7" t="s">
        <v>4248</v>
      </c>
      <c r="B1969" s="44" t="n">
        <v>0</v>
      </c>
      <c r="C1969" s="44" t="n">
        <v>2</v>
      </c>
      <c r="D1969" s="38" t="n">
        <f aca="false">IFERROR(B1969/C1969,0)</f>
        <v>0</v>
      </c>
      <c r="E1969" s="45" t="n">
        <v>11</v>
      </c>
      <c r="F1969" s="7" t="s">
        <v>2223</v>
      </c>
      <c r="G1969" s="5" t="str">
        <f aca="false">IF(AND(E1969&gt;=5,E1969&lt;=20,C1969&gt;=50,B1969&lt;=1),"Opportunity (pos 5-20, 50+ impr, 0-1 click)","")</f>
        <v/>
      </c>
    </row>
    <row r="1970" customFormat="false" ht="15" hidden="false" customHeight="false" outlineLevel="0" collapsed="false">
      <c r="A1970" s="7" t="s">
        <v>4249</v>
      </c>
      <c r="B1970" s="44" t="n">
        <v>0</v>
      </c>
      <c r="C1970" s="44" t="n">
        <v>2</v>
      </c>
      <c r="D1970" s="38" t="n">
        <f aca="false">IFERROR(B1970/C1970,0)</f>
        <v>0</v>
      </c>
      <c r="E1970" s="45" t="n">
        <v>35.5</v>
      </c>
      <c r="F1970" s="7" t="s">
        <v>2223</v>
      </c>
      <c r="G1970" s="5" t="str">
        <f aca="false">IF(AND(E1970&gt;=5,E1970&lt;=20,C1970&gt;=50,B1970&lt;=1),"Opportunity (pos 5-20, 50+ impr, 0-1 click)","")</f>
        <v/>
      </c>
    </row>
    <row r="1971" customFormat="false" ht="15" hidden="false" customHeight="false" outlineLevel="0" collapsed="false">
      <c r="A1971" s="7" t="s">
        <v>4250</v>
      </c>
      <c r="B1971" s="44" t="n">
        <v>0</v>
      </c>
      <c r="C1971" s="44" t="n">
        <v>2</v>
      </c>
      <c r="D1971" s="38" t="n">
        <f aca="false">IFERROR(B1971/C1971,0)</f>
        <v>0</v>
      </c>
      <c r="E1971" s="45" t="n">
        <v>57</v>
      </c>
      <c r="F1971" s="7" t="s">
        <v>2223</v>
      </c>
      <c r="G1971" s="5" t="str">
        <f aca="false">IF(AND(E1971&gt;=5,E1971&lt;=20,C1971&gt;=50,B1971&lt;=1),"Opportunity (pos 5-20, 50+ impr, 0-1 click)","")</f>
        <v/>
      </c>
    </row>
    <row r="1972" customFormat="false" ht="15" hidden="false" customHeight="false" outlineLevel="0" collapsed="false">
      <c r="A1972" s="7" t="s">
        <v>4251</v>
      </c>
      <c r="B1972" s="44" t="n">
        <v>0</v>
      </c>
      <c r="C1972" s="44" t="n">
        <v>2</v>
      </c>
      <c r="D1972" s="38" t="n">
        <f aca="false">IFERROR(B1972/C1972,0)</f>
        <v>0</v>
      </c>
      <c r="E1972" s="45" t="n">
        <v>23</v>
      </c>
      <c r="F1972" s="7" t="s">
        <v>2223</v>
      </c>
      <c r="G1972" s="5" t="str">
        <f aca="false">IF(AND(E1972&gt;=5,E1972&lt;=20,C1972&gt;=50,B1972&lt;=1),"Opportunity (pos 5-20, 50+ impr, 0-1 click)","")</f>
        <v/>
      </c>
    </row>
    <row r="1973" customFormat="false" ht="15" hidden="false" customHeight="false" outlineLevel="0" collapsed="false">
      <c r="A1973" s="7" t="s">
        <v>4252</v>
      </c>
      <c r="B1973" s="44" t="n">
        <v>0</v>
      </c>
      <c r="C1973" s="44" t="n">
        <v>2</v>
      </c>
      <c r="D1973" s="38" t="n">
        <f aca="false">IFERROR(B1973/C1973,0)</f>
        <v>0</v>
      </c>
      <c r="E1973" s="45" t="n">
        <v>39</v>
      </c>
      <c r="F1973" s="7" t="s">
        <v>2223</v>
      </c>
      <c r="G1973" s="5" t="str">
        <f aca="false">IF(AND(E1973&gt;=5,E1973&lt;=20,C1973&gt;=50,B1973&lt;=1),"Opportunity (pos 5-20, 50+ impr, 0-1 click)","")</f>
        <v/>
      </c>
    </row>
    <row r="1974" customFormat="false" ht="15" hidden="false" customHeight="false" outlineLevel="0" collapsed="false">
      <c r="A1974" s="7" t="s">
        <v>4253</v>
      </c>
      <c r="B1974" s="44" t="n">
        <v>0</v>
      </c>
      <c r="C1974" s="44" t="n">
        <v>2</v>
      </c>
      <c r="D1974" s="38" t="n">
        <f aca="false">IFERROR(B1974/C1974,0)</f>
        <v>0</v>
      </c>
      <c r="E1974" s="45" t="n">
        <v>9</v>
      </c>
      <c r="F1974" s="7" t="s">
        <v>2223</v>
      </c>
      <c r="G1974" s="5" t="str">
        <f aca="false">IF(AND(E1974&gt;=5,E1974&lt;=20,C1974&gt;=50,B1974&lt;=1),"Opportunity (pos 5-20, 50+ impr, 0-1 click)","")</f>
        <v/>
      </c>
    </row>
    <row r="1975" customFormat="false" ht="15" hidden="false" customHeight="false" outlineLevel="0" collapsed="false">
      <c r="A1975" s="7" t="s">
        <v>4254</v>
      </c>
      <c r="B1975" s="44" t="n">
        <v>0</v>
      </c>
      <c r="C1975" s="44" t="n">
        <v>2</v>
      </c>
      <c r="D1975" s="38" t="n">
        <f aca="false">IFERROR(B1975/C1975,0)</f>
        <v>0</v>
      </c>
      <c r="E1975" s="45" t="n">
        <v>21.5</v>
      </c>
      <c r="F1975" s="7" t="s">
        <v>2223</v>
      </c>
      <c r="G1975" s="5" t="str">
        <f aca="false">IF(AND(E1975&gt;=5,E1975&lt;=20,C1975&gt;=50,B1975&lt;=1),"Opportunity (pos 5-20, 50+ impr, 0-1 click)","")</f>
        <v/>
      </c>
    </row>
    <row r="1976" customFormat="false" ht="15" hidden="false" customHeight="false" outlineLevel="0" collapsed="false">
      <c r="A1976" s="7" t="s">
        <v>4255</v>
      </c>
      <c r="B1976" s="44" t="n">
        <v>0</v>
      </c>
      <c r="C1976" s="44" t="n">
        <v>2</v>
      </c>
      <c r="D1976" s="38" t="n">
        <f aca="false">IFERROR(B1976/C1976,0)</f>
        <v>0</v>
      </c>
      <c r="E1976" s="45" t="n">
        <v>17.5</v>
      </c>
      <c r="F1976" s="7" t="s">
        <v>2223</v>
      </c>
      <c r="G1976" s="5" t="str">
        <f aca="false">IF(AND(E1976&gt;=5,E1976&lt;=20,C1976&gt;=50,B1976&lt;=1),"Opportunity (pos 5-20, 50+ impr, 0-1 click)","")</f>
        <v/>
      </c>
    </row>
    <row r="1977" customFormat="false" ht="15" hidden="false" customHeight="false" outlineLevel="0" collapsed="false">
      <c r="A1977" s="7" t="s">
        <v>4256</v>
      </c>
      <c r="B1977" s="44" t="n">
        <v>0</v>
      </c>
      <c r="C1977" s="44" t="n">
        <v>2</v>
      </c>
      <c r="D1977" s="38" t="n">
        <f aca="false">IFERROR(B1977/C1977,0)</f>
        <v>0</v>
      </c>
      <c r="E1977" s="45" t="n">
        <v>28</v>
      </c>
      <c r="F1977" s="7" t="s">
        <v>2223</v>
      </c>
      <c r="G1977" s="5" t="str">
        <f aca="false">IF(AND(E1977&gt;=5,E1977&lt;=20,C1977&gt;=50,B1977&lt;=1),"Opportunity (pos 5-20, 50+ impr, 0-1 click)","")</f>
        <v/>
      </c>
    </row>
    <row r="1978" customFormat="false" ht="15" hidden="false" customHeight="false" outlineLevel="0" collapsed="false">
      <c r="A1978" s="7" t="s">
        <v>4257</v>
      </c>
      <c r="B1978" s="44" t="n">
        <v>0</v>
      </c>
      <c r="C1978" s="44" t="n">
        <v>2</v>
      </c>
      <c r="D1978" s="38" t="n">
        <f aca="false">IFERROR(B1978/C1978,0)</f>
        <v>0</v>
      </c>
      <c r="E1978" s="45" t="n">
        <v>12</v>
      </c>
      <c r="F1978" s="7" t="s">
        <v>2223</v>
      </c>
      <c r="G1978" s="5" t="str">
        <f aca="false">IF(AND(E1978&gt;=5,E1978&lt;=20,C1978&gt;=50,B1978&lt;=1),"Opportunity (pos 5-20, 50+ impr, 0-1 click)","")</f>
        <v/>
      </c>
    </row>
    <row r="1979" customFormat="false" ht="15" hidden="false" customHeight="false" outlineLevel="0" collapsed="false">
      <c r="A1979" s="7" t="s">
        <v>4258</v>
      </c>
      <c r="B1979" s="44" t="n">
        <v>0</v>
      </c>
      <c r="C1979" s="44" t="n">
        <v>2</v>
      </c>
      <c r="D1979" s="38" t="n">
        <f aca="false">IFERROR(B1979/C1979,0)</f>
        <v>0</v>
      </c>
      <c r="E1979" s="45" t="n">
        <v>14.5</v>
      </c>
      <c r="F1979" s="7" t="s">
        <v>2223</v>
      </c>
      <c r="G1979" s="5" t="str">
        <f aca="false">IF(AND(E1979&gt;=5,E1979&lt;=20,C1979&gt;=50,B1979&lt;=1),"Opportunity (pos 5-20, 50+ impr, 0-1 click)","")</f>
        <v/>
      </c>
    </row>
    <row r="1980" customFormat="false" ht="15" hidden="false" customHeight="false" outlineLevel="0" collapsed="false">
      <c r="A1980" s="7" t="s">
        <v>4259</v>
      </c>
      <c r="B1980" s="44" t="n">
        <v>0</v>
      </c>
      <c r="C1980" s="44" t="n">
        <v>2</v>
      </c>
      <c r="D1980" s="38" t="n">
        <f aca="false">IFERROR(B1980/C1980,0)</f>
        <v>0</v>
      </c>
      <c r="E1980" s="45" t="n">
        <v>26.5</v>
      </c>
      <c r="F1980" s="7" t="s">
        <v>2223</v>
      </c>
      <c r="G1980" s="5" t="str">
        <f aca="false">IF(AND(E1980&gt;=5,E1980&lt;=20,C1980&gt;=50,B1980&lt;=1),"Opportunity (pos 5-20, 50+ impr, 0-1 click)","")</f>
        <v/>
      </c>
    </row>
    <row r="1981" customFormat="false" ht="15" hidden="false" customHeight="false" outlineLevel="0" collapsed="false">
      <c r="A1981" s="7" t="s">
        <v>4260</v>
      </c>
      <c r="B1981" s="44" t="n">
        <v>0</v>
      </c>
      <c r="C1981" s="44" t="n">
        <v>2</v>
      </c>
      <c r="D1981" s="38" t="n">
        <f aca="false">IFERROR(B1981/C1981,0)</f>
        <v>0</v>
      </c>
      <c r="E1981" s="45" t="n">
        <v>9.5</v>
      </c>
      <c r="F1981" s="7" t="s">
        <v>2224</v>
      </c>
      <c r="G1981" s="5" t="str">
        <f aca="false">IF(AND(E1981&gt;=5,E1981&lt;=20,C1981&gt;=50,B1981&lt;=1),"Opportunity (pos 5-20, 50+ impr, 0-1 click)","")</f>
        <v/>
      </c>
    </row>
    <row r="1982" customFormat="false" ht="15" hidden="false" customHeight="false" outlineLevel="0" collapsed="false">
      <c r="A1982" s="7" t="s">
        <v>4261</v>
      </c>
      <c r="B1982" s="44" t="n">
        <v>0</v>
      </c>
      <c r="C1982" s="44" t="n">
        <v>2</v>
      </c>
      <c r="D1982" s="38" t="n">
        <f aca="false">IFERROR(B1982/C1982,0)</f>
        <v>0</v>
      </c>
      <c r="E1982" s="45" t="n">
        <v>41.5</v>
      </c>
      <c r="F1982" s="7" t="s">
        <v>2223</v>
      </c>
      <c r="G1982" s="5" t="str">
        <f aca="false">IF(AND(E1982&gt;=5,E1982&lt;=20,C1982&gt;=50,B1982&lt;=1),"Opportunity (pos 5-20, 50+ impr, 0-1 click)","")</f>
        <v/>
      </c>
    </row>
    <row r="1983" customFormat="false" ht="15" hidden="false" customHeight="false" outlineLevel="0" collapsed="false">
      <c r="A1983" s="7" t="s">
        <v>4262</v>
      </c>
      <c r="B1983" s="44" t="n">
        <v>0</v>
      </c>
      <c r="C1983" s="44" t="n">
        <v>2</v>
      </c>
      <c r="D1983" s="38" t="n">
        <f aca="false">IFERROR(B1983/C1983,0)</f>
        <v>0</v>
      </c>
      <c r="E1983" s="45" t="n">
        <v>21</v>
      </c>
      <c r="F1983" s="7" t="s">
        <v>2223</v>
      </c>
      <c r="G1983" s="5" t="str">
        <f aca="false">IF(AND(E1983&gt;=5,E1983&lt;=20,C1983&gt;=50,B1983&lt;=1),"Opportunity (pos 5-20, 50+ impr, 0-1 click)","")</f>
        <v/>
      </c>
    </row>
    <row r="1984" customFormat="false" ht="15" hidden="false" customHeight="false" outlineLevel="0" collapsed="false">
      <c r="A1984" s="7" t="s">
        <v>4263</v>
      </c>
      <c r="B1984" s="44" t="n">
        <v>0</v>
      </c>
      <c r="C1984" s="44" t="n">
        <v>2</v>
      </c>
      <c r="D1984" s="38" t="n">
        <f aca="false">IFERROR(B1984/C1984,0)</f>
        <v>0</v>
      </c>
      <c r="E1984" s="45" t="n">
        <v>23.5</v>
      </c>
      <c r="F1984" s="7" t="s">
        <v>2223</v>
      </c>
      <c r="G1984" s="5" t="str">
        <f aca="false">IF(AND(E1984&gt;=5,E1984&lt;=20,C1984&gt;=50,B1984&lt;=1),"Opportunity (pos 5-20, 50+ impr, 0-1 click)","")</f>
        <v/>
      </c>
    </row>
    <row r="1985" customFormat="false" ht="15" hidden="false" customHeight="false" outlineLevel="0" collapsed="false">
      <c r="A1985" s="7" t="s">
        <v>4264</v>
      </c>
      <c r="B1985" s="44" t="n">
        <v>0</v>
      </c>
      <c r="C1985" s="44" t="n">
        <v>2</v>
      </c>
      <c r="D1985" s="38" t="n">
        <f aca="false">IFERROR(B1985/C1985,0)</f>
        <v>0</v>
      </c>
      <c r="E1985" s="45" t="n">
        <v>29</v>
      </c>
      <c r="F1985" s="7" t="s">
        <v>2223</v>
      </c>
      <c r="G1985" s="5" t="str">
        <f aca="false">IF(AND(E1985&gt;=5,E1985&lt;=20,C1985&gt;=50,B1985&lt;=1),"Opportunity (pos 5-20, 50+ impr, 0-1 click)","")</f>
        <v/>
      </c>
    </row>
    <row r="1986" customFormat="false" ht="15" hidden="false" customHeight="false" outlineLevel="0" collapsed="false">
      <c r="A1986" s="7" t="s">
        <v>4265</v>
      </c>
      <c r="B1986" s="44" t="n">
        <v>0</v>
      </c>
      <c r="C1986" s="44" t="n">
        <v>2</v>
      </c>
      <c r="D1986" s="38" t="n">
        <f aca="false">IFERROR(B1986/C1986,0)</f>
        <v>0</v>
      </c>
      <c r="E1986" s="45" t="n">
        <v>38</v>
      </c>
      <c r="F1986" s="7" t="s">
        <v>2225</v>
      </c>
      <c r="G1986" s="5" t="str">
        <f aca="false">IF(AND(E1986&gt;=5,E1986&lt;=20,C1986&gt;=50,B1986&lt;=1),"Opportunity (pos 5-20, 50+ impr, 0-1 click)","")</f>
        <v/>
      </c>
    </row>
    <row r="1987" customFormat="false" ht="15" hidden="false" customHeight="false" outlineLevel="0" collapsed="false">
      <c r="A1987" s="7" t="s">
        <v>4266</v>
      </c>
      <c r="B1987" s="44" t="n">
        <v>0</v>
      </c>
      <c r="C1987" s="44" t="n">
        <v>2</v>
      </c>
      <c r="D1987" s="38" t="n">
        <f aca="false">IFERROR(B1987/C1987,0)</f>
        <v>0</v>
      </c>
      <c r="E1987" s="45" t="n">
        <v>16.5</v>
      </c>
      <c r="F1987" s="7" t="s">
        <v>2223</v>
      </c>
      <c r="G1987" s="5" t="str">
        <f aca="false">IF(AND(E1987&gt;=5,E1987&lt;=20,C1987&gt;=50,B1987&lt;=1),"Opportunity (pos 5-20, 50+ impr, 0-1 click)","")</f>
        <v/>
      </c>
    </row>
    <row r="1988" customFormat="false" ht="15" hidden="false" customHeight="false" outlineLevel="0" collapsed="false">
      <c r="A1988" s="7" t="s">
        <v>4267</v>
      </c>
      <c r="B1988" s="44" t="n">
        <v>0</v>
      </c>
      <c r="C1988" s="44" t="n">
        <v>2</v>
      </c>
      <c r="D1988" s="38" t="n">
        <f aca="false">IFERROR(B1988/C1988,0)</f>
        <v>0</v>
      </c>
      <c r="E1988" s="45" t="n">
        <v>23</v>
      </c>
      <c r="F1988" s="7" t="s">
        <v>2223</v>
      </c>
      <c r="G1988" s="5" t="str">
        <f aca="false">IF(AND(E1988&gt;=5,E1988&lt;=20,C1988&gt;=50,B1988&lt;=1),"Opportunity (pos 5-20, 50+ impr, 0-1 click)","")</f>
        <v/>
      </c>
    </row>
    <row r="1989" customFormat="false" ht="15" hidden="false" customHeight="false" outlineLevel="0" collapsed="false">
      <c r="A1989" s="7" t="s">
        <v>4268</v>
      </c>
      <c r="B1989" s="44" t="n">
        <v>0</v>
      </c>
      <c r="C1989" s="44" t="n">
        <v>2</v>
      </c>
      <c r="D1989" s="38" t="n">
        <f aca="false">IFERROR(B1989/C1989,0)</f>
        <v>0</v>
      </c>
      <c r="E1989" s="45" t="n">
        <v>9</v>
      </c>
      <c r="F1989" s="7" t="s">
        <v>2223</v>
      </c>
      <c r="G1989" s="5" t="str">
        <f aca="false">IF(AND(E1989&gt;=5,E1989&lt;=20,C1989&gt;=50,B1989&lt;=1),"Opportunity (pos 5-20, 50+ impr, 0-1 click)","")</f>
        <v/>
      </c>
    </row>
    <row r="1990" customFormat="false" ht="15" hidden="false" customHeight="false" outlineLevel="0" collapsed="false">
      <c r="A1990" s="7" t="s">
        <v>4269</v>
      </c>
      <c r="B1990" s="44" t="n">
        <v>0</v>
      </c>
      <c r="C1990" s="44" t="n">
        <v>2</v>
      </c>
      <c r="D1990" s="38" t="n">
        <f aca="false">IFERROR(B1990/C1990,0)</f>
        <v>0</v>
      </c>
      <c r="E1990" s="45" t="n">
        <v>49.5</v>
      </c>
      <c r="F1990" s="7" t="s">
        <v>2223</v>
      </c>
      <c r="G1990" s="5" t="str">
        <f aca="false">IF(AND(E1990&gt;=5,E1990&lt;=20,C1990&gt;=50,B1990&lt;=1),"Opportunity (pos 5-20, 50+ impr, 0-1 click)","")</f>
        <v/>
      </c>
    </row>
    <row r="1991" customFormat="false" ht="15" hidden="false" customHeight="false" outlineLevel="0" collapsed="false">
      <c r="A1991" s="7" t="s">
        <v>4270</v>
      </c>
      <c r="B1991" s="44" t="n">
        <v>0</v>
      </c>
      <c r="C1991" s="44" t="n">
        <v>2</v>
      </c>
      <c r="D1991" s="38" t="n">
        <f aca="false">IFERROR(B1991/C1991,0)</f>
        <v>0</v>
      </c>
      <c r="E1991" s="45" t="n">
        <v>55</v>
      </c>
      <c r="F1991" s="7" t="s">
        <v>2223</v>
      </c>
      <c r="G1991" s="5" t="str">
        <f aca="false">IF(AND(E1991&gt;=5,E1991&lt;=20,C1991&gt;=50,B1991&lt;=1),"Opportunity (pos 5-20, 50+ impr, 0-1 click)","")</f>
        <v/>
      </c>
    </row>
    <row r="1992" customFormat="false" ht="15" hidden="false" customHeight="false" outlineLevel="0" collapsed="false">
      <c r="A1992" s="7" t="s">
        <v>4271</v>
      </c>
      <c r="B1992" s="44" t="n">
        <v>0</v>
      </c>
      <c r="C1992" s="44" t="n">
        <v>2</v>
      </c>
      <c r="D1992" s="38" t="n">
        <f aca="false">IFERROR(B1992/C1992,0)</f>
        <v>0</v>
      </c>
      <c r="E1992" s="45" t="n">
        <v>40</v>
      </c>
      <c r="F1992" s="7" t="s">
        <v>2223</v>
      </c>
      <c r="G1992" s="5" t="str">
        <f aca="false">IF(AND(E1992&gt;=5,E1992&lt;=20,C1992&gt;=50,B1992&lt;=1),"Opportunity (pos 5-20, 50+ impr, 0-1 click)","")</f>
        <v/>
      </c>
    </row>
    <row r="1993" customFormat="false" ht="15" hidden="false" customHeight="false" outlineLevel="0" collapsed="false">
      <c r="A1993" s="7" t="s">
        <v>4272</v>
      </c>
      <c r="B1993" s="44" t="n">
        <v>0</v>
      </c>
      <c r="C1993" s="44" t="n">
        <v>2</v>
      </c>
      <c r="D1993" s="38" t="n">
        <f aca="false">IFERROR(B1993/C1993,0)</f>
        <v>0</v>
      </c>
      <c r="E1993" s="45" t="n">
        <v>29.5</v>
      </c>
      <c r="F1993" s="7" t="s">
        <v>2223</v>
      </c>
      <c r="G1993" s="5" t="str">
        <f aca="false">IF(AND(E1993&gt;=5,E1993&lt;=20,C1993&gt;=50,B1993&lt;=1),"Opportunity (pos 5-20, 50+ impr, 0-1 click)","")</f>
        <v/>
      </c>
    </row>
    <row r="1994" customFormat="false" ht="15" hidden="false" customHeight="false" outlineLevel="0" collapsed="false">
      <c r="A1994" s="7" t="s">
        <v>4273</v>
      </c>
      <c r="B1994" s="44" t="n">
        <v>0</v>
      </c>
      <c r="C1994" s="44" t="n">
        <v>2</v>
      </c>
      <c r="D1994" s="38" t="n">
        <f aca="false">IFERROR(B1994/C1994,0)</f>
        <v>0</v>
      </c>
      <c r="E1994" s="45" t="n">
        <v>28.5</v>
      </c>
      <c r="F1994" s="7" t="s">
        <v>2223</v>
      </c>
      <c r="G1994" s="5" t="str">
        <f aca="false">IF(AND(E1994&gt;=5,E1994&lt;=20,C1994&gt;=50,B1994&lt;=1),"Opportunity (pos 5-20, 50+ impr, 0-1 click)","")</f>
        <v/>
      </c>
    </row>
    <row r="1995" customFormat="false" ht="15" hidden="false" customHeight="false" outlineLevel="0" collapsed="false">
      <c r="A1995" s="7" t="s">
        <v>4274</v>
      </c>
      <c r="B1995" s="44" t="n">
        <v>0</v>
      </c>
      <c r="C1995" s="44" t="n">
        <v>2</v>
      </c>
      <c r="D1995" s="38" t="n">
        <f aca="false">IFERROR(B1995/C1995,0)</f>
        <v>0</v>
      </c>
      <c r="E1995" s="45" t="n">
        <v>5.5</v>
      </c>
      <c r="F1995" s="7" t="s">
        <v>2223</v>
      </c>
      <c r="G1995" s="5" t="str">
        <f aca="false">IF(AND(E1995&gt;=5,E1995&lt;=20,C1995&gt;=50,B1995&lt;=1),"Opportunity (pos 5-20, 50+ impr, 0-1 click)","")</f>
        <v/>
      </c>
    </row>
    <row r="1996" customFormat="false" ht="15" hidden="false" customHeight="false" outlineLevel="0" collapsed="false">
      <c r="A1996" s="7" t="s">
        <v>4275</v>
      </c>
      <c r="B1996" s="44" t="n">
        <v>0</v>
      </c>
      <c r="C1996" s="44" t="n">
        <v>2</v>
      </c>
      <c r="D1996" s="38" t="n">
        <f aca="false">IFERROR(B1996/C1996,0)</f>
        <v>0</v>
      </c>
      <c r="E1996" s="45" t="n">
        <v>7.5</v>
      </c>
      <c r="F1996" s="7" t="s">
        <v>2223</v>
      </c>
      <c r="G1996" s="5" t="str">
        <f aca="false">IF(AND(E1996&gt;=5,E1996&lt;=20,C1996&gt;=50,B1996&lt;=1),"Opportunity (pos 5-20, 50+ impr, 0-1 click)","")</f>
        <v/>
      </c>
    </row>
    <row r="1997" customFormat="false" ht="15" hidden="false" customHeight="false" outlineLevel="0" collapsed="false">
      <c r="A1997" s="7" t="s">
        <v>4276</v>
      </c>
      <c r="B1997" s="44" t="n">
        <v>0</v>
      </c>
      <c r="C1997" s="44" t="n">
        <v>2</v>
      </c>
      <c r="D1997" s="38" t="n">
        <f aca="false">IFERROR(B1997/C1997,0)</f>
        <v>0</v>
      </c>
      <c r="E1997" s="45" t="n">
        <v>30.5</v>
      </c>
      <c r="F1997" s="7" t="s">
        <v>2223</v>
      </c>
      <c r="G1997" s="5" t="str">
        <f aca="false">IF(AND(E1997&gt;=5,E1997&lt;=20,C1997&gt;=50,B1997&lt;=1),"Opportunity (pos 5-20, 50+ impr, 0-1 click)","")</f>
        <v/>
      </c>
    </row>
    <row r="1998" customFormat="false" ht="15" hidden="false" customHeight="false" outlineLevel="0" collapsed="false">
      <c r="A1998" s="7" t="s">
        <v>4277</v>
      </c>
      <c r="B1998" s="44" t="n">
        <v>0</v>
      </c>
      <c r="C1998" s="44" t="n">
        <v>2</v>
      </c>
      <c r="D1998" s="38" t="n">
        <f aca="false">IFERROR(B1998/C1998,0)</f>
        <v>0</v>
      </c>
      <c r="E1998" s="45" t="n">
        <v>34.5</v>
      </c>
      <c r="F1998" s="7" t="s">
        <v>2223</v>
      </c>
      <c r="G1998" s="5" t="str">
        <f aca="false">IF(AND(E1998&gt;=5,E1998&lt;=20,C1998&gt;=50,B1998&lt;=1),"Opportunity (pos 5-20, 50+ impr, 0-1 click)","")</f>
        <v/>
      </c>
    </row>
    <row r="1999" customFormat="false" ht="15" hidden="false" customHeight="false" outlineLevel="0" collapsed="false">
      <c r="A1999" s="7" t="s">
        <v>4278</v>
      </c>
      <c r="B1999" s="44" t="n">
        <v>0</v>
      </c>
      <c r="C1999" s="44" t="n">
        <v>2</v>
      </c>
      <c r="D1999" s="38" t="n">
        <f aca="false">IFERROR(B1999/C1999,0)</f>
        <v>0</v>
      </c>
      <c r="E1999" s="45" t="n">
        <v>9</v>
      </c>
      <c r="F1999" s="7" t="s">
        <v>2223</v>
      </c>
      <c r="G1999" s="5" t="str">
        <f aca="false">IF(AND(E1999&gt;=5,E1999&lt;=20,C1999&gt;=50,B1999&lt;=1),"Opportunity (pos 5-20, 50+ impr, 0-1 click)","")</f>
        <v/>
      </c>
    </row>
    <row r="2000" customFormat="false" ht="15" hidden="false" customHeight="false" outlineLevel="0" collapsed="false">
      <c r="A2000" s="7" t="s">
        <v>4279</v>
      </c>
      <c r="B2000" s="44" t="n">
        <v>0</v>
      </c>
      <c r="C2000" s="44" t="n">
        <v>2</v>
      </c>
      <c r="D2000" s="38" t="n">
        <f aca="false">IFERROR(B2000/C2000,0)</f>
        <v>0</v>
      </c>
      <c r="E2000" s="45" t="n">
        <v>29</v>
      </c>
      <c r="F2000" s="7" t="s">
        <v>2223</v>
      </c>
      <c r="G2000" s="5" t="str">
        <f aca="false">IF(AND(E2000&gt;=5,E2000&lt;=20,C2000&gt;=50,B2000&lt;=1),"Opportunity (pos 5-20, 50+ impr, 0-1 click)","")</f>
        <v/>
      </c>
    </row>
    <row r="2001" customFormat="false" ht="15" hidden="false" customHeight="false" outlineLevel="0" collapsed="false">
      <c r="A2001" s="7" t="s">
        <v>4280</v>
      </c>
      <c r="B2001" s="44" t="n">
        <v>0</v>
      </c>
      <c r="C2001" s="44" t="n">
        <v>2</v>
      </c>
      <c r="D2001" s="38" t="n">
        <f aca="false">IFERROR(B2001/C2001,0)</f>
        <v>0</v>
      </c>
      <c r="E2001" s="45" t="n">
        <v>24</v>
      </c>
      <c r="F2001" s="7" t="s">
        <v>2223</v>
      </c>
      <c r="G2001" s="5" t="str">
        <f aca="false">IF(AND(E2001&gt;=5,E2001&lt;=20,C2001&gt;=50,B2001&lt;=1),"Opportunity (pos 5-20, 50+ impr, 0-1 click)","")</f>
        <v/>
      </c>
    </row>
    <row r="2002" customFormat="false" ht="15" hidden="false" customHeight="false" outlineLevel="0" collapsed="false">
      <c r="A2002" s="7" t="s">
        <v>4281</v>
      </c>
      <c r="B2002" s="44" t="n">
        <v>0</v>
      </c>
      <c r="C2002" s="44" t="n">
        <v>2</v>
      </c>
      <c r="D2002" s="38" t="n">
        <f aca="false">IFERROR(B2002/C2002,0)</f>
        <v>0</v>
      </c>
      <c r="E2002" s="45" t="n">
        <v>21.5</v>
      </c>
      <c r="F2002" s="7" t="s">
        <v>2223</v>
      </c>
      <c r="G2002" s="5" t="str">
        <f aca="false">IF(AND(E2002&gt;=5,E2002&lt;=20,C2002&gt;=50,B2002&lt;=1),"Opportunity (pos 5-20, 50+ impr, 0-1 click)","")</f>
        <v/>
      </c>
    </row>
    <row r="2003" customFormat="false" ht="15" hidden="false" customHeight="false" outlineLevel="0" collapsed="false">
      <c r="A2003" s="7" t="s">
        <v>4282</v>
      </c>
      <c r="B2003" s="44" t="n">
        <v>0</v>
      </c>
      <c r="C2003" s="44" t="n">
        <v>2</v>
      </c>
      <c r="D2003" s="38" t="n">
        <f aca="false">IFERROR(B2003/C2003,0)</f>
        <v>0</v>
      </c>
      <c r="E2003" s="45" t="n">
        <v>27.5</v>
      </c>
      <c r="F2003" s="7" t="s">
        <v>2223</v>
      </c>
      <c r="G2003" s="5" t="str">
        <f aca="false">IF(AND(E2003&gt;=5,E2003&lt;=20,C2003&gt;=50,B2003&lt;=1),"Opportunity (pos 5-20, 50+ impr, 0-1 click)","")</f>
        <v/>
      </c>
    </row>
    <row r="2004" customFormat="false" ht="15" hidden="false" customHeight="false" outlineLevel="0" collapsed="false">
      <c r="A2004" s="7" t="s">
        <v>4283</v>
      </c>
      <c r="B2004" s="44" t="n">
        <v>0</v>
      </c>
      <c r="C2004" s="44" t="n">
        <v>2</v>
      </c>
      <c r="D2004" s="38" t="n">
        <f aca="false">IFERROR(B2004/C2004,0)</f>
        <v>0</v>
      </c>
      <c r="E2004" s="45" t="n">
        <v>18.5</v>
      </c>
      <c r="F2004" s="7" t="s">
        <v>2224</v>
      </c>
      <c r="G2004" s="5" t="str">
        <f aca="false">IF(AND(E2004&gt;=5,E2004&lt;=20,C2004&gt;=50,B2004&lt;=1),"Opportunity (pos 5-20, 50+ impr, 0-1 click)","")</f>
        <v/>
      </c>
    </row>
    <row r="2005" customFormat="false" ht="15" hidden="false" customHeight="false" outlineLevel="0" collapsed="false">
      <c r="A2005" s="7" t="s">
        <v>4284</v>
      </c>
      <c r="B2005" s="44" t="n">
        <v>0</v>
      </c>
      <c r="C2005" s="44" t="n">
        <v>2</v>
      </c>
      <c r="D2005" s="38" t="n">
        <f aca="false">IFERROR(B2005/C2005,0)</f>
        <v>0</v>
      </c>
      <c r="E2005" s="45" t="n">
        <v>14.5</v>
      </c>
      <c r="F2005" s="7" t="s">
        <v>2223</v>
      </c>
      <c r="G2005" s="5" t="str">
        <f aca="false">IF(AND(E2005&gt;=5,E2005&lt;=20,C2005&gt;=50,B2005&lt;=1),"Opportunity (pos 5-20, 50+ impr, 0-1 click)","")</f>
        <v/>
      </c>
    </row>
    <row r="2006" customFormat="false" ht="15" hidden="false" customHeight="false" outlineLevel="0" collapsed="false">
      <c r="A2006" s="7" t="s">
        <v>4285</v>
      </c>
      <c r="B2006" s="44" t="n">
        <v>0</v>
      </c>
      <c r="C2006" s="44" t="n">
        <v>2</v>
      </c>
      <c r="D2006" s="38" t="n">
        <f aca="false">IFERROR(B2006/C2006,0)</f>
        <v>0</v>
      </c>
      <c r="E2006" s="45" t="n">
        <v>40</v>
      </c>
      <c r="F2006" s="7" t="s">
        <v>2223</v>
      </c>
      <c r="G2006" s="5" t="str">
        <f aca="false">IF(AND(E2006&gt;=5,E2006&lt;=20,C2006&gt;=50,B2006&lt;=1),"Opportunity (pos 5-20, 50+ impr, 0-1 click)","")</f>
        <v/>
      </c>
    </row>
    <row r="2007" customFormat="false" ht="15" hidden="false" customHeight="false" outlineLevel="0" collapsed="false">
      <c r="A2007" s="7" t="s">
        <v>4286</v>
      </c>
      <c r="B2007" s="44" t="n">
        <v>0</v>
      </c>
      <c r="C2007" s="44" t="n">
        <v>2</v>
      </c>
      <c r="D2007" s="38" t="n">
        <f aca="false">IFERROR(B2007/C2007,0)</f>
        <v>0</v>
      </c>
      <c r="E2007" s="45" t="n">
        <v>40.5</v>
      </c>
      <c r="F2007" s="7" t="s">
        <v>2223</v>
      </c>
      <c r="G2007" s="5" t="str">
        <f aca="false">IF(AND(E2007&gt;=5,E2007&lt;=20,C2007&gt;=50,B2007&lt;=1),"Opportunity (pos 5-20, 50+ impr, 0-1 click)","")</f>
        <v/>
      </c>
    </row>
    <row r="2008" customFormat="false" ht="15" hidden="false" customHeight="false" outlineLevel="0" collapsed="false">
      <c r="A2008" s="7" t="s">
        <v>4287</v>
      </c>
      <c r="B2008" s="44" t="n">
        <v>0</v>
      </c>
      <c r="C2008" s="44" t="n">
        <v>2</v>
      </c>
      <c r="D2008" s="38" t="n">
        <f aca="false">IFERROR(B2008/C2008,0)</f>
        <v>0</v>
      </c>
      <c r="E2008" s="45" t="n">
        <v>22</v>
      </c>
      <c r="F2008" s="7" t="s">
        <v>2223</v>
      </c>
      <c r="G2008" s="5" t="str">
        <f aca="false">IF(AND(E2008&gt;=5,E2008&lt;=20,C2008&gt;=50,B2008&lt;=1),"Opportunity (pos 5-20, 50+ impr, 0-1 click)","")</f>
        <v/>
      </c>
    </row>
    <row r="2009" customFormat="false" ht="15" hidden="false" customHeight="false" outlineLevel="0" collapsed="false">
      <c r="A2009" s="7" t="s">
        <v>4288</v>
      </c>
      <c r="B2009" s="44" t="n">
        <v>0</v>
      </c>
      <c r="C2009" s="44" t="n">
        <v>2</v>
      </c>
      <c r="D2009" s="38" t="n">
        <f aca="false">IFERROR(B2009/C2009,0)</f>
        <v>0</v>
      </c>
      <c r="E2009" s="45" t="n">
        <v>21</v>
      </c>
      <c r="F2009" s="7" t="s">
        <v>2223</v>
      </c>
      <c r="G2009" s="5" t="str">
        <f aca="false">IF(AND(E2009&gt;=5,E2009&lt;=20,C2009&gt;=50,B2009&lt;=1),"Opportunity (pos 5-20, 50+ impr, 0-1 click)","")</f>
        <v/>
      </c>
    </row>
    <row r="2010" customFormat="false" ht="15" hidden="false" customHeight="false" outlineLevel="0" collapsed="false">
      <c r="A2010" s="7" t="s">
        <v>4289</v>
      </c>
      <c r="B2010" s="44" t="n">
        <v>0</v>
      </c>
      <c r="C2010" s="44" t="n">
        <v>2</v>
      </c>
      <c r="D2010" s="38" t="n">
        <f aca="false">IFERROR(B2010/C2010,0)</f>
        <v>0</v>
      </c>
      <c r="E2010" s="45" t="n">
        <v>45.5</v>
      </c>
      <c r="F2010" s="7" t="s">
        <v>2223</v>
      </c>
      <c r="G2010" s="5" t="str">
        <f aca="false">IF(AND(E2010&gt;=5,E2010&lt;=20,C2010&gt;=50,B2010&lt;=1),"Opportunity (pos 5-20, 50+ impr, 0-1 click)","")</f>
        <v/>
      </c>
    </row>
    <row r="2011" customFormat="false" ht="15" hidden="false" customHeight="false" outlineLevel="0" collapsed="false">
      <c r="A2011" s="7" t="s">
        <v>4290</v>
      </c>
      <c r="B2011" s="44" t="n">
        <v>0</v>
      </c>
      <c r="C2011" s="44" t="n">
        <v>2</v>
      </c>
      <c r="D2011" s="38" t="n">
        <f aca="false">IFERROR(B2011/C2011,0)</f>
        <v>0</v>
      </c>
      <c r="E2011" s="45" t="n">
        <v>11</v>
      </c>
      <c r="F2011" s="7" t="s">
        <v>2223</v>
      </c>
      <c r="G2011" s="5" t="str">
        <f aca="false">IF(AND(E2011&gt;=5,E2011&lt;=20,C2011&gt;=50,B2011&lt;=1),"Opportunity (pos 5-20, 50+ impr, 0-1 click)","")</f>
        <v/>
      </c>
    </row>
    <row r="2012" customFormat="false" ht="15" hidden="false" customHeight="false" outlineLevel="0" collapsed="false">
      <c r="A2012" s="7" t="s">
        <v>4291</v>
      </c>
      <c r="B2012" s="44" t="n">
        <v>0</v>
      </c>
      <c r="C2012" s="44" t="n">
        <v>2</v>
      </c>
      <c r="D2012" s="38" t="n">
        <f aca="false">IFERROR(B2012/C2012,0)</f>
        <v>0</v>
      </c>
      <c r="E2012" s="45" t="n">
        <v>14</v>
      </c>
      <c r="F2012" s="7" t="s">
        <v>2223</v>
      </c>
      <c r="G2012" s="5" t="str">
        <f aca="false">IF(AND(E2012&gt;=5,E2012&lt;=20,C2012&gt;=50,B2012&lt;=1),"Opportunity (pos 5-20, 50+ impr, 0-1 click)","")</f>
        <v/>
      </c>
    </row>
    <row r="2013" customFormat="false" ht="15" hidden="false" customHeight="false" outlineLevel="0" collapsed="false">
      <c r="A2013" s="7" t="s">
        <v>4292</v>
      </c>
      <c r="B2013" s="44" t="n">
        <v>0</v>
      </c>
      <c r="C2013" s="44" t="n">
        <v>2</v>
      </c>
      <c r="D2013" s="38" t="n">
        <f aca="false">IFERROR(B2013/C2013,0)</f>
        <v>0</v>
      </c>
      <c r="E2013" s="45" t="n">
        <v>49.5</v>
      </c>
      <c r="F2013" s="7" t="s">
        <v>2223</v>
      </c>
      <c r="G2013" s="5" t="str">
        <f aca="false">IF(AND(E2013&gt;=5,E2013&lt;=20,C2013&gt;=50,B2013&lt;=1),"Opportunity (pos 5-20, 50+ impr, 0-1 click)","")</f>
        <v/>
      </c>
    </row>
    <row r="2014" customFormat="false" ht="15" hidden="false" customHeight="false" outlineLevel="0" collapsed="false">
      <c r="A2014" s="7" t="s">
        <v>4293</v>
      </c>
      <c r="B2014" s="44" t="n">
        <v>0</v>
      </c>
      <c r="C2014" s="44" t="n">
        <v>2</v>
      </c>
      <c r="D2014" s="38" t="n">
        <f aca="false">IFERROR(B2014/C2014,0)</f>
        <v>0</v>
      </c>
      <c r="E2014" s="45" t="n">
        <v>13</v>
      </c>
      <c r="F2014" s="7" t="s">
        <v>2225</v>
      </c>
      <c r="G2014" s="5" t="str">
        <f aca="false">IF(AND(E2014&gt;=5,E2014&lt;=20,C2014&gt;=50,B2014&lt;=1),"Opportunity (pos 5-20, 50+ impr, 0-1 click)","")</f>
        <v/>
      </c>
    </row>
    <row r="2015" customFormat="false" ht="15" hidden="false" customHeight="false" outlineLevel="0" collapsed="false">
      <c r="A2015" s="7" t="s">
        <v>4294</v>
      </c>
      <c r="B2015" s="44" t="n">
        <v>0</v>
      </c>
      <c r="C2015" s="44" t="n">
        <v>2</v>
      </c>
      <c r="D2015" s="38" t="n">
        <f aca="false">IFERROR(B2015/C2015,0)</f>
        <v>0</v>
      </c>
      <c r="E2015" s="45" t="n">
        <v>77</v>
      </c>
      <c r="F2015" s="7" t="s">
        <v>2223</v>
      </c>
      <c r="G2015" s="5" t="str">
        <f aca="false">IF(AND(E2015&gt;=5,E2015&lt;=20,C2015&gt;=50,B2015&lt;=1),"Opportunity (pos 5-20, 50+ impr, 0-1 click)","")</f>
        <v/>
      </c>
    </row>
    <row r="2016" customFormat="false" ht="15" hidden="false" customHeight="false" outlineLevel="0" collapsed="false">
      <c r="A2016" s="7" t="s">
        <v>4295</v>
      </c>
      <c r="B2016" s="44" t="n">
        <v>0</v>
      </c>
      <c r="C2016" s="44" t="n">
        <v>2</v>
      </c>
      <c r="D2016" s="38" t="n">
        <f aca="false">IFERROR(B2016/C2016,0)</f>
        <v>0</v>
      </c>
      <c r="E2016" s="45" t="n">
        <v>23.5</v>
      </c>
      <c r="F2016" s="7" t="s">
        <v>2223</v>
      </c>
      <c r="G2016" s="5" t="str">
        <f aca="false">IF(AND(E2016&gt;=5,E2016&lt;=20,C2016&gt;=50,B2016&lt;=1),"Opportunity (pos 5-20, 50+ impr, 0-1 click)","")</f>
        <v/>
      </c>
    </row>
    <row r="2017" customFormat="false" ht="15" hidden="false" customHeight="false" outlineLevel="0" collapsed="false">
      <c r="A2017" s="7" t="s">
        <v>4296</v>
      </c>
      <c r="B2017" s="44" t="n">
        <v>0</v>
      </c>
      <c r="C2017" s="44" t="n">
        <v>2</v>
      </c>
      <c r="D2017" s="38" t="n">
        <f aca="false">IFERROR(B2017/C2017,0)</f>
        <v>0</v>
      </c>
      <c r="E2017" s="45" t="n">
        <v>65.5</v>
      </c>
      <c r="F2017" s="7" t="s">
        <v>2225</v>
      </c>
      <c r="G2017" s="5" t="str">
        <f aca="false">IF(AND(E2017&gt;=5,E2017&lt;=20,C2017&gt;=50,B2017&lt;=1),"Opportunity (pos 5-20, 50+ impr, 0-1 click)","")</f>
        <v/>
      </c>
    </row>
    <row r="2018" customFormat="false" ht="15" hidden="false" customHeight="false" outlineLevel="0" collapsed="false">
      <c r="A2018" s="7" t="s">
        <v>4297</v>
      </c>
      <c r="B2018" s="44" t="n">
        <v>0</v>
      </c>
      <c r="C2018" s="44" t="n">
        <v>2</v>
      </c>
      <c r="D2018" s="38" t="n">
        <f aca="false">IFERROR(B2018/C2018,0)</f>
        <v>0</v>
      </c>
      <c r="E2018" s="45" t="n">
        <v>50.5</v>
      </c>
      <c r="F2018" s="7" t="s">
        <v>2225</v>
      </c>
      <c r="G2018" s="5" t="str">
        <f aca="false">IF(AND(E2018&gt;=5,E2018&lt;=20,C2018&gt;=50,B2018&lt;=1),"Opportunity (pos 5-20, 50+ impr, 0-1 click)","")</f>
        <v/>
      </c>
    </row>
    <row r="2019" customFormat="false" ht="15" hidden="false" customHeight="false" outlineLevel="0" collapsed="false">
      <c r="A2019" s="7" t="s">
        <v>4298</v>
      </c>
      <c r="B2019" s="44" t="n">
        <v>0</v>
      </c>
      <c r="C2019" s="44" t="n">
        <v>2</v>
      </c>
      <c r="D2019" s="38" t="n">
        <f aca="false">IFERROR(B2019/C2019,0)</f>
        <v>0</v>
      </c>
      <c r="E2019" s="45" t="n">
        <v>58.5</v>
      </c>
      <c r="F2019" s="7" t="s">
        <v>2225</v>
      </c>
      <c r="G2019" s="5" t="str">
        <f aca="false">IF(AND(E2019&gt;=5,E2019&lt;=20,C2019&gt;=50,B2019&lt;=1),"Opportunity (pos 5-20, 50+ impr, 0-1 click)","")</f>
        <v/>
      </c>
    </row>
    <row r="2020" customFormat="false" ht="15" hidden="false" customHeight="false" outlineLevel="0" collapsed="false">
      <c r="A2020" s="7" t="s">
        <v>4299</v>
      </c>
      <c r="B2020" s="44" t="n">
        <v>0</v>
      </c>
      <c r="C2020" s="44" t="n">
        <v>2</v>
      </c>
      <c r="D2020" s="38" t="n">
        <f aca="false">IFERROR(B2020/C2020,0)</f>
        <v>0</v>
      </c>
      <c r="E2020" s="45" t="n">
        <v>19.5</v>
      </c>
      <c r="F2020" s="7" t="s">
        <v>2223</v>
      </c>
      <c r="G2020" s="5" t="str">
        <f aca="false">IF(AND(E2020&gt;=5,E2020&lt;=20,C2020&gt;=50,B2020&lt;=1),"Opportunity (pos 5-20, 50+ impr, 0-1 click)","")</f>
        <v/>
      </c>
    </row>
    <row r="2021" customFormat="false" ht="15" hidden="false" customHeight="false" outlineLevel="0" collapsed="false">
      <c r="A2021" s="7" t="s">
        <v>4300</v>
      </c>
      <c r="B2021" s="44" t="n">
        <v>0</v>
      </c>
      <c r="C2021" s="44" t="n">
        <v>2</v>
      </c>
      <c r="D2021" s="38" t="n">
        <f aca="false">IFERROR(B2021/C2021,0)</f>
        <v>0</v>
      </c>
      <c r="E2021" s="45" t="n">
        <v>37.5</v>
      </c>
      <c r="F2021" s="7" t="s">
        <v>2226</v>
      </c>
      <c r="G2021" s="5" t="str">
        <f aca="false">IF(AND(E2021&gt;=5,E2021&lt;=20,C2021&gt;=50,B2021&lt;=1),"Opportunity (pos 5-20, 50+ impr, 0-1 click)","")</f>
        <v/>
      </c>
    </row>
    <row r="2022" customFormat="false" ht="15" hidden="false" customHeight="false" outlineLevel="0" collapsed="false">
      <c r="A2022" s="7" t="s">
        <v>4301</v>
      </c>
      <c r="B2022" s="44" t="n">
        <v>0</v>
      </c>
      <c r="C2022" s="44" t="n">
        <v>2</v>
      </c>
      <c r="D2022" s="38" t="n">
        <f aca="false">IFERROR(B2022/C2022,0)</f>
        <v>0</v>
      </c>
      <c r="E2022" s="45" t="n">
        <v>53</v>
      </c>
      <c r="F2022" s="7" t="s">
        <v>2225</v>
      </c>
      <c r="G2022" s="5" t="str">
        <f aca="false">IF(AND(E2022&gt;=5,E2022&lt;=20,C2022&gt;=50,B2022&lt;=1),"Opportunity (pos 5-20, 50+ impr, 0-1 click)","")</f>
        <v/>
      </c>
    </row>
    <row r="2023" customFormat="false" ht="15" hidden="false" customHeight="false" outlineLevel="0" collapsed="false">
      <c r="A2023" s="7" t="s">
        <v>4302</v>
      </c>
      <c r="B2023" s="44" t="n">
        <v>0</v>
      </c>
      <c r="C2023" s="44" t="n">
        <v>2</v>
      </c>
      <c r="D2023" s="38" t="n">
        <f aca="false">IFERROR(B2023/C2023,0)</f>
        <v>0</v>
      </c>
      <c r="E2023" s="45" t="n">
        <v>14</v>
      </c>
      <c r="F2023" s="7" t="s">
        <v>2223</v>
      </c>
      <c r="G2023" s="5" t="str">
        <f aca="false">IF(AND(E2023&gt;=5,E2023&lt;=20,C2023&gt;=50,B2023&lt;=1),"Opportunity (pos 5-20, 50+ impr, 0-1 click)","")</f>
        <v/>
      </c>
    </row>
    <row r="2024" customFormat="false" ht="15" hidden="false" customHeight="false" outlineLevel="0" collapsed="false">
      <c r="A2024" s="7" t="s">
        <v>4303</v>
      </c>
      <c r="B2024" s="44" t="n">
        <v>0</v>
      </c>
      <c r="C2024" s="44" t="n">
        <v>2</v>
      </c>
      <c r="D2024" s="38" t="n">
        <f aca="false">IFERROR(B2024/C2024,0)</f>
        <v>0</v>
      </c>
      <c r="E2024" s="45" t="n">
        <v>6.5</v>
      </c>
      <c r="F2024" s="7" t="s">
        <v>2224</v>
      </c>
      <c r="G2024" s="5" t="str">
        <f aca="false">IF(AND(E2024&gt;=5,E2024&lt;=20,C2024&gt;=50,B2024&lt;=1),"Opportunity (pos 5-20, 50+ impr, 0-1 click)","")</f>
        <v/>
      </c>
    </row>
    <row r="2025" customFormat="false" ht="15" hidden="false" customHeight="false" outlineLevel="0" collapsed="false">
      <c r="A2025" s="7" t="s">
        <v>4304</v>
      </c>
      <c r="B2025" s="44" t="n">
        <v>0</v>
      </c>
      <c r="C2025" s="44" t="n">
        <v>2</v>
      </c>
      <c r="D2025" s="38" t="n">
        <f aca="false">IFERROR(B2025/C2025,0)</f>
        <v>0</v>
      </c>
      <c r="E2025" s="45" t="n">
        <v>8.5</v>
      </c>
      <c r="F2025" s="7" t="s">
        <v>2224</v>
      </c>
      <c r="G2025" s="5" t="str">
        <f aca="false">IF(AND(E2025&gt;=5,E2025&lt;=20,C2025&gt;=50,B2025&lt;=1),"Opportunity (pos 5-20, 50+ impr, 0-1 click)","")</f>
        <v/>
      </c>
    </row>
    <row r="2026" customFormat="false" ht="15" hidden="false" customHeight="false" outlineLevel="0" collapsed="false">
      <c r="A2026" s="7" t="s">
        <v>4305</v>
      </c>
      <c r="B2026" s="44" t="n">
        <v>0</v>
      </c>
      <c r="C2026" s="44" t="n">
        <v>2</v>
      </c>
      <c r="D2026" s="38" t="n">
        <f aca="false">IFERROR(B2026/C2026,0)</f>
        <v>0</v>
      </c>
      <c r="E2026" s="45" t="n">
        <v>11.5</v>
      </c>
      <c r="F2026" s="7" t="s">
        <v>2223</v>
      </c>
      <c r="G2026" s="5" t="str">
        <f aca="false">IF(AND(E2026&gt;=5,E2026&lt;=20,C2026&gt;=50,B2026&lt;=1),"Opportunity (pos 5-20, 50+ impr, 0-1 click)","")</f>
        <v/>
      </c>
    </row>
    <row r="2027" customFormat="false" ht="15" hidden="false" customHeight="false" outlineLevel="0" collapsed="false">
      <c r="A2027" s="7" t="s">
        <v>4306</v>
      </c>
      <c r="B2027" s="44" t="n">
        <v>0</v>
      </c>
      <c r="C2027" s="44" t="n">
        <v>2</v>
      </c>
      <c r="D2027" s="38" t="n">
        <f aca="false">IFERROR(B2027/C2027,0)</f>
        <v>0</v>
      </c>
      <c r="E2027" s="45" t="n">
        <v>9.5</v>
      </c>
      <c r="F2027" s="7" t="s">
        <v>2223</v>
      </c>
      <c r="G2027" s="5" t="str">
        <f aca="false">IF(AND(E2027&gt;=5,E2027&lt;=20,C2027&gt;=50,B2027&lt;=1),"Opportunity (pos 5-20, 50+ impr, 0-1 click)","")</f>
        <v/>
      </c>
    </row>
    <row r="2028" customFormat="false" ht="15" hidden="false" customHeight="false" outlineLevel="0" collapsed="false">
      <c r="A2028" s="7" t="s">
        <v>4307</v>
      </c>
      <c r="B2028" s="44" t="n">
        <v>0</v>
      </c>
      <c r="C2028" s="44" t="n">
        <v>2</v>
      </c>
      <c r="D2028" s="38" t="n">
        <f aca="false">IFERROR(B2028/C2028,0)</f>
        <v>0</v>
      </c>
      <c r="E2028" s="45" t="n">
        <v>10.5</v>
      </c>
      <c r="F2028" s="7" t="s">
        <v>2223</v>
      </c>
      <c r="G2028" s="5" t="str">
        <f aca="false">IF(AND(E2028&gt;=5,E2028&lt;=20,C2028&gt;=50,B2028&lt;=1),"Opportunity (pos 5-20, 50+ impr, 0-1 click)","")</f>
        <v/>
      </c>
    </row>
    <row r="2029" customFormat="false" ht="15" hidden="false" customHeight="false" outlineLevel="0" collapsed="false">
      <c r="A2029" s="7" t="s">
        <v>4308</v>
      </c>
      <c r="B2029" s="44" t="n">
        <v>0</v>
      </c>
      <c r="C2029" s="44" t="n">
        <v>2</v>
      </c>
      <c r="D2029" s="38" t="n">
        <f aca="false">IFERROR(B2029/C2029,0)</f>
        <v>0</v>
      </c>
      <c r="E2029" s="45" t="n">
        <v>24.5</v>
      </c>
      <c r="F2029" s="7" t="s">
        <v>2223</v>
      </c>
      <c r="G2029" s="5" t="str">
        <f aca="false">IF(AND(E2029&gt;=5,E2029&lt;=20,C2029&gt;=50,B2029&lt;=1),"Opportunity (pos 5-20, 50+ impr, 0-1 click)","")</f>
        <v/>
      </c>
    </row>
    <row r="2030" customFormat="false" ht="15" hidden="false" customHeight="false" outlineLevel="0" collapsed="false">
      <c r="A2030" s="7" t="s">
        <v>4309</v>
      </c>
      <c r="B2030" s="44" t="n">
        <v>0</v>
      </c>
      <c r="C2030" s="44" t="n">
        <v>2</v>
      </c>
      <c r="D2030" s="38" t="n">
        <f aca="false">IFERROR(B2030/C2030,0)</f>
        <v>0</v>
      </c>
      <c r="E2030" s="45" t="n">
        <v>82</v>
      </c>
      <c r="F2030" s="7" t="s">
        <v>2223</v>
      </c>
      <c r="G2030" s="5" t="str">
        <f aca="false">IF(AND(E2030&gt;=5,E2030&lt;=20,C2030&gt;=50,B2030&lt;=1),"Opportunity (pos 5-20, 50+ impr, 0-1 click)","")</f>
        <v/>
      </c>
    </row>
    <row r="2031" customFormat="false" ht="15" hidden="false" customHeight="false" outlineLevel="0" collapsed="false">
      <c r="A2031" s="7" t="s">
        <v>4310</v>
      </c>
      <c r="B2031" s="44" t="n">
        <v>0</v>
      </c>
      <c r="C2031" s="44" t="n">
        <v>2</v>
      </c>
      <c r="D2031" s="38" t="n">
        <f aca="false">IFERROR(B2031/C2031,0)</f>
        <v>0</v>
      </c>
      <c r="E2031" s="45" t="n">
        <v>30.5</v>
      </c>
      <c r="F2031" s="7" t="s">
        <v>2224</v>
      </c>
      <c r="G2031" s="5" t="str">
        <f aca="false">IF(AND(E2031&gt;=5,E2031&lt;=20,C2031&gt;=50,B2031&lt;=1),"Opportunity (pos 5-20, 50+ impr, 0-1 click)","")</f>
        <v/>
      </c>
    </row>
    <row r="2032" customFormat="false" ht="15" hidden="false" customHeight="false" outlineLevel="0" collapsed="false">
      <c r="A2032" s="7" t="s">
        <v>4311</v>
      </c>
      <c r="B2032" s="44" t="n">
        <v>0</v>
      </c>
      <c r="C2032" s="44" t="n">
        <v>2</v>
      </c>
      <c r="D2032" s="38" t="n">
        <f aca="false">IFERROR(B2032/C2032,0)</f>
        <v>0</v>
      </c>
      <c r="E2032" s="45" t="n">
        <v>26.5</v>
      </c>
      <c r="F2032" s="7" t="s">
        <v>2223</v>
      </c>
      <c r="G2032" s="5" t="str">
        <f aca="false">IF(AND(E2032&gt;=5,E2032&lt;=20,C2032&gt;=50,B2032&lt;=1),"Opportunity (pos 5-20, 50+ impr, 0-1 click)","")</f>
        <v/>
      </c>
    </row>
    <row r="2033" customFormat="false" ht="15" hidden="false" customHeight="false" outlineLevel="0" collapsed="false">
      <c r="A2033" s="7" t="s">
        <v>4312</v>
      </c>
      <c r="B2033" s="44" t="n">
        <v>0</v>
      </c>
      <c r="C2033" s="44" t="n">
        <v>2</v>
      </c>
      <c r="D2033" s="38" t="n">
        <f aca="false">IFERROR(B2033/C2033,0)</f>
        <v>0</v>
      </c>
      <c r="E2033" s="45" t="n">
        <v>38</v>
      </c>
      <c r="F2033" s="7" t="s">
        <v>2223</v>
      </c>
      <c r="G2033" s="5" t="str">
        <f aca="false">IF(AND(E2033&gt;=5,E2033&lt;=20,C2033&gt;=50,B2033&lt;=1),"Opportunity (pos 5-20, 50+ impr, 0-1 click)","")</f>
        <v/>
      </c>
    </row>
    <row r="2034" customFormat="false" ht="15" hidden="false" customHeight="false" outlineLevel="0" collapsed="false">
      <c r="A2034" s="7" t="s">
        <v>4313</v>
      </c>
      <c r="B2034" s="44" t="n">
        <v>0</v>
      </c>
      <c r="C2034" s="44" t="n">
        <v>2</v>
      </c>
      <c r="D2034" s="38" t="n">
        <f aca="false">IFERROR(B2034/C2034,0)</f>
        <v>0</v>
      </c>
      <c r="E2034" s="45" t="n">
        <v>30.5</v>
      </c>
      <c r="F2034" s="7" t="s">
        <v>2223</v>
      </c>
      <c r="G2034" s="5" t="str">
        <f aca="false">IF(AND(E2034&gt;=5,E2034&lt;=20,C2034&gt;=50,B2034&lt;=1),"Opportunity (pos 5-20, 50+ impr, 0-1 click)","")</f>
        <v/>
      </c>
    </row>
    <row r="2035" customFormat="false" ht="15" hidden="false" customHeight="false" outlineLevel="0" collapsed="false">
      <c r="A2035" s="7" t="s">
        <v>4314</v>
      </c>
      <c r="B2035" s="44" t="n">
        <v>0</v>
      </c>
      <c r="C2035" s="44" t="n">
        <v>2</v>
      </c>
      <c r="D2035" s="38" t="n">
        <f aca="false">IFERROR(B2035/C2035,0)</f>
        <v>0</v>
      </c>
      <c r="E2035" s="45" t="n">
        <v>76.5</v>
      </c>
      <c r="F2035" s="7" t="s">
        <v>2223</v>
      </c>
      <c r="G2035" s="5" t="str">
        <f aca="false">IF(AND(E2035&gt;=5,E2035&lt;=20,C2035&gt;=50,B2035&lt;=1),"Opportunity (pos 5-20, 50+ impr, 0-1 click)","")</f>
        <v/>
      </c>
    </row>
    <row r="2036" customFormat="false" ht="15" hidden="false" customHeight="false" outlineLevel="0" collapsed="false">
      <c r="A2036" s="7" t="s">
        <v>4315</v>
      </c>
      <c r="B2036" s="44" t="n">
        <v>0</v>
      </c>
      <c r="C2036" s="44" t="n">
        <v>2</v>
      </c>
      <c r="D2036" s="38" t="n">
        <f aca="false">IFERROR(B2036/C2036,0)</f>
        <v>0</v>
      </c>
      <c r="E2036" s="45" t="n">
        <v>28</v>
      </c>
      <c r="F2036" s="7" t="s">
        <v>2223</v>
      </c>
      <c r="G2036" s="5" t="str">
        <f aca="false">IF(AND(E2036&gt;=5,E2036&lt;=20,C2036&gt;=50,B2036&lt;=1),"Opportunity (pos 5-20, 50+ impr, 0-1 click)","")</f>
        <v/>
      </c>
    </row>
    <row r="2037" customFormat="false" ht="15" hidden="false" customHeight="false" outlineLevel="0" collapsed="false">
      <c r="A2037" s="7" t="s">
        <v>4316</v>
      </c>
      <c r="B2037" s="44" t="n">
        <v>0</v>
      </c>
      <c r="C2037" s="44" t="n">
        <v>2</v>
      </c>
      <c r="D2037" s="38" t="n">
        <f aca="false">IFERROR(B2037/C2037,0)</f>
        <v>0</v>
      </c>
      <c r="E2037" s="45" t="n">
        <v>8</v>
      </c>
      <c r="F2037" s="7" t="s">
        <v>2223</v>
      </c>
      <c r="G2037" s="5" t="str">
        <f aca="false">IF(AND(E2037&gt;=5,E2037&lt;=20,C2037&gt;=50,B2037&lt;=1),"Opportunity (pos 5-20, 50+ impr, 0-1 click)","")</f>
        <v/>
      </c>
    </row>
    <row r="2038" customFormat="false" ht="15" hidden="false" customHeight="false" outlineLevel="0" collapsed="false">
      <c r="A2038" s="7" t="s">
        <v>4317</v>
      </c>
      <c r="B2038" s="44" t="n">
        <v>0</v>
      </c>
      <c r="C2038" s="44" t="n">
        <v>2</v>
      </c>
      <c r="D2038" s="38" t="n">
        <f aca="false">IFERROR(B2038/C2038,0)</f>
        <v>0</v>
      </c>
      <c r="E2038" s="45" t="n">
        <v>12</v>
      </c>
      <c r="F2038" s="7" t="s">
        <v>2224</v>
      </c>
      <c r="G2038" s="5" t="str">
        <f aca="false">IF(AND(E2038&gt;=5,E2038&lt;=20,C2038&gt;=50,B2038&lt;=1),"Opportunity (pos 5-20, 50+ impr, 0-1 click)","")</f>
        <v/>
      </c>
    </row>
    <row r="2039" customFormat="false" ht="15" hidden="false" customHeight="false" outlineLevel="0" collapsed="false">
      <c r="A2039" s="7" t="s">
        <v>4318</v>
      </c>
      <c r="B2039" s="44" t="n">
        <v>0</v>
      </c>
      <c r="C2039" s="44" t="n">
        <v>2</v>
      </c>
      <c r="D2039" s="38" t="n">
        <f aca="false">IFERROR(B2039/C2039,0)</f>
        <v>0</v>
      </c>
      <c r="E2039" s="45" t="n">
        <v>26</v>
      </c>
      <c r="F2039" s="7" t="s">
        <v>2223</v>
      </c>
      <c r="G2039" s="5" t="str">
        <f aca="false">IF(AND(E2039&gt;=5,E2039&lt;=20,C2039&gt;=50,B2039&lt;=1),"Opportunity (pos 5-20, 50+ impr, 0-1 click)","")</f>
        <v/>
      </c>
    </row>
    <row r="2040" customFormat="false" ht="15" hidden="false" customHeight="false" outlineLevel="0" collapsed="false">
      <c r="A2040" s="7" t="s">
        <v>4319</v>
      </c>
      <c r="B2040" s="44" t="n">
        <v>0</v>
      </c>
      <c r="C2040" s="44" t="n">
        <v>2</v>
      </c>
      <c r="D2040" s="38" t="n">
        <f aca="false">IFERROR(B2040/C2040,0)</f>
        <v>0</v>
      </c>
      <c r="E2040" s="45" t="n">
        <v>23</v>
      </c>
      <c r="F2040" s="7" t="s">
        <v>2223</v>
      </c>
      <c r="G2040" s="5" t="str">
        <f aca="false">IF(AND(E2040&gt;=5,E2040&lt;=20,C2040&gt;=50,B2040&lt;=1),"Opportunity (pos 5-20, 50+ impr, 0-1 click)","")</f>
        <v/>
      </c>
    </row>
    <row r="2041" customFormat="false" ht="15" hidden="false" customHeight="false" outlineLevel="0" collapsed="false">
      <c r="A2041" s="7" t="s">
        <v>4320</v>
      </c>
      <c r="B2041" s="44" t="n">
        <v>0</v>
      </c>
      <c r="C2041" s="44" t="n">
        <v>2</v>
      </c>
      <c r="D2041" s="38" t="n">
        <f aca="false">IFERROR(B2041/C2041,0)</f>
        <v>0</v>
      </c>
      <c r="E2041" s="45" t="n">
        <v>19</v>
      </c>
      <c r="F2041" s="7" t="s">
        <v>2223</v>
      </c>
      <c r="G2041" s="5" t="str">
        <f aca="false">IF(AND(E2041&gt;=5,E2041&lt;=20,C2041&gt;=50,B2041&lt;=1),"Opportunity (pos 5-20, 50+ impr, 0-1 click)","")</f>
        <v/>
      </c>
    </row>
    <row r="2042" customFormat="false" ht="15" hidden="false" customHeight="false" outlineLevel="0" collapsed="false">
      <c r="A2042" s="7" t="s">
        <v>4321</v>
      </c>
      <c r="B2042" s="44" t="n">
        <v>0</v>
      </c>
      <c r="C2042" s="44" t="n">
        <v>2</v>
      </c>
      <c r="D2042" s="38" t="n">
        <f aca="false">IFERROR(B2042/C2042,0)</f>
        <v>0</v>
      </c>
      <c r="E2042" s="45" t="n">
        <v>66.5</v>
      </c>
      <c r="F2042" s="7" t="s">
        <v>2226</v>
      </c>
      <c r="G2042" s="5" t="str">
        <f aca="false">IF(AND(E2042&gt;=5,E2042&lt;=20,C2042&gt;=50,B2042&lt;=1),"Opportunity (pos 5-20, 50+ impr, 0-1 click)","")</f>
        <v/>
      </c>
    </row>
    <row r="2043" customFormat="false" ht="15" hidden="false" customHeight="false" outlineLevel="0" collapsed="false">
      <c r="A2043" s="7" t="s">
        <v>4322</v>
      </c>
      <c r="B2043" s="44" t="n">
        <v>0</v>
      </c>
      <c r="C2043" s="44" t="n">
        <v>2</v>
      </c>
      <c r="D2043" s="38" t="n">
        <f aca="false">IFERROR(B2043/C2043,0)</f>
        <v>0</v>
      </c>
      <c r="E2043" s="45" t="n">
        <v>37</v>
      </c>
      <c r="F2043" s="7" t="s">
        <v>2223</v>
      </c>
      <c r="G2043" s="5" t="str">
        <f aca="false">IF(AND(E2043&gt;=5,E2043&lt;=20,C2043&gt;=50,B2043&lt;=1),"Opportunity (pos 5-20, 50+ impr, 0-1 click)","")</f>
        <v/>
      </c>
    </row>
    <row r="2044" customFormat="false" ht="15" hidden="false" customHeight="false" outlineLevel="0" collapsed="false">
      <c r="A2044" s="7" t="s">
        <v>4323</v>
      </c>
      <c r="B2044" s="44" t="n">
        <v>0</v>
      </c>
      <c r="C2044" s="44" t="n">
        <v>2</v>
      </c>
      <c r="D2044" s="38" t="n">
        <f aca="false">IFERROR(B2044/C2044,0)</f>
        <v>0</v>
      </c>
      <c r="E2044" s="45" t="n">
        <v>19.5</v>
      </c>
      <c r="F2044" s="7" t="s">
        <v>2223</v>
      </c>
      <c r="G2044" s="5" t="str">
        <f aca="false">IF(AND(E2044&gt;=5,E2044&lt;=20,C2044&gt;=50,B2044&lt;=1),"Opportunity (pos 5-20, 50+ impr, 0-1 click)","")</f>
        <v/>
      </c>
    </row>
    <row r="2045" customFormat="false" ht="15" hidden="false" customHeight="false" outlineLevel="0" collapsed="false">
      <c r="A2045" s="7" t="s">
        <v>4324</v>
      </c>
      <c r="B2045" s="44" t="n">
        <v>0</v>
      </c>
      <c r="C2045" s="44" t="n">
        <v>2</v>
      </c>
      <c r="D2045" s="38" t="n">
        <f aca="false">IFERROR(B2045/C2045,0)</f>
        <v>0</v>
      </c>
      <c r="E2045" s="45" t="n">
        <v>24</v>
      </c>
      <c r="F2045" s="7" t="s">
        <v>2223</v>
      </c>
      <c r="G2045" s="5" t="str">
        <f aca="false">IF(AND(E2045&gt;=5,E2045&lt;=20,C2045&gt;=50,B2045&lt;=1),"Opportunity (pos 5-20, 50+ impr, 0-1 click)","")</f>
        <v/>
      </c>
    </row>
    <row r="2046" customFormat="false" ht="15" hidden="false" customHeight="false" outlineLevel="0" collapsed="false">
      <c r="A2046" s="7" t="s">
        <v>4325</v>
      </c>
      <c r="B2046" s="44" t="n">
        <v>0</v>
      </c>
      <c r="C2046" s="44" t="n">
        <v>2</v>
      </c>
      <c r="D2046" s="38" t="n">
        <f aca="false">IFERROR(B2046/C2046,0)</f>
        <v>0</v>
      </c>
      <c r="E2046" s="45" t="n">
        <v>10</v>
      </c>
      <c r="F2046" s="7" t="s">
        <v>2223</v>
      </c>
      <c r="G2046" s="5" t="str">
        <f aca="false">IF(AND(E2046&gt;=5,E2046&lt;=20,C2046&gt;=50,B2046&lt;=1),"Opportunity (pos 5-20, 50+ impr, 0-1 click)","")</f>
        <v/>
      </c>
    </row>
    <row r="2047" customFormat="false" ht="15" hidden="false" customHeight="false" outlineLevel="0" collapsed="false">
      <c r="A2047" s="7" t="s">
        <v>4326</v>
      </c>
      <c r="B2047" s="44" t="n">
        <v>0</v>
      </c>
      <c r="C2047" s="44" t="n">
        <v>2</v>
      </c>
      <c r="D2047" s="38" t="n">
        <f aca="false">IFERROR(B2047/C2047,0)</f>
        <v>0</v>
      </c>
      <c r="E2047" s="45" t="n">
        <v>24.5</v>
      </c>
      <c r="F2047" s="7" t="s">
        <v>2223</v>
      </c>
      <c r="G2047" s="5" t="str">
        <f aca="false">IF(AND(E2047&gt;=5,E2047&lt;=20,C2047&gt;=50,B2047&lt;=1),"Opportunity (pos 5-20, 50+ impr, 0-1 click)","")</f>
        <v/>
      </c>
    </row>
    <row r="2048" customFormat="false" ht="15" hidden="false" customHeight="false" outlineLevel="0" collapsed="false">
      <c r="A2048" s="7" t="s">
        <v>4327</v>
      </c>
      <c r="B2048" s="44" t="n">
        <v>0</v>
      </c>
      <c r="C2048" s="44" t="n">
        <v>2</v>
      </c>
      <c r="D2048" s="38" t="n">
        <f aca="false">IFERROR(B2048/C2048,0)</f>
        <v>0</v>
      </c>
      <c r="E2048" s="45" t="n">
        <v>29</v>
      </c>
      <c r="F2048" s="7" t="s">
        <v>2224</v>
      </c>
      <c r="G2048" s="5" t="str">
        <f aca="false">IF(AND(E2048&gt;=5,E2048&lt;=20,C2048&gt;=50,B2048&lt;=1),"Opportunity (pos 5-20, 50+ impr, 0-1 click)","")</f>
        <v/>
      </c>
    </row>
    <row r="2049" customFormat="false" ht="15" hidden="false" customHeight="false" outlineLevel="0" collapsed="false">
      <c r="A2049" s="7" t="s">
        <v>4328</v>
      </c>
      <c r="B2049" s="44" t="n">
        <v>0</v>
      </c>
      <c r="C2049" s="44" t="n">
        <v>2</v>
      </c>
      <c r="D2049" s="38" t="n">
        <f aca="false">IFERROR(B2049/C2049,0)</f>
        <v>0</v>
      </c>
      <c r="E2049" s="45" t="n">
        <v>17</v>
      </c>
      <c r="F2049" s="7" t="s">
        <v>2223</v>
      </c>
      <c r="G2049" s="5" t="str">
        <f aca="false">IF(AND(E2049&gt;=5,E2049&lt;=20,C2049&gt;=50,B2049&lt;=1),"Opportunity (pos 5-20, 50+ impr, 0-1 click)","")</f>
        <v/>
      </c>
    </row>
    <row r="2050" customFormat="false" ht="15" hidden="false" customHeight="false" outlineLevel="0" collapsed="false">
      <c r="A2050" s="7" t="s">
        <v>4329</v>
      </c>
      <c r="B2050" s="44" t="n">
        <v>0</v>
      </c>
      <c r="C2050" s="44" t="n">
        <v>2</v>
      </c>
      <c r="D2050" s="38" t="n">
        <f aca="false">IFERROR(B2050/C2050,0)</f>
        <v>0</v>
      </c>
      <c r="E2050" s="45" t="n">
        <v>52</v>
      </c>
      <c r="F2050" s="7" t="s">
        <v>2223</v>
      </c>
      <c r="G2050" s="5" t="str">
        <f aca="false">IF(AND(E2050&gt;=5,E2050&lt;=20,C2050&gt;=50,B2050&lt;=1),"Opportunity (pos 5-20, 50+ impr, 0-1 click)","")</f>
        <v/>
      </c>
    </row>
    <row r="2051" customFormat="false" ht="15" hidden="false" customHeight="false" outlineLevel="0" collapsed="false">
      <c r="A2051" s="7" t="s">
        <v>4330</v>
      </c>
      <c r="B2051" s="44" t="n">
        <v>0</v>
      </c>
      <c r="C2051" s="44" t="n">
        <v>2</v>
      </c>
      <c r="D2051" s="38" t="n">
        <f aca="false">IFERROR(B2051/C2051,0)</f>
        <v>0</v>
      </c>
      <c r="E2051" s="45" t="n">
        <v>9</v>
      </c>
      <c r="F2051" s="7" t="s">
        <v>2223</v>
      </c>
      <c r="G2051" s="5" t="str">
        <f aca="false">IF(AND(E2051&gt;=5,E2051&lt;=20,C2051&gt;=50,B2051&lt;=1),"Opportunity (pos 5-20, 50+ impr, 0-1 click)","")</f>
        <v/>
      </c>
    </row>
    <row r="2052" customFormat="false" ht="15" hidden="false" customHeight="false" outlineLevel="0" collapsed="false">
      <c r="A2052" s="7" t="s">
        <v>4331</v>
      </c>
      <c r="B2052" s="44" t="n">
        <v>0</v>
      </c>
      <c r="C2052" s="44" t="n">
        <v>2</v>
      </c>
      <c r="D2052" s="38" t="n">
        <f aca="false">IFERROR(B2052/C2052,0)</f>
        <v>0</v>
      </c>
      <c r="E2052" s="45" t="n">
        <v>36</v>
      </c>
      <c r="F2052" s="7" t="s">
        <v>2223</v>
      </c>
      <c r="G2052" s="5" t="str">
        <f aca="false">IF(AND(E2052&gt;=5,E2052&lt;=20,C2052&gt;=50,B2052&lt;=1),"Opportunity (pos 5-20, 50+ impr, 0-1 click)","")</f>
        <v/>
      </c>
    </row>
    <row r="2053" customFormat="false" ht="15" hidden="false" customHeight="false" outlineLevel="0" collapsed="false">
      <c r="A2053" s="7" t="s">
        <v>4332</v>
      </c>
      <c r="B2053" s="44" t="n">
        <v>0</v>
      </c>
      <c r="C2053" s="44" t="n">
        <v>2</v>
      </c>
      <c r="D2053" s="38" t="n">
        <f aca="false">IFERROR(B2053/C2053,0)</f>
        <v>0</v>
      </c>
      <c r="E2053" s="45" t="n">
        <v>66</v>
      </c>
      <c r="F2053" s="7" t="s">
        <v>2225</v>
      </c>
      <c r="G2053" s="5" t="str">
        <f aca="false">IF(AND(E2053&gt;=5,E2053&lt;=20,C2053&gt;=50,B2053&lt;=1),"Opportunity (pos 5-20, 50+ impr, 0-1 click)","")</f>
        <v/>
      </c>
    </row>
    <row r="2054" customFormat="false" ht="15" hidden="false" customHeight="false" outlineLevel="0" collapsed="false">
      <c r="A2054" s="7" t="s">
        <v>4333</v>
      </c>
      <c r="B2054" s="44" t="n">
        <v>0</v>
      </c>
      <c r="C2054" s="44" t="n">
        <v>2</v>
      </c>
      <c r="D2054" s="38" t="n">
        <f aca="false">IFERROR(B2054/C2054,0)</f>
        <v>0</v>
      </c>
      <c r="E2054" s="45" t="n">
        <v>24.5</v>
      </c>
      <c r="F2054" s="7" t="s">
        <v>2223</v>
      </c>
      <c r="G2054" s="5" t="str">
        <f aca="false">IF(AND(E2054&gt;=5,E2054&lt;=20,C2054&gt;=50,B2054&lt;=1),"Opportunity (pos 5-20, 50+ impr, 0-1 click)","")</f>
        <v/>
      </c>
    </row>
    <row r="2055" customFormat="false" ht="15" hidden="false" customHeight="false" outlineLevel="0" collapsed="false">
      <c r="A2055" s="7" t="s">
        <v>4334</v>
      </c>
      <c r="B2055" s="44" t="n">
        <v>0</v>
      </c>
      <c r="C2055" s="44" t="n">
        <v>2</v>
      </c>
      <c r="D2055" s="38" t="n">
        <f aca="false">IFERROR(B2055/C2055,0)</f>
        <v>0</v>
      </c>
      <c r="E2055" s="45" t="n">
        <v>25.5</v>
      </c>
      <c r="F2055" s="7" t="s">
        <v>2223</v>
      </c>
      <c r="G2055" s="5" t="str">
        <f aca="false">IF(AND(E2055&gt;=5,E2055&lt;=20,C2055&gt;=50,B2055&lt;=1),"Opportunity (pos 5-20, 50+ impr, 0-1 click)","")</f>
        <v/>
      </c>
    </row>
    <row r="2056" customFormat="false" ht="15" hidden="false" customHeight="false" outlineLevel="0" collapsed="false">
      <c r="A2056" s="7" t="s">
        <v>4335</v>
      </c>
      <c r="B2056" s="44" t="n">
        <v>0</v>
      </c>
      <c r="C2056" s="44" t="n">
        <v>2</v>
      </c>
      <c r="D2056" s="38" t="n">
        <f aca="false">IFERROR(B2056/C2056,0)</f>
        <v>0</v>
      </c>
      <c r="E2056" s="45" t="n">
        <v>24</v>
      </c>
      <c r="F2056" s="7" t="s">
        <v>2223</v>
      </c>
      <c r="G2056" s="5" t="str">
        <f aca="false">IF(AND(E2056&gt;=5,E2056&lt;=20,C2056&gt;=50,B2056&lt;=1),"Opportunity (pos 5-20, 50+ impr, 0-1 click)","")</f>
        <v/>
      </c>
    </row>
    <row r="2057" customFormat="false" ht="15" hidden="false" customHeight="false" outlineLevel="0" collapsed="false">
      <c r="A2057" s="7" t="s">
        <v>4336</v>
      </c>
      <c r="B2057" s="44" t="n">
        <v>0</v>
      </c>
      <c r="C2057" s="44" t="n">
        <v>2</v>
      </c>
      <c r="D2057" s="38" t="n">
        <f aca="false">IFERROR(B2057/C2057,0)</f>
        <v>0</v>
      </c>
      <c r="E2057" s="45" t="n">
        <v>35.5</v>
      </c>
      <c r="F2057" s="7" t="s">
        <v>2223</v>
      </c>
      <c r="G2057" s="5" t="str">
        <f aca="false">IF(AND(E2057&gt;=5,E2057&lt;=20,C2057&gt;=50,B2057&lt;=1),"Opportunity (pos 5-20, 50+ impr, 0-1 click)","")</f>
        <v/>
      </c>
    </row>
    <row r="2058" customFormat="false" ht="15" hidden="false" customHeight="false" outlineLevel="0" collapsed="false">
      <c r="A2058" s="7" t="s">
        <v>4337</v>
      </c>
      <c r="B2058" s="44" t="n">
        <v>0</v>
      </c>
      <c r="C2058" s="44" t="n">
        <v>2</v>
      </c>
      <c r="D2058" s="38" t="n">
        <f aca="false">IFERROR(B2058/C2058,0)</f>
        <v>0</v>
      </c>
      <c r="E2058" s="45" t="n">
        <v>17.5</v>
      </c>
      <c r="F2058" s="7" t="s">
        <v>2223</v>
      </c>
      <c r="G2058" s="5" t="str">
        <f aca="false">IF(AND(E2058&gt;=5,E2058&lt;=20,C2058&gt;=50,B2058&lt;=1),"Opportunity (pos 5-20, 50+ impr, 0-1 click)","")</f>
        <v/>
      </c>
    </row>
    <row r="2059" customFormat="false" ht="15" hidden="false" customHeight="false" outlineLevel="0" collapsed="false">
      <c r="A2059" s="7" t="s">
        <v>4338</v>
      </c>
      <c r="B2059" s="44" t="n">
        <v>0</v>
      </c>
      <c r="C2059" s="44" t="n">
        <v>2</v>
      </c>
      <c r="D2059" s="38" t="n">
        <f aca="false">IFERROR(B2059/C2059,0)</f>
        <v>0</v>
      </c>
      <c r="E2059" s="45" t="n">
        <v>36.5</v>
      </c>
      <c r="F2059" s="7" t="s">
        <v>2223</v>
      </c>
      <c r="G2059" s="5" t="str">
        <f aca="false">IF(AND(E2059&gt;=5,E2059&lt;=20,C2059&gt;=50,B2059&lt;=1),"Opportunity (pos 5-20, 50+ impr, 0-1 click)","")</f>
        <v/>
      </c>
    </row>
    <row r="2060" customFormat="false" ht="15" hidden="false" customHeight="false" outlineLevel="0" collapsed="false">
      <c r="A2060" s="7" t="s">
        <v>4339</v>
      </c>
      <c r="B2060" s="44" t="n">
        <v>0</v>
      </c>
      <c r="C2060" s="44" t="n">
        <v>2</v>
      </c>
      <c r="D2060" s="38" t="n">
        <f aca="false">IFERROR(B2060/C2060,0)</f>
        <v>0</v>
      </c>
      <c r="E2060" s="45" t="n">
        <v>10.5</v>
      </c>
      <c r="F2060" s="7" t="s">
        <v>2224</v>
      </c>
      <c r="G2060" s="5" t="str">
        <f aca="false">IF(AND(E2060&gt;=5,E2060&lt;=20,C2060&gt;=50,B2060&lt;=1),"Opportunity (pos 5-20, 50+ impr, 0-1 click)","")</f>
        <v/>
      </c>
    </row>
    <row r="2061" customFormat="false" ht="15" hidden="false" customHeight="false" outlineLevel="0" collapsed="false">
      <c r="A2061" s="7" t="s">
        <v>4340</v>
      </c>
      <c r="B2061" s="44" t="n">
        <v>0</v>
      </c>
      <c r="C2061" s="44" t="n">
        <v>2</v>
      </c>
      <c r="D2061" s="38" t="n">
        <f aca="false">IFERROR(B2061/C2061,0)</f>
        <v>0</v>
      </c>
      <c r="E2061" s="45" t="n">
        <v>23</v>
      </c>
      <c r="F2061" s="7" t="s">
        <v>2223</v>
      </c>
      <c r="G2061" s="5" t="str">
        <f aca="false">IF(AND(E2061&gt;=5,E2061&lt;=20,C2061&gt;=50,B2061&lt;=1),"Opportunity (pos 5-20, 50+ impr, 0-1 click)","")</f>
        <v/>
      </c>
    </row>
    <row r="2062" customFormat="false" ht="15" hidden="false" customHeight="false" outlineLevel="0" collapsed="false">
      <c r="A2062" s="7" t="s">
        <v>4341</v>
      </c>
      <c r="B2062" s="44" t="n">
        <v>0</v>
      </c>
      <c r="C2062" s="44" t="n">
        <v>2</v>
      </c>
      <c r="D2062" s="38" t="n">
        <f aca="false">IFERROR(B2062/C2062,0)</f>
        <v>0</v>
      </c>
      <c r="E2062" s="45" t="n">
        <v>14.5</v>
      </c>
      <c r="F2062" s="7" t="s">
        <v>2223</v>
      </c>
      <c r="G2062" s="5" t="str">
        <f aca="false">IF(AND(E2062&gt;=5,E2062&lt;=20,C2062&gt;=50,B2062&lt;=1),"Opportunity (pos 5-20, 50+ impr, 0-1 click)","")</f>
        <v/>
      </c>
    </row>
    <row r="2063" customFormat="false" ht="15" hidden="false" customHeight="false" outlineLevel="0" collapsed="false">
      <c r="A2063" s="7" t="s">
        <v>4342</v>
      </c>
      <c r="B2063" s="44" t="n">
        <v>0</v>
      </c>
      <c r="C2063" s="44" t="n">
        <v>2</v>
      </c>
      <c r="D2063" s="38" t="n">
        <f aca="false">IFERROR(B2063/C2063,0)</f>
        <v>0</v>
      </c>
      <c r="E2063" s="45" t="n">
        <v>27.5</v>
      </c>
      <c r="F2063" s="7" t="s">
        <v>2225</v>
      </c>
      <c r="G2063" s="5" t="str">
        <f aca="false">IF(AND(E2063&gt;=5,E2063&lt;=20,C2063&gt;=50,B2063&lt;=1),"Opportunity (pos 5-20, 50+ impr, 0-1 click)","")</f>
        <v/>
      </c>
    </row>
    <row r="2064" customFormat="false" ht="15" hidden="false" customHeight="false" outlineLevel="0" collapsed="false">
      <c r="A2064" s="7" t="s">
        <v>4343</v>
      </c>
      <c r="B2064" s="44" t="n">
        <v>0</v>
      </c>
      <c r="C2064" s="44" t="n">
        <v>2</v>
      </c>
      <c r="D2064" s="38" t="n">
        <f aca="false">IFERROR(B2064/C2064,0)</f>
        <v>0</v>
      </c>
      <c r="E2064" s="45" t="n">
        <v>25.5</v>
      </c>
      <c r="F2064" s="7" t="s">
        <v>2223</v>
      </c>
      <c r="G2064" s="5" t="str">
        <f aca="false">IF(AND(E2064&gt;=5,E2064&lt;=20,C2064&gt;=50,B2064&lt;=1),"Opportunity (pos 5-20, 50+ impr, 0-1 click)","")</f>
        <v/>
      </c>
    </row>
    <row r="2065" customFormat="false" ht="15" hidden="false" customHeight="false" outlineLevel="0" collapsed="false">
      <c r="A2065" s="7" t="s">
        <v>4344</v>
      </c>
      <c r="B2065" s="44" t="n">
        <v>0</v>
      </c>
      <c r="C2065" s="44" t="n">
        <v>2</v>
      </c>
      <c r="D2065" s="38" t="n">
        <f aca="false">IFERROR(B2065/C2065,0)</f>
        <v>0</v>
      </c>
      <c r="E2065" s="45" t="n">
        <v>22.5</v>
      </c>
      <c r="F2065" s="7" t="s">
        <v>2223</v>
      </c>
      <c r="G2065" s="5" t="str">
        <f aca="false">IF(AND(E2065&gt;=5,E2065&lt;=20,C2065&gt;=50,B2065&lt;=1),"Opportunity (pos 5-20, 50+ impr, 0-1 click)","")</f>
        <v/>
      </c>
    </row>
    <row r="2066" customFormat="false" ht="15" hidden="false" customHeight="false" outlineLevel="0" collapsed="false">
      <c r="A2066" s="7" t="s">
        <v>4345</v>
      </c>
      <c r="B2066" s="44" t="n">
        <v>0</v>
      </c>
      <c r="C2066" s="44" t="n">
        <v>2</v>
      </c>
      <c r="D2066" s="38" t="n">
        <f aca="false">IFERROR(B2066/C2066,0)</f>
        <v>0</v>
      </c>
      <c r="E2066" s="45" t="n">
        <v>19.5</v>
      </c>
      <c r="F2066" s="7" t="s">
        <v>2223</v>
      </c>
      <c r="G2066" s="5" t="str">
        <f aca="false">IF(AND(E2066&gt;=5,E2066&lt;=20,C2066&gt;=50,B2066&lt;=1),"Opportunity (pos 5-20, 50+ impr, 0-1 click)","")</f>
        <v/>
      </c>
    </row>
    <row r="2067" customFormat="false" ht="15" hidden="false" customHeight="false" outlineLevel="0" collapsed="false">
      <c r="A2067" s="7" t="s">
        <v>4346</v>
      </c>
      <c r="B2067" s="44" t="n">
        <v>0</v>
      </c>
      <c r="C2067" s="44" t="n">
        <v>2</v>
      </c>
      <c r="D2067" s="38" t="n">
        <f aca="false">IFERROR(B2067/C2067,0)</f>
        <v>0</v>
      </c>
      <c r="E2067" s="45" t="n">
        <v>34</v>
      </c>
      <c r="F2067" s="7" t="s">
        <v>2223</v>
      </c>
      <c r="G2067" s="5" t="str">
        <f aca="false">IF(AND(E2067&gt;=5,E2067&lt;=20,C2067&gt;=50,B2067&lt;=1),"Opportunity (pos 5-20, 50+ impr, 0-1 click)","")</f>
        <v/>
      </c>
    </row>
    <row r="2068" customFormat="false" ht="15" hidden="false" customHeight="false" outlineLevel="0" collapsed="false">
      <c r="A2068" s="7" t="s">
        <v>4347</v>
      </c>
      <c r="B2068" s="44" t="n">
        <v>0</v>
      </c>
      <c r="C2068" s="44" t="n">
        <v>2</v>
      </c>
      <c r="D2068" s="38" t="n">
        <f aca="false">IFERROR(B2068/C2068,0)</f>
        <v>0</v>
      </c>
      <c r="E2068" s="45" t="n">
        <v>47.5</v>
      </c>
      <c r="F2068" s="7" t="s">
        <v>2223</v>
      </c>
      <c r="G2068" s="5" t="str">
        <f aca="false">IF(AND(E2068&gt;=5,E2068&lt;=20,C2068&gt;=50,B2068&lt;=1),"Opportunity (pos 5-20, 50+ impr, 0-1 click)","")</f>
        <v/>
      </c>
    </row>
    <row r="2069" customFormat="false" ht="15" hidden="false" customHeight="false" outlineLevel="0" collapsed="false">
      <c r="A2069" s="7" t="s">
        <v>4348</v>
      </c>
      <c r="B2069" s="44" t="n">
        <v>0</v>
      </c>
      <c r="C2069" s="44" t="n">
        <v>2</v>
      </c>
      <c r="D2069" s="38" t="n">
        <f aca="false">IFERROR(B2069/C2069,0)</f>
        <v>0</v>
      </c>
      <c r="E2069" s="45" t="n">
        <v>28</v>
      </c>
      <c r="F2069" s="7" t="s">
        <v>2223</v>
      </c>
      <c r="G2069" s="5" t="str">
        <f aca="false">IF(AND(E2069&gt;=5,E2069&lt;=20,C2069&gt;=50,B2069&lt;=1),"Opportunity (pos 5-20, 50+ impr, 0-1 click)","")</f>
        <v/>
      </c>
    </row>
    <row r="2070" customFormat="false" ht="15" hidden="false" customHeight="false" outlineLevel="0" collapsed="false">
      <c r="A2070" s="7" t="s">
        <v>4349</v>
      </c>
      <c r="B2070" s="44" t="n">
        <v>0</v>
      </c>
      <c r="C2070" s="44" t="n">
        <v>2</v>
      </c>
      <c r="D2070" s="38" t="n">
        <f aca="false">IFERROR(B2070/C2070,0)</f>
        <v>0</v>
      </c>
      <c r="E2070" s="45" t="n">
        <v>19</v>
      </c>
      <c r="F2070" s="7" t="s">
        <v>2223</v>
      </c>
      <c r="G2070" s="5" t="str">
        <f aca="false">IF(AND(E2070&gt;=5,E2070&lt;=20,C2070&gt;=50,B2070&lt;=1),"Opportunity (pos 5-20, 50+ impr, 0-1 click)","")</f>
        <v/>
      </c>
    </row>
    <row r="2071" customFormat="false" ht="15" hidden="false" customHeight="false" outlineLevel="0" collapsed="false">
      <c r="A2071" s="7" t="s">
        <v>4350</v>
      </c>
      <c r="B2071" s="44" t="n">
        <v>0</v>
      </c>
      <c r="C2071" s="44" t="n">
        <v>2</v>
      </c>
      <c r="D2071" s="38" t="n">
        <f aca="false">IFERROR(B2071/C2071,0)</f>
        <v>0</v>
      </c>
      <c r="E2071" s="45" t="n">
        <v>9.5</v>
      </c>
      <c r="F2071" s="7" t="s">
        <v>2224</v>
      </c>
      <c r="G2071" s="5" t="str">
        <f aca="false">IF(AND(E2071&gt;=5,E2071&lt;=20,C2071&gt;=50,B2071&lt;=1),"Opportunity (pos 5-20, 50+ impr, 0-1 click)","")</f>
        <v/>
      </c>
    </row>
    <row r="2072" customFormat="false" ht="15" hidden="false" customHeight="false" outlineLevel="0" collapsed="false">
      <c r="A2072" s="7" t="s">
        <v>4351</v>
      </c>
      <c r="B2072" s="44" t="n">
        <v>0</v>
      </c>
      <c r="C2072" s="44" t="n">
        <v>2</v>
      </c>
      <c r="D2072" s="38" t="n">
        <f aca="false">IFERROR(B2072/C2072,0)</f>
        <v>0</v>
      </c>
      <c r="E2072" s="45" t="n">
        <v>20.5</v>
      </c>
      <c r="F2072" s="7" t="s">
        <v>2223</v>
      </c>
      <c r="G2072" s="5" t="str">
        <f aca="false">IF(AND(E2072&gt;=5,E2072&lt;=20,C2072&gt;=50,B2072&lt;=1),"Opportunity (pos 5-20, 50+ impr, 0-1 click)","")</f>
        <v/>
      </c>
    </row>
    <row r="2073" customFormat="false" ht="15" hidden="false" customHeight="false" outlineLevel="0" collapsed="false">
      <c r="A2073" s="7" t="s">
        <v>4352</v>
      </c>
      <c r="B2073" s="44" t="n">
        <v>0</v>
      </c>
      <c r="C2073" s="44" t="n">
        <v>2</v>
      </c>
      <c r="D2073" s="38" t="n">
        <f aca="false">IFERROR(B2073/C2073,0)</f>
        <v>0</v>
      </c>
      <c r="E2073" s="45" t="n">
        <v>18.5</v>
      </c>
      <c r="F2073" s="7" t="s">
        <v>2223</v>
      </c>
      <c r="G2073" s="5" t="str">
        <f aca="false">IF(AND(E2073&gt;=5,E2073&lt;=20,C2073&gt;=50,B2073&lt;=1),"Opportunity (pos 5-20, 50+ impr, 0-1 click)","")</f>
        <v/>
      </c>
    </row>
    <row r="2074" customFormat="false" ht="15" hidden="false" customHeight="false" outlineLevel="0" collapsed="false">
      <c r="A2074" s="7" t="s">
        <v>4353</v>
      </c>
      <c r="B2074" s="44" t="n">
        <v>0</v>
      </c>
      <c r="C2074" s="44" t="n">
        <v>2</v>
      </c>
      <c r="D2074" s="38" t="n">
        <f aca="false">IFERROR(B2074/C2074,0)</f>
        <v>0</v>
      </c>
      <c r="E2074" s="45" t="n">
        <v>30</v>
      </c>
      <c r="F2074" s="7" t="s">
        <v>2223</v>
      </c>
      <c r="G2074" s="5" t="str">
        <f aca="false">IF(AND(E2074&gt;=5,E2074&lt;=20,C2074&gt;=50,B2074&lt;=1),"Opportunity (pos 5-20, 50+ impr, 0-1 click)","")</f>
        <v/>
      </c>
    </row>
    <row r="2075" customFormat="false" ht="15" hidden="false" customHeight="false" outlineLevel="0" collapsed="false">
      <c r="A2075" s="7" t="s">
        <v>4354</v>
      </c>
      <c r="B2075" s="44" t="n">
        <v>0</v>
      </c>
      <c r="C2075" s="44" t="n">
        <v>2</v>
      </c>
      <c r="D2075" s="38" t="n">
        <f aca="false">IFERROR(B2075/C2075,0)</f>
        <v>0</v>
      </c>
      <c r="E2075" s="45" t="n">
        <v>23.5</v>
      </c>
      <c r="F2075" s="7" t="s">
        <v>2223</v>
      </c>
      <c r="G2075" s="5" t="str">
        <f aca="false">IF(AND(E2075&gt;=5,E2075&lt;=20,C2075&gt;=50,B2075&lt;=1),"Opportunity (pos 5-20, 50+ impr, 0-1 click)","")</f>
        <v/>
      </c>
    </row>
    <row r="2076" customFormat="false" ht="15" hidden="false" customHeight="false" outlineLevel="0" collapsed="false">
      <c r="A2076" s="7" t="s">
        <v>4355</v>
      </c>
      <c r="B2076" s="44" t="n">
        <v>0</v>
      </c>
      <c r="C2076" s="44" t="n">
        <v>2</v>
      </c>
      <c r="D2076" s="38" t="n">
        <f aca="false">IFERROR(B2076/C2076,0)</f>
        <v>0</v>
      </c>
      <c r="E2076" s="45" t="n">
        <v>19</v>
      </c>
      <c r="F2076" s="7" t="s">
        <v>2223</v>
      </c>
      <c r="G2076" s="5" t="str">
        <f aca="false">IF(AND(E2076&gt;=5,E2076&lt;=20,C2076&gt;=50,B2076&lt;=1),"Opportunity (pos 5-20, 50+ impr, 0-1 click)","")</f>
        <v/>
      </c>
    </row>
    <row r="2077" customFormat="false" ht="15" hidden="false" customHeight="false" outlineLevel="0" collapsed="false">
      <c r="A2077" s="7" t="s">
        <v>4356</v>
      </c>
      <c r="B2077" s="44" t="n">
        <v>0</v>
      </c>
      <c r="C2077" s="44" t="n">
        <v>2</v>
      </c>
      <c r="D2077" s="38" t="n">
        <f aca="false">IFERROR(B2077/C2077,0)</f>
        <v>0</v>
      </c>
      <c r="E2077" s="45" t="n">
        <v>34.5</v>
      </c>
      <c r="F2077" s="7" t="s">
        <v>2223</v>
      </c>
      <c r="G2077" s="5" t="str">
        <f aca="false">IF(AND(E2077&gt;=5,E2077&lt;=20,C2077&gt;=50,B2077&lt;=1),"Opportunity (pos 5-20, 50+ impr, 0-1 click)","")</f>
        <v/>
      </c>
    </row>
    <row r="2078" customFormat="false" ht="15" hidden="false" customHeight="false" outlineLevel="0" collapsed="false">
      <c r="A2078" s="7" t="s">
        <v>4357</v>
      </c>
      <c r="B2078" s="44" t="n">
        <v>0</v>
      </c>
      <c r="C2078" s="44" t="n">
        <v>2</v>
      </c>
      <c r="D2078" s="38" t="n">
        <f aca="false">IFERROR(B2078/C2078,0)</f>
        <v>0</v>
      </c>
      <c r="E2078" s="45" t="n">
        <v>47.5</v>
      </c>
      <c r="F2078" s="7" t="s">
        <v>2223</v>
      </c>
      <c r="G2078" s="5" t="str">
        <f aca="false">IF(AND(E2078&gt;=5,E2078&lt;=20,C2078&gt;=50,B2078&lt;=1),"Opportunity (pos 5-20, 50+ impr, 0-1 click)","")</f>
        <v/>
      </c>
    </row>
    <row r="2079" customFormat="false" ht="15" hidden="false" customHeight="false" outlineLevel="0" collapsed="false">
      <c r="A2079" s="7" t="s">
        <v>4358</v>
      </c>
      <c r="B2079" s="44" t="n">
        <v>0</v>
      </c>
      <c r="C2079" s="44" t="n">
        <v>2</v>
      </c>
      <c r="D2079" s="38" t="n">
        <f aca="false">IFERROR(B2079/C2079,0)</f>
        <v>0</v>
      </c>
      <c r="E2079" s="45" t="n">
        <v>25.5</v>
      </c>
      <c r="F2079" s="7" t="s">
        <v>2223</v>
      </c>
      <c r="G2079" s="5" t="str">
        <f aca="false">IF(AND(E2079&gt;=5,E2079&lt;=20,C2079&gt;=50,B2079&lt;=1),"Opportunity (pos 5-20, 50+ impr, 0-1 click)","")</f>
        <v/>
      </c>
    </row>
    <row r="2080" customFormat="false" ht="15" hidden="false" customHeight="false" outlineLevel="0" collapsed="false">
      <c r="A2080" s="7" t="s">
        <v>4359</v>
      </c>
      <c r="B2080" s="44" t="n">
        <v>0</v>
      </c>
      <c r="C2080" s="44" t="n">
        <v>2</v>
      </c>
      <c r="D2080" s="38" t="n">
        <f aca="false">IFERROR(B2080/C2080,0)</f>
        <v>0</v>
      </c>
      <c r="E2080" s="45" t="n">
        <v>20.5</v>
      </c>
      <c r="F2080" s="7" t="s">
        <v>2224</v>
      </c>
      <c r="G2080" s="5" t="str">
        <f aca="false">IF(AND(E2080&gt;=5,E2080&lt;=20,C2080&gt;=50,B2080&lt;=1),"Opportunity (pos 5-20, 50+ impr, 0-1 click)","")</f>
        <v/>
      </c>
    </row>
    <row r="2081" customFormat="false" ht="15" hidden="false" customHeight="false" outlineLevel="0" collapsed="false">
      <c r="A2081" s="7" t="s">
        <v>4360</v>
      </c>
      <c r="B2081" s="44" t="n">
        <v>0</v>
      </c>
      <c r="C2081" s="44" t="n">
        <v>2</v>
      </c>
      <c r="D2081" s="38" t="n">
        <f aca="false">IFERROR(B2081/C2081,0)</f>
        <v>0</v>
      </c>
      <c r="E2081" s="45" t="n">
        <v>40.5</v>
      </c>
      <c r="F2081" s="7" t="s">
        <v>2223</v>
      </c>
      <c r="G2081" s="5" t="str">
        <f aca="false">IF(AND(E2081&gt;=5,E2081&lt;=20,C2081&gt;=50,B2081&lt;=1),"Opportunity (pos 5-20, 50+ impr, 0-1 click)","")</f>
        <v/>
      </c>
    </row>
    <row r="2082" customFormat="false" ht="15" hidden="false" customHeight="false" outlineLevel="0" collapsed="false">
      <c r="A2082" s="7" t="s">
        <v>4361</v>
      </c>
      <c r="B2082" s="44" t="n">
        <v>0</v>
      </c>
      <c r="C2082" s="44" t="n">
        <v>2</v>
      </c>
      <c r="D2082" s="38" t="n">
        <f aca="false">IFERROR(B2082/C2082,0)</f>
        <v>0</v>
      </c>
      <c r="E2082" s="45" t="n">
        <v>7</v>
      </c>
      <c r="F2082" s="7" t="s">
        <v>2225</v>
      </c>
      <c r="G2082" s="5" t="str">
        <f aca="false">IF(AND(E2082&gt;=5,E2082&lt;=20,C2082&gt;=50,B2082&lt;=1),"Opportunity (pos 5-20, 50+ impr, 0-1 click)","")</f>
        <v/>
      </c>
    </row>
    <row r="2083" customFormat="false" ht="15" hidden="false" customHeight="false" outlineLevel="0" collapsed="false">
      <c r="A2083" s="7" t="s">
        <v>4362</v>
      </c>
      <c r="B2083" s="44" t="n">
        <v>0</v>
      </c>
      <c r="C2083" s="44" t="n">
        <v>2</v>
      </c>
      <c r="D2083" s="38" t="n">
        <f aca="false">IFERROR(B2083/C2083,0)</f>
        <v>0</v>
      </c>
      <c r="E2083" s="45" t="n">
        <v>48</v>
      </c>
      <c r="F2083" s="7" t="s">
        <v>2223</v>
      </c>
      <c r="G2083" s="5" t="str">
        <f aca="false">IF(AND(E2083&gt;=5,E2083&lt;=20,C2083&gt;=50,B2083&lt;=1),"Opportunity (pos 5-20, 50+ impr, 0-1 click)","")</f>
        <v/>
      </c>
    </row>
    <row r="2084" customFormat="false" ht="15" hidden="false" customHeight="false" outlineLevel="0" collapsed="false">
      <c r="A2084" s="7" t="s">
        <v>4363</v>
      </c>
      <c r="B2084" s="44" t="n">
        <v>0</v>
      </c>
      <c r="C2084" s="44" t="n">
        <v>2</v>
      </c>
      <c r="D2084" s="38" t="n">
        <f aca="false">IFERROR(B2084/C2084,0)</f>
        <v>0</v>
      </c>
      <c r="E2084" s="45" t="n">
        <v>19.5</v>
      </c>
      <c r="F2084" s="7" t="s">
        <v>2223</v>
      </c>
      <c r="G2084" s="5" t="str">
        <f aca="false">IF(AND(E2084&gt;=5,E2084&lt;=20,C2084&gt;=50,B2084&lt;=1),"Opportunity (pos 5-20, 50+ impr, 0-1 click)","")</f>
        <v/>
      </c>
    </row>
    <row r="2085" customFormat="false" ht="15" hidden="false" customHeight="false" outlineLevel="0" collapsed="false">
      <c r="A2085" s="7" t="s">
        <v>4364</v>
      </c>
      <c r="B2085" s="44" t="n">
        <v>0</v>
      </c>
      <c r="C2085" s="44" t="n">
        <v>2</v>
      </c>
      <c r="D2085" s="38" t="n">
        <f aca="false">IFERROR(B2085/C2085,0)</f>
        <v>0</v>
      </c>
      <c r="E2085" s="45" t="n">
        <v>29.5</v>
      </c>
      <c r="F2085" s="7" t="s">
        <v>2223</v>
      </c>
      <c r="G2085" s="5" t="str">
        <f aca="false">IF(AND(E2085&gt;=5,E2085&lt;=20,C2085&gt;=50,B2085&lt;=1),"Opportunity (pos 5-20, 50+ impr, 0-1 click)","")</f>
        <v/>
      </c>
    </row>
    <row r="2086" customFormat="false" ht="15" hidden="false" customHeight="false" outlineLevel="0" collapsed="false">
      <c r="A2086" s="7" t="s">
        <v>4365</v>
      </c>
      <c r="B2086" s="44" t="n">
        <v>0</v>
      </c>
      <c r="C2086" s="44" t="n">
        <v>2</v>
      </c>
      <c r="D2086" s="38" t="n">
        <f aca="false">IFERROR(B2086/C2086,0)</f>
        <v>0</v>
      </c>
      <c r="E2086" s="45" t="n">
        <v>13.5</v>
      </c>
      <c r="F2086" s="7" t="s">
        <v>2223</v>
      </c>
      <c r="G2086" s="5" t="str">
        <f aca="false">IF(AND(E2086&gt;=5,E2086&lt;=20,C2086&gt;=50,B2086&lt;=1),"Opportunity (pos 5-20, 50+ impr, 0-1 click)","")</f>
        <v/>
      </c>
    </row>
    <row r="2087" customFormat="false" ht="15" hidden="false" customHeight="false" outlineLevel="0" collapsed="false">
      <c r="A2087" s="7" t="s">
        <v>4366</v>
      </c>
      <c r="B2087" s="44" t="n">
        <v>0</v>
      </c>
      <c r="C2087" s="44" t="n">
        <v>2</v>
      </c>
      <c r="D2087" s="38" t="n">
        <f aca="false">IFERROR(B2087/C2087,0)</f>
        <v>0</v>
      </c>
      <c r="E2087" s="45" t="n">
        <v>10.5</v>
      </c>
      <c r="F2087" s="7" t="s">
        <v>2223</v>
      </c>
      <c r="G2087" s="5" t="str">
        <f aca="false">IF(AND(E2087&gt;=5,E2087&lt;=20,C2087&gt;=50,B2087&lt;=1),"Opportunity (pos 5-20, 50+ impr, 0-1 click)","")</f>
        <v/>
      </c>
    </row>
    <row r="2088" customFormat="false" ht="15" hidden="false" customHeight="false" outlineLevel="0" collapsed="false">
      <c r="A2088" s="7" t="s">
        <v>4367</v>
      </c>
      <c r="B2088" s="44" t="n">
        <v>0</v>
      </c>
      <c r="C2088" s="44" t="n">
        <v>2</v>
      </c>
      <c r="D2088" s="38" t="n">
        <f aca="false">IFERROR(B2088/C2088,0)</f>
        <v>0</v>
      </c>
      <c r="E2088" s="45" t="n">
        <v>14</v>
      </c>
      <c r="F2088" s="7" t="s">
        <v>2223</v>
      </c>
      <c r="G2088" s="5" t="str">
        <f aca="false">IF(AND(E2088&gt;=5,E2088&lt;=20,C2088&gt;=50,B2088&lt;=1),"Opportunity (pos 5-20, 50+ impr, 0-1 click)","")</f>
        <v/>
      </c>
    </row>
    <row r="2089" customFormat="false" ht="15" hidden="false" customHeight="false" outlineLevel="0" collapsed="false">
      <c r="A2089" s="7" t="s">
        <v>4368</v>
      </c>
      <c r="B2089" s="44" t="n">
        <v>0</v>
      </c>
      <c r="C2089" s="44" t="n">
        <v>2</v>
      </c>
      <c r="D2089" s="38" t="n">
        <f aca="false">IFERROR(B2089/C2089,0)</f>
        <v>0</v>
      </c>
      <c r="E2089" s="45" t="n">
        <v>34.5</v>
      </c>
      <c r="F2089" s="7" t="s">
        <v>2223</v>
      </c>
      <c r="G2089" s="5" t="str">
        <f aca="false">IF(AND(E2089&gt;=5,E2089&lt;=20,C2089&gt;=50,B2089&lt;=1),"Opportunity (pos 5-20, 50+ impr, 0-1 click)","")</f>
        <v/>
      </c>
    </row>
    <row r="2090" customFormat="false" ht="15" hidden="false" customHeight="false" outlineLevel="0" collapsed="false">
      <c r="A2090" s="7" t="s">
        <v>4369</v>
      </c>
      <c r="B2090" s="44" t="n">
        <v>0</v>
      </c>
      <c r="C2090" s="44" t="n">
        <v>2</v>
      </c>
      <c r="D2090" s="38" t="n">
        <f aca="false">IFERROR(B2090/C2090,0)</f>
        <v>0</v>
      </c>
      <c r="E2090" s="45" t="n">
        <v>60.5</v>
      </c>
      <c r="F2090" s="7" t="s">
        <v>2225</v>
      </c>
      <c r="G2090" s="5" t="str">
        <f aca="false">IF(AND(E2090&gt;=5,E2090&lt;=20,C2090&gt;=50,B2090&lt;=1),"Opportunity (pos 5-20, 50+ impr, 0-1 click)","")</f>
        <v/>
      </c>
    </row>
    <row r="2091" customFormat="false" ht="15" hidden="false" customHeight="false" outlineLevel="0" collapsed="false">
      <c r="A2091" s="7" t="s">
        <v>4370</v>
      </c>
      <c r="B2091" s="44" t="n">
        <v>0</v>
      </c>
      <c r="C2091" s="44" t="n">
        <v>2</v>
      </c>
      <c r="D2091" s="38" t="n">
        <f aca="false">IFERROR(B2091/C2091,0)</f>
        <v>0</v>
      </c>
      <c r="E2091" s="45" t="n">
        <v>50</v>
      </c>
      <c r="F2091" s="7" t="s">
        <v>2225</v>
      </c>
      <c r="G2091" s="5" t="str">
        <f aca="false">IF(AND(E2091&gt;=5,E2091&lt;=20,C2091&gt;=50,B2091&lt;=1),"Opportunity (pos 5-20, 50+ impr, 0-1 click)","")</f>
        <v/>
      </c>
    </row>
    <row r="2092" customFormat="false" ht="15" hidden="false" customHeight="false" outlineLevel="0" collapsed="false">
      <c r="A2092" s="7" t="s">
        <v>4371</v>
      </c>
      <c r="B2092" s="44" t="n">
        <v>0</v>
      </c>
      <c r="C2092" s="44" t="n">
        <v>2</v>
      </c>
      <c r="D2092" s="38" t="n">
        <f aca="false">IFERROR(B2092/C2092,0)</f>
        <v>0</v>
      </c>
      <c r="E2092" s="45" t="n">
        <v>40</v>
      </c>
      <c r="F2092" s="7" t="s">
        <v>2223</v>
      </c>
      <c r="G2092" s="5" t="str">
        <f aca="false">IF(AND(E2092&gt;=5,E2092&lt;=20,C2092&gt;=50,B2092&lt;=1),"Opportunity (pos 5-20, 50+ impr, 0-1 click)","")</f>
        <v/>
      </c>
    </row>
    <row r="2093" customFormat="false" ht="15" hidden="false" customHeight="false" outlineLevel="0" collapsed="false">
      <c r="A2093" s="7" t="s">
        <v>4372</v>
      </c>
      <c r="B2093" s="44" t="n">
        <v>0</v>
      </c>
      <c r="C2093" s="44" t="n">
        <v>2</v>
      </c>
      <c r="D2093" s="38" t="n">
        <f aca="false">IFERROR(B2093/C2093,0)</f>
        <v>0</v>
      </c>
      <c r="E2093" s="45" t="n">
        <v>11.5</v>
      </c>
      <c r="F2093" s="7" t="s">
        <v>2223</v>
      </c>
      <c r="G2093" s="5" t="str">
        <f aca="false">IF(AND(E2093&gt;=5,E2093&lt;=20,C2093&gt;=50,B2093&lt;=1),"Opportunity (pos 5-20, 50+ impr, 0-1 click)","")</f>
        <v/>
      </c>
    </row>
    <row r="2094" customFormat="false" ht="15" hidden="false" customHeight="false" outlineLevel="0" collapsed="false">
      <c r="A2094" s="7" t="s">
        <v>4373</v>
      </c>
      <c r="B2094" s="44" t="n">
        <v>0</v>
      </c>
      <c r="C2094" s="44" t="n">
        <v>2</v>
      </c>
      <c r="D2094" s="38" t="n">
        <f aca="false">IFERROR(B2094/C2094,0)</f>
        <v>0</v>
      </c>
      <c r="E2094" s="45" t="n">
        <v>11</v>
      </c>
      <c r="F2094" s="7" t="s">
        <v>2223</v>
      </c>
      <c r="G2094" s="5" t="str">
        <f aca="false">IF(AND(E2094&gt;=5,E2094&lt;=20,C2094&gt;=50,B2094&lt;=1),"Opportunity (pos 5-20, 50+ impr, 0-1 click)","")</f>
        <v/>
      </c>
    </row>
    <row r="2095" customFormat="false" ht="15" hidden="false" customHeight="false" outlineLevel="0" collapsed="false">
      <c r="A2095" s="7" t="s">
        <v>4374</v>
      </c>
      <c r="B2095" s="44" t="n">
        <v>0</v>
      </c>
      <c r="C2095" s="44" t="n">
        <v>2</v>
      </c>
      <c r="D2095" s="38" t="n">
        <f aca="false">IFERROR(B2095/C2095,0)</f>
        <v>0</v>
      </c>
      <c r="E2095" s="45" t="n">
        <v>30.5</v>
      </c>
      <c r="F2095" s="7" t="s">
        <v>2223</v>
      </c>
      <c r="G2095" s="5" t="str">
        <f aca="false">IF(AND(E2095&gt;=5,E2095&lt;=20,C2095&gt;=50,B2095&lt;=1),"Opportunity (pos 5-20, 50+ impr, 0-1 click)","")</f>
        <v/>
      </c>
    </row>
    <row r="2096" customFormat="false" ht="15" hidden="false" customHeight="false" outlineLevel="0" collapsed="false">
      <c r="A2096" s="7" t="s">
        <v>4375</v>
      </c>
      <c r="B2096" s="44" t="n">
        <v>0</v>
      </c>
      <c r="C2096" s="44" t="n">
        <v>2</v>
      </c>
      <c r="D2096" s="38" t="n">
        <f aca="false">IFERROR(B2096/C2096,0)</f>
        <v>0</v>
      </c>
      <c r="E2096" s="45" t="n">
        <v>24.5</v>
      </c>
      <c r="F2096" s="7" t="s">
        <v>2223</v>
      </c>
      <c r="G2096" s="5" t="str">
        <f aca="false">IF(AND(E2096&gt;=5,E2096&lt;=20,C2096&gt;=50,B2096&lt;=1),"Opportunity (pos 5-20, 50+ impr, 0-1 click)","")</f>
        <v/>
      </c>
    </row>
    <row r="2097" customFormat="false" ht="15" hidden="false" customHeight="false" outlineLevel="0" collapsed="false">
      <c r="A2097" s="7" t="s">
        <v>4376</v>
      </c>
      <c r="B2097" s="44" t="n">
        <v>0</v>
      </c>
      <c r="C2097" s="44" t="n">
        <v>2</v>
      </c>
      <c r="D2097" s="38" t="n">
        <f aca="false">IFERROR(B2097/C2097,0)</f>
        <v>0</v>
      </c>
      <c r="E2097" s="45" t="n">
        <v>27</v>
      </c>
      <c r="F2097" s="7" t="s">
        <v>2223</v>
      </c>
      <c r="G2097" s="5" t="str">
        <f aca="false">IF(AND(E2097&gt;=5,E2097&lt;=20,C2097&gt;=50,B2097&lt;=1),"Opportunity (pos 5-20, 50+ impr, 0-1 click)","")</f>
        <v/>
      </c>
    </row>
    <row r="2098" customFormat="false" ht="15" hidden="false" customHeight="false" outlineLevel="0" collapsed="false">
      <c r="A2098" s="7" t="s">
        <v>4377</v>
      </c>
      <c r="B2098" s="44" t="n">
        <v>0</v>
      </c>
      <c r="C2098" s="44" t="n">
        <v>2</v>
      </c>
      <c r="D2098" s="38" t="n">
        <f aca="false">IFERROR(B2098/C2098,0)</f>
        <v>0</v>
      </c>
      <c r="E2098" s="45" t="n">
        <v>31</v>
      </c>
      <c r="F2098" s="7" t="s">
        <v>2223</v>
      </c>
      <c r="G2098" s="5" t="str">
        <f aca="false">IF(AND(E2098&gt;=5,E2098&lt;=20,C2098&gt;=50,B2098&lt;=1),"Opportunity (pos 5-20, 50+ impr, 0-1 click)","")</f>
        <v/>
      </c>
    </row>
    <row r="2099" customFormat="false" ht="15" hidden="false" customHeight="false" outlineLevel="0" collapsed="false">
      <c r="A2099" s="7" t="s">
        <v>4378</v>
      </c>
      <c r="B2099" s="44" t="n">
        <v>0</v>
      </c>
      <c r="C2099" s="44" t="n">
        <v>2</v>
      </c>
      <c r="D2099" s="38" t="n">
        <f aca="false">IFERROR(B2099/C2099,0)</f>
        <v>0</v>
      </c>
      <c r="E2099" s="45" t="n">
        <v>38</v>
      </c>
      <c r="F2099" s="7" t="s">
        <v>2223</v>
      </c>
      <c r="G2099" s="5" t="str">
        <f aca="false">IF(AND(E2099&gt;=5,E2099&lt;=20,C2099&gt;=50,B2099&lt;=1),"Opportunity (pos 5-20, 50+ impr, 0-1 click)","")</f>
        <v/>
      </c>
    </row>
    <row r="2100" customFormat="false" ht="15" hidden="false" customHeight="false" outlineLevel="0" collapsed="false">
      <c r="A2100" s="7" t="s">
        <v>4379</v>
      </c>
      <c r="B2100" s="44" t="n">
        <v>0</v>
      </c>
      <c r="C2100" s="44" t="n">
        <v>2</v>
      </c>
      <c r="D2100" s="38" t="n">
        <f aca="false">IFERROR(B2100/C2100,0)</f>
        <v>0</v>
      </c>
      <c r="E2100" s="45" t="n">
        <v>34.5</v>
      </c>
      <c r="F2100" s="7" t="s">
        <v>2223</v>
      </c>
      <c r="G2100" s="5" t="str">
        <f aca="false">IF(AND(E2100&gt;=5,E2100&lt;=20,C2100&gt;=50,B2100&lt;=1),"Opportunity (pos 5-20, 50+ impr, 0-1 click)","")</f>
        <v/>
      </c>
    </row>
    <row r="2101" customFormat="false" ht="15" hidden="false" customHeight="false" outlineLevel="0" collapsed="false">
      <c r="A2101" s="7" t="s">
        <v>4380</v>
      </c>
      <c r="B2101" s="44" t="n">
        <v>0</v>
      </c>
      <c r="C2101" s="44" t="n">
        <v>2</v>
      </c>
      <c r="D2101" s="38" t="n">
        <f aca="false">IFERROR(B2101/C2101,0)</f>
        <v>0</v>
      </c>
      <c r="E2101" s="45" t="n">
        <v>28</v>
      </c>
      <c r="F2101" s="7" t="s">
        <v>2223</v>
      </c>
      <c r="G2101" s="5" t="str">
        <f aca="false">IF(AND(E2101&gt;=5,E2101&lt;=20,C2101&gt;=50,B2101&lt;=1),"Opportunity (pos 5-20, 50+ impr, 0-1 click)","")</f>
        <v/>
      </c>
    </row>
    <row r="2102" customFormat="false" ht="15" hidden="false" customHeight="false" outlineLevel="0" collapsed="false">
      <c r="A2102" s="7" t="s">
        <v>4381</v>
      </c>
      <c r="B2102" s="44" t="n">
        <v>0</v>
      </c>
      <c r="C2102" s="44" t="n">
        <v>2</v>
      </c>
      <c r="D2102" s="38" t="n">
        <f aca="false">IFERROR(B2102/C2102,0)</f>
        <v>0</v>
      </c>
      <c r="E2102" s="45" t="n">
        <v>7</v>
      </c>
      <c r="F2102" s="7" t="s">
        <v>2224</v>
      </c>
      <c r="G2102" s="5" t="str">
        <f aca="false">IF(AND(E2102&gt;=5,E2102&lt;=20,C2102&gt;=50,B2102&lt;=1),"Opportunity (pos 5-20, 50+ impr, 0-1 click)","")</f>
        <v/>
      </c>
    </row>
    <row r="2103" customFormat="false" ht="15" hidden="false" customHeight="false" outlineLevel="0" collapsed="false">
      <c r="A2103" s="7" t="s">
        <v>4382</v>
      </c>
      <c r="B2103" s="44" t="n">
        <v>0</v>
      </c>
      <c r="C2103" s="44" t="n">
        <v>2</v>
      </c>
      <c r="D2103" s="38" t="n">
        <f aca="false">IFERROR(B2103/C2103,0)</f>
        <v>0</v>
      </c>
      <c r="E2103" s="45" t="n">
        <v>12.5</v>
      </c>
      <c r="F2103" s="7" t="s">
        <v>2223</v>
      </c>
      <c r="G2103" s="5" t="str">
        <f aca="false">IF(AND(E2103&gt;=5,E2103&lt;=20,C2103&gt;=50,B2103&lt;=1),"Opportunity (pos 5-20, 50+ impr, 0-1 click)","")</f>
        <v/>
      </c>
    </row>
    <row r="2104" customFormat="false" ht="15" hidden="false" customHeight="false" outlineLevel="0" collapsed="false">
      <c r="A2104" s="7" t="s">
        <v>4383</v>
      </c>
      <c r="B2104" s="44" t="n">
        <v>0</v>
      </c>
      <c r="C2104" s="44" t="n">
        <v>2</v>
      </c>
      <c r="D2104" s="38" t="n">
        <f aca="false">IFERROR(B2104/C2104,0)</f>
        <v>0</v>
      </c>
      <c r="E2104" s="45" t="n">
        <v>49.5</v>
      </c>
      <c r="F2104" s="7" t="s">
        <v>2223</v>
      </c>
      <c r="G2104" s="5" t="str">
        <f aca="false">IF(AND(E2104&gt;=5,E2104&lt;=20,C2104&gt;=50,B2104&lt;=1),"Opportunity (pos 5-20, 50+ impr, 0-1 click)","")</f>
        <v/>
      </c>
    </row>
    <row r="2105" customFormat="false" ht="15" hidden="false" customHeight="false" outlineLevel="0" collapsed="false">
      <c r="A2105" s="7" t="s">
        <v>4384</v>
      </c>
      <c r="B2105" s="44" t="n">
        <v>0</v>
      </c>
      <c r="C2105" s="44" t="n">
        <v>2</v>
      </c>
      <c r="D2105" s="38" t="n">
        <f aca="false">IFERROR(B2105/C2105,0)</f>
        <v>0</v>
      </c>
      <c r="E2105" s="45" t="n">
        <v>16.5</v>
      </c>
      <c r="F2105" s="7" t="s">
        <v>2223</v>
      </c>
      <c r="G2105" s="5" t="str">
        <f aca="false">IF(AND(E2105&gt;=5,E2105&lt;=20,C2105&gt;=50,B2105&lt;=1),"Opportunity (pos 5-20, 50+ impr, 0-1 click)","")</f>
        <v/>
      </c>
    </row>
    <row r="2106" customFormat="false" ht="15" hidden="false" customHeight="false" outlineLevel="0" collapsed="false">
      <c r="A2106" s="7" t="s">
        <v>4385</v>
      </c>
      <c r="B2106" s="44" t="n">
        <v>0</v>
      </c>
      <c r="C2106" s="44" t="n">
        <v>2</v>
      </c>
      <c r="D2106" s="38" t="n">
        <f aca="false">IFERROR(B2106/C2106,0)</f>
        <v>0</v>
      </c>
      <c r="E2106" s="45" t="n">
        <v>49</v>
      </c>
      <c r="F2106" s="7" t="s">
        <v>2224</v>
      </c>
      <c r="G2106" s="5" t="str">
        <f aca="false">IF(AND(E2106&gt;=5,E2106&lt;=20,C2106&gt;=50,B2106&lt;=1),"Opportunity (pos 5-20, 50+ impr, 0-1 click)","")</f>
        <v/>
      </c>
    </row>
    <row r="2107" customFormat="false" ht="15" hidden="false" customHeight="false" outlineLevel="0" collapsed="false">
      <c r="A2107" s="7" t="s">
        <v>4386</v>
      </c>
      <c r="B2107" s="44" t="n">
        <v>0</v>
      </c>
      <c r="C2107" s="44" t="n">
        <v>2</v>
      </c>
      <c r="D2107" s="38" t="n">
        <f aca="false">IFERROR(B2107/C2107,0)</f>
        <v>0</v>
      </c>
      <c r="E2107" s="45" t="n">
        <v>42.5</v>
      </c>
      <c r="F2107" s="7" t="s">
        <v>2224</v>
      </c>
      <c r="G2107" s="5" t="str">
        <f aca="false">IF(AND(E2107&gt;=5,E2107&lt;=20,C2107&gt;=50,B2107&lt;=1),"Opportunity (pos 5-20, 50+ impr, 0-1 click)","")</f>
        <v/>
      </c>
    </row>
    <row r="2108" customFormat="false" ht="15" hidden="false" customHeight="false" outlineLevel="0" collapsed="false">
      <c r="A2108" s="7" t="s">
        <v>4387</v>
      </c>
      <c r="B2108" s="44" t="n">
        <v>0</v>
      </c>
      <c r="C2108" s="44" t="n">
        <v>2</v>
      </c>
      <c r="D2108" s="38" t="n">
        <f aca="false">IFERROR(B2108/C2108,0)</f>
        <v>0</v>
      </c>
      <c r="E2108" s="45" t="n">
        <v>28.5</v>
      </c>
      <c r="F2108" s="7" t="s">
        <v>2223</v>
      </c>
      <c r="G2108" s="5" t="str">
        <f aca="false">IF(AND(E2108&gt;=5,E2108&lt;=20,C2108&gt;=50,B2108&lt;=1),"Opportunity (pos 5-20, 50+ impr, 0-1 click)","")</f>
        <v/>
      </c>
    </row>
    <row r="2109" customFormat="false" ht="15" hidden="false" customHeight="false" outlineLevel="0" collapsed="false">
      <c r="A2109" s="7" t="s">
        <v>4388</v>
      </c>
      <c r="B2109" s="44" t="n">
        <v>0</v>
      </c>
      <c r="C2109" s="44" t="n">
        <v>2</v>
      </c>
      <c r="D2109" s="38" t="n">
        <f aca="false">IFERROR(B2109/C2109,0)</f>
        <v>0</v>
      </c>
      <c r="E2109" s="45" t="n">
        <v>24.5</v>
      </c>
      <c r="F2109" s="7" t="s">
        <v>2223</v>
      </c>
      <c r="G2109" s="5" t="str">
        <f aca="false">IF(AND(E2109&gt;=5,E2109&lt;=20,C2109&gt;=50,B2109&lt;=1),"Opportunity (pos 5-20, 50+ impr, 0-1 click)","")</f>
        <v/>
      </c>
    </row>
    <row r="2110" customFormat="false" ht="15" hidden="false" customHeight="false" outlineLevel="0" collapsed="false">
      <c r="A2110" s="7" t="s">
        <v>4389</v>
      </c>
      <c r="B2110" s="44" t="n">
        <v>0</v>
      </c>
      <c r="C2110" s="44" t="n">
        <v>2</v>
      </c>
      <c r="D2110" s="38" t="n">
        <f aca="false">IFERROR(B2110/C2110,0)</f>
        <v>0</v>
      </c>
      <c r="E2110" s="45" t="n">
        <v>32</v>
      </c>
      <c r="F2110" s="7" t="s">
        <v>2223</v>
      </c>
      <c r="G2110" s="5" t="str">
        <f aca="false">IF(AND(E2110&gt;=5,E2110&lt;=20,C2110&gt;=50,B2110&lt;=1),"Opportunity (pos 5-20, 50+ impr, 0-1 click)","")</f>
        <v/>
      </c>
    </row>
    <row r="2111" customFormat="false" ht="15" hidden="false" customHeight="false" outlineLevel="0" collapsed="false">
      <c r="A2111" s="7" t="s">
        <v>4390</v>
      </c>
      <c r="B2111" s="44" t="n">
        <v>0</v>
      </c>
      <c r="C2111" s="44" t="n">
        <v>2</v>
      </c>
      <c r="D2111" s="38" t="n">
        <f aca="false">IFERROR(B2111/C2111,0)</f>
        <v>0</v>
      </c>
      <c r="E2111" s="45" t="n">
        <v>38</v>
      </c>
      <c r="F2111" s="7" t="s">
        <v>2223</v>
      </c>
      <c r="G2111" s="5" t="str">
        <f aca="false">IF(AND(E2111&gt;=5,E2111&lt;=20,C2111&gt;=50,B2111&lt;=1),"Opportunity (pos 5-20, 50+ impr, 0-1 click)","")</f>
        <v/>
      </c>
    </row>
    <row r="2112" customFormat="false" ht="15" hidden="false" customHeight="false" outlineLevel="0" collapsed="false">
      <c r="A2112" s="7" t="s">
        <v>4391</v>
      </c>
      <c r="B2112" s="44" t="n">
        <v>0</v>
      </c>
      <c r="C2112" s="44" t="n">
        <v>2</v>
      </c>
      <c r="D2112" s="38" t="n">
        <f aca="false">IFERROR(B2112/C2112,0)</f>
        <v>0</v>
      </c>
      <c r="E2112" s="45" t="n">
        <v>17</v>
      </c>
      <c r="F2112" s="7" t="s">
        <v>2223</v>
      </c>
      <c r="G2112" s="5" t="str">
        <f aca="false">IF(AND(E2112&gt;=5,E2112&lt;=20,C2112&gt;=50,B2112&lt;=1),"Opportunity (pos 5-20, 50+ impr, 0-1 click)","")</f>
        <v/>
      </c>
    </row>
    <row r="2113" customFormat="false" ht="15" hidden="false" customHeight="false" outlineLevel="0" collapsed="false">
      <c r="A2113" s="7" t="s">
        <v>4392</v>
      </c>
      <c r="B2113" s="44" t="n">
        <v>0</v>
      </c>
      <c r="C2113" s="44" t="n">
        <v>2</v>
      </c>
      <c r="D2113" s="38" t="n">
        <f aca="false">IFERROR(B2113/C2113,0)</f>
        <v>0</v>
      </c>
      <c r="E2113" s="45" t="n">
        <v>27</v>
      </c>
      <c r="F2113" s="7" t="s">
        <v>2223</v>
      </c>
      <c r="G2113" s="5" t="str">
        <f aca="false">IF(AND(E2113&gt;=5,E2113&lt;=20,C2113&gt;=50,B2113&lt;=1),"Opportunity (pos 5-20, 50+ impr, 0-1 click)","")</f>
        <v/>
      </c>
    </row>
    <row r="2114" customFormat="false" ht="15" hidden="false" customHeight="false" outlineLevel="0" collapsed="false">
      <c r="A2114" s="7" t="s">
        <v>4393</v>
      </c>
      <c r="B2114" s="44" t="n">
        <v>0</v>
      </c>
      <c r="C2114" s="44" t="n">
        <v>2</v>
      </c>
      <c r="D2114" s="38" t="n">
        <f aca="false">IFERROR(B2114/C2114,0)</f>
        <v>0</v>
      </c>
      <c r="E2114" s="45" t="n">
        <v>24.5</v>
      </c>
      <c r="F2114" s="7" t="s">
        <v>2223</v>
      </c>
      <c r="G2114" s="5" t="str">
        <f aca="false">IF(AND(E2114&gt;=5,E2114&lt;=20,C2114&gt;=50,B2114&lt;=1),"Opportunity (pos 5-20, 50+ impr, 0-1 click)","")</f>
        <v/>
      </c>
    </row>
    <row r="2115" customFormat="false" ht="15" hidden="false" customHeight="false" outlineLevel="0" collapsed="false">
      <c r="A2115" s="7" t="s">
        <v>4394</v>
      </c>
      <c r="B2115" s="44" t="n">
        <v>0</v>
      </c>
      <c r="C2115" s="44" t="n">
        <v>2</v>
      </c>
      <c r="D2115" s="38" t="n">
        <f aca="false">IFERROR(B2115/C2115,0)</f>
        <v>0</v>
      </c>
      <c r="E2115" s="45" t="n">
        <v>20.5</v>
      </c>
      <c r="F2115" s="7" t="s">
        <v>2223</v>
      </c>
      <c r="G2115" s="5" t="str">
        <f aca="false">IF(AND(E2115&gt;=5,E2115&lt;=20,C2115&gt;=50,B2115&lt;=1),"Opportunity (pos 5-20, 50+ impr, 0-1 click)","")</f>
        <v/>
      </c>
    </row>
    <row r="2116" customFormat="false" ht="15" hidden="false" customHeight="false" outlineLevel="0" collapsed="false">
      <c r="A2116" s="7" t="s">
        <v>4395</v>
      </c>
      <c r="B2116" s="44" t="n">
        <v>0</v>
      </c>
      <c r="C2116" s="44" t="n">
        <v>2</v>
      </c>
      <c r="D2116" s="38" t="n">
        <f aca="false">IFERROR(B2116/C2116,0)</f>
        <v>0</v>
      </c>
      <c r="E2116" s="45" t="n">
        <v>51</v>
      </c>
      <c r="F2116" s="7" t="s">
        <v>2223</v>
      </c>
      <c r="G2116" s="5" t="str">
        <f aca="false">IF(AND(E2116&gt;=5,E2116&lt;=20,C2116&gt;=50,B2116&lt;=1),"Opportunity (pos 5-20, 50+ impr, 0-1 click)","")</f>
        <v/>
      </c>
    </row>
    <row r="2117" customFormat="false" ht="15" hidden="false" customHeight="false" outlineLevel="0" collapsed="false">
      <c r="A2117" s="7" t="s">
        <v>4396</v>
      </c>
      <c r="B2117" s="44" t="n">
        <v>0</v>
      </c>
      <c r="C2117" s="44" t="n">
        <v>2</v>
      </c>
      <c r="D2117" s="38" t="n">
        <f aca="false">IFERROR(B2117/C2117,0)</f>
        <v>0</v>
      </c>
      <c r="E2117" s="45" t="n">
        <v>12.5</v>
      </c>
      <c r="F2117" s="7" t="s">
        <v>2223</v>
      </c>
      <c r="G2117" s="5" t="str">
        <f aca="false">IF(AND(E2117&gt;=5,E2117&lt;=20,C2117&gt;=50,B2117&lt;=1),"Opportunity (pos 5-20, 50+ impr, 0-1 click)","")</f>
        <v/>
      </c>
    </row>
    <row r="2118" customFormat="false" ht="15" hidden="false" customHeight="false" outlineLevel="0" collapsed="false">
      <c r="A2118" s="7" t="s">
        <v>4397</v>
      </c>
      <c r="B2118" s="44" t="n">
        <v>0</v>
      </c>
      <c r="C2118" s="44" t="n">
        <v>2</v>
      </c>
      <c r="D2118" s="38" t="n">
        <f aca="false">IFERROR(B2118/C2118,0)</f>
        <v>0</v>
      </c>
      <c r="E2118" s="45" t="n">
        <v>28</v>
      </c>
      <c r="F2118" s="7" t="s">
        <v>2223</v>
      </c>
      <c r="G2118" s="5" t="str">
        <f aca="false">IF(AND(E2118&gt;=5,E2118&lt;=20,C2118&gt;=50,B2118&lt;=1),"Opportunity (pos 5-20, 50+ impr, 0-1 click)","")</f>
        <v/>
      </c>
    </row>
    <row r="2119" customFormat="false" ht="15" hidden="false" customHeight="false" outlineLevel="0" collapsed="false">
      <c r="A2119" s="7" t="s">
        <v>4398</v>
      </c>
      <c r="B2119" s="44" t="n">
        <v>0</v>
      </c>
      <c r="C2119" s="44" t="n">
        <v>2</v>
      </c>
      <c r="D2119" s="38" t="n">
        <f aca="false">IFERROR(B2119/C2119,0)</f>
        <v>0</v>
      </c>
      <c r="E2119" s="45" t="n">
        <v>17.5</v>
      </c>
      <c r="F2119" s="7" t="s">
        <v>2223</v>
      </c>
      <c r="G2119" s="5" t="str">
        <f aca="false">IF(AND(E2119&gt;=5,E2119&lt;=20,C2119&gt;=50,B2119&lt;=1),"Opportunity (pos 5-20, 50+ impr, 0-1 click)","")</f>
        <v/>
      </c>
    </row>
    <row r="2120" customFormat="false" ht="15" hidden="false" customHeight="false" outlineLevel="0" collapsed="false">
      <c r="A2120" s="7" t="s">
        <v>4399</v>
      </c>
      <c r="B2120" s="44" t="n">
        <v>0</v>
      </c>
      <c r="C2120" s="44" t="n">
        <v>2</v>
      </c>
      <c r="D2120" s="38" t="n">
        <f aca="false">IFERROR(B2120/C2120,0)</f>
        <v>0</v>
      </c>
      <c r="E2120" s="45" t="n">
        <v>16</v>
      </c>
      <c r="F2120" s="7" t="s">
        <v>2223</v>
      </c>
      <c r="G2120" s="5" t="str">
        <f aca="false">IF(AND(E2120&gt;=5,E2120&lt;=20,C2120&gt;=50,B2120&lt;=1),"Opportunity (pos 5-20, 50+ impr, 0-1 click)","")</f>
        <v/>
      </c>
    </row>
    <row r="2121" customFormat="false" ht="15" hidden="false" customHeight="false" outlineLevel="0" collapsed="false">
      <c r="A2121" s="7" t="s">
        <v>4400</v>
      </c>
      <c r="B2121" s="44" t="n">
        <v>0</v>
      </c>
      <c r="C2121" s="44" t="n">
        <v>2</v>
      </c>
      <c r="D2121" s="38" t="n">
        <f aca="false">IFERROR(B2121/C2121,0)</f>
        <v>0</v>
      </c>
      <c r="E2121" s="45" t="n">
        <v>43.5</v>
      </c>
      <c r="F2121" s="7" t="s">
        <v>2224</v>
      </c>
      <c r="G2121" s="5" t="str">
        <f aca="false">IF(AND(E2121&gt;=5,E2121&lt;=20,C2121&gt;=50,B2121&lt;=1),"Opportunity (pos 5-20, 50+ impr, 0-1 click)","")</f>
        <v/>
      </c>
    </row>
    <row r="2122" customFormat="false" ht="15" hidden="false" customHeight="false" outlineLevel="0" collapsed="false">
      <c r="A2122" s="7" t="s">
        <v>4401</v>
      </c>
      <c r="B2122" s="44" t="n">
        <v>0</v>
      </c>
      <c r="C2122" s="44" t="n">
        <v>2</v>
      </c>
      <c r="D2122" s="38" t="n">
        <f aca="false">IFERROR(B2122/C2122,0)</f>
        <v>0</v>
      </c>
      <c r="E2122" s="45" t="n">
        <v>39</v>
      </c>
      <c r="F2122" s="7" t="s">
        <v>2223</v>
      </c>
      <c r="G2122" s="5" t="str">
        <f aca="false">IF(AND(E2122&gt;=5,E2122&lt;=20,C2122&gt;=50,B2122&lt;=1),"Opportunity (pos 5-20, 50+ impr, 0-1 click)","")</f>
        <v/>
      </c>
    </row>
    <row r="2123" customFormat="false" ht="15" hidden="false" customHeight="false" outlineLevel="0" collapsed="false">
      <c r="A2123" s="7" t="s">
        <v>4402</v>
      </c>
      <c r="B2123" s="44" t="n">
        <v>0</v>
      </c>
      <c r="C2123" s="44" t="n">
        <v>2</v>
      </c>
      <c r="D2123" s="38" t="n">
        <f aca="false">IFERROR(B2123/C2123,0)</f>
        <v>0</v>
      </c>
      <c r="E2123" s="45" t="n">
        <v>24.5</v>
      </c>
      <c r="F2123" s="7" t="s">
        <v>2223</v>
      </c>
      <c r="G2123" s="5" t="str">
        <f aca="false">IF(AND(E2123&gt;=5,E2123&lt;=20,C2123&gt;=50,B2123&lt;=1),"Opportunity (pos 5-20, 50+ impr, 0-1 click)","")</f>
        <v/>
      </c>
    </row>
    <row r="2124" customFormat="false" ht="15" hidden="false" customHeight="false" outlineLevel="0" collapsed="false">
      <c r="A2124" s="7" t="s">
        <v>4403</v>
      </c>
      <c r="B2124" s="44" t="n">
        <v>0</v>
      </c>
      <c r="C2124" s="44" t="n">
        <v>2</v>
      </c>
      <c r="D2124" s="38" t="n">
        <f aca="false">IFERROR(B2124/C2124,0)</f>
        <v>0</v>
      </c>
      <c r="E2124" s="45" t="n">
        <v>8</v>
      </c>
      <c r="F2124" s="7" t="s">
        <v>2223</v>
      </c>
      <c r="G2124" s="5" t="str">
        <f aca="false">IF(AND(E2124&gt;=5,E2124&lt;=20,C2124&gt;=50,B2124&lt;=1),"Opportunity (pos 5-20, 50+ impr, 0-1 click)","")</f>
        <v/>
      </c>
    </row>
    <row r="2125" customFormat="false" ht="15" hidden="false" customHeight="false" outlineLevel="0" collapsed="false">
      <c r="A2125" s="7" t="s">
        <v>4404</v>
      </c>
      <c r="B2125" s="44" t="n">
        <v>0</v>
      </c>
      <c r="C2125" s="44" t="n">
        <v>2</v>
      </c>
      <c r="D2125" s="38" t="n">
        <f aca="false">IFERROR(B2125/C2125,0)</f>
        <v>0</v>
      </c>
      <c r="E2125" s="45" t="n">
        <v>31</v>
      </c>
      <c r="F2125" s="7" t="s">
        <v>2223</v>
      </c>
      <c r="G2125" s="5" t="str">
        <f aca="false">IF(AND(E2125&gt;=5,E2125&lt;=20,C2125&gt;=50,B2125&lt;=1),"Opportunity (pos 5-20, 50+ impr, 0-1 click)","")</f>
        <v/>
      </c>
    </row>
    <row r="2126" customFormat="false" ht="15" hidden="false" customHeight="false" outlineLevel="0" collapsed="false">
      <c r="A2126" s="7" t="s">
        <v>4405</v>
      </c>
      <c r="B2126" s="44" t="n">
        <v>0</v>
      </c>
      <c r="C2126" s="44" t="n">
        <v>2</v>
      </c>
      <c r="D2126" s="38" t="n">
        <f aca="false">IFERROR(B2126/C2126,0)</f>
        <v>0</v>
      </c>
      <c r="E2126" s="45" t="n">
        <v>36</v>
      </c>
      <c r="F2126" s="7" t="s">
        <v>2223</v>
      </c>
      <c r="G2126" s="5" t="str">
        <f aca="false">IF(AND(E2126&gt;=5,E2126&lt;=20,C2126&gt;=50,B2126&lt;=1),"Opportunity (pos 5-20, 50+ impr, 0-1 click)","")</f>
        <v/>
      </c>
    </row>
    <row r="2127" customFormat="false" ht="15" hidden="false" customHeight="false" outlineLevel="0" collapsed="false">
      <c r="A2127" s="7" t="s">
        <v>4406</v>
      </c>
      <c r="B2127" s="44" t="n">
        <v>0</v>
      </c>
      <c r="C2127" s="44" t="n">
        <v>2</v>
      </c>
      <c r="D2127" s="38" t="n">
        <f aca="false">IFERROR(B2127/C2127,0)</f>
        <v>0</v>
      </c>
      <c r="E2127" s="45" t="n">
        <v>15.5</v>
      </c>
      <c r="F2127" s="7" t="s">
        <v>2223</v>
      </c>
      <c r="G2127" s="5" t="str">
        <f aca="false">IF(AND(E2127&gt;=5,E2127&lt;=20,C2127&gt;=50,B2127&lt;=1),"Opportunity (pos 5-20, 50+ impr, 0-1 click)","")</f>
        <v/>
      </c>
    </row>
    <row r="2128" customFormat="false" ht="15" hidden="false" customHeight="false" outlineLevel="0" collapsed="false">
      <c r="A2128" s="7" t="s">
        <v>4407</v>
      </c>
      <c r="B2128" s="44" t="n">
        <v>0</v>
      </c>
      <c r="C2128" s="44" t="n">
        <v>2</v>
      </c>
      <c r="D2128" s="38" t="n">
        <f aca="false">IFERROR(B2128/C2128,0)</f>
        <v>0</v>
      </c>
      <c r="E2128" s="45" t="n">
        <v>29.5</v>
      </c>
      <c r="F2128" s="7" t="s">
        <v>2223</v>
      </c>
      <c r="G2128" s="5" t="str">
        <f aca="false">IF(AND(E2128&gt;=5,E2128&lt;=20,C2128&gt;=50,B2128&lt;=1),"Opportunity (pos 5-20, 50+ impr, 0-1 click)","")</f>
        <v/>
      </c>
    </row>
    <row r="2129" customFormat="false" ht="15" hidden="false" customHeight="false" outlineLevel="0" collapsed="false">
      <c r="A2129" s="7" t="s">
        <v>4408</v>
      </c>
      <c r="B2129" s="44" t="n">
        <v>0</v>
      </c>
      <c r="C2129" s="44" t="n">
        <v>2</v>
      </c>
      <c r="D2129" s="38" t="n">
        <f aca="false">IFERROR(B2129/C2129,0)</f>
        <v>0</v>
      </c>
      <c r="E2129" s="45" t="n">
        <v>17</v>
      </c>
      <c r="F2129" s="7" t="s">
        <v>2223</v>
      </c>
      <c r="G2129" s="5" t="str">
        <f aca="false">IF(AND(E2129&gt;=5,E2129&lt;=20,C2129&gt;=50,B2129&lt;=1),"Opportunity (pos 5-20, 50+ impr, 0-1 click)","")</f>
        <v/>
      </c>
    </row>
    <row r="2130" customFormat="false" ht="15" hidden="false" customHeight="false" outlineLevel="0" collapsed="false">
      <c r="A2130" s="7" t="s">
        <v>4409</v>
      </c>
      <c r="B2130" s="44" t="n">
        <v>0</v>
      </c>
      <c r="C2130" s="44" t="n">
        <v>2</v>
      </c>
      <c r="D2130" s="38" t="n">
        <f aca="false">IFERROR(B2130/C2130,0)</f>
        <v>0</v>
      </c>
      <c r="E2130" s="45" t="n">
        <v>22</v>
      </c>
      <c r="F2130" s="7" t="s">
        <v>2223</v>
      </c>
      <c r="G2130" s="5" t="str">
        <f aca="false">IF(AND(E2130&gt;=5,E2130&lt;=20,C2130&gt;=50,B2130&lt;=1),"Opportunity (pos 5-20, 50+ impr, 0-1 click)","")</f>
        <v/>
      </c>
    </row>
    <row r="2131" customFormat="false" ht="15" hidden="false" customHeight="false" outlineLevel="0" collapsed="false">
      <c r="A2131" s="7" t="s">
        <v>4410</v>
      </c>
      <c r="B2131" s="44" t="n">
        <v>0</v>
      </c>
      <c r="C2131" s="44" t="n">
        <v>2</v>
      </c>
      <c r="D2131" s="38" t="n">
        <f aca="false">IFERROR(B2131/C2131,0)</f>
        <v>0</v>
      </c>
      <c r="E2131" s="45" t="n">
        <v>28</v>
      </c>
      <c r="F2131" s="7" t="s">
        <v>2223</v>
      </c>
      <c r="G2131" s="5" t="str">
        <f aca="false">IF(AND(E2131&gt;=5,E2131&lt;=20,C2131&gt;=50,B2131&lt;=1),"Opportunity (pos 5-20, 50+ impr, 0-1 click)","")</f>
        <v/>
      </c>
    </row>
    <row r="2132" customFormat="false" ht="15" hidden="false" customHeight="false" outlineLevel="0" collapsed="false">
      <c r="A2132" s="7" t="s">
        <v>4411</v>
      </c>
      <c r="B2132" s="44" t="n">
        <v>0</v>
      </c>
      <c r="C2132" s="44" t="n">
        <v>2</v>
      </c>
      <c r="D2132" s="38" t="n">
        <f aca="false">IFERROR(B2132/C2132,0)</f>
        <v>0</v>
      </c>
      <c r="E2132" s="45" t="n">
        <v>21</v>
      </c>
      <c r="F2132" s="7" t="s">
        <v>2223</v>
      </c>
      <c r="G2132" s="5" t="str">
        <f aca="false">IF(AND(E2132&gt;=5,E2132&lt;=20,C2132&gt;=50,B2132&lt;=1),"Opportunity (pos 5-20, 50+ impr, 0-1 click)","")</f>
        <v/>
      </c>
    </row>
    <row r="2133" customFormat="false" ht="15" hidden="false" customHeight="false" outlineLevel="0" collapsed="false">
      <c r="A2133" s="7" t="s">
        <v>4412</v>
      </c>
      <c r="B2133" s="44" t="n">
        <v>0</v>
      </c>
      <c r="C2133" s="44" t="n">
        <v>2</v>
      </c>
      <c r="D2133" s="38" t="n">
        <f aca="false">IFERROR(B2133/C2133,0)</f>
        <v>0</v>
      </c>
      <c r="E2133" s="45" t="n">
        <v>44</v>
      </c>
      <c r="F2133" s="7" t="s">
        <v>2224</v>
      </c>
      <c r="G2133" s="5" t="str">
        <f aca="false">IF(AND(E2133&gt;=5,E2133&lt;=20,C2133&gt;=50,B2133&lt;=1),"Opportunity (pos 5-20, 50+ impr, 0-1 click)","")</f>
        <v/>
      </c>
    </row>
    <row r="2134" customFormat="false" ht="15" hidden="false" customHeight="false" outlineLevel="0" collapsed="false">
      <c r="A2134" s="7" t="s">
        <v>4413</v>
      </c>
      <c r="B2134" s="44" t="n">
        <v>0</v>
      </c>
      <c r="C2134" s="44" t="n">
        <v>2</v>
      </c>
      <c r="D2134" s="38" t="n">
        <f aca="false">IFERROR(B2134/C2134,0)</f>
        <v>0</v>
      </c>
      <c r="E2134" s="45" t="n">
        <v>20.5</v>
      </c>
      <c r="F2134" s="7" t="s">
        <v>2223</v>
      </c>
      <c r="G2134" s="5" t="str">
        <f aca="false">IF(AND(E2134&gt;=5,E2134&lt;=20,C2134&gt;=50,B2134&lt;=1),"Opportunity (pos 5-20, 50+ impr, 0-1 click)","")</f>
        <v/>
      </c>
    </row>
    <row r="2135" customFormat="false" ht="15" hidden="false" customHeight="false" outlineLevel="0" collapsed="false">
      <c r="A2135" s="7" t="s">
        <v>4414</v>
      </c>
      <c r="B2135" s="44" t="n">
        <v>0</v>
      </c>
      <c r="C2135" s="44" t="n">
        <v>2</v>
      </c>
      <c r="D2135" s="38" t="n">
        <f aca="false">IFERROR(B2135/C2135,0)</f>
        <v>0</v>
      </c>
      <c r="E2135" s="45" t="n">
        <v>65</v>
      </c>
      <c r="F2135" s="7" t="s">
        <v>2223</v>
      </c>
      <c r="G2135" s="5" t="str">
        <f aca="false">IF(AND(E2135&gt;=5,E2135&lt;=20,C2135&gt;=50,B2135&lt;=1),"Opportunity (pos 5-20, 50+ impr, 0-1 click)","")</f>
        <v/>
      </c>
    </row>
    <row r="2136" customFormat="false" ht="15" hidden="false" customHeight="false" outlineLevel="0" collapsed="false">
      <c r="A2136" s="7" t="s">
        <v>4415</v>
      </c>
      <c r="B2136" s="44" t="n">
        <v>0</v>
      </c>
      <c r="C2136" s="44" t="n">
        <v>2</v>
      </c>
      <c r="D2136" s="38" t="n">
        <f aca="false">IFERROR(B2136/C2136,0)</f>
        <v>0</v>
      </c>
      <c r="E2136" s="45" t="n">
        <v>35.5</v>
      </c>
      <c r="F2136" s="7" t="s">
        <v>2223</v>
      </c>
      <c r="G2136" s="5" t="str">
        <f aca="false">IF(AND(E2136&gt;=5,E2136&lt;=20,C2136&gt;=50,B2136&lt;=1),"Opportunity (pos 5-20, 50+ impr, 0-1 click)","")</f>
        <v/>
      </c>
    </row>
    <row r="2137" customFormat="false" ht="15" hidden="false" customHeight="false" outlineLevel="0" collapsed="false">
      <c r="A2137" s="7" t="s">
        <v>4416</v>
      </c>
      <c r="B2137" s="44" t="n">
        <v>0</v>
      </c>
      <c r="C2137" s="44" t="n">
        <v>2</v>
      </c>
      <c r="D2137" s="38" t="n">
        <f aca="false">IFERROR(B2137/C2137,0)</f>
        <v>0</v>
      </c>
      <c r="E2137" s="45" t="n">
        <v>9</v>
      </c>
      <c r="F2137" s="7" t="s">
        <v>2223</v>
      </c>
      <c r="G2137" s="5" t="str">
        <f aca="false">IF(AND(E2137&gt;=5,E2137&lt;=20,C2137&gt;=50,B2137&lt;=1),"Opportunity (pos 5-20, 50+ impr, 0-1 click)","")</f>
        <v/>
      </c>
    </row>
    <row r="2138" customFormat="false" ht="15" hidden="false" customHeight="false" outlineLevel="0" collapsed="false">
      <c r="A2138" s="7" t="s">
        <v>4417</v>
      </c>
      <c r="B2138" s="44" t="n">
        <v>0</v>
      </c>
      <c r="C2138" s="44" t="n">
        <v>2</v>
      </c>
      <c r="D2138" s="38" t="n">
        <f aca="false">IFERROR(B2138/C2138,0)</f>
        <v>0</v>
      </c>
      <c r="E2138" s="45" t="n">
        <v>20.5</v>
      </c>
      <c r="F2138" s="7" t="s">
        <v>2224</v>
      </c>
      <c r="G2138" s="5" t="str">
        <f aca="false">IF(AND(E2138&gt;=5,E2138&lt;=20,C2138&gt;=50,B2138&lt;=1),"Opportunity (pos 5-20, 50+ impr, 0-1 click)","")</f>
        <v/>
      </c>
    </row>
    <row r="2139" customFormat="false" ht="15" hidden="false" customHeight="false" outlineLevel="0" collapsed="false">
      <c r="A2139" s="7" t="s">
        <v>4418</v>
      </c>
      <c r="B2139" s="44" t="n">
        <v>0</v>
      </c>
      <c r="C2139" s="44" t="n">
        <v>2</v>
      </c>
      <c r="D2139" s="38" t="n">
        <f aca="false">IFERROR(B2139/C2139,0)</f>
        <v>0</v>
      </c>
      <c r="E2139" s="45" t="n">
        <v>38</v>
      </c>
      <c r="F2139" s="7" t="s">
        <v>2223</v>
      </c>
      <c r="G2139" s="5" t="str">
        <f aca="false">IF(AND(E2139&gt;=5,E2139&lt;=20,C2139&gt;=50,B2139&lt;=1),"Opportunity (pos 5-20, 50+ impr, 0-1 click)","")</f>
        <v/>
      </c>
    </row>
    <row r="2140" customFormat="false" ht="15" hidden="false" customHeight="false" outlineLevel="0" collapsed="false">
      <c r="A2140" s="7" t="s">
        <v>4419</v>
      </c>
      <c r="B2140" s="44" t="n">
        <v>0</v>
      </c>
      <c r="C2140" s="44" t="n">
        <v>2</v>
      </c>
      <c r="D2140" s="38" t="n">
        <f aca="false">IFERROR(B2140/C2140,0)</f>
        <v>0</v>
      </c>
      <c r="E2140" s="45" t="n">
        <v>69</v>
      </c>
      <c r="F2140" s="7" t="s">
        <v>2223</v>
      </c>
      <c r="G2140" s="5" t="str">
        <f aca="false">IF(AND(E2140&gt;=5,E2140&lt;=20,C2140&gt;=50,B2140&lt;=1),"Opportunity (pos 5-20, 50+ impr, 0-1 click)","")</f>
        <v/>
      </c>
    </row>
    <row r="2141" customFormat="false" ht="15" hidden="false" customHeight="false" outlineLevel="0" collapsed="false">
      <c r="A2141" s="7" t="s">
        <v>4420</v>
      </c>
      <c r="B2141" s="44" t="n">
        <v>0</v>
      </c>
      <c r="C2141" s="44" t="n">
        <v>2</v>
      </c>
      <c r="D2141" s="38" t="n">
        <f aca="false">IFERROR(B2141/C2141,0)</f>
        <v>0</v>
      </c>
      <c r="E2141" s="45" t="n">
        <v>13.5</v>
      </c>
      <c r="F2141" s="7" t="s">
        <v>2223</v>
      </c>
      <c r="G2141" s="5" t="str">
        <f aca="false">IF(AND(E2141&gt;=5,E2141&lt;=20,C2141&gt;=50,B2141&lt;=1),"Opportunity (pos 5-20, 50+ impr, 0-1 click)","")</f>
        <v/>
      </c>
    </row>
    <row r="2142" customFormat="false" ht="15" hidden="false" customHeight="false" outlineLevel="0" collapsed="false">
      <c r="A2142" s="7" t="s">
        <v>4421</v>
      </c>
      <c r="B2142" s="44" t="n">
        <v>0</v>
      </c>
      <c r="C2142" s="44" t="n">
        <v>2</v>
      </c>
      <c r="D2142" s="38" t="n">
        <f aca="false">IFERROR(B2142/C2142,0)</f>
        <v>0</v>
      </c>
      <c r="E2142" s="45" t="n">
        <v>32.5</v>
      </c>
      <c r="F2142" s="7" t="s">
        <v>2223</v>
      </c>
      <c r="G2142" s="5" t="str">
        <f aca="false">IF(AND(E2142&gt;=5,E2142&lt;=20,C2142&gt;=50,B2142&lt;=1),"Opportunity (pos 5-20, 50+ impr, 0-1 click)","")</f>
        <v/>
      </c>
    </row>
    <row r="2143" customFormat="false" ht="15" hidden="false" customHeight="false" outlineLevel="0" collapsed="false">
      <c r="A2143" s="7" t="s">
        <v>4422</v>
      </c>
      <c r="B2143" s="44" t="n">
        <v>0</v>
      </c>
      <c r="C2143" s="44" t="n">
        <v>2</v>
      </c>
      <c r="D2143" s="38" t="n">
        <f aca="false">IFERROR(B2143/C2143,0)</f>
        <v>0</v>
      </c>
      <c r="E2143" s="45" t="n">
        <v>36.5</v>
      </c>
      <c r="F2143" s="7" t="s">
        <v>2223</v>
      </c>
      <c r="G2143" s="5" t="str">
        <f aca="false">IF(AND(E2143&gt;=5,E2143&lt;=20,C2143&gt;=50,B2143&lt;=1),"Opportunity (pos 5-20, 50+ impr, 0-1 click)","")</f>
        <v/>
      </c>
    </row>
    <row r="2144" customFormat="false" ht="15" hidden="false" customHeight="false" outlineLevel="0" collapsed="false">
      <c r="A2144" s="7" t="s">
        <v>4423</v>
      </c>
      <c r="B2144" s="44" t="n">
        <v>0</v>
      </c>
      <c r="C2144" s="44" t="n">
        <v>2</v>
      </c>
      <c r="D2144" s="38" t="n">
        <f aca="false">IFERROR(B2144/C2144,0)</f>
        <v>0</v>
      </c>
      <c r="E2144" s="45" t="n">
        <v>34</v>
      </c>
      <c r="F2144" s="7" t="s">
        <v>2223</v>
      </c>
      <c r="G2144" s="5" t="str">
        <f aca="false">IF(AND(E2144&gt;=5,E2144&lt;=20,C2144&gt;=50,B2144&lt;=1),"Opportunity (pos 5-20, 50+ impr, 0-1 click)","")</f>
        <v/>
      </c>
    </row>
    <row r="2145" customFormat="false" ht="15" hidden="false" customHeight="false" outlineLevel="0" collapsed="false">
      <c r="A2145" s="7" t="s">
        <v>4424</v>
      </c>
      <c r="B2145" s="44" t="n">
        <v>0</v>
      </c>
      <c r="C2145" s="44" t="n">
        <v>2</v>
      </c>
      <c r="D2145" s="38" t="n">
        <f aca="false">IFERROR(B2145/C2145,0)</f>
        <v>0</v>
      </c>
      <c r="E2145" s="45" t="n">
        <v>32</v>
      </c>
      <c r="F2145" s="7" t="s">
        <v>2223</v>
      </c>
      <c r="G2145" s="5" t="str">
        <f aca="false">IF(AND(E2145&gt;=5,E2145&lt;=20,C2145&gt;=50,B2145&lt;=1),"Opportunity (pos 5-20, 50+ impr, 0-1 click)","")</f>
        <v/>
      </c>
    </row>
    <row r="2146" customFormat="false" ht="15" hidden="false" customHeight="false" outlineLevel="0" collapsed="false">
      <c r="A2146" s="7" t="s">
        <v>4425</v>
      </c>
      <c r="B2146" s="44" t="n">
        <v>0</v>
      </c>
      <c r="C2146" s="44" t="n">
        <v>2</v>
      </c>
      <c r="D2146" s="38" t="n">
        <f aca="false">IFERROR(B2146/C2146,0)</f>
        <v>0</v>
      </c>
      <c r="E2146" s="45" t="n">
        <v>10.5</v>
      </c>
      <c r="F2146" s="7" t="s">
        <v>2223</v>
      </c>
      <c r="G2146" s="5" t="str">
        <f aca="false">IF(AND(E2146&gt;=5,E2146&lt;=20,C2146&gt;=50,B2146&lt;=1),"Opportunity (pos 5-20, 50+ impr, 0-1 click)","")</f>
        <v/>
      </c>
    </row>
    <row r="2147" customFormat="false" ht="15" hidden="false" customHeight="false" outlineLevel="0" collapsed="false">
      <c r="A2147" s="7" t="s">
        <v>4426</v>
      </c>
      <c r="B2147" s="44" t="n">
        <v>0</v>
      </c>
      <c r="C2147" s="44" t="n">
        <v>2</v>
      </c>
      <c r="D2147" s="38" t="n">
        <f aca="false">IFERROR(B2147/C2147,0)</f>
        <v>0</v>
      </c>
      <c r="E2147" s="45" t="n">
        <v>8</v>
      </c>
      <c r="F2147" s="7" t="s">
        <v>2223</v>
      </c>
      <c r="G2147" s="5" t="str">
        <f aca="false">IF(AND(E2147&gt;=5,E2147&lt;=20,C2147&gt;=50,B2147&lt;=1),"Opportunity (pos 5-20, 50+ impr, 0-1 click)","")</f>
        <v/>
      </c>
    </row>
    <row r="2148" customFormat="false" ht="15" hidden="false" customHeight="false" outlineLevel="0" collapsed="false">
      <c r="A2148" s="7" t="s">
        <v>4427</v>
      </c>
      <c r="B2148" s="44" t="n">
        <v>0</v>
      </c>
      <c r="C2148" s="44" t="n">
        <v>2</v>
      </c>
      <c r="D2148" s="38" t="n">
        <f aca="false">IFERROR(B2148/C2148,0)</f>
        <v>0</v>
      </c>
      <c r="E2148" s="45" t="n">
        <v>20.5</v>
      </c>
      <c r="F2148" s="7" t="s">
        <v>2223</v>
      </c>
      <c r="G2148" s="5" t="str">
        <f aca="false">IF(AND(E2148&gt;=5,E2148&lt;=20,C2148&gt;=50,B2148&lt;=1),"Opportunity (pos 5-20, 50+ impr, 0-1 click)","")</f>
        <v/>
      </c>
    </row>
    <row r="2149" customFormat="false" ht="15" hidden="false" customHeight="false" outlineLevel="0" collapsed="false">
      <c r="A2149" s="7" t="s">
        <v>4428</v>
      </c>
      <c r="B2149" s="44" t="n">
        <v>0</v>
      </c>
      <c r="C2149" s="44" t="n">
        <v>2</v>
      </c>
      <c r="D2149" s="38" t="n">
        <f aca="false">IFERROR(B2149/C2149,0)</f>
        <v>0</v>
      </c>
      <c r="E2149" s="45" t="n">
        <v>29.5</v>
      </c>
      <c r="F2149" s="7" t="s">
        <v>2223</v>
      </c>
      <c r="G2149" s="5" t="str">
        <f aca="false">IF(AND(E2149&gt;=5,E2149&lt;=20,C2149&gt;=50,B2149&lt;=1),"Opportunity (pos 5-20, 50+ impr, 0-1 click)","")</f>
        <v/>
      </c>
    </row>
    <row r="2150" customFormat="false" ht="15" hidden="false" customHeight="false" outlineLevel="0" collapsed="false">
      <c r="A2150" s="7" t="s">
        <v>4429</v>
      </c>
      <c r="B2150" s="44" t="n">
        <v>0</v>
      </c>
      <c r="C2150" s="44" t="n">
        <v>2</v>
      </c>
      <c r="D2150" s="38" t="n">
        <f aca="false">IFERROR(B2150/C2150,0)</f>
        <v>0</v>
      </c>
      <c r="E2150" s="45" t="n">
        <v>10</v>
      </c>
      <c r="F2150" s="7" t="s">
        <v>2223</v>
      </c>
      <c r="G2150" s="5" t="str">
        <f aca="false">IF(AND(E2150&gt;=5,E2150&lt;=20,C2150&gt;=50,B2150&lt;=1),"Opportunity (pos 5-20, 50+ impr, 0-1 click)","")</f>
        <v/>
      </c>
    </row>
    <row r="2151" customFormat="false" ht="15" hidden="false" customHeight="false" outlineLevel="0" collapsed="false">
      <c r="A2151" s="7" t="s">
        <v>4430</v>
      </c>
      <c r="B2151" s="44" t="n">
        <v>0</v>
      </c>
      <c r="C2151" s="44" t="n">
        <v>2</v>
      </c>
      <c r="D2151" s="38" t="n">
        <f aca="false">IFERROR(B2151/C2151,0)</f>
        <v>0</v>
      </c>
      <c r="E2151" s="45" t="n">
        <v>28</v>
      </c>
      <c r="F2151" s="7" t="s">
        <v>2223</v>
      </c>
      <c r="G2151" s="5" t="str">
        <f aca="false">IF(AND(E2151&gt;=5,E2151&lt;=20,C2151&gt;=50,B2151&lt;=1),"Opportunity (pos 5-20, 50+ impr, 0-1 click)","")</f>
        <v/>
      </c>
    </row>
    <row r="2152" customFormat="false" ht="15" hidden="false" customHeight="false" outlineLevel="0" collapsed="false">
      <c r="A2152" s="7" t="s">
        <v>4431</v>
      </c>
      <c r="B2152" s="44" t="n">
        <v>0</v>
      </c>
      <c r="C2152" s="44" t="n">
        <v>2</v>
      </c>
      <c r="D2152" s="38" t="n">
        <f aca="false">IFERROR(B2152/C2152,0)</f>
        <v>0</v>
      </c>
      <c r="E2152" s="45" t="n">
        <v>10.5</v>
      </c>
      <c r="F2152" s="7" t="s">
        <v>2224</v>
      </c>
      <c r="G2152" s="5" t="str">
        <f aca="false">IF(AND(E2152&gt;=5,E2152&lt;=20,C2152&gt;=50,B2152&lt;=1),"Opportunity (pos 5-20, 50+ impr, 0-1 click)","")</f>
        <v/>
      </c>
    </row>
    <row r="2153" customFormat="false" ht="15" hidden="false" customHeight="false" outlineLevel="0" collapsed="false">
      <c r="A2153" s="7" t="s">
        <v>4432</v>
      </c>
      <c r="B2153" s="44" t="n">
        <v>0</v>
      </c>
      <c r="C2153" s="44" t="n">
        <v>2</v>
      </c>
      <c r="D2153" s="38" t="n">
        <f aca="false">IFERROR(B2153/C2153,0)</f>
        <v>0</v>
      </c>
      <c r="E2153" s="45" t="n">
        <v>5.5</v>
      </c>
      <c r="F2153" s="7" t="s">
        <v>2223</v>
      </c>
      <c r="G2153" s="5" t="str">
        <f aca="false">IF(AND(E2153&gt;=5,E2153&lt;=20,C2153&gt;=50,B2153&lt;=1),"Opportunity (pos 5-20, 50+ impr, 0-1 click)","")</f>
        <v/>
      </c>
    </row>
    <row r="2154" customFormat="false" ht="15" hidden="false" customHeight="false" outlineLevel="0" collapsed="false">
      <c r="A2154" s="7" t="s">
        <v>4433</v>
      </c>
      <c r="B2154" s="44" t="n">
        <v>0</v>
      </c>
      <c r="C2154" s="44" t="n">
        <v>2</v>
      </c>
      <c r="D2154" s="38" t="n">
        <f aca="false">IFERROR(B2154/C2154,0)</f>
        <v>0</v>
      </c>
      <c r="E2154" s="45" t="n">
        <v>29</v>
      </c>
      <c r="F2154" s="7" t="s">
        <v>2223</v>
      </c>
      <c r="G2154" s="5" t="str">
        <f aca="false">IF(AND(E2154&gt;=5,E2154&lt;=20,C2154&gt;=50,B2154&lt;=1),"Opportunity (pos 5-20, 50+ impr, 0-1 click)","")</f>
        <v/>
      </c>
    </row>
    <row r="2155" customFormat="false" ht="15" hidden="false" customHeight="false" outlineLevel="0" collapsed="false">
      <c r="A2155" s="7" t="s">
        <v>4434</v>
      </c>
      <c r="B2155" s="44" t="n">
        <v>0</v>
      </c>
      <c r="C2155" s="44" t="n">
        <v>2</v>
      </c>
      <c r="D2155" s="38" t="n">
        <f aca="false">IFERROR(B2155/C2155,0)</f>
        <v>0</v>
      </c>
      <c r="E2155" s="45" t="n">
        <v>10.5</v>
      </c>
      <c r="F2155" s="7" t="s">
        <v>2223</v>
      </c>
      <c r="G2155" s="5" t="str">
        <f aca="false">IF(AND(E2155&gt;=5,E2155&lt;=20,C2155&gt;=50,B2155&lt;=1),"Opportunity (pos 5-20, 50+ impr, 0-1 click)","")</f>
        <v/>
      </c>
    </row>
    <row r="2156" customFormat="false" ht="15" hidden="false" customHeight="false" outlineLevel="0" collapsed="false">
      <c r="A2156" s="7" t="s">
        <v>4435</v>
      </c>
      <c r="B2156" s="44" t="n">
        <v>0</v>
      </c>
      <c r="C2156" s="44" t="n">
        <v>2</v>
      </c>
      <c r="D2156" s="38" t="n">
        <f aca="false">IFERROR(B2156/C2156,0)</f>
        <v>0</v>
      </c>
      <c r="E2156" s="45" t="n">
        <v>24.5</v>
      </c>
      <c r="F2156" s="7" t="s">
        <v>2223</v>
      </c>
      <c r="G2156" s="5" t="str">
        <f aca="false">IF(AND(E2156&gt;=5,E2156&lt;=20,C2156&gt;=50,B2156&lt;=1),"Opportunity (pos 5-20, 50+ impr, 0-1 click)","")</f>
        <v/>
      </c>
    </row>
    <row r="2157" customFormat="false" ht="15" hidden="false" customHeight="false" outlineLevel="0" collapsed="false">
      <c r="A2157" s="7" t="s">
        <v>4436</v>
      </c>
      <c r="B2157" s="44" t="n">
        <v>0</v>
      </c>
      <c r="C2157" s="44" t="n">
        <v>2</v>
      </c>
      <c r="D2157" s="38" t="n">
        <f aca="false">IFERROR(B2157/C2157,0)</f>
        <v>0</v>
      </c>
      <c r="E2157" s="45" t="n">
        <v>24.5</v>
      </c>
      <c r="F2157" s="7" t="s">
        <v>2223</v>
      </c>
      <c r="G2157" s="5" t="str">
        <f aca="false">IF(AND(E2157&gt;=5,E2157&lt;=20,C2157&gt;=50,B2157&lt;=1),"Opportunity (pos 5-20, 50+ impr, 0-1 click)","")</f>
        <v/>
      </c>
    </row>
    <row r="2158" customFormat="false" ht="15" hidden="false" customHeight="false" outlineLevel="0" collapsed="false">
      <c r="A2158" s="7" t="s">
        <v>4437</v>
      </c>
      <c r="B2158" s="44" t="n">
        <v>0</v>
      </c>
      <c r="C2158" s="44" t="n">
        <v>2</v>
      </c>
      <c r="D2158" s="38" t="n">
        <f aca="false">IFERROR(B2158/C2158,0)</f>
        <v>0</v>
      </c>
      <c r="E2158" s="45" t="n">
        <v>28</v>
      </c>
      <c r="F2158" s="7" t="s">
        <v>2223</v>
      </c>
      <c r="G2158" s="5" t="str">
        <f aca="false">IF(AND(E2158&gt;=5,E2158&lt;=20,C2158&gt;=50,B2158&lt;=1),"Opportunity (pos 5-20, 50+ impr, 0-1 click)","")</f>
        <v/>
      </c>
    </row>
    <row r="2159" customFormat="false" ht="15" hidden="false" customHeight="false" outlineLevel="0" collapsed="false">
      <c r="A2159" s="7" t="s">
        <v>4438</v>
      </c>
      <c r="B2159" s="44" t="n">
        <v>0</v>
      </c>
      <c r="C2159" s="44" t="n">
        <v>2</v>
      </c>
      <c r="D2159" s="38" t="n">
        <f aca="false">IFERROR(B2159/C2159,0)</f>
        <v>0</v>
      </c>
      <c r="E2159" s="45" t="n">
        <v>9</v>
      </c>
      <c r="F2159" s="7" t="s">
        <v>2223</v>
      </c>
      <c r="G2159" s="5" t="str">
        <f aca="false">IF(AND(E2159&gt;=5,E2159&lt;=20,C2159&gt;=50,B2159&lt;=1),"Opportunity (pos 5-20, 50+ impr, 0-1 click)","")</f>
        <v/>
      </c>
    </row>
    <row r="2160" customFormat="false" ht="15" hidden="false" customHeight="false" outlineLevel="0" collapsed="false">
      <c r="A2160" s="7" t="s">
        <v>4439</v>
      </c>
      <c r="B2160" s="44" t="n">
        <v>0</v>
      </c>
      <c r="C2160" s="44" t="n">
        <v>2</v>
      </c>
      <c r="D2160" s="38" t="n">
        <f aca="false">IFERROR(B2160/C2160,0)</f>
        <v>0</v>
      </c>
      <c r="E2160" s="45" t="n">
        <v>33.5</v>
      </c>
      <c r="F2160" s="7" t="s">
        <v>2223</v>
      </c>
      <c r="G2160" s="5" t="str">
        <f aca="false">IF(AND(E2160&gt;=5,E2160&lt;=20,C2160&gt;=50,B2160&lt;=1),"Opportunity (pos 5-20, 50+ impr, 0-1 click)","")</f>
        <v/>
      </c>
    </row>
    <row r="2161" customFormat="false" ht="15" hidden="false" customHeight="false" outlineLevel="0" collapsed="false">
      <c r="A2161" s="7" t="s">
        <v>4440</v>
      </c>
      <c r="B2161" s="44" t="n">
        <v>0</v>
      </c>
      <c r="C2161" s="44" t="n">
        <v>2</v>
      </c>
      <c r="D2161" s="38" t="n">
        <f aca="false">IFERROR(B2161/C2161,0)</f>
        <v>0</v>
      </c>
      <c r="E2161" s="45" t="n">
        <v>25</v>
      </c>
      <c r="F2161" s="7" t="s">
        <v>2224</v>
      </c>
      <c r="G2161" s="5" t="str">
        <f aca="false">IF(AND(E2161&gt;=5,E2161&lt;=20,C2161&gt;=50,B2161&lt;=1),"Opportunity (pos 5-20, 50+ impr, 0-1 click)","")</f>
        <v/>
      </c>
    </row>
    <row r="2162" customFormat="false" ht="15" hidden="false" customHeight="false" outlineLevel="0" collapsed="false">
      <c r="A2162" s="7" t="s">
        <v>4441</v>
      </c>
      <c r="B2162" s="44" t="n">
        <v>0</v>
      </c>
      <c r="C2162" s="44" t="n">
        <v>2</v>
      </c>
      <c r="D2162" s="38" t="n">
        <f aca="false">IFERROR(B2162/C2162,0)</f>
        <v>0</v>
      </c>
      <c r="E2162" s="45" t="n">
        <v>10</v>
      </c>
      <c r="F2162" s="7" t="s">
        <v>2223</v>
      </c>
      <c r="G2162" s="5" t="str">
        <f aca="false">IF(AND(E2162&gt;=5,E2162&lt;=20,C2162&gt;=50,B2162&lt;=1),"Opportunity (pos 5-20, 50+ impr, 0-1 click)","")</f>
        <v/>
      </c>
    </row>
    <row r="2163" customFormat="false" ht="15" hidden="false" customHeight="false" outlineLevel="0" collapsed="false">
      <c r="A2163" s="7" t="s">
        <v>4442</v>
      </c>
      <c r="B2163" s="44" t="n">
        <v>0</v>
      </c>
      <c r="C2163" s="44" t="n">
        <v>2</v>
      </c>
      <c r="D2163" s="38" t="n">
        <f aca="false">IFERROR(B2163/C2163,0)</f>
        <v>0</v>
      </c>
      <c r="E2163" s="45" t="n">
        <v>32</v>
      </c>
      <c r="F2163" s="7" t="s">
        <v>2223</v>
      </c>
      <c r="G2163" s="5" t="str">
        <f aca="false">IF(AND(E2163&gt;=5,E2163&lt;=20,C2163&gt;=50,B2163&lt;=1),"Opportunity (pos 5-20, 50+ impr, 0-1 click)","")</f>
        <v/>
      </c>
    </row>
    <row r="2164" customFormat="false" ht="15" hidden="false" customHeight="false" outlineLevel="0" collapsed="false">
      <c r="A2164" s="7" t="s">
        <v>4443</v>
      </c>
      <c r="B2164" s="44" t="n">
        <v>0</v>
      </c>
      <c r="C2164" s="44" t="n">
        <v>2</v>
      </c>
      <c r="D2164" s="38" t="n">
        <f aca="false">IFERROR(B2164/C2164,0)</f>
        <v>0</v>
      </c>
      <c r="E2164" s="45" t="n">
        <v>24.5</v>
      </c>
      <c r="F2164" s="7" t="s">
        <v>2223</v>
      </c>
      <c r="G2164" s="5" t="str">
        <f aca="false">IF(AND(E2164&gt;=5,E2164&lt;=20,C2164&gt;=50,B2164&lt;=1),"Opportunity (pos 5-20, 50+ impr, 0-1 click)","")</f>
        <v/>
      </c>
    </row>
    <row r="2165" customFormat="false" ht="15" hidden="false" customHeight="false" outlineLevel="0" collapsed="false">
      <c r="A2165" s="7" t="s">
        <v>4444</v>
      </c>
      <c r="B2165" s="44" t="n">
        <v>0</v>
      </c>
      <c r="C2165" s="44" t="n">
        <v>2</v>
      </c>
      <c r="D2165" s="38" t="n">
        <f aca="false">IFERROR(B2165/C2165,0)</f>
        <v>0</v>
      </c>
      <c r="E2165" s="45" t="n">
        <v>21</v>
      </c>
      <c r="F2165" s="7" t="s">
        <v>2223</v>
      </c>
      <c r="G2165" s="5" t="str">
        <f aca="false">IF(AND(E2165&gt;=5,E2165&lt;=20,C2165&gt;=50,B2165&lt;=1),"Opportunity (pos 5-20, 50+ impr, 0-1 click)","")</f>
        <v/>
      </c>
    </row>
    <row r="2166" customFormat="false" ht="15" hidden="false" customHeight="false" outlineLevel="0" collapsed="false">
      <c r="A2166" s="7" t="s">
        <v>4445</v>
      </c>
      <c r="B2166" s="44" t="n">
        <v>0</v>
      </c>
      <c r="C2166" s="44" t="n">
        <v>2</v>
      </c>
      <c r="D2166" s="38" t="n">
        <f aca="false">IFERROR(B2166/C2166,0)</f>
        <v>0</v>
      </c>
      <c r="E2166" s="45" t="n">
        <v>73.5</v>
      </c>
      <c r="F2166" s="7" t="s">
        <v>2223</v>
      </c>
      <c r="G2166" s="5" t="str">
        <f aca="false">IF(AND(E2166&gt;=5,E2166&lt;=20,C2166&gt;=50,B2166&lt;=1),"Opportunity (pos 5-20, 50+ impr, 0-1 click)","")</f>
        <v/>
      </c>
    </row>
    <row r="2167" customFormat="false" ht="15" hidden="false" customHeight="false" outlineLevel="0" collapsed="false">
      <c r="A2167" s="7" t="s">
        <v>4446</v>
      </c>
      <c r="B2167" s="44" t="n">
        <v>0</v>
      </c>
      <c r="C2167" s="44" t="n">
        <v>2</v>
      </c>
      <c r="D2167" s="38" t="n">
        <f aca="false">IFERROR(B2167/C2167,0)</f>
        <v>0</v>
      </c>
      <c r="E2167" s="45" t="n">
        <v>17.5</v>
      </c>
      <c r="F2167" s="7" t="s">
        <v>2225</v>
      </c>
      <c r="G2167" s="5" t="str">
        <f aca="false">IF(AND(E2167&gt;=5,E2167&lt;=20,C2167&gt;=50,B2167&lt;=1),"Opportunity (pos 5-20, 50+ impr, 0-1 click)","")</f>
        <v/>
      </c>
    </row>
    <row r="2168" customFormat="false" ht="15" hidden="false" customHeight="false" outlineLevel="0" collapsed="false">
      <c r="A2168" s="7" t="s">
        <v>4447</v>
      </c>
      <c r="B2168" s="44" t="n">
        <v>0</v>
      </c>
      <c r="C2168" s="44" t="n">
        <v>2</v>
      </c>
      <c r="D2168" s="38" t="n">
        <f aca="false">IFERROR(B2168/C2168,0)</f>
        <v>0</v>
      </c>
      <c r="E2168" s="45" t="n">
        <v>26</v>
      </c>
      <c r="F2168" s="7" t="s">
        <v>2223</v>
      </c>
      <c r="G2168" s="5" t="str">
        <f aca="false">IF(AND(E2168&gt;=5,E2168&lt;=20,C2168&gt;=50,B2168&lt;=1),"Opportunity (pos 5-20, 50+ impr, 0-1 click)","")</f>
        <v/>
      </c>
    </row>
    <row r="2169" customFormat="false" ht="15" hidden="false" customHeight="false" outlineLevel="0" collapsed="false">
      <c r="A2169" s="7" t="s">
        <v>4448</v>
      </c>
      <c r="B2169" s="44" t="n">
        <v>0</v>
      </c>
      <c r="C2169" s="44" t="n">
        <v>2</v>
      </c>
      <c r="D2169" s="38" t="n">
        <f aca="false">IFERROR(B2169/C2169,0)</f>
        <v>0</v>
      </c>
      <c r="E2169" s="45" t="n">
        <v>9</v>
      </c>
      <c r="F2169" s="7" t="s">
        <v>2223</v>
      </c>
      <c r="G2169" s="5" t="str">
        <f aca="false">IF(AND(E2169&gt;=5,E2169&lt;=20,C2169&gt;=50,B2169&lt;=1),"Opportunity (pos 5-20, 50+ impr, 0-1 click)","")</f>
        <v/>
      </c>
    </row>
    <row r="2170" customFormat="false" ht="15" hidden="false" customHeight="false" outlineLevel="0" collapsed="false">
      <c r="A2170" s="7" t="s">
        <v>4449</v>
      </c>
      <c r="B2170" s="44" t="n">
        <v>0</v>
      </c>
      <c r="C2170" s="44" t="n">
        <v>2</v>
      </c>
      <c r="D2170" s="38" t="n">
        <f aca="false">IFERROR(B2170/C2170,0)</f>
        <v>0</v>
      </c>
      <c r="E2170" s="45" t="n">
        <v>11</v>
      </c>
      <c r="F2170" s="7" t="s">
        <v>2223</v>
      </c>
      <c r="G2170" s="5" t="str">
        <f aca="false">IF(AND(E2170&gt;=5,E2170&lt;=20,C2170&gt;=50,B2170&lt;=1),"Opportunity (pos 5-20, 50+ impr, 0-1 click)","")</f>
        <v/>
      </c>
    </row>
    <row r="2171" customFormat="false" ht="15" hidden="false" customHeight="false" outlineLevel="0" collapsed="false">
      <c r="A2171" s="7" t="s">
        <v>4450</v>
      </c>
      <c r="B2171" s="44" t="n">
        <v>0</v>
      </c>
      <c r="C2171" s="44" t="n">
        <v>2</v>
      </c>
      <c r="D2171" s="38" t="n">
        <f aca="false">IFERROR(B2171/C2171,0)</f>
        <v>0</v>
      </c>
      <c r="E2171" s="45" t="n">
        <v>16</v>
      </c>
      <c r="F2171" s="7" t="s">
        <v>2223</v>
      </c>
      <c r="G2171" s="5" t="str">
        <f aca="false">IF(AND(E2171&gt;=5,E2171&lt;=20,C2171&gt;=50,B2171&lt;=1),"Opportunity (pos 5-20, 50+ impr, 0-1 click)","")</f>
        <v/>
      </c>
    </row>
    <row r="2172" customFormat="false" ht="15" hidden="false" customHeight="false" outlineLevel="0" collapsed="false">
      <c r="A2172" s="7" t="s">
        <v>4451</v>
      </c>
      <c r="B2172" s="44" t="n">
        <v>0</v>
      </c>
      <c r="C2172" s="44" t="n">
        <v>2</v>
      </c>
      <c r="D2172" s="38" t="n">
        <f aca="false">IFERROR(B2172/C2172,0)</f>
        <v>0</v>
      </c>
      <c r="E2172" s="45" t="n">
        <v>28.5</v>
      </c>
      <c r="F2172" s="7" t="s">
        <v>2223</v>
      </c>
      <c r="G2172" s="5" t="str">
        <f aca="false">IF(AND(E2172&gt;=5,E2172&lt;=20,C2172&gt;=50,B2172&lt;=1),"Opportunity (pos 5-20, 50+ impr, 0-1 click)","")</f>
        <v/>
      </c>
    </row>
    <row r="2173" customFormat="false" ht="15" hidden="false" customHeight="false" outlineLevel="0" collapsed="false">
      <c r="A2173" s="7" t="s">
        <v>4452</v>
      </c>
      <c r="B2173" s="44" t="n">
        <v>0</v>
      </c>
      <c r="C2173" s="44" t="n">
        <v>2</v>
      </c>
      <c r="D2173" s="38" t="n">
        <f aca="false">IFERROR(B2173/C2173,0)</f>
        <v>0</v>
      </c>
      <c r="E2173" s="45" t="n">
        <v>23.5</v>
      </c>
      <c r="F2173" s="7" t="s">
        <v>2223</v>
      </c>
      <c r="G2173" s="5" t="str">
        <f aca="false">IF(AND(E2173&gt;=5,E2173&lt;=20,C2173&gt;=50,B2173&lt;=1),"Opportunity (pos 5-20, 50+ impr, 0-1 click)","")</f>
        <v/>
      </c>
    </row>
    <row r="2174" customFormat="false" ht="15" hidden="false" customHeight="false" outlineLevel="0" collapsed="false">
      <c r="A2174" s="7" t="s">
        <v>4453</v>
      </c>
      <c r="B2174" s="44" t="n">
        <v>0</v>
      </c>
      <c r="C2174" s="44" t="n">
        <v>2</v>
      </c>
      <c r="D2174" s="38" t="n">
        <f aca="false">IFERROR(B2174/C2174,0)</f>
        <v>0</v>
      </c>
      <c r="E2174" s="45" t="n">
        <v>41.5</v>
      </c>
      <c r="F2174" s="7" t="s">
        <v>2223</v>
      </c>
      <c r="G2174" s="5" t="str">
        <f aca="false">IF(AND(E2174&gt;=5,E2174&lt;=20,C2174&gt;=50,B2174&lt;=1),"Opportunity (pos 5-20, 50+ impr, 0-1 click)","")</f>
        <v/>
      </c>
    </row>
    <row r="2175" customFormat="false" ht="15" hidden="false" customHeight="false" outlineLevel="0" collapsed="false">
      <c r="A2175" s="7" t="s">
        <v>4454</v>
      </c>
      <c r="B2175" s="44" t="n">
        <v>0</v>
      </c>
      <c r="C2175" s="44" t="n">
        <v>2</v>
      </c>
      <c r="D2175" s="38" t="n">
        <f aca="false">IFERROR(B2175/C2175,0)</f>
        <v>0</v>
      </c>
      <c r="E2175" s="45" t="n">
        <v>14</v>
      </c>
      <c r="F2175" s="7" t="s">
        <v>2223</v>
      </c>
      <c r="G2175" s="5" t="str">
        <f aca="false">IF(AND(E2175&gt;=5,E2175&lt;=20,C2175&gt;=50,B2175&lt;=1),"Opportunity (pos 5-20, 50+ impr, 0-1 click)","")</f>
        <v/>
      </c>
    </row>
    <row r="2176" customFormat="false" ht="15" hidden="false" customHeight="false" outlineLevel="0" collapsed="false">
      <c r="A2176" s="7" t="s">
        <v>4455</v>
      </c>
      <c r="B2176" s="44" t="n">
        <v>0</v>
      </c>
      <c r="C2176" s="44" t="n">
        <v>2</v>
      </c>
      <c r="D2176" s="38" t="n">
        <f aca="false">IFERROR(B2176/C2176,0)</f>
        <v>0</v>
      </c>
      <c r="E2176" s="45" t="n">
        <v>15</v>
      </c>
      <c r="F2176" s="7" t="s">
        <v>2223</v>
      </c>
      <c r="G2176" s="5" t="str">
        <f aca="false">IF(AND(E2176&gt;=5,E2176&lt;=20,C2176&gt;=50,B2176&lt;=1),"Opportunity (pos 5-20, 50+ impr, 0-1 click)","")</f>
        <v/>
      </c>
    </row>
    <row r="2177" customFormat="false" ht="15" hidden="false" customHeight="false" outlineLevel="0" collapsed="false">
      <c r="A2177" s="7" t="s">
        <v>4456</v>
      </c>
      <c r="B2177" s="44" t="n">
        <v>0</v>
      </c>
      <c r="C2177" s="44" t="n">
        <v>2</v>
      </c>
      <c r="D2177" s="38" t="n">
        <f aca="false">IFERROR(B2177/C2177,0)</f>
        <v>0</v>
      </c>
      <c r="E2177" s="45" t="n">
        <v>6.5</v>
      </c>
      <c r="F2177" s="7" t="s">
        <v>2223</v>
      </c>
      <c r="G2177" s="5" t="str">
        <f aca="false">IF(AND(E2177&gt;=5,E2177&lt;=20,C2177&gt;=50,B2177&lt;=1),"Opportunity (pos 5-20, 50+ impr, 0-1 click)","")</f>
        <v/>
      </c>
    </row>
    <row r="2178" customFormat="false" ht="15" hidden="false" customHeight="false" outlineLevel="0" collapsed="false">
      <c r="A2178" s="7" t="s">
        <v>4457</v>
      </c>
      <c r="B2178" s="44" t="n">
        <v>0</v>
      </c>
      <c r="C2178" s="44" t="n">
        <v>2</v>
      </c>
      <c r="D2178" s="38" t="n">
        <f aca="false">IFERROR(B2178/C2178,0)</f>
        <v>0</v>
      </c>
      <c r="E2178" s="45" t="n">
        <v>8.5</v>
      </c>
      <c r="F2178" s="7" t="s">
        <v>2223</v>
      </c>
      <c r="G2178" s="5" t="str">
        <f aca="false">IF(AND(E2178&gt;=5,E2178&lt;=20,C2178&gt;=50,B2178&lt;=1),"Opportunity (pos 5-20, 50+ impr, 0-1 click)","")</f>
        <v/>
      </c>
    </row>
    <row r="2179" customFormat="false" ht="15" hidden="false" customHeight="false" outlineLevel="0" collapsed="false">
      <c r="A2179" s="7" t="s">
        <v>4458</v>
      </c>
      <c r="B2179" s="44" t="n">
        <v>0</v>
      </c>
      <c r="C2179" s="44" t="n">
        <v>2</v>
      </c>
      <c r="D2179" s="38" t="n">
        <f aca="false">IFERROR(B2179/C2179,0)</f>
        <v>0</v>
      </c>
      <c r="E2179" s="45" t="n">
        <v>43</v>
      </c>
      <c r="F2179" s="7" t="s">
        <v>2223</v>
      </c>
      <c r="G2179" s="5" t="str">
        <f aca="false">IF(AND(E2179&gt;=5,E2179&lt;=20,C2179&gt;=50,B2179&lt;=1),"Opportunity (pos 5-20, 50+ impr, 0-1 click)","")</f>
        <v/>
      </c>
    </row>
    <row r="2180" customFormat="false" ht="15" hidden="false" customHeight="false" outlineLevel="0" collapsed="false">
      <c r="A2180" s="7" t="s">
        <v>4459</v>
      </c>
      <c r="B2180" s="44" t="n">
        <v>0</v>
      </c>
      <c r="C2180" s="44" t="n">
        <v>2</v>
      </c>
      <c r="D2180" s="38" t="n">
        <f aca="false">IFERROR(B2180/C2180,0)</f>
        <v>0</v>
      </c>
      <c r="E2180" s="45" t="n">
        <v>25.5</v>
      </c>
      <c r="F2180" s="7" t="s">
        <v>2223</v>
      </c>
      <c r="G2180" s="5" t="str">
        <f aca="false">IF(AND(E2180&gt;=5,E2180&lt;=20,C2180&gt;=50,B2180&lt;=1),"Opportunity (pos 5-20, 50+ impr, 0-1 click)","")</f>
        <v/>
      </c>
    </row>
    <row r="2181" customFormat="false" ht="15" hidden="false" customHeight="false" outlineLevel="0" collapsed="false">
      <c r="A2181" s="7" t="s">
        <v>4460</v>
      </c>
      <c r="B2181" s="44" t="n">
        <v>0</v>
      </c>
      <c r="C2181" s="44" t="n">
        <v>2</v>
      </c>
      <c r="D2181" s="38" t="n">
        <f aca="false">IFERROR(B2181/C2181,0)</f>
        <v>0</v>
      </c>
      <c r="E2181" s="45" t="n">
        <v>19.5</v>
      </c>
      <c r="F2181" s="7" t="s">
        <v>2223</v>
      </c>
      <c r="G2181" s="5" t="str">
        <f aca="false">IF(AND(E2181&gt;=5,E2181&lt;=20,C2181&gt;=50,B2181&lt;=1),"Opportunity (pos 5-20, 50+ impr, 0-1 click)","")</f>
        <v/>
      </c>
    </row>
    <row r="2182" customFormat="false" ht="15" hidden="false" customHeight="false" outlineLevel="0" collapsed="false">
      <c r="A2182" s="7" t="s">
        <v>4461</v>
      </c>
      <c r="B2182" s="44" t="n">
        <v>0</v>
      </c>
      <c r="C2182" s="44" t="n">
        <v>2</v>
      </c>
      <c r="D2182" s="38" t="n">
        <f aca="false">IFERROR(B2182/C2182,0)</f>
        <v>0</v>
      </c>
      <c r="E2182" s="45" t="n">
        <v>17.5</v>
      </c>
      <c r="F2182" s="7" t="s">
        <v>2225</v>
      </c>
      <c r="G2182" s="5" t="str">
        <f aca="false">IF(AND(E2182&gt;=5,E2182&lt;=20,C2182&gt;=50,B2182&lt;=1),"Opportunity (pos 5-20, 50+ impr, 0-1 click)","")</f>
        <v/>
      </c>
    </row>
    <row r="2183" customFormat="false" ht="15" hidden="false" customHeight="false" outlineLevel="0" collapsed="false">
      <c r="A2183" s="7" t="s">
        <v>4462</v>
      </c>
      <c r="B2183" s="44" t="n">
        <v>0</v>
      </c>
      <c r="C2183" s="44" t="n">
        <v>2</v>
      </c>
      <c r="D2183" s="38" t="n">
        <f aca="false">IFERROR(B2183/C2183,0)</f>
        <v>0</v>
      </c>
      <c r="E2183" s="45" t="n">
        <v>35.5</v>
      </c>
      <c r="F2183" s="7" t="s">
        <v>2223</v>
      </c>
      <c r="G2183" s="5" t="str">
        <f aca="false">IF(AND(E2183&gt;=5,E2183&lt;=20,C2183&gt;=50,B2183&lt;=1),"Opportunity (pos 5-20, 50+ impr, 0-1 click)","")</f>
        <v/>
      </c>
    </row>
    <row r="2184" customFormat="false" ht="15" hidden="false" customHeight="false" outlineLevel="0" collapsed="false">
      <c r="A2184" s="7" t="s">
        <v>4463</v>
      </c>
      <c r="B2184" s="44" t="n">
        <v>0</v>
      </c>
      <c r="C2184" s="44" t="n">
        <v>2</v>
      </c>
      <c r="D2184" s="38" t="n">
        <f aca="false">IFERROR(B2184/C2184,0)</f>
        <v>0</v>
      </c>
      <c r="E2184" s="45" t="n">
        <v>19.5</v>
      </c>
      <c r="F2184" s="7" t="s">
        <v>2223</v>
      </c>
      <c r="G2184" s="5" t="str">
        <f aca="false">IF(AND(E2184&gt;=5,E2184&lt;=20,C2184&gt;=50,B2184&lt;=1),"Opportunity (pos 5-20, 50+ impr, 0-1 click)","")</f>
        <v/>
      </c>
    </row>
    <row r="2185" customFormat="false" ht="15" hidden="false" customHeight="false" outlineLevel="0" collapsed="false">
      <c r="A2185" s="7" t="s">
        <v>4464</v>
      </c>
      <c r="B2185" s="44" t="n">
        <v>0</v>
      </c>
      <c r="C2185" s="44" t="n">
        <v>2</v>
      </c>
      <c r="D2185" s="38" t="n">
        <f aca="false">IFERROR(B2185/C2185,0)</f>
        <v>0</v>
      </c>
      <c r="E2185" s="45" t="n">
        <v>24.5</v>
      </c>
      <c r="F2185" s="7" t="s">
        <v>2223</v>
      </c>
      <c r="G2185" s="5" t="str">
        <f aca="false">IF(AND(E2185&gt;=5,E2185&lt;=20,C2185&gt;=50,B2185&lt;=1),"Opportunity (pos 5-20, 50+ impr, 0-1 click)","")</f>
        <v/>
      </c>
    </row>
    <row r="2186" customFormat="false" ht="15" hidden="false" customHeight="false" outlineLevel="0" collapsed="false">
      <c r="A2186" s="7" t="s">
        <v>4465</v>
      </c>
      <c r="B2186" s="44" t="n">
        <v>0</v>
      </c>
      <c r="C2186" s="44" t="n">
        <v>2</v>
      </c>
      <c r="D2186" s="38" t="n">
        <f aca="false">IFERROR(B2186/C2186,0)</f>
        <v>0</v>
      </c>
      <c r="E2186" s="45" t="n">
        <v>25.5</v>
      </c>
      <c r="F2186" s="7" t="s">
        <v>2223</v>
      </c>
      <c r="G2186" s="5" t="str">
        <f aca="false">IF(AND(E2186&gt;=5,E2186&lt;=20,C2186&gt;=50,B2186&lt;=1),"Opportunity (pos 5-20, 50+ impr, 0-1 click)","")</f>
        <v/>
      </c>
    </row>
    <row r="2187" customFormat="false" ht="15" hidden="false" customHeight="false" outlineLevel="0" collapsed="false">
      <c r="A2187" s="7" t="s">
        <v>4466</v>
      </c>
      <c r="B2187" s="44" t="n">
        <v>0</v>
      </c>
      <c r="C2187" s="44" t="n">
        <v>2</v>
      </c>
      <c r="D2187" s="38" t="n">
        <f aca="false">IFERROR(B2187/C2187,0)</f>
        <v>0</v>
      </c>
      <c r="E2187" s="45" t="n">
        <v>3</v>
      </c>
      <c r="F2187" s="7" t="s">
        <v>2223</v>
      </c>
      <c r="G2187" s="5" t="str">
        <f aca="false">IF(AND(E2187&gt;=5,E2187&lt;=20,C2187&gt;=50,B2187&lt;=1),"Opportunity (pos 5-20, 50+ impr, 0-1 click)","")</f>
        <v/>
      </c>
    </row>
    <row r="2188" customFormat="false" ht="15" hidden="false" customHeight="false" outlineLevel="0" collapsed="false">
      <c r="A2188" s="7" t="s">
        <v>4467</v>
      </c>
      <c r="B2188" s="44" t="n">
        <v>0</v>
      </c>
      <c r="C2188" s="44" t="n">
        <v>2</v>
      </c>
      <c r="D2188" s="38" t="n">
        <f aca="false">IFERROR(B2188/C2188,0)</f>
        <v>0</v>
      </c>
      <c r="E2188" s="45" t="n">
        <v>46</v>
      </c>
      <c r="F2188" s="7" t="s">
        <v>2223</v>
      </c>
      <c r="G2188" s="5" t="str">
        <f aca="false">IF(AND(E2188&gt;=5,E2188&lt;=20,C2188&gt;=50,B2188&lt;=1),"Opportunity (pos 5-20, 50+ impr, 0-1 click)","")</f>
        <v/>
      </c>
    </row>
    <row r="2189" customFormat="false" ht="15" hidden="false" customHeight="false" outlineLevel="0" collapsed="false">
      <c r="A2189" s="7" t="s">
        <v>4468</v>
      </c>
      <c r="B2189" s="44" t="n">
        <v>0</v>
      </c>
      <c r="C2189" s="44" t="n">
        <v>2</v>
      </c>
      <c r="D2189" s="38" t="n">
        <f aca="false">IFERROR(B2189/C2189,0)</f>
        <v>0</v>
      </c>
      <c r="E2189" s="45" t="n">
        <v>11.5</v>
      </c>
      <c r="F2189" s="7" t="s">
        <v>2223</v>
      </c>
      <c r="G2189" s="5" t="str">
        <f aca="false">IF(AND(E2189&gt;=5,E2189&lt;=20,C2189&gt;=50,B2189&lt;=1),"Opportunity (pos 5-20, 50+ impr, 0-1 click)","")</f>
        <v/>
      </c>
    </row>
    <row r="2190" customFormat="false" ht="15" hidden="false" customHeight="false" outlineLevel="0" collapsed="false">
      <c r="A2190" s="7" t="s">
        <v>4469</v>
      </c>
      <c r="B2190" s="44" t="n">
        <v>0</v>
      </c>
      <c r="C2190" s="44" t="n">
        <v>2</v>
      </c>
      <c r="D2190" s="38" t="n">
        <f aca="false">IFERROR(B2190/C2190,0)</f>
        <v>0</v>
      </c>
      <c r="E2190" s="45" t="n">
        <v>32</v>
      </c>
      <c r="F2190" s="7" t="s">
        <v>2223</v>
      </c>
      <c r="G2190" s="5" t="str">
        <f aca="false">IF(AND(E2190&gt;=5,E2190&lt;=20,C2190&gt;=50,B2190&lt;=1),"Opportunity (pos 5-20, 50+ impr, 0-1 click)","")</f>
        <v/>
      </c>
    </row>
    <row r="2191" customFormat="false" ht="15" hidden="false" customHeight="false" outlineLevel="0" collapsed="false">
      <c r="A2191" s="7" t="s">
        <v>4470</v>
      </c>
      <c r="B2191" s="44" t="n">
        <v>0</v>
      </c>
      <c r="C2191" s="44" t="n">
        <v>2</v>
      </c>
      <c r="D2191" s="38" t="n">
        <f aca="false">IFERROR(B2191/C2191,0)</f>
        <v>0</v>
      </c>
      <c r="E2191" s="45" t="n">
        <v>18.5</v>
      </c>
      <c r="F2191" s="7" t="s">
        <v>2223</v>
      </c>
      <c r="G2191" s="5" t="str">
        <f aca="false">IF(AND(E2191&gt;=5,E2191&lt;=20,C2191&gt;=50,B2191&lt;=1),"Opportunity (pos 5-20, 50+ impr, 0-1 click)","")</f>
        <v/>
      </c>
    </row>
    <row r="2192" customFormat="false" ht="15" hidden="false" customHeight="false" outlineLevel="0" collapsed="false">
      <c r="A2192" s="7" t="s">
        <v>4471</v>
      </c>
      <c r="B2192" s="44" t="n">
        <v>0</v>
      </c>
      <c r="C2192" s="44" t="n">
        <v>2</v>
      </c>
      <c r="D2192" s="38" t="n">
        <f aca="false">IFERROR(B2192/C2192,0)</f>
        <v>0</v>
      </c>
      <c r="E2192" s="45" t="n">
        <v>42.5</v>
      </c>
      <c r="F2192" s="7" t="s">
        <v>2223</v>
      </c>
      <c r="G2192" s="5" t="str">
        <f aca="false">IF(AND(E2192&gt;=5,E2192&lt;=20,C2192&gt;=50,B2192&lt;=1),"Opportunity (pos 5-20, 50+ impr, 0-1 click)","")</f>
        <v/>
      </c>
    </row>
    <row r="2193" customFormat="false" ht="15" hidden="false" customHeight="false" outlineLevel="0" collapsed="false">
      <c r="A2193" s="7" t="s">
        <v>4472</v>
      </c>
      <c r="B2193" s="44" t="n">
        <v>0</v>
      </c>
      <c r="C2193" s="44" t="n">
        <v>2</v>
      </c>
      <c r="D2193" s="38" t="n">
        <f aca="false">IFERROR(B2193/C2193,0)</f>
        <v>0</v>
      </c>
      <c r="E2193" s="45" t="n">
        <v>9.5</v>
      </c>
      <c r="F2193" s="7" t="s">
        <v>2223</v>
      </c>
      <c r="G2193" s="5" t="str">
        <f aca="false">IF(AND(E2193&gt;=5,E2193&lt;=20,C2193&gt;=50,B2193&lt;=1),"Opportunity (pos 5-20, 50+ impr, 0-1 click)","")</f>
        <v/>
      </c>
    </row>
    <row r="2194" customFormat="false" ht="15" hidden="false" customHeight="false" outlineLevel="0" collapsed="false">
      <c r="A2194" s="7" t="s">
        <v>4473</v>
      </c>
      <c r="B2194" s="44" t="n">
        <v>0</v>
      </c>
      <c r="C2194" s="44" t="n">
        <v>2</v>
      </c>
      <c r="D2194" s="38" t="n">
        <f aca="false">IFERROR(B2194/C2194,0)</f>
        <v>0</v>
      </c>
      <c r="E2194" s="45" t="n">
        <v>52.5</v>
      </c>
      <c r="F2194" s="7" t="s">
        <v>2223</v>
      </c>
      <c r="G2194" s="5" t="str">
        <f aca="false">IF(AND(E2194&gt;=5,E2194&lt;=20,C2194&gt;=50,B2194&lt;=1),"Opportunity (pos 5-20, 50+ impr, 0-1 click)","")</f>
        <v/>
      </c>
    </row>
    <row r="2195" customFormat="false" ht="15" hidden="false" customHeight="false" outlineLevel="0" collapsed="false">
      <c r="A2195" s="7" t="s">
        <v>4474</v>
      </c>
      <c r="B2195" s="44" t="n">
        <v>0</v>
      </c>
      <c r="C2195" s="44" t="n">
        <v>2</v>
      </c>
      <c r="D2195" s="38" t="n">
        <f aca="false">IFERROR(B2195/C2195,0)</f>
        <v>0</v>
      </c>
      <c r="E2195" s="45" t="n">
        <v>25.5</v>
      </c>
      <c r="F2195" s="7" t="s">
        <v>2223</v>
      </c>
      <c r="G2195" s="5" t="str">
        <f aca="false">IF(AND(E2195&gt;=5,E2195&lt;=20,C2195&gt;=50,B2195&lt;=1),"Opportunity (pos 5-20, 50+ impr, 0-1 click)","")</f>
        <v/>
      </c>
    </row>
    <row r="2196" customFormat="false" ht="15" hidden="false" customHeight="false" outlineLevel="0" collapsed="false">
      <c r="A2196" s="7" t="s">
        <v>4475</v>
      </c>
      <c r="B2196" s="44" t="n">
        <v>0</v>
      </c>
      <c r="C2196" s="44" t="n">
        <v>2</v>
      </c>
      <c r="D2196" s="38" t="n">
        <f aca="false">IFERROR(B2196/C2196,0)</f>
        <v>0</v>
      </c>
      <c r="E2196" s="45" t="n">
        <v>26.5</v>
      </c>
      <c r="F2196" s="7" t="s">
        <v>2223</v>
      </c>
      <c r="G2196" s="5" t="str">
        <f aca="false">IF(AND(E2196&gt;=5,E2196&lt;=20,C2196&gt;=50,B2196&lt;=1),"Opportunity (pos 5-20, 50+ impr, 0-1 click)","")</f>
        <v/>
      </c>
    </row>
    <row r="2197" customFormat="false" ht="15" hidden="false" customHeight="false" outlineLevel="0" collapsed="false">
      <c r="A2197" s="7" t="s">
        <v>4476</v>
      </c>
      <c r="B2197" s="44" t="n">
        <v>0</v>
      </c>
      <c r="C2197" s="44" t="n">
        <v>2</v>
      </c>
      <c r="D2197" s="38" t="n">
        <f aca="false">IFERROR(B2197/C2197,0)</f>
        <v>0</v>
      </c>
      <c r="E2197" s="45" t="n">
        <v>26</v>
      </c>
      <c r="F2197" s="7" t="s">
        <v>2223</v>
      </c>
      <c r="G2197" s="5" t="str">
        <f aca="false">IF(AND(E2197&gt;=5,E2197&lt;=20,C2197&gt;=50,B2197&lt;=1),"Opportunity (pos 5-20, 50+ impr, 0-1 click)","")</f>
        <v/>
      </c>
    </row>
    <row r="2198" customFormat="false" ht="15" hidden="false" customHeight="false" outlineLevel="0" collapsed="false">
      <c r="A2198" s="7" t="s">
        <v>4477</v>
      </c>
      <c r="B2198" s="44" t="n">
        <v>0</v>
      </c>
      <c r="C2198" s="44" t="n">
        <v>2</v>
      </c>
      <c r="D2198" s="38" t="n">
        <f aca="false">IFERROR(B2198/C2198,0)</f>
        <v>0</v>
      </c>
      <c r="E2198" s="45" t="n">
        <v>9</v>
      </c>
      <c r="F2198" s="7" t="s">
        <v>2223</v>
      </c>
      <c r="G2198" s="5" t="str">
        <f aca="false">IF(AND(E2198&gt;=5,E2198&lt;=20,C2198&gt;=50,B2198&lt;=1),"Opportunity (pos 5-20, 50+ impr, 0-1 click)","")</f>
        <v/>
      </c>
    </row>
    <row r="2199" customFormat="false" ht="15" hidden="false" customHeight="false" outlineLevel="0" collapsed="false">
      <c r="A2199" s="7" t="s">
        <v>4478</v>
      </c>
      <c r="B2199" s="44" t="n">
        <v>0</v>
      </c>
      <c r="C2199" s="44" t="n">
        <v>2</v>
      </c>
      <c r="D2199" s="38" t="n">
        <f aca="false">IFERROR(B2199/C2199,0)</f>
        <v>0</v>
      </c>
      <c r="E2199" s="45" t="n">
        <v>55</v>
      </c>
      <c r="F2199" s="7" t="s">
        <v>2223</v>
      </c>
      <c r="G2199" s="5" t="str">
        <f aca="false">IF(AND(E2199&gt;=5,E2199&lt;=20,C2199&gt;=50,B2199&lt;=1),"Opportunity (pos 5-20, 50+ impr, 0-1 click)","")</f>
        <v/>
      </c>
    </row>
    <row r="2200" customFormat="false" ht="15" hidden="false" customHeight="false" outlineLevel="0" collapsed="false">
      <c r="A2200" s="7" t="s">
        <v>4479</v>
      </c>
      <c r="B2200" s="44" t="n">
        <v>0</v>
      </c>
      <c r="C2200" s="44" t="n">
        <v>2</v>
      </c>
      <c r="D2200" s="38" t="n">
        <f aca="false">IFERROR(B2200/C2200,0)</f>
        <v>0</v>
      </c>
      <c r="E2200" s="45" t="n">
        <v>49.5</v>
      </c>
      <c r="F2200" s="7" t="s">
        <v>2223</v>
      </c>
      <c r="G2200" s="5" t="str">
        <f aca="false">IF(AND(E2200&gt;=5,E2200&lt;=20,C2200&gt;=50,B2200&lt;=1),"Opportunity (pos 5-20, 50+ impr, 0-1 click)","")</f>
        <v/>
      </c>
    </row>
    <row r="2201" customFormat="false" ht="15" hidden="false" customHeight="false" outlineLevel="0" collapsed="false">
      <c r="A2201" s="7" t="s">
        <v>1013</v>
      </c>
      <c r="B2201" s="44" t="n">
        <v>0</v>
      </c>
      <c r="C2201" s="44" t="n">
        <v>2</v>
      </c>
      <c r="D2201" s="38" t="n">
        <f aca="false">IFERROR(B2201/C2201,0)</f>
        <v>0</v>
      </c>
      <c r="E2201" s="45" t="n">
        <v>11.5</v>
      </c>
      <c r="F2201" s="7" t="s">
        <v>2224</v>
      </c>
      <c r="G2201" s="5" t="str">
        <f aca="false">IF(AND(E2201&gt;=5,E2201&lt;=20,C2201&gt;=50,B2201&lt;=1),"Opportunity (pos 5-20, 50+ impr, 0-1 click)","")</f>
        <v/>
      </c>
    </row>
    <row r="2202" customFormat="false" ht="15" hidden="false" customHeight="false" outlineLevel="0" collapsed="false">
      <c r="A2202" s="7" t="s">
        <v>4480</v>
      </c>
      <c r="B2202" s="44" t="n">
        <v>0</v>
      </c>
      <c r="C2202" s="44" t="n">
        <v>2</v>
      </c>
      <c r="D2202" s="38" t="n">
        <f aca="false">IFERROR(B2202/C2202,0)</f>
        <v>0</v>
      </c>
      <c r="E2202" s="45" t="n">
        <v>38.5</v>
      </c>
      <c r="F2202" s="7" t="s">
        <v>2223</v>
      </c>
      <c r="G2202" s="5" t="str">
        <f aca="false">IF(AND(E2202&gt;=5,E2202&lt;=20,C2202&gt;=50,B2202&lt;=1),"Opportunity (pos 5-20, 50+ impr, 0-1 click)","")</f>
        <v/>
      </c>
    </row>
    <row r="2203" customFormat="false" ht="15" hidden="false" customHeight="false" outlineLevel="0" collapsed="false">
      <c r="A2203" s="7" t="s">
        <v>4481</v>
      </c>
      <c r="B2203" s="44" t="n">
        <v>0</v>
      </c>
      <c r="C2203" s="44" t="n">
        <v>2</v>
      </c>
      <c r="D2203" s="38" t="n">
        <f aca="false">IFERROR(B2203/C2203,0)</f>
        <v>0</v>
      </c>
      <c r="E2203" s="45" t="n">
        <v>24.5</v>
      </c>
      <c r="F2203" s="7" t="s">
        <v>2223</v>
      </c>
      <c r="G2203" s="5" t="str">
        <f aca="false">IF(AND(E2203&gt;=5,E2203&lt;=20,C2203&gt;=50,B2203&lt;=1),"Opportunity (pos 5-20, 50+ impr, 0-1 click)","")</f>
        <v/>
      </c>
    </row>
    <row r="2204" customFormat="false" ht="15" hidden="false" customHeight="false" outlineLevel="0" collapsed="false">
      <c r="A2204" s="7" t="s">
        <v>4482</v>
      </c>
      <c r="B2204" s="44" t="n">
        <v>0</v>
      </c>
      <c r="C2204" s="44" t="n">
        <v>2</v>
      </c>
      <c r="D2204" s="38" t="n">
        <f aca="false">IFERROR(B2204/C2204,0)</f>
        <v>0</v>
      </c>
      <c r="E2204" s="45" t="n">
        <v>29</v>
      </c>
      <c r="F2204" s="7" t="s">
        <v>2223</v>
      </c>
      <c r="G2204" s="5" t="str">
        <f aca="false">IF(AND(E2204&gt;=5,E2204&lt;=20,C2204&gt;=50,B2204&lt;=1),"Opportunity (pos 5-20, 50+ impr, 0-1 click)","")</f>
        <v/>
      </c>
    </row>
    <row r="2205" customFormat="false" ht="15" hidden="false" customHeight="false" outlineLevel="0" collapsed="false">
      <c r="A2205" s="7" t="s">
        <v>4483</v>
      </c>
      <c r="B2205" s="44" t="n">
        <v>0</v>
      </c>
      <c r="C2205" s="44" t="n">
        <v>2</v>
      </c>
      <c r="D2205" s="38" t="n">
        <f aca="false">IFERROR(B2205/C2205,0)</f>
        <v>0</v>
      </c>
      <c r="E2205" s="45" t="n">
        <v>15.5</v>
      </c>
      <c r="F2205" s="7" t="s">
        <v>2223</v>
      </c>
      <c r="G2205" s="5" t="str">
        <f aca="false">IF(AND(E2205&gt;=5,E2205&lt;=20,C2205&gt;=50,B2205&lt;=1),"Opportunity (pos 5-20, 50+ impr, 0-1 click)","")</f>
        <v/>
      </c>
    </row>
    <row r="2206" customFormat="false" ht="15" hidden="false" customHeight="false" outlineLevel="0" collapsed="false">
      <c r="A2206" s="7" t="s">
        <v>4484</v>
      </c>
      <c r="B2206" s="44" t="n">
        <v>0</v>
      </c>
      <c r="C2206" s="44" t="n">
        <v>2</v>
      </c>
      <c r="D2206" s="38" t="n">
        <f aca="false">IFERROR(B2206/C2206,0)</f>
        <v>0</v>
      </c>
      <c r="E2206" s="45" t="n">
        <v>29</v>
      </c>
      <c r="F2206" s="7" t="s">
        <v>2223</v>
      </c>
      <c r="G2206" s="5" t="str">
        <f aca="false">IF(AND(E2206&gt;=5,E2206&lt;=20,C2206&gt;=50,B2206&lt;=1),"Opportunity (pos 5-20, 50+ impr, 0-1 click)","")</f>
        <v/>
      </c>
    </row>
    <row r="2207" customFormat="false" ht="15" hidden="false" customHeight="false" outlineLevel="0" collapsed="false">
      <c r="A2207" s="7" t="s">
        <v>4485</v>
      </c>
      <c r="B2207" s="44" t="n">
        <v>0</v>
      </c>
      <c r="C2207" s="44" t="n">
        <v>2</v>
      </c>
      <c r="D2207" s="38" t="n">
        <f aca="false">IFERROR(B2207/C2207,0)</f>
        <v>0</v>
      </c>
      <c r="E2207" s="45" t="n">
        <v>28.5</v>
      </c>
      <c r="F2207" s="7" t="s">
        <v>2223</v>
      </c>
      <c r="G2207" s="5" t="str">
        <f aca="false">IF(AND(E2207&gt;=5,E2207&lt;=20,C2207&gt;=50,B2207&lt;=1),"Opportunity (pos 5-20, 50+ impr, 0-1 click)","")</f>
        <v/>
      </c>
    </row>
    <row r="2208" customFormat="false" ht="15" hidden="false" customHeight="false" outlineLevel="0" collapsed="false">
      <c r="A2208" s="7" t="s">
        <v>4486</v>
      </c>
      <c r="B2208" s="44" t="n">
        <v>0</v>
      </c>
      <c r="C2208" s="44" t="n">
        <v>2</v>
      </c>
      <c r="D2208" s="38" t="n">
        <f aca="false">IFERROR(B2208/C2208,0)</f>
        <v>0</v>
      </c>
      <c r="E2208" s="45" t="n">
        <v>41.5</v>
      </c>
      <c r="F2208" s="7" t="s">
        <v>2223</v>
      </c>
      <c r="G2208" s="5" t="str">
        <f aca="false">IF(AND(E2208&gt;=5,E2208&lt;=20,C2208&gt;=50,B2208&lt;=1),"Opportunity (pos 5-20, 50+ impr, 0-1 click)","")</f>
        <v/>
      </c>
    </row>
    <row r="2209" customFormat="false" ht="15" hidden="false" customHeight="false" outlineLevel="0" collapsed="false">
      <c r="A2209" s="7" t="s">
        <v>4487</v>
      </c>
      <c r="B2209" s="44" t="n">
        <v>0</v>
      </c>
      <c r="C2209" s="44" t="n">
        <v>2</v>
      </c>
      <c r="D2209" s="38" t="n">
        <f aca="false">IFERROR(B2209/C2209,0)</f>
        <v>0</v>
      </c>
      <c r="E2209" s="45" t="n">
        <v>25.5</v>
      </c>
      <c r="F2209" s="7" t="s">
        <v>2223</v>
      </c>
      <c r="G2209" s="5" t="str">
        <f aca="false">IF(AND(E2209&gt;=5,E2209&lt;=20,C2209&gt;=50,B2209&lt;=1),"Opportunity (pos 5-20, 50+ impr, 0-1 click)","")</f>
        <v/>
      </c>
    </row>
    <row r="2210" customFormat="false" ht="15" hidden="false" customHeight="false" outlineLevel="0" collapsed="false">
      <c r="A2210" s="7" t="s">
        <v>4488</v>
      </c>
      <c r="B2210" s="44" t="n">
        <v>0</v>
      </c>
      <c r="C2210" s="44" t="n">
        <v>2</v>
      </c>
      <c r="D2210" s="38" t="n">
        <f aca="false">IFERROR(B2210/C2210,0)</f>
        <v>0</v>
      </c>
      <c r="E2210" s="45" t="n">
        <v>23.5</v>
      </c>
      <c r="F2210" s="7" t="s">
        <v>2223</v>
      </c>
      <c r="G2210" s="5" t="str">
        <f aca="false">IF(AND(E2210&gt;=5,E2210&lt;=20,C2210&gt;=50,B2210&lt;=1),"Opportunity (pos 5-20, 50+ impr, 0-1 click)","")</f>
        <v/>
      </c>
    </row>
    <row r="2211" customFormat="false" ht="15" hidden="false" customHeight="false" outlineLevel="0" collapsed="false">
      <c r="A2211" s="7" t="s">
        <v>4489</v>
      </c>
      <c r="B2211" s="44" t="n">
        <v>0</v>
      </c>
      <c r="C2211" s="44" t="n">
        <v>2</v>
      </c>
      <c r="D2211" s="38" t="n">
        <f aca="false">IFERROR(B2211/C2211,0)</f>
        <v>0</v>
      </c>
      <c r="E2211" s="45" t="n">
        <v>18.5</v>
      </c>
      <c r="F2211" s="7" t="s">
        <v>2223</v>
      </c>
      <c r="G2211" s="5" t="str">
        <f aca="false">IF(AND(E2211&gt;=5,E2211&lt;=20,C2211&gt;=50,B2211&lt;=1),"Opportunity (pos 5-20, 50+ impr, 0-1 click)","")</f>
        <v/>
      </c>
    </row>
    <row r="2212" customFormat="false" ht="15" hidden="false" customHeight="false" outlineLevel="0" collapsed="false">
      <c r="A2212" s="7" t="s">
        <v>4490</v>
      </c>
      <c r="B2212" s="44" t="n">
        <v>0</v>
      </c>
      <c r="C2212" s="44" t="n">
        <v>2</v>
      </c>
      <c r="D2212" s="38" t="n">
        <f aca="false">IFERROR(B2212/C2212,0)</f>
        <v>0</v>
      </c>
      <c r="E2212" s="45" t="n">
        <v>14.5</v>
      </c>
      <c r="F2212" s="7" t="s">
        <v>2223</v>
      </c>
      <c r="G2212" s="5" t="str">
        <f aca="false">IF(AND(E2212&gt;=5,E2212&lt;=20,C2212&gt;=50,B2212&lt;=1),"Opportunity (pos 5-20, 50+ impr, 0-1 click)","")</f>
        <v/>
      </c>
    </row>
    <row r="2213" customFormat="false" ht="15" hidden="false" customHeight="false" outlineLevel="0" collapsed="false">
      <c r="A2213" s="7" t="s">
        <v>4491</v>
      </c>
      <c r="B2213" s="44" t="n">
        <v>0</v>
      </c>
      <c r="C2213" s="44" t="n">
        <v>2</v>
      </c>
      <c r="D2213" s="38" t="n">
        <f aca="false">IFERROR(B2213/C2213,0)</f>
        <v>0</v>
      </c>
      <c r="E2213" s="45" t="n">
        <v>27.5</v>
      </c>
      <c r="F2213" s="7" t="s">
        <v>2224</v>
      </c>
      <c r="G2213" s="5" t="str">
        <f aca="false">IF(AND(E2213&gt;=5,E2213&lt;=20,C2213&gt;=50,B2213&lt;=1),"Opportunity (pos 5-20, 50+ impr, 0-1 click)","")</f>
        <v/>
      </c>
    </row>
    <row r="2214" customFormat="false" ht="15" hidden="false" customHeight="false" outlineLevel="0" collapsed="false">
      <c r="A2214" s="7" t="s">
        <v>4492</v>
      </c>
      <c r="B2214" s="44" t="n">
        <v>0</v>
      </c>
      <c r="C2214" s="44" t="n">
        <v>2</v>
      </c>
      <c r="D2214" s="38" t="n">
        <f aca="false">IFERROR(B2214/C2214,0)</f>
        <v>0</v>
      </c>
      <c r="E2214" s="45" t="n">
        <v>21</v>
      </c>
      <c r="F2214" s="7" t="s">
        <v>2223</v>
      </c>
      <c r="G2214" s="5" t="str">
        <f aca="false">IF(AND(E2214&gt;=5,E2214&lt;=20,C2214&gt;=50,B2214&lt;=1),"Opportunity (pos 5-20, 50+ impr, 0-1 click)","")</f>
        <v/>
      </c>
    </row>
    <row r="2215" customFormat="false" ht="15" hidden="false" customHeight="false" outlineLevel="0" collapsed="false">
      <c r="A2215" s="7" t="s">
        <v>4493</v>
      </c>
      <c r="B2215" s="44" t="n">
        <v>0</v>
      </c>
      <c r="C2215" s="44" t="n">
        <v>2</v>
      </c>
      <c r="D2215" s="38" t="n">
        <f aca="false">IFERROR(B2215/C2215,0)</f>
        <v>0</v>
      </c>
      <c r="E2215" s="45" t="n">
        <v>29</v>
      </c>
      <c r="F2215" s="7" t="s">
        <v>2223</v>
      </c>
      <c r="G2215" s="5" t="str">
        <f aca="false">IF(AND(E2215&gt;=5,E2215&lt;=20,C2215&gt;=50,B2215&lt;=1),"Opportunity (pos 5-20, 50+ impr, 0-1 click)","")</f>
        <v/>
      </c>
    </row>
    <row r="2216" customFormat="false" ht="15" hidden="false" customHeight="false" outlineLevel="0" collapsed="false">
      <c r="A2216" s="7" t="s">
        <v>4494</v>
      </c>
      <c r="B2216" s="44" t="n">
        <v>0</v>
      </c>
      <c r="C2216" s="44" t="n">
        <v>2</v>
      </c>
      <c r="D2216" s="38" t="n">
        <f aca="false">IFERROR(B2216/C2216,0)</f>
        <v>0</v>
      </c>
      <c r="E2216" s="45" t="n">
        <v>29.5</v>
      </c>
      <c r="F2216" s="7" t="s">
        <v>2223</v>
      </c>
      <c r="G2216" s="5" t="str">
        <f aca="false">IF(AND(E2216&gt;=5,E2216&lt;=20,C2216&gt;=50,B2216&lt;=1),"Opportunity (pos 5-20, 50+ impr, 0-1 click)","")</f>
        <v/>
      </c>
    </row>
    <row r="2217" customFormat="false" ht="15" hidden="false" customHeight="false" outlineLevel="0" collapsed="false">
      <c r="A2217" s="7" t="s">
        <v>4495</v>
      </c>
      <c r="B2217" s="44" t="n">
        <v>0</v>
      </c>
      <c r="C2217" s="44" t="n">
        <v>2</v>
      </c>
      <c r="D2217" s="38" t="n">
        <f aca="false">IFERROR(B2217/C2217,0)</f>
        <v>0</v>
      </c>
      <c r="E2217" s="45" t="n">
        <v>22.5</v>
      </c>
      <c r="F2217" s="7" t="s">
        <v>2223</v>
      </c>
      <c r="G2217" s="5" t="str">
        <f aca="false">IF(AND(E2217&gt;=5,E2217&lt;=20,C2217&gt;=50,B2217&lt;=1),"Opportunity (pos 5-20, 50+ impr, 0-1 click)","")</f>
        <v/>
      </c>
    </row>
    <row r="2218" customFormat="false" ht="15" hidden="false" customHeight="false" outlineLevel="0" collapsed="false">
      <c r="A2218" s="7" t="s">
        <v>4496</v>
      </c>
      <c r="B2218" s="44" t="n">
        <v>0</v>
      </c>
      <c r="C2218" s="44" t="n">
        <v>2</v>
      </c>
      <c r="D2218" s="38" t="n">
        <f aca="false">IFERROR(B2218/C2218,0)</f>
        <v>0</v>
      </c>
      <c r="E2218" s="45" t="n">
        <v>32</v>
      </c>
      <c r="F2218" s="7" t="s">
        <v>2223</v>
      </c>
      <c r="G2218" s="5" t="str">
        <f aca="false">IF(AND(E2218&gt;=5,E2218&lt;=20,C2218&gt;=50,B2218&lt;=1),"Opportunity (pos 5-20, 50+ impr, 0-1 click)","")</f>
        <v/>
      </c>
    </row>
    <row r="2219" customFormat="false" ht="15" hidden="false" customHeight="false" outlineLevel="0" collapsed="false">
      <c r="A2219" s="7" t="s">
        <v>4497</v>
      </c>
      <c r="B2219" s="44" t="n">
        <v>0</v>
      </c>
      <c r="C2219" s="44" t="n">
        <v>2</v>
      </c>
      <c r="D2219" s="38" t="n">
        <f aca="false">IFERROR(B2219/C2219,0)</f>
        <v>0</v>
      </c>
      <c r="E2219" s="45" t="n">
        <v>31</v>
      </c>
      <c r="F2219" s="7" t="s">
        <v>2225</v>
      </c>
      <c r="G2219" s="5" t="str">
        <f aca="false">IF(AND(E2219&gt;=5,E2219&lt;=20,C2219&gt;=50,B2219&lt;=1),"Opportunity (pos 5-20, 50+ impr, 0-1 click)","")</f>
        <v/>
      </c>
    </row>
    <row r="2220" customFormat="false" ht="15" hidden="false" customHeight="false" outlineLevel="0" collapsed="false">
      <c r="A2220" s="7" t="s">
        <v>4498</v>
      </c>
      <c r="B2220" s="44" t="n">
        <v>0</v>
      </c>
      <c r="C2220" s="44" t="n">
        <v>2</v>
      </c>
      <c r="D2220" s="38" t="n">
        <f aca="false">IFERROR(B2220/C2220,0)</f>
        <v>0</v>
      </c>
      <c r="E2220" s="45" t="n">
        <v>10</v>
      </c>
      <c r="F2220" s="7" t="s">
        <v>2223</v>
      </c>
      <c r="G2220" s="5" t="str">
        <f aca="false">IF(AND(E2220&gt;=5,E2220&lt;=20,C2220&gt;=50,B2220&lt;=1),"Opportunity (pos 5-20, 50+ impr, 0-1 click)","")</f>
        <v/>
      </c>
    </row>
    <row r="2221" customFormat="false" ht="15" hidden="false" customHeight="false" outlineLevel="0" collapsed="false">
      <c r="A2221" s="7" t="s">
        <v>4499</v>
      </c>
      <c r="B2221" s="44" t="n">
        <v>0</v>
      </c>
      <c r="C2221" s="44" t="n">
        <v>2</v>
      </c>
      <c r="D2221" s="38" t="n">
        <f aca="false">IFERROR(B2221/C2221,0)</f>
        <v>0</v>
      </c>
      <c r="E2221" s="45" t="n">
        <v>26.5</v>
      </c>
      <c r="F2221" s="7" t="s">
        <v>2223</v>
      </c>
      <c r="G2221" s="5" t="str">
        <f aca="false">IF(AND(E2221&gt;=5,E2221&lt;=20,C2221&gt;=50,B2221&lt;=1),"Opportunity (pos 5-20, 50+ impr, 0-1 click)","")</f>
        <v/>
      </c>
    </row>
    <row r="2222" customFormat="false" ht="15" hidden="false" customHeight="false" outlineLevel="0" collapsed="false">
      <c r="A2222" s="7" t="s">
        <v>4500</v>
      </c>
      <c r="B2222" s="44" t="n">
        <v>0</v>
      </c>
      <c r="C2222" s="44" t="n">
        <v>2</v>
      </c>
      <c r="D2222" s="38" t="n">
        <f aca="false">IFERROR(B2222/C2222,0)</f>
        <v>0</v>
      </c>
      <c r="E2222" s="45" t="n">
        <v>22.5</v>
      </c>
      <c r="F2222" s="7" t="s">
        <v>2223</v>
      </c>
      <c r="G2222" s="5" t="str">
        <f aca="false">IF(AND(E2222&gt;=5,E2222&lt;=20,C2222&gt;=50,B2222&lt;=1),"Opportunity (pos 5-20, 50+ impr, 0-1 click)","")</f>
        <v/>
      </c>
    </row>
    <row r="2223" customFormat="false" ht="15" hidden="false" customHeight="false" outlineLevel="0" collapsed="false">
      <c r="A2223" s="7" t="s">
        <v>4501</v>
      </c>
      <c r="B2223" s="44" t="n">
        <v>0</v>
      </c>
      <c r="C2223" s="44" t="n">
        <v>2</v>
      </c>
      <c r="D2223" s="38" t="n">
        <f aca="false">IFERROR(B2223/C2223,0)</f>
        <v>0</v>
      </c>
      <c r="E2223" s="45" t="n">
        <v>16</v>
      </c>
      <c r="F2223" s="7" t="s">
        <v>2223</v>
      </c>
      <c r="G2223" s="5" t="str">
        <f aca="false">IF(AND(E2223&gt;=5,E2223&lt;=20,C2223&gt;=50,B2223&lt;=1),"Opportunity (pos 5-20, 50+ impr, 0-1 click)","")</f>
        <v/>
      </c>
    </row>
    <row r="2224" customFormat="false" ht="15" hidden="false" customHeight="false" outlineLevel="0" collapsed="false">
      <c r="A2224" s="7" t="s">
        <v>4502</v>
      </c>
      <c r="B2224" s="44" t="n">
        <v>0</v>
      </c>
      <c r="C2224" s="44" t="n">
        <v>2</v>
      </c>
      <c r="D2224" s="38" t="n">
        <f aca="false">IFERROR(B2224/C2224,0)</f>
        <v>0</v>
      </c>
      <c r="E2224" s="45" t="n">
        <v>59.5</v>
      </c>
      <c r="F2224" s="7" t="s">
        <v>2225</v>
      </c>
      <c r="G2224" s="5" t="str">
        <f aca="false">IF(AND(E2224&gt;=5,E2224&lt;=20,C2224&gt;=50,B2224&lt;=1),"Opportunity (pos 5-20, 50+ impr, 0-1 click)","")</f>
        <v/>
      </c>
    </row>
    <row r="2225" customFormat="false" ht="15" hidden="false" customHeight="false" outlineLevel="0" collapsed="false">
      <c r="A2225" s="7" t="s">
        <v>4503</v>
      </c>
      <c r="B2225" s="44" t="n">
        <v>0</v>
      </c>
      <c r="C2225" s="44" t="n">
        <v>2</v>
      </c>
      <c r="D2225" s="38" t="n">
        <f aca="false">IFERROR(B2225/C2225,0)</f>
        <v>0</v>
      </c>
      <c r="E2225" s="45" t="n">
        <v>19</v>
      </c>
      <c r="F2225" s="7" t="s">
        <v>2223</v>
      </c>
      <c r="G2225" s="5" t="str">
        <f aca="false">IF(AND(E2225&gt;=5,E2225&lt;=20,C2225&gt;=50,B2225&lt;=1),"Opportunity (pos 5-20, 50+ impr, 0-1 click)","")</f>
        <v/>
      </c>
    </row>
    <row r="2226" customFormat="false" ht="15" hidden="false" customHeight="false" outlineLevel="0" collapsed="false">
      <c r="A2226" s="7" t="s">
        <v>4504</v>
      </c>
      <c r="B2226" s="44" t="n">
        <v>0</v>
      </c>
      <c r="C2226" s="44" t="n">
        <v>2</v>
      </c>
      <c r="D2226" s="38" t="n">
        <f aca="false">IFERROR(B2226/C2226,0)</f>
        <v>0</v>
      </c>
      <c r="E2226" s="45" t="n">
        <v>29</v>
      </c>
      <c r="F2226" s="7" t="s">
        <v>2223</v>
      </c>
      <c r="G2226" s="5" t="str">
        <f aca="false">IF(AND(E2226&gt;=5,E2226&lt;=20,C2226&gt;=50,B2226&lt;=1),"Opportunity (pos 5-20, 50+ impr, 0-1 click)","")</f>
        <v/>
      </c>
    </row>
    <row r="2227" customFormat="false" ht="15" hidden="false" customHeight="false" outlineLevel="0" collapsed="false">
      <c r="A2227" s="7" t="s">
        <v>4505</v>
      </c>
      <c r="B2227" s="44" t="n">
        <v>0</v>
      </c>
      <c r="C2227" s="44" t="n">
        <v>2</v>
      </c>
      <c r="D2227" s="38" t="n">
        <f aca="false">IFERROR(B2227/C2227,0)</f>
        <v>0</v>
      </c>
      <c r="E2227" s="45" t="n">
        <v>20.5</v>
      </c>
      <c r="F2227" s="7" t="s">
        <v>2223</v>
      </c>
      <c r="G2227" s="5" t="str">
        <f aca="false">IF(AND(E2227&gt;=5,E2227&lt;=20,C2227&gt;=50,B2227&lt;=1),"Opportunity (pos 5-20, 50+ impr, 0-1 click)","")</f>
        <v/>
      </c>
    </row>
    <row r="2228" customFormat="false" ht="15" hidden="false" customHeight="false" outlineLevel="0" collapsed="false">
      <c r="A2228" s="7" t="s">
        <v>4506</v>
      </c>
      <c r="B2228" s="44" t="n">
        <v>0</v>
      </c>
      <c r="C2228" s="44" t="n">
        <v>2</v>
      </c>
      <c r="D2228" s="38" t="n">
        <f aca="false">IFERROR(B2228/C2228,0)</f>
        <v>0</v>
      </c>
      <c r="E2228" s="45" t="n">
        <v>14.5</v>
      </c>
      <c r="F2228" s="7" t="s">
        <v>2223</v>
      </c>
      <c r="G2228" s="5" t="str">
        <f aca="false">IF(AND(E2228&gt;=5,E2228&lt;=20,C2228&gt;=50,B2228&lt;=1),"Opportunity (pos 5-20, 50+ impr, 0-1 click)","")</f>
        <v/>
      </c>
    </row>
    <row r="2229" customFormat="false" ht="15" hidden="false" customHeight="false" outlineLevel="0" collapsed="false">
      <c r="A2229" s="7" t="s">
        <v>4507</v>
      </c>
      <c r="B2229" s="44" t="n">
        <v>0</v>
      </c>
      <c r="C2229" s="44" t="n">
        <v>2</v>
      </c>
      <c r="D2229" s="38" t="n">
        <f aca="false">IFERROR(B2229/C2229,0)</f>
        <v>0</v>
      </c>
      <c r="E2229" s="45" t="n">
        <v>29.5</v>
      </c>
      <c r="F2229" s="7" t="s">
        <v>2223</v>
      </c>
      <c r="G2229" s="5" t="str">
        <f aca="false">IF(AND(E2229&gt;=5,E2229&lt;=20,C2229&gt;=50,B2229&lt;=1),"Opportunity (pos 5-20, 50+ impr, 0-1 click)","")</f>
        <v/>
      </c>
    </row>
    <row r="2230" customFormat="false" ht="15" hidden="false" customHeight="false" outlineLevel="0" collapsed="false">
      <c r="A2230" s="7" t="s">
        <v>4508</v>
      </c>
      <c r="B2230" s="44" t="n">
        <v>0</v>
      </c>
      <c r="C2230" s="44" t="n">
        <v>2</v>
      </c>
      <c r="D2230" s="38" t="n">
        <f aca="false">IFERROR(B2230/C2230,0)</f>
        <v>0</v>
      </c>
      <c r="E2230" s="45" t="n">
        <v>26.5</v>
      </c>
      <c r="F2230" s="7" t="s">
        <v>2223</v>
      </c>
      <c r="G2230" s="5" t="str">
        <f aca="false">IF(AND(E2230&gt;=5,E2230&lt;=20,C2230&gt;=50,B2230&lt;=1),"Opportunity (pos 5-20, 50+ impr, 0-1 click)","")</f>
        <v/>
      </c>
    </row>
    <row r="2231" customFormat="false" ht="15" hidden="false" customHeight="false" outlineLevel="0" collapsed="false">
      <c r="A2231" s="7" t="s">
        <v>4509</v>
      </c>
      <c r="B2231" s="44" t="n">
        <v>0</v>
      </c>
      <c r="C2231" s="44" t="n">
        <v>2</v>
      </c>
      <c r="D2231" s="38" t="n">
        <f aca="false">IFERROR(B2231/C2231,0)</f>
        <v>0</v>
      </c>
      <c r="E2231" s="45" t="n">
        <v>40</v>
      </c>
      <c r="F2231" s="7" t="s">
        <v>2223</v>
      </c>
      <c r="G2231" s="5" t="str">
        <f aca="false">IF(AND(E2231&gt;=5,E2231&lt;=20,C2231&gt;=50,B2231&lt;=1),"Opportunity (pos 5-20, 50+ impr, 0-1 click)","")</f>
        <v/>
      </c>
    </row>
    <row r="2232" customFormat="false" ht="15" hidden="false" customHeight="false" outlineLevel="0" collapsed="false">
      <c r="A2232" s="7" t="s">
        <v>4510</v>
      </c>
      <c r="B2232" s="44" t="n">
        <v>0</v>
      </c>
      <c r="C2232" s="44" t="n">
        <v>2</v>
      </c>
      <c r="D2232" s="38" t="n">
        <f aca="false">IFERROR(B2232/C2232,0)</f>
        <v>0</v>
      </c>
      <c r="E2232" s="45" t="n">
        <v>27.5</v>
      </c>
      <c r="F2232" s="7" t="s">
        <v>2223</v>
      </c>
      <c r="G2232" s="5" t="str">
        <f aca="false">IF(AND(E2232&gt;=5,E2232&lt;=20,C2232&gt;=50,B2232&lt;=1),"Opportunity (pos 5-20, 50+ impr, 0-1 click)","")</f>
        <v/>
      </c>
    </row>
    <row r="2233" customFormat="false" ht="15" hidden="false" customHeight="false" outlineLevel="0" collapsed="false">
      <c r="A2233" s="7" t="s">
        <v>4511</v>
      </c>
      <c r="B2233" s="44" t="n">
        <v>0</v>
      </c>
      <c r="C2233" s="44" t="n">
        <v>2</v>
      </c>
      <c r="D2233" s="38" t="n">
        <f aca="false">IFERROR(B2233/C2233,0)</f>
        <v>0</v>
      </c>
      <c r="E2233" s="45" t="n">
        <v>17</v>
      </c>
      <c r="F2233" s="7" t="s">
        <v>2223</v>
      </c>
      <c r="G2233" s="5" t="str">
        <f aca="false">IF(AND(E2233&gt;=5,E2233&lt;=20,C2233&gt;=50,B2233&lt;=1),"Opportunity (pos 5-20, 50+ impr, 0-1 click)","")</f>
        <v/>
      </c>
    </row>
    <row r="2234" customFormat="false" ht="15" hidden="false" customHeight="false" outlineLevel="0" collapsed="false">
      <c r="A2234" s="7" t="s">
        <v>4512</v>
      </c>
      <c r="B2234" s="44" t="n">
        <v>0</v>
      </c>
      <c r="C2234" s="44" t="n">
        <v>2</v>
      </c>
      <c r="D2234" s="38" t="n">
        <f aca="false">IFERROR(B2234/C2234,0)</f>
        <v>0</v>
      </c>
      <c r="E2234" s="45" t="n">
        <v>20.5</v>
      </c>
      <c r="F2234" s="7" t="s">
        <v>2223</v>
      </c>
      <c r="G2234" s="5" t="str">
        <f aca="false">IF(AND(E2234&gt;=5,E2234&lt;=20,C2234&gt;=50,B2234&lt;=1),"Opportunity (pos 5-20, 50+ impr, 0-1 click)","")</f>
        <v/>
      </c>
    </row>
    <row r="2235" customFormat="false" ht="15" hidden="false" customHeight="false" outlineLevel="0" collapsed="false">
      <c r="A2235" s="7" t="s">
        <v>4513</v>
      </c>
      <c r="B2235" s="44" t="n">
        <v>0</v>
      </c>
      <c r="C2235" s="44" t="n">
        <v>2</v>
      </c>
      <c r="D2235" s="38" t="n">
        <f aca="false">IFERROR(B2235/C2235,0)</f>
        <v>0</v>
      </c>
      <c r="E2235" s="45" t="n">
        <v>26.5</v>
      </c>
      <c r="F2235" s="7" t="s">
        <v>2223</v>
      </c>
      <c r="G2235" s="5" t="str">
        <f aca="false">IF(AND(E2235&gt;=5,E2235&lt;=20,C2235&gt;=50,B2235&lt;=1),"Opportunity (pos 5-20, 50+ impr, 0-1 click)","")</f>
        <v/>
      </c>
    </row>
    <row r="2236" customFormat="false" ht="15" hidden="false" customHeight="false" outlineLevel="0" collapsed="false">
      <c r="A2236" s="7" t="s">
        <v>4514</v>
      </c>
      <c r="B2236" s="44" t="n">
        <v>0</v>
      </c>
      <c r="C2236" s="44" t="n">
        <v>2</v>
      </c>
      <c r="D2236" s="38" t="n">
        <f aca="false">IFERROR(B2236/C2236,0)</f>
        <v>0</v>
      </c>
      <c r="E2236" s="45" t="n">
        <v>64</v>
      </c>
      <c r="F2236" s="7" t="s">
        <v>2223</v>
      </c>
      <c r="G2236" s="5" t="str">
        <f aca="false">IF(AND(E2236&gt;=5,E2236&lt;=20,C2236&gt;=50,B2236&lt;=1),"Opportunity (pos 5-20, 50+ impr, 0-1 click)","")</f>
        <v/>
      </c>
    </row>
    <row r="2237" customFormat="false" ht="15" hidden="false" customHeight="false" outlineLevel="0" collapsed="false">
      <c r="A2237" s="7" t="s">
        <v>4515</v>
      </c>
      <c r="B2237" s="44" t="n">
        <v>0</v>
      </c>
      <c r="C2237" s="44" t="n">
        <v>2</v>
      </c>
      <c r="D2237" s="38" t="n">
        <f aca="false">IFERROR(B2237/C2237,0)</f>
        <v>0</v>
      </c>
      <c r="E2237" s="45" t="n">
        <v>27.5</v>
      </c>
      <c r="F2237" s="7" t="s">
        <v>2223</v>
      </c>
      <c r="G2237" s="5" t="str">
        <f aca="false">IF(AND(E2237&gt;=5,E2237&lt;=20,C2237&gt;=50,B2237&lt;=1),"Opportunity (pos 5-20, 50+ impr, 0-1 click)","")</f>
        <v/>
      </c>
    </row>
    <row r="2238" customFormat="false" ht="15" hidden="false" customHeight="false" outlineLevel="0" collapsed="false">
      <c r="A2238" s="7" t="s">
        <v>4516</v>
      </c>
      <c r="B2238" s="44" t="n">
        <v>0</v>
      </c>
      <c r="C2238" s="44" t="n">
        <v>2</v>
      </c>
      <c r="D2238" s="38" t="n">
        <f aca="false">IFERROR(B2238/C2238,0)</f>
        <v>0</v>
      </c>
      <c r="E2238" s="45" t="n">
        <v>50.5</v>
      </c>
      <c r="F2238" s="7" t="s">
        <v>2223</v>
      </c>
      <c r="G2238" s="5" t="str">
        <f aca="false">IF(AND(E2238&gt;=5,E2238&lt;=20,C2238&gt;=50,B2238&lt;=1),"Opportunity (pos 5-20, 50+ impr, 0-1 click)","")</f>
        <v/>
      </c>
    </row>
    <row r="2239" customFormat="false" ht="15" hidden="false" customHeight="false" outlineLevel="0" collapsed="false">
      <c r="A2239" s="7" t="s">
        <v>4517</v>
      </c>
      <c r="B2239" s="44" t="n">
        <v>0</v>
      </c>
      <c r="C2239" s="44" t="n">
        <v>2</v>
      </c>
      <c r="D2239" s="38" t="n">
        <f aca="false">IFERROR(B2239/C2239,0)</f>
        <v>0</v>
      </c>
      <c r="E2239" s="45" t="n">
        <v>48.5</v>
      </c>
      <c r="F2239" s="7" t="s">
        <v>2225</v>
      </c>
      <c r="G2239" s="5" t="str">
        <f aca="false">IF(AND(E2239&gt;=5,E2239&lt;=20,C2239&gt;=50,B2239&lt;=1),"Opportunity (pos 5-20, 50+ impr, 0-1 click)","")</f>
        <v/>
      </c>
    </row>
    <row r="2240" customFormat="false" ht="15" hidden="false" customHeight="false" outlineLevel="0" collapsed="false">
      <c r="A2240" s="7" t="s">
        <v>4518</v>
      </c>
      <c r="B2240" s="44" t="n">
        <v>0</v>
      </c>
      <c r="C2240" s="44" t="n">
        <v>2</v>
      </c>
      <c r="D2240" s="38" t="n">
        <f aca="false">IFERROR(B2240/C2240,0)</f>
        <v>0</v>
      </c>
      <c r="E2240" s="45" t="n">
        <v>28</v>
      </c>
      <c r="F2240" s="7" t="s">
        <v>2223</v>
      </c>
      <c r="G2240" s="5" t="str">
        <f aca="false">IF(AND(E2240&gt;=5,E2240&lt;=20,C2240&gt;=50,B2240&lt;=1),"Opportunity (pos 5-20, 50+ impr, 0-1 click)","")</f>
        <v/>
      </c>
    </row>
    <row r="2241" customFormat="false" ht="15" hidden="false" customHeight="false" outlineLevel="0" collapsed="false">
      <c r="A2241" s="7" t="s">
        <v>4519</v>
      </c>
      <c r="B2241" s="44" t="n">
        <v>0</v>
      </c>
      <c r="C2241" s="44" t="n">
        <v>2</v>
      </c>
      <c r="D2241" s="38" t="n">
        <f aca="false">IFERROR(B2241/C2241,0)</f>
        <v>0</v>
      </c>
      <c r="E2241" s="45" t="n">
        <v>19.5</v>
      </c>
      <c r="F2241" s="7" t="s">
        <v>2223</v>
      </c>
      <c r="G2241" s="5" t="str">
        <f aca="false">IF(AND(E2241&gt;=5,E2241&lt;=20,C2241&gt;=50,B2241&lt;=1),"Opportunity (pos 5-20, 50+ impr, 0-1 click)","")</f>
        <v/>
      </c>
    </row>
    <row r="2242" customFormat="false" ht="15" hidden="false" customHeight="false" outlineLevel="0" collapsed="false">
      <c r="A2242" s="7" t="s">
        <v>4520</v>
      </c>
      <c r="B2242" s="44" t="n">
        <v>0</v>
      </c>
      <c r="C2242" s="44" t="n">
        <v>2</v>
      </c>
      <c r="D2242" s="38" t="n">
        <f aca="false">IFERROR(B2242/C2242,0)</f>
        <v>0</v>
      </c>
      <c r="E2242" s="45" t="n">
        <v>13.5</v>
      </c>
      <c r="F2242" s="7" t="s">
        <v>2223</v>
      </c>
      <c r="G2242" s="5" t="str">
        <f aca="false">IF(AND(E2242&gt;=5,E2242&lt;=20,C2242&gt;=50,B2242&lt;=1),"Opportunity (pos 5-20, 50+ impr, 0-1 click)","")</f>
        <v/>
      </c>
    </row>
    <row r="2243" customFormat="false" ht="15" hidden="false" customHeight="false" outlineLevel="0" collapsed="false">
      <c r="A2243" s="7" t="s">
        <v>4521</v>
      </c>
      <c r="B2243" s="44" t="n">
        <v>0</v>
      </c>
      <c r="C2243" s="44" t="n">
        <v>2</v>
      </c>
      <c r="D2243" s="38" t="n">
        <f aca="false">IFERROR(B2243/C2243,0)</f>
        <v>0</v>
      </c>
      <c r="E2243" s="45" t="n">
        <v>27.5</v>
      </c>
      <c r="F2243" s="7" t="s">
        <v>2223</v>
      </c>
      <c r="G2243" s="5" t="str">
        <f aca="false">IF(AND(E2243&gt;=5,E2243&lt;=20,C2243&gt;=50,B2243&lt;=1),"Opportunity (pos 5-20, 50+ impr, 0-1 click)","")</f>
        <v/>
      </c>
    </row>
    <row r="2244" customFormat="false" ht="15" hidden="false" customHeight="false" outlineLevel="0" collapsed="false">
      <c r="A2244" s="7" t="s">
        <v>4522</v>
      </c>
      <c r="B2244" s="44" t="n">
        <v>0</v>
      </c>
      <c r="C2244" s="44" t="n">
        <v>2</v>
      </c>
      <c r="D2244" s="38" t="n">
        <f aca="false">IFERROR(B2244/C2244,0)</f>
        <v>0</v>
      </c>
      <c r="E2244" s="45" t="n">
        <v>28</v>
      </c>
      <c r="F2244" s="7" t="s">
        <v>2223</v>
      </c>
      <c r="G2244" s="5" t="str">
        <f aca="false">IF(AND(E2244&gt;=5,E2244&lt;=20,C2244&gt;=50,B2244&lt;=1),"Opportunity (pos 5-20, 50+ impr, 0-1 click)","")</f>
        <v/>
      </c>
    </row>
    <row r="2245" customFormat="false" ht="15" hidden="false" customHeight="false" outlineLevel="0" collapsed="false">
      <c r="A2245" s="7" t="s">
        <v>4523</v>
      </c>
      <c r="B2245" s="44" t="n">
        <v>0</v>
      </c>
      <c r="C2245" s="44" t="n">
        <v>2</v>
      </c>
      <c r="D2245" s="38" t="n">
        <f aca="false">IFERROR(B2245/C2245,0)</f>
        <v>0</v>
      </c>
      <c r="E2245" s="45" t="n">
        <v>19.5</v>
      </c>
      <c r="F2245" s="7" t="s">
        <v>2223</v>
      </c>
      <c r="G2245" s="5" t="str">
        <f aca="false">IF(AND(E2245&gt;=5,E2245&lt;=20,C2245&gt;=50,B2245&lt;=1),"Opportunity (pos 5-20, 50+ impr, 0-1 click)","")</f>
        <v/>
      </c>
    </row>
    <row r="2246" customFormat="false" ht="15" hidden="false" customHeight="false" outlineLevel="0" collapsed="false">
      <c r="A2246" s="7" t="s">
        <v>4524</v>
      </c>
      <c r="B2246" s="44" t="n">
        <v>0</v>
      </c>
      <c r="C2246" s="44" t="n">
        <v>2</v>
      </c>
      <c r="D2246" s="38" t="n">
        <f aca="false">IFERROR(B2246/C2246,0)</f>
        <v>0</v>
      </c>
      <c r="E2246" s="45" t="n">
        <v>29</v>
      </c>
      <c r="F2246" s="7" t="s">
        <v>2223</v>
      </c>
      <c r="G2246" s="5" t="str">
        <f aca="false">IF(AND(E2246&gt;=5,E2246&lt;=20,C2246&gt;=50,B2246&lt;=1),"Opportunity (pos 5-20, 50+ impr, 0-1 click)","")</f>
        <v/>
      </c>
    </row>
    <row r="2247" customFormat="false" ht="15" hidden="false" customHeight="false" outlineLevel="0" collapsed="false">
      <c r="A2247" s="7" t="s">
        <v>4525</v>
      </c>
      <c r="B2247" s="44" t="n">
        <v>0</v>
      </c>
      <c r="C2247" s="44" t="n">
        <v>2</v>
      </c>
      <c r="D2247" s="38" t="n">
        <f aca="false">IFERROR(B2247/C2247,0)</f>
        <v>0</v>
      </c>
      <c r="E2247" s="45" t="n">
        <v>36.5</v>
      </c>
      <c r="F2247" s="7" t="s">
        <v>2223</v>
      </c>
      <c r="G2247" s="5" t="str">
        <f aca="false">IF(AND(E2247&gt;=5,E2247&lt;=20,C2247&gt;=50,B2247&lt;=1),"Opportunity (pos 5-20, 50+ impr, 0-1 click)","")</f>
        <v/>
      </c>
    </row>
    <row r="2248" customFormat="false" ht="15" hidden="false" customHeight="false" outlineLevel="0" collapsed="false">
      <c r="A2248" s="7" t="s">
        <v>4526</v>
      </c>
      <c r="B2248" s="44" t="n">
        <v>0</v>
      </c>
      <c r="C2248" s="44" t="n">
        <v>2</v>
      </c>
      <c r="D2248" s="38" t="n">
        <f aca="false">IFERROR(B2248/C2248,0)</f>
        <v>0</v>
      </c>
      <c r="E2248" s="45" t="n">
        <v>34.5</v>
      </c>
      <c r="F2248" s="7" t="s">
        <v>2224</v>
      </c>
      <c r="G2248" s="5" t="str">
        <f aca="false">IF(AND(E2248&gt;=5,E2248&lt;=20,C2248&gt;=50,B2248&lt;=1),"Opportunity (pos 5-20, 50+ impr, 0-1 click)","")</f>
        <v/>
      </c>
    </row>
    <row r="2249" customFormat="false" ht="15" hidden="false" customHeight="false" outlineLevel="0" collapsed="false">
      <c r="A2249" s="7" t="s">
        <v>4527</v>
      </c>
      <c r="B2249" s="44" t="n">
        <v>0</v>
      </c>
      <c r="C2249" s="44" t="n">
        <v>2</v>
      </c>
      <c r="D2249" s="38" t="n">
        <f aca="false">IFERROR(B2249/C2249,0)</f>
        <v>0</v>
      </c>
      <c r="E2249" s="45" t="n">
        <v>45</v>
      </c>
      <c r="F2249" s="7" t="s">
        <v>2223</v>
      </c>
      <c r="G2249" s="5" t="str">
        <f aca="false">IF(AND(E2249&gt;=5,E2249&lt;=20,C2249&gt;=50,B2249&lt;=1),"Opportunity (pos 5-20, 50+ impr, 0-1 click)","")</f>
        <v/>
      </c>
    </row>
    <row r="2250" customFormat="false" ht="15" hidden="false" customHeight="false" outlineLevel="0" collapsed="false">
      <c r="A2250" s="7" t="s">
        <v>4528</v>
      </c>
      <c r="B2250" s="44" t="n">
        <v>0</v>
      </c>
      <c r="C2250" s="44" t="n">
        <v>2</v>
      </c>
      <c r="D2250" s="38" t="n">
        <f aca="false">IFERROR(B2250/C2250,0)</f>
        <v>0</v>
      </c>
      <c r="E2250" s="45" t="n">
        <v>11.5</v>
      </c>
      <c r="F2250" s="7" t="s">
        <v>2223</v>
      </c>
      <c r="G2250" s="5" t="str">
        <f aca="false">IF(AND(E2250&gt;=5,E2250&lt;=20,C2250&gt;=50,B2250&lt;=1),"Opportunity (pos 5-20, 50+ impr, 0-1 click)","")</f>
        <v/>
      </c>
    </row>
    <row r="2251" customFormat="false" ht="15" hidden="false" customHeight="false" outlineLevel="0" collapsed="false">
      <c r="A2251" s="7" t="s">
        <v>4529</v>
      </c>
      <c r="B2251" s="44" t="n">
        <v>0</v>
      </c>
      <c r="C2251" s="44" t="n">
        <v>2</v>
      </c>
      <c r="D2251" s="38" t="n">
        <f aca="false">IFERROR(B2251/C2251,0)</f>
        <v>0</v>
      </c>
      <c r="E2251" s="45" t="n">
        <v>27.5</v>
      </c>
      <c r="F2251" s="7" t="s">
        <v>2223</v>
      </c>
      <c r="G2251" s="5" t="str">
        <f aca="false">IF(AND(E2251&gt;=5,E2251&lt;=20,C2251&gt;=50,B2251&lt;=1),"Opportunity (pos 5-20, 50+ impr, 0-1 click)","")</f>
        <v/>
      </c>
    </row>
    <row r="2252" customFormat="false" ht="15" hidden="false" customHeight="false" outlineLevel="0" collapsed="false">
      <c r="A2252" s="7" t="s">
        <v>4530</v>
      </c>
      <c r="B2252" s="44" t="n">
        <v>0</v>
      </c>
      <c r="C2252" s="44" t="n">
        <v>2</v>
      </c>
      <c r="D2252" s="38" t="n">
        <f aca="false">IFERROR(B2252/C2252,0)</f>
        <v>0</v>
      </c>
      <c r="E2252" s="45" t="n">
        <v>28.5</v>
      </c>
      <c r="F2252" s="7" t="s">
        <v>2223</v>
      </c>
      <c r="G2252" s="5" t="str">
        <f aca="false">IF(AND(E2252&gt;=5,E2252&lt;=20,C2252&gt;=50,B2252&lt;=1),"Opportunity (pos 5-20, 50+ impr, 0-1 click)","")</f>
        <v/>
      </c>
    </row>
    <row r="2253" customFormat="false" ht="15" hidden="false" customHeight="false" outlineLevel="0" collapsed="false">
      <c r="A2253" s="7" t="s">
        <v>4531</v>
      </c>
      <c r="B2253" s="44" t="n">
        <v>0</v>
      </c>
      <c r="C2253" s="44" t="n">
        <v>2</v>
      </c>
      <c r="D2253" s="38" t="n">
        <f aca="false">IFERROR(B2253/C2253,0)</f>
        <v>0</v>
      </c>
      <c r="E2253" s="45" t="n">
        <v>58.5</v>
      </c>
      <c r="F2253" s="7" t="s">
        <v>2223</v>
      </c>
      <c r="G2253" s="5" t="str">
        <f aca="false">IF(AND(E2253&gt;=5,E2253&lt;=20,C2253&gt;=50,B2253&lt;=1),"Opportunity (pos 5-20, 50+ impr, 0-1 click)","")</f>
        <v/>
      </c>
    </row>
    <row r="2254" customFormat="false" ht="15" hidden="false" customHeight="false" outlineLevel="0" collapsed="false">
      <c r="A2254" s="7" t="s">
        <v>4532</v>
      </c>
      <c r="B2254" s="44" t="n">
        <v>0</v>
      </c>
      <c r="C2254" s="44" t="n">
        <v>2</v>
      </c>
      <c r="D2254" s="38" t="n">
        <f aca="false">IFERROR(B2254/C2254,0)</f>
        <v>0</v>
      </c>
      <c r="E2254" s="45" t="n">
        <v>83.5</v>
      </c>
      <c r="F2254" s="7" t="s">
        <v>2225</v>
      </c>
      <c r="G2254" s="5" t="str">
        <f aca="false">IF(AND(E2254&gt;=5,E2254&lt;=20,C2254&gt;=50,B2254&lt;=1),"Opportunity (pos 5-20, 50+ impr, 0-1 click)","")</f>
        <v/>
      </c>
    </row>
    <row r="2255" customFormat="false" ht="15" hidden="false" customHeight="false" outlineLevel="0" collapsed="false">
      <c r="A2255" s="7" t="s">
        <v>4533</v>
      </c>
      <c r="B2255" s="44" t="n">
        <v>0</v>
      </c>
      <c r="C2255" s="44" t="n">
        <v>2</v>
      </c>
      <c r="D2255" s="38" t="n">
        <f aca="false">IFERROR(B2255/C2255,0)</f>
        <v>0</v>
      </c>
      <c r="E2255" s="45" t="n">
        <v>47</v>
      </c>
      <c r="F2255" s="7" t="s">
        <v>2223</v>
      </c>
      <c r="G2255" s="5" t="str">
        <f aca="false">IF(AND(E2255&gt;=5,E2255&lt;=20,C2255&gt;=50,B2255&lt;=1),"Opportunity (pos 5-20, 50+ impr, 0-1 click)","")</f>
        <v/>
      </c>
    </row>
    <row r="2256" customFormat="false" ht="15" hidden="false" customHeight="false" outlineLevel="0" collapsed="false">
      <c r="A2256" s="7" t="s">
        <v>4534</v>
      </c>
      <c r="B2256" s="44" t="n">
        <v>0</v>
      </c>
      <c r="C2256" s="44" t="n">
        <v>2</v>
      </c>
      <c r="D2256" s="38" t="n">
        <f aca="false">IFERROR(B2256/C2256,0)</f>
        <v>0</v>
      </c>
      <c r="E2256" s="45" t="n">
        <v>34</v>
      </c>
      <c r="F2256" s="7" t="s">
        <v>2223</v>
      </c>
      <c r="G2256" s="5" t="str">
        <f aca="false">IF(AND(E2256&gt;=5,E2256&lt;=20,C2256&gt;=50,B2256&lt;=1),"Opportunity (pos 5-20, 50+ impr, 0-1 click)","")</f>
        <v/>
      </c>
    </row>
    <row r="2257" customFormat="false" ht="15" hidden="false" customHeight="false" outlineLevel="0" collapsed="false">
      <c r="A2257" s="7" t="s">
        <v>4535</v>
      </c>
      <c r="B2257" s="44" t="n">
        <v>0</v>
      </c>
      <c r="C2257" s="44" t="n">
        <v>2</v>
      </c>
      <c r="D2257" s="38" t="n">
        <f aca="false">IFERROR(B2257/C2257,0)</f>
        <v>0</v>
      </c>
      <c r="E2257" s="45" t="n">
        <v>33.5</v>
      </c>
      <c r="F2257" s="7" t="s">
        <v>2223</v>
      </c>
      <c r="G2257" s="5" t="str">
        <f aca="false">IF(AND(E2257&gt;=5,E2257&lt;=20,C2257&gt;=50,B2257&lt;=1),"Opportunity (pos 5-20, 50+ impr, 0-1 click)","")</f>
        <v/>
      </c>
    </row>
    <row r="2258" customFormat="false" ht="15" hidden="false" customHeight="false" outlineLevel="0" collapsed="false">
      <c r="A2258" s="7" t="s">
        <v>4536</v>
      </c>
      <c r="B2258" s="44" t="n">
        <v>0</v>
      </c>
      <c r="C2258" s="44" t="n">
        <v>2</v>
      </c>
      <c r="D2258" s="38" t="n">
        <f aca="false">IFERROR(B2258/C2258,0)</f>
        <v>0</v>
      </c>
      <c r="E2258" s="45" t="n">
        <v>34</v>
      </c>
      <c r="F2258" s="7" t="s">
        <v>2223</v>
      </c>
      <c r="G2258" s="5" t="str">
        <f aca="false">IF(AND(E2258&gt;=5,E2258&lt;=20,C2258&gt;=50,B2258&lt;=1),"Opportunity (pos 5-20, 50+ impr, 0-1 click)","")</f>
        <v/>
      </c>
    </row>
    <row r="2259" customFormat="false" ht="15" hidden="false" customHeight="false" outlineLevel="0" collapsed="false">
      <c r="A2259" s="7" t="s">
        <v>4537</v>
      </c>
      <c r="B2259" s="44" t="n">
        <v>0</v>
      </c>
      <c r="C2259" s="44" t="n">
        <v>2</v>
      </c>
      <c r="D2259" s="38" t="n">
        <f aca="false">IFERROR(B2259/C2259,0)</f>
        <v>0</v>
      </c>
      <c r="E2259" s="45" t="n">
        <v>17.5</v>
      </c>
      <c r="F2259" s="7" t="s">
        <v>2225</v>
      </c>
      <c r="G2259" s="5" t="str">
        <f aca="false">IF(AND(E2259&gt;=5,E2259&lt;=20,C2259&gt;=50,B2259&lt;=1),"Opportunity (pos 5-20, 50+ impr, 0-1 click)","")</f>
        <v/>
      </c>
    </row>
    <row r="2260" customFormat="false" ht="15" hidden="false" customHeight="false" outlineLevel="0" collapsed="false">
      <c r="A2260" s="7" t="s">
        <v>4538</v>
      </c>
      <c r="B2260" s="44" t="n">
        <v>0</v>
      </c>
      <c r="C2260" s="44" t="n">
        <v>2</v>
      </c>
      <c r="D2260" s="38" t="n">
        <f aca="false">IFERROR(B2260/C2260,0)</f>
        <v>0</v>
      </c>
      <c r="E2260" s="45" t="n">
        <v>62.5</v>
      </c>
      <c r="F2260" s="7" t="s">
        <v>2223</v>
      </c>
      <c r="G2260" s="5" t="str">
        <f aca="false">IF(AND(E2260&gt;=5,E2260&lt;=20,C2260&gt;=50,B2260&lt;=1),"Opportunity (pos 5-20, 50+ impr, 0-1 click)","")</f>
        <v/>
      </c>
    </row>
    <row r="2261" customFormat="false" ht="15" hidden="false" customHeight="false" outlineLevel="0" collapsed="false">
      <c r="A2261" s="7" t="s">
        <v>4539</v>
      </c>
      <c r="B2261" s="44" t="n">
        <v>0</v>
      </c>
      <c r="C2261" s="44" t="n">
        <v>2</v>
      </c>
      <c r="D2261" s="38" t="n">
        <f aca="false">IFERROR(B2261/C2261,0)</f>
        <v>0</v>
      </c>
      <c r="E2261" s="45" t="n">
        <v>9.5</v>
      </c>
      <c r="F2261" s="7" t="s">
        <v>2223</v>
      </c>
      <c r="G2261" s="5" t="str">
        <f aca="false">IF(AND(E2261&gt;=5,E2261&lt;=20,C2261&gt;=50,B2261&lt;=1),"Opportunity (pos 5-20, 50+ impr, 0-1 click)","")</f>
        <v/>
      </c>
    </row>
    <row r="2262" customFormat="false" ht="15" hidden="false" customHeight="false" outlineLevel="0" collapsed="false">
      <c r="A2262" s="7" t="s">
        <v>4540</v>
      </c>
      <c r="B2262" s="44" t="n">
        <v>0</v>
      </c>
      <c r="C2262" s="44" t="n">
        <v>2</v>
      </c>
      <c r="D2262" s="38" t="n">
        <f aca="false">IFERROR(B2262/C2262,0)</f>
        <v>0</v>
      </c>
      <c r="E2262" s="45" t="n">
        <v>29.5</v>
      </c>
      <c r="F2262" s="7" t="s">
        <v>2223</v>
      </c>
      <c r="G2262" s="5" t="str">
        <f aca="false">IF(AND(E2262&gt;=5,E2262&lt;=20,C2262&gt;=50,B2262&lt;=1),"Opportunity (pos 5-20, 50+ impr, 0-1 click)","")</f>
        <v/>
      </c>
    </row>
    <row r="2263" customFormat="false" ht="15" hidden="false" customHeight="false" outlineLevel="0" collapsed="false">
      <c r="A2263" s="7" t="s">
        <v>4541</v>
      </c>
      <c r="B2263" s="44" t="n">
        <v>0</v>
      </c>
      <c r="C2263" s="44" t="n">
        <v>2</v>
      </c>
      <c r="D2263" s="38" t="n">
        <f aca="false">IFERROR(B2263/C2263,0)</f>
        <v>0</v>
      </c>
      <c r="E2263" s="45" t="n">
        <v>20</v>
      </c>
      <c r="F2263" s="7" t="s">
        <v>2223</v>
      </c>
      <c r="G2263" s="5" t="str">
        <f aca="false">IF(AND(E2263&gt;=5,E2263&lt;=20,C2263&gt;=50,B2263&lt;=1),"Opportunity (pos 5-20, 50+ impr, 0-1 click)","")</f>
        <v/>
      </c>
    </row>
    <row r="2264" customFormat="false" ht="15" hidden="false" customHeight="false" outlineLevel="0" collapsed="false">
      <c r="A2264" s="7" t="s">
        <v>4542</v>
      </c>
      <c r="B2264" s="44" t="n">
        <v>0</v>
      </c>
      <c r="C2264" s="44" t="n">
        <v>2</v>
      </c>
      <c r="D2264" s="38" t="n">
        <f aca="false">IFERROR(B2264/C2264,0)</f>
        <v>0</v>
      </c>
      <c r="E2264" s="45" t="n">
        <v>61</v>
      </c>
      <c r="F2264" s="7" t="s">
        <v>2223</v>
      </c>
      <c r="G2264" s="5" t="str">
        <f aca="false">IF(AND(E2264&gt;=5,E2264&lt;=20,C2264&gt;=50,B2264&lt;=1),"Opportunity (pos 5-20, 50+ impr, 0-1 click)","")</f>
        <v/>
      </c>
    </row>
    <row r="2265" customFormat="false" ht="15" hidden="false" customHeight="false" outlineLevel="0" collapsed="false">
      <c r="A2265" s="7" t="s">
        <v>4543</v>
      </c>
      <c r="B2265" s="44" t="n">
        <v>0</v>
      </c>
      <c r="C2265" s="44" t="n">
        <v>2</v>
      </c>
      <c r="D2265" s="38" t="n">
        <f aca="false">IFERROR(B2265/C2265,0)</f>
        <v>0</v>
      </c>
      <c r="E2265" s="45" t="n">
        <v>33.5</v>
      </c>
      <c r="F2265" s="7" t="s">
        <v>2223</v>
      </c>
      <c r="G2265" s="5" t="str">
        <f aca="false">IF(AND(E2265&gt;=5,E2265&lt;=20,C2265&gt;=50,B2265&lt;=1),"Opportunity (pos 5-20, 50+ impr, 0-1 click)","")</f>
        <v/>
      </c>
    </row>
    <row r="2266" customFormat="false" ht="15" hidden="false" customHeight="false" outlineLevel="0" collapsed="false">
      <c r="A2266" s="7" t="s">
        <v>4544</v>
      </c>
      <c r="B2266" s="44" t="n">
        <v>0</v>
      </c>
      <c r="C2266" s="44" t="n">
        <v>2</v>
      </c>
      <c r="D2266" s="38" t="n">
        <f aca="false">IFERROR(B2266/C2266,0)</f>
        <v>0</v>
      </c>
      <c r="E2266" s="45" t="n">
        <v>44</v>
      </c>
      <c r="F2266" s="7" t="s">
        <v>2223</v>
      </c>
      <c r="G2266" s="5" t="str">
        <f aca="false">IF(AND(E2266&gt;=5,E2266&lt;=20,C2266&gt;=50,B2266&lt;=1),"Opportunity (pos 5-20, 50+ impr, 0-1 click)","")</f>
        <v/>
      </c>
    </row>
    <row r="2267" customFormat="false" ht="15" hidden="false" customHeight="false" outlineLevel="0" collapsed="false">
      <c r="A2267" s="7" t="s">
        <v>4545</v>
      </c>
      <c r="B2267" s="44" t="n">
        <v>0</v>
      </c>
      <c r="C2267" s="44" t="n">
        <v>2</v>
      </c>
      <c r="D2267" s="38" t="n">
        <f aca="false">IFERROR(B2267/C2267,0)</f>
        <v>0</v>
      </c>
      <c r="E2267" s="45" t="n">
        <v>39.5</v>
      </c>
      <c r="F2267" s="7" t="s">
        <v>2223</v>
      </c>
      <c r="G2267" s="5" t="str">
        <f aca="false">IF(AND(E2267&gt;=5,E2267&lt;=20,C2267&gt;=50,B2267&lt;=1),"Opportunity (pos 5-20, 50+ impr, 0-1 click)","")</f>
        <v/>
      </c>
    </row>
    <row r="2268" customFormat="false" ht="15" hidden="false" customHeight="false" outlineLevel="0" collapsed="false">
      <c r="A2268" s="7" t="s">
        <v>4546</v>
      </c>
      <c r="B2268" s="44" t="n">
        <v>0</v>
      </c>
      <c r="C2268" s="44" t="n">
        <v>2</v>
      </c>
      <c r="D2268" s="38" t="n">
        <f aca="false">IFERROR(B2268/C2268,0)</f>
        <v>0</v>
      </c>
      <c r="E2268" s="45" t="n">
        <v>31.5</v>
      </c>
      <c r="F2268" s="7" t="s">
        <v>2223</v>
      </c>
      <c r="G2268" s="5" t="str">
        <f aca="false">IF(AND(E2268&gt;=5,E2268&lt;=20,C2268&gt;=50,B2268&lt;=1),"Opportunity (pos 5-20, 50+ impr, 0-1 click)","")</f>
        <v/>
      </c>
    </row>
    <row r="2269" customFormat="false" ht="15" hidden="false" customHeight="false" outlineLevel="0" collapsed="false">
      <c r="A2269" s="7" t="s">
        <v>4547</v>
      </c>
      <c r="B2269" s="44" t="n">
        <v>0</v>
      </c>
      <c r="C2269" s="44" t="n">
        <v>2</v>
      </c>
      <c r="D2269" s="38" t="n">
        <f aca="false">IFERROR(B2269/C2269,0)</f>
        <v>0</v>
      </c>
      <c r="E2269" s="45" t="n">
        <v>29.5</v>
      </c>
      <c r="F2269" s="7" t="s">
        <v>2223</v>
      </c>
      <c r="G2269" s="5" t="str">
        <f aca="false">IF(AND(E2269&gt;=5,E2269&lt;=20,C2269&gt;=50,B2269&lt;=1),"Opportunity (pos 5-20, 50+ impr, 0-1 click)","")</f>
        <v/>
      </c>
    </row>
    <row r="2270" customFormat="false" ht="15" hidden="false" customHeight="false" outlineLevel="0" collapsed="false">
      <c r="A2270" s="7" t="s">
        <v>4548</v>
      </c>
      <c r="B2270" s="44" t="n">
        <v>0</v>
      </c>
      <c r="C2270" s="44" t="n">
        <v>2</v>
      </c>
      <c r="D2270" s="38" t="n">
        <f aca="false">IFERROR(B2270/C2270,0)</f>
        <v>0</v>
      </c>
      <c r="E2270" s="45" t="n">
        <v>34</v>
      </c>
      <c r="F2270" s="7" t="s">
        <v>2223</v>
      </c>
      <c r="G2270" s="5" t="str">
        <f aca="false">IF(AND(E2270&gt;=5,E2270&lt;=20,C2270&gt;=50,B2270&lt;=1),"Opportunity (pos 5-20, 50+ impr, 0-1 click)","")</f>
        <v/>
      </c>
    </row>
    <row r="2271" customFormat="false" ht="15" hidden="false" customHeight="false" outlineLevel="0" collapsed="false">
      <c r="A2271" s="7" t="s">
        <v>4549</v>
      </c>
      <c r="B2271" s="44" t="n">
        <v>0</v>
      </c>
      <c r="C2271" s="44" t="n">
        <v>2</v>
      </c>
      <c r="D2271" s="38" t="n">
        <f aca="false">IFERROR(B2271/C2271,0)</f>
        <v>0</v>
      </c>
      <c r="E2271" s="45" t="n">
        <v>19</v>
      </c>
      <c r="F2271" s="7" t="s">
        <v>2223</v>
      </c>
      <c r="G2271" s="5" t="str">
        <f aca="false">IF(AND(E2271&gt;=5,E2271&lt;=20,C2271&gt;=50,B2271&lt;=1),"Opportunity (pos 5-20, 50+ impr, 0-1 click)","")</f>
        <v/>
      </c>
    </row>
    <row r="2272" customFormat="false" ht="15" hidden="false" customHeight="false" outlineLevel="0" collapsed="false">
      <c r="A2272" s="7" t="s">
        <v>4550</v>
      </c>
      <c r="B2272" s="44" t="n">
        <v>0</v>
      </c>
      <c r="C2272" s="44" t="n">
        <v>2</v>
      </c>
      <c r="D2272" s="38" t="n">
        <f aca="false">IFERROR(B2272/C2272,0)</f>
        <v>0</v>
      </c>
      <c r="E2272" s="45" t="n">
        <v>34.5</v>
      </c>
      <c r="F2272" s="7" t="s">
        <v>2223</v>
      </c>
      <c r="G2272" s="5" t="str">
        <f aca="false">IF(AND(E2272&gt;=5,E2272&lt;=20,C2272&gt;=50,B2272&lt;=1),"Opportunity (pos 5-20, 50+ impr, 0-1 click)","")</f>
        <v/>
      </c>
    </row>
    <row r="2273" customFormat="false" ht="15" hidden="false" customHeight="false" outlineLevel="0" collapsed="false">
      <c r="A2273" s="7" t="s">
        <v>4551</v>
      </c>
      <c r="B2273" s="44" t="n">
        <v>0</v>
      </c>
      <c r="C2273" s="44" t="n">
        <v>2</v>
      </c>
      <c r="D2273" s="38" t="n">
        <f aca="false">IFERROR(B2273/C2273,0)</f>
        <v>0</v>
      </c>
      <c r="E2273" s="45" t="n">
        <v>24</v>
      </c>
      <c r="F2273" s="7" t="s">
        <v>2223</v>
      </c>
      <c r="G2273" s="5" t="str">
        <f aca="false">IF(AND(E2273&gt;=5,E2273&lt;=20,C2273&gt;=50,B2273&lt;=1),"Opportunity (pos 5-20, 50+ impr, 0-1 click)","")</f>
        <v/>
      </c>
    </row>
    <row r="2274" customFormat="false" ht="15" hidden="false" customHeight="false" outlineLevel="0" collapsed="false">
      <c r="A2274" s="7" t="s">
        <v>4552</v>
      </c>
      <c r="B2274" s="44" t="n">
        <v>0</v>
      </c>
      <c r="C2274" s="44" t="n">
        <v>2</v>
      </c>
      <c r="D2274" s="38" t="n">
        <f aca="false">IFERROR(B2274/C2274,0)</f>
        <v>0</v>
      </c>
      <c r="E2274" s="45" t="n">
        <v>28.5</v>
      </c>
      <c r="F2274" s="7" t="s">
        <v>2223</v>
      </c>
      <c r="G2274" s="5" t="str">
        <f aca="false">IF(AND(E2274&gt;=5,E2274&lt;=20,C2274&gt;=50,B2274&lt;=1),"Opportunity (pos 5-20, 50+ impr, 0-1 click)","")</f>
        <v/>
      </c>
    </row>
    <row r="2275" customFormat="false" ht="15" hidden="false" customHeight="false" outlineLevel="0" collapsed="false">
      <c r="A2275" s="7" t="s">
        <v>4553</v>
      </c>
      <c r="B2275" s="44" t="n">
        <v>0</v>
      </c>
      <c r="C2275" s="44" t="n">
        <v>2</v>
      </c>
      <c r="D2275" s="38" t="n">
        <f aca="false">IFERROR(B2275/C2275,0)</f>
        <v>0</v>
      </c>
      <c r="E2275" s="45" t="n">
        <v>15</v>
      </c>
      <c r="F2275" s="7" t="s">
        <v>2223</v>
      </c>
      <c r="G2275" s="5" t="str">
        <f aca="false">IF(AND(E2275&gt;=5,E2275&lt;=20,C2275&gt;=50,B2275&lt;=1),"Opportunity (pos 5-20, 50+ impr, 0-1 click)","")</f>
        <v/>
      </c>
    </row>
    <row r="2276" customFormat="false" ht="15" hidden="false" customHeight="false" outlineLevel="0" collapsed="false">
      <c r="A2276" s="7" t="s">
        <v>4554</v>
      </c>
      <c r="B2276" s="44" t="n">
        <v>0</v>
      </c>
      <c r="C2276" s="44" t="n">
        <v>2</v>
      </c>
      <c r="D2276" s="38" t="n">
        <f aca="false">IFERROR(B2276/C2276,0)</f>
        <v>0</v>
      </c>
      <c r="E2276" s="45" t="n">
        <v>11</v>
      </c>
      <c r="F2276" s="7" t="s">
        <v>2223</v>
      </c>
      <c r="G2276" s="5" t="str">
        <f aca="false">IF(AND(E2276&gt;=5,E2276&lt;=20,C2276&gt;=50,B2276&lt;=1),"Opportunity (pos 5-20, 50+ impr, 0-1 click)","")</f>
        <v/>
      </c>
    </row>
    <row r="2277" customFormat="false" ht="15" hidden="false" customHeight="false" outlineLevel="0" collapsed="false">
      <c r="A2277" s="7" t="s">
        <v>4555</v>
      </c>
      <c r="B2277" s="44" t="n">
        <v>0</v>
      </c>
      <c r="C2277" s="44" t="n">
        <v>2</v>
      </c>
      <c r="D2277" s="38" t="n">
        <f aca="false">IFERROR(B2277/C2277,0)</f>
        <v>0</v>
      </c>
      <c r="E2277" s="45" t="n">
        <v>9.5</v>
      </c>
      <c r="F2277" s="7" t="s">
        <v>2224</v>
      </c>
      <c r="G2277" s="5" t="str">
        <f aca="false">IF(AND(E2277&gt;=5,E2277&lt;=20,C2277&gt;=50,B2277&lt;=1),"Opportunity (pos 5-20, 50+ impr, 0-1 click)","")</f>
        <v/>
      </c>
    </row>
    <row r="2278" customFormat="false" ht="15" hidden="false" customHeight="false" outlineLevel="0" collapsed="false">
      <c r="A2278" s="7" t="s">
        <v>4556</v>
      </c>
      <c r="B2278" s="44" t="n">
        <v>0</v>
      </c>
      <c r="C2278" s="44" t="n">
        <v>2</v>
      </c>
      <c r="D2278" s="38" t="n">
        <f aca="false">IFERROR(B2278/C2278,0)</f>
        <v>0</v>
      </c>
      <c r="E2278" s="45" t="n">
        <v>11.5</v>
      </c>
      <c r="F2278" s="7" t="s">
        <v>2223</v>
      </c>
      <c r="G2278" s="5" t="str">
        <f aca="false">IF(AND(E2278&gt;=5,E2278&lt;=20,C2278&gt;=50,B2278&lt;=1),"Opportunity (pos 5-20, 50+ impr, 0-1 click)","")</f>
        <v/>
      </c>
    </row>
    <row r="2279" customFormat="false" ht="15" hidden="false" customHeight="false" outlineLevel="0" collapsed="false">
      <c r="A2279" s="7" t="s">
        <v>4557</v>
      </c>
      <c r="B2279" s="44" t="n">
        <v>0</v>
      </c>
      <c r="C2279" s="44" t="n">
        <v>2</v>
      </c>
      <c r="D2279" s="38" t="n">
        <f aca="false">IFERROR(B2279/C2279,0)</f>
        <v>0</v>
      </c>
      <c r="E2279" s="45" t="n">
        <v>43</v>
      </c>
      <c r="F2279" s="7" t="s">
        <v>2223</v>
      </c>
      <c r="G2279" s="5" t="str">
        <f aca="false">IF(AND(E2279&gt;=5,E2279&lt;=20,C2279&gt;=50,B2279&lt;=1),"Opportunity (pos 5-20, 50+ impr, 0-1 click)","")</f>
        <v/>
      </c>
    </row>
    <row r="2280" customFormat="false" ht="15" hidden="false" customHeight="false" outlineLevel="0" collapsed="false">
      <c r="A2280" s="7" t="s">
        <v>4558</v>
      </c>
      <c r="B2280" s="44" t="n">
        <v>0</v>
      </c>
      <c r="C2280" s="44" t="n">
        <v>2</v>
      </c>
      <c r="D2280" s="38" t="n">
        <f aca="false">IFERROR(B2280/C2280,0)</f>
        <v>0</v>
      </c>
      <c r="E2280" s="45" t="n">
        <v>16.5</v>
      </c>
      <c r="F2280" s="7" t="s">
        <v>2223</v>
      </c>
      <c r="G2280" s="5" t="str">
        <f aca="false">IF(AND(E2280&gt;=5,E2280&lt;=20,C2280&gt;=50,B2280&lt;=1),"Opportunity (pos 5-20, 50+ impr, 0-1 click)","")</f>
        <v/>
      </c>
    </row>
    <row r="2281" customFormat="false" ht="15" hidden="false" customHeight="false" outlineLevel="0" collapsed="false">
      <c r="A2281" s="7" t="s">
        <v>4559</v>
      </c>
      <c r="B2281" s="44" t="n">
        <v>0</v>
      </c>
      <c r="C2281" s="44" t="n">
        <v>2</v>
      </c>
      <c r="D2281" s="38" t="n">
        <f aca="false">IFERROR(B2281/C2281,0)</f>
        <v>0</v>
      </c>
      <c r="E2281" s="45" t="n">
        <v>22</v>
      </c>
      <c r="F2281" s="7" t="s">
        <v>2223</v>
      </c>
      <c r="G2281" s="5" t="str">
        <f aca="false">IF(AND(E2281&gt;=5,E2281&lt;=20,C2281&gt;=50,B2281&lt;=1),"Opportunity (pos 5-20, 50+ impr, 0-1 click)","")</f>
        <v/>
      </c>
    </row>
    <row r="2282" customFormat="false" ht="15" hidden="false" customHeight="false" outlineLevel="0" collapsed="false">
      <c r="A2282" s="7" t="s">
        <v>4560</v>
      </c>
      <c r="B2282" s="44" t="n">
        <v>0</v>
      </c>
      <c r="C2282" s="44" t="n">
        <v>2</v>
      </c>
      <c r="D2282" s="38" t="n">
        <f aca="false">IFERROR(B2282/C2282,0)</f>
        <v>0</v>
      </c>
      <c r="E2282" s="45" t="n">
        <v>6</v>
      </c>
      <c r="F2282" s="7" t="s">
        <v>2223</v>
      </c>
      <c r="G2282" s="5" t="str">
        <f aca="false">IF(AND(E2282&gt;=5,E2282&lt;=20,C2282&gt;=50,B2282&lt;=1),"Opportunity (pos 5-20, 50+ impr, 0-1 click)","")</f>
        <v/>
      </c>
    </row>
    <row r="2283" customFormat="false" ht="15" hidden="false" customHeight="false" outlineLevel="0" collapsed="false">
      <c r="A2283" s="7" t="s">
        <v>4561</v>
      </c>
      <c r="B2283" s="44" t="n">
        <v>0</v>
      </c>
      <c r="C2283" s="44" t="n">
        <v>2</v>
      </c>
      <c r="D2283" s="38" t="n">
        <f aca="false">IFERROR(B2283/C2283,0)</f>
        <v>0</v>
      </c>
      <c r="E2283" s="45" t="n">
        <v>28</v>
      </c>
      <c r="F2283" s="7" t="s">
        <v>2223</v>
      </c>
      <c r="G2283" s="5" t="str">
        <f aca="false">IF(AND(E2283&gt;=5,E2283&lt;=20,C2283&gt;=50,B2283&lt;=1),"Opportunity (pos 5-20, 50+ impr, 0-1 click)","")</f>
        <v/>
      </c>
    </row>
    <row r="2284" customFormat="false" ht="15" hidden="false" customHeight="false" outlineLevel="0" collapsed="false">
      <c r="A2284" s="7" t="s">
        <v>4562</v>
      </c>
      <c r="B2284" s="44" t="n">
        <v>0</v>
      </c>
      <c r="C2284" s="44" t="n">
        <v>2</v>
      </c>
      <c r="D2284" s="38" t="n">
        <f aca="false">IFERROR(B2284/C2284,0)</f>
        <v>0</v>
      </c>
      <c r="E2284" s="45" t="n">
        <v>43.5</v>
      </c>
      <c r="F2284" s="7" t="s">
        <v>2223</v>
      </c>
      <c r="G2284" s="5" t="str">
        <f aca="false">IF(AND(E2284&gt;=5,E2284&lt;=20,C2284&gt;=50,B2284&lt;=1),"Opportunity (pos 5-20, 50+ impr, 0-1 click)","")</f>
        <v/>
      </c>
    </row>
    <row r="2285" customFormat="false" ht="15" hidden="false" customHeight="false" outlineLevel="0" collapsed="false">
      <c r="A2285" s="7" t="s">
        <v>4563</v>
      </c>
      <c r="B2285" s="44" t="n">
        <v>0</v>
      </c>
      <c r="C2285" s="44" t="n">
        <v>2</v>
      </c>
      <c r="D2285" s="38" t="n">
        <f aca="false">IFERROR(B2285/C2285,0)</f>
        <v>0</v>
      </c>
      <c r="E2285" s="45" t="n">
        <v>58</v>
      </c>
      <c r="F2285" s="7" t="s">
        <v>2223</v>
      </c>
      <c r="G2285" s="5" t="str">
        <f aca="false">IF(AND(E2285&gt;=5,E2285&lt;=20,C2285&gt;=50,B2285&lt;=1),"Opportunity (pos 5-20, 50+ impr, 0-1 click)","")</f>
        <v/>
      </c>
    </row>
    <row r="2286" customFormat="false" ht="15" hidden="false" customHeight="false" outlineLevel="0" collapsed="false">
      <c r="A2286" s="7" t="s">
        <v>4564</v>
      </c>
      <c r="B2286" s="44" t="n">
        <v>0</v>
      </c>
      <c r="C2286" s="44" t="n">
        <v>2</v>
      </c>
      <c r="D2286" s="38" t="n">
        <f aca="false">IFERROR(B2286/C2286,0)</f>
        <v>0</v>
      </c>
      <c r="E2286" s="45" t="n">
        <v>37.5</v>
      </c>
      <c r="F2286" s="7" t="s">
        <v>2223</v>
      </c>
      <c r="G2286" s="5" t="str">
        <f aca="false">IF(AND(E2286&gt;=5,E2286&lt;=20,C2286&gt;=50,B2286&lt;=1),"Opportunity (pos 5-20, 50+ impr, 0-1 click)","")</f>
        <v/>
      </c>
    </row>
    <row r="2287" customFormat="false" ht="15" hidden="false" customHeight="false" outlineLevel="0" collapsed="false">
      <c r="A2287" s="7" t="s">
        <v>4565</v>
      </c>
      <c r="B2287" s="44" t="n">
        <v>0</v>
      </c>
      <c r="C2287" s="44" t="n">
        <v>2</v>
      </c>
      <c r="D2287" s="38" t="n">
        <f aca="false">IFERROR(B2287/C2287,0)</f>
        <v>0</v>
      </c>
      <c r="E2287" s="45" t="n">
        <v>26</v>
      </c>
      <c r="F2287" s="7" t="s">
        <v>2223</v>
      </c>
      <c r="G2287" s="5" t="str">
        <f aca="false">IF(AND(E2287&gt;=5,E2287&lt;=20,C2287&gt;=50,B2287&lt;=1),"Opportunity (pos 5-20, 50+ impr, 0-1 click)","")</f>
        <v/>
      </c>
    </row>
    <row r="2288" customFormat="false" ht="15" hidden="false" customHeight="false" outlineLevel="0" collapsed="false">
      <c r="A2288" s="7" t="s">
        <v>4566</v>
      </c>
      <c r="B2288" s="44" t="n">
        <v>0</v>
      </c>
      <c r="C2288" s="44" t="n">
        <v>2</v>
      </c>
      <c r="D2288" s="38" t="n">
        <f aca="false">IFERROR(B2288/C2288,0)</f>
        <v>0</v>
      </c>
      <c r="E2288" s="45" t="n">
        <v>56</v>
      </c>
      <c r="F2288" s="7" t="s">
        <v>2224</v>
      </c>
      <c r="G2288" s="5" t="str">
        <f aca="false">IF(AND(E2288&gt;=5,E2288&lt;=20,C2288&gt;=50,B2288&lt;=1),"Opportunity (pos 5-20, 50+ impr, 0-1 click)","")</f>
        <v/>
      </c>
    </row>
    <row r="2289" customFormat="false" ht="15" hidden="false" customHeight="false" outlineLevel="0" collapsed="false">
      <c r="A2289" s="7" t="s">
        <v>4567</v>
      </c>
      <c r="B2289" s="44" t="n">
        <v>0</v>
      </c>
      <c r="C2289" s="44" t="n">
        <v>2</v>
      </c>
      <c r="D2289" s="38" t="n">
        <f aca="false">IFERROR(B2289/C2289,0)</f>
        <v>0</v>
      </c>
      <c r="E2289" s="45" t="n">
        <v>27</v>
      </c>
      <c r="F2289" s="7" t="s">
        <v>2223</v>
      </c>
      <c r="G2289" s="5" t="str">
        <f aca="false">IF(AND(E2289&gt;=5,E2289&lt;=20,C2289&gt;=50,B2289&lt;=1),"Opportunity (pos 5-20, 50+ impr, 0-1 click)","")</f>
        <v/>
      </c>
    </row>
    <row r="2290" customFormat="false" ht="15" hidden="false" customHeight="false" outlineLevel="0" collapsed="false">
      <c r="A2290" s="7" t="s">
        <v>4568</v>
      </c>
      <c r="B2290" s="44" t="n">
        <v>0</v>
      </c>
      <c r="C2290" s="44" t="n">
        <v>2</v>
      </c>
      <c r="D2290" s="38" t="n">
        <f aca="false">IFERROR(B2290/C2290,0)</f>
        <v>0</v>
      </c>
      <c r="E2290" s="45" t="n">
        <v>8.5</v>
      </c>
      <c r="F2290" s="7" t="s">
        <v>2223</v>
      </c>
      <c r="G2290" s="5" t="str">
        <f aca="false">IF(AND(E2290&gt;=5,E2290&lt;=20,C2290&gt;=50,B2290&lt;=1),"Opportunity (pos 5-20, 50+ impr, 0-1 click)","")</f>
        <v/>
      </c>
    </row>
    <row r="2291" customFormat="false" ht="15" hidden="false" customHeight="false" outlineLevel="0" collapsed="false">
      <c r="A2291" s="7" t="s">
        <v>4569</v>
      </c>
      <c r="B2291" s="44" t="n">
        <v>0</v>
      </c>
      <c r="C2291" s="44" t="n">
        <v>2</v>
      </c>
      <c r="D2291" s="38" t="n">
        <f aca="false">IFERROR(B2291/C2291,0)</f>
        <v>0</v>
      </c>
      <c r="E2291" s="45" t="n">
        <v>18.5</v>
      </c>
      <c r="F2291" s="7" t="s">
        <v>2223</v>
      </c>
      <c r="G2291" s="5" t="str">
        <f aca="false">IF(AND(E2291&gt;=5,E2291&lt;=20,C2291&gt;=50,B2291&lt;=1),"Opportunity (pos 5-20, 50+ impr, 0-1 click)","")</f>
        <v/>
      </c>
    </row>
    <row r="2292" customFormat="false" ht="15" hidden="false" customHeight="false" outlineLevel="0" collapsed="false">
      <c r="A2292" s="7" t="s">
        <v>4570</v>
      </c>
      <c r="B2292" s="44" t="n">
        <v>0</v>
      </c>
      <c r="C2292" s="44" t="n">
        <v>2</v>
      </c>
      <c r="D2292" s="38" t="n">
        <f aca="false">IFERROR(B2292/C2292,0)</f>
        <v>0</v>
      </c>
      <c r="E2292" s="45" t="n">
        <v>46.5</v>
      </c>
      <c r="F2292" s="7" t="s">
        <v>2223</v>
      </c>
      <c r="G2292" s="5" t="str">
        <f aca="false">IF(AND(E2292&gt;=5,E2292&lt;=20,C2292&gt;=50,B2292&lt;=1),"Opportunity (pos 5-20, 50+ impr, 0-1 click)","")</f>
        <v/>
      </c>
    </row>
    <row r="2293" customFormat="false" ht="15" hidden="false" customHeight="false" outlineLevel="0" collapsed="false">
      <c r="A2293" s="7" t="s">
        <v>4571</v>
      </c>
      <c r="B2293" s="44" t="n">
        <v>0</v>
      </c>
      <c r="C2293" s="44" t="n">
        <v>2</v>
      </c>
      <c r="D2293" s="38" t="n">
        <f aca="false">IFERROR(B2293/C2293,0)</f>
        <v>0</v>
      </c>
      <c r="E2293" s="45" t="n">
        <v>37.5</v>
      </c>
      <c r="F2293" s="7" t="s">
        <v>2223</v>
      </c>
      <c r="G2293" s="5" t="str">
        <f aca="false">IF(AND(E2293&gt;=5,E2293&lt;=20,C2293&gt;=50,B2293&lt;=1),"Opportunity (pos 5-20, 50+ impr, 0-1 click)","")</f>
        <v/>
      </c>
    </row>
    <row r="2294" customFormat="false" ht="15" hidden="false" customHeight="false" outlineLevel="0" collapsed="false">
      <c r="A2294" s="7" t="s">
        <v>4572</v>
      </c>
      <c r="B2294" s="44" t="n">
        <v>0</v>
      </c>
      <c r="C2294" s="44" t="n">
        <v>2</v>
      </c>
      <c r="D2294" s="38" t="n">
        <f aca="false">IFERROR(B2294/C2294,0)</f>
        <v>0</v>
      </c>
      <c r="E2294" s="45" t="n">
        <v>54</v>
      </c>
      <c r="F2294" s="7" t="s">
        <v>2223</v>
      </c>
      <c r="G2294" s="5" t="str">
        <f aca="false">IF(AND(E2294&gt;=5,E2294&lt;=20,C2294&gt;=50,B2294&lt;=1),"Opportunity (pos 5-20, 50+ impr, 0-1 click)","")</f>
        <v/>
      </c>
    </row>
    <row r="2295" customFormat="false" ht="15" hidden="false" customHeight="false" outlineLevel="0" collapsed="false">
      <c r="A2295" s="7" t="s">
        <v>4573</v>
      </c>
      <c r="B2295" s="44" t="n">
        <v>0</v>
      </c>
      <c r="C2295" s="44" t="n">
        <v>2</v>
      </c>
      <c r="D2295" s="38" t="n">
        <f aca="false">IFERROR(B2295/C2295,0)</f>
        <v>0</v>
      </c>
      <c r="E2295" s="45" t="n">
        <v>30.5</v>
      </c>
      <c r="F2295" s="7" t="s">
        <v>2223</v>
      </c>
      <c r="G2295" s="5" t="str">
        <f aca="false">IF(AND(E2295&gt;=5,E2295&lt;=20,C2295&gt;=50,B2295&lt;=1),"Opportunity (pos 5-20, 50+ impr, 0-1 click)","")</f>
        <v/>
      </c>
    </row>
    <row r="2296" customFormat="false" ht="15" hidden="false" customHeight="false" outlineLevel="0" collapsed="false">
      <c r="A2296" s="7" t="s">
        <v>4574</v>
      </c>
      <c r="B2296" s="44" t="n">
        <v>0</v>
      </c>
      <c r="C2296" s="44" t="n">
        <v>2</v>
      </c>
      <c r="D2296" s="38" t="n">
        <f aca="false">IFERROR(B2296/C2296,0)</f>
        <v>0</v>
      </c>
      <c r="E2296" s="45" t="n">
        <v>35</v>
      </c>
      <c r="F2296" s="7" t="s">
        <v>2225</v>
      </c>
      <c r="G2296" s="5" t="str">
        <f aca="false">IF(AND(E2296&gt;=5,E2296&lt;=20,C2296&gt;=50,B2296&lt;=1),"Opportunity (pos 5-20, 50+ impr, 0-1 click)","")</f>
        <v/>
      </c>
    </row>
    <row r="2297" customFormat="false" ht="15" hidden="false" customHeight="false" outlineLevel="0" collapsed="false">
      <c r="A2297" s="7" t="s">
        <v>4575</v>
      </c>
      <c r="B2297" s="44" t="n">
        <v>0</v>
      </c>
      <c r="C2297" s="44" t="n">
        <v>2</v>
      </c>
      <c r="D2297" s="38" t="n">
        <f aca="false">IFERROR(B2297/C2297,0)</f>
        <v>0</v>
      </c>
      <c r="E2297" s="45" t="n">
        <v>9</v>
      </c>
      <c r="F2297" s="7" t="s">
        <v>2223</v>
      </c>
      <c r="G2297" s="5" t="str">
        <f aca="false">IF(AND(E2297&gt;=5,E2297&lt;=20,C2297&gt;=50,B2297&lt;=1),"Opportunity (pos 5-20, 50+ impr, 0-1 click)","")</f>
        <v/>
      </c>
    </row>
    <row r="2298" customFormat="false" ht="15" hidden="false" customHeight="false" outlineLevel="0" collapsed="false">
      <c r="A2298" s="7" t="s">
        <v>4576</v>
      </c>
      <c r="B2298" s="44" t="n">
        <v>0</v>
      </c>
      <c r="C2298" s="44" t="n">
        <v>2</v>
      </c>
      <c r="D2298" s="38" t="n">
        <f aca="false">IFERROR(B2298/C2298,0)</f>
        <v>0</v>
      </c>
      <c r="E2298" s="45" t="n">
        <v>16.5</v>
      </c>
      <c r="F2298" s="7" t="s">
        <v>2223</v>
      </c>
      <c r="G2298" s="5" t="str">
        <f aca="false">IF(AND(E2298&gt;=5,E2298&lt;=20,C2298&gt;=50,B2298&lt;=1),"Opportunity (pos 5-20, 50+ impr, 0-1 click)","")</f>
        <v/>
      </c>
    </row>
    <row r="2299" customFormat="false" ht="15" hidden="false" customHeight="false" outlineLevel="0" collapsed="false">
      <c r="A2299" s="7" t="s">
        <v>4577</v>
      </c>
      <c r="B2299" s="44" t="n">
        <v>0</v>
      </c>
      <c r="C2299" s="44" t="n">
        <v>2</v>
      </c>
      <c r="D2299" s="38" t="n">
        <f aca="false">IFERROR(B2299/C2299,0)</f>
        <v>0</v>
      </c>
      <c r="E2299" s="45" t="n">
        <v>45.5</v>
      </c>
      <c r="F2299" s="7" t="s">
        <v>2223</v>
      </c>
      <c r="G2299" s="5" t="str">
        <f aca="false">IF(AND(E2299&gt;=5,E2299&lt;=20,C2299&gt;=50,B2299&lt;=1),"Opportunity (pos 5-20, 50+ impr, 0-1 click)","")</f>
        <v/>
      </c>
    </row>
    <row r="2300" customFormat="false" ht="15" hidden="false" customHeight="false" outlineLevel="0" collapsed="false">
      <c r="A2300" s="7" t="s">
        <v>4578</v>
      </c>
      <c r="B2300" s="44" t="n">
        <v>0</v>
      </c>
      <c r="C2300" s="44" t="n">
        <v>2</v>
      </c>
      <c r="D2300" s="38" t="n">
        <f aca="false">IFERROR(B2300/C2300,0)</f>
        <v>0</v>
      </c>
      <c r="E2300" s="45" t="n">
        <v>42.5</v>
      </c>
      <c r="F2300" s="7" t="s">
        <v>2223</v>
      </c>
      <c r="G2300" s="5" t="str">
        <f aca="false">IF(AND(E2300&gt;=5,E2300&lt;=20,C2300&gt;=50,B2300&lt;=1),"Opportunity (pos 5-20, 50+ impr, 0-1 click)","")</f>
        <v/>
      </c>
    </row>
    <row r="2301" customFormat="false" ht="15" hidden="false" customHeight="false" outlineLevel="0" collapsed="false">
      <c r="A2301" s="7" t="s">
        <v>4579</v>
      </c>
      <c r="B2301" s="44" t="n">
        <v>0</v>
      </c>
      <c r="C2301" s="44" t="n">
        <v>2</v>
      </c>
      <c r="D2301" s="38" t="n">
        <f aca="false">IFERROR(B2301/C2301,0)</f>
        <v>0</v>
      </c>
      <c r="E2301" s="45" t="n">
        <v>10</v>
      </c>
      <c r="F2301" s="7" t="s">
        <v>2223</v>
      </c>
      <c r="G2301" s="5" t="str">
        <f aca="false">IF(AND(E2301&gt;=5,E2301&lt;=20,C2301&gt;=50,B2301&lt;=1),"Opportunity (pos 5-20, 50+ impr, 0-1 click)","")</f>
        <v/>
      </c>
    </row>
    <row r="2302" customFormat="false" ht="15" hidden="false" customHeight="false" outlineLevel="0" collapsed="false">
      <c r="A2302" s="7" t="s">
        <v>4580</v>
      </c>
      <c r="B2302" s="44" t="n">
        <v>0</v>
      </c>
      <c r="C2302" s="44" t="n">
        <v>2</v>
      </c>
      <c r="D2302" s="38" t="n">
        <f aca="false">IFERROR(B2302/C2302,0)</f>
        <v>0</v>
      </c>
      <c r="E2302" s="45" t="n">
        <v>12.5</v>
      </c>
      <c r="F2302" s="7" t="s">
        <v>2223</v>
      </c>
      <c r="G2302" s="5" t="str">
        <f aca="false">IF(AND(E2302&gt;=5,E2302&lt;=20,C2302&gt;=50,B2302&lt;=1),"Opportunity (pos 5-20, 50+ impr, 0-1 click)","")</f>
        <v/>
      </c>
    </row>
    <row r="2303" customFormat="false" ht="15" hidden="false" customHeight="false" outlineLevel="0" collapsed="false">
      <c r="A2303" s="7" t="s">
        <v>4581</v>
      </c>
      <c r="B2303" s="44" t="n">
        <v>0</v>
      </c>
      <c r="C2303" s="44" t="n">
        <v>2</v>
      </c>
      <c r="D2303" s="38" t="n">
        <f aca="false">IFERROR(B2303/C2303,0)</f>
        <v>0</v>
      </c>
      <c r="E2303" s="45" t="n">
        <v>41</v>
      </c>
      <c r="F2303" s="7" t="s">
        <v>2223</v>
      </c>
      <c r="G2303" s="5" t="str">
        <f aca="false">IF(AND(E2303&gt;=5,E2303&lt;=20,C2303&gt;=50,B2303&lt;=1),"Opportunity (pos 5-20, 50+ impr, 0-1 click)","")</f>
        <v/>
      </c>
    </row>
    <row r="2304" customFormat="false" ht="15" hidden="false" customHeight="false" outlineLevel="0" collapsed="false">
      <c r="A2304" s="7" t="s">
        <v>4582</v>
      </c>
      <c r="B2304" s="44" t="n">
        <v>0</v>
      </c>
      <c r="C2304" s="44" t="n">
        <v>2</v>
      </c>
      <c r="D2304" s="38" t="n">
        <f aca="false">IFERROR(B2304/C2304,0)</f>
        <v>0</v>
      </c>
      <c r="E2304" s="45" t="n">
        <v>54.5</v>
      </c>
      <c r="F2304" s="7" t="s">
        <v>2225</v>
      </c>
      <c r="G2304" s="5" t="str">
        <f aca="false">IF(AND(E2304&gt;=5,E2304&lt;=20,C2304&gt;=50,B2304&lt;=1),"Opportunity (pos 5-20, 50+ impr, 0-1 click)","")</f>
        <v/>
      </c>
    </row>
    <row r="2305" customFormat="false" ht="15" hidden="false" customHeight="false" outlineLevel="0" collapsed="false">
      <c r="A2305" s="7" t="s">
        <v>4583</v>
      </c>
      <c r="B2305" s="44" t="n">
        <v>0</v>
      </c>
      <c r="C2305" s="44" t="n">
        <v>2</v>
      </c>
      <c r="D2305" s="38" t="n">
        <f aca="false">IFERROR(B2305/C2305,0)</f>
        <v>0</v>
      </c>
      <c r="E2305" s="45" t="n">
        <v>19.5</v>
      </c>
      <c r="F2305" s="7" t="s">
        <v>2223</v>
      </c>
      <c r="G2305" s="5" t="str">
        <f aca="false">IF(AND(E2305&gt;=5,E2305&lt;=20,C2305&gt;=50,B2305&lt;=1),"Opportunity (pos 5-20, 50+ impr, 0-1 click)","")</f>
        <v/>
      </c>
    </row>
    <row r="2306" customFormat="false" ht="15" hidden="false" customHeight="false" outlineLevel="0" collapsed="false">
      <c r="A2306" s="7" t="s">
        <v>4584</v>
      </c>
      <c r="B2306" s="44" t="n">
        <v>0</v>
      </c>
      <c r="C2306" s="44" t="n">
        <v>2</v>
      </c>
      <c r="D2306" s="38" t="n">
        <f aca="false">IFERROR(B2306/C2306,0)</f>
        <v>0</v>
      </c>
      <c r="E2306" s="45" t="n">
        <v>57.5</v>
      </c>
      <c r="F2306" s="7" t="s">
        <v>2223</v>
      </c>
      <c r="G2306" s="5" t="str">
        <f aca="false">IF(AND(E2306&gt;=5,E2306&lt;=20,C2306&gt;=50,B2306&lt;=1),"Opportunity (pos 5-20, 50+ impr, 0-1 click)","")</f>
        <v/>
      </c>
    </row>
    <row r="2307" customFormat="false" ht="15" hidden="false" customHeight="false" outlineLevel="0" collapsed="false">
      <c r="A2307" s="7" t="s">
        <v>4585</v>
      </c>
      <c r="B2307" s="44" t="n">
        <v>0</v>
      </c>
      <c r="C2307" s="44" t="n">
        <v>2</v>
      </c>
      <c r="D2307" s="38" t="n">
        <f aca="false">IFERROR(B2307/C2307,0)</f>
        <v>0</v>
      </c>
      <c r="E2307" s="45" t="n">
        <v>24.5</v>
      </c>
      <c r="F2307" s="7" t="s">
        <v>2223</v>
      </c>
      <c r="G2307" s="5" t="str">
        <f aca="false">IF(AND(E2307&gt;=5,E2307&lt;=20,C2307&gt;=50,B2307&lt;=1),"Opportunity (pos 5-20, 50+ impr, 0-1 click)","")</f>
        <v/>
      </c>
    </row>
    <row r="2308" customFormat="false" ht="15" hidden="false" customHeight="false" outlineLevel="0" collapsed="false">
      <c r="A2308" s="7" t="s">
        <v>4586</v>
      </c>
      <c r="B2308" s="44" t="n">
        <v>0</v>
      </c>
      <c r="C2308" s="44" t="n">
        <v>2</v>
      </c>
      <c r="D2308" s="38" t="n">
        <f aca="false">IFERROR(B2308/C2308,0)</f>
        <v>0</v>
      </c>
      <c r="E2308" s="45" t="n">
        <v>17</v>
      </c>
      <c r="F2308" s="7" t="s">
        <v>2224</v>
      </c>
      <c r="G2308" s="5" t="str">
        <f aca="false">IF(AND(E2308&gt;=5,E2308&lt;=20,C2308&gt;=50,B2308&lt;=1),"Opportunity (pos 5-20, 50+ impr, 0-1 click)","")</f>
        <v/>
      </c>
    </row>
    <row r="2309" customFormat="false" ht="15" hidden="false" customHeight="false" outlineLevel="0" collapsed="false">
      <c r="A2309" s="7" t="s">
        <v>4587</v>
      </c>
      <c r="B2309" s="44" t="n">
        <v>0</v>
      </c>
      <c r="C2309" s="44" t="n">
        <v>2</v>
      </c>
      <c r="D2309" s="38" t="n">
        <f aca="false">IFERROR(B2309/C2309,0)</f>
        <v>0</v>
      </c>
      <c r="E2309" s="45" t="n">
        <v>43</v>
      </c>
      <c r="F2309" s="7" t="s">
        <v>2223</v>
      </c>
      <c r="G2309" s="5" t="str">
        <f aca="false">IF(AND(E2309&gt;=5,E2309&lt;=20,C2309&gt;=50,B2309&lt;=1),"Opportunity (pos 5-20, 50+ impr, 0-1 click)","")</f>
        <v/>
      </c>
    </row>
    <row r="2310" customFormat="false" ht="15" hidden="false" customHeight="false" outlineLevel="0" collapsed="false">
      <c r="A2310" s="7" t="s">
        <v>4588</v>
      </c>
      <c r="B2310" s="44" t="n">
        <v>0</v>
      </c>
      <c r="C2310" s="44" t="n">
        <v>2</v>
      </c>
      <c r="D2310" s="38" t="n">
        <f aca="false">IFERROR(B2310/C2310,0)</f>
        <v>0</v>
      </c>
      <c r="E2310" s="45" t="n">
        <v>27.5</v>
      </c>
      <c r="F2310" s="7" t="s">
        <v>2223</v>
      </c>
      <c r="G2310" s="5" t="str">
        <f aca="false">IF(AND(E2310&gt;=5,E2310&lt;=20,C2310&gt;=50,B2310&lt;=1),"Opportunity (pos 5-20, 50+ impr, 0-1 click)","")</f>
        <v/>
      </c>
    </row>
    <row r="2311" customFormat="false" ht="15" hidden="false" customHeight="false" outlineLevel="0" collapsed="false">
      <c r="A2311" s="7" t="s">
        <v>4589</v>
      </c>
      <c r="B2311" s="44" t="n">
        <v>0</v>
      </c>
      <c r="C2311" s="44" t="n">
        <v>2</v>
      </c>
      <c r="D2311" s="38" t="n">
        <f aca="false">IFERROR(B2311/C2311,0)</f>
        <v>0</v>
      </c>
      <c r="E2311" s="45" t="n">
        <v>20.5</v>
      </c>
      <c r="F2311" s="7" t="s">
        <v>2223</v>
      </c>
      <c r="G2311" s="5" t="str">
        <f aca="false">IF(AND(E2311&gt;=5,E2311&lt;=20,C2311&gt;=50,B2311&lt;=1),"Opportunity (pos 5-20, 50+ impr, 0-1 click)","")</f>
        <v/>
      </c>
    </row>
    <row r="2312" customFormat="false" ht="15" hidden="false" customHeight="false" outlineLevel="0" collapsed="false">
      <c r="A2312" s="7" t="s">
        <v>4590</v>
      </c>
      <c r="B2312" s="44" t="n">
        <v>0</v>
      </c>
      <c r="C2312" s="44" t="n">
        <v>2</v>
      </c>
      <c r="D2312" s="38" t="n">
        <f aca="false">IFERROR(B2312/C2312,0)</f>
        <v>0</v>
      </c>
      <c r="E2312" s="45" t="n">
        <v>33</v>
      </c>
      <c r="F2312" s="7" t="s">
        <v>2223</v>
      </c>
      <c r="G2312" s="5" t="str">
        <f aca="false">IF(AND(E2312&gt;=5,E2312&lt;=20,C2312&gt;=50,B2312&lt;=1),"Opportunity (pos 5-20, 50+ impr, 0-1 click)","")</f>
        <v/>
      </c>
    </row>
    <row r="2313" customFormat="false" ht="15" hidden="false" customHeight="false" outlineLevel="0" collapsed="false">
      <c r="A2313" s="7" t="s">
        <v>4591</v>
      </c>
      <c r="B2313" s="44" t="n">
        <v>0</v>
      </c>
      <c r="C2313" s="44" t="n">
        <v>2</v>
      </c>
      <c r="D2313" s="38" t="n">
        <f aca="false">IFERROR(B2313/C2313,0)</f>
        <v>0</v>
      </c>
      <c r="E2313" s="45" t="n">
        <v>43</v>
      </c>
      <c r="F2313" s="7" t="s">
        <v>2223</v>
      </c>
      <c r="G2313" s="5" t="str">
        <f aca="false">IF(AND(E2313&gt;=5,E2313&lt;=20,C2313&gt;=50,B2313&lt;=1),"Opportunity (pos 5-20, 50+ impr, 0-1 click)","")</f>
        <v/>
      </c>
    </row>
    <row r="2314" customFormat="false" ht="15" hidden="false" customHeight="false" outlineLevel="0" collapsed="false">
      <c r="A2314" s="7" t="s">
        <v>4592</v>
      </c>
      <c r="B2314" s="44" t="n">
        <v>0</v>
      </c>
      <c r="C2314" s="44" t="n">
        <v>2</v>
      </c>
      <c r="D2314" s="38" t="n">
        <f aca="false">IFERROR(B2314/C2314,0)</f>
        <v>0</v>
      </c>
      <c r="E2314" s="45" t="n">
        <v>36.5</v>
      </c>
      <c r="F2314" s="7" t="s">
        <v>2223</v>
      </c>
      <c r="G2314" s="5" t="str">
        <f aca="false">IF(AND(E2314&gt;=5,E2314&lt;=20,C2314&gt;=50,B2314&lt;=1),"Opportunity (pos 5-20, 50+ impr, 0-1 click)","")</f>
        <v/>
      </c>
    </row>
    <row r="2315" customFormat="false" ht="15" hidden="false" customHeight="false" outlineLevel="0" collapsed="false">
      <c r="A2315" s="7" t="s">
        <v>4593</v>
      </c>
      <c r="B2315" s="44" t="n">
        <v>0</v>
      </c>
      <c r="C2315" s="44" t="n">
        <v>2</v>
      </c>
      <c r="D2315" s="38" t="n">
        <f aca="false">IFERROR(B2315/C2315,0)</f>
        <v>0</v>
      </c>
      <c r="E2315" s="45" t="n">
        <v>34.5</v>
      </c>
      <c r="F2315" s="7" t="s">
        <v>2223</v>
      </c>
      <c r="G2315" s="5" t="str">
        <f aca="false">IF(AND(E2315&gt;=5,E2315&lt;=20,C2315&gt;=50,B2315&lt;=1),"Opportunity (pos 5-20, 50+ impr, 0-1 click)","")</f>
        <v/>
      </c>
    </row>
    <row r="2316" customFormat="false" ht="15" hidden="false" customHeight="false" outlineLevel="0" collapsed="false">
      <c r="A2316" s="7" t="s">
        <v>4594</v>
      </c>
      <c r="B2316" s="44" t="n">
        <v>0</v>
      </c>
      <c r="C2316" s="44" t="n">
        <v>2</v>
      </c>
      <c r="D2316" s="38" t="n">
        <f aca="false">IFERROR(B2316/C2316,0)</f>
        <v>0</v>
      </c>
      <c r="E2316" s="45" t="n">
        <v>17.5</v>
      </c>
      <c r="F2316" s="7" t="s">
        <v>2223</v>
      </c>
      <c r="G2316" s="5" t="str">
        <f aca="false">IF(AND(E2316&gt;=5,E2316&lt;=20,C2316&gt;=50,B2316&lt;=1),"Opportunity (pos 5-20, 50+ impr, 0-1 click)","")</f>
        <v/>
      </c>
    </row>
    <row r="2317" customFormat="false" ht="15" hidden="false" customHeight="false" outlineLevel="0" collapsed="false">
      <c r="A2317" s="7" t="s">
        <v>4595</v>
      </c>
      <c r="B2317" s="44" t="n">
        <v>0</v>
      </c>
      <c r="C2317" s="44" t="n">
        <v>2</v>
      </c>
      <c r="D2317" s="38" t="n">
        <f aca="false">IFERROR(B2317/C2317,0)</f>
        <v>0</v>
      </c>
      <c r="E2317" s="45" t="n">
        <v>66</v>
      </c>
      <c r="F2317" s="7" t="s">
        <v>2223</v>
      </c>
      <c r="G2317" s="5" t="str">
        <f aca="false">IF(AND(E2317&gt;=5,E2317&lt;=20,C2317&gt;=50,B2317&lt;=1),"Opportunity (pos 5-20, 50+ impr, 0-1 click)","")</f>
        <v/>
      </c>
    </row>
    <row r="2318" customFormat="false" ht="15" hidden="false" customHeight="false" outlineLevel="0" collapsed="false">
      <c r="A2318" s="7" t="s">
        <v>4596</v>
      </c>
      <c r="B2318" s="44" t="n">
        <v>0</v>
      </c>
      <c r="C2318" s="44" t="n">
        <v>2</v>
      </c>
      <c r="D2318" s="38" t="n">
        <f aca="false">IFERROR(B2318/C2318,0)</f>
        <v>0</v>
      </c>
      <c r="E2318" s="45" t="n">
        <v>7</v>
      </c>
      <c r="F2318" s="7" t="s">
        <v>2223</v>
      </c>
      <c r="G2318" s="5" t="str">
        <f aca="false">IF(AND(E2318&gt;=5,E2318&lt;=20,C2318&gt;=50,B2318&lt;=1),"Opportunity (pos 5-20, 50+ impr, 0-1 click)","")</f>
        <v/>
      </c>
    </row>
    <row r="2319" customFormat="false" ht="15" hidden="false" customHeight="false" outlineLevel="0" collapsed="false">
      <c r="A2319" s="7" t="s">
        <v>4597</v>
      </c>
      <c r="B2319" s="44" t="n">
        <v>0</v>
      </c>
      <c r="C2319" s="44" t="n">
        <v>2</v>
      </c>
      <c r="D2319" s="38" t="n">
        <f aca="false">IFERROR(B2319/C2319,0)</f>
        <v>0</v>
      </c>
      <c r="E2319" s="45" t="n">
        <v>48</v>
      </c>
      <c r="F2319" s="7" t="s">
        <v>2223</v>
      </c>
      <c r="G2319" s="5" t="str">
        <f aca="false">IF(AND(E2319&gt;=5,E2319&lt;=20,C2319&gt;=50,B2319&lt;=1),"Opportunity (pos 5-20, 50+ impr, 0-1 click)","")</f>
        <v/>
      </c>
    </row>
    <row r="2320" customFormat="false" ht="15" hidden="false" customHeight="false" outlineLevel="0" collapsed="false">
      <c r="A2320" s="7" t="s">
        <v>4598</v>
      </c>
      <c r="B2320" s="44" t="n">
        <v>0</v>
      </c>
      <c r="C2320" s="44" t="n">
        <v>2</v>
      </c>
      <c r="D2320" s="38" t="n">
        <f aca="false">IFERROR(B2320/C2320,0)</f>
        <v>0</v>
      </c>
      <c r="E2320" s="45" t="n">
        <v>12</v>
      </c>
      <c r="F2320" s="7" t="s">
        <v>2223</v>
      </c>
      <c r="G2320" s="5" t="str">
        <f aca="false">IF(AND(E2320&gt;=5,E2320&lt;=20,C2320&gt;=50,B2320&lt;=1),"Opportunity (pos 5-20, 50+ impr, 0-1 click)","")</f>
        <v/>
      </c>
    </row>
    <row r="2321" customFormat="false" ht="15" hidden="false" customHeight="false" outlineLevel="0" collapsed="false">
      <c r="A2321" s="7" t="s">
        <v>4599</v>
      </c>
      <c r="B2321" s="44" t="n">
        <v>0</v>
      </c>
      <c r="C2321" s="44" t="n">
        <v>2</v>
      </c>
      <c r="D2321" s="38" t="n">
        <f aca="false">IFERROR(B2321/C2321,0)</f>
        <v>0</v>
      </c>
      <c r="E2321" s="45" t="n">
        <v>31.5</v>
      </c>
      <c r="F2321" s="7" t="s">
        <v>2223</v>
      </c>
      <c r="G2321" s="5" t="str">
        <f aca="false">IF(AND(E2321&gt;=5,E2321&lt;=20,C2321&gt;=50,B2321&lt;=1),"Opportunity (pos 5-20, 50+ impr, 0-1 click)","")</f>
        <v/>
      </c>
    </row>
    <row r="2322" customFormat="false" ht="15" hidden="false" customHeight="false" outlineLevel="0" collapsed="false">
      <c r="A2322" s="7" t="s">
        <v>4600</v>
      </c>
      <c r="B2322" s="44" t="n">
        <v>0</v>
      </c>
      <c r="C2322" s="44" t="n">
        <v>2</v>
      </c>
      <c r="D2322" s="38" t="n">
        <f aca="false">IFERROR(B2322/C2322,0)</f>
        <v>0</v>
      </c>
      <c r="E2322" s="45" t="n">
        <v>44.5</v>
      </c>
      <c r="F2322" s="7" t="s">
        <v>2225</v>
      </c>
      <c r="G2322" s="5" t="str">
        <f aca="false">IF(AND(E2322&gt;=5,E2322&lt;=20,C2322&gt;=50,B2322&lt;=1),"Opportunity (pos 5-20, 50+ impr, 0-1 click)","")</f>
        <v/>
      </c>
    </row>
    <row r="2323" customFormat="false" ht="15" hidden="false" customHeight="false" outlineLevel="0" collapsed="false">
      <c r="A2323" s="7" t="s">
        <v>4601</v>
      </c>
      <c r="B2323" s="44" t="n">
        <v>0</v>
      </c>
      <c r="C2323" s="44" t="n">
        <v>2</v>
      </c>
      <c r="D2323" s="38" t="n">
        <f aca="false">IFERROR(B2323/C2323,0)</f>
        <v>0</v>
      </c>
      <c r="E2323" s="45" t="n">
        <v>23.5</v>
      </c>
      <c r="F2323" s="7" t="s">
        <v>2223</v>
      </c>
      <c r="G2323" s="5" t="str">
        <f aca="false">IF(AND(E2323&gt;=5,E2323&lt;=20,C2323&gt;=50,B2323&lt;=1),"Opportunity (pos 5-20, 50+ impr, 0-1 click)","")</f>
        <v/>
      </c>
    </row>
    <row r="2324" customFormat="false" ht="15" hidden="false" customHeight="false" outlineLevel="0" collapsed="false">
      <c r="A2324" s="7" t="s">
        <v>4602</v>
      </c>
      <c r="B2324" s="44" t="n">
        <v>0</v>
      </c>
      <c r="C2324" s="44" t="n">
        <v>2</v>
      </c>
      <c r="D2324" s="38" t="n">
        <f aca="false">IFERROR(B2324/C2324,0)</f>
        <v>0</v>
      </c>
      <c r="E2324" s="45" t="n">
        <v>10.5</v>
      </c>
      <c r="F2324" s="7" t="s">
        <v>2223</v>
      </c>
      <c r="G2324" s="5" t="str">
        <f aca="false">IF(AND(E2324&gt;=5,E2324&lt;=20,C2324&gt;=50,B2324&lt;=1),"Opportunity (pos 5-20, 50+ impr, 0-1 click)","")</f>
        <v/>
      </c>
    </row>
    <row r="2325" customFormat="false" ht="15" hidden="false" customHeight="false" outlineLevel="0" collapsed="false">
      <c r="A2325" s="7" t="s">
        <v>4603</v>
      </c>
      <c r="B2325" s="44" t="n">
        <v>0</v>
      </c>
      <c r="C2325" s="44" t="n">
        <v>2</v>
      </c>
      <c r="D2325" s="38" t="n">
        <f aca="false">IFERROR(B2325/C2325,0)</f>
        <v>0</v>
      </c>
      <c r="E2325" s="45" t="n">
        <v>9.5</v>
      </c>
      <c r="F2325" s="7" t="s">
        <v>2223</v>
      </c>
      <c r="G2325" s="5" t="str">
        <f aca="false">IF(AND(E2325&gt;=5,E2325&lt;=20,C2325&gt;=50,B2325&lt;=1),"Opportunity (pos 5-20, 50+ impr, 0-1 click)","")</f>
        <v/>
      </c>
    </row>
    <row r="2326" customFormat="false" ht="15" hidden="false" customHeight="false" outlineLevel="0" collapsed="false">
      <c r="A2326" s="7" t="s">
        <v>4604</v>
      </c>
      <c r="B2326" s="44" t="n">
        <v>0</v>
      </c>
      <c r="C2326" s="44" t="n">
        <v>2</v>
      </c>
      <c r="D2326" s="38" t="n">
        <f aca="false">IFERROR(B2326/C2326,0)</f>
        <v>0</v>
      </c>
      <c r="E2326" s="45" t="n">
        <v>19.5</v>
      </c>
      <c r="F2326" s="7" t="s">
        <v>2223</v>
      </c>
      <c r="G2326" s="5" t="str">
        <f aca="false">IF(AND(E2326&gt;=5,E2326&lt;=20,C2326&gt;=50,B2326&lt;=1),"Opportunity (pos 5-20, 50+ impr, 0-1 click)","")</f>
        <v/>
      </c>
    </row>
    <row r="2327" customFormat="false" ht="15" hidden="false" customHeight="false" outlineLevel="0" collapsed="false">
      <c r="A2327" s="7" t="s">
        <v>4605</v>
      </c>
      <c r="B2327" s="44" t="n">
        <v>0</v>
      </c>
      <c r="C2327" s="44" t="n">
        <v>2</v>
      </c>
      <c r="D2327" s="38" t="n">
        <f aca="false">IFERROR(B2327/C2327,0)</f>
        <v>0</v>
      </c>
      <c r="E2327" s="45" t="n">
        <v>40</v>
      </c>
      <c r="F2327" s="7" t="s">
        <v>2223</v>
      </c>
      <c r="G2327" s="5" t="str">
        <f aca="false">IF(AND(E2327&gt;=5,E2327&lt;=20,C2327&gt;=50,B2327&lt;=1),"Opportunity (pos 5-20, 50+ impr, 0-1 click)","")</f>
        <v/>
      </c>
    </row>
    <row r="2328" customFormat="false" ht="15" hidden="false" customHeight="false" outlineLevel="0" collapsed="false">
      <c r="A2328" s="7" t="s">
        <v>4606</v>
      </c>
      <c r="B2328" s="44" t="n">
        <v>0</v>
      </c>
      <c r="C2328" s="44" t="n">
        <v>2</v>
      </c>
      <c r="D2328" s="38" t="n">
        <f aca="false">IFERROR(B2328/C2328,0)</f>
        <v>0</v>
      </c>
      <c r="E2328" s="45" t="n">
        <v>6.5</v>
      </c>
      <c r="F2328" s="7" t="s">
        <v>2223</v>
      </c>
      <c r="G2328" s="5" t="str">
        <f aca="false">IF(AND(E2328&gt;=5,E2328&lt;=20,C2328&gt;=50,B2328&lt;=1),"Opportunity (pos 5-20, 50+ impr, 0-1 click)","")</f>
        <v/>
      </c>
    </row>
    <row r="2329" customFormat="false" ht="15" hidden="false" customHeight="false" outlineLevel="0" collapsed="false">
      <c r="A2329" s="7" t="s">
        <v>4607</v>
      </c>
      <c r="B2329" s="44" t="n">
        <v>0</v>
      </c>
      <c r="C2329" s="44" t="n">
        <v>2</v>
      </c>
      <c r="D2329" s="38" t="n">
        <f aca="false">IFERROR(B2329/C2329,0)</f>
        <v>0</v>
      </c>
      <c r="E2329" s="45" t="n">
        <v>9.5</v>
      </c>
      <c r="F2329" s="7" t="s">
        <v>2223</v>
      </c>
      <c r="G2329" s="5" t="str">
        <f aca="false">IF(AND(E2329&gt;=5,E2329&lt;=20,C2329&gt;=50,B2329&lt;=1),"Opportunity (pos 5-20, 50+ impr, 0-1 click)","")</f>
        <v/>
      </c>
    </row>
    <row r="2330" customFormat="false" ht="15" hidden="false" customHeight="false" outlineLevel="0" collapsed="false">
      <c r="A2330" s="7" t="s">
        <v>4608</v>
      </c>
      <c r="B2330" s="44" t="n">
        <v>0</v>
      </c>
      <c r="C2330" s="44" t="n">
        <v>2</v>
      </c>
      <c r="D2330" s="38" t="n">
        <f aca="false">IFERROR(B2330/C2330,0)</f>
        <v>0</v>
      </c>
      <c r="E2330" s="45" t="n">
        <v>27.5</v>
      </c>
      <c r="F2330" s="7" t="s">
        <v>2223</v>
      </c>
      <c r="G2330" s="5" t="str">
        <f aca="false">IF(AND(E2330&gt;=5,E2330&lt;=20,C2330&gt;=50,B2330&lt;=1),"Opportunity (pos 5-20, 50+ impr, 0-1 click)","")</f>
        <v/>
      </c>
    </row>
    <row r="2331" customFormat="false" ht="15" hidden="false" customHeight="false" outlineLevel="0" collapsed="false">
      <c r="A2331" s="7" t="s">
        <v>4609</v>
      </c>
      <c r="B2331" s="44" t="n">
        <v>0</v>
      </c>
      <c r="C2331" s="44" t="n">
        <v>2</v>
      </c>
      <c r="D2331" s="38" t="n">
        <f aca="false">IFERROR(B2331/C2331,0)</f>
        <v>0</v>
      </c>
      <c r="E2331" s="45" t="n">
        <v>31</v>
      </c>
      <c r="F2331" s="7" t="s">
        <v>2223</v>
      </c>
      <c r="G2331" s="5" t="str">
        <f aca="false">IF(AND(E2331&gt;=5,E2331&lt;=20,C2331&gt;=50,B2331&lt;=1),"Opportunity (pos 5-20, 50+ impr, 0-1 click)","")</f>
        <v/>
      </c>
    </row>
    <row r="2332" customFormat="false" ht="15" hidden="false" customHeight="false" outlineLevel="0" collapsed="false">
      <c r="A2332" s="7" t="s">
        <v>4610</v>
      </c>
      <c r="B2332" s="44" t="n">
        <v>0</v>
      </c>
      <c r="C2332" s="44" t="n">
        <v>2</v>
      </c>
      <c r="D2332" s="38" t="n">
        <f aca="false">IFERROR(B2332/C2332,0)</f>
        <v>0</v>
      </c>
      <c r="E2332" s="45" t="n">
        <v>11</v>
      </c>
      <c r="F2332" s="7" t="s">
        <v>2223</v>
      </c>
      <c r="G2332" s="5" t="str">
        <f aca="false">IF(AND(E2332&gt;=5,E2332&lt;=20,C2332&gt;=50,B2332&lt;=1),"Opportunity (pos 5-20, 50+ impr, 0-1 click)","")</f>
        <v/>
      </c>
    </row>
    <row r="2333" customFormat="false" ht="15" hidden="false" customHeight="false" outlineLevel="0" collapsed="false">
      <c r="A2333" s="7" t="s">
        <v>4611</v>
      </c>
      <c r="B2333" s="44" t="n">
        <v>0</v>
      </c>
      <c r="C2333" s="44" t="n">
        <v>2</v>
      </c>
      <c r="D2333" s="38" t="n">
        <f aca="false">IFERROR(B2333/C2333,0)</f>
        <v>0</v>
      </c>
      <c r="E2333" s="45" t="n">
        <v>18.5</v>
      </c>
      <c r="F2333" s="7" t="s">
        <v>2223</v>
      </c>
      <c r="G2333" s="5" t="str">
        <f aca="false">IF(AND(E2333&gt;=5,E2333&lt;=20,C2333&gt;=50,B2333&lt;=1),"Opportunity (pos 5-20, 50+ impr, 0-1 click)","")</f>
        <v/>
      </c>
    </row>
    <row r="2334" customFormat="false" ht="15" hidden="false" customHeight="false" outlineLevel="0" collapsed="false">
      <c r="A2334" s="7" t="s">
        <v>4612</v>
      </c>
      <c r="B2334" s="44" t="n">
        <v>0</v>
      </c>
      <c r="C2334" s="44" t="n">
        <v>2</v>
      </c>
      <c r="D2334" s="38" t="n">
        <f aca="false">IFERROR(B2334/C2334,0)</f>
        <v>0</v>
      </c>
      <c r="E2334" s="45" t="n">
        <v>46.5</v>
      </c>
      <c r="F2334" s="7" t="s">
        <v>2225</v>
      </c>
      <c r="G2334" s="5" t="str">
        <f aca="false">IF(AND(E2334&gt;=5,E2334&lt;=20,C2334&gt;=50,B2334&lt;=1),"Opportunity (pos 5-20, 50+ impr, 0-1 click)","")</f>
        <v/>
      </c>
    </row>
    <row r="2335" customFormat="false" ht="15" hidden="false" customHeight="false" outlineLevel="0" collapsed="false">
      <c r="A2335" s="7" t="s">
        <v>4613</v>
      </c>
      <c r="B2335" s="44" t="n">
        <v>0</v>
      </c>
      <c r="C2335" s="44" t="n">
        <v>2</v>
      </c>
      <c r="D2335" s="38" t="n">
        <f aca="false">IFERROR(B2335/C2335,0)</f>
        <v>0</v>
      </c>
      <c r="E2335" s="45" t="n">
        <v>43.5</v>
      </c>
      <c r="F2335" s="7" t="s">
        <v>2224</v>
      </c>
      <c r="G2335" s="5" t="str">
        <f aca="false">IF(AND(E2335&gt;=5,E2335&lt;=20,C2335&gt;=50,B2335&lt;=1),"Opportunity (pos 5-20, 50+ impr, 0-1 click)","")</f>
        <v/>
      </c>
    </row>
    <row r="2336" customFormat="false" ht="15" hidden="false" customHeight="false" outlineLevel="0" collapsed="false">
      <c r="A2336" s="7" t="s">
        <v>4614</v>
      </c>
      <c r="B2336" s="44" t="n">
        <v>0</v>
      </c>
      <c r="C2336" s="44" t="n">
        <v>2</v>
      </c>
      <c r="D2336" s="38" t="n">
        <f aca="false">IFERROR(B2336/C2336,0)</f>
        <v>0</v>
      </c>
      <c r="E2336" s="45" t="n">
        <v>1</v>
      </c>
      <c r="F2336" s="7" t="s">
        <v>2224</v>
      </c>
      <c r="G2336" s="5" t="str">
        <f aca="false">IF(AND(E2336&gt;=5,E2336&lt;=20,C2336&gt;=50,B2336&lt;=1),"Opportunity (pos 5-20, 50+ impr, 0-1 click)","")</f>
        <v/>
      </c>
    </row>
    <row r="2337" customFormat="false" ht="15" hidden="false" customHeight="false" outlineLevel="0" collapsed="false">
      <c r="A2337" s="7" t="s">
        <v>4615</v>
      </c>
      <c r="B2337" s="44" t="n">
        <v>0</v>
      </c>
      <c r="C2337" s="44" t="n">
        <v>2</v>
      </c>
      <c r="D2337" s="38" t="n">
        <f aca="false">IFERROR(B2337/C2337,0)</f>
        <v>0</v>
      </c>
      <c r="E2337" s="45" t="n">
        <v>7.5</v>
      </c>
      <c r="F2337" s="7" t="s">
        <v>2223</v>
      </c>
      <c r="G2337" s="5" t="str">
        <f aca="false">IF(AND(E2337&gt;=5,E2337&lt;=20,C2337&gt;=50,B2337&lt;=1),"Opportunity (pos 5-20, 50+ impr, 0-1 click)","")</f>
        <v/>
      </c>
    </row>
    <row r="2338" customFormat="false" ht="15" hidden="false" customHeight="false" outlineLevel="0" collapsed="false">
      <c r="A2338" s="7" t="s">
        <v>4616</v>
      </c>
      <c r="B2338" s="44" t="n">
        <v>0</v>
      </c>
      <c r="C2338" s="44" t="n">
        <v>2</v>
      </c>
      <c r="D2338" s="38" t="n">
        <f aca="false">IFERROR(B2338/C2338,0)</f>
        <v>0</v>
      </c>
      <c r="E2338" s="45" t="n">
        <v>27.5</v>
      </c>
      <c r="F2338" s="7" t="s">
        <v>2223</v>
      </c>
      <c r="G2338" s="5" t="str">
        <f aca="false">IF(AND(E2338&gt;=5,E2338&lt;=20,C2338&gt;=50,B2338&lt;=1),"Opportunity (pos 5-20, 50+ impr, 0-1 click)","")</f>
        <v/>
      </c>
    </row>
    <row r="2339" customFormat="false" ht="15" hidden="false" customHeight="false" outlineLevel="0" collapsed="false">
      <c r="A2339" s="7" t="s">
        <v>4617</v>
      </c>
      <c r="B2339" s="44" t="n">
        <v>0</v>
      </c>
      <c r="C2339" s="44" t="n">
        <v>2</v>
      </c>
      <c r="D2339" s="38" t="n">
        <f aca="false">IFERROR(B2339/C2339,0)</f>
        <v>0</v>
      </c>
      <c r="E2339" s="45" t="n">
        <v>22</v>
      </c>
      <c r="F2339" s="7" t="s">
        <v>2223</v>
      </c>
      <c r="G2339" s="5" t="str">
        <f aca="false">IF(AND(E2339&gt;=5,E2339&lt;=20,C2339&gt;=50,B2339&lt;=1),"Opportunity (pos 5-20, 50+ impr, 0-1 click)","")</f>
        <v/>
      </c>
    </row>
    <row r="2340" customFormat="false" ht="15" hidden="false" customHeight="false" outlineLevel="0" collapsed="false">
      <c r="A2340" s="7" t="s">
        <v>4618</v>
      </c>
      <c r="B2340" s="44" t="n">
        <v>0</v>
      </c>
      <c r="C2340" s="44" t="n">
        <v>2</v>
      </c>
      <c r="D2340" s="38" t="n">
        <f aca="false">IFERROR(B2340/C2340,0)</f>
        <v>0</v>
      </c>
      <c r="E2340" s="45" t="n">
        <v>15.5</v>
      </c>
      <c r="F2340" s="7" t="s">
        <v>2223</v>
      </c>
      <c r="G2340" s="5" t="str">
        <f aca="false">IF(AND(E2340&gt;=5,E2340&lt;=20,C2340&gt;=50,B2340&lt;=1),"Opportunity (pos 5-20, 50+ impr, 0-1 click)","")</f>
        <v/>
      </c>
    </row>
    <row r="2341" customFormat="false" ht="15" hidden="false" customHeight="false" outlineLevel="0" collapsed="false">
      <c r="A2341" s="7" t="s">
        <v>4619</v>
      </c>
      <c r="B2341" s="44" t="n">
        <v>0</v>
      </c>
      <c r="C2341" s="44" t="n">
        <v>2</v>
      </c>
      <c r="D2341" s="38" t="n">
        <f aca="false">IFERROR(B2341/C2341,0)</f>
        <v>0</v>
      </c>
      <c r="E2341" s="45" t="n">
        <v>15.5</v>
      </c>
      <c r="F2341" s="7" t="s">
        <v>2223</v>
      </c>
      <c r="G2341" s="5" t="str">
        <f aca="false">IF(AND(E2341&gt;=5,E2341&lt;=20,C2341&gt;=50,B2341&lt;=1),"Opportunity (pos 5-20, 50+ impr, 0-1 click)","")</f>
        <v/>
      </c>
    </row>
    <row r="2342" customFormat="false" ht="15" hidden="false" customHeight="false" outlineLevel="0" collapsed="false">
      <c r="A2342" s="7" t="s">
        <v>4620</v>
      </c>
      <c r="B2342" s="44" t="n">
        <v>0</v>
      </c>
      <c r="C2342" s="44" t="n">
        <v>2</v>
      </c>
      <c r="D2342" s="38" t="n">
        <f aca="false">IFERROR(B2342/C2342,0)</f>
        <v>0</v>
      </c>
      <c r="E2342" s="45" t="n">
        <v>45</v>
      </c>
      <c r="F2342" s="7" t="s">
        <v>2225</v>
      </c>
      <c r="G2342" s="5" t="str">
        <f aca="false">IF(AND(E2342&gt;=5,E2342&lt;=20,C2342&gt;=50,B2342&lt;=1),"Opportunity (pos 5-20, 50+ impr, 0-1 click)","")</f>
        <v/>
      </c>
    </row>
    <row r="2343" customFormat="false" ht="15" hidden="false" customHeight="false" outlineLevel="0" collapsed="false">
      <c r="A2343" s="7" t="s">
        <v>4621</v>
      </c>
      <c r="B2343" s="44" t="n">
        <v>0</v>
      </c>
      <c r="C2343" s="44" t="n">
        <v>2</v>
      </c>
      <c r="D2343" s="38" t="n">
        <f aca="false">IFERROR(B2343/C2343,0)</f>
        <v>0</v>
      </c>
      <c r="E2343" s="45" t="n">
        <v>9</v>
      </c>
      <c r="F2343" s="7" t="s">
        <v>2223</v>
      </c>
      <c r="G2343" s="5" t="str">
        <f aca="false">IF(AND(E2343&gt;=5,E2343&lt;=20,C2343&gt;=50,B2343&lt;=1),"Opportunity (pos 5-20, 50+ impr, 0-1 click)","")</f>
        <v/>
      </c>
    </row>
    <row r="2344" customFormat="false" ht="15" hidden="false" customHeight="false" outlineLevel="0" collapsed="false">
      <c r="A2344" s="7" t="s">
        <v>4622</v>
      </c>
      <c r="B2344" s="44" t="n">
        <v>0</v>
      </c>
      <c r="C2344" s="44" t="n">
        <v>2</v>
      </c>
      <c r="D2344" s="38" t="n">
        <f aca="false">IFERROR(B2344/C2344,0)</f>
        <v>0</v>
      </c>
      <c r="E2344" s="45" t="n">
        <v>37</v>
      </c>
      <c r="F2344" s="7" t="s">
        <v>2223</v>
      </c>
      <c r="G2344" s="5" t="str">
        <f aca="false">IF(AND(E2344&gt;=5,E2344&lt;=20,C2344&gt;=50,B2344&lt;=1),"Opportunity (pos 5-20, 50+ impr, 0-1 click)","")</f>
        <v/>
      </c>
    </row>
    <row r="2345" customFormat="false" ht="15" hidden="false" customHeight="false" outlineLevel="0" collapsed="false">
      <c r="A2345" s="7" t="s">
        <v>4623</v>
      </c>
      <c r="B2345" s="44" t="n">
        <v>0</v>
      </c>
      <c r="C2345" s="44" t="n">
        <v>2</v>
      </c>
      <c r="D2345" s="38" t="n">
        <f aca="false">IFERROR(B2345/C2345,0)</f>
        <v>0</v>
      </c>
      <c r="E2345" s="45" t="n">
        <v>26.5</v>
      </c>
      <c r="F2345" s="7" t="s">
        <v>2223</v>
      </c>
      <c r="G2345" s="5" t="str">
        <f aca="false">IF(AND(E2345&gt;=5,E2345&lt;=20,C2345&gt;=50,B2345&lt;=1),"Opportunity (pos 5-20, 50+ impr, 0-1 click)","")</f>
        <v/>
      </c>
    </row>
    <row r="2346" customFormat="false" ht="15" hidden="false" customHeight="false" outlineLevel="0" collapsed="false">
      <c r="A2346" s="7" t="s">
        <v>4624</v>
      </c>
      <c r="B2346" s="44" t="n">
        <v>0</v>
      </c>
      <c r="C2346" s="44" t="n">
        <v>2</v>
      </c>
      <c r="D2346" s="38" t="n">
        <f aca="false">IFERROR(B2346/C2346,0)</f>
        <v>0</v>
      </c>
      <c r="E2346" s="45" t="n">
        <v>16.5</v>
      </c>
      <c r="F2346" s="7" t="s">
        <v>2223</v>
      </c>
      <c r="G2346" s="5" t="str">
        <f aca="false">IF(AND(E2346&gt;=5,E2346&lt;=20,C2346&gt;=50,B2346&lt;=1),"Opportunity (pos 5-20, 50+ impr, 0-1 click)","")</f>
        <v/>
      </c>
    </row>
    <row r="2347" customFormat="false" ht="15" hidden="false" customHeight="false" outlineLevel="0" collapsed="false">
      <c r="A2347" s="7" t="s">
        <v>4625</v>
      </c>
      <c r="B2347" s="44" t="n">
        <v>0</v>
      </c>
      <c r="C2347" s="44" t="n">
        <v>2</v>
      </c>
      <c r="D2347" s="38" t="n">
        <f aca="false">IFERROR(B2347/C2347,0)</f>
        <v>0</v>
      </c>
      <c r="E2347" s="45" t="n">
        <v>40</v>
      </c>
      <c r="F2347" s="7" t="s">
        <v>2223</v>
      </c>
      <c r="G2347" s="5" t="str">
        <f aca="false">IF(AND(E2347&gt;=5,E2347&lt;=20,C2347&gt;=50,B2347&lt;=1),"Opportunity (pos 5-20, 50+ impr, 0-1 click)","")</f>
        <v/>
      </c>
    </row>
    <row r="2348" customFormat="false" ht="15" hidden="false" customHeight="false" outlineLevel="0" collapsed="false">
      <c r="A2348" s="7" t="s">
        <v>4626</v>
      </c>
      <c r="B2348" s="44" t="n">
        <v>0</v>
      </c>
      <c r="C2348" s="44" t="n">
        <v>2</v>
      </c>
      <c r="D2348" s="38" t="n">
        <f aca="false">IFERROR(B2348/C2348,0)</f>
        <v>0</v>
      </c>
      <c r="E2348" s="45" t="n">
        <v>25</v>
      </c>
      <c r="F2348" s="7" t="s">
        <v>2223</v>
      </c>
      <c r="G2348" s="5" t="str">
        <f aca="false">IF(AND(E2348&gt;=5,E2348&lt;=20,C2348&gt;=50,B2348&lt;=1),"Opportunity (pos 5-20, 50+ impr, 0-1 click)","")</f>
        <v/>
      </c>
    </row>
    <row r="2349" customFormat="false" ht="15" hidden="false" customHeight="false" outlineLevel="0" collapsed="false">
      <c r="A2349" s="7" t="s">
        <v>4627</v>
      </c>
      <c r="B2349" s="44" t="n">
        <v>0</v>
      </c>
      <c r="C2349" s="44" t="n">
        <v>2</v>
      </c>
      <c r="D2349" s="38" t="n">
        <f aca="false">IFERROR(B2349/C2349,0)</f>
        <v>0</v>
      </c>
      <c r="E2349" s="45" t="n">
        <v>29</v>
      </c>
      <c r="F2349" s="7" t="s">
        <v>2223</v>
      </c>
      <c r="G2349" s="5" t="str">
        <f aca="false">IF(AND(E2349&gt;=5,E2349&lt;=20,C2349&gt;=50,B2349&lt;=1),"Opportunity (pos 5-20, 50+ impr, 0-1 click)","")</f>
        <v/>
      </c>
    </row>
    <row r="2350" customFormat="false" ht="15" hidden="false" customHeight="false" outlineLevel="0" collapsed="false">
      <c r="A2350" s="7" t="s">
        <v>4628</v>
      </c>
      <c r="B2350" s="44" t="n">
        <v>0</v>
      </c>
      <c r="C2350" s="44" t="n">
        <v>2</v>
      </c>
      <c r="D2350" s="38" t="n">
        <f aca="false">IFERROR(B2350/C2350,0)</f>
        <v>0</v>
      </c>
      <c r="E2350" s="45" t="n">
        <v>24</v>
      </c>
      <c r="F2350" s="7" t="s">
        <v>2223</v>
      </c>
      <c r="G2350" s="5" t="str">
        <f aca="false">IF(AND(E2350&gt;=5,E2350&lt;=20,C2350&gt;=50,B2350&lt;=1),"Opportunity (pos 5-20, 50+ impr, 0-1 click)","")</f>
        <v/>
      </c>
    </row>
    <row r="2351" customFormat="false" ht="15" hidden="false" customHeight="false" outlineLevel="0" collapsed="false">
      <c r="A2351" s="7" t="s">
        <v>4629</v>
      </c>
      <c r="B2351" s="44" t="n">
        <v>0</v>
      </c>
      <c r="C2351" s="44" t="n">
        <v>2</v>
      </c>
      <c r="D2351" s="38" t="n">
        <f aca="false">IFERROR(B2351/C2351,0)</f>
        <v>0</v>
      </c>
      <c r="E2351" s="45" t="n">
        <v>27.5</v>
      </c>
      <c r="F2351" s="7" t="s">
        <v>2223</v>
      </c>
      <c r="G2351" s="5" t="str">
        <f aca="false">IF(AND(E2351&gt;=5,E2351&lt;=20,C2351&gt;=50,B2351&lt;=1),"Opportunity (pos 5-20, 50+ impr, 0-1 click)","")</f>
        <v/>
      </c>
    </row>
    <row r="2352" customFormat="false" ht="15" hidden="false" customHeight="false" outlineLevel="0" collapsed="false">
      <c r="A2352" s="7" t="s">
        <v>4630</v>
      </c>
      <c r="B2352" s="44" t="n">
        <v>0</v>
      </c>
      <c r="C2352" s="44" t="n">
        <v>2</v>
      </c>
      <c r="D2352" s="38" t="n">
        <f aca="false">IFERROR(B2352/C2352,0)</f>
        <v>0</v>
      </c>
      <c r="E2352" s="45" t="n">
        <v>27.5</v>
      </c>
      <c r="F2352" s="7" t="s">
        <v>2223</v>
      </c>
      <c r="G2352" s="5" t="str">
        <f aca="false">IF(AND(E2352&gt;=5,E2352&lt;=20,C2352&gt;=50,B2352&lt;=1),"Opportunity (pos 5-20, 50+ impr, 0-1 click)","")</f>
        <v/>
      </c>
    </row>
    <row r="2353" customFormat="false" ht="15" hidden="false" customHeight="false" outlineLevel="0" collapsed="false">
      <c r="A2353" s="7" t="s">
        <v>4631</v>
      </c>
      <c r="B2353" s="44" t="n">
        <v>0</v>
      </c>
      <c r="C2353" s="44" t="n">
        <v>2</v>
      </c>
      <c r="D2353" s="38" t="n">
        <f aca="false">IFERROR(B2353/C2353,0)</f>
        <v>0</v>
      </c>
      <c r="E2353" s="45" t="n">
        <v>22.5</v>
      </c>
      <c r="F2353" s="7" t="s">
        <v>2223</v>
      </c>
      <c r="G2353" s="5" t="str">
        <f aca="false">IF(AND(E2353&gt;=5,E2353&lt;=20,C2353&gt;=50,B2353&lt;=1),"Opportunity (pos 5-20, 50+ impr, 0-1 click)","")</f>
        <v/>
      </c>
    </row>
    <row r="2354" customFormat="false" ht="15" hidden="false" customHeight="false" outlineLevel="0" collapsed="false">
      <c r="A2354" s="7" t="s">
        <v>4632</v>
      </c>
      <c r="B2354" s="44" t="n">
        <v>0</v>
      </c>
      <c r="C2354" s="44" t="n">
        <v>2</v>
      </c>
      <c r="D2354" s="38" t="n">
        <f aca="false">IFERROR(B2354/C2354,0)</f>
        <v>0</v>
      </c>
      <c r="E2354" s="45" t="n">
        <v>29</v>
      </c>
      <c r="F2354" s="7" t="s">
        <v>2223</v>
      </c>
      <c r="G2354" s="5" t="str">
        <f aca="false">IF(AND(E2354&gt;=5,E2354&lt;=20,C2354&gt;=50,B2354&lt;=1),"Opportunity (pos 5-20, 50+ impr, 0-1 click)","")</f>
        <v/>
      </c>
    </row>
    <row r="2355" customFormat="false" ht="15" hidden="false" customHeight="false" outlineLevel="0" collapsed="false">
      <c r="A2355" s="7" t="s">
        <v>4633</v>
      </c>
      <c r="B2355" s="44" t="n">
        <v>0</v>
      </c>
      <c r="C2355" s="44" t="n">
        <v>2</v>
      </c>
      <c r="D2355" s="38" t="n">
        <f aca="false">IFERROR(B2355/C2355,0)</f>
        <v>0</v>
      </c>
      <c r="E2355" s="45" t="n">
        <v>26</v>
      </c>
      <c r="F2355" s="7" t="s">
        <v>2223</v>
      </c>
      <c r="G2355" s="5" t="str">
        <f aca="false">IF(AND(E2355&gt;=5,E2355&lt;=20,C2355&gt;=50,B2355&lt;=1),"Opportunity (pos 5-20, 50+ impr, 0-1 click)","")</f>
        <v/>
      </c>
    </row>
    <row r="2356" customFormat="false" ht="15" hidden="false" customHeight="false" outlineLevel="0" collapsed="false">
      <c r="A2356" s="7" t="s">
        <v>4634</v>
      </c>
      <c r="B2356" s="44" t="n">
        <v>0</v>
      </c>
      <c r="C2356" s="44" t="n">
        <v>2</v>
      </c>
      <c r="D2356" s="38" t="n">
        <f aca="false">IFERROR(B2356/C2356,0)</f>
        <v>0</v>
      </c>
      <c r="E2356" s="45" t="n">
        <v>15</v>
      </c>
      <c r="F2356" s="7" t="s">
        <v>2223</v>
      </c>
      <c r="G2356" s="5" t="str">
        <f aca="false">IF(AND(E2356&gt;=5,E2356&lt;=20,C2356&gt;=50,B2356&lt;=1),"Opportunity (pos 5-20, 50+ impr, 0-1 click)","")</f>
        <v/>
      </c>
    </row>
    <row r="2357" customFormat="false" ht="15" hidden="false" customHeight="false" outlineLevel="0" collapsed="false">
      <c r="A2357" s="7" t="s">
        <v>4635</v>
      </c>
      <c r="B2357" s="44" t="n">
        <v>0</v>
      </c>
      <c r="C2357" s="44" t="n">
        <v>2</v>
      </c>
      <c r="D2357" s="38" t="n">
        <f aca="false">IFERROR(B2357/C2357,0)</f>
        <v>0</v>
      </c>
      <c r="E2357" s="45" t="n">
        <v>47.5</v>
      </c>
      <c r="F2357" s="7" t="s">
        <v>2225</v>
      </c>
      <c r="G2357" s="5" t="str">
        <f aca="false">IF(AND(E2357&gt;=5,E2357&lt;=20,C2357&gt;=50,B2357&lt;=1),"Opportunity (pos 5-20, 50+ impr, 0-1 click)","")</f>
        <v/>
      </c>
    </row>
    <row r="2358" customFormat="false" ht="15" hidden="false" customHeight="false" outlineLevel="0" collapsed="false">
      <c r="A2358" s="7" t="s">
        <v>4636</v>
      </c>
      <c r="B2358" s="44" t="n">
        <v>0</v>
      </c>
      <c r="C2358" s="44" t="n">
        <v>2</v>
      </c>
      <c r="D2358" s="38" t="n">
        <f aca="false">IFERROR(B2358/C2358,0)</f>
        <v>0</v>
      </c>
      <c r="E2358" s="45" t="n">
        <v>43.5</v>
      </c>
      <c r="F2358" s="7" t="s">
        <v>2223</v>
      </c>
      <c r="G2358" s="5" t="str">
        <f aca="false">IF(AND(E2358&gt;=5,E2358&lt;=20,C2358&gt;=50,B2358&lt;=1),"Opportunity (pos 5-20, 50+ impr, 0-1 click)","")</f>
        <v/>
      </c>
    </row>
    <row r="2359" customFormat="false" ht="15" hidden="false" customHeight="false" outlineLevel="0" collapsed="false">
      <c r="A2359" s="7" t="s">
        <v>4637</v>
      </c>
      <c r="B2359" s="44" t="n">
        <v>0</v>
      </c>
      <c r="C2359" s="44" t="n">
        <v>2</v>
      </c>
      <c r="D2359" s="38" t="n">
        <f aca="false">IFERROR(B2359/C2359,0)</f>
        <v>0</v>
      </c>
      <c r="E2359" s="45" t="n">
        <v>14.5</v>
      </c>
      <c r="F2359" s="7" t="s">
        <v>2223</v>
      </c>
      <c r="G2359" s="5" t="str">
        <f aca="false">IF(AND(E2359&gt;=5,E2359&lt;=20,C2359&gt;=50,B2359&lt;=1),"Opportunity (pos 5-20, 50+ impr, 0-1 click)","")</f>
        <v/>
      </c>
    </row>
    <row r="2360" customFormat="false" ht="15" hidden="false" customHeight="false" outlineLevel="0" collapsed="false">
      <c r="A2360" s="7" t="s">
        <v>4638</v>
      </c>
      <c r="B2360" s="44" t="n">
        <v>0</v>
      </c>
      <c r="C2360" s="44" t="n">
        <v>2</v>
      </c>
      <c r="D2360" s="38" t="n">
        <f aca="false">IFERROR(B2360/C2360,0)</f>
        <v>0</v>
      </c>
      <c r="E2360" s="45" t="n">
        <v>50.5</v>
      </c>
      <c r="F2360" s="7" t="s">
        <v>2223</v>
      </c>
      <c r="G2360" s="5" t="str">
        <f aca="false">IF(AND(E2360&gt;=5,E2360&lt;=20,C2360&gt;=50,B2360&lt;=1),"Opportunity (pos 5-20, 50+ impr, 0-1 click)","")</f>
        <v/>
      </c>
    </row>
    <row r="2361" customFormat="false" ht="15" hidden="false" customHeight="false" outlineLevel="0" collapsed="false">
      <c r="A2361" s="7" t="s">
        <v>1213</v>
      </c>
      <c r="B2361" s="44" t="n">
        <v>0</v>
      </c>
      <c r="C2361" s="44" t="n">
        <v>2</v>
      </c>
      <c r="D2361" s="38" t="n">
        <f aca="false">IFERROR(B2361/C2361,0)</f>
        <v>0</v>
      </c>
      <c r="E2361" s="45" t="n">
        <v>39</v>
      </c>
      <c r="F2361" s="7" t="s">
        <v>2225</v>
      </c>
      <c r="G2361" s="5" t="str">
        <f aca="false">IF(AND(E2361&gt;=5,E2361&lt;=20,C2361&gt;=50,B2361&lt;=1),"Opportunity (pos 5-20, 50+ impr, 0-1 click)","")</f>
        <v/>
      </c>
    </row>
    <row r="2362" customFormat="false" ht="15" hidden="false" customHeight="false" outlineLevel="0" collapsed="false">
      <c r="A2362" s="7" t="s">
        <v>4639</v>
      </c>
      <c r="B2362" s="44" t="n">
        <v>0</v>
      </c>
      <c r="C2362" s="44" t="n">
        <v>2</v>
      </c>
      <c r="D2362" s="38" t="n">
        <f aca="false">IFERROR(B2362/C2362,0)</f>
        <v>0</v>
      </c>
      <c r="E2362" s="45" t="n">
        <v>27</v>
      </c>
      <c r="F2362" s="7" t="s">
        <v>2223</v>
      </c>
      <c r="G2362" s="5" t="str">
        <f aca="false">IF(AND(E2362&gt;=5,E2362&lt;=20,C2362&gt;=50,B2362&lt;=1),"Opportunity (pos 5-20, 50+ impr, 0-1 click)","")</f>
        <v/>
      </c>
    </row>
    <row r="2363" customFormat="false" ht="15" hidden="false" customHeight="false" outlineLevel="0" collapsed="false">
      <c r="A2363" s="7" t="s">
        <v>4640</v>
      </c>
      <c r="B2363" s="44" t="n">
        <v>0</v>
      </c>
      <c r="C2363" s="44" t="n">
        <v>2</v>
      </c>
      <c r="D2363" s="38" t="n">
        <f aca="false">IFERROR(B2363/C2363,0)</f>
        <v>0</v>
      </c>
      <c r="E2363" s="45" t="n">
        <v>29.5</v>
      </c>
      <c r="F2363" s="7" t="s">
        <v>2223</v>
      </c>
      <c r="G2363" s="5" t="str">
        <f aca="false">IF(AND(E2363&gt;=5,E2363&lt;=20,C2363&gt;=50,B2363&lt;=1),"Opportunity (pos 5-20, 50+ impr, 0-1 click)","")</f>
        <v/>
      </c>
    </row>
    <row r="2364" customFormat="false" ht="15" hidden="false" customHeight="false" outlineLevel="0" collapsed="false">
      <c r="A2364" s="7" t="s">
        <v>4641</v>
      </c>
      <c r="B2364" s="44" t="n">
        <v>0</v>
      </c>
      <c r="C2364" s="44" t="n">
        <v>2</v>
      </c>
      <c r="D2364" s="38" t="n">
        <f aca="false">IFERROR(B2364/C2364,0)</f>
        <v>0</v>
      </c>
      <c r="E2364" s="45" t="n">
        <v>24</v>
      </c>
      <c r="F2364" s="7" t="s">
        <v>2223</v>
      </c>
      <c r="G2364" s="5" t="str">
        <f aca="false">IF(AND(E2364&gt;=5,E2364&lt;=20,C2364&gt;=50,B2364&lt;=1),"Opportunity (pos 5-20, 50+ impr, 0-1 click)","")</f>
        <v/>
      </c>
    </row>
    <row r="2365" customFormat="false" ht="15" hidden="false" customHeight="false" outlineLevel="0" collapsed="false">
      <c r="A2365" s="7" t="s">
        <v>4642</v>
      </c>
      <c r="B2365" s="44" t="n">
        <v>0</v>
      </c>
      <c r="C2365" s="44" t="n">
        <v>2</v>
      </c>
      <c r="D2365" s="38" t="n">
        <f aca="false">IFERROR(B2365/C2365,0)</f>
        <v>0</v>
      </c>
      <c r="E2365" s="45" t="n">
        <v>30</v>
      </c>
      <c r="F2365" s="7" t="s">
        <v>2223</v>
      </c>
      <c r="G2365" s="5" t="str">
        <f aca="false">IF(AND(E2365&gt;=5,E2365&lt;=20,C2365&gt;=50,B2365&lt;=1),"Opportunity (pos 5-20, 50+ impr, 0-1 click)","")</f>
        <v/>
      </c>
    </row>
    <row r="2366" customFormat="false" ht="15" hidden="false" customHeight="false" outlineLevel="0" collapsed="false">
      <c r="A2366" s="7" t="s">
        <v>4643</v>
      </c>
      <c r="B2366" s="44" t="n">
        <v>0</v>
      </c>
      <c r="C2366" s="44" t="n">
        <v>2</v>
      </c>
      <c r="D2366" s="38" t="n">
        <f aca="false">IFERROR(B2366/C2366,0)</f>
        <v>0</v>
      </c>
      <c r="E2366" s="45" t="n">
        <v>16</v>
      </c>
      <c r="F2366" s="7" t="s">
        <v>2223</v>
      </c>
      <c r="G2366" s="5" t="str">
        <f aca="false">IF(AND(E2366&gt;=5,E2366&lt;=20,C2366&gt;=50,B2366&lt;=1),"Opportunity (pos 5-20, 50+ impr, 0-1 click)","")</f>
        <v/>
      </c>
    </row>
    <row r="2367" customFormat="false" ht="15" hidden="false" customHeight="false" outlineLevel="0" collapsed="false">
      <c r="A2367" s="7" t="s">
        <v>4644</v>
      </c>
      <c r="B2367" s="44" t="n">
        <v>0</v>
      </c>
      <c r="C2367" s="44" t="n">
        <v>2</v>
      </c>
      <c r="D2367" s="38" t="n">
        <f aca="false">IFERROR(B2367/C2367,0)</f>
        <v>0</v>
      </c>
      <c r="E2367" s="45" t="n">
        <v>74</v>
      </c>
      <c r="F2367" s="7" t="s">
        <v>2224</v>
      </c>
      <c r="G2367" s="5" t="str">
        <f aca="false">IF(AND(E2367&gt;=5,E2367&lt;=20,C2367&gt;=50,B2367&lt;=1),"Opportunity (pos 5-20, 50+ impr, 0-1 click)","")</f>
        <v/>
      </c>
    </row>
    <row r="2368" customFormat="false" ht="15" hidden="false" customHeight="false" outlineLevel="0" collapsed="false">
      <c r="A2368" s="7" t="s">
        <v>4645</v>
      </c>
      <c r="B2368" s="44" t="n">
        <v>0</v>
      </c>
      <c r="C2368" s="44" t="n">
        <v>2</v>
      </c>
      <c r="D2368" s="38" t="n">
        <f aca="false">IFERROR(B2368/C2368,0)</f>
        <v>0</v>
      </c>
      <c r="E2368" s="45" t="n">
        <v>33</v>
      </c>
      <c r="F2368" s="7" t="s">
        <v>2223</v>
      </c>
      <c r="G2368" s="5" t="str">
        <f aca="false">IF(AND(E2368&gt;=5,E2368&lt;=20,C2368&gt;=50,B2368&lt;=1),"Opportunity (pos 5-20, 50+ impr, 0-1 click)","")</f>
        <v/>
      </c>
    </row>
    <row r="2369" customFormat="false" ht="15" hidden="false" customHeight="false" outlineLevel="0" collapsed="false">
      <c r="A2369" s="7" t="s">
        <v>4646</v>
      </c>
      <c r="B2369" s="44" t="n">
        <v>0</v>
      </c>
      <c r="C2369" s="44" t="n">
        <v>2</v>
      </c>
      <c r="D2369" s="38" t="n">
        <f aca="false">IFERROR(B2369/C2369,0)</f>
        <v>0</v>
      </c>
      <c r="E2369" s="45" t="n">
        <v>33</v>
      </c>
      <c r="F2369" s="7" t="s">
        <v>2223</v>
      </c>
      <c r="G2369" s="5" t="str">
        <f aca="false">IF(AND(E2369&gt;=5,E2369&lt;=20,C2369&gt;=50,B2369&lt;=1),"Opportunity (pos 5-20, 50+ impr, 0-1 click)","")</f>
        <v/>
      </c>
    </row>
    <row r="2370" customFormat="false" ht="15" hidden="false" customHeight="false" outlineLevel="0" collapsed="false">
      <c r="A2370" s="7" t="s">
        <v>4647</v>
      </c>
      <c r="B2370" s="44" t="n">
        <v>0</v>
      </c>
      <c r="C2370" s="44" t="n">
        <v>2</v>
      </c>
      <c r="D2370" s="38" t="n">
        <f aca="false">IFERROR(B2370/C2370,0)</f>
        <v>0</v>
      </c>
      <c r="E2370" s="45" t="n">
        <v>21.5</v>
      </c>
      <c r="F2370" s="7" t="s">
        <v>2223</v>
      </c>
      <c r="G2370" s="5" t="str">
        <f aca="false">IF(AND(E2370&gt;=5,E2370&lt;=20,C2370&gt;=50,B2370&lt;=1),"Opportunity (pos 5-20, 50+ impr, 0-1 click)","")</f>
        <v/>
      </c>
    </row>
    <row r="2371" customFormat="false" ht="15" hidden="false" customHeight="false" outlineLevel="0" collapsed="false">
      <c r="A2371" s="7" t="s">
        <v>4648</v>
      </c>
      <c r="B2371" s="44" t="n">
        <v>0</v>
      </c>
      <c r="C2371" s="44" t="n">
        <v>2</v>
      </c>
      <c r="D2371" s="38" t="n">
        <f aca="false">IFERROR(B2371/C2371,0)</f>
        <v>0</v>
      </c>
      <c r="E2371" s="45" t="n">
        <v>6</v>
      </c>
      <c r="F2371" s="7" t="s">
        <v>2223</v>
      </c>
      <c r="G2371" s="5" t="str">
        <f aca="false">IF(AND(E2371&gt;=5,E2371&lt;=20,C2371&gt;=50,B2371&lt;=1),"Opportunity (pos 5-20, 50+ impr, 0-1 click)","")</f>
        <v/>
      </c>
    </row>
    <row r="2372" customFormat="false" ht="15" hidden="false" customHeight="false" outlineLevel="0" collapsed="false">
      <c r="A2372" s="7" t="s">
        <v>4649</v>
      </c>
      <c r="B2372" s="44" t="n">
        <v>0</v>
      </c>
      <c r="C2372" s="44" t="n">
        <v>2</v>
      </c>
      <c r="D2372" s="38" t="n">
        <f aca="false">IFERROR(B2372/C2372,0)</f>
        <v>0</v>
      </c>
      <c r="E2372" s="45" t="n">
        <v>21.5</v>
      </c>
      <c r="F2372" s="7" t="s">
        <v>2223</v>
      </c>
      <c r="G2372" s="5" t="str">
        <f aca="false">IF(AND(E2372&gt;=5,E2372&lt;=20,C2372&gt;=50,B2372&lt;=1),"Opportunity (pos 5-20, 50+ impr, 0-1 click)","")</f>
        <v/>
      </c>
    </row>
    <row r="2373" customFormat="false" ht="15" hidden="false" customHeight="false" outlineLevel="0" collapsed="false">
      <c r="A2373" s="7" t="s">
        <v>4650</v>
      </c>
      <c r="B2373" s="44" t="n">
        <v>0</v>
      </c>
      <c r="C2373" s="44" t="n">
        <v>2</v>
      </c>
      <c r="D2373" s="38" t="n">
        <f aca="false">IFERROR(B2373/C2373,0)</f>
        <v>0</v>
      </c>
      <c r="E2373" s="45" t="n">
        <v>19</v>
      </c>
      <c r="F2373" s="7" t="s">
        <v>2223</v>
      </c>
      <c r="G2373" s="5" t="str">
        <f aca="false">IF(AND(E2373&gt;=5,E2373&lt;=20,C2373&gt;=50,B2373&lt;=1),"Opportunity (pos 5-20, 50+ impr, 0-1 click)","")</f>
        <v/>
      </c>
    </row>
    <row r="2374" customFormat="false" ht="15" hidden="false" customHeight="false" outlineLevel="0" collapsed="false">
      <c r="A2374" s="7" t="s">
        <v>4651</v>
      </c>
      <c r="B2374" s="44" t="n">
        <v>0</v>
      </c>
      <c r="C2374" s="44" t="n">
        <v>2</v>
      </c>
      <c r="D2374" s="38" t="n">
        <f aca="false">IFERROR(B2374/C2374,0)</f>
        <v>0</v>
      </c>
      <c r="E2374" s="45" t="n">
        <v>27</v>
      </c>
      <c r="F2374" s="7" t="s">
        <v>2223</v>
      </c>
      <c r="G2374" s="5" t="str">
        <f aca="false">IF(AND(E2374&gt;=5,E2374&lt;=20,C2374&gt;=50,B2374&lt;=1),"Opportunity (pos 5-20, 50+ impr, 0-1 click)","")</f>
        <v/>
      </c>
    </row>
    <row r="2375" customFormat="false" ht="15" hidden="false" customHeight="false" outlineLevel="0" collapsed="false">
      <c r="A2375" s="7" t="s">
        <v>4652</v>
      </c>
      <c r="B2375" s="44" t="n">
        <v>0</v>
      </c>
      <c r="C2375" s="44" t="n">
        <v>2</v>
      </c>
      <c r="D2375" s="38" t="n">
        <f aca="false">IFERROR(B2375/C2375,0)</f>
        <v>0</v>
      </c>
      <c r="E2375" s="45" t="n">
        <v>8</v>
      </c>
      <c r="F2375" s="7" t="s">
        <v>2224</v>
      </c>
      <c r="G2375" s="5" t="str">
        <f aca="false">IF(AND(E2375&gt;=5,E2375&lt;=20,C2375&gt;=50,B2375&lt;=1),"Opportunity (pos 5-20, 50+ impr, 0-1 click)","")</f>
        <v/>
      </c>
    </row>
    <row r="2376" customFormat="false" ht="15" hidden="false" customHeight="false" outlineLevel="0" collapsed="false">
      <c r="A2376" s="7" t="s">
        <v>4653</v>
      </c>
      <c r="B2376" s="44" t="n">
        <v>0</v>
      </c>
      <c r="C2376" s="44" t="n">
        <v>2</v>
      </c>
      <c r="D2376" s="38" t="n">
        <f aca="false">IFERROR(B2376/C2376,0)</f>
        <v>0</v>
      </c>
      <c r="E2376" s="45" t="n">
        <v>6</v>
      </c>
      <c r="F2376" s="7" t="s">
        <v>2224</v>
      </c>
      <c r="G2376" s="5" t="str">
        <f aca="false">IF(AND(E2376&gt;=5,E2376&lt;=20,C2376&gt;=50,B2376&lt;=1),"Opportunity (pos 5-20, 50+ impr, 0-1 click)","")</f>
        <v/>
      </c>
    </row>
    <row r="2377" customFormat="false" ht="15" hidden="false" customHeight="false" outlineLevel="0" collapsed="false">
      <c r="A2377" s="7" t="s">
        <v>4654</v>
      </c>
      <c r="B2377" s="44" t="n">
        <v>0</v>
      </c>
      <c r="C2377" s="44" t="n">
        <v>2</v>
      </c>
      <c r="D2377" s="38" t="n">
        <f aca="false">IFERROR(B2377/C2377,0)</f>
        <v>0</v>
      </c>
      <c r="E2377" s="45" t="n">
        <v>22.5</v>
      </c>
      <c r="F2377" s="7" t="s">
        <v>2223</v>
      </c>
      <c r="G2377" s="5" t="str">
        <f aca="false">IF(AND(E2377&gt;=5,E2377&lt;=20,C2377&gt;=50,B2377&lt;=1),"Opportunity (pos 5-20, 50+ impr, 0-1 click)","")</f>
        <v/>
      </c>
    </row>
    <row r="2378" customFormat="false" ht="15" hidden="false" customHeight="false" outlineLevel="0" collapsed="false">
      <c r="A2378" s="7" t="s">
        <v>4655</v>
      </c>
      <c r="B2378" s="44" t="n">
        <v>0</v>
      </c>
      <c r="C2378" s="44" t="n">
        <v>2</v>
      </c>
      <c r="D2378" s="38" t="n">
        <f aca="false">IFERROR(B2378/C2378,0)</f>
        <v>0</v>
      </c>
      <c r="E2378" s="45" t="n">
        <v>22</v>
      </c>
      <c r="F2378" s="7" t="s">
        <v>2223</v>
      </c>
      <c r="G2378" s="5" t="str">
        <f aca="false">IF(AND(E2378&gt;=5,E2378&lt;=20,C2378&gt;=50,B2378&lt;=1),"Opportunity (pos 5-20, 50+ impr, 0-1 click)","")</f>
        <v/>
      </c>
    </row>
    <row r="2379" customFormat="false" ht="15" hidden="false" customHeight="false" outlineLevel="0" collapsed="false">
      <c r="A2379" s="7" t="s">
        <v>4656</v>
      </c>
      <c r="B2379" s="44" t="n">
        <v>0</v>
      </c>
      <c r="C2379" s="44" t="n">
        <v>2</v>
      </c>
      <c r="D2379" s="38" t="n">
        <f aca="false">IFERROR(B2379/C2379,0)</f>
        <v>0</v>
      </c>
      <c r="E2379" s="45" t="n">
        <v>54</v>
      </c>
      <c r="F2379" s="7" t="s">
        <v>2223</v>
      </c>
      <c r="G2379" s="5" t="str">
        <f aca="false">IF(AND(E2379&gt;=5,E2379&lt;=20,C2379&gt;=50,B2379&lt;=1),"Opportunity (pos 5-20, 50+ impr, 0-1 click)","")</f>
        <v/>
      </c>
    </row>
    <row r="2380" customFormat="false" ht="15" hidden="false" customHeight="false" outlineLevel="0" collapsed="false">
      <c r="A2380" s="7" t="s">
        <v>4657</v>
      </c>
      <c r="B2380" s="44" t="n">
        <v>0</v>
      </c>
      <c r="C2380" s="44" t="n">
        <v>2</v>
      </c>
      <c r="D2380" s="38" t="n">
        <f aca="false">IFERROR(B2380/C2380,0)</f>
        <v>0</v>
      </c>
      <c r="E2380" s="45" t="n">
        <v>20.5</v>
      </c>
      <c r="F2380" s="7" t="s">
        <v>2223</v>
      </c>
      <c r="G2380" s="5" t="str">
        <f aca="false">IF(AND(E2380&gt;=5,E2380&lt;=20,C2380&gt;=50,B2380&lt;=1),"Opportunity (pos 5-20, 50+ impr, 0-1 click)","")</f>
        <v/>
      </c>
    </row>
    <row r="2381" customFormat="false" ht="15" hidden="false" customHeight="false" outlineLevel="0" collapsed="false">
      <c r="A2381" s="7" t="s">
        <v>4658</v>
      </c>
      <c r="B2381" s="44" t="n">
        <v>0</v>
      </c>
      <c r="C2381" s="44" t="n">
        <v>2</v>
      </c>
      <c r="D2381" s="38" t="n">
        <f aca="false">IFERROR(B2381/C2381,0)</f>
        <v>0</v>
      </c>
      <c r="E2381" s="45" t="n">
        <v>24.5</v>
      </c>
      <c r="F2381" s="7" t="s">
        <v>2223</v>
      </c>
      <c r="G2381" s="5" t="str">
        <f aca="false">IF(AND(E2381&gt;=5,E2381&lt;=20,C2381&gt;=50,B2381&lt;=1),"Opportunity (pos 5-20, 50+ impr, 0-1 click)","")</f>
        <v/>
      </c>
    </row>
    <row r="2382" customFormat="false" ht="15" hidden="false" customHeight="false" outlineLevel="0" collapsed="false">
      <c r="A2382" s="7" t="s">
        <v>4659</v>
      </c>
      <c r="B2382" s="44" t="n">
        <v>0</v>
      </c>
      <c r="C2382" s="44" t="n">
        <v>2</v>
      </c>
      <c r="D2382" s="38" t="n">
        <f aca="false">IFERROR(B2382/C2382,0)</f>
        <v>0</v>
      </c>
      <c r="E2382" s="45" t="n">
        <v>37</v>
      </c>
      <c r="F2382" s="7" t="s">
        <v>2223</v>
      </c>
      <c r="G2382" s="5" t="str">
        <f aca="false">IF(AND(E2382&gt;=5,E2382&lt;=20,C2382&gt;=50,B2382&lt;=1),"Opportunity (pos 5-20, 50+ impr, 0-1 click)","")</f>
        <v/>
      </c>
    </row>
    <row r="2383" customFormat="false" ht="15" hidden="false" customHeight="false" outlineLevel="0" collapsed="false">
      <c r="A2383" s="7" t="s">
        <v>4660</v>
      </c>
      <c r="B2383" s="44" t="n">
        <v>0</v>
      </c>
      <c r="C2383" s="44" t="n">
        <v>2</v>
      </c>
      <c r="D2383" s="38" t="n">
        <f aca="false">IFERROR(B2383/C2383,0)</f>
        <v>0</v>
      </c>
      <c r="E2383" s="45" t="n">
        <v>44.5</v>
      </c>
      <c r="F2383" s="7" t="s">
        <v>2223</v>
      </c>
      <c r="G2383" s="5" t="str">
        <f aca="false">IF(AND(E2383&gt;=5,E2383&lt;=20,C2383&gt;=50,B2383&lt;=1),"Opportunity (pos 5-20, 50+ impr, 0-1 click)","")</f>
        <v/>
      </c>
    </row>
    <row r="2384" customFormat="false" ht="15" hidden="false" customHeight="false" outlineLevel="0" collapsed="false">
      <c r="A2384" s="7" t="s">
        <v>4661</v>
      </c>
      <c r="B2384" s="44" t="n">
        <v>0</v>
      </c>
      <c r="C2384" s="44" t="n">
        <v>2</v>
      </c>
      <c r="D2384" s="38" t="n">
        <f aca="false">IFERROR(B2384/C2384,0)</f>
        <v>0</v>
      </c>
      <c r="E2384" s="45" t="n">
        <v>17</v>
      </c>
      <c r="F2384" s="7" t="s">
        <v>2223</v>
      </c>
      <c r="G2384" s="5" t="str">
        <f aca="false">IF(AND(E2384&gt;=5,E2384&lt;=20,C2384&gt;=50,B2384&lt;=1),"Opportunity (pos 5-20, 50+ impr, 0-1 click)","")</f>
        <v/>
      </c>
    </row>
    <row r="2385" customFormat="false" ht="15" hidden="false" customHeight="false" outlineLevel="0" collapsed="false">
      <c r="A2385" s="7" t="s">
        <v>4662</v>
      </c>
      <c r="B2385" s="44" t="n">
        <v>0</v>
      </c>
      <c r="C2385" s="44" t="n">
        <v>2</v>
      </c>
      <c r="D2385" s="38" t="n">
        <f aca="false">IFERROR(B2385/C2385,0)</f>
        <v>0</v>
      </c>
      <c r="E2385" s="45" t="n">
        <v>11</v>
      </c>
      <c r="F2385" s="7" t="s">
        <v>2223</v>
      </c>
      <c r="G2385" s="5" t="str">
        <f aca="false">IF(AND(E2385&gt;=5,E2385&lt;=20,C2385&gt;=50,B2385&lt;=1),"Opportunity (pos 5-20, 50+ impr, 0-1 click)","")</f>
        <v/>
      </c>
    </row>
    <row r="2386" customFormat="false" ht="15" hidden="false" customHeight="false" outlineLevel="0" collapsed="false">
      <c r="A2386" s="7" t="s">
        <v>4663</v>
      </c>
      <c r="B2386" s="44" t="n">
        <v>0</v>
      </c>
      <c r="C2386" s="44" t="n">
        <v>2</v>
      </c>
      <c r="D2386" s="38" t="n">
        <f aca="false">IFERROR(B2386/C2386,0)</f>
        <v>0</v>
      </c>
      <c r="E2386" s="45" t="n">
        <v>9</v>
      </c>
      <c r="F2386" s="7" t="s">
        <v>2223</v>
      </c>
      <c r="G2386" s="5" t="str">
        <f aca="false">IF(AND(E2386&gt;=5,E2386&lt;=20,C2386&gt;=50,B2386&lt;=1),"Opportunity (pos 5-20, 50+ impr, 0-1 click)","")</f>
        <v/>
      </c>
    </row>
    <row r="2387" customFormat="false" ht="15" hidden="false" customHeight="false" outlineLevel="0" collapsed="false">
      <c r="A2387" s="7" t="s">
        <v>4664</v>
      </c>
      <c r="B2387" s="44" t="n">
        <v>0</v>
      </c>
      <c r="C2387" s="44" t="n">
        <v>2</v>
      </c>
      <c r="D2387" s="38" t="n">
        <f aca="false">IFERROR(B2387/C2387,0)</f>
        <v>0</v>
      </c>
      <c r="E2387" s="45" t="n">
        <v>10</v>
      </c>
      <c r="F2387" s="7" t="s">
        <v>2223</v>
      </c>
      <c r="G2387" s="5" t="str">
        <f aca="false">IF(AND(E2387&gt;=5,E2387&lt;=20,C2387&gt;=50,B2387&lt;=1),"Opportunity (pos 5-20, 50+ impr, 0-1 click)","")</f>
        <v/>
      </c>
    </row>
    <row r="2388" customFormat="false" ht="15" hidden="false" customHeight="false" outlineLevel="0" collapsed="false">
      <c r="A2388" s="7" t="s">
        <v>4665</v>
      </c>
      <c r="B2388" s="44" t="n">
        <v>0</v>
      </c>
      <c r="C2388" s="44" t="n">
        <v>2</v>
      </c>
      <c r="D2388" s="38" t="n">
        <f aca="false">IFERROR(B2388/C2388,0)</f>
        <v>0</v>
      </c>
      <c r="E2388" s="45" t="n">
        <v>11</v>
      </c>
      <c r="F2388" s="7" t="s">
        <v>2223</v>
      </c>
      <c r="G2388" s="5" t="str">
        <f aca="false">IF(AND(E2388&gt;=5,E2388&lt;=20,C2388&gt;=50,B2388&lt;=1),"Opportunity (pos 5-20, 50+ impr, 0-1 click)","")</f>
        <v/>
      </c>
    </row>
    <row r="2389" customFormat="false" ht="15" hidden="false" customHeight="false" outlineLevel="0" collapsed="false">
      <c r="A2389" s="7" t="s">
        <v>4666</v>
      </c>
      <c r="B2389" s="44" t="n">
        <v>0</v>
      </c>
      <c r="C2389" s="44" t="n">
        <v>2</v>
      </c>
      <c r="D2389" s="38" t="n">
        <f aca="false">IFERROR(B2389/C2389,0)</f>
        <v>0</v>
      </c>
      <c r="E2389" s="45" t="n">
        <v>7</v>
      </c>
      <c r="F2389" s="7" t="s">
        <v>2223</v>
      </c>
      <c r="G2389" s="5" t="str">
        <f aca="false">IF(AND(E2389&gt;=5,E2389&lt;=20,C2389&gt;=50,B2389&lt;=1),"Opportunity (pos 5-20, 50+ impr, 0-1 click)","")</f>
        <v/>
      </c>
    </row>
    <row r="2390" customFormat="false" ht="15" hidden="false" customHeight="false" outlineLevel="0" collapsed="false">
      <c r="A2390" s="7" t="s">
        <v>4667</v>
      </c>
      <c r="B2390" s="44" t="n">
        <v>0</v>
      </c>
      <c r="C2390" s="44" t="n">
        <v>2</v>
      </c>
      <c r="D2390" s="38" t="n">
        <f aca="false">IFERROR(B2390/C2390,0)</f>
        <v>0</v>
      </c>
      <c r="E2390" s="45" t="n">
        <v>6</v>
      </c>
      <c r="F2390" s="7" t="s">
        <v>2223</v>
      </c>
      <c r="G2390" s="5" t="str">
        <f aca="false">IF(AND(E2390&gt;=5,E2390&lt;=20,C2390&gt;=50,B2390&lt;=1),"Opportunity (pos 5-20, 50+ impr, 0-1 click)","")</f>
        <v/>
      </c>
    </row>
    <row r="2391" customFormat="false" ht="15" hidden="false" customHeight="false" outlineLevel="0" collapsed="false">
      <c r="A2391" s="7" t="s">
        <v>4668</v>
      </c>
      <c r="B2391" s="44" t="n">
        <v>0</v>
      </c>
      <c r="C2391" s="44" t="n">
        <v>2</v>
      </c>
      <c r="D2391" s="38" t="n">
        <f aca="false">IFERROR(B2391/C2391,0)</f>
        <v>0</v>
      </c>
      <c r="E2391" s="45" t="n">
        <v>36</v>
      </c>
      <c r="F2391" s="7" t="s">
        <v>2223</v>
      </c>
      <c r="G2391" s="5" t="str">
        <f aca="false">IF(AND(E2391&gt;=5,E2391&lt;=20,C2391&gt;=50,B2391&lt;=1),"Opportunity (pos 5-20, 50+ impr, 0-1 click)","")</f>
        <v/>
      </c>
    </row>
    <row r="2392" customFormat="false" ht="15" hidden="false" customHeight="false" outlineLevel="0" collapsed="false">
      <c r="A2392" s="7" t="s">
        <v>4669</v>
      </c>
      <c r="B2392" s="44" t="n">
        <v>0</v>
      </c>
      <c r="C2392" s="44" t="n">
        <v>2</v>
      </c>
      <c r="D2392" s="38" t="n">
        <f aca="false">IFERROR(B2392/C2392,0)</f>
        <v>0</v>
      </c>
      <c r="E2392" s="45" t="n">
        <v>29</v>
      </c>
      <c r="F2392" s="7" t="s">
        <v>2223</v>
      </c>
      <c r="G2392" s="5" t="str">
        <f aca="false">IF(AND(E2392&gt;=5,E2392&lt;=20,C2392&gt;=50,B2392&lt;=1),"Opportunity (pos 5-20, 50+ impr, 0-1 click)","")</f>
        <v/>
      </c>
    </row>
    <row r="2393" customFormat="false" ht="15" hidden="false" customHeight="false" outlineLevel="0" collapsed="false">
      <c r="A2393" s="7" t="s">
        <v>4670</v>
      </c>
      <c r="B2393" s="44" t="n">
        <v>0</v>
      </c>
      <c r="C2393" s="44" t="n">
        <v>2</v>
      </c>
      <c r="D2393" s="38" t="n">
        <f aca="false">IFERROR(B2393/C2393,0)</f>
        <v>0</v>
      </c>
      <c r="E2393" s="45" t="n">
        <v>42</v>
      </c>
      <c r="F2393" s="7" t="s">
        <v>2223</v>
      </c>
      <c r="G2393" s="5" t="str">
        <f aca="false">IF(AND(E2393&gt;=5,E2393&lt;=20,C2393&gt;=50,B2393&lt;=1),"Opportunity (pos 5-20, 50+ impr, 0-1 click)","")</f>
        <v/>
      </c>
    </row>
    <row r="2394" customFormat="false" ht="15" hidden="false" customHeight="false" outlineLevel="0" collapsed="false">
      <c r="A2394" s="7" t="s">
        <v>4671</v>
      </c>
      <c r="B2394" s="44" t="n">
        <v>0</v>
      </c>
      <c r="C2394" s="44" t="n">
        <v>2</v>
      </c>
      <c r="D2394" s="38" t="n">
        <f aca="false">IFERROR(B2394/C2394,0)</f>
        <v>0</v>
      </c>
      <c r="E2394" s="45" t="n">
        <v>23</v>
      </c>
      <c r="F2394" s="7" t="s">
        <v>2223</v>
      </c>
      <c r="G2394" s="5" t="str">
        <f aca="false">IF(AND(E2394&gt;=5,E2394&lt;=20,C2394&gt;=50,B2394&lt;=1),"Opportunity (pos 5-20, 50+ impr, 0-1 click)","")</f>
        <v/>
      </c>
    </row>
    <row r="2395" customFormat="false" ht="15" hidden="false" customHeight="false" outlineLevel="0" collapsed="false">
      <c r="A2395" s="7" t="s">
        <v>4672</v>
      </c>
      <c r="B2395" s="44" t="n">
        <v>0</v>
      </c>
      <c r="C2395" s="44" t="n">
        <v>2</v>
      </c>
      <c r="D2395" s="38" t="n">
        <f aca="false">IFERROR(B2395/C2395,0)</f>
        <v>0</v>
      </c>
      <c r="E2395" s="45" t="n">
        <v>9.5</v>
      </c>
      <c r="F2395" s="7" t="s">
        <v>2223</v>
      </c>
      <c r="G2395" s="5" t="str">
        <f aca="false">IF(AND(E2395&gt;=5,E2395&lt;=20,C2395&gt;=50,B2395&lt;=1),"Opportunity (pos 5-20, 50+ impr, 0-1 click)","")</f>
        <v/>
      </c>
    </row>
    <row r="2396" customFormat="false" ht="15" hidden="false" customHeight="false" outlineLevel="0" collapsed="false">
      <c r="A2396" s="7" t="s">
        <v>4673</v>
      </c>
      <c r="B2396" s="44" t="n">
        <v>0</v>
      </c>
      <c r="C2396" s="44" t="n">
        <v>2</v>
      </c>
      <c r="D2396" s="38" t="n">
        <f aca="false">IFERROR(B2396/C2396,0)</f>
        <v>0</v>
      </c>
      <c r="E2396" s="45" t="n">
        <v>63</v>
      </c>
      <c r="F2396" s="7" t="s">
        <v>2223</v>
      </c>
      <c r="G2396" s="5" t="str">
        <f aca="false">IF(AND(E2396&gt;=5,E2396&lt;=20,C2396&gt;=50,B2396&lt;=1),"Opportunity (pos 5-20, 50+ impr, 0-1 click)","")</f>
        <v/>
      </c>
    </row>
    <row r="2397" customFormat="false" ht="15" hidden="false" customHeight="false" outlineLevel="0" collapsed="false">
      <c r="A2397" s="7" t="s">
        <v>4674</v>
      </c>
      <c r="B2397" s="44" t="n">
        <v>0</v>
      </c>
      <c r="C2397" s="44" t="n">
        <v>2</v>
      </c>
      <c r="D2397" s="38" t="n">
        <f aca="false">IFERROR(B2397/C2397,0)</f>
        <v>0</v>
      </c>
      <c r="E2397" s="45" t="n">
        <v>26.5</v>
      </c>
      <c r="F2397" s="7" t="s">
        <v>2223</v>
      </c>
      <c r="G2397" s="5" t="str">
        <f aca="false">IF(AND(E2397&gt;=5,E2397&lt;=20,C2397&gt;=50,B2397&lt;=1),"Opportunity (pos 5-20, 50+ impr, 0-1 click)","")</f>
        <v/>
      </c>
    </row>
    <row r="2398" customFormat="false" ht="15" hidden="false" customHeight="false" outlineLevel="0" collapsed="false">
      <c r="A2398" s="7" t="s">
        <v>4675</v>
      </c>
      <c r="B2398" s="44" t="n">
        <v>0</v>
      </c>
      <c r="C2398" s="44" t="n">
        <v>2</v>
      </c>
      <c r="D2398" s="38" t="n">
        <f aca="false">IFERROR(B2398/C2398,0)</f>
        <v>0</v>
      </c>
      <c r="E2398" s="45" t="n">
        <v>77</v>
      </c>
      <c r="F2398" s="7" t="s">
        <v>2225</v>
      </c>
      <c r="G2398" s="5" t="str">
        <f aca="false">IF(AND(E2398&gt;=5,E2398&lt;=20,C2398&gt;=50,B2398&lt;=1),"Opportunity (pos 5-20, 50+ impr, 0-1 click)","")</f>
        <v/>
      </c>
    </row>
    <row r="2399" customFormat="false" ht="15" hidden="false" customHeight="false" outlineLevel="0" collapsed="false">
      <c r="A2399" s="7" t="s">
        <v>4676</v>
      </c>
      <c r="B2399" s="44" t="n">
        <v>0</v>
      </c>
      <c r="C2399" s="44" t="n">
        <v>2</v>
      </c>
      <c r="D2399" s="38" t="n">
        <f aca="false">IFERROR(B2399/C2399,0)</f>
        <v>0</v>
      </c>
      <c r="E2399" s="45" t="n">
        <v>22.5</v>
      </c>
      <c r="F2399" s="7" t="s">
        <v>2223</v>
      </c>
      <c r="G2399" s="5" t="str">
        <f aca="false">IF(AND(E2399&gt;=5,E2399&lt;=20,C2399&gt;=50,B2399&lt;=1),"Opportunity (pos 5-20, 50+ impr, 0-1 click)","")</f>
        <v/>
      </c>
    </row>
    <row r="2400" customFormat="false" ht="15" hidden="false" customHeight="false" outlineLevel="0" collapsed="false">
      <c r="A2400" s="7" t="s">
        <v>4677</v>
      </c>
      <c r="B2400" s="44" t="n">
        <v>0</v>
      </c>
      <c r="C2400" s="44" t="n">
        <v>2</v>
      </c>
      <c r="D2400" s="38" t="n">
        <f aca="false">IFERROR(B2400/C2400,0)</f>
        <v>0</v>
      </c>
      <c r="E2400" s="45" t="n">
        <v>39.5</v>
      </c>
      <c r="F2400" s="7" t="s">
        <v>2225</v>
      </c>
      <c r="G2400" s="5" t="str">
        <f aca="false">IF(AND(E2400&gt;=5,E2400&lt;=20,C2400&gt;=50,B2400&lt;=1),"Opportunity (pos 5-20, 50+ impr, 0-1 click)","")</f>
        <v/>
      </c>
    </row>
    <row r="2401" customFormat="false" ht="15" hidden="false" customHeight="false" outlineLevel="0" collapsed="false">
      <c r="A2401" s="7" t="s">
        <v>4678</v>
      </c>
      <c r="B2401" s="44" t="n">
        <v>0</v>
      </c>
      <c r="C2401" s="44" t="n">
        <v>2</v>
      </c>
      <c r="D2401" s="38" t="n">
        <f aca="false">IFERROR(B2401/C2401,0)</f>
        <v>0</v>
      </c>
      <c r="E2401" s="45" t="n">
        <v>27.5</v>
      </c>
      <c r="F2401" s="7" t="s">
        <v>2223</v>
      </c>
      <c r="G2401" s="5" t="str">
        <f aca="false">IF(AND(E2401&gt;=5,E2401&lt;=20,C2401&gt;=50,B2401&lt;=1),"Opportunity (pos 5-20, 50+ impr, 0-1 click)","")</f>
        <v/>
      </c>
    </row>
    <row r="2402" customFormat="false" ht="15" hidden="false" customHeight="false" outlineLevel="0" collapsed="false">
      <c r="A2402" s="7" t="s">
        <v>4679</v>
      </c>
      <c r="B2402" s="44" t="n">
        <v>0</v>
      </c>
      <c r="C2402" s="44" t="n">
        <v>2</v>
      </c>
      <c r="D2402" s="38" t="n">
        <f aca="false">IFERROR(B2402/C2402,0)</f>
        <v>0</v>
      </c>
      <c r="E2402" s="45" t="n">
        <v>30</v>
      </c>
      <c r="F2402" s="7" t="s">
        <v>2223</v>
      </c>
      <c r="G2402" s="5" t="str">
        <f aca="false">IF(AND(E2402&gt;=5,E2402&lt;=20,C2402&gt;=50,B2402&lt;=1),"Opportunity (pos 5-20, 50+ impr, 0-1 click)","")</f>
        <v/>
      </c>
    </row>
    <row r="2403" customFormat="false" ht="15" hidden="false" customHeight="false" outlineLevel="0" collapsed="false">
      <c r="A2403" s="7" t="s">
        <v>4680</v>
      </c>
      <c r="B2403" s="44" t="n">
        <v>0</v>
      </c>
      <c r="C2403" s="44" t="n">
        <v>2</v>
      </c>
      <c r="D2403" s="38" t="n">
        <f aca="false">IFERROR(B2403/C2403,0)</f>
        <v>0</v>
      </c>
      <c r="E2403" s="45" t="n">
        <v>13.5</v>
      </c>
      <c r="F2403" s="7" t="s">
        <v>2223</v>
      </c>
      <c r="G2403" s="5" t="str">
        <f aca="false">IF(AND(E2403&gt;=5,E2403&lt;=20,C2403&gt;=50,B2403&lt;=1),"Opportunity (pos 5-20, 50+ impr, 0-1 click)","")</f>
        <v/>
      </c>
    </row>
    <row r="2404" customFormat="false" ht="15" hidden="false" customHeight="false" outlineLevel="0" collapsed="false">
      <c r="A2404" s="7" t="s">
        <v>4681</v>
      </c>
      <c r="B2404" s="44" t="n">
        <v>0</v>
      </c>
      <c r="C2404" s="44" t="n">
        <v>2</v>
      </c>
      <c r="D2404" s="38" t="n">
        <f aca="false">IFERROR(B2404/C2404,0)</f>
        <v>0</v>
      </c>
      <c r="E2404" s="45" t="n">
        <v>8</v>
      </c>
      <c r="F2404" s="7" t="s">
        <v>2223</v>
      </c>
      <c r="G2404" s="5" t="str">
        <f aca="false">IF(AND(E2404&gt;=5,E2404&lt;=20,C2404&gt;=50,B2404&lt;=1),"Opportunity (pos 5-20, 50+ impr, 0-1 click)","")</f>
        <v/>
      </c>
    </row>
    <row r="2405" customFormat="false" ht="15" hidden="false" customHeight="false" outlineLevel="0" collapsed="false">
      <c r="A2405" s="7" t="s">
        <v>4682</v>
      </c>
      <c r="B2405" s="44" t="n">
        <v>0</v>
      </c>
      <c r="C2405" s="44" t="n">
        <v>2</v>
      </c>
      <c r="D2405" s="38" t="n">
        <f aca="false">IFERROR(B2405/C2405,0)</f>
        <v>0</v>
      </c>
      <c r="E2405" s="45" t="n">
        <v>22</v>
      </c>
      <c r="F2405" s="7" t="s">
        <v>2223</v>
      </c>
      <c r="G2405" s="5" t="str">
        <f aca="false">IF(AND(E2405&gt;=5,E2405&lt;=20,C2405&gt;=50,B2405&lt;=1),"Opportunity (pos 5-20, 50+ impr, 0-1 click)","")</f>
        <v/>
      </c>
    </row>
    <row r="2406" customFormat="false" ht="15" hidden="false" customHeight="false" outlineLevel="0" collapsed="false">
      <c r="A2406" s="7" t="s">
        <v>4683</v>
      </c>
      <c r="B2406" s="44" t="n">
        <v>0</v>
      </c>
      <c r="C2406" s="44" t="n">
        <v>2</v>
      </c>
      <c r="D2406" s="38" t="n">
        <f aca="false">IFERROR(B2406/C2406,0)</f>
        <v>0</v>
      </c>
      <c r="E2406" s="45" t="n">
        <v>13.5</v>
      </c>
      <c r="F2406" s="7" t="s">
        <v>2223</v>
      </c>
      <c r="G2406" s="5" t="str">
        <f aca="false">IF(AND(E2406&gt;=5,E2406&lt;=20,C2406&gt;=50,B2406&lt;=1),"Opportunity (pos 5-20, 50+ impr, 0-1 click)","")</f>
        <v/>
      </c>
    </row>
    <row r="2407" customFormat="false" ht="15" hidden="false" customHeight="false" outlineLevel="0" collapsed="false">
      <c r="A2407" s="7" t="s">
        <v>4684</v>
      </c>
      <c r="B2407" s="44" t="n">
        <v>0</v>
      </c>
      <c r="C2407" s="44" t="n">
        <v>2</v>
      </c>
      <c r="D2407" s="38" t="n">
        <f aca="false">IFERROR(B2407/C2407,0)</f>
        <v>0</v>
      </c>
      <c r="E2407" s="45" t="n">
        <v>7.5</v>
      </c>
      <c r="F2407" s="7" t="s">
        <v>2223</v>
      </c>
      <c r="G2407" s="5" t="str">
        <f aca="false">IF(AND(E2407&gt;=5,E2407&lt;=20,C2407&gt;=50,B2407&lt;=1),"Opportunity (pos 5-20, 50+ impr, 0-1 click)","")</f>
        <v/>
      </c>
    </row>
    <row r="2408" customFormat="false" ht="15" hidden="false" customHeight="false" outlineLevel="0" collapsed="false">
      <c r="A2408" s="7" t="s">
        <v>4685</v>
      </c>
      <c r="B2408" s="44" t="n">
        <v>0</v>
      </c>
      <c r="C2408" s="44" t="n">
        <v>2</v>
      </c>
      <c r="D2408" s="38" t="n">
        <f aca="false">IFERROR(B2408/C2408,0)</f>
        <v>0</v>
      </c>
      <c r="E2408" s="45" t="n">
        <v>29</v>
      </c>
      <c r="F2408" s="7" t="s">
        <v>2223</v>
      </c>
      <c r="G2408" s="5" t="str">
        <f aca="false">IF(AND(E2408&gt;=5,E2408&lt;=20,C2408&gt;=50,B2408&lt;=1),"Opportunity (pos 5-20, 50+ impr, 0-1 click)","")</f>
        <v/>
      </c>
    </row>
    <row r="2409" customFormat="false" ht="15" hidden="false" customHeight="false" outlineLevel="0" collapsed="false">
      <c r="A2409" s="7" t="s">
        <v>4686</v>
      </c>
      <c r="B2409" s="44" t="n">
        <v>0</v>
      </c>
      <c r="C2409" s="44" t="n">
        <v>2</v>
      </c>
      <c r="D2409" s="38" t="n">
        <f aca="false">IFERROR(B2409/C2409,0)</f>
        <v>0</v>
      </c>
      <c r="E2409" s="45" t="n">
        <v>9</v>
      </c>
      <c r="F2409" s="7" t="s">
        <v>2223</v>
      </c>
      <c r="G2409" s="5" t="str">
        <f aca="false">IF(AND(E2409&gt;=5,E2409&lt;=20,C2409&gt;=50,B2409&lt;=1),"Opportunity (pos 5-20, 50+ impr, 0-1 click)","")</f>
        <v/>
      </c>
    </row>
    <row r="2410" customFormat="false" ht="15" hidden="false" customHeight="false" outlineLevel="0" collapsed="false">
      <c r="A2410" s="7" t="s">
        <v>4687</v>
      </c>
      <c r="B2410" s="44" t="n">
        <v>0</v>
      </c>
      <c r="C2410" s="44" t="n">
        <v>2</v>
      </c>
      <c r="D2410" s="38" t="n">
        <f aca="false">IFERROR(B2410/C2410,0)</f>
        <v>0</v>
      </c>
      <c r="E2410" s="45" t="n">
        <v>54</v>
      </c>
      <c r="F2410" s="7" t="s">
        <v>2223</v>
      </c>
      <c r="G2410" s="5" t="str">
        <f aca="false">IF(AND(E2410&gt;=5,E2410&lt;=20,C2410&gt;=50,B2410&lt;=1),"Opportunity (pos 5-20, 50+ impr, 0-1 click)","")</f>
        <v/>
      </c>
    </row>
    <row r="2411" customFormat="false" ht="15" hidden="false" customHeight="false" outlineLevel="0" collapsed="false">
      <c r="A2411" s="7" t="s">
        <v>4688</v>
      </c>
      <c r="B2411" s="44" t="n">
        <v>0</v>
      </c>
      <c r="C2411" s="44" t="n">
        <v>2</v>
      </c>
      <c r="D2411" s="38" t="n">
        <f aca="false">IFERROR(B2411/C2411,0)</f>
        <v>0</v>
      </c>
      <c r="E2411" s="45" t="n">
        <v>12</v>
      </c>
      <c r="F2411" s="7" t="s">
        <v>2223</v>
      </c>
      <c r="G2411" s="5" t="str">
        <f aca="false">IF(AND(E2411&gt;=5,E2411&lt;=20,C2411&gt;=50,B2411&lt;=1),"Opportunity (pos 5-20, 50+ impr, 0-1 click)","")</f>
        <v/>
      </c>
    </row>
    <row r="2412" customFormat="false" ht="15" hidden="false" customHeight="false" outlineLevel="0" collapsed="false">
      <c r="A2412" s="7" t="s">
        <v>4689</v>
      </c>
      <c r="B2412" s="44" t="n">
        <v>0</v>
      </c>
      <c r="C2412" s="44" t="n">
        <v>2</v>
      </c>
      <c r="D2412" s="38" t="n">
        <f aca="false">IFERROR(B2412/C2412,0)</f>
        <v>0</v>
      </c>
      <c r="E2412" s="45" t="n">
        <v>13</v>
      </c>
      <c r="F2412" s="7" t="s">
        <v>2223</v>
      </c>
      <c r="G2412" s="5" t="str">
        <f aca="false">IF(AND(E2412&gt;=5,E2412&lt;=20,C2412&gt;=50,B2412&lt;=1),"Opportunity (pos 5-20, 50+ impr, 0-1 click)","")</f>
        <v/>
      </c>
    </row>
    <row r="2413" customFormat="false" ht="15" hidden="false" customHeight="false" outlineLevel="0" collapsed="false">
      <c r="A2413" s="7" t="s">
        <v>4690</v>
      </c>
      <c r="B2413" s="44" t="n">
        <v>0</v>
      </c>
      <c r="C2413" s="44" t="n">
        <v>2</v>
      </c>
      <c r="D2413" s="38" t="n">
        <f aca="false">IFERROR(B2413/C2413,0)</f>
        <v>0</v>
      </c>
      <c r="E2413" s="45" t="n">
        <v>30.5</v>
      </c>
      <c r="F2413" s="7" t="s">
        <v>2225</v>
      </c>
      <c r="G2413" s="5" t="str">
        <f aca="false">IF(AND(E2413&gt;=5,E2413&lt;=20,C2413&gt;=50,B2413&lt;=1),"Opportunity (pos 5-20, 50+ impr, 0-1 click)","")</f>
        <v/>
      </c>
    </row>
    <row r="2414" customFormat="false" ht="15" hidden="false" customHeight="false" outlineLevel="0" collapsed="false">
      <c r="A2414" s="7" t="s">
        <v>4691</v>
      </c>
      <c r="B2414" s="44" t="n">
        <v>0</v>
      </c>
      <c r="C2414" s="44" t="n">
        <v>2</v>
      </c>
      <c r="D2414" s="38" t="n">
        <f aca="false">IFERROR(B2414/C2414,0)</f>
        <v>0</v>
      </c>
      <c r="E2414" s="45" t="n">
        <v>8</v>
      </c>
      <c r="F2414" s="7" t="s">
        <v>2223</v>
      </c>
      <c r="G2414" s="5" t="str">
        <f aca="false">IF(AND(E2414&gt;=5,E2414&lt;=20,C2414&gt;=50,B2414&lt;=1),"Opportunity (pos 5-20, 50+ impr, 0-1 click)","")</f>
        <v/>
      </c>
    </row>
    <row r="2415" customFormat="false" ht="15" hidden="false" customHeight="false" outlineLevel="0" collapsed="false">
      <c r="A2415" s="7" t="s">
        <v>4692</v>
      </c>
      <c r="B2415" s="44" t="n">
        <v>0</v>
      </c>
      <c r="C2415" s="44" t="n">
        <v>2</v>
      </c>
      <c r="D2415" s="38" t="n">
        <f aca="false">IFERROR(B2415/C2415,0)</f>
        <v>0</v>
      </c>
      <c r="E2415" s="45" t="n">
        <v>12</v>
      </c>
      <c r="F2415" s="7" t="s">
        <v>2223</v>
      </c>
      <c r="G2415" s="5" t="str">
        <f aca="false">IF(AND(E2415&gt;=5,E2415&lt;=20,C2415&gt;=50,B2415&lt;=1),"Opportunity (pos 5-20, 50+ impr, 0-1 click)","")</f>
        <v/>
      </c>
    </row>
    <row r="2416" customFormat="false" ht="15" hidden="false" customHeight="false" outlineLevel="0" collapsed="false">
      <c r="A2416" s="7" t="s">
        <v>4693</v>
      </c>
      <c r="B2416" s="44" t="n">
        <v>0</v>
      </c>
      <c r="C2416" s="44" t="n">
        <v>2</v>
      </c>
      <c r="D2416" s="38" t="n">
        <f aca="false">IFERROR(B2416/C2416,0)</f>
        <v>0</v>
      </c>
      <c r="E2416" s="45" t="n">
        <v>40.5</v>
      </c>
      <c r="F2416" s="7" t="s">
        <v>2223</v>
      </c>
      <c r="G2416" s="5" t="str">
        <f aca="false">IF(AND(E2416&gt;=5,E2416&lt;=20,C2416&gt;=50,B2416&lt;=1),"Opportunity (pos 5-20, 50+ impr, 0-1 click)","")</f>
        <v/>
      </c>
    </row>
    <row r="2417" customFormat="false" ht="15" hidden="false" customHeight="false" outlineLevel="0" collapsed="false">
      <c r="A2417" s="7" t="s">
        <v>4694</v>
      </c>
      <c r="B2417" s="44" t="n">
        <v>0</v>
      </c>
      <c r="C2417" s="44" t="n">
        <v>2</v>
      </c>
      <c r="D2417" s="38" t="n">
        <f aca="false">IFERROR(B2417/C2417,0)</f>
        <v>0</v>
      </c>
      <c r="E2417" s="45" t="n">
        <v>7</v>
      </c>
      <c r="F2417" s="7" t="s">
        <v>2223</v>
      </c>
      <c r="G2417" s="5" t="str">
        <f aca="false">IF(AND(E2417&gt;=5,E2417&lt;=20,C2417&gt;=50,B2417&lt;=1),"Opportunity (pos 5-20, 50+ impr, 0-1 click)","")</f>
        <v/>
      </c>
    </row>
    <row r="2418" customFormat="false" ht="15" hidden="false" customHeight="false" outlineLevel="0" collapsed="false">
      <c r="A2418" s="7" t="s">
        <v>4695</v>
      </c>
      <c r="B2418" s="44" t="n">
        <v>0</v>
      </c>
      <c r="C2418" s="44" t="n">
        <v>2</v>
      </c>
      <c r="D2418" s="38" t="n">
        <f aca="false">IFERROR(B2418/C2418,0)</f>
        <v>0</v>
      </c>
      <c r="E2418" s="45" t="n">
        <v>20</v>
      </c>
      <c r="F2418" s="7" t="s">
        <v>2223</v>
      </c>
      <c r="G2418" s="5" t="str">
        <f aca="false">IF(AND(E2418&gt;=5,E2418&lt;=20,C2418&gt;=50,B2418&lt;=1),"Opportunity (pos 5-20, 50+ impr, 0-1 click)","")</f>
        <v/>
      </c>
    </row>
    <row r="2419" customFormat="false" ht="15" hidden="false" customHeight="false" outlineLevel="0" collapsed="false">
      <c r="A2419" s="7" t="s">
        <v>1063</v>
      </c>
      <c r="B2419" s="44" t="n">
        <v>0</v>
      </c>
      <c r="C2419" s="44" t="n">
        <v>2</v>
      </c>
      <c r="D2419" s="38" t="n">
        <f aca="false">IFERROR(B2419/C2419,0)</f>
        <v>0</v>
      </c>
      <c r="E2419" s="45" t="n">
        <v>39</v>
      </c>
      <c r="F2419" s="7" t="s">
        <v>2223</v>
      </c>
      <c r="G2419" s="5" t="str">
        <f aca="false">IF(AND(E2419&gt;=5,E2419&lt;=20,C2419&gt;=50,B2419&lt;=1),"Opportunity (pos 5-20, 50+ impr, 0-1 click)","")</f>
        <v/>
      </c>
    </row>
    <row r="2420" customFormat="false" ht="15" hidden="false" customHeight="false" outlineLevel="0" collapsed="false">
      <c r="A2420" s="7" t="s">
        <v>4696</v>
      </c>
      <c r="B2420" s="44" t="n">
        <v>0</v>
      </c>
      <c r="C2420" s="44" t="n">
        <v>2</v>
      </c>
      <c r="D2420" s="38" t="n">
        <f aca="false">IFERROR(B2420/C2420,0)</f>
        <v>0</v>
      </c>
      <c r="E2420" s="45" t="n">
        <v>47</v>
      </c>
      <c r="F2420" s="7" t="s">
        <v>2223</v>
      </c>
      <c r="G2420" s="5" t="str">
        <f aca="false">IF(AND(E2420&gt;=5,E2420&lt;=20,C2420&gt;=50,B2420&lt;=1),"Opportunity (pos 5-20, 50+ impr, 0-1 click)","")</f>
        <v/>
      </c>
    </row>
    <row r="2421" customFormat="false" ht="15" hidden="false" customHeight="false" outlineLevel="0" collapsed="false">
      <c r="A2421" s="7" t="s">
        <v>4697</v>
      </c>
      <c r="B2421" s="44" t="n">
        <v>0</v>
      </c>
      <c r="C2421" s="44" t="n">
        <v>2</v>
      </c>
      <c r="D2421" s="38" t="n">
        <f aca="false">IFERROR(B2421/C2421,0)</f>
        <v>0</v>
      </c>
      <c r="E2421" s="45" t="n">
        <v>5.5</v>
      </c>
      <c r="F2421" s="7" t="s">
        <v>2223</v>
      </c>
      <c r="G2421" s="5" t="str">
        <f aca="false">IF(AND(E2421&gt;=5,E2421&lt;=20,C2421&gt;=50,B2421&lt;=1),"Opportunity (pos 5-20, 50+ impr, 0-1 click)","")</f>
        <v/>
      </c>
    </row>
    <row r="2422" customFormat="false" ht="15" hidden="false" customHeight="false" outlineLevel="0" collapsed="false">
      <c r="A2422" s="7" t="s">
        <v>4698</v>
      </c>
      <c r="B2422" s="44" t="n">
        <v>0</v>
      </c>
      <c r="C2422" s="44" t="n">
        <v>2</v>
      </c>
      <c r="D2422" s="38" t="n">
        <f aca="false">IFERROR(B2422/C2422,0)</f>
        <v>0</v>
      </c>
      <c r="E2422" s="45" t="n">
        <v>27.5</v>
      </c>
      <c r="F2422" s="7" t="s">
        <v>2223</v>
      </c>
      <c r="G2422" s="5" t="str">
        <f aca="false">IF(AND(E2422&gt;=5,E2422&lt;=20,C2422&gt;=50,B2422&lt;=1),"Opportunity (pos 5-20, 50+ impr, 0-1 click)","")</f>
        <v/>
      </c>
    </row>
    <row r="2423" customFormat="false" ht="15" hidden="false" customHeight="false" outlineLevel="0" collapsed="false">
      <c r="A2423" s="7" t="s">
        <v>4699</v>
      </c>
      <c r="B2423" s="44" t="n">
        <v>0</v>
      </c>
      <c r="C2423" s="44" t="n">
        <v>2</v>
      </c>
      <c r="D2423" s="38" t="n">
        <f aca="false">IFERROR(B2423/C2423,0)</f>
        <v>0</v>
      </c>
      <c r="E2423" s="45" t="n">
        <v>19</v>
      </c>
      <c r="F2423" s="7" t="s">
        <v>2223</v>
      </c>
      <c r="G2423" s="5" t="str">
        <f aca="false">IF(AND(E2423&gt;=5,E2423&lt;=20,C2423&gt;=50,B2423&lt;=1),"Opportunity (pos 5-20, 50+ impr, 0-1 click)","")</f>
        <v/>
      </c>
    </row>
    <row r="2424" customFormat="false" ht="15" hidden="false" customHeight="false" outlineLevel="0" collapsed="false">
      <c r="A2424" s="7" t="s">
        <v>4700</v>
      </c>
      <c r="B2424" s="44" t="n">
        <v>0</v>
      </c>
      <c r="C2424" s="44" t="n">
        <v>2</v>
      </c>
      <c r="D2424" s="38" t="n">
        <f aca="false">IFERROR(B2424/C2424,0)</f>
        <v>0</v>
      </c>
      <c r="E2424" s="45" t="n">
        <v>34</v>
      </c>
      <c r="F2424" s="7" t="s">
        <v>2225</v>
      </c>
      <c r="G2424" s="5" t="str">
        <f aca="false">IF(AND(E2424&gt;=5,E2424&lt;=20,C2424&gt;=50,B2424&lt;=1),"Opportunity (pos 5-20, 50+ impr, 0-1 click)","")</f>
        <v/>
      </c>
    </row>
    <row r="2425" customFormat="false" ht="15" hidden="false" customHeight="false" outlineLevel="0" collapsed="false">
      <c r="A2425" s="7" t="s">
        <v>4701</v>
      </c>
      <c r="B2425" s="44" t="n">
        <v>0</v>
      </c>
      <c r="C2425" s="44" t="n">
        <v>2</v>
      </c>
      <c r="D2425" s="38" t="n">
        <f aca="false">IFERROR(B2425/C2425,0)</f>
        <v>0</v>
      </c>
      <c r="E2425" s="45" t="n">
        <v>22</v>
      </c>
      <c r="F2425" s="7" t="s">
        <v>2223</v>
      </c>
      <c r="G2425" s="5" t="str">
        <f aca="false">IF(AND(E2425&gt;=5,E2425&lt;=20,C2425&gt;=50,B2425&lt;=1),"Opportunity (pos 5-20, 50+ impr, 0-1 click)","")</f>
        <v/>
      </c>
    </row>
    <row r="2426" customFormat="false" ht="15" hidden="false" customHeight="false" outlineLevel="0" collapsed="false">
      <c r="A2426" s="7" t="s">
        <v>4702</v>
      </c>
      <c r="B2426" s="44" t="n">
        <v>0</v>
      </c>
      <c r="C2426" s="44" t="n">
        <v>2</v>
      </c>
      <c r="D2426" s="38" t="n">
        <f aca="false">IFERROR(B2426/C2426,0)</f>
        <v>0</v>
      </c>
      <c r="E2426" s="45" t="n">
        <v>9.5</v>
      </c>
      <c r="F2426" s="7" t="s">
        <v>2223</v>
      </c>
      <c r="G2426" s="5" t="str">
        <f aca="false">IF(AND(E2426&gt;=5,E2426&lt;=20,C2426&gt;=50,B2426&lt;=1),"Opportunity (pos 5-20, 50+ impr, 0-1 click)","")</f>
        <v/>
      </c>
    </row>
    <row r="2427" customFormat="false" ht="15" hidden="false" customHeight="false" outlineLevel="0" collapsed="false">
      <c r="A2427" s="7" t="s">
        <v>4703</v>
      </c>
      <c r="B2427" s="44" t="n">
        <v>0</v>
      </c>
      <c r="C2427" s="44" t="n">
        <v>2</v>
      </c>
      <c r="D2427" s="38" t="n">
        <f aca="false">IFERROR(B2427/C2427,0)</f>
        <v>0</v>
      </c>
      <c r="E2427" s="45" t="n">
        <v>34</v>
      </c>
      <c r="F2427" s="7" t="s">
        <v>2223</v>
      </c>
      <c r="G2427" s="5" t="str">
        <f aca="false">IF(AND(E2427&gt;=5,E2427&lt;=20,C2427&gt;=50,B2427&lt;=1),"Opportunity (pos 5-20, 50+ impr, 0-1 click)","")</f>
        <v/>
      </c>
    </row>
    <row r="2428" customFormat="false" ht="15" hidden="false" customHeight="false" outlineLevel="0" collapsed="false">
      <c r="A2428" s="7" t="s">
        <v>4704</v>
      </c>
      <c r="B2428" s="44" t="n">
        <v>0</v>
      </c>
      <c r="C2428" s="44" t="n">
        <v>2</v>
      </c>
      <c r="D2428" s="38" t="n">
        <f aca="false">IFERROR(B2428/C2428,0)</f>
        <v>0</v>
      </c>
      <c r="E2428" s="45" t="n">
        <v>26.5</v>
      </c>
      <c r="F2428" s="7" t="s">
        <v>2223</v>
      </c>
      <c r="G2428" s="5" t="str">
        <f aca="false">IF(AND(E2428&gt;=5,E2428&lt;=20,C2428&gt;=50,B2428&lt;=1),"Opportunity (pos 5-20, 50+ impr, 0-1 click)","")</f>
        <v/>
      </c>
    </row>
    <row r="2429" customFormat="false" ht="15" hidden="false" customHeight="false" outlineLevel="0" collapsed="false">
      <c r="A2429" s="7" t="s">
        <v>4705</v>
      </c>
      <c r="B2429" s="44" t="n">
        <v>0</v>
      </c>
      <c r="C2429" s="44" t="n">
        <v>2</v>
      </c>
      <c r="D2429" s="38" t="n">
        <f aca="false">IFERROR(B2429/C2429,0)</f>
        <v>0</v>
      </c>
      <c r="E2429" s="45" t="n">
        <v>22</v>
      </c>
      <c r="F2429" s="7" t="s">
        <v>2225</v>
      </c>
      <c r="G2429" s="5" t="str">
        <f aca="false">IF(AND(E2429&gt;=5,E2429&lt;=20,C2429&gt;=50,B2429&lt;=1),"Opportunity (pos 5-20, 50+ impr, 0-1 click)","")</f>
        <v/>
      </c>
    </row>
    <row r="2430" customFormat="false" ht="15" hidden="false" customHeight="false" outlineLevel="0" collapsed="false">
      <c r="A2430" s="7" t="s">
        <v>4706</v>
      </c>
      <c r="B2430" s="44" t="n">
        <v>0</v>
      </c>
      <c r="C2430" s="44" t="n">
        <v>2</v>
      </c>
      <c r="D2430" s="38" t="n">
        <f aca="false">IFERROR(B2430/C2430,0)</f>
        <v>0</v>
      </c>
      <c r="E2430" s="45" t="n">
        <v>41</v>
      </c>
      <c r="F2430" s="7" t="s">
        <v>2223</v>
      </c>
      <c r="G2430" s="5" t="str">
        <f aca="false">IF(AND(E2430&gt;=5,E2430&lt;=20,C2430&gt;=50,B2430&lt;=1),"Opportunity (pos 5-20, 50+ impr, 0-1 click)","")</f>
        <v/>
      </c>
    </row>
    <row r="2431" customFormat="false" ht="15" hidden="false" customHeight="false" outlineLevel="0" collapsed="false">
      <c r="A2431" s="7" t="s">
        <v>4707</v>
      </c>
      <c r="B2431" s="44" t="n">
        <v>0</v>
      </c>
      <c r="C2431" s="44" t="n">
        <v>2</v>
      </c>
      <c r="D2431" s="38" t="n">
        <f aca="false">IFERROR(B2431/C2431,0)</f>
        <v>0</v>
      </c>
      <c r="E2431" s="45" t="n">
        <v>22</v>
      </c>
      <c r="F2431" s="7" t="s">
        <v>2223</v>
      </c>
      <c r="G2431" s="5" t="str">
        <f aca="false">IF(AND(E2431&gt;=5,E2431&lt;=20,C2431&gt;=50,B2431&lt;=1),"Opportunity (pos 5-20, 50+ impr, 0-1 click)","")</f>
        <v/>
      </c>
    </row>
    <row r="2432" customFormat="false" ht="15" hidden="false" customHeight="false" outlineLevel="0" collapsed="false">
      <c r="A2432" s="7" t="s">
        <v>4708</v>
      </c>
      <c r="B2432" s="44" t="n">
        <v>0</v>
      </c>
      <c r="C2432" s="44" t="n">
        <v>2</v>
      </c>
      <c r="D2432" s="38" t="n">
        <f aca="false">IFERROR(B2432/C2432,0)</f>
        <v>0</v>
      </c>
      <c r="E2432" s="45" t="n">
        <v>14</v>
      </c>
      <c r="F2432" s="7" t="s">
        <v>2223</v>
      </c>
      <c r="G2432" s="5" t="str">
        <f aca="false">IF(AND(E2432&gt;=5,E2432&lt;=20,C2432&gt;=50,B2432&lt;=1),"Opportunity (pos 5-20, 50+ impr, 0-1 click)","")</f>
        <v/>
      </c>
    </row>
    <row r="2433" customFormat="false" ht="15" hidden="false" customHeight="false" outlineLevel="0" collapsed="false">
      <c r="A2433" s="7" t="s">
        <v>4709</v>
      </c>
      <c r="B2433" s="44" t="n">
        <v>0</v>
      </c>
      <c r="C2433" s="44" t="n">
        <v>2</v>
      </c>
      <c r="D2433" s="38" t="n">
        <f aca="false">IFERROR(B2433/C2433,0)</f>
        <v>0</v>
      </c>
      <c r="E2433" s="45" t="n">
        <v>25.5</v>
      </c>
      <c r="F2433" s="7" t="s">
        <v>2223</v>
      </c>
      <c r="G2433" s="5" t="str">
        <f aca="false">IF(AND(E2433&gt;=5,E2433&lt;=20,C2433&gt;=50,B2433&lt;=1),"Opportunity (pos 5-20, 50+ impr, 0-1 click)","")</f>
        <v/>
      </c>
    </row>
    <row r="2434" customFormat="false" ht="15" hidden="false" customHeight="false" outlineLevel="0" collapsed="false">
      <c r="A2434" s="7" t="s">
        <v>4710</v>
      </c>
      <c r="B2434" s="44" t="n">
        <v>0</v>
      </c>
      <c r="C2434" s="44" t="n">
        <v>2</v>
      </c>
      <c r="D2434" s="38" t="n">
        <f aca="false">IFERROR(B2434/C2434,0)</f>
        <v>0</v>
      </c>
      <c r="E2434" s="45" t="n">
        <v>23.5</v>
      </c>
      <c r="F2434" s="7" t="s">
        <v>2223</v>
      </c>
      <c r="G2434" s="5" t="str">
        <f aca="false">IF(AND(E2434&gt;=5,E2434&lt;=20,C2434&gt;=50,B2434&lt;=1),"Opportunity (pos 5-20, 50+ impr, 0-1 click)","")</f>
        <v/>
      </c>
    </row>
    <row r="2435" customFormat="false" ht="15" hidden="false" customHeight="false" outlineLevel="0" collapsed="false">
      <c r="A2435" s="7" t="s">
        <v>4711</v>
      </c>
      <c r="B2435" s="44" t="n">
        <v>0</v>
      </c>
      <c r="C2435" s="44" t="n">
        <v>2</v>
      </c>
      <c r="D2435" s="38" t="n">
        <f aca="false">IFERROR(B2435/C2435,0)</f>
        <v>0</v>
      </c>
      <c r="E2435" s="45" t="n">
        <v>12.5</v>
      </c>
      <c r="F2435" s="7" t="s">
        <v>2223</v>
      </c>
      <c r="G2435" s="5" t="str">
        <f aca="false">IF(AND(E2435&gt;=5,E2435&lt;=20,C2435&gt;=50,B2435&lt;=1),"Opportunity (pos 5-20, 50+ impr, 0-1 click)","")</f>
        <v/>
      </c>
    </row>
    <row r="2436" customFormat="false" ht="15" hidden="false" customHeight="false" outlineLevel="0" collapsed="false">
      <c r="A2436" s="7" t="s">
        <v>4712</v>
      </c>
      <c r="B2436" s="44" t="n">
        <v>0</v>
      </c>
      <c r="C2436" s="44" t="n">
        <v>2</v>
      </c>
      <c r="D2436" s="38" t="n">
        <f aca="false">IFERROR(B2436/C2436,0)</f>
        <v>0</v>
      </c>
      <c r="E2436" s="45" t="n">
        <v>18.5</v>
      </c>
      <c r="F2436" s="7" t="s">
        <v>2223</v>
      </c>
      <c r="G2436" s="5" t="str">
        <f aca="false">IF(AND(E2436&gt;=5,E2436&lt;=20,C2436&gt;=50,B2436&lt;=1),"Opportunity (pos 5-20, 50+ impr, 0-1 click)","")</f>
        <v/>
      </c>
    </row>
    <row r="2437" customFormat="false" ht="15" hidden="false" customHeight="false" outlineLevel="0" collapsed="false">
      <c r="A2437" s="7" t="s">
        <v>4713</v>
      </c>
      <c r="B2437" s="44" t="n">
        <v>0</v>
      </c>
      <c r="C2437" s="44" t="n">
        <v>2</v>
      </c>
      <c r="D2437" s="38" t="n">
        <f aca="false">IFERROR(B2437/C2437,0)</f>
        <v>0</v>
      </c>
      <c r="E2437" s="45" t="n">
        <v>21.5</v>
      </c>
      <c r="F2437" s="7" t="s">
        <v>2223</v>
      </c>
      <c r="G2437" s="5" t="str">
        <f aca="false">IF(AND(E2437&gt;=5,E2437&lt;=20,C2437&gt;=50,B2437&lt;=1),"Opportunity (pos 5-20, 50+ impr, 0-1 click)","")</f>
        <v/>
      </c>
    </row>
    <row r="2438" customFormat="false" ht="15" hidden="false" customHeight="false" outlineLevel="0" collapsed="false">
      <c r="A2438" s="7" t="s">
        <v>4714</v>
      </c>
      <c r="B2438" s="44" t="n">
        <v>0</v>
      </c>
      <c r="C2438" s="44" t="n">
        <v>2</v>
      </c>
      <c r="D2438" s="38" t="n">
        <f aca="false">IFERROR(B2438/C2438,0)</f>
        <v>0</v>
      </c>
      <c r="E2438" s="45" t="n">
        <v>17.5</v>
      </c>
      <c r="F2438" s="7" t="s">
        <v>2223</v>
      </c>
      <c r="G2438" s="5" t="str">
        <f aca="false">IF(AND(E2438&gt;=5,E2438&lt;=20,C2438&gt;=50,B2438&lt;=1),"Opportunity (pos 5-20, 50+ impr, 0-1 click)","")</f>
        <v/>
      </c>
    </row>
    <row r="2439" customFormat="false" ht="15" hidden="false" customHeight="false" outlineLevel="0" collapsed="false">
      <c r="A2439" s="7" t="s">
        <v>4715</v>
      </c>
      <c r="B2439" s="44" t="n">
        <v>0</v>
      </c>
      <c r="C2439" s="44" t="n">
        <v>2</v>
      </c>
      <c r="D2439" s="38" t="n">
        <f aca="false">IFERROR(B2439/C2439,0)</f>
        <v>0</v>
      </c>
      <c r="E2439" s="45" t="n">
        <v>5.5</v>
      </c>
      <c r="F2439" s="7" t="s">
        <v>2223</v>
      </c>
      <c r="G2439" s="5" t="str">
        <f aca="false">IF(AND(E2439&gt;=5,E2439&lt;=20,C2439&gt;=50,B2439&lt;=1),"Opportunity (pos 5-20, 50+ impr, 0-1 click)","")</f>
        <v/>
      </c>
    </row>
    <row r="2440" customFormat="false" ht="15" hidden="false" customHeight="false" outlineLevel="0" collapsed="false">
      <c r="A2440" s="7" t="s">
        <v>4716</v>
      </c>
      <c r="B2440" s="44" t="n">
        <v>0</v>
      </c>
      <c r="C2440" s="44" t="n">
        <v>2</v>
      </c>
      <c r="D2440" s="38" t="n">
        <f aca="false">IFERROR(B2440/C2440,0)</f>
        <v>0</v>
      </c>
      <c r="E2440" s="45" t="n">
        <v>9</v>
      </c>
      <c r="F2440" s="7" t="s">
        <v>2223</v>
      </c>
      <c r="G2440" s="5" t="str">
        <f aca="false">IF(AND(E2440&gt;=5,E2440&lt;=20,C2440&gt;=50,B2440&lt;=1),"Opportunity (pos 5-20, 50+ impr, 0-1 click)","")</f>
        <v/>
      </c>
    </row>
    <row r="2441" customFormat="false" ht="15" hidden="false" customHeight="false" outlineLevel="0" collapsed="false">
      <c r="A2441" s="7" t="s">
        <v>4717</v>
      </c>
      <c r="B2441" s="44" t="n">
        <v>0</v>
      </c>
      <c r="C2441" s="44" t="n">
        <v>2</v>
      </c>
      <c r="D2441" s="38" t="n">
        <f aca="false">IFERROR(B2441/C2441,0)</f>
        <v>0</v>
      </c>
      <c r="E2441" s="45" t="n">
        <v>53</v>
      </c>
      <c r="F2441" s="7" t="s">
        <v>2223</v>
      </c>
      <c r="G2441" s="5" t="str">
        <f aca="false">IF(AND(E2441&gt;=5,E2441&lt;=20,C2441&gt;=50,B2441&lt;=1),"Opportunity (pos 5-20, 50+ impr, 0-1 click)","")</f>
        <v/>
      </c>
    </row>
    <row r="2442" customFormat="false" ht="15" hidden="false" customHeight="false" outlineLevel="0" collapsed="false">
      <c r="A2442" s="7" t="s">
        <v>4718</v>
      </c>
      <c r="B2442" s="44" t="n">
        <v>0</v>
      </c>
      <c r="C2442" s="44" t="n">
        <v>2</v>
      </c>
      <c r="D2442" s="38" t="n">
        <f aca="false">IFERROR(B2442/C2442,0)</f>
        <v>0</v>
      </c>
      <c r="E2442" s="45" t="n">
        <v>24</v>
      </c>
      <c r="F2442" s="7" t="s">
        <v>2223</v>
      </c>
      <c r="G2442" s="5" t="str">
        <f aca="false">IF(AND(E2442&gt;=5,E2442&lt;=20,C2442&gt;=50,B2442&lt;=1),"Opportunity (pos 5-20, 50+ impr, 0-1 click)","")</f>
        <v/>
      </c>
    </row>
    <row r="2443" customFormat="false" ht="15" hidden="false" customHeight="false" outlineLevel="0" collapsed="false">
      <c r="A2443" s="7" t="s">
        <v>4719</v>
      </c>
      <c r="B2443" s="44" t="n">
        <v>0</v>
      </c>
      <c r="C2443" s="44" t="n">
        <v>2</v>
      </c>
      <c r="D2443" s="38" t="n">
        <f aca="false">IFERROR(B2443/C2443,0)</f>
        <v>0</v>
      </c>
      <c r="E2443" s="45" t="n">
        <v>30</v>
      </c>
      <c r="F2443" s="7" t="s">
        <v>2223</v>
      </c>
      <c r="G2443" s="5" t="str">
        <f aca="false">IF(AND(E2443&gt;=5,E2443&lt;=20,C2443&gt;=50,B2443&lt;=1),"Opportunity (pos 5-20, 50+ impr, 0-1 click)","")</f>
        <v/>
      </c>
    </row>
    <row r="2444" customFormat="false" ht="15" hidden="false" customHeight="false" outlineLevel="0" collapsed="false">
      <c r="A2444" s="7" t="s">
        <v>4720</v>
      </c>
      <c r="B2444" s="44" t="n">
        <v>0</v>
      </c>
      <c r="C2444" s="44" t="n">
        <v>2</v>
      </c>
      <c r="D2444" s="38" t="n">
        <f aca="false">IFERROR(B2444/C2444,0)</f>
        <v>0</v>
      </c>
      <c r="E2444" s="45" t="n">
        <v>51</v>
      </c>
      <c r="F2444" s="7" t="s">
        <v>2225</v>
      </c>
      <c r="G2444" s="5" t="str">
        <f aca="false">IF(AND(E2444&gt;=5,E2444&lt;=20,C2444&gt;=50,B2444&lt;=1),"Opportunity (pos 5-20, 50+ impr, 0-1 click)","")</f>
        <v/>
      </c>
    </row>
    <row r="2445" customFormat="false" ht="15" hidden="false" customHeight="false" outlineLevel="0" collapsed="false">
      <c r="A2445" s="7" t="s">
        <v>4721</v>
      </c>
      <c r="B2445" s="44" t="n">
        <v>0</v>
      </c>
      <c r="C2445" s="44" t="n">
        <v>2</v>
      </c>
      <c r="D2445" s="38" t="n">
        <f aca="false">IFERROR(B2445/C2445,0)</f>
        <v>0</v>
      </c>
      <c r="E2445" s="45" t="n">
        <v>30.5</v>
      </c>
      <c r="F2445" s="7" t="s">
        <v>2223</v>
      </c>
      <c r="G2445" s="5" t="str">
        <f aca="false">IF(AND(E2445&gt;=5,E2445&lt;=20,C2445&gt;=50,B2445&lt;=1),"Opportunity (pos 5-20, 50+ impr, 0-1 click)","")</f>
        <v/>
      </c>
    </row>
    <row r="2446" customFormat="false" ht="15" hidden="false" customHeight="false" outlineLevel="0" collapsed="false">
      <c r="A2446" s="7" t="s">
        <v>4722</v>
      </c>
      <c r="B2446" s="44" t="n">
        <v>0</v>
      </c>
      <c r="C2446" s="44" t="n">
        <v>2</v>
      </c>
      <c r="D2446" s="38" t="n">
        <f aca="false">IFERROR(B2446/C2446,0)</f>
        <v>0</v>
      </c>
      <c r="E2446" s="45" t="n">
        <v>12.5</v>
      </c>
      <c r="F2446" s="7" t="s">
        <v>2223</v>
      </c>
      <c r="G2446" s="5" t="str">
        <f aca="false">IF(AND(E2446&gt;=5,E2446&lt;=20,C2446&gt;=50,B2446&lt;=1),"Opportunity (pos 5-20, 50+ impr, 0-1 click)","")</f>
        <v/>
      </c>
    </row>
    <row r="2447" customFormat="false" ht="15" hidden="false" customHeight="false" outlineLevel="0" collapsed="false">
      <c r="A2447" s="7" t="s">
        <v>4723</v>
      </c>
      <c r="B2447" s="44" t="n">
        <v>0</v>
      </c>
      <c r="C2447" s="44" t="n">
        <v>2</v>
      </c>
      <c r="D2447" s="38" t="n">
        <f aca="false">IFERROR(B2447/C2447,0)</f>
        <v>0</v>
      </c>
      <c r="E2447" s="45" t="n">
        <v>60</v>
      </c>
      <c r="F2447" s="7" t="s">
        <v>2225</v>
      </c>
      <c r="G2447" s="5" t="str">
        <f aca="false">IF(AND(E2447&gt;=5,E2447&lt;=20,C2447&gt;=50,B2447&lt;=1),"Opportunity (pos 5-20, 50+ impr, 0-1 click)","")</f>
        <v/>
      </c>
    </row>
    <row r="2448" customFormat="false" ht="15" hidden="false" customHeight="false" outlineLevel="0" collapsed="false">
      <c r="A2448" s="7" t="s">
        <v>4724</v>
      </c>
      <c r="B2448" s="44" t="n">
        <v>0</v>
      </c>
      <c r="C2448" s="44" t="n">
        <v>2</v>
      </c>
      <c r="D2448" s="38" t="n">
        <f aca="false">IFERROR(B2448/C2448,0)</f>
        <v>0</v>
      </c>
      <c r="E2448" s="45" t="n">
        <v>20.5</v>
      </c>
      <c r="F2448" s="7" t="s">
        <v>2223</v>
      </c>
      <c r="G2448" s="5" t="str">
        <f aca="false">IF(AND(E2448&gt;=5,E2448&lt;=20,C2448&gt;=50,B2448&lt;=1),"Opportunity (pos 5-20, 50+ impr, 0-1 click)","")</f>
        <v/>
      </c>
    </row>
    <row r="2449" customFormat="false" ht="15" hidden="false" customHeight="false" outlineLevel="0" collapsed="false">
      <c r="A2449" s="7" t="s">
        <v>4725</v>
      </c>
      <c r="B2449" s="44" t="n">
        <v>0</v>
      </c>
      <c r="C2449" s="44" t="n">
        <v>2</v>
      </c>
      <c r="D2449" s="38" t="n">
        <f aca="false">IFERROR(B2449/C2449,0)</f>
        <v>0</v>
      </c>
      <c r="E2449" s="45" t="n">
        <v>20</v>
      </c>
      <c r="F2449" s="7" t="s">
        <v>2223</v>
      </c>
      <c r="G2449" s="5" t="str">
        <f aca="false">IF(AND(E2449&gt;=5,E2449&lt;=20,C2449&gt;=50,B2449&lt;=1),"Opportunity (pos 5-20, 50+ impr, 0-1 click)","")</f>
        <v/>
      </c>
    </row>
    <row r="2450" customFormat="false" ht="15" hidden="false" customHeight="false" outlineLevel="0" collapsed="false">
      <c r="A2450" s="7" t="s">
        <v>4726</v>
      </c>
      <c r="B2450" s="44" t="n">
        <v>0</v>
      </c>
      <c r="C2450" s="44" t="n">
        <v>2</v>
      </c>
      <c r="D2450" s="38" t="n">
        <f aca="false">IFERROR(B2450/C2450,0)</f>
        <v>0</v>
      </c>
      <c r="E2450" s="45" t="n">
        <v>55</v>
      </c>
      <c r="F2450" s="7" t="s">
        <v>2223</v>
      </c>
      <c r="G2450" s="5" t="str">
        <f aca="false">IF(AND(E2450&gt;=5,E2450&lt;=20,C2450&gt;=50,B2450&lt;=1),"Opportunity (pos 5-20, 50+ impr, 0-1 click)","")</f>
        <v/>
      </c>
    </row>
    <row r="2451" customFormat="false" ht="15" hidden="false" customHeight="false" outlineLevel="0" collapsed="false">
      <c r="A2451" s="7" t="s">
        <v>4727</v>
      </c>
      <c r="B2451" s="44" t="n">
        <v>0</v>
      </c>
      <c r="C2451" s="44" t="n">
        <v>2</v>
      </c>
      <c r="D2451" s="38" t="n">
        <f aca="false">IFERROR(B2451/C2451,0)</f>
        <v>0</v>
      </c>
      <c r="E2451" s="45" t="n">
        <v>19</v>
      </c>
      <c r="F2451" s="7" t="s">
        <v>2223</v>
      </c>
      <c r="G2451" s="5" t="str">
        <f aca="false">IF(AND(E2451&gt;=5,E2451&lt;=20,C2451&gt;=50,B2451&lt;=1),"Opportunity (pos 5-20, 50+ impr, 0-1 click)","")</f>
        <v/>
      </c>
    </row>
    <row r="2452" customFormat="false" ht="15" hidden="false" customHeight="false" outlineLevel="0" collapsed="false">
      <c r="A2452" s="7" t="s">
        <v>4728</v>
      </c>
      <c r="B2452" s="44" t="n">
        <v>0</v>
      </c>
      <c r="C2452" s="44" t="n">
        <v>2</v>
      </c>
      <c r="D2452" s="38" t="n">
        <f aca="false">IFERROR(B2452/C2452,0)</f>
        <v>0</v>
      </c>
      <c r="E2452" s="45" t="n">
        <v>30.5</v>
      </c>
      <c r="F2452" s="7" t="s">
        <v>2223</v>
      </c>
      <c r="G2452" s="5" t="str">
        <f aca="false">IF(AND(E2452&gt;=5,E2452&lt;=20,C2452&gt;=50,B2452&lt;=1),"Opportunity (pos 5-20, 50+ impr, 0-1 click)","")</f>
        <v/>
      </c>
    </row>
    <row r="2453" customFormat="false" ht="15" hidden="false" customHeight="false" outlineLevel="0" collapsed="false">
      <c r="A2453" s="7" t="s">
        <v>4729</v>
      </c>
      <c r="B2453" s="44" t="n">
        <v>0</v>
      </c>
      <c r="C2453" s="44" t="n">
        <v>2</v>
      </c>
      <c r="D2453" s="38" t="n">
        <f aca="false">IFERROR(B2453/C2453,0)</f>
        <v>0</v>
      </c>
      <c r="E2453" s="45" t="n">
        <v>42</v>
      </c>
      <c r="F2453" s="7" t="s">
        <v>2224</v>
      </c>
      <c r="G2453" s="5" t="str">
        <f aca="false">IF(AND(E2453&gt;=5,E2453&lt;=20,C2453&gt;=50,B2453&lt;=1),"Opportunity (pos 5-20, 50+ impr, 0-1 click)","")</f>
        <v/>
      </c>
    </row>
    <row r="2454" customFormat="false" ht="15" hidden="false" customHeight="false" outlineLevel="0" collapsed="false">
      <c r="A2454" s="7" t="s">
        <v>4730</v>
      </c>
      <c r="B2454" s="44" t="n">
        <v>0</v>
      </c>
      <c r="C2454" s="44" t="n">
        <v>2</v>
      </c>
      <c r="D2454" s="38" t="n">
        <f aca="false">IFERROR(B2454/C2454,0)</f>
        <v>0</v>
      </c>
      <c r="E2454" s="45" t="n">
        <v>25</v>
      </c>
      <c r="F2454" s="7" t="s">
        <v>2223</v>
      </c>
      <c r="G2454" s="5" t="str">
        <f aca="false">IF(AND(E2454&gt;=5,E2454&lt;=20,C2454&gt;=50,B2454&lt;=1),"Opportunity (pos 5-20, 50+ impr, 0-1 click)","")</f>
        <v/>
      </c>
    </row>
    <row r="2455" customFormat="false" ht="15" hidden="false" customHeight="false" outlineLevel="0" collapsed="false">
      <c r="A2455" s="7" t="s">
        <v>4731</v>
      </c>
      <c r="B2455" s="44" t="n">
        <v>0</v>
      </c>
      <c r="C2455" s="44" t="n">
        <v>2</v>
      </c>
      <c r="D2455" s="38" t="n">
        <f aca="false">IFERROR(B2455/C2455,0)</f>
        <v>0</v>
      </c>
      <c r="E2455" s="45" t="n">
        <v>10.5</v>
      </c>
      <c r="F2455" s="7" t="s">
        <v>2223</v>
      </c>
      <c r="G2455" s="5" t="str">
        <f aca="false">IF(AND(E2455&gt;=5,E2455&lt;=20,C2455&gt;=50,B2455&lt;=1),"Opportunity (pos 5-20, 50+ impr, 0-1 click)","")</f>
        <v/>
      </c>
    </row>
    <row r="2456" customFormat="false" ht="15" hidden="false" customHeight="false" outlineLevel="0" collapsed="false">
      <c r="A2456" s="7" t="s">
        <v>4732</v>
      </c>
      <c r="B2456" s="44" t="n">
        <v>0</v>
      </c>
      <c r="C2456" s="44" t="n">
        <v>2</v>
      </c>
      <c r="D2456" s="38" t="n">
        <f aca="false">IFERROR(B2456/C2456,0)</f>
        <v>0</v>
      </c>
      <c r="E2456" s="45" t="n">
        <v>19</v>
      </c>
      <c r="F2456" s="7" t="s">
        <v>2223</v>
      </c>
      <c r="G2456" s="5" t="str">
        <f aca="false">IF(AND(E2456&gt;=5,E2456&lt;=20,C2456&gt;=50,B2456&lt;=1),"Opportunity (pos 5-20, 50+ impr, 0-1 click)","")</f>
        <v/>
      </c>
    </row>
    <row r="2457" customFormat="false" ht="15" hidden="false" customHeight="false" outlineLevel="0" collapsed="false">
      <c r="A2457" s="7" t="s">
        <v>4733</v>
      </c>
      <c r="B2457" s="44" t="n">
        <v>0</v>
      </c>
      <c r="C2457" s="44" t="n">
        <v>2</v>
      </c>
      <c r="D2457" s="38" t="n">
        <f aca="false">IFERROR(B2457/C2457,0)</f>
        <v>0</v>
      </c>
      <c r="E2457" s="45" t="n">
        <v>8</v>
      </c>
      <c r="F2457" s="7" t="s">
        <v>2223</v>
      </c>
      <c r="G2457" s="5" t="str">
        <f aca="false">IF(AND(E2457&gt;=5,E2457&lt;=20,C2457&gt;=50,B2457&lt;=1),"Opportunity (pos 5-20, 50+ impr, 0-1 click)","")</f>
        <v/>
      </c>
    </row>
    <row r="2458" customFormat="false" ht="15" hidden="false" customHeight="false" outlineLevel="0" collapsed="false">
      <c r="A2458" s="7" t="s">
        <v>4734</v>
      </c>
      <c r="B2458" s="44" t="n">
        <v>0</v>
      </c>
      <c r="C2458" s="44" t="n">
        <v>2</v>
      </c>
      <c r="D2458" s="38" t="n">
        <f aca="false">IFERROR(B2458/C2458,0)</f>
        <v>0</v>
      </c>
      <c r="E2458" s="45" t="n">
        <v>9</v>
      </c>
      <c r="F2458" s="7" t="s">
        <v>2224</v>
      </c>
      <c r="G2458" s="5" t="str">
        <f aca="false">IF(AND(E2458&gt;=5,E2458&lt;=20,C2458&gt;=50,B2458&lt;=1),"Opportunity (pos 5-20, 50+ impr, 0-1 click)","")</f>
        <v/>
      </c>
    </row>
    <row r="2459" customFormat="false" ht="15" hidden="false" customHeight="false" outlineLevel="0" collapsed="false">
      <c r="A2459" s="7" t="s">
        <v>4735</v>
      </c>
      <c r="B2459" s="44" t="n">
        <v>0</v>
      </c>
      <c r="C2459" s="44" t="n">
        <v>2</v>
      </c>
      <c r="D2459" s="38" t="n">
        <f aca="false">IFERROR(B2459/C2459,0)</f>
        <v>0</v>
      </c>
      <c r="E2459" s="45" t="n">
        <v>26.5</v>
      </c>
      <c r="F2459" s="7" t="s">
        <v>2223</v>
      </c>
      <c r="G2459" s="5" t="str">
        <f aca="false">IF(AND(E2459&gt;=5,E2459&lt;=20,C2459&gt;=50,B2459&lt;=1),"Opportunity (pos 5-20, 50+ impr, 0-1 click)","")</f>
        <v/>
      </c>
    </row>
    <row r="2460" customFormat="false" ht="15" hidden="false" customHeight="false" outlineLevel="0" collapsed="false">
      <c r="A2460" s="7" t="s">
        <v>4736</v>
      </c>
      <c r="B2460" s="44" t="n">
        <v>0</v>
      </c>
      <c r="C2460" s="44" t="n">
        <v>2</v>
      </c>
      <c r="D2460" s="38" t="n">
        <f aca="false">IFERROR(B2460/C2460,0)</f>
        <v>0</v>
      </c>
      <c r="E2460" s="45" t="n">
        <v>32</v>
      </c>
      <c r="F2460" s="7" t="s">
        <v>2225</v>
      </c>
      <c r="G2460" s="5" t="str">
        <f aca="false">IF(AND(E2460&gt;=5,E2460&lt;=20,C2460&gt;=50,B2460&lt;=1),"Opportunity (pos 5-20, 50+ impr, 0-1 click)","")</f>
        <v/>
      </c>
    </row>
    <row r="2461" customFormat="false" ht="15" hidden="false" customHeight="false" outlineLevel="0" collapsed="false">
      <c r="A2461" s="7" t="s">
        <v>4737</v>
      </c>
      <c r="B2461" s="44" t="n">
        <v>0</v>
      </c>
      <c r="C2461" s="44" t="n">
        <v>2</v>
      </c>
      <c r="D2461" s="38" t="n">
        <f aca="false">IFERROR(B2461/C2461,0)</f>
        <v>0</v>
      </c>
      <c r="E2461" s="45" t="n">
        <v>7</v>
      </c>
      <c r="F2461" s="7" t="s">
        <v>2223</v>
      </c>
      <c r="G2461" s="5" t="str">
        <f aca="false">IF(AND(E2461&gt;=5,E2461&lt;=20,C2461&gt;=50,B2461&lt;=1),"Opportunity (pos 5-20, 50+ impr, 0-1 click)","")</f>
        <v/>
      </c>
    </row>
    <row r="2462" customFormat="false" ht="15" hidden="false" customHeight="false" outlineLevel="0" collapsed="false">
      <c r="A2462" s="7" t="s">
        <v>4738</v>
      </c>
      <c r="B2462" s="44" t="n">
        <v>0</v>
      </c>
      <c r="C2462" s="44" t="n">
        <v>2</v>
      </c>
      <c r="D2462" s="38" t="n">
        <f aca="false">IFERROR(B2462/C2462,0)</f>
        <v>0</v>
      </c>
      <c r="E2462" s="45" t="n">
        <v>30</v>
      </c>
      <c r="F2462" s="7" t="s">
        <v>2223</v>
      </c>
      <c r="G2462" s="5" t="str">
        <f aca="false">IF(AND(E2462&gt;=5,E2462&lt;=20,C2462&gt;=50,B2462&lt;=1),"Opportunity (pos 5-20, 50+ impr, 0-1 click)","")</f>
        <v/>
      </c>
    </row>
    <row r="2463" customFormat="false" ht="15" hidden="false" customHeight="false" outlineLevel="0" collapsed="false">
      <c r="A2463" s="7" t="s">
        <v>4739</v>
      </c>
      <c r="B2463" s="44" t="n">
        <v>0</v>
      </c>
      <c r="C2463" s="44" t="n">
        <v>2</v>
      </c>
      <c r="D2463" s="38" t="n">
        <f aca="false">IFERROR(B2463/C2463,0)</f>
        <v>0</v>
      </c>
      <c r="E2463" s="45" t="n">
        <v>25.5</v>
      </c>
      <c r="F2463" s="7" t="s">
        <v>2224</v>
      </c>
      <c r="G2463" s="5" t="str">
        <f aca="false">IF(AND(E2463&gt;=5,E2463&lt;=20,C2463&gt;=50,B2463&lt;=1),"Opportunity (pos 5-20, 50+ impr, 0-1 click)","")</f>
        <v/>
      </c>
    </row>
    <row r="2464" customFormat="false" ht="15" hidden="false" customHeight="false" outlineLevel="0" collapsed="false">
      <c r="A2464" s="7" t="s">
        <v>4740</v>
      </c>
      <c r="B2464" s="44" t="n">
        <v>0</v>
      </c>
      <c r="C2464" s="44" t="n">
        <v>2</v>
      </c>
      <c r="D2464" s="38" t="n">
        <f aca="false">IFERROR(B2464/C2464,0)</f>
        <v>0</v>
      </c>
      <c r="E2464" s="45" t="n">
        <v>36.5</v>
      </c>
      <c r="F2464" s="7" t="s">
        <v>2223</v>
      </c>
      <c r="G2464" s="5" t="str">
        <f aca="false">IF(AND(E2464&gt;=5,E2464&lt;=20,C2464&gt;=50,B2464&lt;=1),"Opportunity (pos 5-20, 50+ impr, 0-1 click)","")</f>
        <v/>
      </c>
    </row>
    <row r="2465" customFormat="false" ht="15" hidden="false" customHeight="false" outlineLevel="0" collapsed="false">
      <c r="A2465" s="7" t="s">
        <v>4741</v>
      </c>
      <c r="B2465" s="44" t="n">
        <v>0</v>
      </c>
      <c r="C2465" s="44" t="n">
        <v>2</v>
      </c>
      <c r="D2465" s="38" t="n">
        <f aca="false">IFERROR(B2465/C2465,0)</f>
        <v>0</v>
      </c>
      <c r="E2465" s="45" t="n">
        <v>19</v>
      </c>
      <c r="F2465" s="7" t="s">
        <v>2223</v>
      </c>
      <c r="G2465" s="5" t="str">
        <f aca="false">IF(AND(E2465&gt;=5,E2465&lt;=20,C2465&gt;=50,B2465&lt;=1),"Opportunity (pos 5-20, 50+ impr, 0-1 click)","")</f>
        <v/>
      </c>
    </row>
    <row r="2466" customFormat="false" ht="15" hidden="false" customHeight="false" outlineLevel="0" collapsed="false">
      <c r="A2466" s="7" t="s">
        <v>4742</v>
      </c>
      <c r="B2466" s="44" t="n">
        <v>0</v>
      </c>
      <c r="C2466" s="44" t="n">
        <v>2</v>
      </c>
      <c r="D2466" s="38" t="n">
        <f aca="false">IFERROR(B2466/C2466,0)</f>
        <v>0</v>
      </c>
      <c r="E2466" s="45" t="n">
        <v>22</v>
      </c>
      <c r="F2466" s="7" t="s">
        <v>2223</v>
      </c>
      <c r="G2466" s="5" t="str">
        <f aca="false">IF(AND(E2466&gt;=5,E2466&lt;=20,C2466&gt;=50,B2466&lt;=1),"Opportunity (pos 5-20, 50+ impr, 0-1 click)","")</f>
        <v/>
      </c>
    </row>
    <row r="2467" customFormat="false" ht="15" hidden="false" customHeight="false" outlineLevel="0" collapsed="false">
      <c r="A2467" s="7" t="s">
        <v>4743</v>
      </c>
      <c r="B2467" s="44" t="n">
        <v>0</v>
      </c>
      <c r="C2467" s="44" t="n">
        <v>2</v>
      </c>
      <c r="D2467" s="38" t="n">
        <f aca="false">IFERROR(B2467/C2467,0)</f>
        <v>0</v>
      </c>
      <c r="E2467" s="45" t="n">
        <v>22</v>
      </c>
      <c r="F2467" s="7" t="s">
        <v>2223</v>
      </c>
      <c r="G2467" s="5" t="str">
        <f aca="false">IF(AND(E2467&gt;=5,E2467&lt;=20,C2467&gt;=50,B2467&lt;=1),"Opportunity (pos 5-20, 50+ impr, 0-1 click)","")</f>
        <v/>
      </c>
    </row>
    <row r="2468" customFormat="false" ht="15" hidden="false" customHeight="false" outlineLevel="0" collapsed="false">
      <c r="A2468" s="7" t="s">
        <v>4744</v>
      </c>
      <c r="B2468" s="44" t="n">
        <v>0</v>
      </c>
      <c r="C2468" s="44" t="n">
        <v>2</v>
      </c>
      <c r="D2468" s="38" t="n">
        <f aca="false">IFERROR(B2468/C2468,0)</f>
        <v>0</v>
      </c>
      <c r="E2468" s="45" t="n">
        <v>50.5</v>
      </c>
      <c r="F2468" s="7" t="s">
        <v>2223</v>
      </c>
      <c r="G2468" s="5" t="str">
        <f aca="false">IF(AND(E2468&gt;=5,E2468&lt;=20,C2468&gt;=50,B2468&lt;=1),"Opportunity (pos 5-20, 50+ impr, 0-1 click)","")</f>
        <v/>
      </c>
    </row>
    <row r="2469" customFormat="false" ht="15" hidden="false" customHeight="false" outlineLevel="0" collapsed="false">
      <c r="A2469" s="7" t="s">
        <v>4745</v>
      </c>
      <c r="B2469" s="44" t="n">
        <v>0</v>
      </c>
      <c r="C2469" s="44" t="n">
        <v>2</v>
      </c>
      <c r="D2469" s="38" t="n">
        <f aca="false">IFERROR(B2469/C2469,0)</f>
        <v>0</v>
      </c>
      <c r="E2469" s="45" t="n">
        <v>22.5</v>
      </c>
      <c r="F2469" s="7" t="s">
        <v>2223</v>
      </c>
      <c r="G2469" s="5" t="str">
        <f aca="false">IF(AND(E2469&gt;=5,E2469&lt;=20,C2469&gt;=50,B2469&lt;=1),"Opportunity (pos 5-20, 50+ impr, 0-1 click)","")</f>
        <v/>
      </c>
    </row>
    <row r="2470" customFormat="false" ht="15" hidden="false" customHeight="false" outlineLevel="0" collapsed="false">
      <c r="A2470" s="7" t="s">
        <v>4746</v>
      </c>
      <c r="B2470" s="44" t="n">
        <v>0</v>
      </c>
      <c r="C2470" s="44" t="n">
        <v>2</v>
      </c>
      <c r="D2470" s="38" t="n">
        <f aca="false">IFERROR(B2470/C2470,0)</f>
        <v>0</v>
      </c>
      <c r="E2470" s="45" t="n">
        <v>18.5</v>
      </c>
      <c r="F2470" s="7" t="s">
        <v>2224</v>
      </c>
      <c r="G2470" s="5" t="str">
        <f aca="false">IF(AND(E2470&gt;=5,E2470&lt;=20,C2470&gt;=50,B2470&lt;=1),"Opportunity (pos 5-20, 50+ impr, 0-1 click)","")</f>
        <v/>
      </c>
    </row>
    <row r="2471" customFormat="false" ht="15" hidden="false" customHeight="false" outlineLevel="0" collapsed="false">
      <c r="A2471" s="7" t="s">
        <v>4747</v>
      </c>
      <c r="B2471" s="44" t="n">
        <v>0</v>
      </c>
      <c r="C2471" s="44" t="n">
        <v>2</v>
      </c>
      <c r="D2471" s="38" t="n">
        <f aca="false">IFERROR(B2471/C2471,0)</f>
        <v>0</v>
      </c>
      <c r="E2471" s="45" t="n">
        <v>15.5</v>
      </c>
      <c r="F2471" s="7" t="s">
        <v>2223</v>
      </c>
      <c r="G2471" s="5" t="str">
        <f aca="false">IF(AND(E2471&gt;=5,E2471&lt;=20,C2471&gt;=50,B2471&lt;=1),"Opportunity (pos 5-20, 50+ impr, 0-1 click)","")</f>
        <v/>
      </c>
    </row>
    <row r="2472" customFormat="false" ht="15" hidden="false" customHeight="false" outlineLevel="0" collapsed="false">
      <c r="A2472" s="7" t="s">
        <v>4748</v>
      </c>
      <c r="B2472" s="44" t="n">
        <v>0</v>
      </c>
      <c r="C2472" s="44" t="n">
        <v>2</v>
      </c>
      <c r="D2472" s="38" t="n">
        <f aca="false">IFERROR(B2472/C2472,0)</f>
        <v>0</v>
      </c>
      <c r="E2472" s="45" t="n">
        <v>87</v>
      </c>
      <c r="F2472" s="7" t="s">
        <v>2225</v>
      </c>
      <c r="G2472" s="5" t="str">
        <f aca="false">IF(AND(E2472&gt;=5,E2472&lt;=20,C2472&gt;=50,B2472&lt;=1),"Opportunity (pos 5-20, 50+ impr, 0-1 click)","")</f>
        <v/>
      </c>
    </row>
    <row r="2473" customFormat="false" ht="15" hidden="false" customHeight="false" outlineLevel="0" collapsed="false">
      <c r="A2473" s="7" t="s">
        <v>4749</v>
      </c>
      <c r="B2473" s="44" t="n">
        <v>0</v>
      </c>
      <c r="C2473" s="44" t="n">
        <v>2</v>
      </c>
      <c r="D2473" s="38" t="n">
        <f aca="false">IFERROR(B2473/C2473,0)</f>
        <v>0</v>
      </c>
      <c r="E2473" s="45" t="n">
        <v>27</v>
      </c>
      <c r="F2473" s="7" t="s">
        <v>2223</v>
      </c>
      <c r="G2473" s="5" t="str">
        <f aca="false">IF(AND(E2473&gt;=5,E2473&lt;=20,C2473&gt;=50,B2473&lt;=1),"Opportunity (pos 5-20, 50+ impr, 0-1 click)","")</f>
        <v/>
      </c>
    </row>
    <row r="2474" customFormat="false" ht="15" hidden="false" customHeight="false" outlineLevel="0" collapsed="false">
      <c r="A2474" s="7" t="s">
        <v>4750</v>
      </c>
      <c r="B2474" s="44" t="n">
        <v>0</v>
      </c>
      <c r="C2474" s="44" t="n">
        <v>2</v>
      </c>
      <c r="D2474" s="38" t="n">
        <f aca="false">IFERROR(B2474/C2474,0)</f>
        <v>0</v>
      </c>
      <c r="E2474" s="45" t="n">
        <v>10</v>
      </c>
      <c r="F2474" s="7" t="s">
        <v>2223</v>
      </c>
      <c r="G2474" s="5" t="str">
        <f aca="false">IF(AND(E2474&gt;=5,E2474&lt;=20,C2474&gt;=50,B2474&lt;=1),"Opportunity (pos 5-20, 50+ impr, 0-1 click)","")</f>
        <v/>
      </c>
    </row>
    <row r="2475" customFormat="false" ht="15" hidden="false" customHeight="false" outlineLevel="0" collapsed="false">
      <c r="A2475" s="7" t="s">
        <v>4751</v>
      </c>
      <c r="B2475" s="44" t="n">
        <v>0</v>
      </c>
      <c r="C2475" s="44" t="n">
        <v>2</v>
      </c>
      <c r="D2475" s="38" t="n">
        <f aca="false">IFERROR(B2475/C2475,0)</f>
        <v>0</v>
      </c>
      <c r="E2475" s="45" t="n">
        <v>29.5</v>
      </c>
      <c r="F2475" s="7" t="s">
        <v>2223</v>
      </c>
      <c r="G2475" s="5" t="str">
        <f aca="false">IF(AND(E2475&gt;=5,E2475&lt;=20,C2475&gt;=50,B2475&lt;=1),"Opportunity (pos 5-20, 50+ impr, 0-1 click)","")</f>
        <v/>
      </c>
    </row>
    <row r="2476" customFormat="false" ht="15" hidden="false" customHeight="false" outlineLevel="0" collapsed="false">
      <c r="A2476" s="7" t="s">
        <v>4752</v>
      </c>
      <c r="B2476" s="44" t="n">
        <v>0</v>
      </c>
      <c r="C2476" s="44" t="n">
        <v>2</v>
      </c>
      <c r="D2476" s="38" t="n">
        <f aca="false">IFERROR(B2476/C2476,0)</f>
        <v>0</v>
      </c>
      <c r="E2476" s="45" t="n">
        <v>6</v>
      </c>
      <c r="F2476" s="7" t="s">
        <v>2223</v>
      </c>
      <c r="G2476" s="5" t="str">
        <f aca="false">IF(AND(E2476&gt;=5,E2476&lt;=20,C2476&gt;=50,B2476&lt;=1),"Opportunity (pos 5-20, 50+ impr, 0-1 click)","")</f>
        <v/>
      </c>
    </row>
    <row r="2477" customFormat="false" ht="15" hidden="false" customHeight="false" outlineLevel="0" collapsed="false">
      <c r="A2477" s="7" t="s">
        <v>4753</v>
      </c>
      <c r="B2477" s="44" t="n">
        <v>0</v>
      </c>
      <c r="C2477" s="44" t="n">
        <v>2</v>
      </c>
      <c r="D2477" s="38" t="n">
        <f aca="false">IFERROR(B2477/C2477,0)</f>
        <v>0</v>
      </c>
      <c r="E2477" s="45" t="n">
        <v>34.5</v>
      </c>
      <c r="F2477" s="7" t="s">
        <v>2223</v>
      </c>
      <c r="G2477" s="5" t="str">
        <f aca="false">IF(AND(E2477&gt;=5,E2477&lt;=20,C2477&gt;=50,B2477&lt;=1),"Opportunity (pos 5-20, 50+ impr, 0-1 click)","")</f>
        <v/>
      </c>
    </row>
    <row r="2478" customFormat="false" ht="15" hidden="false" customHeight="false" outlineLevel="0" collapsed="false">
      <c r="A2478" s="7" t="s">
        <v>4754</v>
      </c>
      <c r="B2478" s="44" t="n">
        <v>0</v>
      </c>
      <c r="C2478" s="44" t="n">
        <v>2</v>
      </c>
      <c r="D2478" s="38" t="n">
        <f aca="false">IFERROR(B2478/C2478,0)</f>
        <v>0</v>
      </c>
      <c r="E2478" s="45" t="n">
        <v>26.5</v>
      </c>
      <c r="F2478" s="7" t="s">
        <v>2224</v>
      </c>
      <c r="G2478" s="5" t="str">
        <f aca="false">IF(AND(E2478&gt;=5,E2478&lt;=20,C2478&gt;=50,B2478&lt;=1),"Opportunity (pos 5-20, 50+ impr, 0-1 click)","")</f>
        <v/>
      </c>
    </row>
    <row r="2479" customFormat="false" ht="15" hidden="false" customHeight="false" outlineLevel="0" collapsed="false">
      <c r="A2479" s="7" t="s">
        <v>4755</v>
      </c>
      <c r="B2479" s="44" t="n">
        <v>0</v>
      </c>
      <c r="C2479" s="44" t="n">
        <v>2</v>
      </c>
      <c r="D2479" s="38" t="n">
        <f aca="false">IFERROR(B2479/C2479,0)</f>
        <v>0</v>
      </c>
      <c r="E2479" s="45" t="n">
        <v>18.5</v>
      </c>
      <c r="F2479" s="7" t="s">
        <v>2223</v>
      </c>
      <c r="G2479" s="5" t="str">
        <f aca="false">IF(AND(E2479&gt;=5,E2479&lt;=20,C2479&gt;=50,B2479&lt;=1),"Opportunity (pos 5-20, 50+ impr, 0-1 click)","")</f>
        <v/>
      </c>
    </row>
    <row r="2480" customFormat="false" ht="15" hidden="false" customHeight="false" outlineLevel="0" collapsed="false">
      <c r="A2480" s="7" t="s">
        <v>4756</v>
      </c>
      <c r="B2480" s="44" t="n">
        <v>0</v>
      </c>
      <c r="C2480" s="44" t="n">
        <v>2</v>
      </c>
      <c r="D2480" s="38" t="n">
        <f aca="false">IFERROR(B2480/C2480,0)</f>
        <v>0</v>
      </c>
      <c r="E2480" s="45" t="n">
        <v>29</v>
      </c>
      <c r="F2480" s="7" t="s">
        <v>2223</v>
      </c>
      <c r="G2480" s="5" t="str">
        <f aca="false">IF(AND(E2480&gt;=5,E2480&lt;=20,C2480&gt;=50,B2480&lt;=1),"Opportunity (pos 5-20, 50+ impr, 0-1 click)","")</f>
        <v/>
      </c>
    </row>
    <row r="2481" customFormat="false" ht="15" hidden="false" customHeight="false" outlineLevel="0" collapsed="false">
      <c r="A2481" s="7" t="s">
        <v>4757</v>
      </c>
      <c r="B2481" s="44" t="n">
        <v>0</v>
      </c>
      <c r="C2481" s="44" t="n">
        <v>2</v>
      </c>
      <c r="D2481" s="38" t="n">
        <f aca="false">IFERROR(B2481/C2481,0)</f>
        <v>0</v>
      </c>
      <c r="E2481" s="45" t="n">
        <v>31</v>
      </c>
      <c r="F2481" s="7" t="s">
        <v>2223</v>
      </c>
      <c r="G2481" s="5" t="str">
        <f aca="false">IF(AND(E2481&gt;=5,E2481&lt;=20,C2481&gt;=50,B2481&lt;=1),"Opportunity (pos 5-20, 50+ impr, 0-1 click)","")</f>
        <v/>
      </c>
    </row>
    <row r="2482" customFormat="false" ht="15" hidden="false" customHeight="false" outlineLevel="0" collapsed="false">
      <c r="A2482" s="7" t="s">
        <v>4758</v>
      </c>
      <c r="B2482" s="44" t="n">
        <v>0</v>
      </c>
      <c r="C2482" s="44" t="n">
        <v>2</v>
      </c>
      <c r="D2482" s="38" t="n">
        <f aca="false">IFERROR(B2482/C2482,0)</f>
        <v>0</v>
      </c>
      <c r="E2482" s="45" t="n">
        <v>47.5</v>
      </c>
      <c r="F2482" s="7" t="s">
        <v>2223</v>
      </c>
      <c r="G2482" s="5" t="str">
        <f aca="false">IF(AND(E2482&gt;=5,E2482&lt;=20,C2482&gt;=50,B2482&lt;=1),"Opportunity (pos 5-20, 50+ impr, 0-1 click)","")</f>
        <v/>
      </c>
    </row>
    <row r="2483" customFormat="false" ht="15" hidden="false" customHeight="false" outlineLevel="0" collapsed="false">
      <c r="A2483" s="7" t="s">
        <v>4759</v>
      </c>
      <c r="B2483" s="44" t="n">
        <v>0</v>
      </c>
      <c r="C2483" s="44" t="n">
        <v>2</v>
      </c>
      <c r="D2483" s="38" t="n">
        <f aca="false">IFERROR(B2483/C2483,0)</f>
        <v>0</v>
      </c>
      <c r="E2483" s="45" t="n">
        <v>26</v>
      </c>
      <c r="F2483" s="7" t="s">
        <v>2223</v>
      </c>
      <c r="G2483" s="5" t="str">
        <f aca="false">IF(AND(E2483&gt;=5,E2483&lt;=20,C2483&gt;=50,B2483&lt;=1),"Opportunity (pos 5-20, 50+ impr, 0-1 click)","")</f>
        <v/>
      </c>
    </row>
    <row r="2484" customFormat="false" ht="15" hidden="false" customHeight="false" outlineLevel="0" collapsed="false">
      <c r="A2484" s="7" t="s">
        <v>4760</v>
      </c>
      <c r="B2484" s="44" t="n">
        <v>0</v>
      </c>
      <c r="C2484" s="44" t="n">
        <v>2</v>
      </c>
      <c r="D2484" s="38" t="n">
        <f aca="false">IFERROR(B2484/C2484,0)</f>
        <v>0</v>
      </c>
      <c r="E2484" s="45" t="n">
        <v>10.5</v>
      </c>
      <c r="F2484" s="7" t="s">
        <v>2223</v>
      </c>
      <c r="G2484" s="5" t="str">
        <f aca="false">IF(AND(E2484&gt;=5,E2484&lt;=20,C2484&gt;=50,B2484&lt;=1),"Opportunity (pos 5-20, 50+ impr, 0-1 click)","")</f>
        <v/>
      </c>
    </row>
    <row r="2485" customFormat="false" ht="15" hidden="false" customHeight="false" outlineLevel="0" collapsed="false">
      <c r="A2485" s="7" t="s">
        <v>4761</v>
      </c>
      <c r="B2485" s="44" t="n">
        <v>0</v>
      </c>
      <c r="C2485" s="44" t="n">
        <v>2</v>
      </c>
      <c r="D2485" s="38" t="n">
        <f aca="false">IFERROR(B2485/C2485,0)</f>
        <v>0</v>
      </c>
      <c r="E2485" s="45" t="n">
        <v>14.5</v>
      </c>
      <c r="F2485" s="7" t="s">
        <v>2223</v>
      </c>
      <c r="G2485" s="5" t="str">
        <f aca="false">IF(AND(E2485&gt;=5,E2485&lt;=20,C2485&gt;=50,B2485&lt;=1),"Opportunity (pos 5-20, 50+ impr, 0-1 click)","")</f>
        <v/>
      </c>
    </row>
    <row r="2486" customFormat="false" ht="15" hidden="false" customHeight="false" outlineLevel="0" collapsed="false">
      <c r="A2486" s="7" t="s">
        <v>4762</v>
      </c>
      <c r="B2486" s="44" t="n">
        <v>0</v>
      </c>
      <c r="C2486" s="44" t="n">
        <v>2</v>
      </c>
      <c r="D2486" s="38" t="n">
        <f aca="false">IFERROR(B2486/C2486,0)</f>
        <v>0</v>
      </c>
      <c r="E2486" s="45" t="n">
        <v>14</v>
      </c>
      <c r="F2486" s="7" t="s">
        <v>2223</v>
      </c>
      <c r="G2486" s="5" t="str">
        <f aca="false">IF(AND(E2486&gt;=5,E2486&lt;=20,C2486&gt;=50,B2486&lt;=1),"Opportunity (pos 5-20, 50+ impr, 0-1 click)","")</f>
        <v/>
      </c>
    </row>
    <row r="2487" customFormat="false" ht="15" hidden="false" customHeight="false" outlineLevel="0" collapsed="false">
      <c r="A2487" s="7" t="s">
        <v>4763</v>
      </c>
      <c r="B2487" s="44" t="n">
        <v>0</v>
      </c>
      <c r="C2487" s="44" t="n">
        <v>2</v>
      </c>
      <c r="D2487" s="38" t="n">
        <f aca="false">IFERROR(B2487/C2487,0)</f>
        <v>0</v>
      </c>
      <c r="E2487" s="45" t="n">
        <v>25.5</v>
      </c>
      <c r="F2487" s="7" t="s">
        <v>2223</v>
      </c>
      <c r="G2487" s="5" t="str">
        <f aca="false">IF(AND(E2487&gt;=5,E2487&lt;=20,C2487&gt;=50,B2487&lt;=1),"Opportunity (pos 5-20, 50+ impr, 0-1 click)","")</f>
        <v/>
      </c>
    </row>
    <row r="2488" customFormat="false" ht="15" hidden="false" customHeight="false" outlineLevel="0" collapsed="false">
      <c r="A2488" s="7" t="s">
        <v>4764</v>
      </c>
      <c r="B2488" s="44" t="n">
        <v>0</v>
      </c>
      <c r="C2488" s="44" t="n">
        <v>2</v>
      </c>
      <c r="D2488" s="38" t="n">
        <f aca="false">IFERROR(B2488/C2488,0)</f>
        <v>0</v>
      </c>
      <c r="E2488" s="45" t="n">
        <v>24.5</v>
      </c>
      <c r="F2488" s="7" t="s">
        <v>2223</v>
      </c>
      <c r="G2488" s="5" t="str">
        <f aca="false">IF(AND(E2488&gt;=5,E2488&lt;=20,C2488&gt;=50,B2488&lt;=1),"Opportunity (pos 5-20, 50+ impr, 0-1 click)","")</f>
        <v/>
      </c>
    </row>
    <row r="2489" customFormat="false" ht="15" hidden="false" customHeight="false" outlineLevel="0" collapsed="false">
      <c r="A2489" s="7" t="s">
        <v>4765</v>
      </c>
      <c r="B2489" s="44" t="n">
        <v>0</v>
      </c>
      <c r="C2489" s="44" t="n">
        <v>2</v>
      </c>
      <c r="D2489" s="38" t="n">
        <f aca="false">IFERROR(B2489/C2489,0)</f>
        <v>0</v>
      </c>
      <c r="E2489" s="45" t="n">
        <v>20.5</v>
      </c>
      <c r="F2489" s="7" t="s">
        <v>2224</v>
      </c>
      <c r="G2489" s="5" t="str">
        <f aca="false">IF(AND(E2489&gt;=5,E2489&lt;=20,C2489&gt;=50,B2489&lt;=1),"Opportunity (pos 5-20, 50+ impr, 0-1 click)","")</f>
        <v/>
      </c>
    </row>
    <row r="2490" customFormat="false" ht="15" hidden="false" customHeight="false" outlineLevel="0" collapsed="false">
      <c r="A2490" s="7" t="s">
        <v>4766</v>
      </c>
      <c r="B2490" s="44" t="n">
        <v>0</v>
      </c>
      <c r="C2490" s="44" t="n">
        <v>2</v>
      </c>
      <c r="D2490" s="38" t="n">
        <f aca="false">IFERROR(B2490/C2490,0)</f>
        <v>0</v>
      </c>
      <c r="E2490" s="45" t="n">
        <v>25</v>
      </c>
      <c r="F2490" s="7" t="s">
        <v>2223</v>
      </c>
      <c r="G2490" s="5" t="str">
        <f aca="false">IF(AND(E2490&gt;=5,E2490&lt;=20,C2490&gt;=50,B2490&lt;=1),"Opportunity (pos 5-20, 50+ impr, 0-1 click)","")</f>
        <v/>
      </c>
    </row>
    <row r="2491" customFormat="false" ht="15" hidden="false" customHeight="false" outlineLevel="0" collapsed="false">
      <c r="A2491" s="7" t="s">
        <v>4767</v>
      </c>
      <c r="B2491" s="44" t="n">
        <v>0</v>
      </c>
      <c r="C2491" s="44" t="n">
        <v>2</v>
      </c>
      <c r="D2491" s="38" t="n">
        <f aca="false">IFERROR(B2491/C2491,0)</f>
        <v>0</v>
      </c>
      <c r="E2491" s="45" t="n">
        <v>11</v>
      </c>
      <c r="F2491" s="7" t="s">
        <v>2223</v>
      </c>
      <c r="G2491" s="5" t="str">
        <f aca="false">IF(AND(E2491&gt;=5,E2491&lt;=20,C2491&gt;=50,B2491&lt;=1),"Opportunity (pos 5-20, 50+ impr, 0-1 click)","")</f>
        <v/>
      </c>
    </row>
    <row r="2492" customFormat="false" ht="15" hidden="false" customHeight="false" outlineLevel="0" collapsed="false">
      <c r="A2492" s="7" t="s">
        <v>4768</v>
      </c>
      <c r="B2492" s="44" t="n">
        <v>0</v>
      </c>
      <c r="C2492" s="44" t="n">
        <v>2</v>
      </c>
      <c r="D2492" s="38" t="n">
        <f aca="false">IFERROR(B2492/C2492,0)</f>
        <v>0</v>
      </c>
      <c r="E2492" s="45" t="n">
        <v>27</v>
      </c>
      <c r="F2492" s="7" t="s">
        <v>2223</v>
      </c>
      <c r="G2492" s="5" t="str">
        <f aca="false">IF(AND(E2492&gt;=5,E2492&lt;=20,C2492&gt;=50,B2492&lt;=1),"Opportunity (pos 5-20, 50+ impr, 0-1 click)","")</f>
        <v/>
      </c>
    </row>
    <row r="2493" customFormat="false" ht="15" hidden="false" customHeight="false" outlineLevel="0" collapsed="false">
      <c r="A2493" s="7" t="s">
        <v>4769</v>
      </c>
      <c r="B2493" s="44" t="n">
        <v>0</v>
      </c>
      <c r="C2493" s="44" t="n">
        <v>2</v>
      </c>
      <c r="D2493" s="38" t="n">
        <f aca="false">IFERROR(B2493/C2493,0)</f>
        <v>0</v>
      </c>
      <c r="E2493" s="45" t="n">
        <v>37</v>
      </c>
      <c r="F2493" s="7" t="s">
        <v>2223</v>
      </c>
      <c r="G2493" s="5" t="str">
        <f aca="false">IF(AND(E2493&gt;=5,E2493&lt;=20,C2493&gt;=50,B2493&lt;=1),"Opportunity (pos 5-20, 50+ impr, 0-1 click)","")</f>
        <v/>
      </c>
    </row>
    <row r="2494" customFormat="false" ht="15" hidden="false" customHeight="false" outlineLevel="0" collapsed="false">
      <c r="A2494" s="7" t="s">
        <v>4770</v>
      </c>
      <c r="B2494" s="44" t="n">
        <v>0</v>
      </c>
      <c r="C2494" s="44" t="n">
        <v>2</v>
      </c>
      <c r="D2494" s="38" t="n">
        <f aca="false">IFERROR(B2494/C2494,0)</f>
        <v>0</v>
      </c>
      <c r="E2494" s="45" t="n">
        <v>24.5</v>
      </c>
      <c r="F2494" s="7" t="s">
        <v>2223</v>
      </c>
      <c r="G2494" s="5" t="str">
        <f aca="false">IF(AND(E2494&gt;=5,E2494&lt;=20,C2494&gt;=50,B2494&lt;=1),"Opportunity (pos 5-20, 50+ impr, 0-1 click)","")</f>
        <v/>
      </c>
    </row>
    <row r="2495" customFormat="false" ht="15" hidden="false" customHeight="false" outlineLevel="0" collapsed="false">
      <c r="A2495" s="7" t="s">
        <v>4771</v>
      </c>
      <c r="B2495" s="44" t="n">
        <v>0</v>
      </c>
      <c r="C2495" s="44" t="n">
        <v>2</v>
      </c>
      <c r="D2495" s="38" t="n">
        <f aca="false">IFERROR(B2495/C2495,0)</f>
        <v>0</v>
      </c>
      <c r="E2495" s="45" t="n">
        <v>29</v>
      </c>
      <c r="F2495" s="7" t="s">
        <v>2223</v>
      </c>
      <c r="G2495" s="5" t="str">
        <f aca="false">IF(AND(E2495&gt;=5,E2495&lt;=20,C2495&gt;=50,B2495&lt;=1),"Opportunity (pos 5-20, 50+ impr, 0-1 click)","")</f>
        <v/>
      </c>
    </row>
    <row r="2496" customFormat="false" ht="15" hidden="false" customHeight="false" outlineLevel="0" collapsed="false">
      <c r="A2496" s="7" t="s">
        <v>4772</v>
      </c>
      <c r="B2496" s="44" t="n">
        <v>0</v>
      </c>
      <c r="C2496" s="44" t="n">
        <v>2</v>
      </c>
      <c r="D2496" s="38" t="n">
        <f aca="false">IFERROR(B2496/C2496,0)</f>
        <v>0</v>
      </c>
      <c r="E2496" s="45" t="n">
        <v>16.5</v>
      </c>
      <c r="F2496" s="7" t="s">
        <v>2223</v>
      </c>
      <c r="G2496" s="5" t="str">
        <f aca="false">IF(AND(E2496&gt;=5,E2496&lt;=20,C2496&gt;=50,B2496&lt;=1),"Opportunity (pos 5-20, 50+ impr, 0-1 click)","")</f>
        <v/>
      </c>
    </row>
    <row r="2497" customFormat="false" ht="15" hidden="false" customHeight="false" outlineLevel="0" collapsed="false">
      <c r="A2497" s="7" t="s">
        <v>4773</v>
      </c>
      <c r="B2497" s="44" t="n">
        <v>0</v>
      </c>
      <c r="C2497" s="44" t="n">
        <v>2</v>
      </c>
      <c r="D2497" s="38" t="n">
        <f aca="false">IFERROR(B2497/C2497,0)</f>
        <v>0</v>
      </c>
      <c r="E2497" s="45" t="n">
        <v>46</v>
      </c>
      <c r="F2497" s="7" t="s">
        <v>2223</v>
      </c>
      <c r="G2497" s="5" t="str">
        <f aca="false">IF(AND(E2497&gt;=5,E2497&lt;=20,C2497&gt;=50,B2497&lt;=1),"Opportunity (pos 5-20, 50+ impr, 0-1 click)","")</f>
        <v/>
      </c>
    </row>
    <row r="2498" customFormat="false" ht="15" hidden="false" customHeight="false" outlineLevel="0" collapsed="false">
      <c r="A2498" s="7" t="s">
        <v>4774</v>
      </c>
      <c r="B2498" s="44" t="n">
        <v>0</v>
      </c>
      <c r="C2498" s="44" t="n">
        <v>2</v>
      </c>
      <c r="D2498" s="38" t="n">
        <f aca="false">IFERROR(B2498/C2498,0)</f>
        <v>0</v>
      </c>
      <c r="E2498" s="45" t="n">
        <v>25</v>
      </c>
      <c r="F2498" s="7" t="s">
        <v>2223</v>
      </c>
      <c r="G2498" s="5" t="str">
        <f aca="false">IF(AND(E2498&gt;=5,E2498&lt;=20,C2498&gt;=50,B2498&lt;=1),"Opportunity (pos 5-20, 50+ impr, 0-1 click)","")</f>
        <v/>
      </c>
    </row>
    <row r="2499" customFormat="false" ht="15" hidden="false" customHeight="false" outlineLevel="0" collapsed="false">
      <c r="A2499" s="7" t="s">
        <v>4775</v>
      </c>
      <c r="B2499" s="44" t="n">
        <v>0</v>
      </c>
      <c r="C2499" s="44" t="n">
        <v>2</v>
      </c>
      <c r="D2499" s="38" t="n">
        <f aca="false">IFERROR(B2499/C2499,0)</f>
        <v>0</v>
      </c>
      <c r="E2499" s="45" t="n">
        <v>11.5</v>
      </c>
      <c r="F2499" s="7" t="s">
        <v>2224</v>
      </c>
      <c r="G2499" s="5" t="str">
        <f aca="false">IF(AND(E2499&gt;=5,E2499&lt;=20,C2499&gt;=50,B2499&lt;=1),"Opportunity (pos 5-20, 50+ impr, 0-1 click)","")</f>
        <v/>
      </c>
    </row>
    <row r="2500" customFormat="false" ht="15" hidden="false" customHeight="false" outlineLevel="0" collapsed="false">
      <c r="A2500" s="7" t="s">
        <v>4776</v>
      </c>
      <c r="B2500" s="44" t="n">
        <v>0</v>
      </c>
      <c r="C2500" s="44" t="n">
        <v>2</v>
      </c>
      <c r="D2500" s="38" t="n">
        <f aca="false">IFERROR(B2500/C2500,0)</f>
        <v>0</v>
      </c>
      <c r="E2500" s="45" t="n">
        <v>12.5</v>
      </c>
      <c r="F2500" s="7" t="s">
        <v>2223</v>
      </c>
      <c r="G2500" s="5" t="str">
        <f aca="false">IF(AND(E2500&gt;=5,E2500&lt;=20,C2500&gt;=50,B2500&lt;=1),"Opportunity (pos 5-20, 50+ impr, 0-1 click)","")</f>
        <v/>
      </c>
    </row>
    <row r="2501" customFormat="false" ht="15" hidden="false" customHeight="false" outlineLevel="0" collapsed="false">
      <c r="A2501" s="7" t="s">
        <v>4777</v>
      </c>
      <c r="B2501" s="44" t="n">
        <v>0</v>
      </c>
      <c r="C2501" s="44" t="n">
        <v>2</v>
      </c>
      <c r="D2501" s="38" t="n">
        <f aca="false">IFERROR(B2501/C2501,0)</f>
        <v>0</v>
      </c>
      <c r="E2501" s="45" t="n">
        <v>25.5</v>
      </c>
      <c r="F2501" s="7" t="s">
        <v>2223</v>
      </c>
      <c r="G2501" s="5" t="str">
        <f aca="false">IF(AND(E2501&gt;=5,E2501&lt;=20,C2501&gt;=50,B2501&lt;=1),"Opportunity (pos 5-20, 50+ impr, 0-1 click)","")</f>
        <v/>
      </c>
    </row>
    <row r="2502" customFormat="false" ht="15" hidden="false" customHeight="false" outlineLevel="0" collapsed="false">
      <c r="A2502" s="7" t="s">
        <v>4778</v>
      </c>
      <c r="B2502" s="44" t="n">
        <v>0</v>
      </c>
      <c r="C2502" s="44" t="n">
        <v>2</v>
      </c>
      <c r="D2502" s="38" t="n">
        <f aca="false">IFERROR(B2502/C2502,0)</f>
        <v>0</v>
      </c>
      <c r="E2502" s="45" t="n">
        <v>35</v>
      </c>
      <c r="F2502" s="7" t="s">
        <v>2223</v>
      </c>
      <c r="G2502" s="5" t="str">
        <f aca="false">IF(AND(E2502&gt;=5,E2502&lt;=20,C2502&gt;=50,B2502&lt;=1),"Opportunity (pos 5-20, 50+ impr, 0-1 click)","")</f>
        <v/>
      </c>
    </row>
    <row r="2503" customFormat="false" ht="15" hidden="false" customHeight="false" outlineLevel="0" collapsed="false">
      <c r="A2503" s="7" t="s">
        <v>1026</v>
      </c>
      <c r="B2503" s="44" t="n">
        <v>0</v>
      </c>
      <c r="C2503" s="44" t="n">
        <v>2</v>
      </c>
      <c r="D2503" s="38" t="n">
        <f aca="false">IFERROR(B2503/C2503,0)</f>
        <v>0</v>
      </c>
      <c r="E2503" s="45" t="n">
        <v>8</v>
      </c>
      <c r="F2503" s="7" t="s">
        <v>2224</v>
      </c>
      <c r="G2503" s="5" t="str">
        <f aca="false">IF(AND(E2503&gt;=5,E2503&lt;=20,C2503&gt;=50,B2503&lt;=1),"Opportunity (pos 5-20, 50+ impr, 0-1 click)","")</f>
        <v/>
      </c>
    </row>
    <row r="2504" customFormat="false" ht="15" hidden="false" customHeight="false" outlineLevel="0" collapsed="false">
      <c r="A2504" s="7" t="s">
        <v>4779</v>
      </c>
      <c r="B2504" s="44" t="n">
        <v>0</v>
      </c>
      <c r="C2504" s="44" t="n">
        <v>2</v>
      </c>
      <c r="D2504" s="38" t="n">
        <f aca="false">IFERROR(B2504/C2504,0)</f>
        <v>0</v>
      </c>
      <c r="E2504" s="45" t="n">
        <v>21.5</v>
      </c>
      <c r="F2504" s="7" t="s">
        <v>2223</v>
      </c>
      <c r="G2504" s="5" t="str">
        <f aca="false">IF(AND(E2504&gt;=5,E2504&lt;=20,C2504&gt;=50,B2504&lt;=1),"Opportunity (pos 5-20, 50+ impr, 0-1 click)","")</f>
        <v/>
      </c>
    </row>
    <row r="2505" customFormat="false" ht="15" hidden="false" customHeight="false" outlineLevel="0" collapsed="false">
      <c r="A2505" s="7" t="s">
        <v>4780</v>
      </c>
      <c r="B2505" s="44" t="n">
        <v>0</v>
      </c>
      <c r="C2505" s="44" t="n">
        <v>2</v>
      </c>
      <c r="D2505" s="38" t="n">
        <f aca="false">IFERROR(B2505/C2505,0)</f>
        <v>0</v>
      </c>
      <c r="E2505" s="45" t="n">
        <v>23</v>
      </c>
      <c r="F2505" s="7" t="s">
        <v>2223</v>
      </c>
      <c r="G2505" s="5" t="str">
        <f aca="false">IF(AND(E2505&gt;=5,E2505&lt;=20,C2505&gt;=50,B2505&lt;=1),"Opportunity (pos 5-20, 50+ impr, 0-1 click)","")</f>
        <v/>
      </c>
    </row>
    <row r="2506" customFormat="false" ht="15" hidden="false" customHeight="false" outlineLevel="0" collapsed="false">
      <c r="A2506" s="7" t="s">
        <v>4781</v>
      </c>
      <c r="B2506" s="44" t="n">
        <v>0</v>
      </c>
      <c r="C2506" s="44" t="n">
        <v>2</v>
      </c>
      <c r="D2506" s="38" t="n">
        <f aca="false">IFERROR(B2506/C2506,0)</f>
        <v>0</v>
      </c>
      <c r="E2506" s="45" t="n">
        <v>21</v>
      </c>
      <c r="F2506" s="7" t="s">
        <v>2223</v>
      </c>
      <c r="G2506" s="5" t="str">
        <f aca="false">IF(AND(E2506&gt;=5,E2506&lt;=20,C2506&gt;=50,B2506&lt;=1),"Opportunity (pos 5-20, 50+ impr, 0-1 click)","")</f>
        <v/>
      </c>
    </row>
    <row r="2507" customFormat="false" ht="15" hidden="false" customHeight="false" outlineLevel="0" collapsed="false">
      <c r="A2507" s="7" t="s">
        <v>4782</v>
      </c>
      <c r="B2507" s="44" t="n">
        <v>0</v>
      </c>
      <c r="C2507" s="44" t="n">
        <v>2</v>
      </c>
      <c r="D2507" s="38" t="n">
        <f aca="false">IFERROR(B2507/C2507,0)</f>
        <v>0</v>
      </c>
      <c r="E2507" s="45" t="n">
        <v>18.5</v>
      </c>
      <c r="F2507" s="7" t="s">
        <v>2223</v>
      </c>
      <c r="G2507" s="5" t="str">
        <f aca="false">IF(AND(E2507&gt;=5,E2507&lt;=20,C2507&gt;=50,B2507&lt;=1),"Opportunity (pos 5-20, 50+ impr, 0-1 click)","")</f>
        <v/>
      </c>
    </row>
    <row r="2508" customFormat="false" ht="15" hidden="false" customHeight="false" outlineLevel="0" collapsed="false">
      <c r="A2508" s="7" t="s">
        <v>4783</v>
      </c>
      <c r="B2508" s="44" t="n">
        <v>0</v>
      </c>
      <c r="C2508" s="44" t="n">
        <v>2</v>
      </c>
      <c r="D2508" s="38" t="n">
        <f aca="false">IFERROR(B2508/C2508,0)</f>
        <v>0</v>
      </c>
      <c r="E2508" s="45" t="n">
        <v>9.5</v>
      </c>
      <c r="F2508" s="7" t="s">
        <v>2224</v>
      </c>
      <c r="G2508" s="5" t="str">
        <f aca="false">IF(AND(E2508&gt;=5,E2508&lt;=20,C2508&gt;=50,B2508&lt;=1),"Opportunity (pos 5-20, 50+ impr, 0-1 click)","")</f>
        <v/>
      </c>
    </row>
    <row r="2509" customFormat="false" ht="15" hidden="false" customHeight="false" outlineLevel="0" collapsed="false">
      <c r="A2509" s="7" t="s">
        <v>4784</v>
      </c>
      <c r="B2509" s="44" t="n">
        <v>0</v>
      </c>
      <c r="C2509" s="44" t="n">
        <v>2</v>
      </c>
      <c r="D2509" s="38" t="n">
        <f aca="false">IFERROR(B2509/C2509,0)</f>
        <v>0</v>
      </c>
      <c r="E2509" s="45" t="n">
        <v>59.5</v>
      </c>
      <c r="F2509" s="7" t="s">
        <v>2223</v>
      </c>
      <c r="G2509" s="5" t="str">
        <f aca="false">IF(AND(E2509&gt;=5,E2509&lt;=20,C2509&gt;=50,B2509&lt;=1),"Opportunity (pos 5-20, 50+ impr, 0-1 click)","")</f>
        <v/>
      </c>
    </row>
    <row r="2510" customFormat="false" ht="15" hidden="false" customHeight="false" outlineLevel="0" collapsed="false">
      <c r="A2510" s="7" t="s">
        <v>4785</v>
      </c>
      <c r="B2510" s="44" t="n">
        <v>0</v>
      </c>
      <c r="C2510" s="44" t="n">
        <v>2</v>
      </c>
      <c r="D2510" s="38" t="n">
        <f aca="false">IFERROR(B2510/C2510,0)</f>
        <v>0</v>
      </c>
      <c r="E2510" s="45" t="n">
        <v>55</v>
      </c>
      <c r="F2510" s="7" t="s">
        <v>2223</v>
      </c>
      <c r="G2510" s="5" t="str">
        <f aca="false">IF(AND(E2510&gt;=5,E2510&lt;=20,C2510&gt;=50,B2510&lt;=1),"Opportunity (pos 5-20, 50+ impr, 0-1 click)","")</f>
        <v/>
      </c>
    </row>
    <row r="2511" customFormat="false" ht="15" hidden="false" customHeight="false" outlineLevel="0" collapsed="false">
      <c r="A2511" s="7" t="s">
        <v>4786</v>
      </c>
      <c r="B2511" s="44" t="n">
        <v>0</v>
      </c>
      <c r="C2511" s="44" t="n">
        <v>2</v>
      </c>
      <c r="D2511" s="38" t="n">
        <f aca="false">IFERROR(B2511/C2511,0)</f>
        <v>0</v>
      </c>
      <c r="E2511" s="45" t="n">
        <v>37</v>
      </c>
      <c r="F2511" s="7" t="s">
        <v>2223</v>
      </c>
      <c r="G2511" s="5" t="str">
        <f aca="false">IF(AND(E2511&gt;=5,E2511&lt;=20,C2511&gt;=50,B2511&lt;=1),"Opportunity (pos 5-20, 50+ impr, 0-1 click)","")</f>
        <v/>
      </c>
    </row>
    <row r="2512" customFormat="false" ht="15" hidden="false" customHeight="false" outlineLevel="0" collapsed="false">
      <c r="A2512" s="7" t="s">
        <v>4787</v>
      </c>
      <c r="B2512" s="44" t="n">
        <v>0</v>
      </c>
      <c r="C2512" s="44" t="n">
        <v>2</v>
      </c>
      <c r="D2512" s="38" t="n">
        <f aca="false">IFERROR(B2512/C2512,0)</f>
        <v>0</v>
      </c>
      <c r="E2512" s="45" t="n">
        <v>23.5</v>
      </c>
      <c r="F2512" s="7" t="s">
        <v>2224</v>
      </c>
      <c r="G2512" s="5" t="str">
        <f aca="false">IF(AND(E2512&gt;=5,E2512&lt;=20,C2512&gt;=50,B2512&lt;=1),"Opportunity (pos 5-20, 50+ impr, 0-1 click)","")</f>
        <v/>
      </c>
    </row>
    <row r="2513" customFormat="false" ht="15" hidden="false" customHeight="false" outlineLevel="0" collapsed="false">
      <c r="A2513" s="7" t="s">
        <v>4788</v>
      </c>
      <c r="B2513" s="44" t="n">
        <v>0</v>
      </c>
      <c r="C2513" s="44" t="n">
        <v>2</v>
      </c>
      <c r="D2513" s="38" t="n">
        <f aca="false">IFERROR(B2513/C2513,0)</f>
        <v>0</v>
      </c>
      <c r="E2513" s="45" t="n">
        <v>9.5</v>
      </c>
      <c r="F2513" s="7" t="s">
        <v>2223</v>
      </c>
      <c r="G2513" s="5" t="str">
        <f aca="false">IF(AND(E2513&gt;=5,E2513&lt;=20,C2513&gt;=50,B2513&lt;=1),"Opportunity (pos 5-20, 50+ impr, 0-1 click)","")</f>
        <v/>
      </c>
    </row>
    <row r="2514" customFormat="false" ht="15" hidden="false" customHeight="false" outlineLevel="0" collapsed="false">
      <c r="A2514" s="7" t="s">
        <v>4789</v>
      </c>
      <c r="B2514" s="44" t="n">
        <v>0</v>
      </c>
      <c r="C2514" s="44" t="n">
        <v>2</v>
      </c>
      <c r="D2514" s="38" t="n">
        <f aca="false">IFERROR(B2514/C2514,0)</f>
        <v>0</v>
      </c>
      <c r="E2514" s="45" t="n">
        <v>18</v>
      </c>
      <c r="F2514" s="7" t="s">
        <v>2223</v>
      </c>
      <c r="G2514" s="5" t="str">
        <f aca="false">IF(AND(E2514&gt;=5,E2514&lt;=20,C2514&gt;=50,B2514&lt;=1),"Opportunity (pos 5-20, 50+ impr, 0-1 click)","")</f>
        <v/>
      </c>
    </row>
    <row r="2515" customFormat="false" ht="15" hidden="false" customHeight="false" outlineLevel="0" collapsed="false">
      <c r="A2515" s="7" t="s">
        <v>4790</v>
      </c>
      <c r="B2515" s="44" t="n">
        <v>0</v>
      </c>
      <c r="C2515" s="44" t="n">
        <v>2</v>
      </c>
      <c r="D2515" s="38" t="n">
        <f aca="false">IFERROR(B2515/C2515,0)</f>
        <v>0</v>
      </c>
      <c r="E2515" s="45" t="n">
        <v>41.5</v>
      </c>
      <c r="F2515" s="7" t="s">
        <v>2223</v>
      </c>
      <c r="G2515" s="5" t="str">
        <f aca="false">IF(AND(E2515&gt;=5,E2515&lt;=20,C2515&gt;=50,B2515&lt;=1),"Opportunity (pos 5-20, 50+ impr, 0-1 click)","")</f>
        <v/>
      </c>
    </row>
    <row r="2516" customFormat="false" ht="15" hidden="false" customHeight="false" outlineLevel="0" collapsed="false">
      <c r="A2516" s="7" t="s">
        <v>4791</v>
      </c>
      <c r="B2516" s="44" t="n">
        <v>0</v>
      </c>
      <c r="C2516" s="44" t="n">
        <v>2</v>
      </c>
      <c r="D2516" s="38" t="n">
        <f aca="false">IFERROR(B2516/C2516,0)</f>
        <v>0</v>
      </c>
      <c r="E2516" s="45" t="n">
        <v>25.5</v>
      </c>
      <c r="F2516" s="7" t="s">
        <v>2223</v>
      </c>
      <c r="G2516" s="5" t="str">
        <f aca="false">IF(AND(E2516&gt;=5,E2516&lt;=20,C2516&gt;=50,B2516&lt;=1),"Opportunity (pos 5-20, 50+ impr, 0-1 click)","")</f>
        <v/>
      </c>
    </row>
    <row r="2517" customFormat="false" ht="15" hidden="false" customHeight="false" outlineLevel="0" collapsed="false">
      <c r="A2517" s="7" t="s">
        <v>4792</v>
      </c>
      <c r="B2517" s="44" t="n">
        <v>0</v>
      </c>
      <c r="C2517" s="44" t="n">
        <v>2</v>
      </c>
      <c r="D2517" s="38" t="n">
        <f aca="false">IFERROR(B2517/C2517,0)</f>
        <v>0</v>
      </c>
      <c r="E2517" s="45" t="n">
        <v>22.5</v>
      </c>
      <c r="F2517" s="7" t="s">
        <v>2224</v>
      </c>
      <c r="G2517" s="5" t="str">
        <f aca="false">IF(AND(E2517&gt;=5,E2517&lt;=20,C2517&gt;=50,B2517&lt;=1),"Opportunity (pos 5-20, 50+ impr, 0-1 click)","")</f>
        <v/>
      </c>
    </row>
    <row r="2518" customFormat="false" ht="15" hidden="false" customHeight="false" outlineLevel="0" collapsed="false">
      <c r="A2518" s="7" t="s">
        <v>4793</v>
      </c>
      <c r="B2518" s="44" t="n">
        <v>0</v>
      </c>
      <c r="C2518" s="44" t="n">
        <v>2</v>
      </c>
      <c r="D2518" s="38" t="n">
        <f aca="false">IFERROR(B2518/C2518,0)</f>
        <v>0</v>
      </c>
      <c r="E2518" s="45" t="n">
        <v>4.5</v>
      </c>
      <c r="F2518" s="7" t="s">
        <v>2223</v>
      </c>
      <c r="G2518" s="5" t="str">
        <f aca="false">IF(AND(E2518&gt;=5,E2518&lt;=20,C2518&gt;=50,B2518&lt;=1),"Opportunity (pos 5-20, 50+ impr, 0-1 click)","")</f>
        <v/>
      </c>
    </row>
    <row r="2519" customFormat="false" ht="15" hidden="false" customHeight="false" outlineLevel="0" collapsed="false">
      <c r="A2519" s="7" t="s">
        <v>4794</v>
      </c>
      <c r="B2519" s="44" t="n">
        <v>0</v>
      </c>
      <c r="C2519" s="44" t="n">
        <v>2</v>
      </c>
      <c r="D2519" s="38" t="n">
        <f aca="false">IFERROR(B2519/C2519,0)</f>
        <v>0</v>
      </c>
      <c r="E2519" s="45" t="n">
        <v>48</v>
      </c>
      <c r="F2519" s="7" t="s">
        <v>2223</v>
      </c>
      <c r="G2519" s="5" t="str">
        <f aca="false">IF(AND(E2519&gt;=5,E2519&lt;=20,C2519&gt;=50,B2519&lt;=1),"Opportunity (pos 5-20, 50+ impr, 0-1 click)","")</f>
        <v/>
      </c>
    </row>
    <row r="2520" customFormat="false" ht="15" hidden="false" customHeight="false" outlineLevel="0" collapsed="false">
      <c r="A2520" s="7" t="s">
        <v>4795</v>
      </c>
      <c r="B2520" s="44" t="n">
        <v>0</v>
      </c>
      <c r="C2520" s="44" t="n">
        <v>2</v>
      </c>
      <c r="D2520" s="38" t="n">
        <f aca="false">IFERROR(B2520/C2520,0)</f>
        <v>0</v>
      </c>
      <c r="E2520" s="45" t="n">
        <v>9</v>
      </c>
      <c r="F2520" s="7" t="s">
        <v>2223</v>
      </c>
      <c r="G2520" s="5" t="str">
        <f aca="false">IF(AND(E2520&gt;=5,E2520&lt;=20,C2520&gt;=50,B2520&lt;=1),"Opportunity (pos 5-20, 50+ impr, 0-1 click)","")</f>
        <v/>
      </c>
    </row>
    <row r="2521" customFormat="false" ht="15" hidden="false" customHeight="false" outlineLevel="0" collapsed="false">
      <c r="A2521" s="7" t="s">
        <v>4796</v>
      </c>
      <c r="B2521" s="44" t="n">
        <v>0</v>
      </c>
      <c r="C2521" s="44" t="n">
        <v>2</v>
      </c>
      <c r="D2521" s="38" t="n">
        <f aca="false">IFERROR(B2521/C2521,0)</f>
        <v>0</v>
      </c>
      <c r="E2521" s="45" t="n">
        <v>25</v>
      </c>
      <c r="F2521" s="7" t="s">
        <v>2223</v>
      </c>
      <c r="G2521" s="5" t="str">
        <f aca="false">IF(AND(E2521&gt;=5,E2521&lt;=20,C2521&gt;=50,B2521&lt;=1),"Opportunity (pos 5-20, 50+ impr, 0-1 click)","")</f>
        <v/>
      </c>
    </row>
    <row r="2522" customFormat="false" ht="15" hidden="false" customHeight="false" outlineLevel="0" collapsed="false">
      <c r="A2522" s="7" t="s">
        <v>4797</v>
      </c>
      <c r="B2522" s="44" t="n">
        <v>0</v>
      </c>
      <c r="C2522" s="44" t="n">
        <v>2</v>
      </c>
      <c r="D2522" s="38" t="n">
        <f aca="false">IFERROR(B2522/C2522,0)</f>
        <v>0</v>
      </c>
      <c r="E2522" s="45" t="n">
        <v>12</v>
      </c>
      <c r="F2522" s="7" t="s">
        <v>2225</v>
      </c>
      <c r="G2522" s="5" t="str">
        <f aca="false">IF(AND(E2522&gt;=5,E2522&lt;=20,C2522&gt;=50,B2522&lt;=1),"Opportunity (pos 5-20, 50+ impr, 0-1 click)","")</f>
        <v/>
      </c>
    </row>
    <row r="2523" customFormat="false" ht="15" hidden="false" customHeight="false" outlineLevel="0" collapsed="false">
      <c r="A2523" s="7" t="s">
        <v>4798</v>
      </c>
      <c r="B2523" s="44" t="n">
        <v>0</v>
      </c>
      <c r="C2523" s="44" t="n">
        <v>2</v>
      </c>
      <c r="D2523" s="38" t="n">
        <f aca="false">IFERROR(B2523/C2523,0)</f>
        <v>0</v>
      </c>
      <c r="E2523" s="45" t="n">
        <v>24</v>
      </c>
      <c r="F2523" s="7" t="s">
        <v>2223</v>
      </c>
      <c r="G2523" s="5" t="str">
        <f aca="false">IF(AND(E2523&gt;=5,E2523&lt;=20,C2523&gt;=50,B2523&lt;=1),"Opportunity (pos 5-20, 50+ impr, 0-1 click)","")</f>
        <v/>
      </c>
    </row>
    <row r="2524" customFormat="false" ht="15" hidden="false" customHeight="false" outlineLevel="0" collapsed="false">
      <c r="A2524" s="7" t="s">
        <v>4799</v>
      </c>
      <c r="B2524" s="44" t="n">
        <v>0</v>
      </c>
      <c r="C2524" s="44" t="n">
        <v>2</v>
      </c>
      <c r="D2524" s="38" t="n">
        <f aca="false">IFERROR(B2524/C2524,0)</f>
        <v>0</v>
      </c>
      <c r="E2524" s="45" t="n">
        <v>37.5</v>
      </c>
      <c r="F2524" s="7" t="s">
        <v>2225</v>
      </c>
      <c r="G2524" s="5" t="str">
        <f aca="false">IF(AND(E2524&gt;=5,E2524&lt;=20,C2524&gt;=50,B2524&lt;=1),"Opportunity (pos 5-20, 50+ impr, 0-1 click)","")</f>
        <v/>
      </c>
    </row>
    <row r="2525" customFormat="false" ht="15" hidden="false" customHeight="false" outlineLevel="0" collapsed="false">
      <c r="A2525" s="7" t="s">
        <v>4800</v>
      </c>
      <c r="B2525" s="44" t="n">
        <v>0</v>
      </c>
      <c r="C2525" s="44" t="n">
        <v>2</v>
      </c>
      <c r="D2525" s="38" t="n">
        <f aca="false">IFERROR(B2525/C2525,0)</f>
        <v>0</v>
      </c>
      <c r="E2525" s="45" t="n">
        <v>26</v>
      </c>
      <c r="F2525" s="7" t="s">
        <v>2223</v>
      </c>
      <c r="G2525" s="5" t="str">
        <f aca="false">IF(AND(E2525&gt;=5,E2525&lt;=20,C2525&gt;=50,B2525&lt;=1),"Opportunity (pos 5-20, 50+ impr, 0-1 click)","")</f>
        <v/>
      </c>
    </row>
    <row r="2526" customFormat="false" ht="15" hidden="false" customHeight="false" outlineLevel="0" collapsed="false">
      <c r="A2526" s="7" t="s">
        <v>4801</v>
      </c>
      <c r="B2526" s="44" t="n">
        <v>0</v>
      </c>
      <c r="C2526" s="44" t="n">
        <v>2</v>
      </c>
      <c r="D2526" s="38" t="n">
        <f aca="false">IFERROR(B2526/C2526,0)</f>
        <v>0</v>
      </c>
      <c r="E2526" s="45" t="n">
        <v>55</v>
      </c>
      <c r="F2526" s="7" t="s">
        <v>2223</v>
      </c>
      <c r="G2526" s="5" t="str">
        <f aca="false">IF(AND(E2526&gt;=5,E2526&lt;=20,C2526&gt;=50,B2526&lt;=1),"Opportunity (pos 5-20, 50+ impr, 0-1 click)","")</f>
        <v/>
      </c>
    </row>
    <row r="2527" customFormat="false" ht="15" hidden="false" customHeight="false" outlineLevel="0" collapsed="false">
      <c r="A2527" s="7" t="s">
        <v>4802</v>
      </c>
      <c r="B2527" s="44" t="n">
        <v>0</v>
      </c>
      <c r="C2527" s="44" t="n">
        <v>2</v>
      </c>
      <c r="D2527" s="38" t="n">
        <f aca="false">IFERROR(B2527/C2527,0)</f>
        <v>0</v>
      </c>
      <c r="E2527" s="45" t="n">
        <v>19.5</v>
      </c>
      <c r="F2527" s="7" t="s">
        <v>2223</v>
      </c>
      <c r="G2527" s="5" t="str">
        <f aca="false">IF(AND(E2527&gt;=5,E2527&lt;=20,C2527&gt;=50,B2527&lt;=1),"Opportunity (pos 5-20, 50+ impr, 0-1 click)","")</f>
        <v/>
      </c>
    </row>
    <row r="2528" customFormat="false" ht="15" hidden="false" customHeight="false" outlineLevel="0" collapsed="false">
      <c r="A2528" s="7" t="s">
        <v>4803</v>
      </c>
      <c r="B2528" s="44" t="n">
        <v>0</v>
      </c>
      <c r="C2528" s="44" t="n">
        <v>2</v>
      </c>
      <c r="D2528" s="38" t="n">
        <f aca="false">IFERROR(B2528/C2528,0)</f>
        <v>0</v>
      </c>
      <c r="E2528" s="45" t="n">
        <v>17.5</v>
      </c>
      <c r="F2528" s="7" t="s">
        <v>2224</v>
      </c>
      <c r="G2528" s="5" t="str">
        <f aca="false">IF(AND(E2528&gt;=5,E2528&lt;=20,C2528&gt;=50,B2528&lt;=1),"Opportunity (pos 5-20, 50+ impr, 0-1 click)","")</f>
        <v/>
      </c>
    </row>
    <row r="2529" customFormat="false" ht="15" hidden="false" customHeight="false" outlineLevel="0" collapsed="false">
      <c r="A2529" s="7" t="s">
        <v>4804</v>
      </c>
      <c r="B2529" s="44" t="n">
        <v>0</v>
      </c>
      <c r="C2529" s="44" t="n">
        <v>2</v>
      </c>
      <c r="D2529" s="38" t="n">
        <f aca="false">IFERROR(B2529/C2529,0)</f>
        <v>0</v>
      </c>
      <c r="E2529" s="45" t="n">
        <v>10</v>
      </c>
      <c r="F2529" s="7" t="s">
        <v>2223</v>
      </c>
      <c r="G2529" s="5" t="str">
        <f aca="false">IF(AND(E2529&gt;=5,E2529&lt;=20,C2529&gt;=50,B2529&lt;=1),"Opportunity (pos 5-20, 50+ impr, 0-1 click)","")</f>
        <v/>
      </c>
    </row>
    <row r="2530" customFormat="false" ht="15" hidden="false" customHeight="false" outlineLevel="0" collapsed="false">
      <c r="A2530" s="7" t="s">
        <v>4805</v>
      </c>
      <c r="B2530" s="44" t="n">
        <v>0</v>
      </c>
      <c r="C2530" s="44" t="n">
        <v>2</v>
      </c>
      <c r="D2530" s="38" t="n">
        <f aca="false">IFERROR(B2530/C2530,0)</f>
        <v>0</v>
      </c>
      <c r="E2530" s="45" t="n">
        <v>7</v>
      </c>
      <c r="F2530" s="7" t="s">
        <v>2224</v>
      </c>
      <c r="G2530" s="5" t="str">
        <f aca="false">IF(AND(E2530&gt;=5,E2530&lt;=20,C2530&gt;=50,B2530&lt;=1),"Opportunity (pos 5-20, 50+ impr, 0-1 click)","")</f>
        <v/>
      </c>
    </row>
    <row r="2531" customFormat="false" ht="15" hidden="false" customHeight="false" outlineLevel="0" collapsed="false">
      <c r="A2531" s="7" t="s">
        <v>4806</v>
      </c>
      <c r="B2531" s="44" t="n">
        <v>0</v>
      </c>
      <c r="C2531" s="44" t="n">
        <v>2</v>
      </c>
      <c r="D2531" s="38" t="n">
        <f aca="false">IFERROR(B2531/C2531,0)</f>
        <v>0</v>
      </c>
      <c r="E2531" s="45" t="n">
        <v>12.5</v>
      </c>
      <c r="F2531" s="7" t="s">
        <v>2223</v>
      </c>
      <c r="G2531" s="5" t="str">
        <f aca="false">IF(AND(E2531&gt;=5,E2531&lt;=20,C2531&gt;=50,B2531&lt;=1),"Opportunity (pos 5-20, 50+ impr, 0-1 click)","")</f>
        <v/>
      </c>
    </row>
    <row r="2532" customFormat="false" ht="15" hidden="false" customHeight="false" outlineLevel="0" collapsed="false">
      <c r="A2532" s="7" t="s">
        <v>4807</v>
      </c>
      <c r="B2532" s="44" t="n">
        <v>0</v>
      </c>
      <c r="C2532" s="44" t="n">
        <v>2</v>
      </c>
      <c r="D2532" s="38" t="n">
        <f aca="false">IFERROR(B2532/C2532,0)</f>
        <v>0</v>
      </c>
      <c r="E2532" s="45" t="n">
        <v>35.5</v>
      </c>
      <c r="F2532" s="7" t="s">
        <v>2223</v>
      </c>
      <c r="G2532" s="5" t="str">
        <f aca="false">IF(AND(E2532&gt;=5,E2532&lt;=20,C2532&gt;=50,B2532&lt;=1),"Opportunity (pos 5-20, 50+ impr, 0-1 click)","")</f>
        <v/>
      </c>
    </row>
    <row r="2533" customFormat="false" ht="15" hidden="false" customHeight="false" outlineLevel="0" collapsed="false">
      <c r="A2533" s="7" t="s">
        <v>4808</v>
      </c>
      <c r="B2533" s="44" t="n">
        <v>0</v>
      </c>
      <c r="C2533" s="44" t="n">
        <v>2</v>
      </c>
      <c r="D2533" s="38" t="n">
        <f aca="false">IFERROR(B2533/C2533,0)</f>
        <v>0</v>
      </c>
      <c r="E2533" s="45" t="n">
        <v>19</v>
      </c>
      <c r="F2533" s="7" t="s">
        <v>2223</v>
      </c>
      <c r="G2533" s="5" t="str">
        <f aca="false">IF(AND(E2533&gt;=5,E2533&lt;=20,C2533&gt;=50,B2533&lt;=1),"Opportunity (pos 5-20, 50+ impr, 0-1 click)","")</f>
        <v/>
      </c>
    </row>
    <row r="2534" customFormat="false" ht="15" hidden="false" customHeight="false" outlineLevel="0" collapsed="false">
      <c r="A2534" s="7" t="s">
        <v>4809</v>
      </c>
      <c r="B2534" s="44" t="n">
        <v>0</v>
      </c>
      <c r="C2534" s="44" t="n">
        <v>2</v>
      </c>
      <c r="D2534" s="38" t="n">
        <f aca="false">IFERROR(B2534/C2534,0)</f>
        <v>0</v>
      </c>
      <c r="E2534" s="45" t="n">
        <v>27</v>
      </c>
      <c r="F2534" s="7" t="s">
        <v>2223</v>
      </c>
      <c r="G2534" s="5" t="str">
        <f aca="false">IF(AND(E2534&gt;=5,E2534&lt;=20,C2534&gt;=50,B2534&lt;=1),"Opportunity (pos 5-20, 50+ impr, 0-1 click)","")</f>
        <v/>
      </c>
    </row>
    <row r="2535" customFormat="false" ht="15" hidden="false" customHeight="false" outlineLevel="0" collapsed="false">
      <c r="A2535" s="7" t="s">
        <v>4810</v>
      </c>
      <c r="B2535" s="44" t="n">
        <v>0</v>
      </c>
      <c r="C2535" s="44" t="n">
        <v>2</v>
      </c>
      <c r="D2535" s="38" t="n">
        <f aca="false">IFERROR(B2535/C2535,0)</f>
        <v>0</v>
      </c>
      <c r="E2535" s="45" t="n">
        <v>22.5</v>
      </c>
      <c r="F2535" s="7" t="s">
        <v>2223</v>
      </c>
      <c r="G2535" s="5" t="str">
        <f aca="false">IF(AND(E2535&gt;=5,E2535&lt;=20,C2535&gt;=50,B2535&lt;=1),"Opportunity (pos 5-20, 50+ impr, 0-1 click)","")</f>
        <v/>
      </c>
    </row>
    <row r="2536" customFormat="false" ht="15" hidden="false" customHeight="false" outlineLevel="0" collapsed="false">
      <c r="A2536" s="7" t="s">
        <v>4811</v>
      </c>
      <c r="B2536" s="44" t="n">
        <v>0</v>
      </c>
      <c r="C2536" s="44" t="n">
        <v>2</v>
      </c>
      <c r="D2536" s="38" t="n">
        <f aca="false">IFERROR(B2536/C2536,0)</f>
        <v>0</v>
      </c>
      <c r="E2536" s="45" t="n">
        <v>8.5</v>
      </c>
      <c r="F2536" s="7" t="s">
        <v>2223</v>
      </c>
      <c r="G2536" s="5" t="str">
        <f aca="false">IF(AND(E2536&gt;=5,E2536&lt;=20,C2536&gt;=50,B2536&lt;=1),"Opportunity (pos 5-20, 50+ impr, 0-1 click)","")</f>
        <v/>
      </c>
    </row>
    <row r="2537" customFormat="false" ht="15" hidden="false" customHeight="false" outlineLevel="0" collapsed="false">
      <c r="A2537" s="7" t="s">
        <v>4812</v>
      </c>
      <c r="B2537" s="44" t="n">
        <v>0</v>
      </c>
      <c r="C2537" s="44" t="n">
        <v>2</v>
      </c>
      <c r="D2537" s="38" t="n">
        <f aca="false">IFERROR(B2537/C2537,0)</f>
        <v>0</v>
      </c>
      <c r="E2537" s="45" t="n">
        <v>20.5</v>
      </c>
      <c r="F2537" s="7" t="s">
        <v>2223</v>
      </c>
      <c r="G2537" s="5" t="str">
        <f aca="false">IF(AND(E2537&gt;=5,E2537&lt;=20,C2537&gt;=50,B2537&lt;=1),"Opportunity (pos 5-20, 50+ impr, 0-1 click)","")</f>
        <v/>
      </c>
    </row>
    <row r="2538" customFormat="false" ht="15" hidden="false" customHeight="false" outlineLevel="0" collapsed="false">
      <c r="A2538" s="7" t="s">
        <v>4813</v>
      </c>
      <c r="B2538" s="44" t="n">
        <v>0</v>
      </c>
      <c r="C2538" s="44" t="n">
        <v>2</v>
      </c>
      <c r="D2538" s="38" t="n">
        <f aca="false">IFERROR(B2538/C2538,0)</f>
        <v>0</v>
      </c>
      <c r="E2538" s="45" t="n">
        <v>35.5</v>
      </c>
      <c r="F2538" s="7" t="s">
        <v>2223</v>
      </c>
      <c r="G2538" s="5" t="str">
        <f aca="false">IF(AND(E2538&gt;=5,E2538&lt;=20,C2538&gt;=50,B2538&lt;=1),"Opportunity (pos 5-20, 50+ impr, 0-1 click)","")</f>
        <v/>
      </c>
    </row>
    <row r="2539" customFormat="false" ht="15" hidden="false" customHeight="false" outlineLevel="0" collapsed="false">
      <c r="A2539" s="7" t="s">
        <v>4814</v>
      </c>
      <c r="B2539" s="44" t="n">
        <v>0</v>
      </c>
      <c r="C2539" s="44" t="n">
        <v>2</v>
      </c>
      <c r="D2539" s="38" t="n">
        <f aca="false">IFERROR(B2539/C2539,0)</f>
        <v>0</v>
      </c>
      <c r="E2539" s="45" t="n">
        <v>25.5</v>
      </c>
      <c r="F2539" s="7" t="s">
        <v>2223</v>
      </c>
      <c r="G2539" s="5" t="str">
        <f aca="false">IF(AND(E2539&gt;=5,E2539&lt;=20,C2539&gt;=50,B2539&lt;=1),"Opportunity (pos 5-20, 50+ impr, 0-1 click)","")</f>
        <v/>
      </c>
    </row>
    <row r="2540" customFormat="false" ht="15" hidden="false" customHeight="false" outlineLevel="0" collapsed="false">
      <c r="A2540" s="7" t="s">
        <v>4815</v>
      </c>
      <c r="B2540" s="44" t="n">
        <v>0</v>
      </c>
      <c r="C2540" s="44" t="n">
        <v>2</v>
      </c>
      <c r="D2540" s="38" t="n">
        <f aca="false">IFERROR(B2540/C2540,0)</f>
        <v>0</v>
      </c>
      <c r="E2540" s="45" t="n">
        <v>20.5</v>
      </c>
      <c r="F2540" s="7" t="s">
        <v>2223</v>
      </c>
      <c r="G2540" s="5" t="str">
        <f aca="false">IF(AND(E2540&gt;=5,E2540&lt;=20,C2540&gt;=50,B2540&lt;=1),"Opportunity (pos 5-20, 50+ impr, 0-1 click)","")</f>
        <v/>
      </c>
    </row>
    <row r="2541" customFormat="false" ht="15" hidden="false" customHeight="false" outlineLevel="0" collapsed="false">
      <c r="A2541" s="7" t="s">
        <v>4816</v>
      </c>
      <c r="B2541" s="44" t="n">
        <v>0</v>
      </c>
      <c r="C2541" s="44" t="n">
        <v>2</v>
      </c>
      <c r="D2541" s="38" t="n">
        <f aca="false">IFERROR(B2541/C2541,0)</f>
        <v>0</v>
      </c>
      <c r="E2541" s="45" t="n">
        <v>33</v>
      </c>
      <c r="F2541" s="7" t="s">
        <v>2225</v>
      </c>
      <c r="G2541" s="5" t="str">
        <f aca="false">IF(AND(E2541&gt;=5,E2541&lt;=20,C2541&gt;=50,B2541&lt;=1),"Opportunity (pos 5-20, 50+ impr, 0-1 click)","")</f>
        <v/>
      </c>
    </row>
    <row r="2542" customFormat="false" ht="15" hidden="false" customHeight="false" outlineLevel="0" collapsed="false">
      <c r="A2542" s="7" t="s">
        <v>4817</v>
      </c>
      <c r="B2542" s="44" t="n">
        <v>0</v>
      </c>
      <c r="C2542" s="44" t="n">
        <v>2</v>
      </c>
      <c r="D2542" s="38" t="n">
        <f aca="false">IFERROR(B2542/C2542,0)</f>
        <v>0</v>
      </c>
      <c r="E2542" s="45" t="n">
        <v>30.5</v>
      </c>
      <c r="F2542" s="7" t="s">
        <v>2223</v>
      </c>
      <c r="G2542" s="5" t="str">
        <f aca="false">IF(AND(E2542&gt;=5,E2542&lt;=20,C2542&gt;=50,B2542&lt;=1),"Opportunity (pos 5-20, 50+ impr, 0-1 click)","")</f>
        <v/>
      </c>
    </row>
    <row r="2543" customFormat="false" ht="15" hidden="false" customHeight="false" outlineLevel="0" collapsed="false">
      <c r="A2543" s="7" t="s">
        <v>4818</v>
      </c>
      <c r="B2543" s="44" t="n">
        <v>0</v>
      </c>
      <c r="C2543" s="44" t="n">
        <v>2</v>
      </c>
      <c r="D2543" s="38" t="n">
        <f aca="false">IFERROR(B2543/C2543,0)</f>
        <v>0</v>
      </c>
      <c r="E2543" s="45" t="n">
        <v>81</v>
      </c>
      <c r="F2543" s="7" t="s">
        <v>2225</v>
      </c>
      <c r="G2543" s="5" t="str">
        <f aca="false">IF(AND(E2543&gt;=5,E2543&lt;=20,C2543&gt;=50,B2543&lt;=1),"Opportunity (pos 5-20, 50+ impr, 0-1 click)","")</f>
        <v/>
      </c>
    </row>
    <row r="2544" customFormat="false" ht="15" hidden="false" customHeight="false" outlineLevel="0" collapsed="false">
      <c r="A2544" s="7" t="s">
        <v>4819</v>
      </c>
      <c r="B2544" s="44" t="n">
        <v>0</v>
      </c>
      <c r="C2544" s="44" t="n">
        <v>2</v>
      </c>
      <c r="D2544" s="38" t="n">
        <f aca="false">IFERROR(B2544/C2544,0)</f>
        <v>0</v>
      </c>
      <c r="E2544" s="45" t="n">
        <v>59</v>
      </c>
      <c r="F2544" s="7" t="s">
        <v>2225</v>
      </c>
      <c r="G2544" s="5" t="str">
        <f aca="false">IF(AND(E2544&gt;=5,E2544&lt;=20,C2544&gt;=50,B2544&lt;=1),"Opportunity (pos 5-20, 50+ impr, 0-1 click)","")</f>
        <v/>
      </c>
    </row>
    <row r="2545" customFormat="false" ht="15" hidden="false" customHeight="false" outlineLevel="0" collapsed="false">
      <c r="A2545" s="7" t="s">
        <v>4820</v>
      </c>
      <c r="B2545" s="44" t="n">
        <v>0</v>
      </c>
      <c r="C2545" s="44" t="n">
        <v>2</v>
      </c>
      <c r="D2545" s="38" t="n">
        <f aca="false">IFERROR(B2545/C2545,0)</f>
        <v>0</v>
      </c>
      <c r="E2545" s="45" t="n">
        <v>30.5</v>
      </c>
      <c r="F2545" s="7" t="s">
        <v>2223</v>
      </c>
      <c r="G2545" s="5" t="str">
        <f aca="false">IF(AND(E2545&gt;=5,E2545&lt;=20,C2545&gt;=50,B2545&lt;=1),"Opportunity (pos 5-20, 50+ impr, 0-1 click)","")</f>
        <v/>
      </c>
    </row>
    <row r="2546" customFormat="false" ht="15" hidden="false" customHeight="false" outlineLevel="0" collapsed="false">
      <c r="A2546" s="7" t="s">
        <v>4821</v>
      </c>
      <c r="B2546" s="44" t="n">
        <v>0</v>
      </c>
      <c r="C2546" s="44" t="n">
        <v>2</v>
      </c>
      <c r="D2546" s="38" t="n">
        <f aca="false">IFERROR(B2546/C2546,0)</f>
        <v>0</v>
      </c>
      <c r="E2546" s="45" t="n">
        <v>26</v>
      </c>
      <c r="F2546" s="7" t="s">
        <v>2223</v>
      </c>
      <c r="G2546" s="5" t="str">
        <f aca="false">IF(AND(E2546&gt;=5,E2546&lt;=20,C2546&gt;=50,B2546&lt;=1),"Opportunity (pos 5-20, 50+ impr, 0-1 click)","")</f>
        <v/>
      </c>
    </row>
    <row r="2547" customFormat="false" ht="15" hidden="false" customHeight="false" outlineLevel="0" collapsed="false">
      <c r="A2547" s="7" t="s">
        <v>4822</v>
      </c>
      <c r="B2547" s="44" t="n">
        <v>0</v>
      </c>
      <c r="C2547" s="44" t="n">
        <v>2</v>
      </c>
      <c r="D2547" s="38" t="n">
        <f aca="false">IFERROR(B2547/C2547,0)</f>
        <v>0</v>
      </c>
      <c r="E2547" s="45" t="n">
        <v>26.5</v>
      </c>
      <c r="F2547" s="7" t="s">
        <v>2223</v>
      </c>
      <c r="G2547" s="5" t="str">
        <f aca="false">IF(AND(E2547&gt;=5,E2547&lt;=20,C2547&gt;=50,B2547&lt;=1),"Opportunity (pos 5-20, 50+ impr, 0-1 click)","")</f>
        <v/>
      </c>
    </row>
    <row r="2548" customFormat="false" ht="15" hidden="false" customHeight="false" outlineLevel="0" collapsed="false">
      <c r="A2548" s="7" t="s">
        <v>4823</v>
      </c>
      <c r="B2548" s="44" t="n">
        <v>0</v>
      </c>
      <c r="C2548" s="44" t="n">
        <v>2</v>
      </c>
      <c r="D2548" s="38" t="n">
        <f aca="false">IFERROR(B2548/C2548,0)</f>
        <v>0</v>
      </c>
      <c r="E2548" s="45" t="n">
        <v>11.5</v>
      </c>
      <c r="F2548" s="7" t="s">
        <v>2223</v>
      </c>
      <c r="G2548" s="5" t="str">
        <f aca="false">IF(AND(E2548&gt;=5,E2548&lt;=20,C2548&gt;=50,B2548&lt;=1),"Opportunity (pos 5-20, 50+ impr, 0-1 click)","")</f>
        <v/>
      </c>
    </row>
    <row r="2549" customFormat="false" ht="15" hidden="false" customHeight="false" outlineLevel="0" collapsed="false">
      <c r="A2549" s="7" t="s">
        <v>4824</v>
      </c>
      <c r="B2549" s="44" t="n">
        <v>0</v>
      </c>
      <c r="C2549" s="44" t="n">
        <v>2</v>
      </c>
      <c r="D2549" s="38" t="n">
        <f aca="false">IFERROR(B2549/C2549,0)</f>
        <v>0</v>
      </c>
      <c r="E2549" s="45" t="n">
        <v>18.5</v>
      </c>
      <c r="F2549" s="7" t="s">
        <v>2223</v>
      </c>
      <c r="G2549" s="5" t="str">
        <f aca="false">IF(AND(E2549&gt;=5,E2549&lt;=20,C2549&gt;=50,B2549&lt;=1),"Opportunity (pos 5-20, 50+ impr, 0-1 click)","")</f>
        <v/>
      </c>
    </row>
    <row r="2550" customFormat="false" ht="15" hidden="false" customHeight="false" outlineLevel="0" collapsed="false">
      <c r="A2550" s="7" t="s">
        <v>4825</v>
      </c>
      <c r="B2550" s="44" t="n">
        <v>0</v>
      </c>
      <c r="C2550" s="44" t="n">
        <v>2</v>
      </c>
      <c r="D2550" s="38" t="n">
        <f aca="false">IFERROR(B2550/C2550,0)</f>
        <v>0</v>
      </c>
      <c r="E2550" s="45" t="n">
        <v>9</v>
      </c>
      <c r="F2550" s="7" t="s">
        <v>2224</v>
      </c>
      <c r="G2550" s="5" t="str">
        <f aca="false">IF(AND(E2550&gt;=5,E2550&lt;=20,C2550&gt;=50,B2550&lt;=1),"Opportunity (pos 5-20, 50+ impr, 0-1 click)","")</f>
        <v/>
      </c>
    </row>
    <row r="2551" customFormat="false" ht="15" hidden="false" customHeight="false" outlineLevel="0" collapsed="false">
      <c r="A2551" s="7" t="s">
        <v>4826</v>
      </c>
      <c r="B2551" s="44" t="n">
        <v>0</v>
      </c>
      <c r="C2551" s="44" t="n">
        <v>2</v>
      </c>
      <c r="D2551" s="38" t="n">
        <f aca="false">IFERROR(B2551/C2551,0)</f>
        <v>0</v>
      </c>
      <c r="E2551" s="45" t="n">
        <v>8.5</v>
      </c>
      <c r="F2551" s="7" t="s">
        <v>2223</v>
      </c>
      <c r="G2551" s="5" t="str">
        <f aca="false">IF(AND(E2551&gt;=5,E2551&lt;=20,C2551&gt;=50,B2551&lt;=1),"Opportunity (pos 5-20, 50+ impr, 0-1 click)","")</f>
        <v/>
      </c>
    </row>
    <row r="2552" customFormat="false" ht="15" hidden="false" customHeight="false" outlineLevel="0" collapsed="false">
      <c r="A2552" s="7" t="s">
        <v>4827</v>
      </c>
      <c r="B2552" s="44" t="n">
        <v>0</v>
      </c>
      <c r="C2552" s="44" t="n">
        <v>2</v>
      </c>
      <c r="D2552" s="38" t="n">
        <f aca="false">IFERROR(B2552/C2552,0)</f>
        <v>0</v>
      </c>
      <c r="E2552" s="45" t="n">
        <v>12</v>
      </c>
      <c r="F2552" s="7" t="s">
        <v>2223</v>
      </c>
      <c r="G2552" s="5" t="str">
        <f aca="false">IF(AND(E2552&gt;=5,E2552&lt;=20,C2552&gt;=50,B2552&lt;=1),"Opportunity (pos 5-20, 50+ impr, 0-1 click)","")</f>
        <v/>
      </c>
    </row>
    <row r="2553" customFormat="false" ht="15" hidden="false" customHeight="false" outlineLevel="0" collapsed="false">
      <c r="A2553" s="7" t="s">
        <v>4828</v>
      </c>
      <c r="B2553" s="44" t="n">
        <v>0</v>
      </c>
      <c r="C2553" s="44" t="n">
        <v>2</v>
      </c>
      <c r="D2553" s="38" t="n">
        <f aca="false">IFERROR(B2553/C2553,0)</f>
        <v>0</v>
      </c>
      <c r="E2553" s="45" t="n">
        <v>19</v>
      </c>
      <c r="F2553" s="7" t="s">
        <v>2223</v>
      </c>
      <c r="G2553" s="5" t="str">
        <f aca="false">IF(AND(E2553&gt;=5,E2553&lt;=20,C2553&gt;=50,B2553&lt;=1),"Opportunity (pos 5-20, 50+ impr, 0-1 click)","")</f>
        <v/>
      </c>
    </row>
    <row r="2554" customFormat="false" ht="15" hidden="false" customHeight="false" outlineLevel="0" collapsed="false">
      <c r="A2554" s="7" t="s">
        <v>4829</v>
      </c>
      <c r="B2554" s="44" t="n">
        <v>0</v>
      </c>
      <c r="C2554" s="44" t="n">
        <v>2</v>
      </c>
      <c r="D2554" s="38" t="n">
        <f aca="false">IFERROR(B2554/C2554,0)</f>
        <v>0</v>
      </c>
      <c r="E2554" s="45" t="n">
        <v>20</v>
      </c>
      <c r="F2554" s="7" t="s">
        <v>2223</v>
      </c>
      <c r="G2554" s="5" t="str">
        <f aca="false">IF(AND(E2554&gt;=5,E2554&lt;=20,C2554&gt;=50,B2554&lt;=1),"Opportunity (pos 5-20, 50+ impr, 0-1 click)","")</f>
        <v/>
      </c>
    </row>
    <row r="2555" customFormat="false" ht="15" hidden="false" customHeight="false" outlineLevel="0" collapsed="false">
      <c r="A2555" s="7" t="s">
        <v>4830</v>
      </c>
      <c r="B2555" s="44" t="n">
        <v>0</v>
      </c>
      <c r="C2555" s="44" t="n">
        <v>2</v>
      </c>
      <c r="D2555" s="38" t="n">
        <f aca="false">IFERROR(B2555/C2555,0)</f>
        <v>0</v>
      </c>
      <c r="E2555" s="45" t="n">
        <v>29.5</v>
      </c>
      <c r="F2555" s="7" t="s">
        <v>2223</v>
      </c>
      <c r="G2555" s="5" t="str">
        <f aca="false">IF(AND(E2555&gt;=5,E2555&lt;=20,C2555&gt;=50,B2555&lt;=1),"Opportunity (pos 5-20, 50+ impr, 0-1 click)","")</f>
        <v/>
      </c>
    </row>
    <row r="2556" customFormat="false" ht="15" hidden="false" customHeight="false" outlineLevel="0" collapsed="false">
      <c r="A2556" s="7" t="s">
        <v>4831</v>
      </c>
      <c r="B2556" s="44" t="n">
        <v>0</v>
      </c>
      <c r="C2556" s="44" t="n">
        <v>2</v>
      </c>
      <c r="D2556" s="38" t="n">
        <f aca="false">IFERROR(B2556/C2556,0)</f>
        <v>0</v>
      </c>
      <c r="E2556" s="45" t="n">
        <v>37</v>
      </c>
      <c r="F2556" s="7" t="s">
        <v>2223</v>
      </c>
      <c r="G2556" s="5" t="str">
        <f aca="false">IF(AND(E2556&gt;=5,E2556&lt;=20,C2556&gt;=50,B2556&lt;=1),"Opportunity (pos 5-20, 50+ impr, 0-1 click)","")</f>
        <v/>
      </c>
    </row>
    <row r="2557" customFormat="false" ht="15" hidden="false" customHeight="false" outlineLevel="0" collapsed="false">
      <c r="A2557" s="7" t="s">
        <v>4832</v>
      </c>
      <c r="B2557" s="44" t="n">
        <v>0</v>
      </c>
      <c r="C2557" s="44" t="n">
        <v>2</v>
      </c>
      <c r="D2557" s="38" t="n">
        <f aca="false">IFERROR(B2557/C2557,0)</f>
        <v>0</v>
      </c>
      <c r="E2557" s="45" t="n">
        <v>10</v>
      </c>
      <c r="F2557" s="7" t="s">
        <v>2223</v>
      </c>
      <c r="G2557" s="5" t="str">
        <f aca="false">IF(AND(E2557&gt;=5,E2557&lt;=20,C2557&gt;=50,B2557&lt;=1),"Opportunity (pos 5-20, 50+ impr, 0-1 click)","")</f>
        <v/>
      </c>
    </row>
    <row r="2558" customFormat="false" ht="15" hidden="false" customHeight="false" outlineLevel="0" collapsed="false">
      <c r="A2558" s="7" t="s">
        <v>4833</v>
      </c>
      <c r="B2558" s="44" t="n">
        <v>0</v>
      </c>
      <c r="C2558" s="44" t="n">
        <v>2</v>
      </c>
      <c r="D2558" s="38" t="n">
        <f aca="false">IFERROR(B2558/C2558,0)</f>
        <v>0</v>
      </c>
      <c r="E2558" s="45" t="n">
        <v>14</v>
      </c>
      <c r="F2558" s="7" t="s">
        <v>2224</v>
      </c>
      <c r="G2558" s="5" t="str">
        <f aca="false">IF(AND(E2558&gt;=5,E2558&lt;=20,C2558&gt;=50,B2558&lt;=1),"Opportunity (pos 5-20, 50+ impr, 0-1 click)","")</f>
        <v/>
      </c>
    </row>
    <row r="2559" customFormat="false" ht="15" hidden="false" customHeight="false" outlineLevel="0" collapsed="false">
      <c r="A2559" s="7" t="s">
        <v>4834</v>
      </c>
      <c r="B2559" s="44" t="n">
        <v>0</v>
      </c>
      <c r="C2559" s="44" t="n">
        <v>2</v>
      </c>
      <c r="D2559" s="38" t="n">
        <f aca="false">IFERROR(B2559/C2559,0)</f>
        <v>0</v>
      </c>
      <c r="E2559" s="45" t="n">
        <v>11</v>
      </c>
      <c r="F2559" s="7" t="s">
        <v>2223</v>
      </c>
      <c r="G2559" s="5" t="str">
        <f aca="false">IF(AND(E2559&gt;=5,E2559&lt;=20,C2559&gt;=50,B2559&lt;=1),"Opportunity (pos 5-20, 50+ impr, 0-1 click)","")</f>
        <v/>
      </c>
    </row>
    <row r="2560" customFormat="false" ht="15" hidden="false" customHeight="false" outlineLevel="0" collapsed="false">
      <c r="A2560" s="7" t="s">
        <v>4835</v>
      </c>
      <c r="B2560" s="44" t="n">
        <v>0</v>
      </c>
      <c r="C2560" s="44" t="n">
        <v>2</v>
      </c>
      <c r="D2560" s="38" t="n">
        <f aca="false">IFERROR(B2560/C2560,0)</f>
        <v>0</v>
      </c>
      <c r="E2560" s="45" t="n">
        <v>51.5</v>
      </c>
      <c r="F2560" s="7" t="s">
        <v>2225</v>
      </c>
      <c r="G2560" s="5" t="str">
        <f aca="false">IF(AND(E2560&gt;=5,E2560&lt;=20,C2560&gt;=50,B2560&lt;=1),"Opportunity (pos 5-20, 50+ impr, 0-1 click)","")</f>
        <v/>
      </c>
    </row>
    <row r="2561" customFormat="false" ht="15" hidden="false" customHeight="false" outlineLevel="0" collapsed="false">
      <c r="A2561" s="7" t="s">
        <v>4836</v>
      </c>
      <c r="B2561" s="44" t="n">
        <v>0</v>
      </c>
      <c r="C2561" s="44" t="n">
        <v>2</v>
      </c>
      <c r="D2561" s="38" t="n">
        <f aca="false">IFERROR(B2561/C2561,0)</f>
        <v>0</v>
      </c>
      <c r="E2561" s="45" t="n">
        <v>9</v>
      </c>
      <c r="F2561" s="7" t="s">
        <v>2223</v>
      </c>
      <c r="G2561" s="5" t="str">
        <f aca="false">IF(AND(E2561&gt;=5,E2561&lt;=20,C2561&gt;=50,B2561&lt;=1),"Opportunity (pos 5-20, 50+ impr, 0-1 click)","")</f>
        <v/>
      </c>
    </row>
    <row r="2562" customFormat="false" ht="15" hidden="false" customHeight="false" outlineLevel="0" collapsed="false">
      <c r="A2562" s="7" t="s">
        <v>4837</v>
      </c>
      <c r="B2562" s="44" t="n">
        <v>0</v>
      </c>
      <c r="C2562" s="44" t="n">
        <v>2</v>
      </c>
      <c r="D2562" s="38" t="n">
        <f aca="false">IFERROR(B2562/C2562,0)</f>
        <v>0</v>
      </c>
      <c r="E2562" s="45" t="n">
        <v>38</v>
      </c>
      <c r="F2562" s="7" t="s">
        <v>2223</v>
      </c>
      <c r="G2562" s="5" t="str">
        <f aca="false">IF(AND(E2562&gt;=5,E2562&lt;=20,C2562&gt;=50,B2562&lt;=1),"Opportunity (pos 5-20, 50+ impr, 0-1 click)","")</f>
        <v/>
      </c>
    </row>
    <row r="2563" customFormat="false" ht="15" hidden="false" customHeight="false" outlineLevel="0" collapsed="false">
      <c r="A2563" s="7" t="s">
        <v>4838</v>
      </c>
      <c r="B2563" s="44" t="n">
        <v>0</v>
      </c>
      <c r="C2563" s="44" t="n">
        <v>2</v>
      </c>
      <c r="D2563" s="38" t="n">
        <f aca="false">IFERROR(B2563/C2563,0)</f>
        <v>0</v>
      </c>
      <c r="E2563" s="45" t="n">
        <v>19</v>
      </c>
      <c r="F2563" s="7" t="s">
        <v>2224</v>
      </c>
      <c r="G2563" s="5" t="str">
        <f aca="false">IF(AND(E2563&gt;=5,E2563&lt;=20,C2563&gt;=50,B2563&lt;=1),"Opportunity (pos 5-20, 50+ impr, 0-1 click)","")</f>
        <v/>
      </c>
    </row>
    <row r="2564" customFormat="false" ht="15" hidden="false" customHeight="false" outlineLevel="0" collapsed="false">
      <c r="A2564" s="7" t="s">
        <v>4839</v>
      </c>
      <c r="B2564" s="44" t="n">
        <v>0</v>
      </c>
      <c r="C2564" s="44" t="n">
        <v>2</v>
      </c>
      <c r="D2564" s="38" t="n">
        <f aca="false">IFERROR(B2564/C2564,0)</f>
        <v>0</v>
      </c>
      <c r="E2564" s="45" t="n">
        <v>34</v>
      </c>
      <c r="F2564" s="7" t="s">
        <v>2223</v>
      </c>
      <c r="G2564" s="5" t="str">
        <f aca="false">IF(AND(E2564&gt;=5,E2564&lt;=20,C2564&gt;=50,B2564&lt;=1),"Opportunity (pos 5-20, 50+ impr, 0-1 click)","")</f>
        <v/>
      </c>
    </row>
    <row r="2565" customFormat="false" ht="15" hidden="false" customHeight="false" outlineLevel="0" collapsed="false">
      <c r="A2565" s="7" t="s">
        <v>4840</v>
      </c>
      <c r="B2565" s="44" t="n">
        <v>0</v>
      </c>
      <c r="C2565" s="44" t="n">
        <v>2</v>
      </c>
      <c r="D2565" s="38" t="n">
        <f aca="false">IFERROR(B2565/C2565,0)</f>
        <v>0</v>
      </c>
      <c r="E2565" s="45" t="n">
        <v>11.5</v>
      </c>
      <c r="F2565" s="7" t="s">
        <v>2223</v>
      </c>
      <c r="G2565" s="5" t="str">
        <f aca="false">IF(AND(E2565&gt;=5,E2565&lt;=20,C2565&gt;=50,B2565&lt;=1),"Opportunity (pos 5-20, 50+ impr, 0-1 click)","")</f>
        <v/>
      </c>
    </row>
    <row r="2566" customFormat="false" ht="15" hidden="false" customHeight="false" outlineLevel="0" collapsed="false">
      <c r="A2566" s="7" t="s">
        <v>4841</v>
      </c>
      <c r="B2566" s="44" t="n">
        <v>0</v>
      </c>
      <c r="C2566" s="44" t="n">
        <v>2</v>
      </c>
      <c r="D2566" s="38" t="n">
        <f aca="false">IFERROR(B2566/C2566,0)</f>
        <v>0</v>
      </c>
      <c r="E2566" s="45" t="n">
        <v>39.5</v>
      </c>
      <c r="F2566" s="7" t="s">
        <v>2223</v>
      </c>
      <c r="G2566" s="5" t="str">
        <f aca="false">IF(AND(E2566&gt;=5,E2566&lt;=20,C2566&gt;=50,B2566&lt;=1),"Opportunity (pos 5-20, 50+ impr, 0-1 click)","")</f>
        <v/>
      </c>
    </row>
    <row r="2567" customFormat="false" ht="15" hidden="false" customHeight="false" outlineLevel="0" collapsed="false">
      <c r="A2567" s="7" t="s">
        <v>4842</v>
      </c>
      <c r="B2567" s="44" t="n">
        <v>0</v>
      </c>
      <c r="C2567" s="44" t="n">
        <v>2</v>
      </c>
      <c r="D2567" s="38" t="n">
        <f aca="false">IFERROR(B2567/C2567,0)</f>
        <v>0</v>
      </c>
      <c r="E2567" s="45" t="n">
        <v>13</v>
      </c>
      <c r="F2567" s="7" t="s">
        <v>2223</v>
      </c>
      <c r="G2567" s="5" t="str">
        <f aca="false">IF(AND(E2567&gt;=5,E2567&lt;=20,C2567&gt;=50,B2567&lt;=1),"Opportunity (pos 5-20, 50+ impr, 0-1 click)","")</f>
        <v/>
      </c>
    </row>
    <row r="2568" customFormat="false" ht="15" hidden="false" customHeight="false" outlineLevel="0" collapsed="false">
      <c r="A2568" s="7" t="s">
        <v>4843</v>
      </c>
      <c r="B2568" s="44" t="n">
        <v>0</v>
      </c>
      <c r="C2568" s="44" t="n">
        <v>2</v>
      </c>
      <c r="D2568" s="38" t="n">
        <f aca="false">IFERROR(B2568/C2568,0)</f>
        <v>0</v>
      </c>
      <c r="E2568" s="45" t="n">
        <v>34.5</v>
      </c>
      <c r="F2568" s="7" t="s">
        <v>2223</v>
      </c>
      <c r="G2568" s="5" t="str">
        <f aca="false">IF(AND(E2568&gt;=5,E2568&lt;=20,C2568&gt;=50,B2568&lt;=1),"Opportunity (pos 5-20, 50+ impr, 0-1 click)","")</f>
        <v/>
      </c>
    </row>
    <row r="2569" customFormat="false" ht="15" hidden="false" customHeight="false" outlineLevel="0" collapsed="false">
      <c r="A2569" s="7" t="s">
        <v>4844</v>
      </c>
      <c r="B2569" s="44" t="n">
        <v>0</v>
      </c>
      <c r="C2569" s="44" t="n">
        <v>2</v>
      </c>
      <c r="D2569" s="38" t="n">
        <f aca="false">IFERROR(B2569/C2569,0)</f>
        <v>0</v>
      </c>
      <c r="E2569" s="45" t="n">
        <v>35.5</v>
      </c>
      <c r="F2569" s="7" t="s">
        <v>2223</v>
      </c>
      <c r="G2569" s="5" t="str">
        <f aca="false">IF(AND(E2569&gt;=5,E2569&lt;=20,C2569&gt;=50,B2569&lt;=1),"Opportunity (pos 5-20, 50+ impr, 0-1 click)","")</f>
        <v/>
      </c>
    </row>
    <row r="2570" customFormat="false" ht="15" hidden="false" customHeight="false" outlineLevel="0" collapsed="false">
      <c r="A2570" s="7" t="s">
        <v>4845</v>
      </c>
      <c r="B2570" s="44" t="n">
        <v>0</v>
      </c>
      <c r="C2570" s="44" t="n">
        <v>2</v>
      </c>
      <c r="D2570" s="38" t="n">
        <f aca="false">IFERROR(B2570/C2570,0)</f>
        <v>0</v>
      </c>
      <c r="E2570" s="45" t="n">
        <v>20.5</v>
      </c>
      <c r="F2570" s="7" t="s">
        <v>2223</v>
      </c>
      <c r="G2570" s="5" t="str">
        <f aca="false">IF(AND(E2570&gt;=5,E2570&lt;=20,C2570&gt;=50,B2570&lt;=1),"Opportunity (pos 5-20, 50+ impr, 0-1 click)","")</f>
        <v/>
      </c>
    </row>
    <row r="2571" customFormat="false" ht="15" hidden="false" customHeight="false" outlineLevel="0" collapsed="false">
      <c r="A2571" s="7" t="s">
        <v>4846</v>
      </c>
      <c r="B2571" s="44" t="n">
        <v>0</v>
      </c>
      <c r="C2571" s="44" t="n">
        <v>2</v>
      </c>
      <c r="D2571" s="38" t="n">
        <f aca="false">IFERROR(B2571/C2571,0)</f>
        <v>0</v>
      </c>
      <c r="E2571" s="45" t="n">
        <v>4.5</v>
      </c>
      <c r="F2571" s="7" t="s">
        <v>2223</v>
      </c>
      <c r="G2571" s="5" t="str">
        <f aca="false">IF(AND(E2571&gt;=5,E2571&lt;=20,C2571&gt;=50,B2571&lt;=1),"Opportunity (pos 5-20, 50+ impr, 0-1 click)","")</f>
        <v/>
      </c>
    </row>
    <row r="2572" customFormat="false" ht="15" hidden="false" customHeight="false" outlineLevel="0" collapsed="false">
      <c r="A2572" s="7" t="s">
        <v>4847</v>
      </c>
      <c r="B2572" s="44" t="n">
        <v>0</v>
      </c>
      <c r="C2572" s="44" t="n">
        <v>2</v>
      </c>
      <c r="D2572" s="38" t="n">
        <f aca="false">IFERROR(B2572/C2572,0)</f>
        <v>0</v>
      </c>
      <c r="E2572" s="45" t="n">
        <v>27</v>
      </c>
      <c r="F2572" s="7" t="s">
        <v>2223</v>
      </c>
      <c r="G2572" s="5" t="str">
        <f aca="false">IF(AND(E2572&gt;=5,E2572&lt;=20,C2572&gt;=50,B2572&lt;=1),"Opportunity (pos 5-20, 50+ impr, 0-1 click)","")</f>
        <v/>
      </c>
    </row>
    <row r="2573" customFormat="false" ht="15" hidden="false" customHeight="false" outlineLevel="0" collapsed="false">
      <c r="A2573" s="7" t="s">
        <v>4848</v>
      </c>
      <c r="B2573" s="44" t="n">
        <v>0</v>
      </c>
      <c r="C2573" s="44" t="n">
        <v>2</v>
      </c>
      <c r="D2573" s="38" t="n">
        <f aca="false">IFERROR(B2573/C2573,0)</f>
        <v>0</v>
      </c>
      <c r="E2573" s="45" t="n">
        <v>27</v>
      </c>
      <c r="F2573" s="7" t="s">
        <v>2223</v>
      </c>
      <c r="G2573" s="5" t="str">
        <f aca="false">IF(AND(E2573&gt;=5,E2573&lt;=20,C2573&gt;=50,B2573&lt;=1),"Opportunity (pos 5-20, 50+ impr, 0-1 click)","")</f>
        <v/>
      </c>
    </row>
    <row r="2574" customFormat="false" ht="15" hidden="false" customHeight="false" outlineLevel="0" collapsed="false">
      <c r="A2574" s="7" t="s">
        <v>4849</v>
      </c>
      <c r="B2574" s="44" t="n">
        <v>0</v>
      </c>
      <c r="C2574" s="44" t="n">
        <v>2</v>
      </c>
      <c r="D2574" s="38" t="n">
        <f aca="false">IFERROR(B2574/C2574,0)</f>
        <v>0</v>
      </c>
      <c r="E2574" s="45" t="n">
        <v>26.5</v>
      </c>
      <c r="F2574" s="7" t="s">
        <v>2223</v>
      </c>
      <c r="G2574" s="5" t="str">
        <f aca="false">IF(AND(E2574&gt;=5,E2574&lt;=20,C2574&gt;=50,B2574&lt;=1),"Opportunity (pos 5-20, 50+ impr, 0-1 click)","")</f>
        <v/>
      </c>
    </row>
    <row r="2575" customFormat="false" ht="15" hidden="false" customHeight="false" outlineLevel="0" collapsed="false">
      <c r="A2575" s="7" t="s">
        <v>4850</v>
      </c>
      <c r="B2575" s="44" t="n">
        <v>0</v>
      </c>
      <c r="C2575" s="44" t="n">
        <v>2</v>
      </c>
      <c r="D2575" s="38" t="n">
        <f aca="false">IFERROR(B2575/C2575,0)</f>
        <v>0</v>
      </c>
      <c r="E2575" s="45" t="n">
        <v>26.5</v>
      </c>
      <c r="F2575" s="7" t="s">
        <v>2226</v>
      </c>
      <c r="G2575" s="5" t="str">
        <f aca="false">IF(AND(E2575&gt;=5,E2575&lt;=20,C2575&gt;=50,B2575&lt;=1),"Opportunity (pos 5-20, 50+ impr, 0-1 click)","")</f>
        <v/>
      </c>
    </row>
    <row r="2576" customFormat="false" ht="15" hidden="false" customHeight="false" outlineLevel="0" collapsed="false">
      <c r="A2576" s="7" t="s">
        <v>4851</v>
      </c>
      <c r="B2576" s="44" t="n">
        <v>0</v>
      </c>
      <c r="C2576" s="44" t="n">
        <v>2</v>
      </c>
      <c r="D2576" s="38" t="n">
        <f aca="false">IFERROR(B2576/C2576,0)</f>
        <v>0</v>
      </c>
      <c r="E2576" s="45" t="n">
        <v>20.5</v>
      </c>
      <c r="F2576" s="7" t="s">
        <v>2223</v>
      </c>
      <c r="G2576" s="5" t="str">
        <f aca="false">IF(AND(E2576&gt;=5,E2576&lt;=20,C2576&gt;=50,B2576&lt;=1),"Opportunity (pos 5-20, 50+ impr, 0-1 click)","")</f>
        <v/>
      </c>
    </row>
    <row r="2577" customFormat="false" ht="15" hidden="false" customHeight="false" outlineLevel="0" collapsed="false">
      <c r="A2577" s="7" t="s">
        <v>4852</v>
      </c>
      <c r="B2577" s="44" t="n">
        <v>0</v>
      </c>
      <c r="C2577" s="44" t="n">
        <v>2</v>
      </c>
      <c r="D2577" s="38" t="n">
        <f aca="false">IFERROR(B2577/C2577,0)</f>
        <v>0</v>
      </c>
      <c r="E2577" s="45" t="n">
        <v>10.5</v>
      </c>
      <c r="F2577" s="7" t="s">
        <v>2225</v>
      </c>
      <c r="G2577" s="5" t="str">
        <f aca="false">IF(AND(E2577&gt;=5,E2577&lt;=20,C2577&gt;=50,B2577&lt;=1),"Opportunity (pos 5-20, 50+ impr, 0-1 click)","")</f>
        <v/>
      </c>
    </row>
    <row r="2578" customFormat="false" ht="15" hidden="false" customHeight="false" outlineLevel="0" collapsed="false">
      <c r="A2578" s="7" t="s">
        <v>4853</v>
      </c>
      <c r="B2578" s="44" t="n">
        <v>0</v>
      </c>
      <c r="C2578" s="44" t="n">
        <v>2</v>
      </c>
      <c r="D2578" s="38" t="n">
        <f aca="false">IFERROR(B2578/C2578,0)</f>
        <v>0</v>
      </c>
      <c r="E2578" s="45" t="n">
        <v>40.5</v>
      </c>
      <c r="F2578" s="7" t="s">
        <v>2223</v>
      </c>
      <c r="G2578" s="5" t="str">
        <f aca="false">IF(AND(E2578&gt;=5,E2578&lt;=20,C2578&gt;=50,B2578&lt;=1),"Opportunity (pos 5-20, 50+ impr, 0-1 click)","")</f>
        <v/>
      </c>
    </row>
    <row r="2579" customFormat="false" ht="15" hidden="false" customHeight="false" outlineLevel="0" collapsed="false">
      <c r="A2579" s="7" t="s">
        <v>4854</v>
      </c>
      <c r="B2579" s="44" t="n">
        <v>0</v>
      </c>
      <c r="C2579" s="44" t="n">
        <v>2</v>
      </c>
      <c r="D2579" s="38" t="n">
        <f aca="false">IFERROR(B2579/C2579,0)</f>
        <v>0</v>
      </c>
      <c r="E2579" s="45" t="n">
        <v>41.5</v>
      </c>
      <c r="F2579" s="7" t="s">
        <v>2223</v>
      </c>
      <c r="G2579" s="5" t="str">
        <f aca="false">IF(AND(E2579&gt;=5,E2579&lt;=20,C2579&gt;=50,B2579&lt;=1),"Opportunity (pos 5-20, 50+ impr, 0-1 click)","")</f>
        <v/>
      </c>
    </row>
    <row r="2580" customFormat="false" ht="15" hidden="false" customHeight="false" outlineLevel="0" collapsed="false">
      <c r="A2580" s="7" t="s">
        <v>4855</v>
      </c>
      <c r="B2580" s="44" t="n">
        <v>0</v>
      </c>
      <c r="C2580" s="44" t="n">
        <v>2</v>
      </c>
      <c r="D2580" s="38" t="n">
        <f aca="false">IFERROR(B2580/C2580,0)</f>
        <v>0</v>
      </c>
      <c r="E2580" s="45" t="n">
        <v>27.5</v>
      </c>
      <c r="F2580" s="7" t="s">
        <v>2223</v>
      </c>
      <c r="G2580" s="5" t="str">
        <f aca="false">IF(AND(E2580&gt;=5,E2580&lt;=20,C2580&gt;=50,B2580&lt;=1),"Opportunity (pos 5-20, 50+ impr, 0-1 click)","")</f>
        <v/>
      </c>
    </row>
    <row r="2581" customFormat="false" ht="15" hidden="false" customHeight="false" outlineLevel="0" collapsed="false">
      <c r="A2581" s="7" t="s">
        <v>4856</v>
      </c>
      <c r="B2581" s="44" t="n">
        <v>0</v>
      </c>
      <c r="C2581" s="44" t="n">
        <v>2</v>
      </c>
      <c r="D2581" s="38" t="n">
        <f aca="false">IFERROR(B2581/C2581,0)</f>
        <v>0</v>
      </c>
      <c r="E2581" s="45" t="n">
        <v>22.5</v>
      </c>
      <c r="F2581" s="7" t="s">
        <v>2223</v>
      </c>
      <c r="G2581" s="5" t="str">
        <f aca="false">IF(AND(E2581&gt;=5,E2581&lt;=20,C2581&gt;=50,B2581&lt;=1),"Opportunity (pos 5-20, 50+ impr, 0-1 click)","")</f>
        <v/>
      </c>
    </row>
    <row r="2582" customFormat="false" ht="15" hidden="false" customHeight="false" outlineLevel="0" collapsed="false">
      <c r="A2582" s="7" t="s">
        <v>4857</v>
      </c>
      <c r="B2582" s="44" t="n">
        <v>0</v>
      </c>
      <c r="C2582" s="44" t="n">
        <v>2</v>
      </c>
      <c r="D2582" s="38" t="n">
        <f aca="false">IFERROR(B2582/C2582,0)</f>
        <v>0</v>
      </c>
      <c r="E2582" s="45" t="n">
        <v>39</v>
      </c>
      <c r="F2582" s="7" t="s">
        <v>2223</v>
      </c>
      <c r="G2582" s="5" t="str">
        <f aca="false">IF(AND(E2582&gt;=5,E2582&lt;=20,C2582&gt;=50,B2582&lt;=1),"Opportunity (pos 5-20, 50+ impr, 0-1 click)","")</f>
        <v/>
      </c>
    </row>
    <row r="2583" customFormat="false" ht="15" hidden="false" customHeight="false" outlineLevel="0" collapsed="false">
      <c r="A2583" s="7" t="s">
        <v>4858</v>
      </c>
      <c r="B2583" s="44" t="n">
        <v>0</v>
      </c>
      <c r="C2583" s="44" t="n">
        <v>2</v>
      </c>
      <c r="D2583" s="38" t="n">
        <f aca="false">IFERROR(B2583/C2583,0)</f>
        <v>0</v>
      </c>
      <c r="E2583" s="45" t="n">
        <v>33</v>
      </c>
      <c r="F2583" s="7" t="s">
        <v>2223</v>
      </c>
      <c r="G2583" s="5" t="str">
        <f aca="false">IF(AND(E2583&gt;=5,E2583&lt;=20,C2583&gt;=50,B2583&lt;=1),"Opportunity (pos 5-20, 50+ impr, 0-1 click)","")</f>
        <v/>
      </c>
    </row>
    <row r="2584" customFormat="false" ht="15" hidden="false" customHeight="false" outlineLevel="0" collapsed="false">
      <c r="A2584" s="7" t="s">
        <v>4859</v>
      </c>
      <c r="B2584" s="44" t="n">
        <v>0</v>
      </c>
      <c r="C2584" s="44" t="n">
        <v>2</v>
      </c>
      <c r="D2584" s="38" t="n">
        <f aca="false">IFERROR(B2584/C2584,0)</f>
        <v>0</v>
      </c>
      <c r="E2584" s="45" t="n">
        <v>11.5</v>
      </c>
      <c r="F2584" s="7" t="s">
        <v>2223</v>
      </c>
      <c r="G2584" s="5" t="str">
        <f aca="false">IF(AND(E2584&gt;=5,E2584&lt;=20,C2584&gt;=50,B2584&lt;=1),"Opportunity (pos 5-20, 50+ impr, 0-1 click)","")</f>
        <v/>
      </c>
    </row>
    <row r="2585" customFormat="false" ht="15" hidden="false" customHeight="false" outlineLevel="0" collapsed="false">
      <c r="A2585" s="7" t="s">
        <v>4860</v>
      </c>
      <c r="B2585" s="44" t="n">
        <v>0</v>
      </c>
      <c r="C2585" s="44" t="n">
        <v>2</v>
      </c>
      <c r="D2585" s="38" t="n">
        <f aca="false">IFERROR(B2585/C2585,0)</f>
        <v>0</v>
      </c>
      <c r="E2585" s="45" t="n">
        <v>6.5</v>
      </c>
      <c r="F2585" s="7" t="s">
        <v>2225</v>
      </c>
      <c r="G2585" s="5" t="str">
        <f aca="false">IF(AND(E2585&gt;=5,E2585&lt;=20,C2585&gt;=50,B2585&lt;=1),"Opportunity (pos 5-20, 50+ impr, 0-1 click)","")</f>
        <v/>
      </c>
    </row>
    <row r="2586" customFormat="false" ht="15" hidden="false" customHeight="false" outlineLevel="0" collapsed="false">
      <c r="A2586" s="7" t="s">
        <v>4861</v>
      </c>
      <c r="B2586" s="44" t="n">
        <v>0</v>
      </c>
      <c r="C2586" s="44" t="n">
        <v>2</v>
      </c>
      <c r="D2586" s="38" t="n">
        <f aca="false">IFERROR(B2586/C2586,0)</f>
        <v>0</v>
      </c>
      <c r="E2586" s="45" t="n">
        <v>21.5</v>
      </c>
      <c r="F2586" s="7" t="s">
        <v>2223</v>
      </c>
      <c r="G2586" s="5" t="str">
        <f aca="false">IF(AND(E2586&gt;=5,E2586&lt;=20,C2586&gt;=50,B2586&lt;=1),"Opportunity (pos 5-20, 50+ impr, 0-1 click)","")</f>
        <v/>
      </c>
    </row>
    <row r="2587" customFormat="false" ht="15" hidden="false" customHeight="false" outlineLevel="0" collapsed="false">
      <c r="A2587" s="7" t="s">
        <v>4862</v>
      </c>
      <c r="B2587" s="44" t="n">
        <v>0</v>
      </c>
      <c r="C2587" s="44" t="n">
        <v>2</v>
      </c>
      <c r="D2587" s="38" t="n">
        <f aca="false">IFERROR(B2587/C2587,0)</f>
        <v>0</v>
      </c>
      <c r="E2587" s="45" t="n">
        <v>18</v>
      </c>
      <c r="F2587" s="7" t="s">
        <v>2223</v>
      </c>
      <c r="G2587" s="5" t="str">
        <f aca="false">IF(AND(E2587&gt;=5,E2587&lt;=20,C2587&gt;=50,B2587&lt;=1),"Opportunity (pos 5-20, 50+ impr, 0-1 click)","")</f>
        <v/>
      </c>
    </row>
    <row r="2588" customFormat="false" ht="15" hidden="false" customHeight="false" outlineLevel="0" collapsed="false">
      <c r="A2588" s="7" t="s">
        <v>4863</v>
      </c>
      <c r="B2588" s="44" t="n">
        <v>0</v>
      </c>
      <c r="C2588" s="44" t="n">
        <v>2</v>
      </c>
      <c r="D2588" s="38" t="n">
        <f aca="false">IFERROR(B2588/C2588,0)</f>
        <v>0</v>
      </c>
      <c r="E2588" s="45" t="n">
        <v>16.5</v>
      </c>
      <c r="F2588" s="7" t="s">
        <v>2223</v>
      </c>
      <c r="G2588" s="5" t="str">
        <f aca="false">IF(AND(E2588&gt;=5,E2588&lt;=20,C2588&gt;=50,B2588&lt;=1),"Opportunity (pos 5-20, 50+ impr, 0-1 click)","")</f>
        <v/>
      </c>
    </row>
    <row r="2589" customFormat="false" ht="15" hidden="false" customHeight="false" outlineLevel="0" collapsed="false">
      <c r="A2589" s="7" t="s">
        <v>4864</v>
      </c>
      <c r="B2589" s="44" t="n">
        <v>0</v>
      </c>
      <c r="C2589" s="44" t="n">
        <v>2</v>
      </c>
      <c r="D2589" s="38" t="n">
        <f aca="false">IFERROR(B2589/C2589,0)</f>
        <v>0</v>
      </c>
      <c r="E2589" s="45" t="n">
        <v>6.5</v>
      </c>
      <c r="F2589" s="7" t="s">
        <v>2223</v>
      </c>
      <c r="G2589" s="5" t="str">
        <f aca="false">IF(AND(E2589&gt;=5,E2589&lt;=20,C2589&gt;=50,B2589&lt;=1),"Opportunity (pos 5-20, 50+ impr, 0-1 click)","")</f>
        <v/>
      </c>
    </row>
    <row r="2590" customFormat="false" ht="15" hidden="false" customHeight="false" outlineLevel="0" collapsed="false">
      <c r="A2590" s="7" t="s">
        <v>4865</v>
      </c>
      <c r="B2590" s="44" t="n">
        <v>0</v>
      </c>
      <c r="C2590" s="44" t="n">
        <v>2</v>
      </c>
      <c r="D2590" s="38" t="n">
        <f aca="false">IFERROR(B2590/C2590,0)</f>
        <v>0</v>
      </c>
      <c r="E2590" s="45" t="n">
        <v>19</v>
      </c>
      <c r="F2590" s="7" t="s">
        <v>2223</v>
      </c>
      <c r="G2590" s="5" t="str">
        <f aca="false">IF(AND(E2590&gt;=5,E2590&lt;=20,C2590&gt;=50,B2590&lt;=1),"Opportunity (pos 5-20, 50+ impr, 0-1 click)","")</f>
        <v/>
      </c>
    </row>
    <row r="2591" customFormat="false" ht="15" hidden="false" customHeight="false" outlineLevel="0" collapsed="false">
      <c r="A2591" s="7" t="s">
        <v>4866</v>
      </c>
      <c r="B2591" s="44" t="n">
        <v>0</v>
      </c>
      <c r="C2591" s="44" t="n">
        <v>2</v>
      </c>
      <c r="D2591" s="38" t="n">
        <f aca="false">IFERROR(B2591/C2591,0)</f>
        <v>0</v>
      </c>
      <c r="E2591" s="45" t="n">
        <v>9</v>
      </c>
      <c r="F2591" s="7" t="s">
        <v>2223</v>
      </c>
      <c r="G2591" s="5" t="str">
        <f aca="false">IF(AND(E2591&gt;=5,E2591&lt;=20,C2591&gt;=50,B2591&lt;=1),"Opportunity (pos 5-20, 50+ impr, 0-1 click)","")</f>
        <v/>
      </c>
    </row>
    <row r="2592" customFormat="false" ht="15" hidden="false" customHeight="false" outlineLevel="0" collapsed="false">
      <c r="A2592" s="7" t="s">
        <v>4867</v>
      </c>
      <c r="B2592" s="44" t="n">
        <v>0</v>
      </c>
      <c r="C2592" s="44" t="n">
        <v>2</v>
      </c>
      <c r="D2592" s="38" t="n">
        <f aca="false">IFERROR(B2592/C2592,0)</f>
        <v>0</v>
      </c>
      <c r="E2592" s="45" t="n">
        <v>37.5</v>
      </c>
      <c r="F2592" s="7" t="s">
        <v>2225</v>
      </c>
      <c r="G2592" s="5" t="str">
        <f aca="false">IF(AND(E2592&gt;=5,E2592&lt;=20,C2592&gt;=50,B2592&lt;=1),"Opportunity (pos 5-20, 50+ impr, 0-1 click)","")</f>
        <v/>
      </c>
    </row>
    <row r="2593" customFormat="false" ht="15" hidden="false" customHeight="false" outlineLevel="0" collapsed="false">
      <c r="A2593" s="7" t="s">
        <v>4868</v>
      </c>
      <c r="B2593" s="44" t="n">
        <v>0</v>
      </c>
      <c r="C2593" s="44" t="n">
        <v>2</v>
      </c>
      <c r="D2593" s="38" t="n">
        <f aca="false">IFERROR(B2593/C2593,0)</f>
        <v>0</v>
      </c>
      <c r="E2593" s="45" t="n">
        <v>6</v>
      </c>
      <c r="F2593" s="7" t="s">
        <v>2223</v>
      </c>
      <c r="G2593" s="5" t="str">
        <f aca="false">IF(AND(E2593&gt;=5,E2593&lt;=20,C2593&gt;=50,B2593&lt;=1),"Opportunity (pos 5-20, 50+ impr, 0-1 click)","")</f>
        <v/>
      </c>
    </row>
    <row r="2594" customFormat="false" ht="15" hidden="false" customHeight="false" outlineLevel="0" collapsed="false">
      <c r="A2594" s="7" t="s">
        <v>4869</v>
      </c>
      <c r="B2594" s="44" t="n">
        <v>0</v>
      </c>
      <c r="C2594" s="44" t="n">
        <v>2</v>
      </c>
      <c r="D2594" s="38" t="n">
        <f aca="false">IFERROR(B2594/C2594,0)</f>
        <v>0</v>
      </c>
      <c r="E2594" s="45" t="n">
        <v>37</v>
      </c>
      <c r="F2594" s="7" t="s">
        <v>2223</v>
      </c>
      <c r="G2594" s="5" t="str">
        <f aca="false">IF(AND(E2594&gt;=5,E2594&lt;=20,C2594&gt;=50,B2594&lt;=1),"Opportunity (pos 5-20, 50+ impr, 0-1 click)","")</f>
        <v/>
      </c>
    </row>
    <row r="2595" customFormat="false" ht="15" hidden="false" customHeight="false" outlineLevel="0" collapsed="false">
      <c r="A2595" s="7" t="s">
        <v>4870</v>
      </c>
      <c r="B2595" s="44" t="n">
        <v>0</v>
      </c>
      <c r="C2595" s="44" t="n">
        <v>2</v>
      </c>
      <c r="D2595" s="38" t="n">
        <f aca="false">IFERROR(B2595/C2595,0)</f>
        <v>0</v>
      </c>
      <c r="E2595" s="45" t="n">
        <v>56</v>
      </c>
      <c r="F2595" s="7" t="s">
        <v>2223</v>
      </c>
      <c r="G2595" s="5" t="str">
        <f aca="false">IF(AND(E2595&gt;=5,E2595&lt;=20,C2595&gt;=50,B2595&lt;=1),"Opportunity (pos 5-20, 50+ impr, 0-1 click)","")</f>
        <v/>
      </c>
    </row>
    <row r="2596" customFormat="false" ht="15" hidden="false" customHeight="false" outlineLevel="0" collapsed="false">
      <c r="A2596" s="7" t="s">
        <v>4871</v>
      </c>
      <c r="B2596" s="44" t="n">
        <v>0</v>
      </c>
      <c r="C2596" s="44" t="n">
        <v>2</v>
      </c>
      <c r="D2596" s="38" t="n">
        <f aca="false">IFERROR(B2596/C2596,0)</f>
        <v>0</v>
      </c>
      <c r="E2596" s="45" t="n">
        <v>15.5</v>
      </c>
      <c r="F2596" s="7" t="s">
        <v>2223</v>
      </c>
      <c r="G2596" s="5" t="str">
        <f aca="false">IF(AND(E2596&gt;=5,E2596&lt;=20,C2596&gt;=50,B2596&lt;=1),"Opportunity (pos 5-20, 50+ impr, 0-1 click)","")</f>
        <v/>
      </c>
    </row>
    <row r="2597" customFormat="false" ht="15" hidden="false" customHeight="false" outlineLevel="0" collapsed="false">
      <c r="A2597" s="7" t="s">
        <v>4872</v>
      </c>
      <c r="B2597" s="44" t="n">
        <v>0</v>
      </c>
      <c r="C2597" s="44" t="n">
        <v>2</v>
      </c>
      <c r="D2597" s="38" t="n">
        <f aca="false">IFERROR(B2597/C2597,0)</f>
        <v>0</v>
      </c>
      <c r="E2597" s="45" t="n">
        <v>41</v>
      </c>
      <c r="F2597" s="7" t="s">
        <v>2223</v>
      </c>
      <c r="G2597" s="5" t="str">
        <f aca="false">IF(AND(E2597&gt;=5,E2597&lt;=20,C2597&gt;=50,B2597&lt;=1),"Opportunity (pos 5-20, 50+ impr, 0-1 click)","")</f>
        <v/>
      </c>
    </row>
    <row r="2598" customFormat="false" ht="15" hidden="false" customHeight="false" outlineLevel="0" collapsed="false">
      <c r="A2598" s="7" t="s">
        <v>4873</v>
      </c>
      <c r="B2598" s="44" t="n">
        <v>0</v>
      </c>
      <c r="C2598" s="44" t="n">
        <v>2</v>
      </c>
      <c r="D2598" s="38" t="n">
        <f aca="false">IFERROR(B2598/C2598,0)</f>
        <v>0</v>
      </c>
      <c r="E2598" s="45" t="n">
        <v>10.5</v>
      </c>
      <c r="F2598" s="7" t="s">
        <v>2224</v>
      </c>
      <c r="G2598" s="5" t="str">
        <f aca="false">IF(AND(E2598&gt;=5,E2598&lt;=20,C2598&gt;=50,B2598&lt;=1),"Opportunity (pos 5-20, 50+ impr, 0-1 click)","")</f>
        <v/>
      </c>
    </row>
    <row r="2599" customFormat="false" ht="15" hidden="false" customHeight="false" outlineLevel="0" collapsed="false">
      <c r="A2599" s="7" t="s">
        <v>4874</v>
      </c>
      <c r="B2599" s="44" t="n">
        <v>0</v>
      </c>
      <c r="C2599" s="44" t="n">
        <v>2</v>
      </c>
      <c r="D2599" s="38" t="n">
        <f aca="false">IFERROR(B2599/C2599,0)</f>
        <v>0</v>
      </c>
      <c r="E2599" s="45" t="n">
        <v>19.5</v>
      </c>
      <c r="F2599" s="7" t="s">
        <v>2224</v>
      </c>
      <c r="G2599" s="5" t="str">
        <f aca="false">IF(AND(E2599&gt;=5,E2599&lt;=20,C2599&gt;=50,B2599&lt;=1),"Opportunity (pos 5-20, 50+ impr, 0-1 click)","")</f>
        <v/>
      </c>
    </row>
    <row r="2600" customFormat="false" ht="15" hidden="false" customHeight="false" outlineLevel="0" collapsed="false">
      <c r="A2600" s="7" t="s">
        <v>4875</v>
      </c>
      <c r="B2600" s="44" t="n">
        <v>0</v>
      </c>
      <c r="C2600" s="44" t="n">
        <v>2</v>
      </c>
      <c r="D2600" s="38" t="n">
        <f aca="false">IFERROR(B2600/C2600,0)</f>
        <v>0</v>
      </c>
      <c r="E2600" s="45" t="n">
        <v>23</v>
      </c>
      <c r="F2600" s="7" t="s">
        <v>2223</v>
      </c>
      <c r="G2600" s="5" t="str">
        <f aca="false">IF(AND(E2600&gt;=5,E2600&lt;=20,C2600&gt;=50,B2600&lt;=1),"Opportunity (pos 5-20, 50+ impr, 0-1 click)","")</f>
        <v/>
      </c>
    </row>
    <row r="2601" customFormat="false" ht="15" hidden="false" customHeight="false" outlineLevel="0" collapsed="false">
      <c r="A2601" s="7" t="s">
        <v>4876</v>
      </c>
      <c r="B2601" s="44" t="n">
        <v>0</v>
      </c>
      <c r="C2601" s="44" t="n">
        <v>2</v>
      </c>
      <c r="D2601" s="38" t="n">
        <f aca="false">IFERROR(B2601/C2601,0)</f>
        <v>0</v>
      </c>
      <c r="E2601" s="45" t="n">
        <v>34</v>
      </c>
      <c r="F2601" s="7" t="s">
        <v>2223</v>
      </c>
      <c r="G2601" s="5" t="str">
        <f aca="false">IF(AND(E2601&gt;=5,E2601&lt;=20,C2601&gt;=50,B2601&lt;=1),"Opportunity (pos 5-20, 50+ impr, 0-1 click)","")</f>
        <v/>
      </c>
    </row>
    <row r="2602" customFormat="false" ht="15" hidden="false" customHeight="false" outlineLevel="0" collapsed="false">
      <c r="A2602" s="7" t="s">
        <v>4877</v>
      </c>
      <c r="B2602" s="44" t="n">
        <v>0</v>
      </c>
      <c r="C2602" s="44" t="n">
        <v>2</v>
      </c>
      <c r="D2602" s="38" t="n">
        <f aca="false">IFERROR(B2602/C2602,0)</f>
        <v>0</v>
      </c>
      <c r="E2602" s="45" t="n">
        <v>65.5</v>
      </c>
      <c r="F2602" s="7" t="s">
        <v>2223</v>
      </c>
      <c r="G2602" s="5" t="str">
        <f aca="false">IF(AND(E2602&gt;=5,E2602&lt;=20,C2602&gt;=50,B2602&lt;=1),"Opportunity (pos 5-20, 50+ impr, 0-1 click)","")</f>
        <v/>
      </c>
    </row>
    <row r="2603" customFormat="false" ht="15" hidden="false" customHeight="false" outlineLevel="0" collapsed="false">
      <c r="A2603" s="7" t="s">
        <v>4878</v>
      </c>
      <c r="B2603" s="44" t="n">
        <v>0</v>
      </c>
      <c r="C2603" s="44" t="n">
        <v>2</v>
      </c>
      <c r="D2603" s="38" t="n">
        <f aca="false">IFERROR(B2603/C2603,0)</f>
        <v>0</v>
      </c>
      <c r="E2603" s="45" t="n">
        <v>7</v>
      </c>
      <c r="F2603" s="7" t="s">
        <v>2223</v>
      </c>
      <c r="G2603" s="5" t="str">
        <f aca="false">IF(AND(E2603&gt;=5,E2603&lt;=20,C2603&gt;=50,B2603&lt;=1),"Opportunity (pos 5-20, 50+ impr, 0-1 click)","")</f>
        <v/>
      </c>
    </row>
    <row r="2604" customFormat="false" ht="15" hidden="false" customHeight="false" outlineLevel="0" collapsed="false">
      <c r="A2604" s="7" t="s">
        <v>4879</v>
      </c>
      <c r="B2604" s="44" t="n">
        <v>0</v>
      </c>
      <c r="C2604" s="44" t="n">
        <v>2</v>
      </c>
      <c r="D2604" s="38" t="n">
        <f aca="false">IFERROR(B2604/C2604,0)</f>
        <v>0</v>
      </c>
      <c r="E2604" s="45" t="n">
        <v>39</v>
      </c>
      <c r="F2604" s="7" t="s">
        <v>2223</v>
      </c>
      <c r="G2604" s="5" t="str">
        <f aca="false">IF(AND(E2604&gt;=5,E2604&lt;=20,C2604&gt;=50,B2604&lt;=1),"Opportunity (pos 5-20, 50+ impr, 0-1 click)","")</f>
        <v/>
      </c>
    </row>
    <row r="2605" customFormat="false" ht="15" hidden="false" customHeight="false" outlineLevel="0" collapsed="false">
      <c r="A2605" s="7" t="s">
        <v>4880</v>
      </c>
      <c r="B2605" s="44" t="n">
        <v>0</v>
      </c>
      <c r="C2605" s="44" t="n">
        <v>2</v>
      </c>
      <c r="D2605" s="38" t="n">
        <f aca="false">IFERROR(B2605/C2605,0)</f>
        <v>0</v>
      </c>
      <c r="E2605" s="45" t="n">
        <v>23</v>
      </c>
      <c r="F2605" s="7" t="s">
        <v>2223</v>
      </c>
      <c r="G2605" s="5" t="str">
        <f aca="false">IF(AND(E2605&gt;=5,E2605&lt;=20,C2605&gt;=50,B2605&lt;=1),"Opportunity (pos 5-20, 50+ impr, 0-1 click)","")</f>
        <v/>
      </c>
    </row>
    <row r="2606" customFormat="false" ht="15" hidden="false" customHeight="false" outlineLevel="0" collapsed="false">
      <c r="A2606" s="7" t="s">
        <v>4881</v>
      </c>
      <c r="B2606" s="44" t="n">
        <v>0</v>
      </c>
      <c r="C2606" s="44" t="n">
        <v>2</v>
      </c>
      <c r="D2606" s="38" t="n">
        <f aca="false">IFERROR(B2606/C2606,0)</f>
        <v>0</v>
      </c>
      <c r="E2606" s="45" t="n">
        <v>30.5</v>
      </c>
      <c r="F2606" s="7" t="s">
        <v>2223</v>
      </c>
      <c r="G2606" s="5" t="str">
        <f aca="false">IF(AND(E2606&gt;=5,E2606&lt;=20,C2606&gt;=50,B2606&lt;=1),"Opportunity (pos 5-20, 50+ impr, 0-1 click)","")</f>
        <v/>
      </c>
    </row>
    <row r="2607" customFormat="false" ht="15" hidden="false" customHeight="false" outlineLevel="0" collapsed="false">
      <c r="A2607" s="7" t="s">
        <v>4882</v>
      </c>
      <c r="B2607" s="44" t="n">
        <v>0</v>
      </c>
      <c r="C2607" s="44" t="n">
        <v>2</v>
      </c>
      <c r="D2607" s="38" t="n">
        <f aca="false">IFERROR(B2607/C2607,0)</f>
        <v>0</v>
      </c>
      <c r="E2607" s="45" t="n">
        <v>6.5</v>
      </c>
      <c r="F2607" s="7" t="s">
        <v>2223</v>
      </c>
      <c r="G2607" s="5" t="str">
        <f aca="false">IF(AND(E2607&gt;=5,E2607&lt;=20,C2607&gt;=50,B2607&lt;=1),"Opportunity (pos 5-20, 50+ impr, 0-1 click)","")</f>
        <v/>
      </c>
    </row>
    <row r="2608" customFormat="false" ht="15" hidden="false" customHeight="false" outlineLevel="0" collapsed="false">
      <c r="A2608" s="7" t="s">
        <v>4883</v>
      </c>
      <c r="B2608" s="44" t="n">
        <v>0</v>
      </c>
      <c r="C2608" s="44" t="n">
        <v>2</v>
      </c>
      <c r="D2608" s="38" t="n">
        <f aca="false">IFERROR(B2608/C2608,0)</f>
        <v>0</v>
      </c>
      <c r="E2608" s="45" t="n">
        <v>50</v>
      </c>
      <c r="F2608" s="7" t="s">
        <v>2225</v>
      </c>
      <c r="G2608" s="5" t="str">
        <f aca="false">IF(AND(E2608&gt;=5,E2608&lt;=20,C2608&gt;=50,B2608&lt;=1),"Opportunity (pos 5-20, 50+ impr, 0-1 click)","")</f>
        <v/>
      </c>
    </row>
    <row r="2609" customFormat="false" ht="15" hidden="false" customHeight="false" outlineLevel="0" collapsed="false">
      <c r="A2609" s="7" t="s">
        <v>4884</v>
      </c>
      <c r="B2609" s="44" t="n">
        <v>0</v>
      </c>
      <c r="C2609" s="44" t="n">
        <v>2</v>
      </c>
      <c r="D2609" s="38" t="n">
        <f aca="false">IFERROR(B2609/C2609,0)</f>
        <v>0</v>
      </c>
      <c r="E2609" s="45" t="n">
        <v>68.5</v>
      </c>
      <c r="F2609" s="7" t="s">
        <v>2223</v>
      </c>
      <c r="G2609" s="5" t="str">
        <f aca="false">IF(AND(E2609&gt;=5,E2609&lt;=20,C2609&gt;=50,B2609&lt;=1),"Opportunity (pos 5-20, 50+ impr, 0-1 click)","")</f>
        <v/>
      </c>
    </row>
    <row r="2610" customFormat="false" ht="15" hidden="false" customHeight="false" outlineLevel="0" collapsed="false">
      <c r="A2610" s="7" t="s">
        <v>4885</v>
      </c>
      <c r="B2610" s="44" t="n">
        <v>0</v>
      </c>
      <c r="C2610" s="44" t="n">
        <v>2</v>
      </c>
      <c r="D2610" s="38" t="n">
        <f aca="false">IFERROR(B2610/C2610,0)</f>
        <v>0</v>
      </c>
      <c r="E2610" s="45" t="n">
        <v>20.5</v>
      </c>
      <c r="F2610" s="7" t="s">
        <v>2223</v>
      </c>
      <c r="G2610" s="5" t="str">
        <f aca="false">IF(AND(E2610&gt;=5,E2610&lt;=20,C2610&gt;=50,B2610&lt;=1),"Opportunity (pos 5-20, 50+ impr, 0-1 click)","")</f>
        <v/>
      </c>
    </row>
    <row r="2611" customFormat="false" ht="15" hidden="false" customHeight="false" outlineLevel="0" collapsed="false">
      <c r="A2611" s="7" t="s">
        <v>4886</v>
      </c>
      <c r="B2611" s="44" t="n">
        <v>0</v>
      </c>
      <c r="C2611" s="44" t="n">
        <v>2</v>
      </c>
      <c r="D2611" s="38" t="n">
        <f aca="false">IFERROR(B2611/C2611,0)</f>
        <v>0</v>
      </c>
      <c r="E2611" s="45" t="n">
        <v>10</v>
      </c>
      <c r="F2611" s="7" t="s">
        <v>2223</v>
      </c>
      <c r="G2611" s="5" t="str">
        <f aca="false">IF(AND(E2611&gt;=5,E2611&lt;=20,C2611&gt;=50,B2611&lt;=1),"Opportunity (pos 5-20, 50+ impr, 0-1 click)","")</f>
        <v/>
      </c>
    </row>
    <row r="2612" customFormat="false" ht="15" hidden="false" customHeight="false" outlineLevel="0" collapsed="false">
      <c r="A2612" s="7" t="s">
        <v>4887</v>
      </c>
      <c r="B2612" s="44" t="n">
        <v>0</v>
      </c>
      <c r="C2612" s="44" t="n">
        <v>2</v>
      </c>
      <c r="D2612" s="38" t="n">
        <f aca="false">IFERROR(B2612/C2612,0)</f>
        <v>0</v>
      </c>
      <c r="E2612" s="45" t="n">
        <v>36.5</v>
      </c>
      <c r="F2612" s="7" t="s">
        <v>2223</v>
      </c>
      <c r="G2612" s="5" t="str">
        <f aca="false">IF(AND(E2612&gt;=5,E2612&lt;=20,C2612&gt;=50,B2612&lt;=1),"Opportunity (pos 5-20, 50+ impr, 0-1 click)","")</f>
        <v/>
      </c>
    </row>
    <row r="2613" customFormat="false" ht="15" hidden="false" customHeight="false" outlineLevel="0" collapsed="false">
      <c r="A2613" s="7" t="s">
        <v>4888</v>
      </c>
      <c r="B2613" s="44" t="n">
        <v>0</v>
      </c>
      <c r="C2613" s="44" t="n">
        <v>2</v>
      </c>
      <c r="D2613" s="38" t="n">
        <f aca="false">IFERROR(B2613/C2613,0)</f>
        <v>0</v>
      </c>
      <c r="E2613" s="45" t="n">
        <v>32.5</v>
      </c>
      <c r="F2613" s="7" t="s">
        <v>2223</v>
      </c>
      <c r="G2613" s="5" t="str">
        <f aca="false">IF(AND(E2613&gt;=5,E2613&lt;=20,C2613&gt;=50,B2613&lt;=1),"Opportunity (pos 5-20, 50+ impr, 0-1 click)","")</f>
        <v/>
      </c>
    </row>
    <row r="2614" customFormat="false" ht="15" hidden="false" customHeight="false" outlineLevel="0" collapsed="false">
      <c r="A2614" s="7" t="s">
        <v>4889</v>
      </c>
      <c r="B2614" s="44" t="n">
        <v>0</v>
      </c>
      <c r="C2614" s="44" t="n">
        <v>2</v>
      </c>
      <c r="D2614" s="38" t="n">
        <f aca="false">IFERROR(B2614/C2614,0)</f>
        <v>0</v>
      </c>
      <c r="E2614" s="45" t="n">
        <v>51</v>
      </c>
      <c r="F2614" s="7" t="s">
        <v>2223</v>
      </c>
      <c r="G2614" s="5" t="str">
        <f aca="false">IF(AND(E2614&gt;=5,E2614&lt;=20,C2614&gt;=50,B2614&lt;=1),"Opportunity (pos 5-20, 50+ impr, 0-1 click)","")</f>
        <v/>
      </c>
    </row>
    <row r="2615" customFormat="false" ht="15" hidden="false" customHeight="false" outlineLevel="0" collapsed="false">
      <c r="A2615" s="7" t="s">
        <v>4890</v>
      </c>
      <c r="B2615" s="44" t="n">
        <v>0</v>
      </c>
      <c r="C2615" s="44" t="n">
        <v>2</v>
      </c>
      <c r="D2615" s="38" t="n">
        <f aca="false">IFERROR(B2615/C2615,0)</f>
        <v>0</v>
      </c>
      <c r="E2615" s="45" t="n">
        <v>10</v>
      </c>
      <c r="F2615" s="7" t="s">
        <v>2223</v>
      </c>
      <c r="G2615" s="5" t="str">
        <f aca="false">IF(AND(E2615&gt;=5,E2615&lt;=20,C2615&gt;=50,B2615&lt;=1),"Opportunity (pos 5-20, 50+ impr, 0-1 click)","")</f>
        <v/>
      </c>
    </row>
    <row r="2616" customFormat="false" ht="15" hidden="false" customHeight="false" outlineLevel="0" collapsed="false">
      <c r="A2616" s="7" t="s">
        <v>4891</v>
      </c>
      <c r="B2616" s="44" t="n">
        <v>0</v>
      </c>
      <c r="C2616" s="44" t="n">
        <v>2</v>
      </c>
      <c r="D2616" s="38" t="n">
        <f aca="false">IFERROR(B2616/C2616,0)</f>
        <v>0</v>
      </c>
      <c r="E2616" s="45" t="n">
        <v>80.5</v>
      </c>
      <c r="F2616" s="7" t="s">
        <v>2223</v>
      </c>
      <c r="G2616" s="5" t="str">
        <f aca="false">IF(AND(E2616&gt;=5,E2616&lt;=20,C2616&gt;=50,B2616&lt;=1),"Opportunity (pos 5-20, 50+ impr, 0-1 click)","")</f>
        <v/>
      </c>
    </row>
    <row r="2617" customFormat="false" ht="15" hidden="false" customHeight="false" outlineLevel="0" collapsed="false">
      <c r="A2617" s="7" t="s">
        <v>4892</v>
      </c>
      <c r="B2617" s="44" t="n">
        <v>0</v>
      </c>
      <c r="C2617" s="44" t="n">
        <v>2</v>
      </c>
      <c r="D2617" s="38" t="n">
        <f aca="false">IFERROR(B2617/C2617,0)</f>
        <v>0</v>
      </c>
      <c r="E2617" s="45" t="n">
        <v>21.5</v>
      </c>
      <c r="F2617" s="7" t="s">
        <v>2223</v>
      </c>
      <c r="G2617" s="5" t="str">
        <f aca="false">IF(AND(E2617&gt;=5,E2617&lt;=20,C2617&gt;=50,B2617&lt;=1),"Opportunity (pos 5-20, 50+ impr, 0-1 click)","")</f>
        <v/>
      </c>
    </row>
    <row r="2618" customFormat="false" ht="15" hidden="false" customHeight="false" outlineLevel="0" collapsed="false">
      <c r="A2618" s="7" t="s">
        <v>4893</v>
      </c>
      <c r="B2618" s="44" t="n">
        <v>0</v>
      </c>
      <c r="C2618" s="44" t="n">
        <v>2</v>
      </c>
      <c r="D2618" s="38" t="n">
        <f aca="false">IFERROR(B2618/C2618,0)</f>
        <v>0</v>
      </c>
      <c r="E2618" s="45" t="n">
        <v>11</v>
      </c>
      <c r="F2618" s="7" t="s">
        <v>2223</v>
      </c>
      <c r="G2618" s="5" t="str">
        <f aca="false">IF(AND(E2618&gt;=5,E2618&lt;=20,C2618&gt;=50,B2618&lt;=1),"Opportunity (pos 5-20, 50+ impr, 0-1 click)","")</f>
        <v/>
      </c>
    </row>
    <row r="2619" customFormat="false" ht="15" hidden="false" customHeight="false" outlineLevel="0" collapsed="false">
      <c r="A2619" s="7" t="s">
        <v>4894</v>
      </c>
      <c r="B2619" s="44" t="n">
        <v>0</v>
      </c>
      <c r="C2619" s="44" t="n">
        <v>2</v>
      </c>
      <c r="D2619" s="38" t="n">
        <f aca="false">IFERROR(B2619/C2619,0)</f>
        <v>0</v>
      </c>
      <c r="E2619" s="45" t="n">
        <v>14</v>
      </c>
      <c r="F2619" s="7" t="s">
        <v>2223</v>
      </c>
      <c r="G2619" s="5" t="str">
        <f aca="false">IF(AND(E2619&gt;=5,E2619&lt;=20,C2619&gt;=50,B2619&lt;=1),"Opportunity (pos 5-20, 50+ impr, 0-1 click)","")</f>
        <v/>
      </c>
    </row>
    <row r="2620" customFormat="false" ht="15" hidden="false" customHeight="false" outlineLevel="0" collapsed="false">
      <c r="A2620" s="7" t="s">
        <v>4895</v>
      </c>
      <c r="B2620" s="44" t="n">
        <v>0</v>
      </c>
      <c r="C2620" s="44" t="n">
        <v>2</v>
      </c>
      <c r="D2620" s="38" t="n">
        <f aca="false">IFERROR(B2620/C2620,0)</f>
        <v>0</v>
      </c>
      <c r="E2620" s="45" t="n">
        <v>9.5</v>
      </c>
      <c r="F2620" s="7" t="s">
        <v>2225</v>
      </c>
      <c r="G2620" s="5" t="str">
        <f aca="false">IF(AND(E2620&gt;=5,E2620&lt;=20,C2620&gt;=50,B2620&lt;=1),"Opportunity (pos 5-20, 50+ impr, 0-1 click)","")</f>
        <v/>
      </c>
    </row>
    <row r="2621" customFormat="false" ht="15" hidden="false" customHeight="false" outlineLevel="0" collapsed="false">
      <c r="A2621" s="7" t="s">
        <v>4896</v>
      </c>
      <c r="B2621" s="44" t="n">
        <v>0</v>
      </c>
      <c r="C2621" s="44" t="n">
        <v>2</v>
      </c>
      <c r="D2621" s="38" t="n">
        <f aca="false">IFERROR(B2621/C2621,0)</f>
        <v>0</v>
      </c>
      <c r="E2621" s="45" t="n">
        <v>25</v>
      </c>
      <c r="F2621" s="7" t="s">
        <v>2223</v>
      </c>
      <c r="G2621" s="5" t="str">
        <f aca="false">IF(AND(E2621&gt;=5,E2621&lt;=20,C2621&gt;=50,B2621&lt;=1),"Opportunity (pos 5-20, 50+ impr, 0-1 click)","")</f>
        <v/>
      </c>
    </row>
    <row r="2622" customFormat="false" ht="15" hidden="false" customHeight="false" outlineLevel="0" collapsed="false">
      <c r="A2622" s="7" t="s">
        <v>4897</v>
      </c>
      <c r="B2622" s="44" t="n">
        <v>0</v>
      </c>
      <c r="C2622" s="44" t="n">
        <v>2</v>
      </c>
      <c r="D2622" s="38" t="n">
        <f aca="false">IFERROR(B2622/C2622,0)</f>
        <v>0</v>
      </c>
      <c r="E2622" s="45" t="n">
        <v>18.5</v>
      </c>
      <c r="F2622" s="7" t="s">
        <v>2224</v>
      </c>
      <c r="G2622" s="5" t="str">
        <f aca="false">IF(AND(E2622&gt;=5,E2622&lt;=20,C2622&gt;=50,B2622&lt;=1),"Opportunity (pos 5-20, 50+ impr, 0-1 click)","")</f>
        <v/>
      </c>
    </row>
    <row r="2623" customFormat="false" ht="15" hidden="false" customHeight="false" outlineLevel="0" collapsed="false">
      <c r="A2623" s="7" t="s">
        <v>4898</v>
      </c>
      <c r="B2623" s="44" t="n">
        <v>0</v>
      </c>
      <c r="C2623" s="44" t="n">
        <v>2</v>
      </c>
      <c r="D2623" s="38" t="n">
        <f aca="false">IFERROR(B2623/C2623,0)</f>
        <v>0</v>
      </c>
      <c r="E2623" s="45" t="n">
        <v>14.5</v>
      </c>
      <c r="F2623" s="7" t="s">
        <v>2223</v>
      </c>
      <c r="G2623" s="5" t="str">
        <f aca="false">IF(AND(E2623&gt;=5,E2623&lt;=20,C2623&gt;=50,B2623&lt;=1),"Opportunity (pos 5-20, 50+ impr, 0-1 click)","")</f>
        <v/>
      </c>
    </row>
    <row r="2624" customFormat="false" ht="15" hidden="false" customHeight="false" outlineLevel="0" collapsed="false">
      <c r="A2624" s="7" t="s">
        <v>4899</v>
      </c>
      <c r="B2624" s="44" t="n">
        <v>0</v>
      </c>
      <c r="C2624" s="44" t="n">
        <v>2</v>
      </c>
      <c r="D2624" s="38" t="n">
        <f aca="false">IFERROR(B2624/C2624,0)</f>
        <v>0</v>
      </c>
      <c r="E2624" s="45" t="n">
        <v>26.5</v>
      </c>
      <c r="F2624" s="7" t="s">
        <v>2223</v>
      </c>
      <c r="G2624" s="5" t="str">
        <f aca="false">IF(AND(E2624&gt;=5,E2624&lt;=20,C2624&gt;=50,B2624&lt;=1),"Opportunity (pos 5-20, 50+ impr, 0-1 click)","")</f>
        <v/>
      </c>
    </row>
    <row r="2625" customFormat="false" ht="15" hidden="false" customHeight="false" outlineLevel="0" collapsed="false">
      <c r="A2625" s="7" t="s">
        <v>4900</v>
      </c>
      <c r="B2625" s="44" t="n">
        <v>0</v>
      </c>
      <c r="C2625" s="44" t="n">
        <v>2</v>
      </c>
      <c r="D2625" s="38" t="n">
        <f aca="false">IFERROR(B2625/C2625,0)</f>
        <v>0</v>
      </c>
      <c r="E2625" s="45" t="n">
        <v>4</v>
      </c>
      <c r="F2625" s="7" t="s">
        <v>2223</v>
      </c>
      <c r="G2625" s="5" t="str">
        <f aca="false">IF(AND(E2625&gt;=5,E2625&lt;=20,C2625&gt;=50,B2625&lt;=1),"Opportunity (pos 5-20, 50+ impr, 0-1 click)","")</f>
        <v/>
      </c>
    </row>
    <row r="2626" customFormat="false" ht="15" hidden="false" customHeight="false" outlineLevel="0" collapsed="false">
      <c r="A2626" s="7" t="s">
        <v>4901</v>
      </c>
      <c r="B2626" s="44" t="n">
        <v>0</v>
      </c>
      <c r="C2626" s="44" t="n">
        <v>2</v>
      </c>
      <c r="D2626" s="38" t="n">
        <f aca="false">IFERROR(B2626/C2626,0)</f>
        <v>0</v>
      </c>
      <c r="E2626" s="45" t="n">
        <v>13</v>
      </c>
      <c r="F2626" s="7" t="s">
        <v>2223</v>
      </c>
      <c r="G2626" s="5" t="str">
        <f aca="false">IF(AND(E2626&gt;=5,E2626&lt;=20,C2626&gt;=50,B2626&lt;=1),"Opportunity (pos 5-20, 50+ impr, 0-1 click)","")</f>
        <v/>
      </c>
    </row>
    <row r="2627" customFormat="false" ht="15" hidden="false" customHeight="false" outlineLevel="0" collapsed="false">
      <c r="A2627" s="7" t="s">
        <v>4902</v>
      </c>
      <c r="B2627" s="44" t="n">
        <v>0</v>
      </c>
      <c r="C2627" s="44" t="n">
        <v>2</v>
      </c>
      <c r="D2627" s="38" t="n">
        <f aca="false">IFERROR(B2627/C2627,0)</f>
        <v>0</v>
      </c>
      <c r="E2627" s="45" t="n">
        <v>28.5</v>
      </c>
      <c r="F2627" s="7" t="s">
        <v>2223</v>
      </c>
      <c r="G2627" s="5" t="str">
        <f aca="false">IF(AND(E2627&gt;=5,E2627&lt;=20,C2627&gt;=50,B2627&lt;=1),"Opportunity (pos 5-20, 50+ impr, 0-1 click)","")</f>
        <v/>
      </c>
    </row>
    <row r="2628" customFormat="false" ht="15" hidden="false" customHeight="false" outlineLevel="0" collapsed="false">
      <c r="A2628" s="7" t="s">
        <v>4903</v>
      </c>
      <c r="B2628" s="44" t="n">
        <v>0</v>
      </c>
      <c r="C2628" s="44" t="n">
        <v>2</v>
      </c>
      <c r="D2628" s="38" t="n">
        <f aca="false">IFERROR(B2628/C2628,0)</f>
        <v>0</v>
      </c>
      <c r="E2628" s="45" t="n">
        <v>23</v>
      </c>
      <c r="F2628" s="7" t="s">
        <v>2223</v>
      </c>
      <c r="G2628" s="5" t="str">
        <f aca="false">IF(AND(E2628&gt;=5,E2628&lt;=20,C2628&gt;=50,B2628&lt;=1),"Opportunity (pos 5-20, 50+ impr, 0-1 click)","")</f>
        <v/>
      </c>
    </row>
    <row r="2629" customFormat="false" ht="15" hidden="false" customHeight="false" outlineLevel="0" collapsed="false">
      <c r="A2629" s="7" t="s">
        <v>4904</v>
      </c>
      <c r="B2629" s="44" t="n">
        <v>0</v>
      </c>
      <c r="C2629" s="44" t="n">
        <v>2</v>
      </c>
      <c r="D2629" s="38" t="n">
        <f aca="false">IFERROR(B2629/C2629,0)</f>
        <v>0</v>
      </c>
      <c r="E2629" s="45" t="n">
        <v>14.5</v>
      </c>
      <c r="F2629" s="7" t="s">
        <v>2223</v>
      </c>
      <c r="G2629" s="5" t="str">
        <f aca="false">IF(AND(E2629&gt;=5,E2629&lt;=20,C2629&gt;=50,B2629&lt;=1),"Opportunity (pos 5-20, 50+ impr, 0-1 click)","")</f>
        <v/>
      </c>
    </row>
    <row r="2630" customFormat="false" ht="15" hidden="false" customHeight="false" outlineLevel="0" collapsed="false">
      <c r="A2630" s="7" t="s">
        <v>4905</v>
      </c>
      <c r="B2630" s="44" t="n">
        <v>0</v>
      </c>
      <c r="C2630" s="44" t="n">
        <v>2</v>
      </c>
      <c r="D2630" s="38" t="n">
        <f aca="false">IFERROR(B2630/C2630,0)</f>
        <v>0</v>
      </c>
      <c r="E2630" s="45" t="n">
        <v>31.5</v>
      </c>
      <c r="F2630" s="7" t="s">
        <v>2223</v>
      </c>
      <c r="G2630" s="5" t="str">
        <f aca="false">IF(AND(E2630&gt;=5,E2630&lt;=20,C2630&gt;=50,B2630&lt;=1),"Opportunity (pos 5-20, 50+ impr, 0-1 click)","")</f>
        <v/>
      </c>
    </row>
    <row r="2631" customFormat="false" ht="15" hidden="false" customHeight="false" outlineLevel="0" collapsed="false">
      <c r="A2631" s="7" t="s">
        <v>4906</v>
      </c>
      <c r="B2631" s="44" t="n">
        <v>0</v>
      </c>
      <c r="C2631" s="44" t="n">
        <v>2</v>
      </c>
      <c r="D2631" s="38" t="n">
        <f aca="false">IFERROR(B2631/C2631,0)</f>
        <v>0</v>
      </c>
      <c r="E2631" s="45" t="n">
        <v>23.5</v>
      </c>
      <c r="F2631" s="7" t="s">
        <v>2223</v>
      </c>
      <c r="G2631" s="5" t="str">
        <f aca="false">IF(AND(E2631&gt;=5,E2631&lt;=20,C2631&gt;=50,B2631&lt;=1),"Opportunity (pos 5-20, 50+ impr, 0-1 click)","")</f>
        <v/>
      </c>
    </row>
    <row r="2632" customFormat="false" ht="15" hidden="false" customHeight="false" outlineLevel="0" collapsed="false">
      <c r="A2632" s="7" t="s">
        <v>4907</v>
      </c>
      <c r="B2632" s="44" t="n">
        <v>0</v>
      </c>
      <c r="C2632" s="44" t="n">
        <v>2</v>
      </c>
      <c r="D2632" s="38" t="n">
        <f aca="false">IFERROR(B2632/C2632,0)</f>
        <v>0</v>
      </c>
      <c r="E2632" s="45" t="n">
        <v>17.5</v>
      </c>
      <c r="F2632" s="7" t="s">
        <v>2225</v>
      </c>
      <c r="G2632" s="5" t="str">
        <f aca="false">IF(AND(E2632&gt;=5,E2632&lt;=20,C2632&gt;=50,B2632&lt;=1),"Opportunity (pos 5-20, 50+ impr, 0-1 click)","")</f>
        <v/>
      </c>
    </row>
    <row r="2633" customFormat="false" ht="15" hidden="false" customHeight="false" outlineLevel="0" collapsed="false">
      <c r="A2633" s="7" t="s">
        <v>4908</v>
      </c>
      <c r="B2633" s="44" t="n">
        <v>0</v>
      </c>
      <c r="C2633" s="44" t="n">
        <v>2</v>
      </c>
      <c r="D2633" s="38" t="n">
        <f aca="false">IFERROR(B2633/C2633,0)</f>
        <v>0</v>
      </c>
      <c r="E2633" s="45" t="n">
        <v>20</v>
      </c>
      <c r="F2633" s="7" t="s">
        <v>2223</v>
      </c>
      <c r="G2633" s="5" t="str">
        <f aca="false">IF(AND(E2633&gt;=5,E2633&lt;=20,C2633&gt;=50,B2633&lt;=1),"Opportunity (pos 5-20, 50+ impr, 0-1 click)","")</f>
        <v/>
      </c>
    </row>
    <row r="2634" customFormat="false" ht="15" hidden="false" customHeight="false" outlineLevel="0" collapsed="false">
      <c r="A2634" s="7" t="s">
        <v>4909</v>
      </c>
      <c r="B2634" s="44" t="n">
        <v>0</v>
      </c>
      <c r="C2634" s="44" t="n">
        <v>2</v>
      </c>
      <c r="D2634" s="38" t="n">
        <f aca="false">IFERROR(B2634/C2634,0)</f>
        <v>0</v>
      </c>
      <c r="E2634" s="45" t="n">
        <v>27</v>
      </c>
      <c r="F2634" s="7" t="s">
        <v>2223</v>
      </c>
      <c r="G2634" s="5" t="str">
        <f aca="false">IF(AND(E2634&gt;=5,E2634&lt;=20,C2634&gt;=50,B2634&lt;=1),"Opportunity (pos 5-20, 50+ impr, 0-1 click)","")</f>
        <v/>
      </c>
    </row>
    <row r="2635" customFormat="false" ht="15" hidden="false" customHeight="false" outlineLevel="0" collapsed="false">
      <c r="A2635" s="7" t="s">
        <v>4910</v>
      </c>
      <c r="B2635" s="44" t="n">
        <v>0</v>
      </c>
      <c r="C2635" s="44" t="n">
        <v>2</v>
      </c>
      <c r="D2635" s="38" t="n">
        <f aca="false">IFERROR(B2635/C2635,0)</f>
        <v>0</v>
      </c>
      <c r="E2635" s="45" t="n">
        <v>31.5</v>
      </c>
      <c r="F2635" s="7" t="s">
        <v>2223</v>
      </c>
      <c r="G2635" s="5" t="str">
        <f aca="false">IF(AND(E2635&gt;=5,E2635&lt;=20,C2635&gt;=50,B2635&lt;=1),"Opportunity (pos 5-20, 50+ impr, 0-1 click)","")</f>
        <v/>
      </c>
    </row>
    <row r="2636" customFormat="false" ht="15" hidden="false" customHeight="false" outlineLevel="0" collapsed="false">
      <c r="A2636" s="7" t="s">
        <v>4911</v>
      </c>
      <c r="B2636" s="44" t="n">
        <v>0</v>
      </c>
      <c r="C2636" s="44" t="n">
        <v>2</v>
      </c>
      <c r="D2636" s="38" t="n">
        <f aca="false">IFERROR(B2636/C2636,0)</f>
        <v>0</v>
      </c>
      <c r="E2636" s="45" t="n">
        <v>64</v>
      </c>
      <c r="F2636" s="7" t="s">
        <v>2223</v>
      </c>
      <c r="G2636" s="5" t="str">
        <f aca="false">IF(AND(E2636&gt;=5,E2636&lt;=20,C2636&gt;=50,B2636&lt;=1),"Opportunity (pos 5-20, 50+ impr, 0-1 click)","")</f>
        <v/>
      </c>
    </row>
    <row r="2637" customFormat="false" ht="15" hidden="false" customHeight="false" outlineLevel="0" collapsed="false">
      <c r="A2637" s="7" t="s">
        <v>4912</v>
      </c>
      <c r="B2637" s="44" t="n">
        <v>0</v>
      </c>
      <c r="C2637" s="44" t="n">
        <v>2</v>
      </c>
      <c r="D2637" s="38" t="n">
        <f aca="false">IFERROR(B2637/C2637,0)</f>
        <v>0</v>
      </c>
      <c r="E2637" s="45" t="n">
        <v>26.5</v>
      </c>
      <c r="F2637" s="7" t="s">
        <v>2223</v>
      </c>
      <c r="G2637" s="5" t="str">
        <f aca="false">IF(AND(E2637&gt;=5,E2637&lt;=20,C2637&gt;=50,B2637&lt;=1),"Opportunity (pos 5-20, 50+ impr, 0-1 click)","")</f>
        <v/>
      </c>
    </row>
    <row r="2638" customFormat="false" ht="15" hidden="false" customHeight="false" outlineLevel="0" collapsed="false">
      <c r="A2638" s="7" t="s">
        <v>4913</v>
      </c>
      <c r="B2638" s="44" t="n">
        <v>0</v>
      </c>
      <c r="C2638" s="44" t="n">
        <v>2</v>
      </c>
      <c r="D2638" s="38" t="n">
        <f aca="false">IFERROR(B2638/C2638,0)</f>
        <v>0</v>
      </c>
      <c r="E2638" s="45" t="n">
        <v>32.5</v>
      </c>
      <c r="F2638" s="7" t="s">
        <v>2225</v>
      </c>
      <c r="G2638" s="5" t="str">
        <f aca="false">IF(AND(E2638&gt;=5,E2638&lt;=20,C2638&gt;=50,B2638&lt;=1),"Opportunity (pos 5-20, 50+ impr, 0-1 click)","")</f>
        <v/>
      </c>
    </row>
    <row r="2639" customFormat="false" ht="15" hidden="false" customHeight="false" outlineLevel="0" collapsed="false">
      <c r="A2639" s="7" t="s">
        <v>4914</v>
      </c>
      <c r="B2639" s="44" t="n">
        <v>0</v>
      </c>
      <c r="C2639" s="44" t="n">
        <v>2</v>
      </c>
      <c r="D2639" s="38" t="n">
        <f aca="false">IFERROR(B2639/C2639,0)</f>
        <v>0</v>
      </c>
      <c r="E2639" s="45" t="n">
        <v>10.5</v>
      </c>
      <c r="F2639" s="7" t="s">
        <v>2223</v>
      </c>
      <c r="G2639" s="5" t="str">
        <f aca="false">IF(AND(E2639&gt;=5,E2639&lt;=20,C2639&gt;=50,B2639&lt;=1),"Opportunity (pos 5-20, 50+ impr, 0-1 click)","")</f>
        <v/>
      </c>
    </row>
    <row r="2640" customFormat="false" ht="15" hidden="false" customHeight="false" outlineLevel="0" collapsed="false">
      <c r="A2640" s="7" t="s">
        <v>4915</v>
      </c>
      <c r="B2640" s="44" t="n">
        <v>0</v>
      </c>
      <c r="C2640" s="44" t="n">
        <v>2</v>
      </c>
      <c r="D2640" s="38" t="n">
        <f aca="false">IFERROR(B2640/C2640,0)</f>
        <v>0</v>
      </c>
      <c r="E2640" s="45" t="n">
        <v>26.5</v>
      </c>
      <c r="F2640" s="7" t="s">
        <v>2223</v>
      </c>
      <c r="G2640" s="5" t="str">
        <f aca="false">IF(AND(E2640&gt;=5,E2640&lt;=20,C2640&gt;=50,B2640&lt;=1),"Opportunity (pos 5-20, 50+ impr, 0-1 click)","")</f>
        <v/>
      </c>
    </row>
    <row r="2641" customFormat="false" ht="15" hidden="false" customHeight="false" outlineLevel="0" collapsed="false">
      <c r="A2641" s="7" t="s">
        <v>4916</v>
      </c>
      <c r="B2641" s="44" t="n">
        <v>0</v>
      </c>
      <c r="C2641" s="44" t="n">
        <v>2</v>
      </c>
      <c r="D2641" s="38" t="n">
        <f aca="false">IFERROR(B2641/C2641,0)</f>
        <v>0</v>
      </c>
      <c r="E2641" s="45" t="n">
        <v>25</v>
      </c>
      <c r="F2641" s="7" t="s">
        <v>2223</v>
      </c>
      <c r="G2641" s="5" t="str">
        <f aca="false">IF(AND(E2641&gt;=5,E2641&lt;=20,C2641&gt;=50,B2641&lt;=1),"Opportunity (pos 5-20, 50+ impr, 0-1 click)","")</f>
        <v/>
      </c>
    </row>
    <row r="2642" customFormat="false" ht="15" hidden="false" customHeight="false" outlineLevel="0" collapsed="false">
      <c r="A2642" s="7" t="s">
        <v>4917</v>
      </c>
      <c r="B2642" s="44" t="n">
        <v>0</v>
      </c>
      <c r="C2642" s="44" t="n">
        <v>2</v>
      </c>
      <c r="D2642" s="38" t="n">
        <f aca="false">IFERROR(B2642/C2642,0)</f>
        <v>0</v>
      </c>
      <c r="E2642" s="45" t="n">
        <v>35</v>
      </c>
      <c r="F2642" s="7" t="s">
        <v>2223</v>
      </c>
      <c r="G2642" s="5" t="str">
        <f aca="false">IF(AND(E2642&gt;=5,E2642&lt;=20,C2642&gt;=50,B2642&lt;=1),"Opportunity (pos 5-20, 50+ impr, 0-1 click)","")</f>
        <v/>
      </c>
    </row>
    <row r="2643" customFormat="false" ht="15" hidden="false" customHeight="false" outlineLevel="0" collapsed="false">
      <c r="A2643" s="7" t="s">
        <v>4918</v>
      </c>
      <c r="B2643" s="44" t="n">
        <v>0</v>
      </c>
      <c r="C2643" s="44" t="n">
        <v>2</v>
      </c>
      <c r="D2643" s="38" t="n">
        <f aca="false">IFERROR(B2643/C2643,0)</f>
        <v>0</v>
      </c>
      <c r="E2643" s="45" t="n">
        <v>45.5</v>
      </c>
      <c r="F2643" s="7" t="s">
        <v>2223</v>
      </c>
      <c r="G2643" s="5" t="str">
        <f aca="false">IF(AND(E2643&gt;=5,E2643&lt;=20,C2643&gt;=50,B2643&lt;=1),"Opportunity (pos 5-20, 50+ impr, 0-1 click)","")</f>
        <v/>
      </c>
    </row>
    <row r="2644" customFormat="false" ht="15" hidden="false" customHeight="false" outlineLevel="0" collapsed="false">
      <c r="A2644" s="7" t="s">
        <v>4919</v>
      </c>
      <c r="B2644" s="44" t="n">
        <v>0</v>
      </c>
      <c r="C2644" s="44" t="n">
        <v>2</v>
      </c>
      <c r="D2644" s="38" t="n">
        <f aca="false">IFERROR(B2644/C2644,0)</f>
        <v>0</v>
      </c>
      <c r="E2644" s="45" t="n">
        <v>55.5</v>
      </c>
      <c r="F2644" s="7" t="s">
        <v>2225</v>
      </c>
      <c r="G2644" s="5" t="str">
        <f aca="false">IF(AND(E2644&gt;=5,E2644&lt;=20,C2644&gt;=50,B2644&lt;=1),"Opportunity (pos 5-20, 50+ impr, 0-1 click)","")</f>
        <v/>
      </c>
    </row>
    <row r="2645" customFormat="false" ht="15" hidden="false" customHeight="false" outlineLevel="0" collapsed="false">
      <c r="A2645" s="7" t="s">
        <v>4920</v>
      </c>
      <c r="B2645" s="44" t="n">
        <v>0</v>
      </c>
      <c r="C2645" s="44" t="n">
        <v>2</v>
      </c>
      <c r="D2645" s="38" t="n">
        <f aca="false">IFERROR(B2645/C2645,0)</f>
        <v>0</v>
      </c>
      <c r="E2645" s="45" t="n">
        <v>22</v>
      </c>
      <c r="F2645" s="7" t="s">
        <v>2223</v>
      </c>
      <c r="G2645" s="5" t="str">
        <f aca="false">IF(AND(E2645&gt;=5,E2645&lt;=20,C2645&gt;=50,B2645&lt;=1),"Opportunity (pos 5-20, 50+ impr, 0-1 click)","")</f>
        <v/>
      </c>
    </row>
    <row r="2646" customFormat="false" ht="15" hidden="false" customHeight="false" outlineLevel="0" collapsed="false">
      <c r="A2646" s="7" t="s">
        <v>4921</v>
      </c>
      <c r="B2646" s="44" t="n">
        <v>0</v>
      </c>
      <c r="C2646" s="44" t="n">
        <v>2</v>
      </c>
      <c r="D2646" s="38" t="n">
        <f aca="false">IFERROR(B2646/C2646,0)</f>
        <v>0</v>
      </c>
      <c r="E2646" s="45" t="n">
        <v>15.5</v>
      </c>
      <c r="F2646" s="7" t="s">
        <v>2223</v>
      </c>
      <c r="G2646" s="5" t="str">
        <f aca="false">IF(AND(E2646&gt;=5,E2646&lt;=20,C2646&gt;=50,B2646&lt;=1),"Opportunity (pos 5-20, 50+ impr, 0-1 click)","")</f>
        <v/>
      </c>
    </row>
    <row r="2647" customFormat="false" ht="15" hidden="false" customHeight="false" outlineLevel="0" collapsed="false">
      <c r="A2647" s="7" t="s">
        <v>4922</v>
      </c>
      <c r="B2647" s="44" t="n">
        <v>0</v>
      </c>
      <c r="C2647" s="44" t="n">
        <v>2</v>
      </c>
      <c r="D2647" s="38" t="n">
        <f aca="false">IFERROR(B2647/C2647,0)</f>
        <v>0</v>
      </c>
      <c r="E2647" s="45" t="n">
        <v>23.5</v>
      </c>
      <c r="F2647" s="7" t="s">
        <v>2223</v>
      </c>
      <c r="G2647" s="5" t="str">
        <f aca="false">IF(AND(E2647&gt;=5,E2647&lt;=20,C2647&gt;=50,B2647&lt;=1),"Opportunity (pos 5-20, 50+ impr, 0-1 click)","")</f>
        <v/>
      </c>
    </row>
    <row r="2648" customFormat="false" ht="15" hidden="false" customHeight="false" outlineLevel="0" collapsed="false">
      <c r="A2648" s="7" t="s">
        <v>4923</v>
      </c>
      <c r="B2648" s="44" t="n">
        <v>0</v>
      </c>
      <c r="C2648" s="44" t="n">
        <v>2</v>
      </c>
      <c r="D2648" s="38" t="n">
        <f aca="false">IFERROR(B2648/C2648,0)</f>
        <v>0</v>
      </c>
      <c r="E2648" s="45" t="n">
        <v>13.5</v>
      </c>
      <c r="F2648" s="7" t="s">
        <v>2224</v>
      </c>
      <c r="G2648" s="5" t="str">
        <f aca="false">IF(AND(E2648&gt;=5,E2648&lt;=20,C2648&gt;=50,B2648&lt;=1),"Opportunity (pos 5-20, 50+ impr, 0-1 click)","")</f>
        <v/>
      </c>
    </row>
    <row r="2649" customFormat="false" ht="15" hidden="false" customHeight="false" outlineLevel="0" collapsed="false">
      <c r="A2649" s="7" t="s">
        <v>4924</v>
      </c>
      <c r="B2649" s="44" t="n">
        <v>0</v>
      </c>
      <c r="C2649" s="44" t="n">
        <v>2</v>
      </c>
      <c r="D2649" s="38" t="n">
        <f aca="false">IFERROR(B2649/C2649,0)</f>
        <v>0</v>
      </c>
      <c r="E2649" s="45" t="n">
        <v>54.5</v>
      </c>
      <c r="F2649" s="7" t="s">
        <v>2223</v>
      </c>
      <c r="G2649" s="5" t="str">
        <f aca="false">IF(AND(E2649&gt;=5,E2649&lt;=20,C2649&gt;=50,B2649&lt;=1),"Opportunity (pos 5-20, 50+ impr, 0-1 click)","")</f>
        <v/>
      </c>
    </row>
    <row r="2650" customFormat="false" ht="15" hidden="false" customHeight="false" outlineLevel="0" collapsed="false">
      <c r="A2650" s="7" t="s">
        <v>4925</v>
      </c>
      <c r="B2650" s="44" t="n">
        <v>0</v>
      </c>
      <c r="C2650" s="44" t="n">
        <v>2</v>
      </c>
      <c r="D2650" s="38" t="n">
        <f aca="false">IFERROR(B2650/C2650,0)</f>
        <v>0</v>
      </c>
      <c r="E2650" s="45" t="n">
        <v>24.5</v>
      </c>
      <c r="F2650" s="7" t="s">
        <v>2223</v>
      </c>
      <c r="G2650" s="5" t="str">
        <f aca="false">IF(AND(E2650&gt;=5,E2650&lt;=20,C2650&gt;=50,B2650&lt;=1),"Opportunity (pos 5-20, 50+ impr, 0-1 click)","")</f>
        <v/>
      </c>
    </row>
    <row r="2651" customFormat="false" ht="15" hidden="false" customHeight="false" outlineLevel="0" collapsed="false">
      <c r="A2651" s="7" t="s">
        <v>4926</v>
      </c>
      <c r="B2651" s="44" t="n">
        <v>0</v>
      </c>
      <c r="C2651" s="44" t="n">
        <v>2</v>
      </c>
      <c r="D2651" s="38" t="n">
        <f aca="false">IFERROR(B2651/C2651,0)</f>
        <v>0</v>
      </c>
      <c r="E2651" s="45" t="n">
        <v>20</v>
      </c>
      <c r="F2651" s="7" t="s">
        <v>2223</v>
      </c>
      <c r="G2651" s="5" t="str">
        <f aca="false">IF(AND(E2651&gt;=5,E2651&lt;=20,C2651&gt;=50,B2651&lt;=1),"Opportunity (pos 5-20, 50+ impr, 0-1 click)","")</f>
        <v/>
      </c>
    </row>
    <row r="2652" customFormat="false" ht="15" hidden="false" customHeight="false" outlineLevel="0" collapsed="false">
      <c r="A2652" s="7" t="s">
        <v>4927</v>
      </c>
      <c r="B2652" s="44" t="n">
        <v>0</v>
      </c>
      <c r="C2652" s="44" t="n">
        <v>2</v>
      </c>
      <c r="D2652" s="38" t="n">
        <f aca="false">IFERROR(B2652/C2652,0)</f>
        <v>0</v>
      </c>
      <c r="E2652" s="45" t="n">
        <v>32</v>
      </c>
      <c r="F2652" s="7" t="s">
        <v>2223</v>
      </c>
      <c r="G2652" s="5" t="str">
        <f aca="false">IF(AND(E2652&gt;=5,E2652&lt;=20,C2652&gt;=50,B2652&lt;=1),"Opportunity (pos 5-20, 50+ impr, 0-1 click)","")</f>
        <v/>
      </c>
    </row>
    <row r="2653" customFormat="false" ht="15" hidden="false" customHeight="false" outlineLevel="0" collapsed="false">
      <c r="A2653" s="7" t="s">
        <v>4928</v>
      </c>
      <c r="B2653" s="44" t="n">
        <v>0</v>
      </c>
      <c r="C2653" s="44" t="n">
        <v>2</v>
      </c>
      <c r="D2653" s="38" t="n">
        <f aca="false">IFERROR(B2653/C2653,0)</f>
        <v>0</v>
      </c>
      <c r="E2653" s="45" t="n">
        <v>10.5</v>
      </c>
      <c r="F2653" s="7" t="s">
        <v>2223</v>
      </c>
      <c r="G2653" s="5" t="str">
        <f aca="false">IF(AND(E2653&gt;=5,E2653&lt;=20,C2653&gt;=50,B2653&lt;=1),"Opportunity (pos 5-20, 50+ impr, 0-1 click)","")</f>
        <v/>
      </c>
    </row>
    <row r="2654" customFormat="false" ht="15" hidden="false" customHeight="false" outlineLevel="0" collapsed="false">
      <c r="A2654" s="7" t="s">
        <v>4929</v>
      </c>
      <c r="B2654" s="44" t="n">
        <v>0</v>
      </c>
      <c r="C2654" s="44" t="n">
        <v>2</v>
      </c>
      <c r="D2654" s="38" t="n">
        <f aca="false">IFERROR(B2654/C2654,0)</f>
        <v>0</v>
      </c>
      <c r="E2654" s="45" t="n">
        <v>43</v>
      </c>
      <c r="F2654" s="7" t="s">
        <v>2223</v>
      </c>
      <c r="G2654" s="5" t="str">
        <f aca="false">IF(AND(E2654&gt;=5,E2654&lt;=20,C2654&gt;=50,B2654&lt;=1),"Opportunity (pos 5-20, 50+ impr, 0-1 click)","")</f>
        <v/>
      </c>
    </row>
    <row r="2655" customFormat="false" ht="15" hidden="false" customHeight="false" outlineLevel="0" collapsed="false">
      <c r="A2655" s="7" t="s">
        <v>4930</v>
      </c>
      <c r="B2655" s="44" t="n">
        <v>0</v>
      </c>
      <c r="C2655" s="44" t="n">
        <v>2</v>
      </c>
      <c r="D2655" s="38" t="n">
        <f aca="false">IFERROR(B2655/C2655,0)</f>
        <v>0</v>
      </c>
      <c r="E2655" s="45" t="n">
        <v>32</v>
      </c>
      <c r="F2655" s="7" t="s">
        <v>2223</v>
      </c>
      <c r="G2655" s="5" t="str">
        <f aca="false">IF(AND(E2655&gt;=5,E2655&lt;=20,C2655&gt;=50,B2655&lt;=1),"Opportunity (pos 5-20, 50+ impr, 0-1 click)","")</f>
        <v/>
      </c>
    </row>
    <row r="2656" customFormat="false" ht="15" hidden="false" customHeight="false" outlineLevel="0" collapsed="false">
      <c r="A2656" s="7" t="s">
        <v>4931</v>
      </c>
      <c r="B2656" s="44" t="n">
        <v>0</v>
      </c>
      <c r="C2656" s="44" t="n">
        <v>2</v>
      </c>
      <c r="D2656" s="38" t="n">
        <f aca="false">IFERROR(B2656/C2656,0)</f>
        <v>0</v>
      </c>
      <c r="E2656" s="45" t="n">
        <v>14</v>
      </c>
      <c r="F2656" s="7" t="s">
        <v>2223</v>
      </c>
      <c r="G2656" s="5" t="str">
        <f aca="false">IF(AND(E2656&gt;=5,E2656&lt;=20,C2656&gt;=50,B2656&lt;=1),"Opportunity (pos 5-20, 50+ impr, 0-1 click)","")</f>
        <v/>
      </c>
    </row>
    <row r="2657" customFormat="false" ht="15" hidden="false" customHeight="false" outlineLevel="0" collapsed="false">
      <c r="A2657" s="7" t="s">
        <v>4932</v>
      </c>
      <c r="B2657" s="44" t="n">
        <v>0</v>
      </c>
      <c r="C2657" s="44" t="n">
        <v>2</v>
      </c>
      <c r="D2657" s="38" t="n">
        <f aca="false">IFERROR(B2657/C2657,0)</f>
        <v>0</v>
      </c>
      <c r="E2657" s="45" t="n">
        <v>5</v>
      </c>
      <c r="F2657" s="7" t="s">
        <v>2223</v>
      </c>
      <c r="G2657" s="5" t="str">
        <f aca="false">IF(AND(E2657&gt;=5,E2657&lt;=20,C2657&gt;=50,B2657&lt;=1),"Opportunity (pos 5-20, 50+ impr, 0-1 click)","")</f>
        <v/>
      </c>
    </row>
    <row r="2658" customFormat="false" ht="15" hidden="false" customHeight="false" outlineLevel="0" collapsed="false">
      <c r="A2658" s="7" t="s">
        <v>4933</v>
      </c>
      <c r="B2658" s="44" t="n">
        <v>0</v>
      </c>
      <c r="C2658" s="44" t="n">
        <v>2</v>
      </c>
      <c r="D2658" s="38" t="n">
        <f aca="false">IFERROR(B2658/C2658,0)</f>
        <v>0</v>
      </c>
      <c r="E2658" s="45" t="n">
        <v>19</v>
      </c>
      <c r="F2658" s="7" t="s">
        <v>2223</v>
      </c>
      <c r="G2658" s="5" t="str">
        <f aca="false">IF(AND(E2658&gt;=5,E2658&lt;=20,C2658&gt;=50,B2658&lt;=1),"Opportunity (pos 5-20, 50+ impr, 0-1 click)","")</f>
        <v/>
      </c>
    </row>
    <row r="2659" customFormat="false" ht="15" hidden="false" customHeight="false" outlineLevel="0" collapsed="false">
      <c r="A2659" s="7" t="s">
        <v>4934</v>
      </c>
      <c r="B2659" s="44" t="n">
        <v>0</v>
      </c>
      <c r="C2659" s="44" t="n">
        <v>2</v>
      </c>
      <c r="D2659" s="38" t="n">
        <f aca="false">IFERROR(B2659/C2659,0)</f>
        <v>0</v>
      </c>
      <c r="E2659" s="45" t="n">
        <v>46</v>
      </c>
      <c r="F2659" s="7" t="s">
        <v>2223</v>
      </c>
      <c r="G2659" s="5" t="str">
        <f aca="false">IF(AND(E2659&gt;=5,E2659&lt;=20,C2659&gt;=50,B2659&lt;=1),"Opportunity (pos 5-20, 50+ impr, 0-1 click)","")</f>
        <v/>
      </c>
    </row>
    <row r="2660" customFormat="false" ht="15" hidden="false" customHeight="false" outlineLevel="0" collapsed="false">
      <c r="A2660" s="7" t="s">
        <v>4935</v>
      </c>
      <c r="B2660" s="44" t="n">
        <v>0</v>
      </c>
      <c r="C2660" s="44" t="n">
        <v>2</v>
      </c>
      <c r="D2660" s="38" t="n">
        <f aca="false">IFERROR(B2660/C2660,0)</f>
        <v>0</v>
      </c>
      <c r="E2660" s="45" t="n">
        <v>22.5</v>
      </c>
      <c r="F2660" s="7" t="s">
        <v>2223</v>
      </c>
      <c r="G2660" s="5" t="str">
        <f aca="false">IF(AND(E2660&gt;=5,E2660&lt;=20,C2660&gt;=50,B2660&lt;=1),"Opportunity (pos 5-20, 50+ impr, 0-1 click)","")</f>
        <v/>
      </c>
    </row>
    <row r="2661" customFormat="false" ht="15" hidden="false" customHeight="false" outlineLevel="0" collapsed="false">
      <c r="A2661" s="7" t="s">
        <v>4936</v>
      </c>
      <c r="B2661" s="44" t="n">
        <v>0</v>
      </c>
      <c r="C2661" s="44" t="n">
        <v>2</v>
      </c>
      <c r="D2661" s="38" t="n">
        <f aca="false">IFERROR(B2661/C2661,0)</f>
        <v>0</v>
      </c>
      <c r="E2661" s="45" t="n">
        <v>19.5</v>
      </c>
      <c r="F2661" s="7" t="s">
        <v>2223</v>
      </c>
      <c r="G2661" s="5" t="str">
        <f aca="false">IF(AND(E2661&gt;=5,E2661&lt;=20,C2661&gt;=50,B2661&lt;=1),"Opportunity (pos 5-20, 50+ impr, 0-1 click)","")</f>
        <v/>
      </c>
    </row>
    <row r="2662" customFormat="false" ht="15" hidden="false" customHeight="false" outlineLevel="0" collapsed="false">
      <c r="A2662" s="7" t="s">
        <v>4937</v>
      </c>
      <c r="B2662" s="44" t="n">
        <v>0</v>
      </c>
      <c r="C2662" s="44" t="n">
        <v>2</v>
      </c>
      <c r="D2662" s="38" t="n">
        <f aca="false">IFERROR(B2662/C2662,0)</f>
        <v>0</v>
      </c>
      <c r="E2662" s="45" t="n">
        <v>20.5</v>
      </c>
      <c r="F2662" s="7" t="s">
        <v>2223</v>
      </c>
      <c r="G2662" s="5" t="str">
        <f aca="false">IF(AND(E2662&gt;=5,E2662&lt;=20,C2662&gt;=50,B2662&lt;=1),"Opportunity (pos 5-20, 50+ impr, 0-1 click)","")</f>
        <v/>
      </c>
    </row>
    <row r="2663" customFormat="false" ht="15" hidden="false" customHeight="false" outlineLevel="0" collapsed="false">
      <c r="A2663" s="7" t="s">
        <v>4938</v>
      </c>
      <c r="B2663" s="44" t="n">
        <v>0</v>
      </c>
      <c r="C2663" s="44" t="n">
        <v>2</v>
      </c>
      <c r="D2663" s="38" t="n">
        <f aca="false">IFERROR(B2663/C2663,0)</f>
        <v>0</v>
      </c>
      <c r="E2663" s="45" t="n">
        <v>30</v>
      </c>
      <c r="F2663" s="7" t="s">
        <v>2223</v>
      </c>
      <c r="G2663" s="5" t="str">
        <f aca="false">IF(AND(E2663&gt;=5,E2663&lt;=20,C2663&gt;=50,B2663&lt;=1),"Opportunity (pos 5-20, 50+ impr, 0-1 click)","")</f>
        <v/>
      </c>
    </row>
    <row r="2664" customFormat="false" ht="15" hidden="false" customHeight="false" outlineLevel="0" collapsed="false">
      <c r="A2664" s="7" t="s">
        <v>4939</v>
      </c>
      <c r="B2664" s="44" t="n">
        <v>0</v>
      </c>
      <c r="C2664" s="44" t="n">
        <v>2</v>
      </c>
      <c r="D2664" s="38" t="n">
        <f aca="false">IFERROR(B2664/C2664,0)</f>
        <v>0</v>
      </c>
      <c r="E2664" s="45" t="n">
        <v>10</v>
      </c>
      <c r="F2664" s="7" t="s">
        <v>2223</v>
      </c>
      <c r="G2664" s="5" t="str">
        <f aca="false">IF(AND(E2664&gt;=5,E2664&lt;=20,C2664&gt;=50,B2664&lt;=1),"Opportunity (pos 5-20, 50+ impr, 0-1 click)","")</f>
        <v/>
      </c>
    </row>
    <row r="2665" customFormat="false" ht="15" hidden="false" customHeight="false" outlineLevel="0" collapsed="false">
      <c r="A2665" s="7" t="s">
        <v>4940</v>
      </c>
      <c r="B2665" s="44" t="n">
        <v>0</v>
      </c>
      <c r="C2665" s="44" t="n">
        <v>2</v>
      </c>
      <c r="D2665" s="38" t="n">
        <f aca="false">IFERROR(B2665/C2665,0)</f>
        <v>0</v>
      </c>
      <c r="E2665" s="45" t="n">
        <v>38.5</v>
      </c>
      <c r="F2665" s="7" t="s">
        <v>2223</v>
      </c>
      <c r="G2665" s="5" t="str">
        <f aca="false">IF(AND(E2665&gt;=5,E2665&lt;=20,C2665&gt;=50,B2665&lt;=1),"Opportunity (pos 5-20, 50+ impr, 0-1 click)","")</f>
        <v/>
      </c>
    </row>
    <row r="2666" customFormat="false" ht="15" hidden="false" customHeight="false" outlineLevel="0" collapsed="false">
      <c r="A2666" s="7" t="s">
        <v>4941</v>
      </c>
      <c r="B2666" s="44" t="n">
        <v>0</v>
      </c>
      <c r="C2666" s="44" t="n">
        <v>2</v>
      </c>
      <c r="D2666" s="38" t="n">
        <f aca="false">IFERROR(B2666/C2666,0)</f>
        <v>0</v>
      </c>
      <c r="E2666" s="45" t="n">
        <v>34.5</v>
      </c>
      <c r="F2666" s="7" t="s">
        <v>2223</v>
      </c>
      <c r="G2666" s="5" t="str">
        <f aca="false">IF(AND(E2666&gt;=5,E2666&lt;=20,C2666&gt;=50,B2666&lt;=1),"Opportunity (pos 5-20, 50+ impr, 0-1 click)","")</f>
        <v/>
      </c>
    </row>
    <row r="2667" customFormat="false" ht="15" hidden="false" customHeight="false" outlineLevel="0" collapsed="false">
      <c r="A2667" s="7" t="s">
        <v>4942</v>
      </c>
      <c r="B2667" s="44" t="n">
        <v>0</v>
      </c>
      <c r="C2667" s="44" t="n">
        <v>2</v>
      </c>
      <c r="D2667" s="38" t="n">
        <f aca="false">IFERROR(B2667/C2667,0)</f>
        <v>0</v>
      </c>
      <c r="E2667" s="45" t="n">
        <v>26</v>
      </c>
      <c r="F2667" s="7" t="s">
        <v>2223</v>
      </c>
      <c r="G2667" s="5" t="str">
        <f aca="false">IF(AND(E2667&gt;=5,E2667&lt;=20,C2667&gt;=50,B2667&lt;=1),"Opportunity (pos 5-20, 50+ impr, 0-1 click)","")</f>
        <v/>
      </c>
    </row>
    <row r="2668" customFormat="false" ht="15" hidden="false" customHeight="false" outlineLevel="0" collapsed="false">
      <c r="A2668" s="7" t="s">
        <v>4943</v>
      </c>
      <c r="B2668" s="44" t="n">
        <v>0</v>
      </c>
      <c r="C2668" s="44" t="n">
        <v>2</v>
      </c>
      <c r="D2668" s="38" t="n">
        <f aca="false">IFERROR(B2668/C2668,0)</f>
        <v>0</v>
      </c>
      <c r="E2668" s="45" t="n">
        <v>17.5</v>
      </c>
      <c r="F2668" s="7" t="s">
        <v>2223</v>
      </c>
      <c r="G2668" s="5" t="str">
        <f aca="false">IF(AND(E2668&gt;=5,E2668&lt;=20,C2668&gt;=50,B2668&lt;=1),"Opportunity (pos 5-20, 50+ impr, 0-1 click)","")</f>
        <v/>
      </c>
    </row>
    <row r="2669" customFormat="false" ht="15" hidden="false" customHeight="false" outlineLevel="0" collapsed="false">
      <c r="A2669" s="7" t="s">
        <v>4944</v>
      </c>
      <c r="B2669" s="44" t="n">
        <v>0</v>
      </c>
      <c r="C2669" s="44" t="n">
        <v>2</v>
      </c>
      <c r="D2669" s="38" t="n">
        <f aca="false">IFERROR(B2669/C2669,0)</f>
        <v>0</v>
      </c>
      <c r="E2669" s="45" t="n">
        <v>19</v>
      </c>
      <c r="F2669" s="7" t="s">
        <v>2223</v>
      </c>
      <c r="G2669" s="5" t="str">
        <f aca="false">IF(AND(E2669&gt;=5,E2669&lt;=20,C2669&gt;=50,B2669&lt;=1),"Opportunity (pos 5-20, 50+ impr, 0-1 click)","")</f>
        <v/>
      </c>
    </row>
    <row r="2670" customFormat="false" ht="15" hidden="false" customHeight="false" outlineLevel="0" collapsed="false">
      <c r="A2670" s="7" t="s">
        <v>4945</v>
      </c>
      <c r="B2670" s="44" t="n">
        <v>0</v>
      </c>
      <c r="C2670" s="44" t="n">
        <v>2</v>
      </c>
      <c r="D2670" s="38" t="n">
        <f aca="false">IFERROR(B2670/C2670,0)</f>
        <v>0</v>
      </c>
      <c r="E2670" s="45" t="n">
        <v>30</v>
      </c>
      <c r="F2670" s="7" t="s">
        <v>2223</v>
      </c>
      <c r="G2670" s="5" t="str">
        <f aca="false">IF(AND(E2670&gt;=5,E2670&lt;=20,C2670&gt;=50,B2670&lt;=1),"Opportunity (pos 5-20, 50+ impr, 0-1 click)","")</f>
        <v/>
      </c>
    </row>
    <row r="2671" customFormat="false" ht="15" hidden="false" customHeight="false" outlineLevel="0" collapsed="false">
      <c r="A2671" s="7" t="s">
        <v>4946</v>
      </c>
      <c r="B2671" s="44" t="n">
        <v>0</v>
      </c>
      <c r="C2671" s="44" t="n">
        <v>2</v>
      </c>
      <c r="D2671" s="38" t="n">
        <f aca="false">IFERROR(B2671/C2671,0)</f>
        <v>0</v>
      </c>
      <c r="E2671" s="45" t="n">
        <v>28.5</v>
      </c>
      <c r="F2671" s="7" t="s">
        <v>2223</v>
      </c>
      <c r="G2671" s="5" t="str">
        <f aca="false">IF(AND(E2671&gt;=5,E2671&lt;=20,C2671&gt;=50,B2671&lt;=1),"Opportunity (pos 5-20, 50+ impr, 0-1 click)","")</f>
        <v/>
      </c>
    </row>
    <row r="2672" customFormat="false" ht="15" hidden="false" customHeight="false" outlineLevel="0" collapsed="false">
      <c r="A2672" s="7" t="s">
        <v>4947</v>
      </c>
      <c r="B2672" s="44" t="n">
        <v>0</v>
      </c>
      <c r="C2672" s="44" t="n">
        <v>2</v>
      </c>
      <c r="D2672" s="38" t="n">
        <f aca="false">IFERROR(B2672/C2672,0)</f>
        <v>0</v>
      </c>
      <c r="E2672" s="45" t="n">
        <v>26</v>
      </c>
      <c r="F2672" s="7" t="s">
        <v>2223</v>
      </c>
      <c r="G2672" s="5" t="str">
        <f aca="false">IF(AND(E2672&gt;=5,E2672&lt;=20,C2672&gt;=50,B2672&lt;=1),"Opportunity (pos 5-20, 50+ impr, 0-1 click)","")</f>
        <v/>
      </c>
    </row>
    <row r="2673" customFormat="false" ht="15" hidden="false" customHeight="false" outlineLevel="0" collapsed="false">
      <c r="A2673" s="7" t="s">
        <v>4948</v>
      </c>
      <c r="B2673" s="44" t="n">
        <v>0</v>
      </c>
      <c r="C2673" s="44" t="n">
        <v>2</v>
      </c>
      <c r="D2673" s="38" t="n">
        <f aca="false">IFERROR(B2673/C2673,0)</f>
        <v>0</v>
      </c>
      <c r="E2673" s="45" t="n">
        <v>41</v>
      </c>
      <c r="F2673" s="7" t="s">
        <v>2225</v>
      </c>
      <c r="G2673" s="5" t="str">
        <f aca="false">IF(AND(E2673&gt;=5,E2673&lt;=20,C2673&gt;=50,B2673&lt;=1),"Opportunity (pos 5-20, 50+ impr, 0-1 click)","")</f>
        <v/>
      </c>
    </row>
    <row r="2674" customFormat="false" ht="15" hidden="false" customHeight="false" outlineLevel="0" collapsed="false">
      <c r="A2674" s="7" t="s">
        <v>4949</v>
      </c>
      <c r="B2674" s="44" t="n">
        <v>0</v>
      </c>
      <c r="C2674" s="44" t="n">
        <v>2</v>
      </c>
      <c r="D2674" s="38" t="n">
        <f aca="false">IFERROR(B2674/C2674,0)</f>
        <v>0</v>
      </c>
      <c r="E2674" s="45" t="n">
        <v>19</v>
      </c>
      <c r="F2674" s="7" t="s">
        <v>2223</v>
      </c>
      <c r="G2674" s="5" t="str">
        <f aca="false">IF(AND(E2674&gt;=5,E2674&lt;=20,C2674&gt;=50,B2674&lt;=1),"Opportunity (pos 5-20, 50+ impr, 0-1 click)","")</f>
        <v/>
      </c>
    </row>
    <row r="2675" customFormat="false" ht="15" hidden="false" customHeight="false" outlineLevel="0" collapsed="false">
      <c r="A2675" s="7" t="s">
        <v>4950</v>
      </c>
      <c r="B2675" s="44" t="n">
        <v>0</v>
      </c>
      <c r="C2675" s="44" t="n">
        <v>2</v>
      </c>
      <c r="D2675" s="38" t="n">
        <f aca="false">IFERROR(B2675/C2675,0)</f>
        <v>0</v>
      </c>
      <c r="E2675" s="45" t="n">
        <v>22</v>
      </c>
      <c r="F2675" s="7" t="s">
        <v>2223</v>
      </c>
      <c r="G2675" s="5" t="str">
        <f aca="false">IF(AND(E2675&gt;=5,E2675&lt;=20,C2675&gt;=50,B2675&lt;=1),"Opportunity (pos 5-20, 50+ impr, 0-1 click)","")</f>
        <v/>
      </c>
    </row>
    <row r="2676" customFormat="false" ht="15" hidden="false" customHeight="false" outlineLevel="0" collapsed="false">
      <c r="A2676" s="7" t="s">
        <v>4951</v>
      </c>
      <c r="B2676" s="44" t="n">
        <v>0</v>
      </c>
      <c r="C2676" s="44" t="n">
        <v>2</v>
      </c>
      <c r="D2676" s="38" t="n">
        <f aca="false">IFERROR(B2676/C2676,0)</f>
        <v>0</v>
      </c>
      <c r="E2676" s="45" t="n">
        <v>15</v>
      </c>
      <c r="F2676" s="7" t="s">
        <v>2223</v>
      </c>
      <c r="G2676" s="5" t="str">
        <f aca="false">IF(AND(E2676&gt;=5,E2676&lt;=20,C2676&gt;=50,B2676&lt;=1),"Opportunity (pos 5-20, 50+ impr, 0-1 click)","")</f>
        <v/>
      </c>
    </row>
    <row r="2677" customFormat="false" ht="15" hidden="false" customHeight="false" outlineLevel="0" collapsed="false">
      <c r="A2677" s="7" t="s">
        <v>4952</v>
      </c>
      <c r="B2677" s="44" t="n">
        <v>0</v>
      </c>
      <c r="C2677" s="44" t="n">
        <v>2</v>
      </c>
      <c r="D2677" s="38" t="n">
        <f aca="false">IFERROR(B2677/C2677,0)</f>
        <v>0</v>
      </c>
      <c r="E2677" s="45" t="n">
        <v>15.5</v>
      </c>
      <c r="F2677" s="7" t="s">
        <v>2223</v>
      </c>
      <c r="G2677" s="5" t="str">
        <f aca="false">IF(AND(E2677&gt;=5,E2677&lt;=20,C2677&gt;=50,B2677&lt;=1),"Opportunity (pos 5-20, 50+ impr, 0-1 click)","")</f>
        <v/>
      </c>
    </row>
    <row r="2678" customFormat="false" ht="15" hidden="false" customHeight="false" outlineLevel="0" collapsed="false">
      <c r="A2678" s="7" t="s">
        <v>4953</v>
      </c>
      <c r="B2678" s="44" t="n">
        <v>0</v>
      </c>
      <c r="C2678" s="44" t="n">
        <v>2</v>
      </c>
      <c r="D2678" s="38" t="n">
        <f aca="false">IFERROR(B2678/C2678,0)</f>
        <v>0</v>
      </c>
      <c r="E2678" s="45" t="n">
        <v>13</v>
      </c>
      <c r="F2678" s="7" t="s">
        <v>2223</v>
      </c>
      <c r="G2678" s="5" t="str">
        <f aca="false">IF(AND(E2678&gt;=5,E2678&lt;=20,C2678&gt;=50,B2678&lt;=1),"Opportunity (pos 5-20, 50+ impr, 0-1 click)","")</f>
        <v/>
      </c>
    </row>
    <row r="2679" customFormat="false" ht="15" hidden="false" customHeight="false" outlineLevel="0" collapsed="false">
      <c r="A2679" s="7" t="s">
        <v>4954</v>
      </c>
      <c r="B2679" s="44" t="n">
        <v>0</v>
      </c>
      <c r="C2679" s="44" t="n">
        <v>2</v>
      </c>
      <c r="D2679" s="38" t="n">
        <f aca="false">IFERROR(B2679/C2679,0)</f>
        <v>0</v>
      </c>
      <c r="E2679" s="45" t="n">
        <v>21.5</v>
      </c>
      <c r="F2679" s="7" t="s">
        <v>2224</v>
      </c>
      <c r="G2679" s="5" t="str">
        <f aca="false">IF(AND(E2679&gt;=5,E2679&lt;=20,C2679&gt;=50,B2679&lt;=1),"Opportunity (pos 5-20, 50+ impr, 0-1 click)","")</f>
        <v/>
      </c>
    </row>
    <row r="2680" customFormat="false" ht="15" hidden="false" customHeight="false" outlineLevel="0" collapsed="false">
      <c r="A2680" s="7" t="s">
        <v>4955</v>
      </c>
      <c r="B2680" s="44" t="n">
        <v>0</v>
      </c>
      <c r="C2680" s="44" t="n">
        <v>2</v>
      </c>
      <c r="D2680" s="38" t="n">
        <f aca="false">IFERROR(B2680/C2680,0)</f>
        <v>0</v>
      </c>
      <c r="E2680" s="45" t="n">
        <v>22.5</v>
      </c>
      <c r="F2680" s="7" t="s">
        <v>2223</v>
      </c>
      <c r="G2680" s="5" t="str">
        <f aca="false">IF(AND(E2680&gt;=5,E2680&lt;=20,C2680&gt;=50,B2680&lt;=1),"Opportunity (pos 5-20, 50+ impr, 0-1 click)","")</f>
        <v/>
      </c>
    </row>
    <row r="2681" customFormat="false" ht="15" hidden="false" customHeight="false" outlineLevel="0" collapsed="false">
      <c r="A2681" s="7" t="s">
        <v>4956</v>
      </c>
      <c r="B2681" s="44" t="n">
        <v>0</v>
      </c>
      <c r="C2681" s="44" t="n">
        <v>2</v>
      </c>
      <c r="D2681" s="38" t="n">
        <f aca="false">IFERROR(B2681/C2681,0)</f>
        <v>0</v>
      </c>
      <c r="E2681" s="45" t="n">
        <v>28</v>
      </c>
      <c r="F2681" s="7" t="s">
        <v>2223</v>
      </c>
      <c r="G2681" s="5" t="str">
        <f aca="false">IF(AND(E2681&gt;=5,E2681&lt;=20,C2681&gt;=50,B2681&lt;=1),"Opportunity (pos 5-20, 50+ impr, 0-1 click)","")</f>
        <v/>
      </c>
    </row>
    <row r="2682" customFormat="false" ht="15" hidden="false" customHeight="false" outlineLevel="0" collapsed="false">
      <c r="A2682" s="7" t="s">
        <v>4957</v>
      </c>
      <c r="B2682" s="44" t="n">
        <v>0</v>
      </c>
      <c r="C2682" s="44" t="n">
        <v>2</v>
      </c>
      <c r="D2682" s="38" t="n">
        <f aca="false">IFERROR(B2682/C2682,0)</f>
        <v>0</v>
      </c>
      <c r="E2682" s="45" t="n">
        <v>19</v>
      </c>
      <c r="F2682" s="7" t="s">
        <v>2223</v>
      </c>
      <c r="G2682" s="5" t="str">
        <f aca="false">IF(AND(E2682&gt;=5,E2682&lt;=20,C2682&gt;=50,B2682&lt;=1),"Opportunity (pos 5-20, 50+ impr, 0-1 click)","")</f>
        <v/>
      </c>
    </row>
    <row r="2683" customFormat="false" ht="15" hidden="false" customHeight="false" outlineLevel="0" collapsed="false">
      <c r="A2683" s="7" t="s">
        <v>4958</v>
      </c>
      <c r="B2683" s="44" t="n">
        <v>0</v>
      </c>
      <c r="C2683" s="44" t="n">
        <v>2</v>
      </c>
      <c r="D2683" s="38" t="n">
        <f aca="false">IFERROR(B2683/C2683,0)</f>
        <v>0</v>
      </c>
      <c r="E2683" s="45" t="n">
        <v>26</v>
      </c>
      <c r="F2683" s="7" t="s">
        <v>2223</v>
      </c>
      <c r="G2683" s="5" t="str">
        <f aca="false">IF(AND(E2683&gt;=5,E2683&lt;=20,C2683&gt;=50,B2683&lt;=1),"Opportunity (pos 5-20, 50+ impr, 0-1 click)","")</f>
        <v/>
      </c>
    </row>
    <row r="2684" customFormat="false" ht="15" hidden="false" customHeight="false" outlineLevel="0" collapsed="false">
      <c r="A2684" s="7" t="s">
        <v>4959</v>
      </c>
      <c r="B2684" s="44" t="n">
        <v>0</v>
      </c>
      <c r="C2684" s="44" t="n">
        <v>2</v>
      </c>
      <c r="D2684" s="38" t="n">
        <f aca="false">IFERROR(B2684/C2684,0)</f>
        <v>0</v>
      </c>
      <c r="E2684" s="45" t="n">
        <v>48</v>
      </c>
      <c r="F2684" s="7" t="s">
        <v>2223</v>
      </c>
      <c r="G2684" s="5" t="str">
        <f aca="false">IF(AND(E2684&gt;=5,E2684&lt;=20,C2684&gt;=50,B2684&lt;=1),"Opportunity (pos 5-20, 50+ impr, 0-1 click)","")</f>
        <v/>
      </c>
    </row>
    <row r="2685" customFormat="false" ht="15" hidden="false" customHeight="false" outlineLevel="0" collapsed="false">
      <c r="A2685" s="7" t="s">
        <v>4960</v>
      </c>
      <c r="B2685" s="44" t="n">
        <v>0</v>
      </c>
      <c r="C2685" s="44" t="n">
        <v>2</v>
      </c>
      <c r="D2685" s="38" t="n">
        <f aca="false">IFERROR(B2685/C2685,0)</f>
        <v>0</v>
      </c>
      <c r="E2685" s="45" t="n">
        <v>14.5</v>
      </c>
      <c r="F2685" s="7" t="s">
        <v>2223</v>
      </c>
      <c r="G2685" s="5" t="str">
        <f aca="false">IF(AND(E2685&gt;=5,E2685&lt;=20,C2685&gt;=50,B2685&lt;=1),"Opportunity (pos 5-20, 50+ impr, 0-1 click)","")</f>
        <v/>
      </c>
    </row>
    <row r="2686" customFormat="false" ht="15" hidden="false" customHeight="false" outlineLevel="0" collapsed="false">
      <c r="A2686" s="7" t="s">
        <v>4961</v>
      </c>
      <c r="B2686" s="44" t="n">
        <v>0</v>
      </c>
      <c r="C2686" s="44" t="n">
        <v>2</v>
      </c>
      <c r="D2686" s="38" t="n">
        <f aca="false">IFERROR(B2686/C2686,0)</f>
        <v>0</v>
      </c>
      <c r="E2686" s="45" t="n">
        <v>25.5</v>
      </c>
      <c r="F2686" s="7" t="s">
        <v>2223</v>
      </c>
      <c r="G2686" s="5" t="str">
        <f aca="false">IF(AND(E2686&gt;=5,E2686&lt;=20,C2686&gt;=50,B2686&lt;=1),"Opportunity (pos 5-20, 50+ impr, 0-1 click)","")</f>
        <v/>
      </c>
    </row>
    <row r="2687" customFormat="false" ht="15" hidden="false" customHeight="false" outlineLevel="0" collapsed="false">
      <c r="A2687" s="7" t="s">
        <v>4962</v>
      </c>
      <c r="B2687" s="44" t="n">
        <v>0</v>
      </c>
      <c r="C2687" s="44" t="n">
        <v>2</v>
      </c>
      <c r="D2687" s="38" t="n">
        <f aca="false">IFERROR(B2687/C2687,0)</f>
        <v>0</v>
      </c>
      <c r="E2687" s="45" t="n">
        <v>28</v>
      </c>
      <c r="F2687" s="7" t="s">
        <v>2223</v>
      </c>
      <c r="G2687" s="5" t="str">
        <f aca="false">IF(AND(E2687&gt;=5,E2687&lt;=20,C2687&gt;=50,B2687&lt;=1),"Opportunity (pos 5-20, 50+ impr, 0-1 click)","")</f>
        <v/>
      </c>
    </row>
    <row r="2688" customFormat="false" ht="15" hidden="false" customHeight="false" outlineLevel="0" collapsed="false">
      <c r="A2688" s="7" t="s">
        <v>4963</v>
      </c>
      <c r="B2688" s="44" t="n">
        <v>0</v>
      </c>
      <c r="C2688" s="44" t="n">
        <v>2</v>
      </c>
      <c r="D2688" s="38" t="n">
        <f aca="false">IFERROR(B2688/C2688,0)</f>
        <v>0</v>
      </c>
      <c r="E2688" s="45" t="n">
        <v>37.5</v>
      </c>
      <c r="F2688" s="7" t="s">
        <v>2224</v>
      </c>
      <c r="G2688" s="5" t="str">
        <f aca="false">IF(AND(E2688&gt;=5,E2688&lt;=20,C2688&gt;=50,B2688&lt;=1),"Opportunity (pos 5-20, 50+ impr, 0-1 click)","")</f>
        <v/>
      </c>
    </row>
    <row r="2689" customFormat="false" ht="15" hidden="false" customHeight="false" outlineLevel="0" collapsed="false">
      <c r="A2689" s="7" t="s">
        <v>4964</v>
      </c>
      <c r="B2689" s="44" t="n">
        <v>0</v>
      </c>
      <c r="C2689" s="44" t="n">
        <v>2</v>
      </c>
      <c r="D2689" s="38" t="n">
        <f aca="false">IFERROR(B2689/C2689,0)</f>
        <v>0</v>
      </c>
      <c r="E2689" s="45" t="n">
        <v>9</v>
      </c>
      <c r="F2689" s="7" t="s">
        <v>2223</v>
      </c>
      <c r="G2689" s="5" t="str">
        <f aca="false">IF(AND(E2689&gt;=5,E2689&lt;=20,C2689&gt;=50,B2689&lt;=1),"Opportunity (pos 5-20, 50+ impr, 0-1 click)","")</f>
        <v/>
      </c>
    </row>
    <row r="2690" customFormat="false" ht="15" hidden="false" customHeight="false" outlineLevel="0" collapsed="false">
      <c r="A2690" s="7" t="s">
        <v>4965</v>
      </c>
      <c r="B2690" s="44" t="n">
        <v>0</v>
      </c>
      <c r="C2690" s="44" t="n">
        <v>2</v>
      </c>
      <c r="D2690" s="38" t="n">
        <f aca="false">IFERROR(B2690/C2690,0)</f>
        <v>0</v>
      </c>
      <c r="E2690" s="45" t="n">
        <v>10</v>
      </c>
      <c r="F2690" s="7" t="s">
        <v>2223</v>
      </c>
      <c r="G2690" s="5" t="str">
        <f aca="false">IF(AND(E2690&gt;=5,E2690&lt;=20,C2690&gt;=50,B2690&lt;=1),"Opportunity (pos 5-20, 50+ impr, 0-1 click)","")</f>
        <v/>
      </c>
    </row>
    <row r="2691" customFormat="false" ht="15" hidden="false" customHeight="false" outlineLevel="0" collapsed="false">
      <c r="A2691" s="7" t="s">
        <v>4966</v>
      </c>
      <c r="B2691" s="44" t="n">
        <v>0</v>
      </c>
      <c r="C2691" s="44" t="n">
        <v>2</v>
      </c>
      <c r="D2691" s="38" t="n">
        <f aca="false">IFERROR(B2691/C2691,0)</f>
        <v>0</v>
      </c>
      <c r="E2691" s="45" t="n">
        <v>19</v>
      </c>
      <c r="F2691" s="7" t="s">
        <v>2223</v>
      </c>
      <c r="G2691" s="5" t="str">
        <f aca="false">IF(AND(E2691&gt;=5,E2691&lt;=20,C2691&gt;=50,B2691&lt;=1),"Opportunity (pos 5-20, 50+ impr, 0-1 click)","")</f>
        <v/>
      </c>
    </row>
    <row r="2692" customFormat="false" ht="15" hidden="false" customHeight="false" outlineLevel="0" collapsed="false">
      <c r="A2692" s="7" t="s">
        <v>4967</v>
      </c>
      <c r="B2692" s="44" t="n">
        <v>0</v>
      </c>
      <c r="C2692" s="44" t="n">
        <v>2</v>
      </c>
      <c r="D2692" s="38" t="n">
        <f aca="false">IFERROR(B2692/C2692,0)</f>
        <v>0</v>
      </c>
      <c r="E2692" s="45" t="n">
        <v>21</v>
      </c>
      <c r="F2692" s="7" t="s">
        <v>2223</v>
      </c>
      <c r="G2692" s="5" t="str">
        <f aca="false">IF(AND(E2692&gt;=5,E2692&lt;=20,C2692&gt;=50,B2692&lt;=1),"Opportunity (pos 5-20, 50+ impr, 0-1 click)","")</f>
        <v/>
      </c>
    </row>
    <row r="2693" customFormat="false" ht="15" hidden="false" customHeight="false" outlineLevel="0" collapsed="false">
      <c r="A2693" s="7" t="s">
        <v>4968</v>
      </c>
      <c r="B2693" s="44" t="n">
        <v>0</v>
      </c>
      <c r="C2693" s="44" t="n">
        <v>2</v>
      </c>
      <c r="D2693" s="38" t="n">
        <f aca="false">IFERROR(B2693/C2693,0)</f>
        <v>0</v>
      </c>
      <c r="E2693" s="45" t="n">
        <v>16</v>
      </c>
      <c r="F2693" s="7" t="s">
        <v>2223</v>
      </c>
      <c r="G2693" s="5" t="str">
        <f aca="false">IF(AND(E2693&gt;=5,E2693&lt;=20,C2693&gt;=50,B2693&lt;=1),"Opportunity (pos 5-20, 50+ impr, 0-1 click)","")</f>
        <v/>
      </c>
    </row>
    <row r="2694" customFormat="false" ht="15" hidden="false" customHeight="false" outlineLevel="0" collapsed="false">
      <c r="A2694" s="7" t="s">
        <v>4969</v>
      </c>
      <c r="B2694" s="44" t="n">
        <v>0</v>
      </c>
      <c r="C2694" s="44" t="n">
        <v>2</v>
      </c>
      <c r="D2694" s="38" t="n">
        <f aca="false">IFERROR(B2694/C2694,0)</f>
        <v>0</v>
      </c>
      <c r="E2694" s="45" t="n">
        <v>31</v>
      </c>
      <c r="F2694" s="7" t="s">
        <v>2223</v>
      </c>
      <c r="G2694" s="5" t="str">
        <f aca="false">IF(AND(E2694&gt;=5,E2694&lt;=20,C2694&gt;=50,B2694&lt;=1),"Opportunity (pos 5-20, 50+ impr, 0-1 click)","")</f>
        <v/>
      </c>
    </row>
    <row r="2695" customFormat="false" ht="15" hidden="false" customHeight="false" outlineLevel="0" collapsed="false">
      <c r="A2695" s="7" t="s">
        <v>4970</v>
      </c>
      <c r="B2695" s="44" t="n">
        <v>0</v>
      </c>
      <c r="C2695" s="44" t="n">
        <v>2</v>
      </c>
      <c r="D2695" s="38" t="n">
        <f aca="false">IFERROR(B2695/C2695,0)</f>
        <v>0</v>
      </c>
      <c r="E2695" s="45" t="n">
        <v>28</v>
      </c>
      <c r="F2695" s="7" t="s">
        <v>2223</v>
      </c>
      <c r="G2695" s="5" t="str">
        <f aca="false">IF(AND(E2695&gt;=5,E2695&lt;=20,C2695&gt;=50,B2695&lt;=1),"Opportunity (pos 5-20, 50+ impr, 0-1 click)","")</f>
        <v/>
      </c>
    </row>
    <row r="2696" customFormat="false" ht="15" hidden="false" customHeight="false" outlineLevel="0" collapsed="false">
      <c r="A2696" s="7" t="s">
        <v>4971</v>
      </c>
      <c r="B2696" s="44" t="n">
        <v>0</v>
      </c>
      <c r="C2696" s="44" t="n">
        <v>2</v>
      </c>
      <c r="D2696" s="38" t="n">
        <f aca="false">IFERROR(B2696/C2696,0)</f>
        <v>0</v>
      </c>
      <c r="E2696" s="45" t="n">
        <v>26</v>
      </c>
      <c r="F2696" s="7" t="s">
        <v>2223</v>
      </c>
      <c r="G2696" s="5" t="str">
        <f aca="false">IF(AND(E2696&gt;=5,E2696&lt;=20,C2696&gt;=50,B2696&lt;=1),"Opportunity (pos 5-20, 50+ impr, 0-1 click)","")</f>
        <v/>
      </c>
    </row>
    <row r="2697" customFormat="false" ht="15" hidden="false" customHeight="false" outlineLevel="0" collapsed="false">
      <c r="A2697" s="7" t="s">
        <v>4972</v>
      </c>
      <c r="B2697" s="44" t="n">
        <v>0</v>
      </c>
      <c r="C2697" s="44" t="n">
        <v>2</v>
      </c>
      <c r="D2697" s="38" t="n">
        <f aca="false">IFERROR(B2697/C2697,0)</f>
        <v>0</v>
      </c>
      <c r="E2697" s="45" t="n">
        <v>33</v>
      </c>
      <c r="F2697" s="7" t="s">
        <v>2223</v>
      </c>
      <c r="G2697" s="5" t="str">
        <f aca="false">IF(AND(E2697&gt;=5,E2697&lt;=20,C2697&gt;=50,B2697&lt;=1),"Opportunity (pos 5-20, 50+ impr, 0-1 click)","")</f>
        <v/>
      </c>
    </row>
    <row r="2698" customFormat="false" ht="15" hidden="false" customHeight="false" outlineLevel="0" collapsed="false">
      <c r="A2698" s="7" t="s">
        <v>4973</v>
      </c>
      <c r="B2698" s="44" t="n">
        <v>0</v>
      </c>
      <c r="C2698" s="44" t="n">
        <v>2</v>
      </c>
      <c r="D2698" s="38" t="n">
        <f aca="false">IFERROR(B2698/C2698,0)</f>
        <v>0</v>
      </c>
      <c r="E2698" s="45" t="n">
        <v>7</v>
      </c>
      <c r="F2698" s="7" t="s">
        <v>2223</v>
      </c>
      <c r="G2698" s="5" t="str">
        <f aca="false">IF(AND(E2698&gt;=5,E2698&lt;=20,C2698&gt;=50,B2698&lt;=1),"Opportunity (pos 5-20, 50+ impr, 0-1 click)","")</f>
        <v/>
      </c>
    </row>
    <row r="2699" customFormat="false" ht="15" hidden="false" customHeight="false" outlineLevel="0" collapsed="false">
      <c r="A2699" s="7" t="s">
        <v>4974</v>
      </c>
      <c r="B2699" s="44" t="n">
        <v>0</v>
      </c>
      <c r="C2699" s="44" t="n">
        <v>2</v>
      </c>
      <c r="D2699" s="38" t="n">
        <f aca="false">IFERROR(B2699/C2699,0)</f>
        <v>0</v>
      </c>
      <c r="E2699" s="45" t="n">
        <v>21.5</v>
      </c>
      <c r="F2699" s="7" t="s">
        <v>2223</v>
      </c>
      <c r="G2699" s="5" t="str">
        <f aca="false">IF(AND(E2699&gt;=5,E2699&lt;=20,C2699&gt;=50,B2699&lt;=1),"Opportunity (pos 5-20, 50+ impr, 0-1 click)","")</f>
        <v/>
      </c>
    </row>
    <row r="2700" customFormat="false" ht="15" hidden="false" customHeight="false" outlineLevel="0" collapsed="false">
      <c r="A2700" s="7" t="s">
        <v>4975</v>
      </c>
      <c r="B2700" s="44" t="n">
        <v>0</v>
      </c>
      <c r="C2700" s="44" t="n">
        <v>2</v>
      </c>
      <c r="D2700" s="38" t="n">
        <f aca="false">IFERROR(B2700/C2700,0)</f>
        <v>0</v>
      </c>
      <c r="E2700" s="45" t="n">
        <v>18.5</v>
      </c>
      <c r="F2700" s="7" t="s">
        <v>2225</v>
      </c>
      <c r="G2700" s="5" t="str">
        <f aca="false">IF(AND(E2700&gt;=5,E2700&lt;=20,C2700&gt;=50,B2700&lt;=1),"Opportunity (pos 5-20, 50+ impr, 0-1 click)","")</f>
        <v/>
      </c>
    </row>
    <row r="2701" customFormat="false" ht="15" hidden="false" customHeight="false" outlineLevel="0" collapsed="false">
      <c r="A2701" s="7" t="s">
        <v>4976</v>
      </c>
      <c r="B2701" s="44" t="n">
        <v>0</v>
      </c>
      <c r="C2701" s="44" t="n">
        <v>2</v>
      </c>
      <c r="D2701" s="38" t="n">
        <f aca="false">IFERROR(B2701/C2701,0)</f>
        <v>0</v>
      </c>
      <c r="E2701" s="45" t="n">
        <v>17</v>
      </c>
      <c r="F2701" s="7" t="s">
        <v>2223</v>
      </c>
      <c r="G2701" s="5" t="str">
        <f aca="false">IF(AND(E2701&gt;=5,E2701&lt;=20,C2701&gt;=50,B2701&lt;=1),"Opportunity (pos 5-20, 50+ impr, 0-1 click)","")</f>
        <v/>
      </c>
    </row>
    <row r="2702" customFormat="false" ht="15" hidden="false" customHeight="false" outlineLevel="0" collapsed="false">
      <c r="A2702" s="7" t="s">
        <v>4977</v>
      </c>
      <c r="B2702" s="44" t="n">
        <v>0</v>
      </c>
      <c r="C2702" s="44" t="n">
        <v>2</v>
      </c>
      <c r="D2702" s="38" t="n">
        <f aca="false">IFERROR(B2702/C2702,0)</f>
        <v>0</v>
      </c>
      <c r="E2702" s="45" t="n">
        <v>45.5</v>
      </c>
      <c r="F2702" s="7" t="s">
        <v>2223</v>
      </c>
      <c r="G2702" s="5" t="str">
        <f aca="false">IF(AND(E2702&gt;=5,E2702&lt;=20,C2702&gt;=50,B2702&lt;=1),"Opportunity (pos 5-20, 50+ impr, 0-1 click)","")</f>
        <v/>
      </c>
    </row>
    <row r="2703" customFormat="false" ht="15" hidden="false" customHeight="false" outlineLevel="0" collapsed="false">
      <c r="A2703" s="7" t="s">
        <v>4978</v>
      </c>
      <c r="B2703" s="44" t="n">
        <v>0</v>
      </c>
      <c r="C2703" s="44" t="n">
        <v>2</v>
      </c>
      <c r="D2703" s="38" t="n">
        <f aca="false">IFERROR(B2703/C2703,0)</f>
        <v>0</v>
      </c>
      <c r="E2703" s="45" t="n">
        <v>7.5</v>
      </c>
      <c r="F2703" s="7" t="s">
        <v>2223</v>
      </c>
      <c r="G2703" s="5" t="str">
        <f aca="false">IF(AND(E2703&gt;=5,E2703&lt;=20,C2703&gt;=50,B2703&lt;=1),"Opportunity (pos 5-20, 50+ impr, 0-1 click)","")</f>
        <v/>
      </c>
    </row>
    <row r="2704" customFormat="false" ht="15" hidden="false" customHeight="false" outlineLevel="0" collapsed="false">
      <c r="A2704" s="7" t="s">
        <v>4979</v>
      </c>
      <c r="B2704" s="44" t="n">
        <v>0</v>
      </c>
      <c r="C2704" s="44" t="n">
        <v>2</v>
      </c>
      <c r="D2704" s="38" t="n">
        <f aca="false">IFERROR(B2704/C2704,0)</f>
        <v>0</v>
      </c>
      <c r="E2704" s="45" t="n">
        <v>37</v>
      </c>
      <c r="F2704" s="7" t="s">
        <v>2223</v>
      </c>
      <c r="G2704" s="5" t="str">
        <f aca="false">IF(AND(E2704&gt;=5,E2704&lt;=20,C2704&gt;=50,B2704&lt;=1),"Opportunity (pos 5-20, 50+ impr, 0-1 click)","")</f>
        <v/>
      </c>
    </row>
    <row r="2705" customFormat="false" ht="15" hidden="false" customHeight="false" outlineLevel="0" collapsed="false">
      <c r="A2705" s="7" t="s">
        <v>4980</v>
      </c>
      <c r="B2705" s="44" t="n">
        <v>0</v>
      </c>
      <c r="C2705" s="44" t="n">
        <v>2</v>
      </c>
      <c r="D2705" s="38" t="n">
        <f aca="false">IFERROR(B2705/C2705,0)</f>
        <v>0</v>
      </c>
      <c r="E2705" s="45" t="n">
        <v>43.5</v>
      </c>
      <c r="F2705" s="7" t="s">
        <v>2223</v>
      </c>
      <c r="G2705" s="5" t="str">
        <f aca="false">IF(AND(E2705&gt;=5,E2705&lt;=20,C2705&gt;=50,B2705&lt;=1),"Opportunity (pos 5-20, 50+ impr, 0-1 click)","")</f>
        <v/>
      </c>
    </row>
    <row r="2706" customFormat="false" ht="15" hidden="false" customHeight="false" outlineLevel="0" collapsed="false">
      <c r="A2706" s="7" t="s">
        <v>4981</v>
      </c>
      <c r="B2706" s="44" t="n">
        <v>0</v>
      </c>
      <c r="C2706" s="44" t="n">
        <v>2</v>
      </c>
      <c r="D2706" s="38" t="n">
        <f aca="false">IFERROR(B2706/C2706,0)</f>
        <v>0</v>
      </c>
      <c r="E2706" s="45" t="n">
        <v>17</v>
      </c>
      <c r="F2706" s="7" t="s">
        <v>2223</v>
      </c>
      <c r="G2706" s="5" t="str">
        <f aca="false">IF(AND(E2706&gt;=5,E2706&lt;=20,C2706&gt;=50,B2706&lt;=1),"Opportunity (pos 5-20, 50+ impr, 0-1 click)","")</f>
        <v/>
      </c>
    </row>
    <row r="2707" customFormat="false" ht="15" hidden="false" customHeight="false" outlineLevel="0" collapsed="false">
      <c r="A2707" s="7" t="s">
        <v>4982</v>
      </c>
      <c r="B2707" s="44" t="n">
        <v>0</v>
      </c>
      <c r="C2707" s="44" t="n">
        <v>2</v>
      </c>
      <c r="D2707" s="38" t="n">
        <f aca="false">IFERROR(B2707/C2707,0)</f>
        <v>0</v>
      </c>
      <c r="E2707" s="45" t="n">
        <v>17.5</v>
      </c>
      <c r="F2707" s="7" t="s">
        <v>2223</v>
      </c>
      <c r="G2707" s="5" t="str">
        <f aca="false">IF(AND(E2707&gt;=5,E2707&lt;=20,C2707&gt;=50,B2707&lt;=1),"Opportunity (pos 5-20, 50+ impr, 0-1 click)","")</f>
        <v/>
      </c>
    </row>
    <row r="2708" customFormat="false" ht="15" hidden="false" customHeight="false" outlineLevel="0" collapsed="false">
      <c r="A2708" s="7" t="s">
        <v>4983</v>
      </c>
      <c r="B2708" s="44" t="n">
        <v>0</v>
      </c>
      <c r="C2708" s="44" t="n">
        <v>2</v>
      </c>
      <c r="D2708" s="38" t="n">
        <f aca="false">IFERROR(B2708/C2708,0)</f>
        <v>0</v>
      </c>
      <c r="E2708" s="45" t="n">
        <v>58</v>
      </c>
      <c r="F2708" s="7" t="s">
        <v>2223</v>
      </c>
      <c r="G2708" s="5" t="str">
        <f aca="false">IF(AND(E2708&gt;=5,E2708&lt;=20,C2708&gt;=50,B2708&lt;=1),"Opportunity (pos 5-20, 50+ impr, 0-1 click)","")</f>
        <v/>
      </c>
    </row>
    <row r="2709" customFormat="false" ht="15" hidden="false" customHeight="false" outlineLevel="0" collapsed="false">
      <c r="A2709" s="7" t="s">
        <v>4984</v>
      </c>
      <c r="B2709" s="44" t="n">
        <v>0</v>
      </c>
      <c r="C2709" s="44" t="n">
        <v>2</v>
      </c>
      <c r="D2709" s="38" t="n">
        <f aca="false">IFERROR(B2709/C2709,0)</f>
        <v>0</v>
      </c>
      <c r="E2709" s="45" t="n">
        <v>17</v>
      </c>
      <c r="F2709" s="7" t="s">
        <v>2223</v>
      </c>
      <c r="G2709" s="5" t="str">
        <f aca="false">IF(AND(E2709&gt;=5,E2709&lt;=20,C2709&gt;=50,B2709&lt;=1),"Opportunity (pos 5-20, 50+ impr, 0-1 click)","")</f>
        <v/>
      </c>
    </row>
    <row r="2710" customFormat="false" ht="15" hidden="false" customHeight="false" outlineLevel="0" collapsed="false">
      <c r="A2710" s="7" t="s">
        <v>4985</v>
      </c>
      <c r="B2710" s="44" t="n">
        <v>0</v>
      </c>
      <c r="C2710" s="44" t="n">
        <v>2</v>
      </c>
      <c r="D2710" s="38" t="n">
        <f aca="false">IFERROR(B2710/C2710,0)</f>
        <v>0</v>
      </c>
      <c r="E2710" s="45" t="n">
        <v>34</v>
      </c>
      <c r="F2710" s="7" t="s">
        <v>2223</v>
      </c>
      <c r="G2710" s="5" t="str">
        <f aca="false">IF(AND(E2710&gt;=5,E2710&lt;=20,C2710&gt;=50,B2710&lt;=1),"Opportunity (pos 5-20, 50+ impr, 0-1 click)","")</f>
        <v/>
      </c>
    </row>
    <row r="2711" customFormat="false" ht="15" hidden="false" customHeight="false" outlineLevel="0" collapsed="false">
      <c r="A2711" s="7" t="s">
        <v>4986</v>
      </c>
      <c r="B2711" s="44" t="n">
        <v>0</v>
      </c>
      <c r="C2711" s="44" t="n">
        <v>2</v>
      </c>
      <c r="D2711" s="38" t="n">
        <f aca="false">IFERROR(B2711/C2711,0)</f>
        <v>0</v>
      </c>
      <c r="E2711" s="45" t="n">
        <v>26</v>
      </c>
      <c r="F2711" s="7" t="s">
        <v>2223</v>
      </c>
      <c r="G2711" s="5" t="str">
        <f aca="false">IF(AND(E2711&gt;=5,E2711&lt;=20,C2711&gt;=50,B2711&lt;=1),"Opportunity (pos 5-20, 50+ impr, 0-1 click)","")</f>
        <v/>
      </c>
    </row>
    <row r="2712" customFormat="false" ht="15" hidden="false" customHeight="false" outlineLevel="0" collapsed="false">
      <c r="A2712" s="7" t="s">
        <v>4987</v>
      </c>
      <c r="B2712" s="44" t="n">
        <v>0</v>
      </c>
      <c r="C2712" s="44" t="n">
        <v>2</v>
      </c>
      <c r="D2712" s="38" t="n">
        <f aca="false">IFERROR(B2712/C2712,0)</f>
        <v>0</v>
      </c>
      <c r="E2712" s="45" t="n">
        <v>45.5</v>
      </c>
      <c r="F2712" s="7" t="s">
        <v>2225</v>
      </c>
      <c r="G2712" s="5" t="str">
        <f aca="false">IF(AND(E2712&gt;=5,E2712&lt;=20,C2712&gt;=50,B2712&lt;=1),"Opportunity (pos 5-20, 50+ impr, 0-1 click)","")</f>
        <v/>
      </c>
    </row>
    <row r="2713" customFormat="false" ht="15" hidden="false" customHeight="false" outlineLevel="0" collapsed="false">
      <c r="A2713" s="7" t="s">
        <v>4988</v>
      </c>
      <c r="B2713" s="44" t="n">
        <v>0</v>
      </c>
      <c r="C2713" s="44" t="n">
        <v>2</v>
      </c>
      <c r="D2713" s="38" t="n">
        <f aca="false">IFERROR(B2713/C2713,0)</f>
        <v>0</v>
      </c>
      <c r="E2713" s="45" t="n">
        <v>28</v>
      </c>
      <c r="F2713" s="7" t="s">
        <v>2223</v>
      </c>
      <c r="G2713" s="5" t="str">
        <f aca="false">IF(AND(E2713&gt;=5,E2713&lt;=20,C2713&gt;=50,B2713&lt;=1),"Opportunity (pos 5-20, 50+ impr, 0-1 click)","")</f>
        <v/>
      </c>
    </row>
    <row r="2714" customFormat="false" ht="15" hidden="false" customHeight="false" outlineLevel="0" collapsed="false">
      <c r="A2714" s="7" t="s">
        <v>4989</v>
      </c>
      <c r="B2714" s="44" t="n">
        <v>0</v>
      </c>
      <c r="C2714" s="44" t="n">
        <v>2</v>
      </c>
      <c r="D2714" s="38" t="n">
        <f aca="false">IFERROR(B2714/C2714,0)</f>
        <v>0</v>
      </c>
      <c r="E2714" s="45" t="n">
        <v>13</v>
      </c>
      <c r="F2714" s="7" t="s">
        <v>2223</v>
      </c>
      <c r="G2714" s="5" t="str">
        <f aca="false">IF(AND(E2714&gt;=5,E2714&lt;=20,C2714&gt;=50,B2714&lt;=1),"Opportunity (pos 5-20, 50+ impr, 0-1 click)","")</f>
        <v/>
      </c>
    </row>
    <row r="2715" customFormat="false" ht="15" hidden="false" customHeight="false" outlineLevel="0" collapsed="false">
      <c r="A2715" s="7" t="s">
        <v>4990</v>
      </c>
      <c r="B2715" s="44" t="n">
        <v>0</v>
      </c>
      <c r="C2715" s="44" t="n">
        <v>2</v>
      </c>
      <c r="D2715" s="38" t="n">
        <f aca="false">IFERROR(B2715/C2715,0)</f>
        <v>0</v>
      </c>
      <c r="E2715" s="45" t="n">
        <v>27.5</v>
      </c>
      <c r="F2715" s="7" t="s">
        <v>2223</v>
      </c>
      <c r="G2715" s="5" t="str">
        <f aca="false">IF(AND(E2715&gt;=5,E2715&lt;=20,C2715&gt;=50,B2715&lt;=1),"Opportunity (pos 5-20, 50+ impr, 0-1 click)","")</f>
        <v/>
      </c>
    </row>
    <row r="2716" customFormat="false" ht="15" hidden="false" customHeight="false" outlineLevel="0" collapsed="false">
      <c r="A2716" s="7" t="s">
        <v>4991</v>
      </c>
      <c r="B2716" s="44" t="n">
        <v>0</v>
      </c>
      <c r="C2716" s="44" t="n">
        <v>2</v>
      </c>
      <c r="D2716" s="38" t="n">
        <f aca="false">IFERROR(B2716/C2716,0)</f>
        <v>0</v>
      </c>
      <c r="E2716" s="45" t="n">
        <v>27.5</v>
      </c>
      <c r="F2716" s="7" t="s">
        <v>2223</v>
      </c>
      <c r="G2716" s="5" t="str">
        <f aca="false">IF(AND(E2716&gt;=5,E2716&lt;=20,C2716&gt;=50,B2716&lt;=1),"Opportunity (pos 5-20, 50+ impr, 0-1 click)","")</f>
        <v/>
      </c>
    </row>
    <row r="2717" customFormat="false" ht="15" hidden="false" customHeight="false" outlineLevel="0" collapsed="false">
      <c r="A2717" s="7" t="s">
        <v>4992</v>
      </c>
      <c r="B2717" s="44" t="n">
        <v>0</v>
      </c>
      <c r="C2717" s="44" t="n">
        <v>2</v>
      </c>
      <c r="D2717" s="38" t="n">
        <f aca="false">IFERROR(B2717/C2717,0)</f>
        <v>0</v>
      </c>
      <c r="E2717" s="45" t="n">
        <v>10</v>
      </c>
      <c r="F2717" s="7" t="s">
        <v>2223</v>
      </c>
      <c r="G2717" s="5" t="str">
        <f aca="false">IF(AND(E2717&gt;=5,E2717&lt;=20,C2717&gt;=50,B2717&lt;=1),"Opportunity (pos 5-20, 50+ impr, 0-1 click)","")</f>
        <v/>
      </c>
    </row>
    <row r="2718" customFormat="false" ht="15" hidden="false" customHeight="false" outlineLevel="0" collapsed="false">
      <c r="A2718" s="7" t="s">
        <v>4993</v>
      </c>
      <c r="B2718" s="44" t="n">
        <v>0</v>
      </c>
      <c r="C2718" s="44" t="n">
        <v>2</v>
      </c>
      <c r="D2718" s="38" t="n">
        <f aca="false">IFERROR(B2718/C2718,0)</f>
        <v>0</v>
      </c>
      <c r="E2718" s="45" t="n">
        <v>31</v>
      </c>
      <c r="F2718" s="7" t="s">
        <v>2223</v>
      </c>
      <c r="G2718" s="5" t="str">
        <f aca="false">IF(AND(E2718&gt;=5,E2718&lt;=20,C2718&gt;=50,B2718&lt;=1),"Opportunity (pos 5-20, 50+ impr, 0-1 click)","")</f>
        <v/>
      </c>
    </row>
    <row r="2719" customFormat="false" ht="15" hidden="false" customHeight="false" outlineLevel="0" collapsed="false">
      <c r="A2719" s="7" t="s">
        <v>4994</v>
      </c>
      <c r="B2719" s="44" t="n">
        <v>0</v>
      </c>
      <c r="C2719" s="44" t="n">
        <v>2</v>
      </c>
      <c r="D2719" s="38" t="n">
        <f aca="false">IFERROR(B2719/C2719,0)</f>
        <v>0</v>
      </c>
      <c r="E2719" s="45" t="n">
        <v>34</v>
      </c>
      <c r="F2719" s="7" t="s">
        <v>2223</v>
      </c>
      <c r="G2719" s="5" t="str">
        <f aca="false">IF(AND(E2719&gt;=5,E2719&lt;=20,C2719&gt;=50,B2719&lt;=1),"Opportunity (pos 5-20, 50+ impr, 0-1 click)","")</f>
        <v/>
      </c>
    </row>
    <row r="2720" customFormat="false" ht="15" hidden="false" customHeight="false" outlineLevel="0" collapsed="false">
      <c r="A2720" s="7" t="s">
        <v>4995</v>
      </c>
      <c r="B2720" s="44" t="n">
        <v>0</v>
      </c>
      <c r="C2720" s="44" t="n">
        <v>2</v>
      </c>
      <c r="D2720" s="38" t="n">
        <f aca="false">IFERROR(B2720/C2720,0)</f>
        <v>0</v>
      </c>
      <c r="E2720" s="45" t="n">
        <v>40.5</v>
      </c>
      <c r="F2720" s="7" t="s">
        <v>2223</v>
      </c>
      <c r="G2720" s="5" t="str">
        <f aca="false">IF(AND(E2720&gt;=5,E2720&lt;=20,C2720&gt;=50,B2720&lt;=1),"Opportunity (pos 5-20, 50+ impr, 0-1 click)","")</f>
        <v/>
      </c>
    </row>
    <row r="2721" customFormat="false" ht="15" hidden="false" customHeight="false" outlineLevel="0" collapsed="false">
      <c r="A2721" s="7" t="s">
        <v>4996</v>
      </c>
      <c r="B2721" s="44" t="n">
        <v>0</v>
      </c>
      <c r="C2721" s="44" t="n">
        <v>2</v>
      </c>
      <c r="D2721" s="38" t="n">
        <f aca="false">IFERROR(B2721/C2721,0)</f>
        <v>0</v>
      </c>
      <c r="E2721" s="45" t="n">
        <v>10</v>
      </c>
      <c r="F2721" s="7" t="s">
        <v>2223</v>
      </c>
      <c r="G2721" s="5" t="str">
        <f aca="false">IF(AND(E2721&gt;=5,E2721&lt;=20,C2721&gt;=50,B2721&lt;=1),"Opportunity (pos 5-20, 50+ impr, 0-1 click)","")</f>
        <v/>
      </c>
    </row>
    <row r="2722" customFormat="false" ht="15" hidden="false" customHeight="false" outlineLevel="0" collapsed="false">
      <c r="A2722" s="7" t="s">
        <v>4997</v>
      </c>
      <c r="B2722" s="44" t="n">
        <v>0</v>
      </c>
      <c r="C2722" s="44" t="n">
        <v>2</v>
      </c>
      <c r="D2722" s="38" t="n">
        <f aca="false">IFERROR(B2722/C2722,0)</f>
        <v>0</v>
      </c>
      <c r="E2722" s="45" t="n">
        <v>23.5</v>
      </c>
      <c r="F2722" s="7" t="s">
        <v>2223</v>
      </c>
      <c r="G2722" s="5" t="str">
        <f aca="false">IF(AND(E2722&gt;=5,E2722&lt;=20,C2722&gt;=50,B2722&lt;=1),"Opportunity (pos 5-20, 50+ impr, 0-1 click)","")</f>
        <v/>
      </c>
    </row>
    <row r="2723" customFormat="false" ht="15" hidden="false" customHeight="false" outlineLevel="0" collapsed="false">
      <c r="A2723" s="7" t="s">
        <v>4998</v>
      </c>
      <c r="B2723" s="44" t="n">
        <v>0</v>
      </c>
      <c r="C2723" s="44" t="n">
        <v>2</v>
      </c>
      <c r="D2723" s="38" t="n">
        <f aca="false">IFERROR(B2723/C2723,0)</f>
        <v>0</v>
      </c>
      <c r="E2723" s="45" t="n">
        <v>21</v>
      </c>
      <c r="F2723" s="7" t="s">
        <v>2223</v>
      </c>
      <c r="G2723" s="5" t="str">
        <f aca="false">IF(AND(E2723&gt;=5,E2723&lt;=20,C2723&gt;=50,B2723&lt;=1),"Opportunity (pos 5-20, 50+ impr, 0-1 click)","")</f>
        <v/>
      </c>
    </row>
    <row r="2724" customFormat="false" ht="15" hidden="false" customHeight="false" outlineLevel="0" collapsed="false">
      <c r="A2724" s="7" t="s">
        <v>4999</v>
      </c>
      <c r="B2724" s="44" t="n">
        <v>0</v>
      </c>
      <c r="C2724" s="44" t="n">
        <v>2</v>
      </c>
      <c r="D2724" s="38" t="n">
        <f aca="false">IFERROR(B2724/C2724,0)</f>
        <v>0</v>
      </c>
      <c r="E2724" s="45" t="n">
        <v>30.5</v>
      </c>
      <c r="F2724" s="7" t="s">
        <v>2223</v>
      </c>
      <c r="G2724" s="5" t="str">
        <f aca="false">IF(AND(E2724&gt;=5,E2724&lt;=20,C2724&gt;=50,B2724&lt;=1),"Opportunity (pos 5-20, 50+ impr, 0-1 click)","")</f>
        <v/>
      </c>
    </row>
    <row r="2725" customFormat="false" ht="15" hidden="false" customHeight="false" outlineLevel="0" collapsed="false">
      <c r="A2725" s="7" t="s">
        <v>5000</v>
      </c>
      <c r="B2725" s="44" t="n">
        <v>0</v>
      </c>
      <c r="C2725" s="44" t="n">
        <v>2</v>
      </c>
      <c r="D2725" s="38" t="n">
        <f aca="false">IFERROR(B2725/C2725,0)</f>
        <v>0</v>
      </c>
      <c r="E2725" s="45" t="n">
        <v>47.5</v>
      </c>
      <c r="F2725" s="7" t="s">
        <v>2223</v>
      </c>
      <c r="G2725" s="5" t="str">
        <f aca="false">IF(AND(E2725&gt;=5,E2725&lt;=20,C2725&gt;=50,B2725&lt;=1),"Opportunity (pos 5-20, 50+ impr, 0-1 click)","")</f>
        <v/>
      </c>
    </row>
    <row r="2726" customFormat="false" ht="15" hidden="false" customHeight="false" outlineLevel="0" collapsed="false">
      <c r="A2726" s="7" t="s">
        <v>5001</v>
      </c>
      <c r="B2726" s="44" t="n">
        <v>0</v>
      </c>
      <c r="C2726" s="44" t="n">
        <v>2</v>
      </c>
      <c r="D2726" s="38" t="n">
        <f aca="false">IFERROR(B2726/C2726,0)</f>
        <v>0</v>
      </c>
      <c r="E2726" s="45" t="n">
        <v>1</v>
      </c>
      <c r="F2726" s="7" t="s">
        <v>2223</v>
      </c>
      <c r="G2726" s="5" t="str">
        <f aca="false">IF(AND(E2726&gt;=5,E2726&lt;=20,C2726&gt;=50,B2726&lt;=1),"Opportunity (pos 5-20, 50+ impr, 0-1 click)","")</f>
        <v/>
      </c>
    </row>
    <row r="2727" customFormat="false" ht="15" hidden="false" customHeight="false" outlineLevel="0" collapsed="false">
      <c r="A2727" s="7" t="s">
        <v>5002</v>
      </c>
      <c r="B2727" s="44" t="n">
        <v>0</v>
      </c>
      <c r="C2727" s="44" t="n">
        <v>2</v>
      </c>
      <c r="D2727" s="38" t="n">
        <f aca="false">IFERROR(B2727/C2727,0)</f>
        <v>0</v>
      </c>
      <c r="E2727" s="45" t="n">
        <v>23.5</v>
      </c>
      <c r="F2727" s="7" t="s">
        <v>2224</v>
      </c>
      <c r="G2727" s="5" t="str">
        <f aca="false">IF(AND(E2727&gt;=5,E2727&lt;=20,C2727&gt;=50,B2727&lt;=1),"Opportunity (pos 5-20, 50+ impr, 0-1 click)","")</f>
        <v/>
      </c>
    </row>
    <row r="2728" customFormat="false" ht="15" hidden="false" customHeight="false" outlineLevel="0" collapsed="false">
      <c r="A2728" s="7" t="s">
        <v>5003</v>
      </c>
      <c r="B2728" s="44" t="n">
        <v>0</v>
      </c>
      <c r="C2728" s="44" t="n">
        <v>2</v>
      </c>
      <c r="D2728" s="38" t="n">
        <f aca="false">IFERROR(B2728/C2728,0)</f>
        <v>0</v>
      </c>
      <c r="E2728" s="45" t="n">
        <v>29.5</v>
      </c>
      <c r="F2728" s="7" t="s">
        <v>2223</v>
      </c>
      <c r="G2728" s="5" t="str">
        <f aca="false">IF(AND(E2728&gt;=5,E2728&lt;=20,C2728&gt;=50,B2728&lt;=1),"Opportunity (pos 5-20, 50+ impr, 0-1 click)","")</f>
        <v/>
      </c>
    </row>
    <row r="2729" customFormat="false" ht="15" hidden="false" customHeight="false" outlineLevel="0" collapsed="false">
      <c r="A2729" s="7" t="s">
        <v>5004</v>
      </c>
      <c r="B2729" s="44" t="n">
        <v>0</v>
      </c>
      <c r="C2729" s="44" t="n">
        <v>2</v>
      </c>
      <c r="D2729" s="38" t="n">
        <f aca="false">IFERROR(B2729/C2729,0)</f>
        <v>0</v>
      </c>
      <c r="E2729" s="45" t="n">
        <v>42</v>
      </c>
      <c r="F2729" s="7" t="s">
        <v>2223</v>
      </c>
      <c r="G2729" s="5" t="str">
        <f aca="false">IF(AND(E2729&gt;=5,E2729&lt;=20,C2729&gt;=50,B2729&lt;=1),"Opportunity (pos 5-20, 50+ impr, 0-1 click)","")</f>
        <v/>
      </c>
    </row>
    <row r="2730" customFormat="false" ht="15" hidden="false" customHeight="false" outlineLevel="0" collapsed="false">
      <c r="A2730" s="7" t="s">
        <v>5005</v>
      </c>
      <c r="B2730" s="44" t="n">
        <v>0</v>
      </c>
      <c r="C2730" s="44" t="n">
        <v>2</v>
      </c>
      <c r="D2730" s="38" t="n">
        <f aca="false">IFERROR(B2730/C2730,0)</f>
        <v>0</v>
      </c>
      <c r="E2730" s="45" t="n">
        <v>26</v>
      </c>
      <c r="F2730" s="7" t="s">
        <v>2223</v>
      </c>
      <c r="G2730" s="5" t="str">
        <f aca="false">IF(AND(E2730&gt;=5,E2730&lt;=20,C2730&gt;=50,B2730&lt;=1),"Opportunity (pos 5-20, 50+ impr, 0-1 click)","")</f>
        <v/>
      </c>
    </row>
    <row r="2731" customFormat="false" ht="15" hidden="false" customHeight="false" outlineLevel="0" collapsed="false">
      <c r="A2731" s="7" t="s">
        <v>5006</v>
      </c>
      <c r="B2731" s="44" t="n">
        <v>0</v>
      </c>
      <c r="C2731" s="44" t="n">
        <v>2</v>
      </c>
      <c r="D2731" s="38" t="n">
        <f aca="false">IFERROR(B2731/C2731,0)</f>
        <v>0</v>
      </c>
      <c r="E2731" s="45" t="n">
        <v>17.5</v>
      </c>
      <c r="F2731" s="7" t="s">
        <v>2223</v>
      </c>
      <c r="G2731" s="5" t="str">
        <f aca="false">IF(AND(E2731&gt;=5,E2731&lt;=20,C2731&gt;=50,B2731&lt;=1),"Opportunity (pos 5-20, 50+ impr, 0-1 click)","")</f>
        <v/>
      </c>
    </row>
    <row r="2732" customFormat="false" ht="15" hidden="false" customHeight="false" outlineLevel="0" collapsed="false">
      <c r="A2732" s="7" t="s">
        <v>5007</v>
      </c>
      <c r="B2732" s="44" t="n">
        <v>0</v>
      </c>
      <c r="C2732" s="44" t="n">
        <v>2</v>
      </c>
      <c r="D2732" s="38" t="n">
        <f aca="false">IFERROR(B2732/C2732,0)</f>
        <v>0</v>
      </c>
      <c r="E2732" s="45" t="n">
        <v>34</v>
      </c>
      <c r="F2732" s="7" t="s">
        <v>2223</v>
      </c>
      <c r="G2732" s="5" t="str">
        <f aca="false">IF(AND(E2732&gt;=5,E2732&lt;=20,C2732&gt;=50,B2732&lt;=1),"Opportunity (pos 5-20, 50+ impr, 0-1 click)","")</f>
        <v/>
      </c>
    </row>
    <row r="2733" customFormat="false" ht="15" hidden="false" customHeight="false" outlineLevel="0" collapsed="false">
      <c r="A2733" s="7" t="s">
        <v>5008</v>
      </c>
      <c r="B2733" s="44" t="n">
        <v>0</v>
      </c>
      <c r="C2733" s="44" t="n">
        <v>2</v>
      </c>
      <c r="D2733" s="38" t="n">
        <f aca="false">IFERROR(B2733/C2733,0)</f>
        <v>0</v>
      </c>
      <c r="E2733" s="45" t="n">
        <v>40</v>
      </c>
      <c r="F2733" s="7" t="s">
        <v>2223</v>
      </c>
      <c r="G2733" s="5" t="str">
        <f aca="false">IF(AND(E2733&gt;=5,E2733&lt;=20,C2733&gt;=50,B2733&lt;=1),"Opportunity (pos 5-20, 50+ impr, 0-1 click)","")</f>
        <v/>
      </c>
    </row>
    <row r="2734" customFormat="false" ht="15" hidden="false" customHeight="false" outlineLevel="0" collapsed="false">
      <c r="A2734" s="7" t="s">
        <v>5009</v>
      </c>
      <c r="B2734" s="44" t="n">
        <v>0</v>
      </c>
      <c r="C2734" s="44" t="n">
        <v>2</v>
      </c>
      <c r="D2734" s="38" t="n">
        <f aca="false">IFERROR(B2734/C2734,0)</f>
        <v>0</v>
      </c>
      <c r="E2734" s="45" t="n">
        <v>20</v>
      </c>
      <c r="F2734" s="7" t="s">
        <v>2223</v>
      </c>
      <c r="G2734" s="5" t="str">
        <f aca="false">IF(AND(E2734&gt;=5,E2734&lt;=20,C2734&gt;=50,B2734&lt;=1),"Opportunity (pos 5-20, 50+ impr, 0-1 click)","")</f>
        <v/>
      </c>
    </row>
    <row r="2735" customFormat="false" ht="15" hidden="false" customHeight="false" outlineLevel="0" collapsed="false">
      <c r="A2735" s="7" t="s">
        <v>5010</v>
      </c>
      <c r="B2735" s="44" t="n">
        <v>0</v>
      </c>
      <c r="C2735" s="44" t="n">
        <v>2</v>
      </c>
      <c r="D2735" s="38" t="n">
        <f aca="false">IFERROR(B2735/C2735,0)</f>
        <v>0</v>
      </c>
      <c r="E2735" s="45" t="n">
        <v>44</v>
      </c>
      <c r="F2735" s="7" t="s">
        <v>2223</v>
      </c>
      <c r="G2735" s="5" t="str">
        <f aca="false">IF(AND(E2735&gt;=5,E2735&lt;=20,C2735&gt;=50,B2735&lt;=1),"Opportunity (pos 5-20, 50+ impr, 0-1 click)","")</f>
        <v/>
      </c>
    </row>
    <row r="2736" customFormat="false" ht="15" hidden="false" customHeight="false" outlineLevel="0" collapsed="false">
      <c r="A2736" s="7" t="s">
        <v>5011</v>
      </c>
      <c r="B2736" s="44" t="n">
        <v>0</v>
      </c>
      <c r="C2736" s="44" t="n">
        <v>2</v>
      </c>
      <c r="D2736" s="38" t="n">
        <f aca="false">IFERROR(B2736/C2736,0)</f>
        <v>0</v>
      </c>
      <c r="E2736" s="45" t="n">
        <v>24.5</v>
      </c>
      <c r="F2736" s="7" t="s">
        <v>2223</v>
      </c>
      <c r="G2736" s="5" t="str">
        <f aca="false">IF(AND(E2736&gt;=5,E2736&lt;=20,C2736&gt;=50,B2736&lt;=1),"Opportunity (pos 5-20, 50+ impr, 0-1 click)","")</f>
        <v/>
      </c>
    </row>
    <row r="2737" customFormat="false" ht="15" hidden="false" customHeight="false" outlineLevel="0" collapsed="false">
      <c r="A2737" s="7" t="s">
        <v>5012</v>
      </c>
      <c r="B2737" s="44" t="n">
        <v>0</v>
      </c>
      <c r="C2737" s="44" t="n">
        <v>2</v>
      </c>
      <c r="D2737" s="38" t="n">
        <f aca="false">IFERROR(B2737/C2737,0)</f>
        <v>0</v>
      </c>
      <c r="E2737" s="45" t="n">
        <v>32.5</v>
      </c>
      <c r="F2737" s="7" t="s">
        <v>2223</v>
      </c>
      <c r="G2737" s="5" t="str">
        <f aca="false">IF(AND(E2737&gt;=5,E2737&lt;=20,C2737&gt;=50,B2737&lt;=1),"Opportunity (pos 5-20, 50+ impr, 0-1 click)","")</f>
        <v/>
      </c>
    </row>
    <row r="2738" customFormat="false" ht="15" hidden="false" customHeight="false" outlineLevel="0" collapsed="false">
      <c r="A2738" s="7" t="s">
        <v>5013</v>
      </c>
      <c r="B2738" s="44" t="n">
        <v>0</v>
      </c>
      <c r="C2738" s="44" t="n">
        <v>2</v>
      </c>
      <c r="D2738" s="38" t="n">
        <f aca="false">IFERROR(B2738/C2738,0)</f>
        <v>0</v>
      </c>
      <c r="E2738" s="45" t="n">
        <v>57.5</v>
      </c>
      <c r="F2738" s="7" t="s">
        <v>2223</v>
      </c>
      <c r="G2738" s="5" t="str">
        <f aca="false">IF(AND(E2738&gt;=5,E2738&lt;=20,C2738&gt;=50,B2738&lt;=1),"Opportunity (pos 5-20, 50+ impr, 0-1 click)","")</f>
        <v/>
      </c>
    </row>
    <row r="2739" customFormat="false" ht="15" hidden="false" customHeight="false" outlineLevel="0" collapsed="false">
      <c r="A2739" s="7" t="s">
        <v>5014</v>
      </c>
      <c r="B2739" s="44" t="n">
        <v>0</v>
      </c>
      <c r="C2739" s="44" t="n">
        <v>2</v>
      </c>
      <c r="D2739" s="38" t="n">
        <f aca="false">IFERROR(B2739/C2739,0)</f>
        <v>0</v>
      </c>
      <c r="E2739" s="45" t="n">
        <v>15.5</v>
      </c>
      <c r="F2739" s="7" t="s">
        <v>2223</v>
      </c>
      <c r="G2739" s="5" t="str">
        <f aca="false">IF(AND(E2739&gt;=5,E2739&lt;=20,C2739&gt;=50,B2739&lt;=1),"Opportunity (pos 5-20, 50+ impr, 0-1 click)","")</f>
        <v/>
      </c>
    </row>
    <row r="2740" customFormat="false" ht="15" hidden="false" customHeight="false" outlineLevel="0" collapsed="false">
      <c r="A2740" s="7" t="s">
        <v>5015</v>
      </c>
      <c r="B2740" s="44" t="n">
        <v>0</v>
      </c>
      <c r="C2740" s="44" t="n">
        <v>2</v>
      </c>
      <c r="D2740" s="38" t="n">
        <f aca="false">IFERROR(B2740/C2740,0)</f>
        <v>0</v>
      </c>
      <c r="E2740" s="45" t="n">
        <v>21.5</v>
      </c>
      <c r="F2740" s="7" t="s">
        <v>2223</v>
      </c>
      <c r="G2740" s="5" t="str">
        <f aca="false">IF(AND(E2740&gt;=5,E2740&lt;=20,C2740&gt;=50,B2740&lt;=1),"Opportunity (pos 5-20, 50+ impr, 0-1 click)","")</f>
        <v/>
      </c>
    </row>
    <row r="2741" customFormat="false" ht="15" hidden="false" customHeight="false" outlineLevel="0" collapsed="false">
      <c r="A2741" s="7" t="s">
        <v>5016</v>
      </c>
      <c r="B2741" s="44" t="n">
        <v>0</v>
      </c>
      <c r="C2741" s="44" t="n">
        <v>2</v>
      </c>
      <c r="D2741" s="38" t="n">
        <f aca="false">IFERROR(B2741/C2741,0)</f>
        <v>0</v>
      </c>
      <c r="E2741" s="45" t="n">
        <v>28</v>
      </c>
      <c r="F2741" s="7" t="s">
        <v>2223</v>
      </c>
      <c r="G2741" s="5" t="str">
        <f aca="false">IF(AND(E2741&gt;=5,E2741&lt;=20,C2741&gt;=50,B2741&lt;=1),"Opportunity (pos 5-20, 50+ impr, 0-1 click)","")</f>
        <v/>
      </c>
    </row>
    <row r="2742" customFormat="false" ht="15" hidden="false" customHeight="false" outlineLevel="0" collapsed="false">
      <c r="A2742" s="7" t="s">
        <v>5017</v>
      </c>
      <c r="B2742" s="44" t="n">
        <v>0</v>
      </c>
      <c r="C2742" s="44" t="n">
        <v>2</v>
      </c>
      <c r="D2742" s="38" t="n">
        <f aca="false">IFERROR(B2742/C2742,0)</f>
        <v>0</v>
      </c>
      <c r="E2742" s="45" t="n">
        <v>40.5</v>
      </c>
      <c r="F2742" s="7" t="s">
        <v>2223</v>
      </c>
      <c r="G2742" s="5" t="str">
        <f aca="false">IF(AND(E2742&gt;=5,E2742&lt;=20,C2742&gt;=50,B2742&lt;=1),"Opportunity (pos 5-20, 50+ impr, 0-1 click)","")</f>
        <v/>
      </c>
    </row>
    <row r="2743" customFormat="false" ht="15" hidden="false" customHeight="false" outlineLevel="0" collapsed="false">
      <c r="A2743" s="7" t="s">
        <v>5018</v>
      </c>
      <c r="B2743" s="44" t="n">
        <v>0</v>
      </c>
      <c r="C2743" s="44" t="n">
        <v>2</v>
      </c>
      <c r="D2743" s="38" t="n">
        <f aca="false">IFERROR(B2743/C2743,0)</f>
        <v>0</v>
      </c>
      <c r="E2743" s="45" t="n">
        <v>33.5</v>
      </c>
      <c r="F2743" s="7" t="s">
        <v>2223</v>
      </c>
      <c r="G2743" s="5" t="str">
        <f aca="false">IF(AND(E2743&gt;=5,E2743&lt;=20,C2743&gt;=50,B2743&lt;=1),"Opportunity (pos 5-20, 50+ impr, 0-1 click)","")</f>
        <v/>
      </c>
    </row>
    <row r="2744" customFormat="false" ht="15" hidden="false" customHeight="false" outlineLevel="0" collapsed="false">
      <c r="A2744" s="7" t="s">
        <v>5019</v>
      </c>
      <c r="B2744" s="44" t="n">
        <v>0</v>
      </c>
      <c r="C2744" s="44" t="n">
        <v>2</v>
      </c>
      <c r="D2744" s="38" t="n">
        <f aca="false">IFERROR(B2744/C2744,0)</f>
        <v>0</v>
      </c>
      <c r="E2744" s="45" t="n">
        <v>17.5</v>
      </c>
      <c r="F2744" s="7" t="s">
        <v>2223</v>
      </c>
      <c r="G2744" s="5" t="str">
        <f aca="false">IF(AND(E2744&gt;=5,E2744&lt;=20,C2744&gt;=50,B2744&lt;=1),"Opportunity (pos 5-20, 50+ impr, 0-1 click)","")</f>
        <v/>
      </c>
    </row>
    <row r="2745" customFormat="false" ht="15" hidden="false" customHeight="false" outlineLevel="0" collapsed="false">
      <c r="A2745" s="7" t="s">
        <v>5020</v>
      </c>
      <c r="B2745" s="44" t="n">
        <v>0</v>
      </c>
      <c r="C2745" s="44" t="n">
        <v>2</v>
      </c>
      <c r="D2745" s="38" t="n">
        <f aca="false">IFERROR(B2745/C2745,0)</f>
        <v>0</v>
      </c>
      <c r="E2745" s="45" t="n">
        <v>61.5</v>
      </c>
      <c r="F2745" s="7" t="s">
        <v>2223</v>
      </c>
      <c r="G2745" s="5" t="str">
        <f aca="false">IF(AND(E2745&gt;=5,E2745&lt;=20,C2745&gt;=50,B2745&lt;=1),"Opportunity (pos 5-20, 50+ impr, 0-1 click)","")</f>
        <v/>
      </c>
    </row>
    <row r="2746" customFormat="false" ht="15" hidden="false" customHeight="false" outlineLevel="0" collapsed="false">
      <c r="A2746" s="7" t="s">
        <v>5021</v>
      </c>
      <c r="B2746" s="44" t="n">
        <v>0</v>
      </c>
      <c r="C2746" s="44" t="n">
        <v>2</v>
      </c>
      <c r="D2746" s="38" t="n">
        <f aca="false">IFERROR(B2746/C2746,0)</f>
        <v>0</v>
      </c>
      <c r="E2746" s="45" t="n">
        <v>39.5</v>
      </c>
      <c r="F2746" s="7" t="s">
        <v>2225</v>
      </c>
      <c r="G2746" s="5" t="str">
        <f aca="false">IF(AND(E2746&gt;=5,E2746&lt;=20,C2746&gt;=50,B2746&lt;=1),"Opportunity (pos 5-20, 50+ impr, 0-1 click)","")</f>
        <v/>
      </c>
    </row>
    <row r="2747" customFormat="false" ht="15" hidden="false" customHeight="false" outlineLevel="0" collapsed="false">
      <c r="A2747" s="7" t="s">
        <v>5022</v>
      </c>
      <c r="B2747" s="44" t="n">
        <v>0</v>
      </c>
      <c r="C2747" s="44" t="n">
        <v>2</v>
      </c>
      <c r="D2747" s="38" t="n">
        <f aca="false">IFERROR(B2747/C2747,0)</f>
        <v>0</v>
      </c>
      <c r="E2747" s="45" t="n">
        <v>28.5</v>
      </c>
      <c r="F2747" s="7" t="s">
        <v>2223</v>
      </c>
      <c r="G2747" s="5" t="str">
        <f aca="false">IF(AND(E2747&gt;=5,E2747&lt;=20,C2747&gt;=50,B2747&lt;=1),"Opportunity (pos 5-20, 50+ impr, 0-1 click)","")</f>
        <v/>
      </c>
    </row>
    <row r="2748" customFormat="false" ht="15" hidden="false" customHeight="false" outlineLevel="0" collapsed="false">
      <c r="A2748" s="7" t="s">
        <v>1238</v>
      </c>
      <c r="B2748" s="44" t="n">
        <v>0</v>
      </c>
      <c r="C2748" s="44" t="n">
        <v>2</v>
      </c>
      <c r="D2748" s="38" t="n">
        <f aca="false">IFERROR(B2748/C2748,0)</f>
        <v>0</v>
      </c>
      <c r="E2748" s="45" t="n">
        <v>18</v>
      </c>
      <c r="F2748" s="7" t="s">
        <v>2223</v>
      </c>
      <c r="G2748" s="5" t="str">
        <f aca="false">IF(AND(E2748&gt;=5,E2748&lt;=20,C2748&gt;=50,B2748&lt;=1),"Opportunity (pos 5-20, 50+ impr, 0-1 click)","")</f>
        <v/>
      </c>
    </row>
    <row r="2749" customFormat="false" ht="15" hidden="false" customHeight="false" outlineLevel="0" collapsed="false">
      <c r="A2749" s="7" t="s">
        <v>5023</v>
      </c>
      <c r="B2749" s="44" t="n">
        <v>0</v>
      </c>
      <c r="C2749" s="44" t="n">
        <v>2</v>
      </c>
      <c r="D2749" s="38" t="n">
        <f aca="false">IFERROR(B2749/C2749,0)</f>
        <v>0</v>
      </c>
      <c r="E2749" s="45" t="n">
        <v>24.5</v>
      </c>
      <c r="F2749" s="7" t="s">
        <v>2223</v>
      </c>
      <c r="G2749" s="5" t="str">
        <f aca="false">IF(AND(E2749&gt;=5,E2749&lt;=20,C2749&gt;=50,B2749&lt;=1),"Opportunity (pos 5-20, 50+ impr, 0-1 click)","")</f>
        <v/>
      </c>
    </row>
    <row r="2750" customFormat="false" ht="15" hidden="false" customHeight="false" outlineLevel="0" collapsed="false">
      <c r="A2750" s="7" t="s">
        <v>5024</v>
      </c>
      <c r="B2750" s="44" t="n">
        <v>0</v>
      </c>
      <c r="C2750" s="44" t="n">
        <v>2</v>
      </c>
      <c r="D2750" s="38" t="n">
        <f aca="false">IFERROR(B2750/C2750,0)</f>
        <v>0</v>
      </c>
      <c r="E2750" s="45" t="n">
        <v>25</v>
      </c>
      <c r="F2750" s="7" t="s">
        <v>2223</v>
      </c>
      <c r="G2750" s="5" t="str">
        <f aca="false">IF(AND(E2750&gt;=5,E2750&lt;=20,C2750&gt;=50,B2750&lt;=1),"Opportunity (pos 5-20, 50+ impr, 0-1 click)","")</f>
        <v/>
      </c>
    </row>
    <row r="2751" customFormat="false" ht="15" hidden="false" customHeight="false" outlineLevel="0" collapsed="false">
      <c r="A2751" s="7" t="s">
        <v>5025</v>
      </c>
      <c r="B2751" s="44" t="n">
        <v>0</v>
      </c>
      <c r="C2751" s="44" t="n">
        <v>2</v>
      </c>
      <c r="D2751" s="38" t="n">
        <f aca="false">IFERROR(B2751/C2751,0)</f>
        <v>0</v>
      </c>
      <c r="E2751" s="45" t="n">
        <v>24.5</v>
      </c>
      <c r="F2751" s="7" t="s">
        <v>2223</v>
      </c>
      <c r="G2751" s="5" t="str">
        <f aca="false">IF(AND(E2751&gt;=5,E2751&lt;=20,C2751&gt;=50,B2751&lt;=1),"Opportunity (pos 5-20, 50+ impr, 0-1 click)","")</f>
        <v/>
      </c>
    </row>
    <row r="2752" customFormat="false" ht="15" hidden="false" customHeight="false" outlineLevel="0" collapsed="false">
      <c r="A2752" s="7" t="s">
        <v>5026</v>
      </c>
      <c r="B2752" s="44" t="n">
        <v>0</v>
      </c>
      <c r="C2752" s="44" t="n">
        <v>2</v>
      </c>
      <c r="D2752" s="38" t="n">
        <f aca="false">IFERROR(B2752/C2752,0)</f>
        <v>0</v>
      </c>
      <c r="E2752" s="45" t="n">
        <v>6.5</v>
      </c>
      <c r="F2752" s="7" t="s">
        <v>2223</v>
      </c>
      <c r="G2752" s="5" t="str">
        <f aca="false">IF(AND(E2752&gt;=5,E2752&lt;=20,C2752&gt;=50,B2752&lt;=1),"Opportunity (pos 5-20, 50+ impr, 0-1 click)","")</f>
        <v/>
      </c>
    </row>
    <row r="2753" customFormat="false" ht="15" hidden="false" customHeight="false" outlineLevel="0" collapsed="false">
      <c r="A2753" s="7" t="s">
        <v>5027</v>
      </c>
      <c r="B2753" s="44" t="n">
        <v>0</v>
      </c>
      <c r="C2753" s="44" t="n">
        <v>2</v>
      </c>
      <c r="D2753" s="38" t="n">
        <f aca="false">IFERROR(B2753/C2753,0)</f>
        <v>0</v>
      </c>
      <c r="E2753" s="45" t="n">
        <v>27.5</v>
      </c>
      <c r="F2753" s="7" t="s">
        <v>2223</v>
      </c>
      <c r="G2753" s="5" t="str">
        <f aca="false">IF(AND(E2753&gt;=5,E2753&lt;=20,C2753&gt;=50,B2753&lt;=1),"Opportunity (pos 5-20, 50+ impr, 0-1 click)","")</f>
        <v/>
      </c>
    </row>
    <row r="2754" customFormat="false" ht="15" hidden="false" customHeight="false" outlineLevel="0" collapsed="false">
      <c r="A2754" s="7" t="s">
        <v>5028</v>
      </c>
      <c r="B2754" s="44" t="n">
        <v>0</v>
      </c>
      <c r="C2754" s="44" t="n">
        <v>2</v>
      </c>
      <c r="D2754" s="38" t="n">
        <f aca="false">IFERROR(B2754/C2754,0)</f>
        <v>0</v>
      </c>
      <c r="E2754" s="45" t="n">
        <v>43.5</v>
      </c>
      <c r="F2754" s="7" t="s">
        <v>2223</v>
      </c>
      <c r="G2754" s="5" t="str">
        <f aca="false">IF(AND(E2754&gt;=5,E2754&lt;=20,C2754&gt;=50,B2754&lt;=1),"Opportunity (pos 5-20, 50+ impr, 0-1 click)","")</f>
        <v/>
      </c>
    </row>
    <row r="2755" customFormat="false" ht="15" hidden="false" customHeight="false" outlineLevel="0" collapsed="false">
      <c r="A2755" s="7" t="s">
        <v>5029</v>
      </c>
      <c r="B2755" s="44" t="n">
        <v>0</v>
      </c>
      <c r="C2755" s="44" t="n">
        <v>2</v>
      </c>
      <c r="D2755" s="38" t="n">
        <f aca="false">IFERROR(B2755/C2755,0)</f>
        <v>0</v>
      </c>
      <c r="E2755" s="45" t="n">
        <v>46.5</v>
      </c>
      <c r="F2755" s="7" t="s">
        <v>2223</v>
      </c>
      <c r="G2755" s="5" t="str">
        <f aca="false">IF(AND(E2755&gt;=5,E2755&lt;=20,C2755&gt;=50,B2755&lt;=1),"Opportunity (pos 5-20, 50+ impr, 0-1 click)","")</f>
        <v/>
      </c>
    </row>
    <row r="2756" customFormat="false" ht="15" hidden="false" customHeight="false" outlineLevel="0" collapsed="false">
      <c r="A2756" s="7" t="s">
        <v>5030</v>
      </c>
      <c r="B2756" s="44" t="n">
        <v>0</v>
      </c>
      <c r="C2756" s="44" t="n">
        <v>2</v>
      </c>
      <c r="D2756" s="38" t="n">
        <f aca="false">IFERROR(B2756/C2756,0)</f>
        <v>0</v>
      </c>
      <c r="E2756" s="45" t="n">
        <v>20</v>
      </c>
      <c r="F2756" s="7" t="s">
        <v>2223</v>
      </c>
      <c r="G2756" s="5" t="str">
        <f aca="false">IF(AND(E2756&gt;=5,E2756&lt;=20,C2756&gt;=50,B2756&lt;=1),"Opportunity (pos 5-20, 50+ impr, 0-1 click)","")</f>
        <v/>
      </c>
    </row>
    <row r="2757" customFormat="false" ht="15" hidden="false" customHeight="false" outlineLevel="0" collapsed="false">
      <c r="A2757" s="7" t="s">
        <v>5031</v>
      </c>
      <c r="B2757" s="44" t="n">
        <v>0</v>
      </c>
      <c r="C2757" s="44" t="n">
        <v>2</v>
      </c>
      <c r="D2757" s="38" t="n">
        <f aca="false">IFERROR(B2757/C2757,0)</f>
        <v>0</v>
      </c>
      <c r="E2757" s="45" t="n">
        <v>23.5</v>
      </c>
      <c r="F2757" s="7" t="s">
        <v>2223</v>
      </c>
      <c r="G2757" s="5" t="str">
        <f aca="false">IF(AND(E2757&gt;=5,E2757&lt;=20,C2757&gt;=50,B2757&lt;=1),"Opportunity (pos 5-20, 50+ impr, 0-1 click)","")</f>
        <v/>
      </c>
    </row>
    <row r="2758" customFormat="false" ht="15" hidden="false" customHeight="false" outlineLevel="0" collapsed="false">
      <c r="A2758" s="7" t="s">
        <v>5032</v>
      </c>
      <c r="B2758" s="44" t="n">
        <v>0</v>
      </c>
      <c r="C2758" s="44" t="n">
        <v>2</v>
      </c>
      <c r="D2758" s="38" t="n">
        <f aca="false">IFERROR(B2758/C2758,0)</f>
        <v>0</v>
      </c>
      <c r="E2758" s="45" t="n">
        <v>11.5</v>
      </c>
      <c r="F2758" s="7" t="s">
        <v>2223</v>
      </c>
      <c r="G2758" s="5" t="str">
        <f aca="false">IF(AND(E2758&gt;=5,E2758&lt;=20,C2758&gt;=50,B2758&lt;=1),"Opportunity (pos 5-20, 50+ impr, 0-1 click)","")</f>
        <v/>
      </c>
    </row>
    <row r="2759" customFormat="false" ht="15" hidden="false" customHeight="false" outlineLevel="0" collapsed="false">
      <c r="A2759" s="7" t="s">
        <v>5033</v>
      </c>
      <c r="B2759" s="44" t="n">
        <v>0</v>
      </c>
      <c r="C2759" s="44" t="n">
        <v>2</v>
      </c>
      <c r="D2759" s="38" t="n">
        <f aca="false">IFERROR(B2759/C2759,0)</f>
        <v>0</v>
      </c>
      <c r="E2759" s="45" t="n">
        <v>35</v>
      </c>
      <c r="F2759" s="7" t="s">
        <v>2223</v>
      </c>
      <c r="G2759" s="5" t="str">
        <f aca="false">IF(AND(E2759&gt;=5,E2759&lt;=20,C2759&gt;=50,B2759&lt;=1),"Opportunity (pos 5-20, 50+ impr, 0-1 click)","")</f>
        <v/>
      </c>
    </row>
    <row r="2760" customFormat="false" ht="15" hidden="false" customHeight="false" outlineLevel="0" collapsed="false">
      <c r="A2760" s="7" t="s">
        <v>5034</v>
      </c>
      <c r="B2760" s="44" t="n">
        <v>0</v>
      </c>
      <c r="C2760" s="44" t="n">
        <v>2</v>
      </c>
      <c r="D2760" s="38" t="n">
        <f aca="false">IFERROR(B2760/C2760,0)</f>
        <v>0</v>
      </c>
      <c r="E2760" s="45" t="n">
        <v>48.5</v>
      </c>
      <c r="F2760" s="7" t="s">
        <v>2223</v>
      </c>
      <c r="G2760" s="5" t="str">
        <f aca="false">IF(AND(E2760&gt;=5,E2760&lt;=20,C2760&gt;=50,B2760&lt;=1),"Opportunity (pos 5-20, 50+ impr, 0-1 click)","")</f>
        <v/>
      </c>
    </row>
    <row r="2761" customFormat="false" ht="15" hidden="false" customHeight="false" outlineLevel="0" collapsed="false">
      <c r="A2761" s="7" t="s">
        <v>5035</v>
      </c>
      <c r="B2761" s="44" t="n">
        <v>0</v>
      </c>
      <c r="C2761" s="44" t="n">
        <v>2</v>
      </c>
      <c r="D2761" s="38" t="n">
        <f aca="false">IFERROR(B2761/C2761,0)</f>
        <v>0</v>
      </c>
      <c r="E2761" s="45" t="n">
        <v>33.5</v>
      </c>
      <c r="F2761" s="7" t="s">
        <v>2223</v>
      </c>
      <c r="G2761" s="5" t="str">
        <f aca="false">IF(AND(E2761&gt;=5,E2761&lt;=20,C2761&gt;=50,B2761&lt;=1),"Opportunity (pos 5-20, 50+ impr, 0-1 click)","")</f>
        <v/>
      </c>
    </row>
    <row r="2762" customFormat="false" ht="15" hidden="false" customHeight="false" outlineLevel="0" collapsed="false">
      <c r="A2762" s="7" t="s">
        <v>5036</v>
      </c>
      <c r="B2762" s="44" t="n">
        <v>0</v>
      </c>
      <c r="C2762" s="44" t="n">
        <v>2</v>
      </c>
      <c r="D2762" s="38" t="n">
        <f aca="false">IFERROR(B2762/C2762,0)</f>
        <v>0</v>
      </c>
      <c r="E2762" s="45" t="n">
        <v>17</v>
      </c>
      <c r="F2762" s="7" t="s">
        <v>2223</v>
      </c>
      <c r="G2762" s="5" t="str">
        <f aca="false">IF(AND(E2762&gt;=5,E2762&lt;=20,C2762&gt;=50,B2762&lt;=1),"Opportunity (pos 5-20, 50+ impr, 0-1 click)","")</f>
        <v/>
      </c>
    </row>
    <row r="2763" customFormat="false" ht="15" hidden="false" customHeight="false" outlineLevel="0" collapsed="false">
      <c r="A2763" s="7" t="s">
        <v>5037</v>
      </c>
      <c r="B2763" s="44" t="n">
        <v>0</v>
      </c>
      <c r="C2763" s="44" t="n">
        <v>2</v>
      </c>
      <c r="D2763" s="38" t="n">
        <f aca="false">IFERROR(B2763/C2763,0)</f>
        <v>0</v>
      </c>
      <c r="E2763" s="45" t="n">
        <v>19.5</v>
      </c>
      <c r="F2763" s="7" t="s">
        <v>2223</v>
      </c>
      <c r="G2763" s="5" t="str">
        <f aca="false">IF(AND(E2763&gt;=5,E2763&lt;=20,C2763&gt;=50,B2763&lt;=1),"Opportunity (pos 5-20, 50+ impr, 0-1 click)","")</f>
        <v/>
      </c>
    </row>
    <row r="2764" customFormat="false" ht="15" hidden="false" customHeight="false" outlineLevel="0" collapsed="false">
      <c r="A2764" s="7" t="s">
        <v>5038</v>
      </c>
      <c r="B2764" s="44" t="n">
        <v>0</v>
      </c>
      <c r="C2764" s="44" t="n">
        <v>2</v>
      </c>
      <c r="D2764" s="38" t="n">
        <f aca="false">IFERROR(B2764/C2764,0)</f>
        <v>0</v>
      </c>
      <c r="E2764" s="45" t="n">
        <v>12</v>
      </c>
      <c r="F2764" s="7" t="s">
        <v>2223</v>
      </c>
      <c r="G2764" s="5" t="str">
        <f aca="false">IF(AND(E2764&gt;=5,E2764&lt;=20,C2764&gt;=50,B2764&lt;=1),"Opportunity (pos 5-20, 50+ impr, 0-1 click)","")</f>
        <v/>
      </c>
    </row>
    <row r="2765" customFormat="false" ht="15" hidden="false" customHeight="false" outlineLevel="0" collapsed="false">
      <c r="A2765" s="7" t="s">
        <v>5039</v>
      </c>
      <c r="B2765" s="44" t="n">
        <v>0</v>
      </c>
      <c r="C2765" s="44" t="n">
        <v>2</v>
      </c>
      <c r="D2765" s="38" t="n">
        <f aca="false">IFERROR(B2765/C2765,0)</f>
        <v>0</v>
      </c>
      <c r="E2765" s="45" t="n">
        <v>44.5</v>
      </c>
      <c r="F2765" s="7" t="s">
        <v>2223</v>
      </c>
      <c r="G2765" s="5" t="str">
        <f aca="false">IF(AND(E2765&gt;=5,E2765&lt;=20,C2765&gt;=50,B2765&lt;=1),"Opportunity (pos 5-20, 50+ impr, 0-1 click)","")</f>
        <v/>
      </c>
    </row>
    <row r="2766" customFormat="false" ht="15" hidden="false" customHeight="false" outlineLevel="0" collapsed="false">
      <c r="A2766" s="7" t="s">
        <v>5040</v>
      </c>
      <c r="B2766" s="44" t="n">
        <v>0</v>
      </c>
      <c r="C2766" s="44" t="n">
        <v>2</v>
      </c>
      <c r="D2766" s="38" t="n">
        <f aca="false">IFERROR(B2766/C2766,0)</f>
        <v>0</v>
      </c>
      <c r="E2766" s="45" t="n">
        <v>10.5</v>
      </c>
      <c r="F2766" s="7" t="s">
        <v>2223</v>
      </c>
      <c r="G2766" s="5" t="str">
        <f aca="false">IF(AND(E2766&gt;=5,E2766&lt;=20,C2766&gt;=50,B2766&lt;=1),"Opportunity (pos 5-20, 50+ impr, 0-1 click)","")</f>
        <v/>
      </c>
    </row>
    <row r="2767" customFormat="false" ht="15" hidden="false" customHeight="false" outlineLevel="0" collapsed="false">
      <c r="A2767" s="7" t="s">
        <v>5041</v>
      </c>
      <c r="B2767" s="44" t="n">
        <v>0</v>
      </c>
      <c r="C2767" s="44" t="n">
        <v>2</v>
      </c>
      <c r="D2767" s="38" t="n">
        <f aca="false">IFERROR(B2767/C2767,0)</f>
        <v>0</v>
      </c>
      <c r="E2767" s="45" t="n">
        <v>39</v>
      </c>
      <c r="F2767" s="7" t="s">
        <v>2223</v>
      </c>
      <c r="G2767" s="5" t="str">
        <f aca="false">IF(AND(E2767&gt;=5,E2767&lt;=20,C2767&gt;=50,B2767&lt;=1),"Opportunity (pos 5-20, 50+ impr, 0-1 click)","")</f>
        <v/>
      </c>
    </row>
    <row r="2768" customFormat="false" ht="15" hidden="false" customHeight="false" outlineLevel="0" collapsed="false">
      <c r="A2768" s="7" t="s">
        <v>5042</v>
      </c>
      <c r="B2768" s="44" t="n">
        <v>0</v>
      </c>
      <c r="C2768" s="44" t="n">
        <v>2</v>
      </c>
      <c r="D2768" s="38" t="n">
        <f aca="false">IFERROR(B2768/C2768,0)</f>
        <v>0</v>
      </c>
      <c r="E2768" s="45" t="n">
        <v>20</v>
      </c>
      <c r="F2768" s="7" t="s">
        <v>2223</v>
      </c>
      <c r="G2768" s="5" t="str">
        <f aca="false">IF(AND(E2768&gt;=5,E2768&lt;=20,C2768&gt;=50,B2768&lt;=1),"Opportunity (pos 5-20, 50+ impr, 0-1 click)","")</f>
        <v/>
      </c>
    </row>
    <row r="2769" customFormat="false" ht="15" hidden="false" customHeight="false" outlineLevel="0" collapsed="false">
      <c r="A2769" s="7" t="s">
        <v>5043</v>
      </c>
      <c r="B2769" s="44" t="n">
        <v>0</v>
      </c>
      <c r="C2769" s="44" t="n">
        <v>2</v>
      </c>
      <c r="D2769" s="38" t="n">
        <f aca="false">IFERROR(B2769/C2769,0)</f>
        <v>0</v>
      </c>
      <c r="E2769" s="45" t="n">
        <v>25</v>
      </c>
      <c r="F2769" s="7" t="s">
        <v>2223</v>
      </c>
      <c r="G2769" s="5" t="str">
        <f aca="false">IF(AND(E2769&gt;=5,E2769&lt;=20,C2769&gt;=50,B2769&lt;=1),"Opportunity (pos 5-20, 50+ impr, 0-1 click)","")</f>
        <v/>
      </c>
    </row>
    <row r="2770" customFormat="false" ht="15" hidden="false" customHeight="false" outlineLevel="0" collapsed="false">
      <c r="A2770" s="7" t="s">
        <v>5044</v>
      </c>
      <c r="B2770" s="44" t="n">
        <v>0</v>
      </c>
      <c r="C2770" s="44" t="n">
        <v>2</v>
      </c>
      <c r="D2770" s="38" t="n">
        <f aca="false">IFERROR(B2770/C2770,0)</f>
        <v>0</v>
      </c>
      <c r="E2770" s="45" t="n">
        <v>9.5</v>
      </c>
      <c r="F2770" s="7" t="s">
        <v>2228</v>
      </c>
      <c r="G2770" s="5" t="str">
        <f aca="false">IF(AND(E2770&gt;=5,E2770&lt;=20,C2770&gt;=50,B2770&lt;=1),"Opportunity (pos 5-20, 50+ impr, 0-1 click)","")</f>
        <v/>
      </c>
    </row>
    <row r="2771" customFormat="false" ht="15" hidden="false" customHeight="false" outlineLevel="0" collapsed="false">
      <c r="A2771" s="7" t="s">
        <v>5045</v>
      </c>
      <c r="B2771" s="44" t="n">
        <v>0</v>
      </c>
      <c r="C2771" s="44" t="n">
        <v>2</v>
      </c>
      <c r="D2771" s="38" t="n">
        <f aca="false">IFERROR(B2771/C2771,0)</f>
        <v>0</v>
      </c>
      <c r="E2771" s="45" t="n">
        <v>5.5</v>
      </c>
      <c r="F2771" s="7" t="s">
        <v>2223</v>
      </c>
      <c r="G2771" s="5" t="str">
        <f aca="false">IF(AND(E2771&gt;=5,E2771&lt;=20,C2771&gt;=50,B2771&lt;=1),"Opportunity (pos 5-20, 50+ impr, 0-1 click)","")</f>
        <v/>
      </c>
    </row>
    <row r="2772" customFormat="false" ht="15" hidden="false" customHeight="false" outlineLevel="0" collapsed="false">
      <c r="A2772" s="7" t="s">
        <v>5046</v>
      </c>
      <c r="B2772" s="44" t="n">
        <v>0</v>
      </c>
      <c r="C2772" s="44" t="n">
        <v>2</v>
      </c>
      <c r="D2772" s="38" t="n">
        <f aca="false">IFERROR(B2772/C2772,0)</f>
        <v>0</v>
      </c>
      <c r="E2772" s="45" t="n">
        <v>29.5</v>
      </c>
      <c r="F2772" s="7" t="s">
        <v>2223</v>
      </c>
      <c r="G2772" s="5" t="str">
        <f aca="false">IF(AND(E2772&gt;=5,E2772&lt;=20,C2772&gt;=50,B2772&lt;=1),"Opportunity (pos 5-20, 50+ impr, 0-1 click)","")</f>
        <v/>
      </c>
    </row>
    <row r="2773" customFormat="false" ht="15" hidden="false" customHeight="false" outlineLevel="0" collapsed="false">
      <c r="A2773" s="7" t="s">
        <v>5047</v>
      </c>
      <c r="B2773" s="44" t="n">
        <v>0</v>
      </c>
      <c r="C2773" s="44" t="n">
        <v>2</v>
      </c>
      <c r="D2773" s="38" t="n">
        <f aca="false">IFERROR(B2773/C2773,0)</f>
        <v>0</v>
      </c>
      <c r="E2773" s="45" t="n">
        <v>25</v>
      </c>
      <c r="F2773" s="7" t="s">
        <v>2223</v>
      </c>
      <c r="G2773" s="5" t="str">
        <f aca="false">IF(AND(E2773&gt;=5,E2773&lt;=20,C2773&gt;=50,B2773&lt;=1),"Opportunity (pos 5-20, 50+ impr, 0-1 click)","")</f>
        <v/>
      </c>
    </row>
    <row r="2774" customFormat="false" ht="15" hidden="false" customHeight="false" outlineLevel="0" collapsed="false">
      <c r="A2774" s="7" t="s">
        <v>5048</v>
      </c>
      <c r="B2774" s="44" t="n">
        <v>0</v>
      </c>
      <c r="C2774" s="44" t="n">
        <v>2</v>
      </c>
      <c r="D2774" s="38" t="n">
        <f aca="false">IFERROR(B2774/C2774,0)</f>
        <v>0</v>
      </c>
      <c r="E2774" s="45" t="n">
        <v>41</v>
      </c>
      <c r="F2774" s="7" t="s">
        <v>2223</v>
      </c>
      <c r="G2774" s="5" t="str">
        <f aca="false">IF(AND(E2774&gt;=5,E2774&lt;=20,C2774&gt;=50,B2774&lt;=1),"Opportunity (pos 5-20, 50+ impr, 0-1 click)","")</f>
        <v/>
      </c>
    </row>
    <row r="2775" customFormat="false" ht="15" hidden="false" customHeight="false" outlineLevel="0" collapsed="false">
      <c r="A2775" s="7" t="s">
        <v>5049</v>
      </c>
      <c r="B2775" s="44" t="n">
        <v>0</v>
      </c>
      <c r="C2775" s="44" t="n">
        <v>2</v>
      </c>
      <c r="D2775" s="38" t="n">
        <f aca="false">IFERROR(B2775/C2775,0)</f>
        <v>0</v>
      </c>
      <c r="E2775" s="45" t="n">
        <v>26.5</v>
      </c>
      <c r="F2775" s="7" t="s">
        <v>2223</v>
      </c>
      <c r="G2775" s="5" t="str">
        <f aca="false">IF(AND(E2775&gt;=5,E2775&lt;=20,C2775&gt;=50,B2775&lt;=1),"Opportunity (pos 5-20, 50+ impr, 0-1 click)","")</f>
        <v/>
      </c>
    </row>
    <row r="2776" customFormat="false" ht="15" hidden="false" customHeight="false" outlineLevel="0" collapsed="false">
      <c r="A2776" s="7" t="s">
        <v>5050</v>
      </c>
      <c r="B2776" s="44" t="n">
        <v>0</v>
      </c>
      <c r="C2776" s="44" t="n">
        <v>2</v>
      </c>
      <c r="D2776" s="38" t="n">
        <f aca="false">IFERROR(B2776/C2776,0)</f>
        <v>0</v>
      </c>
      <c r="E2776" s="45" t="n">
        <v>27</v>
      </c>
      <c r="F2776" s="7" t="s">
        <v>2223</v>
      </c>
      <c r="G2776" s="5" t="str">
        <f aca="false">IF(AND(E2776&gt;=5,E2776&lt;=20,C2776&gt;=50,B2776&lt;=1),"Opportunity (pos 5-20, 50+ impr, 0-1 click)","")</f>
        <v/>
      </c>
    </row>
    <row r="2777" customFormat="false" ht="15" hidden="false" customHeight="false" outlineLevel="0" collapsed="false">
      <c r="A2777" s="7" t="s">
        <v>5051</v>
      </c>
      <c r="B2777" s="44" t="n">
        <v>0</v>
      </c>
      <c r="C2777" s="44" t="n">
        <v>2</v>
      </c>
      <c r="D2777" s="38" t="n">
        <f aca="false">IFERROR(B2777/C2777,0)</f>
        <v>0</v>
      </c>
      <c r="E2777" s="45" t="n">
        <v>12</v>
      </c>
      <c r="F2777" s="7" t="s">
        <v>2224</v>
      </c>
      <c r="G2777" s="5" t="str">
        <f aca="false">IF(AND(E2777&gt;=5,E2777&lt;=20,C2777&gt;=50,B2777&lt;=1),"Opportunity (pos 5-20, 50+ impr, 0-1 click)","")</f>
        <v/>
      </c>
    </row>
    <row r="2778" customFormat="false" ht="15" hidden="false" customHeight="false" outlineLevel="0" collapsed="false">
      <c r="A2778" s="7" t="s">
        <v>5052</v>
      </c>
      <c r="B2778" s="44" t="n">
        <v>0</v>
      </c>
      <c r="C2778" s="44" t="n">
        <v>2</v>
      </c>
      <c r="D2778" s="38" t="n">
        <f aca="false">IFERROR(B2778/C2778,0)</f>
        <v>0</v>
      </c>
      <c r="E2778" s="45" t="n">
        <v>32</v>
      </c>
      <c r="F2778" s="7" t="s">
        <v>2223</v>
      </c>
      <c r="G2778" s="5" t="str">
        <f aca="false">IF(AND(E2778&gt;=5,E2778&lt;=20,C2778&gt;=50,B2778&lt;=1),"Opportunity (pos 5-20, 50+ impr, 0-1 click)","")</f>
        <v/>
      </c>
    </row>
    <row r="2779" customFormat="false" ht="15" hidden="false" customHeight="false" outlineLevel="0" collapsed="false">
      <c r="A2779" s="7" t="s">
        <v>5053</v>
      </c>
      <c r="B2779" s="44" t="n">
        <v>0</v>
      </c>
      <c r="C2779" s="44" t="n">
        <v>2</v>
      </c>
      <c r="D2779" s="38" t="n">
        <f aca="false">IFERROR(B2779/C2779,0)</f>
        <v>0</v>
      </c>
      <c r="E2779" s="45" t="n">
        <v>60.5</v>
      </c>
      <c r="F2779" s="7" t="s">
        <v>2225</v>
      </c>
      <c r="G2779" s="5" t="str">
        <f aca="false">IF(AND(E2779&gt;=5,E2779&lt;=20,C2779&gt;=50,B2779&lt;=1),"Opportunity (pos 5-20, 50+ impr, 0-1 click)","")</f>
        <v/>
      </c>
    </row>
    <row r="2780" customFormat="false" ht="15" hidden="false" customHeight="false" outlineLevel="0" collapsed="false">
      <c r="A2780" s="7" t="s">
        <v>5054</v>
      </c>
      <c r="B2780" s="44" t="n">
        <v>0</v>
      </c>
      <c r="C2780" s="44" t="n">
        <v>2</v>
      </c>
      <c r="D2780" s="38" t="n">
        <f aca="false">IFERROR(B2780/C2780,0)</f>
        <v>0</v>
      </c>
      <c r="E2780" s="45" t="n">
        <v>42</v>
      </c>
      <c r="F2780" s="7" t="s">
        <v>2224</v>
      </c>
      <c r="G2780" s="5" t="str">
        <f aca="false">IF(AND(E2780&gt;=5,E2780&lt;=20,C2780&gt;=50,B2780&lt;=1),"Opportunity (pos 5-20, 50+ impr, 0-1 click)","")</f>
        <v/>
      </c>
    </row>
    <row r="2781" customFormat="false" ht="15" hidden="false" customHeight="false" outlineLevel="0" collapsed="false">
      <c r="A2781" s="7" t="s">
        <v>5055</v>
      </c>
      <c r="B2781" s="44" t="n">
        <v>0</v>
      </c>
      <c r="C2781" s="44" t="n">
        <v>2</v>
      </c>
      <c r="D2781" s="38" t="n">
        <f aca="false">IFERROR(B2781/C2781,0)</f>
        <v>0</v>
      </c>
      <c r="E2781" s="45" t="n">
        <v>9</v>
      </c>
      <c r="F2781" s="7" t="s">
        <v>2223</v>
      </c>
      <c r="G2781" s="5" t="str">
        <f aca="false">IF(AND(E2781&gt;=5,E2781&lt;=20,C2781&gt;=50,B2781&lt;=1),"Opportunity (pos 5-20, 50+ impr, 0-1 click)","")</f>
        <v/>
      </c>
    </row>
    <row r="2782" customFormat="false" ht="15" hidden="false" customHeight="false" outlineLevel="0" collapsed="false">
      <c r="A2782" s="7" t="s">
        <v>5056</v>
      </c>
      <c r="B2782" s="44" t="n">
        <v>0</v>
      </c>
      <c r="C2782" s="44" t="n">
        <v>2</v>
      </c>
      <c r="D2782" s="38" t="n">
        <f aca="false">IFERROR(B2782/C2782,0)</f>
        <v>0</v>
      </c>
      <c r="E2782" s="45" t="n">
        <v>34</v>
      </c>
      <c r="F2782" s="7" t="s">
        <v>2224</v>
      </c>
      <c r="G2782" s="5" t="str">
        <f aca="false">IF(AND(E2782&gt;=5,E2782&lt;=20,C2782&gt;=50,B2782&lt;=1),"Opportunity (pos 5-20, 50+ impr, 0-1 click)","")</f>
        <v/>
      </c>
    </row>
    <row r="2783" customFormat="false" ht="15" hidden="false" customHeight="false" outlineLevel="0" collapsed="false">
      <c r="A2783" s="7" t="s">
        <v>5057</v>
      </c>
      <c r="B2783" s="44" t="n">
        <v>0</v>
      </c>
      <c r="C2783" s="44" t="n">
        <v>2</v>
      </c>
      <c r="D2783" s="38" t="n">
        <f aca="false">IFERROR(B2783/C2783,0)</f>
        <v>0</v>
      </c>
      <c r="E2783" s="45" t="n">
        <v>48</v>
      </c>
      <c r="F2783" s="7" t="s">
        <v>2225</v>
      </c>
      <c r="G2783" s="5" t="str">
        <f aca="false">IF(AND(E2783&gt;=5,E2783&lt;=20,C2783&gt;=50,B2783&lt;=1),"Opportunity (pos 5-20, 50+ impr, 0-1 click)","")</f>
        <v/>
      </c>
    </row>
    <row r="2784" customFormat="false" ht="15" hidden="false" customHeight="false" outlineLevel="0" collapsed="false">
      <c r="A2784" s="7" t="s">
        <v>5058</v>
      </c>
      <c r="B2784" s="44" t="n">
        <v>0</v>
      </c>
      <c r="C2784" s="44" t="n">
        <v>2</v>
      </c>
      <c r="D2784" s="38" t="n">
        <f aca="false">IFERROR(B2784/C2784,0)</f>
        <v>0</v>
      </c>
      <c r="E2784" s="45" t="n">
        <v>9</v>
      </c>
      <c r="F2784" s="7" t="s">
        <v>2223</v>
      </c>
      <c r="G2784" s="5" t="str">
        <f aca="false">IF(AND(E2784&gt;=5,E2784&lt;=20,C2784&gt;=50,B2784&lt;=1),"Opportunity (pos 5-20, 50+ impr, 0-1 click)","")</f>
        <v/>
      </c>
    </row>
    <row r="2785" customFormat="false" ht="15" hidden="false" customHeight="false" outlineLevel="0" collapsed="false">
      <c r="A2785" s="7" t="s">
        <v>5059</v>
      </c>
      <c r="B2785" s="44" t="n">
        <v>0</v>
      </c>
      <c r="C2785" s="44" t="n">
        <v>2</v>
      </c>
      <c r="D2785" s="38" t="n">
        <f aca="false">IFERROR(B2785/C2785,0)</f>
        <v>0</v>
      </c>
      <c r="E2785" s="45" t="n">
        <v>55</v>
      </c>
      <c r="F2785" s="7" t="s">
        <v>2225</v>
      </c>
      <c r="G2785" s="5" t="str">
        <f aca="false">IF(AND(E2785&gt;=5,E2785&lt;=20,C2785&gt;=50,B2785&lt;=1),"Opportunity (pos 5-20, 50+ impr, 0-1 click)","")</f>
        <v/>
      </c>
    </row>
    <row r="2786" customFormat="false" ht="15" hidden="false" customHeight="false" outlineLevel="0" collapsed="false">
      <c r="A2786" s="7" t="s">
        <v>5060</v>
      </c>
      <c r="B2786" s="44" t="n">
        <v>0</v>
      </c>
      <c r="C2786" s="44" t="n">
        <v>2</v>
      </c>
      <c r="D2786" s="38" t="n">
        <f aca="false">IFERROR(B2786/C2786,0)</f>
        <v>0</v>
      </c>
      <c r="E2786" s="45" t="n">
        <v>30</v>
      </c>
      <c r="F2786" s="7" t="s">
        <v>2223</v>
      </c>
      <c r="G2786" s="5" t="str">
        <f aca="false">IF(AND(E2786&gt;=5,E2786&lt;=20,C2786&gt;=50,B2786&lt;=1),"Opportunity (pos 5-20, 50+ impr, 0-1 click)","")</f>
        <v/>
      </c>
    </row>
    <row r="2787" customFormat="false" ht="15" hidden="false" customHeight="false" outlineLevel="0" collapsed="false">
      <c r="A2787" s="7" t="s">
        <v>5061</v>
      </c>
      <c r="B2787" s="44" t="n">
        <v>0</v>
      </c>
      <c r="C2787" s="44" t="n">
        <v>2</v>
      </c>
      <c r="D2787" s="38" t="n">
        <f aca="false">IFERROR(B2787/C2787,0)</f>
        <v>0</v>
      </c>
      <c r="E2787" s="45" t="n">
        <v>29.5</v>
      </c>
      <c r="F2787" s="7" t="s">
        <v>2223</v>
      </c>
      <c r="G2787" s="5" t="str">
        <f aca="false">IF(AND(E2787&gt;=5,E2787&lt;=20,C2787&gt;=50,B2787&lt;=1),"Opportunity (pos 5-20, 50+ impr, 0-1 click)","")</f>
        <v/>
      </c>
    </row>
    <row r="2788" customFormat="false" ht="15" hidden="false" customHeight="false" outlineLevel="0" collapsed="false">
      <c r="A2788" s="7" t="s">
        <v>5062</v>
      </c>
      <c r="B2788" s="44" t="n">
        <v>0</v>
      </c>
      <c r="C2788" s="44" t="n">
        <v>2</v>
      </c>
      <c r="D2788" s="38" t="n">
        <f aca="false">IFERROR(B2788/C2788,0)</f>
        <v>0</v>
      </c>
      <c r="E2788" s="45" t="n">
        <v>20</v>
      </c>
      <c r="F2788" s="7" t="s">
        <v>2223</v>
      </c>
      <c r="G2788" s="5" t="str">
        <f aca="false">IF(AND(E2788&gt;=5,E2788&lt;=20,C2788&gt;=50,B2788&lt;=1),"Opportunity (pos 5-20, 50+ impr, 0-1 click)","")</f>
        <v/>
      </c>
    </row>
    <row r="2789" customFormat="false" ht="15" hidden="false" customHeight="false" outlineLevel="0" collapsed="false">
      <c r="A2789" s="7" t="s">
        <v>5063</v>
      </c>
      <c r="B2789" s="44" t="n">
        <v>0</v>
      </c>
      <c r="C2789" s="44" t="n">
        <v>2</v>
      </c>
      <c r="D2789" s="38" t="n">
        <f aca="false">IFERROR(B2789/C2789,0)</f>
        <v>0</v>
      </c>
      <c r="E2789" s="45" t="n">
        <v>16</v>
      </c>
      <c r="F2789" s="7" t="s">
        <v>2223</v>
      </c>
      <c r="G2789" s="5" t="str">
        <f aca="false">IF(AND(E2789&gt;=5,E2789&lt;=20,C2789&gt;=50,B2789&lt;=1),"Opportunity (pos 5-20, 50+ impr, 0-1 click)","")</f>
        <v/>
      </c>
    </row>
    <row r="2790" customFormat="false" ht="15" hidden="false" customHeight="false" outlineLevel="0" collapsed="false">
      <c r="A2790" s="7" t="s">
        <v>5064</v>
      </c>
      <c r="B2790" s="44" t="n">
        <v>0</v>
      </c>
      <c r="C2790" s="44" t="n">
        <v>2</v>
      </c>
      <c r="D2790" s="38" t="n">
        <f aca="false">IFERROR(B2790/C2790,0)</f>
        <v>0</v>
      </c>
      <c r="E2790" s="45" t="n">
        <v>39</v>
      </c>
      <c r="F2790" s="7" t="s">
        <v>2223</v>
      </c>
      <c r="G2790" s="5" t="str">
        <f aca="false">IF(AND(E2790&gt;=5,E2790&lt;=20,C2790&gt;=50,B2790&lt;=1),"Opportunity (pos 5-20, 50+ impr, 0-1 click)","")</f>
        <v/>
      </c>
    </row>
    <row r="2791" customFormat="false" ht="15" hidden="false" customHeight="false" outlineLevel="0" collapsed="false">
      <c r="A2791" s="7" t="s">
        <v>5065</v>
      </c>
      <c r="B2791" s="44" t="n">
        <v>0</v>
      </c>
      <c r="C2791" s="44" t="n">
        <v>2</v>
      </c>
      <c r="D2791" s="38" t="n">
        <f aca="false">IFERROR(B2791/C2791,0)</f>
        <v>0</v>
      </c>
      <c r="E2791" s="45" t="n">
        <v>30</v>
      </c>
      <c r="F2791" s="7" t="s">
        <v>2223</v>
      </c>
      <c r="G2791" s="5" t="str">
        <f aca="false">IF(AND(E2791&gt;=5,E2791&lt;=20,C2791&gt;=50,B2791&lt;=1),"Opportunity (pos 5-20, 50+ impr, 0-1 click)","")</f>
        <v/>
      </c>
    </row>
    <row r="2792" customFormat="false" ht="15" hidden="false" customHeight="false" outlineLevel="0" collapsed="false">
      <c r="A2792" s="7" t="s">
        <v>5066</v>
      </c>
      <c r="B2792" s="44" t="n">
        <v>0</v>
      </c>
      <c r="C2792" s="44" t="n">
        <v>2</v>
      </c>
      <c r="D2792" s="38" t="n">
        <f aca="false">IFERROR(B2792/C2792,0)</f>
        <v>0</v>
      </c>
      <c r="E2792" s="45" t="n">
        <v>22.5</v>
      </c>
      <c r="F2792" s="7" t="s">
        <v>2223</v>
      </c>
      <c r="G2792" s="5" t="str">
        <f aca="false">IF(AND(E2792&gt;=5,E2792&lt;=20,C2792&gt;=50,B2792&lt;=1),"Opportunity (pos 5-20, 50+ impr, 0-1 click)","")</f>
        <v/>
      </c>
    </row>
    <row r="2793" customFormat="false" ht="15" hidden="false" customHeight="false" outlineLevel="0" collapsed="false">
      <c r="A2793" s="7" t="s">
        <v>5067</v>
      </c>
      <c r="B2793" s="44" t="n">
        <v>0</v>
      </c>
      <c r="C2793" s="44" t="n">
        <v>2</v>
      </c>
      <c r="D2793" s="38" t="n">
        <f aca="false">IFERROR(B2793/C2793,0)</f>
        <v>0</v>
      </c>
      <c r="E2793" s="45" t="n">
        <v>51</v>
      </c>
      <c r="F2793" s="7" t="s">
        <v>2225</v>
      </c>
      <c r="G2793" s="5" t="str">
        <f aca="false">IF(AND(E2793&gt;=5,E2793&lt;=20,C2793&gt;=50,B2793&lt;=1),"Opportunity (pos 5-20, 50+ impr, 0-1 click)","")</f>
        <v/>
      </c>
    </row>
    <row r="2794" customFormat="false" ht="15" hidden="false" customHeight="false" outlineLevel="0" collapsed="false">
      <c r="A2794" s="7" t="s">
        <v>5068</v>
      </c>
      <c r="B2794" s="44" t="n">
        <v>0</v>
      </c>
      <c r="C2794" s="44" t="n">
        <v>2</v>
      </c>
      <c r="D2794" s="38" t="n">
        <f aca="false">IFERROR(B2794/C2794,0)</f>
        <v>0</v>
      </c>
      <c r="E2794" s="45" t="n">
        <v>37</v>
      </c>
      <c r="F2794" s="7" t="s">
        <v>2223</v>
      </c>
      <c r="G2794" s="5" t="str">
        <f aca="false">IF(AND(E2794&gt;=5,E2794&lt;=20,C2794&gt;=50,B2794&lt;=1),"Opportunity (pos 5-20, 50+ impr, 0-1 click)","")</f>
        <v/>
      </c>
    </row>
    <row r="2795" customFormat="false" ht="15" hidden="false" customHeight="false" outlineLevel="0" collapsed="false">
      <c r="A2795" s="7" t="s">
        <v>5069</v>
      </c>
      <c r="B2795" s="44" t="n">
        <v>0</v>
      </c>
      <c r="C2795" s="44" t="n">
        <v>2</v>
      </c>
      <c r="D2795" s="38" t="n">
        <f aca="false">IFERROR(B2795/C2795,0)</f>
        <v>0</v>
      </c>
      <c r="E2795" s="45" t="n">
        <v>8</v>
      </c>
      <c r="F2795" s="7" t="s">
        <v>2223</v>
      </c>
      <c r="G2795" s="5" t="str">
        <f aca="false">IF(AND(E2795&gt;=5,E2795&lt;=20,C2795&gt;=50,B2795&lt;=1),"Opportunity (pos 5-20, 50+ impr, 0-1 click)","")</f>
        <v/>
      </c>
    </row>
    <row r="2796" customFormat="false" ht="15" hidden="false" customHeight="false" outlineLevel="0" collapsed="false">
      <c r="A2796" s="7" t="s">
        <v>5070</v>
      </c>
      <c r="B2796" s="44" t="n">
        <v>0</v>
      </c>
      <c r="C2796" s="44" t="n">
        <v>2</v>
      </c>
      <c r="D2796" s="38" t="n">
        <f aca="false">IFERROR(B2796/C2796,0)</f>
        <v>0</v>
      </c>
      <c r="E2796" s="45" t="n">
        <v>40</v>
      </c>
      <c r="F2796" s="7" t="s">
        <v>2225</v>
      </c>
      <c r="G2796" s="5" t="str">
        <f aca="false">IF(AND(E2796&gt;=5,E2796&lt;=20,C2796&gt;=50,B2796&lt;=1),"Opportunity (pos 5-20, 50+ impr, 0-1 click)","")</f>
        <v/>
      </c>
    </row>
    <row r="2797" customFormat="false" ht="15" hidden="false" customHeight="false" outlineLevel="0" collapsed="false">
      <c r="A2797" s="7" t="s">
        <v>5071</v>
      </c>
      <c r="B2797" s="44" t="n">
        <v>0</v>
      </c>
      <c r="C2797" s="44" t="n">
        <v>2</v>
      </c>
      <c r="D2797" s="38" t="n">
        <f aca="false">IFERROR(B2797/C2797,0)</f>
        <v>0</v>
      </c>
      <c r="E2797" s="45" t="n">
        <v>48.5</v>
      </c>
      <c r="F2797" s="7" t="s">
        <v>2225</v>
      </c>
      <c r="G2797" s="5" t="str">
        <f aca="false">IF(AND(E2797&gt;=5,E2797&lt;=20,C2797&gt;=50,B2797&lt;=1),"Opportunity (pos 5-20, 50+ impr, 0-1 click)","")</f>
        <v/>
      </c>
    </row>
    <row r="2798" customFormat="false" ht="15" hidden="false" customHeight="false" outlineLevel="0" collapsed="false">
      <c r="A2798" s="7" t="s">
        <v>5072</v>
      </c>
      <c r="B2798" s="44" t="n">
        <v>0</v>
      </c>
      <c r="C2798" s="44" t="n">
        <v>2</v>
      </c>
      <c r="D2798" s="38" t="n">
        <f aca="false">IFERROR(B2798/C2798,0)</f>
        <v>0</v>
      </c>
      <c r="E2798" s="45" t="n">
        <v>20</v>
      </c>
      <c r="F2798" s="7" t="s">
        <v>2223</v>
      </c>
      <c r="G2798" s="5" t="str">
        <f aca="false">IF(AND(E2798&gt;=5,E2798&lt;=20,C2798&gt;=50,B2798&lt;=1),"Opportunity (pos 5-20, 50+ impr, 0-1 click)","")</f>
        <v/>
      </c>
    </row>
    <row r="2799" customFormat="false" ht="15" hidden="false" customHeight="false" outlineLevel="0" collapsed="false">
      <c r="A2799" s="7" t="s">
        <v>5073</v>
      </c>
      <c r="B2799" s="44" t="n">
        <v>0</v>
      </c>
      <c r="C2799" s="44" t="n">
        <v>2</v>
      </c>
      <c r="D2799" s="38" t="n">
        <f aca="false">IFERROR(B2799/C2799,0)</f>
        <v>0</v>
      </c>
      <c r="E2799" s="45" t="n">
        <v>29</v>
      </c>
      <c r="F2799" s="7" t="s">
        <v>2223</v>
      </c>
      <c r="G2799" s="5" t="str">
        <f aca="false">IF(AND(E2799&gt;=5,E2799&lt;=20,C2799&gt;=50,B2799&lt;=1),"Opportunity (pos 5-20, 50+ impr, 0-1 click)","")</f>
        <v/>
      </c>
    </row>
    <row r="2800" customFormat="false" ht="15" hidden="false" customHeight="false" outlineLevel="0" collapsed="false">
      <c r="A2800" s="7" t="s">
        <v>5074</v>
      </c>
      <c r="B2800" s="44" t="n">
        <v>0</v>
      </c>
      <c r="C2800" s="44" t="n">
        <v>2</v>
      </c>
      <c r="D2800" s="38" t="n">
        <f aca="false">IFERROR(B2800/C2800,0)</f>
        <v>0</v>
      </c>
      <c r="E2800" s="45" t="n">
        <v>22</v>
      </c>
      <c r="F2800" s="7" t="s">
        <v>2223</v>
      </c>
      <c r="G2800" s="5" t="str">
        <f aca="false">IF(AND(E2800&gt;=5,E2800&lt;=20,C2800&gt;=50,B2800&lt;=1),"Opportunity (pos 5-20, 50+ impr, 0-1 click)","")</f>
        <v/>
      </c>
    </row>
    <row r="2801" customFormat="false" ht="15" hidden="false" customHeight="false" outlineLevel="0" collapsed="false">
      <c r="A2801" s="7" t="s">
        <v>5075</v>
      </c>
      <c r="B2801" s="44" t="n">
        <v>0</v>
      </c>
      <c r="C2801" s="44" t="n">
        <v>2</v>
      </c>
      <c r="D2801" s="38" t="n">
        <f aca="false">IFERROR(B2801/C2801,0)</f>
        <v>0</v>
      </c>
      <c r="E2801" s="45" t="n">
        <v>35</v>
      </c>
      <c r="F2801" s="7" t="s">
        <v>2223</v>
      </c>
      <c r="G2801" s="5" t="str">
        <f aca="false">IF(AND(E2801&gt;=5,E2801&lt;=20,C2801&gt;=50,B2801&lt;=1),"Opportunity (pos 5-20, 50+ impr, 0-1 click)","")</f>
        <v/>
      </c>
    </row>
    <row r="2802" customFormat="false" ht="15" hidden="false" customHeight="false" outlineLevel="0" collapsed="false">
      <c r="A2802" s="7" t="s">
        <v>5076</v>
      </c>
      <c r="B2802" s="44" t="n">
        <v>0</v>
      </c>
      <c r="C2802" s="44" t="n">
        <v>2</v>
      </c>
      <c r="D2802" s="38" t="n">
        <f aca="false">IFERROR(B2802/C2802,0)</f>
        <v>0</v>
      </c>
      <c r="E2802" s="45" t="n">
        <v>31</v>
      </c>
      <c r="F2802" s="7" t="s">
        <v>2226</v>
      </c>
      <c r="G2802" s="5" t="str">
        <f aca="false">IF(AND(E2802&gt;=5,E2802&lt;=20,C2802&gt;=50,B2802&lt;=1),"Opportunity (pos 5-20, 50+ impr, 0-1 click)","")</f>
        <v/>
      </c>
    </row>
    <row r="2803" customFormat="false" ht="15" hidden="false" customHeight="false" outlineLevel="0" collapsed="false">
      <c r="A2803" s="7" t="s">
        <v>5077</v>
      </c>
      <c r="B2803" s="44" t="n">
        <v>0</v>
      </c>
      <c r="C2803" s="44" t="n">
        <v>2</v>
      </c>
      <c r="D2803" s="38" t="n">
        <f aca="false">IFERROR(B2803/C2803,0)</f>
        <v>0</v>
      </c>
      <c r="E2803" s="45" t="n">
        <v>56.5</v>
      </c>
      <c r="F2803" s="7" t="s">
        <v>2225</v>
      </c>
      <c r="G2803" s="5" t="str">
        <f aca="false">IF(AND(E2803&gt;=5,E2803&lt;=20,C2803&gt;=50,B2803&lt;=1),"Opportunity (pos 5-20, 50+ impr, 0-1 click)","")</f>
        <v/>
      </c>
    </row>
    <row r="2804" customFormat="false" ht="15" hidden="false" customHeight="false" outlineLevel="0" collapsed="false">
      <c r="A2804" s="7" t="s">
        <v>5078</v>
      </c>
      <c r="B2804" s="44" t="n">
        <v>0</v>
      </c>
      <c r="C2804" s="44" t="n">
        <v>2</v>
      </c>
      <c r="D2804" s="38" t="n">
        <f aca="false">IFERROR(B2804/C2804,0)</f>
        <v>0</v>
      </c>
      <c r="E2804" s="45" t="n">
        <v>21.5</v>
      </c>
      <c r="F2804" s="7" t="s">
        <v>2224</v>
      </c>
      <c r="G2804" s="5" t="str">
        <f aca="false">IF(AND(E2804&gt;=5,E2804&lt;=20,C2804&gt;=50,B2804&lt;=1),"Opportunity (pos 5-20, 50+ impr, 0-1 click)","")</f>
        <v/>
      </c>
    </row>
    <row r="2805" customFormat="false" ht="15" hidden="false" customHeight="false" outlineLevel="0" collapsed="false">
      <c r="A2805" s="7" t="s">
        <v>5079</v>
      </c>
      <c r="B2805" s="44" t="n">
        <v>0</v>
      </c>
      <c r="C2805" s="44" t="n">
        <v>2</v>
      </c>
      <c r="D2805" s="38" t="n">
        <f aca="false">IFERROR(B2805/C2805,0)</f>
        <v>0</v>
      </c>
      <c r="E2805" s="45" t="n">
        <v>21.5</v>
      </c>
      <c r="F2805" s="7" t="s">
        <v>2223</v>
      </c>
      <c r="G2805" s="5" t="str">
        <f aca="false">IF(AND(E2805&gt;=5,E2805&lt;=20,C2805&gt;=50,B2805&lt;=1),"Opportunity (pos 5-20, 50+ impr, 0-1 click)","")</f>
        <v/>
      </c>
    </row>
    <row r="2806" customFormat="false" ht="15" hidden="false" customHeight="false" outlineLevel="0" collapsed="false">
      <c r="A2806" s="7" t="s">
        <v>5080</v>
      </c>
      <c r="B2806" s="44" t="n">
        <v>0</v>
      </c>
      <c r="C2806" s="44" t="n">
        <v>2</v>
      </c>
      <c r="D2806" s="38" t="n">
        <f aca="false">IFERROR(B2806/C2806,0)</f>
        <v>0</v>
      </c>
      <c r="E2806" s="45" t="n">
        <v>29.5</v>
      </c>
      <c r="F2806" s="7" t="s">
        <v>2223</v>
      </c>
      <c r="G2806" s="5" t="str">
        <f aca="false">IF(AND(E2806&gt;=5,E2806&lt;=20,C2806&gt;=50,B2806&lt;=1),"Opportunity (pos 5-20, 50+ impr, 0-1 click)","")</f>
        <v/>
      </c>
    </row>
    <row r="2807" customFormat="false" ht="15" hidden="false" customHeight="false" outlineLevel="0" collapsed="false">
      <c r="A2807" s="7" t="s">
        <v>5081</v>
      </c>
      <c r="B2807" s="44" t="n">
        <v>0</v>
      </c>
      <c r="C2807" s="44" t="n">
        <v>2</v>
      </c>
      <c r="D2807" s="38" t="n">
        <f aca="false">IFERROR(B2807/C2807,0)</f>
        <v>0</v>
      </c>
      <c r="E2807" s="45" t="n">
        <v>18.5</v>
      </c>
      <c r="F2807" s="7" t="s">
        <v>2223</v>
      </c>
      <c r="G2807" s="5" t="str">
        <f aca="false">IF(AND(E2807&gt;=5,E2807&lt;=20,C2807&gt;=50,B2807&lt;=1),"Opportunity (pos 5-20, 50+ impr, 0-1 click)","")</f>
        <v/>
      </c>
    </row>
    <row r="2808" customFormat="false" ht="15" hidden="false" customHeight="false" outlineLevel="0" collapsed="false">
      <c r="A2808" s="7" t="s">
        <v>5082</v>
      </c>
      <c r="B2808" s="44" t="n">
        <v>0</v>
      </c>
      <c r="C2808" s="44" t="n">
        <v>2</v>
      </c>
      <c r="D2808" s="38" t="n">
        <f aca="false">IFERROR(B2808/C2808,0)</f>
        <v>0</v>
      </c>
      <c r="E2808" s="45" t="n">
        <v>46</v>
      </c>
      <c r="F2808" s="7" t="s">
        <v>2225</v>
      </c>
      <c r="G2808" s="5" t="str">
        <f aca="false">IF(AND(E2808&gt;=5,E2808&lt;=20,C2808&gt;=50,B2808&lt;=1),"Opportunity (pos 5-20, 50+ impr, 0-1 click)","")</f>
        <v/>
      </c>
    </row>
    <row r="2809" customFormat="false" ht="15" hidden="false" customHeight="false" outlineLevel="0" collapsed="false">
      <c r="A2809" s="7" t="s">
        <v>5083</v>
      </c>
      <c r="B2809" s="44" t="n">
        <v>0</v>
      </c>
      <c r="C2809" s="44" t="n">
        <v>2</v>
      </c>
      <c r="D2809" s="38" t="n">
        <f aca="false">IFERROR(B2809/C2809,0)</f>
        <v>0</v>
      </c>
      <c r="E2809" s="45" t="n">
        <v>17.5</v>
      </c>
      <c r="F2809" s="7" t="s">
        <v>2223</v>
      </c>
      <c r="G2809" s="5" t="str">
        <f aca="false">IF(AND(E2809&gt;=5,E2809&lt;=20,C2809&gt;=50,B2809&lt;=1),"Opportunity (pos 5-20, 50+ impr, 0-1 click)","")</f>
        <v/>
      </c>
    </row>
    <row r="2810" customFormat="false" ht="15" hidden="false" customHeight="false" outlineLevel="0" collapsed="false">
      <c r="A2810" s="7" t="s">
        <v>5084</v>
      </c>
      <c r="B2810" s="44" t="n">
        <v>0</v>
      </c>
      <c r="C2810" s="44" t="n">
        <v>2</v>
      </c>
      <c r="D2810" s="38" t="n">
        <f aca="false">IFERROR(B2810/C2810,0)</f>
        <v>0</v>
      </c>
      <c r="E2810" s="45" t="n">
        <v>43.5</v>
      </c>
      <c r="F2810" s="7" t="s">
        <v>2225</v>
      </c>
      <c r="G2810" s="5" t="str">
        <f aca="false">IF(AND(E2810&gt;=5,E2810&lt;=20,C2810&gt;=50,B2810&lt;=1),"Opportunity (pos 5-20, 50+ impr, 0-1 click)","")</f>
        <v/>
      </c>
    </row>
    <row r="2811" customFormat="false" ht="15" hidden="false" customHeight="false" outlineLevel="0" collapsed="false">
      <c r="A2811" s="7" t="s">
        <v>5085</v>
      </c>
      <c r="B2811" s="44" t="n">
        <v>0</v>
      </c>
      <c r="C2811" s="44" t="n">
        <v>2</v>
      </c>
      <c r="D2811" s="38" t="n">
        <f aca="false">IFERROR(B2811/C2811,0)</f>
        <v>0</v>
      </c>
      <c r="E2811" s="45" t="n">
        <v>19</v>
      </c>
      <c r="F2811" s="7" t="s">
        <v>2223</v>
      </c>
      <c r="G2811" s="5" t="str">
        <f aca="false">IF(AND(E2811&gt;=5,E2811&lt;=20,C2811&gt;=50,B2811&lt;=1),"Opportunity (pos 5-20, 50+ impr, 0-1 click)","")</f>
        <v/>
      </c>
    </row>
    <row r="2812" customFormat="false" ht="15" hidden="false" customHeight="false" outlineLevel="0" collapsed="false">
      <c r="A2812" s="7" t="s">
        <v>5086</v>
      </c>
      <c r="B2812" s="44" t="n">
        <v>0</v>
      </c>
      <c r="C2812" s="44" t="n">
        <v>2</v>
      </c>
      <c r="D2812" s="38" t="n">
        <f aca="false">IFERROR(B2812/C2812,0)</f>
        <v>0</v>
      </c>
      <c r="E2812" s="45" t="n">
        <v>33</v>
      </c>
      <c r="F2812" s="7" t="s">
        <v>2223</v>
      </c>
      <c r="G2812" s="5" t="str">
        <f aca="false">IF(AND(E2812&gt;=5,E2812&lt;=20,C2812&gt;=50,B2812&lt;=1),"Opportunity (pos 5-20, 50+ impr, 0-1 click)","")</f>
        <v/>
      </c>
    </row>
    <row r="2813" customFormat="false" ht="15" hidden="false" customHeight="false" outlineLevel="0" collapsed="false">
      <c r="A2813" s="7" t="s">
        <v>5087</v>
      </c>
      <c r="B2813" s="44" t="n">
        <v>0</v>
      </c>
      <c r="C2813" s="44" t="n">
        <v>2</v>
      </c>
      <c r="D2813" s="38" t="n">
        <f aca="false">IFERROR(B2813/C2813,0)</f>
        <v>0</v>
      </c>
      <c r="E2813" s="45" t="n">
        <v>24</v>
      </c>
      <c r="F2813" s="7" t="s">
        <v>2223</v>
      </c>
      <c r="G2813" s="5" t="str">
        <f aca="false">IF(AND(E2813&gt;=5,E2813&lt;=20,C2813&gt;=50,B2813&lt;=1),"Opportunity (pos 5-20, 50+ impr, 0-1 click)","")</f>
        <v/>
      </c>
    </row>
    <row r="2814" customFormat="false" ht="15" hidden="false" customHeight="false" outlineLevel="0" collapsed="false">
      <c r="A2814" s="7" t="s">
        <v>5088</v>
      </c>
      <c r="B2814" s="44" t="n">
        <v>0</v>
      </c>
      <c r="C2814" s="44" t="n">
        <v>2</v>
      </c>
      <c r="D2814" s="38" t="n">
        <f aca="false">IFERROR(B2814/C2814,0)</f>
        <v>0</v>
      </c>
      <c r="E2814" s="45" t="n">
        <v>41.5</v>
      </c>
      <c r="F2814" s="7" t="s">
        <v>2225</v>
      </c>
      <c r="G2814" s="5" t="str">
        <f aca="false">IF(AND(E2814&gt;=5,E2814&lt;=20,C2814&gt;=50,B2814&lt;=1),"Opportunity (pos 5-20, 50+ impr, 0-1 click)","")</f>
        <v/>
      </c>
    </row>
    <row r="2815" customFormat="false" ht="15" hidden="false" customHeight="false" outlineLevel="0" collapsed="false">
      <c r="A2815" s="7" t="s">
        <v>5089</v>
      </c>
      <c r="B2815" s="44" t="n">
        <v>0</v>
      </c>
      <c r="C2815" s="44" t="n">
        <v>2</v>
      </c>
      <c r="D2815" s="38" t="n">
        <f aca="false">IFERROR(B2815/C2815,0)</f>
        <v>0</v>
      </c>
      <c r="E2815" s="45" t="n">
        <v>42</v>
      </c>
      <c r="F2815" s="7" t="s">
        <v>2223</v>
      </c>
      <c r="G2815" s="5" t="str">
        <f aca="false">IF(AND(E2815&gt;=5,E2815&lt;=20,C2815&gt;=50,B2815&lt;=1),"Opportunity (pos 5-20, 50+ impr, 0-1 click)","")</f>
        <v/>
      </c>
    </row>
    <row r="2816" customFormat="false" ht="15" hidden="false" customHeight="false" outlineLevel="0" collapsed="false">
      <c r="A2816" s="7" t="s">
        <v>5090</v>
      </c>
      <c r="B2816" s="44" t="n">
        <v>0</v>
      </c>
      <c r="C2816" s="44" t="n">
        <v>2</v>
      </c>
      <c r="D2816" s="38" t="n">
        <f aca="false">IFERROR(B2816/C2816,0)</f>
        <v>0</v>
      </c>
      <c r="E2816" s="45" t="n">
        <v>24.5</v>
      </c>
      <c r="F2816" s="7" t="s">
        <v>2223</v>
      </c>
      <c r="G2816" s="5" t="str">
        <f aca="false">IF(AND(E2816&gt;=5,E2816&lt;=20,C2816&gt;=50,B2816&lt;=1),"Opportunity (pos 5-20, 50+ impr, 0-1 click)","")</f>
        <v/>
      </c>
    </row>
    <row r="2817" customFormat="false" ht="15" hidden="false" customHeight="false" outlineLevel="0" collapsed="false">
      <c r="A2817" s="7" t="s">
        <v>5091</v>
      </c>
      <c r="B2817" s="44" t="n">
        <v>0</v>
      </c>
      <c r="C2817" s="44" t="n">
        <v>2</v>
      </c>
      <c r="D2817" s="38" t="n">
        <f aca="false">IFERROR(B2817/C2817,0)</f>
        <v>0</v>
      </c>
      <c r="E2817" s="45" t="n">
        <v>38</v>
      </c>
      <c r="F2817" s="7" t="s">
        <v>2223</v>
      </c>
      <c r="G2817" s="5" t="str">
        <f aca="false">IF(AND(E2817&gt;=5,E2817&lt;=20,C2817&gt;=50,B2817&lt;=1),"Opportunity (pos 5-20, 50+ impr, 0-1 click)","")</f>
        <v/>
      </c>
    </row>
    <row r="2818" customFormat="false" ht="15" hidden="false" customHeight="false" outlineLevel="0" collapsed="false">
      <c r="A2818" s="7" t="s">
        <v>5092</v>
      </c>
      <c r="B2818" s="44" t="n">
        <v>0</v>
      </c>
      <c r="C2818" s="44" t="n">
        <v>2</v>
      </c>
      <c r="D2818" s="38" t="n">
        <f aca="false">IFERROR(B2818/C2818,0)</f>
        <v>0</v>
      </c>
      <c r="E2818" s="45" t="n">
        <v>44</v>
      </c>
      <c r="F2818" s="7" t="s">
        <v>2223</v>
      </c>
      <c r="G2818" s="5" t="str">
        <f aca="false">IF(AND(E2818&gt;=5,E2818&lt;=20,C2818&gt;=50,B2818&lt;=1),"Opportunity (pos 5-20, 50+ impr, 0-1 click)","")</f>
        <v/>
      </c>
    </row>
    <row r="2819" customFormat="false" ht="15" hidden="false" customHeight="false" outlineLevel="0" collapsed="false">
      <c r="A2819" s="7" t="s">
        <v>5093</v>
      </c>
      <c r="B2819" s="44" t="n">
        <v>0</v>
      </c>
      <c r="C2819" s="44" t="n">
        <v>2</v>
      </c>
      <c r="D2819" s="38" t="n">
        <f aca="false">IFERROR(B2819/C2819,0)</f>
        <v>0</v>
      </c>
      <c r="E2819" s="45" t="n">
        <v>12.5</v>
      </c>
      <c r="F2819" s="7" t="s">
        <v>2223</v>
      </c>
      <c r="G2819" s="5" t="str">
        <f aca="false">IF(AND(E2819&gt;=5,E2819&lt;=20,C2819&gt;=50,B2819&lt;=1),"Opportunity (pos 5-20, 50+ impr, 0-1 click)","")</f>
        <v/>
      </c>
    </row>
    <row r="2820" customFormat="false" ht="15" hidden="false" customHeight="false" outlineLevel="0" collapsed="false">
      <c r="A2820" s="7" t="s">
        <v>5094</v>
      </c>
      <c r="B2820" s="44" t="n">
        <v>0</v>
      </c>
      <c r="C2820" s="44" t="n">
        <v>2</v>
      </c>
      <c r="D2820" s="38" t="n">
        <f aca="false">IFERROR(B2820/C2820,0)</f>
        <v>0</v>
      </c>
      <c r="E2820" s="45" t="n">
        <v>34.5</v>
      </c>
      <c r="F2820" s="7" t="s">
        <v>2223</v>
      </c>
      <c r="G2820" s="5" t="str">
        <f aca="false">IF(AND(E2820&gt;=5,E2820&lt;=20,C2820&gt;=50,B2820&lt;=1),"Opportunity (pos 5-20, 50+ impr, 0-1 click)","")</f>
        <v/>
      </c>
    </row>
    <row r="2821" customFormat="false" ht="15" hidden="false" customHeight="false" outlineLevel="0" collapsed="false">
      <c r="A2821" s="7" t="s">
        <v>5095</v>
      </c>
      <c r="B2821" s="44" t="n">
        <v>0</v>
      </c>
      <c r="C2821" s="44" t="n">
        <v>2</v>
      </c>
      <c r="D2821" s="38" t="n">
        <f aca="false">IFERROR(B2821/C2821,0)</f>
        <v>0</v>
      </c>
      <c r="E2821" s="45" t="n">
        <v>19</v>
      </c>
      <c r="F2821" s="7" t="s">
        <v>2223</v>
      </c>
      <c r="G2821" s="5" t="str">
        <f aca="false">IF(AND(E2821&gt;=5,E2821&lt;=20,C2821&gt;=50,B2821&lt;=1),"Opportunity (pos 5-20, 50+ impr, 0-1 click)","")</f>
        <v/>
      </c>
    </row>
    <row r="2822" customFormat="false" ht="15" hidden="false" customHeight="false" outlineLevel="0" collapsed="false">
      <c r="A2822" s="7" t="s">
        <v>5096</v>
      </c>
      <c r="B2822" s="44" t="n">
        <v>0</v>
      </c>
      <c r="C2822" s="44" t="n">
        <v>2</v>
      </c>
      <c r="D2822" s="38" t="n">
        <f aca="false">IFERROR(B2822/C2822,0)</f>
        <v>0</v>
      </c>
      <c r="E2822" s="45" t="n">
        <v>30</v>
      </c>
      <c r="F2822" s="7" t="s">
        <v>2223</v>
      </c>
      <c r="G2822" s="5" t="str">
        <f aca="false">IF(AND(E2822&gt;=5,E2822&lt;=20,C2822&gt;=50,B2822&lt;=1),"Opportunity (pos 5-20, 50+ impr, 0-1 click)","")</f>
        <v/>
      </c>
    </row>
    <row r="2823" customFormat="false" ht="15" hidden="false" customHeight="false" outlineLevel="0" collapsed="false">
      <c r="A2823" s="7" t="s">
        <v>5097</v>
      </c>
      <c r="B2823" s="44" t="n">
        <v>0</v>
      </c>
      <c r="C2823" s="44" t="n">
        <v>2</v>
      </c>
      <c r="D2823" s="38" t="n">
        <f aca="false">IFERROR(B2823/C2823,0)</f>
        <v>0</v>
      </c>
      <c r="E2823" s="45" t="n">
        <v>15</v>
      </c>
      <c r="F2823" s="7" t="s">
        <v>2223</v>
      </c>
      <c r="G2823" s="5" t="str">
        <f aca="false">IF(AND(E2823&gt;=5,E2823&lt;=20,C2823&gt;=50,B2823&lt;=1),"Opportunity (pos 5-20, 50+ impr, 0-1 click)","")</f>
        <v/>
      </c>
    </row>
    <row r="2824" customFormat="false" ht="15" hidden="false" customHeight="false" outlineLevel="0" collapsed="false">
      <c r="A2824" s="7" t="s">
        <v>5098</v>
      </c>
      <c r="B2824" s="44" t="n">
        <v>0</v>
      </c>
      <c r="C2824" s="44" t="n">
        <v>2</v>
      </c>
      <c r="D2824" s="38" t="n">
        <f aca="false">IFERROR(B2824/C2824,0)</f>
        <v>0</v>
      </c>
      <c r="E2824" s="45" t="n">
        <v>10</v>
      </c>
      <c r="F2824" s="7" t="s">
        <v>2223</v>
      </c>
      <c r="G2824" s="5" t="str">
        <f aca="false">IF(AND(E2824&gt;=5,E2824&lt;=20,C2824&gt;=50,B2824&lt;=1),"Opportunity (pos 5-20, 50+ impr, 0-1 click)","")</f>
        <v/>
      </c>
    </row>
    <row r="2825" customFormat="false" ht="15" hidden="false" customHeight="false" outlineLevel="0" collapsed="false">
      <c r="A2825" s="7" t="s">
        <v>5099</v>
      </c>
      <c r="B2825" s="44" t="n">
        <v>0</v>
      </c>
      <c r="C2825" s="44" t="n">
        <v>2</v>
      </c>
      <c r="D2825" s="38" t="n">
        <f aca="false">IFERROR(B2825/C2825,0)</f>
        <v>0</v>
      </c>
      <c r="E2825" s="45" t="n">
        <v>24.5</v>
      </c>
      <c r="F2825" s="7" t="s">
        <v>2223</v>
      </c>
      <c r="G2825" s="5" t="str">
        <f aca="false">IF(AND(E2825&gt;=5,E2825&lt;=20,C2825&gt;=50,B2825&lt;=1),"Opportunity (pos 5-20, 50+ impr, 0-1 click)","")</f>
        <v/>
      </c>
    </row>
    <row r="2826" customFormat="false" ht="15" hidden="false" customHeight="false" outlineLevel="0" collapsed="false">
      <c r="A2826" s="7" t="s">
        <v>5100</v>
      </c>
      <c r="B2826" s="44" t="n">
        <v>0</v>
      </c>
      <c r="C2826" s="44" t="n">
        <v>2</v>
      </c>
      <c r="D2826" s="38" t="n">
        <f aca="false">IFERROR(B2826/C2826,0)</f>
        <v>0</v>
      </c>
      <c r="E2826" s="45" t="n">
        <v>10.5</v>
      </c>
      <c r="F2826" s="7" t="s">
        <v>2223</v>
      </c>
      <c r="G2826" s="5" t="str">
        <f aca="false">IF(AND(E2826&gt;=5,E2826&lt;=20,C2826&gt;=50,B2826&lt;=1),"Opportunity (pos 5-20, 50+ impr, 0-1 click)","")</f>
        <v/>
      </c>
    </row>
    <row r="2827" customFormat="false" ht="15" hidden="false" customHeight="false" outlineLevel="0" collapsed="false">
      <c r="A2827" s="7" t="s">
        <v>5101</v>
      </c>
      <c r="B2827" s="44" t="n">
        <v>0</v>
      </c>
      <c r="C2827" s="44" t="n">
        <v>2</v>
      </c>
      <c r="D2827" s="38" t="n">
        <f aca="false">IFERROR(B2827/C2827,0)</f>
        <v>0</v>
      </c>
      <c r="E2827" s="45" t="n">
        <v>23.5</v>
      </c>
      <c r="F2827" s="7" t="s">
        <v>2225</v>
      </c>
      <c r="G2827" s="5" t="str">
        <f aca="false">IF(AND(E2827&gt;=5,E2827&lt;=20,C2827&gt;=50,B2827&lt;=1),"Opportunity (pos 5-20, 50+ impr, 0-1 click)","")</f>
        <v/>
      </c>
    </row>
    <row r="2828" customFormat="false" ht="15" hidden="false" customHeight="false" outlineLevel="0" collapsed="false">
      <c r="A2828" s="7" t="s">
        <v>5102</v>
      </c>
      <c r="B2828" s="44" t="n">
        <v>0</v>
      </c>
      <c r="C2828" s="44" t="n">
        <v>2</v>
      </c>
      <c r="D2828" s="38" t="n">
        <f aca="false">IFERROR(B2828/C2828,0)</f>
        <v>0</v>
      </c>
      <c r="E2828" s="45" t="n">
        <v>8.5</v>
      </c>
      <c r="F2828" s="7" t="s">
        <v>2223</v>
      </c>
      <c r="G2828" s="5" t="str">
        <f aca="false">IF(AND(E2828&gt;=5,E2828&lt;=20,C2828&gt;=50,B2828&lt;=1),"Opportunity (pos 5-20, 50+ impr, 0-1 click)","")</f>
        <v/>
      </c>
    </row>
    <row r="2829" customFormat="false" ht="15" hidden="false" customHeight="false" outlineLevel="0" collapsed="false">
      <c r="A2829" s="7" t="s">
        <v>5103</v>
      </c>
      <c r="B2829" s="44" t="n">
        <v>0</v>
      </c>
      <c r="C2829" s="44" t="n">
        <v>2</v>
      </c>
      <c r="D2829" s="38" t="n">
        <f aca="false">IFERROR(B2829/C2829,0)</f>
        <v>0</v>
      </c>
      <c r="E2829" s="45" t="n">
        <v>9.5</v>
      </c>
      <c r="F2829" s="7" t="s">
        <v>2223</v>
      </c>
      <c r="G2829" s="5" t="str">
        <f aca="false">IF(AND(E2829&gt;=5,E2829&lt;=20,C2829&gt;=50,B2829&lt;=1),"Opportunity (pos 5-20, 50+ impr, 0-1 click)","")</f>
        <v/>
      </c>
    </row>
    <row r="2830" customFormat="false" ht="15" hidden="false" customHeight="false" outlineLevel="0" collapsed="false">
      <c r="A2830" s="7" t="s">
        <v>5104</v>
      </c>
      <c r="B2830" s="44" t="n">
        <v>0</v>
      </c>
      <c r="C2830" s="44" t="n">
        <v>2</v>
      </c>
      <c r="D2830" s="38" t="n">
        <f aca="false">IFERROR(B2830/C2830,0)</f>
        <v>0</v>
      </c>
      <c r="E2830" s="45" t="n">
        <v>22</v>
      </c>
      <c r="F2830" s="7" t="s">
        <v>2223</v>
      </c>
      <c r="G2830" s="5" t="str">
        <f aca="false">IF(AND(E2830&gt;=5,E2830&lt;=20,C2830&gt;=50,B2830&lt;=1),"Opportunity (pos 5-20, 50+ impr, 0-1 click)","")</f>
        <v/>
      </c>
    </row>
    <row r="2831" customFormat="false" ht="15" hidden="false" customHeight="false" outlineLevel="0" collapsed="false">
      <c r="A2831" s="7" t="s">
        <v>5105</v>
      </c>
      <c r="B2831" s="44" t="n">
        <v>0</v>
      </c>
      <c r="C2831" s="44" t="n">
        <v>2</v>
      </c>
      <c r="D2831" s="38" t="n">
        <f aca="false">IFERROR(B2831/C2831,0)</f>
        <v>0</v>
      </c>
      <c r="E2831" s="45" t="n">
        <v>29</v>
      </c>
      <c r="F2831" s="7" t="s">
        <v>2223</v>
      </c>
      <c r="G2831" s="5" t="str">
        <f aca="false">IF(AND(E2831&gt;=5,E2831&lt;=20,C2831&gt;=50,B2831&lt;=1),"Opportunity (pos 5-20, 50+ impr, 0-1 click)","")</f>
        <v/>
      </c>
    </row>
    <row r="2832" customFormat="false" ht="15" hidden="false" customHeight="false" outlineLevel="0" collapsed="false">
      <c r="A2832" s="7" t="s">
        <v>5106</v>
      </c>
      <c r="B2832" s="44" t="n">
        <v>0</v>
      </c>
      <c r="C2832" s="44" t="n">
        <v>2</v>
      </c>
      <c r="D2832" s="38" t="n">
        <f aca="false">IFERROR(B2832/C2832,0)</f>
        <v>0</v>
      </c>
      <c r="E2832" s="45" t="n">
        <v>40.5</v>
      </c>
      <c r="F2832" s="7" t="s">
        <v>2225</v>
      </c>
      <c r="G2832" s="5" t="str">
        <f aca="false">IF(AND(E2832&gt;=5,E2832&lt;=20,C2832&gt;=50,B2832&lt;=1),"Opportunity (pos 5-20, 50+ impr, 0-1 click)","")</f>
        <v/>
      </c>
    </row>
    <row r="2833" customFormat="false" ht="15" hidden="false" customHeight="false" outlineLevel="0" collapsed="false">
      <c r="A2833" s="7" t="s">
        <v>5107</v>
      </c>
      <c r="B2833" s="44" t="n">
        <v>0</v>
      </c>
      <c r="C2833" s="44" t="n">
        <v>2</v>
      </c>
      <c r="D2833" s="38" t="n">
        <f aca="false">IFERROR(B2833/C2833,0)</f>
        <v>0</v>
      </c>
      <c r="E2833" s="45" t="n">
        <v>30</v>
      </c>
      <c r="F2833" s="7" t="s">
        <v>2223</v>
      </c>
      <c r="G2833" s="5" t="str">
        <f aca="false">IF(AND(E2833&gt;=5,E2833&lt;=20,C2833&gt;=50,B2833&lt;=1),"Opportunity (pos 5-20, 50+ impr, 0-1 click)","")</f>
        <v/>
      </c>
    </row>
    <row r="2834" customFormat="false" ht="15" hidden="false" customHeight="false" outlineLevel="0" collapsed="false">
      <c r="A2834" s="7" t="s">
        <v>5108</v>
      </c>
      <c r="B2834" s="44" t="n">
        <v>0</v>
      </c>
      <c r="C2834" s="44" t="n">
        <v>2</v>
      </c>
      <c r="D2834" s="38" t="n">
        <f aca="false">IFERROR(B2834/C2834,0)</f>
        <v>0</v>
      </c>
      <c r="E2834" s="45" t="n">
        <v>32.5</v>
      </c>
      <c r="F2834" s="7" t="s">
        <v>2223</v>
      </c>
      <c r="G2834" s="5" t="str">
        <f aca="false">IF(AND(E2834&gt;=5,E2834&lt;=20,C2834&gt;=50,B2834&lt;=1),"Opportunity (pos 5-20, 50+ impr, 0-1 click)","")</f>
        <v/>
      </c>
    </row>
    <row r="2835" customFormat="false" ht="15" hidden="false" customHeight="false" outlineLevel="0" collapsed="false">
      <c r="A2835" s="7" t="s">
        <v>5109</v>
      </c>
      <c r="B2835" s="44" t="n">
        <v>0</v>
      </c>
      <c r="C2835" s="44" t="n">
        <v>2</v>
      </c>
      <c r="D2835" s="38" t="n">
        <f aca="false">IFERROR(B2835/C2835,0)</f>
        <v>0</v>
      </c>
      <c r="E2835" s="45" t="n">
        <v>10.5</v>
      </c>
      <c r="F2835" s="7" t="s">
        <v>2223</v>
      </c>
      <c r="G2835" s="5" t="str">
        <f aca="false">IF(AND(E2835&gt;=5,E2835&lt;=20,C2835&gt;=50,B2835&lt;=1),"Opportunity (pos 5-20, 50+ impr, 0-1 click)","")</f>
        <v/>
      </c>
    </row>
    <row r="2836" customFormat="false" ht="15" hidden="false" customHeight="false" outlineLevel="0" collapsed="false">
      <c r="A2836" s="7" t="s">
        <v>5110</v>
      </c>
      <c r="B2836" s="44" t="n">
        <v>0</v>
      </c>
      <c r="C2836" s="44" t="n">
        <v>2</v>
      </c>
      <c r="D2836" s="38" t="n">
        <f aca="false">IFERROR(B2836/C2836,0)</f>
        <v>0</v>
      </c>
      <c r="E2836" s="45" t="n">
        <v>33</v>
      </c>
      <c r="F2836" s="7" t="s">
        <v>2223</v>
      </c>
      <c r="G2836" s="5" t="str">
        <f aca="false">IF(AND(E2836&gt;=5,E2836&lt;=20,C2836&gt;=50,B2836&lt;=1),"Opportunity (pos 5-20, 50+ impr, 0-1 click)","")</f>
        <v/>
      </c>
    </row>
    <row r="2837" customFormat="false" ht="15" hidden="false" customHeight="false" outlineLevel="0" collapsed="false">
      <c r="A2837" s="7" t="s">
        <v>5111</v>
      </c>
      <c r="B2837" s="44" t="n">
        <v>0</v>
      </c>
      <c r="C2837" s="44" t="n">
        <v>2</v>
      </c>
      <c r="D2837" s="38" t="n">
        <f aca="false">IFERROR(B2837/C2837,0)</f>
        <v>0</v>
      </c>
      <c r="E2837" s="45" t="n">
        <v>27.5</v>
      </c>
      <c r="F2837" s="7" t="s">
        <v>2224</v>
      </c>
      <c r="G2837" s="5" t="str">
        <f aca="false">IF(AND(E2837&gt;=5,E2837&lt;=20,C2837&gt;=50,B2837&lt;=1),"Opportunity (pos 5-20, 50+ impr, 0-1 click)","")</f>
        <v/>
      </c>
    </row>
    <row r="2838" customFormat="false" ht="15" hidden="false" customHeight="false" outlineLevel="0" collapsed="false">
      <c r="A2838" s="7" t="s">
        <v>5112</v>
      </c>
      <c r="B2838" s="44" t="n">
        <v>0</v>
      </c>
      <c r="C2838" s="44" t="n">
        <v>2</v>
      </c>
      <c r="D2838" s="38" t="n">
        <f aca="false">IFERROR(B2838/C2838,0)</f>
        <v>0</v>
      </c>
      <c r="E2838" s="45" t="n">
        <v>8</v>
      </c>
      <c r="F2838" s="7" t="s">
        <v>2223</v>
      </c>
      <c r="G2838" s="5" t="str">
        <f aca="false">IF(AND(E2838&gt;=5,E2838&lt;=20,C2838&gt;=50,B2838&lt;=1),"Opportunity (pos 5-20, 50+ impr, 0-1 click)","")</f>
        <v/>
      </c>
    </row>
    <row r="2839" customFormat="false" ht="15" hidden="false" customHeight="false" outlineLevel="0" collapsed="false">
      <c r="A2839" s="7" t="s">
        <v>5113</v>
      </c>
      <c r="B2839" s="44" t="n">
        <v>0</v>
      </c>
      <c r="C2839" s="44" t="n">
        <v>2</v>
      </c>
      <c r="D2839" s="38" t="n">
        <f aca="false">IFERROR(B2839/C2839,0)</f>
        <v>0</v>
      </c>
      <c r="E2839" s="45" t="n">
        <v>42.5</v>
      </c>
      <c r="F2839" s="7" t="s">
        <v>2223</v>
      </c>
      <c r="G2839" s="5" t="str">
        <f aca="false">IF(AND(E2839&gt;=5,E2839&lt;=20,C2839&gt;=50,B2839&lt;=1),"Opportunity (pos 5-20, 50+ impr, 0-1 click)","")</f>
        <v/>
      </c>
    </row>
    <row r="2840" customFormat="false" ht="15" hidden="false" customHeight="false" outlineLevel="0" collapsed="false">
      <c r="A2840" s="7" t="s">
        <v>5114</v>
      </c>
      <c r="B2840" s="44" t="n">
        <v>0</v>
      </c>
      <c r="C2840" s="44" t="n">
        <v>2</v>
      </c>
      <c r="D2840" s="38" t="n">
        <f aca="false">IFERROR(B2840/C2840,0)</f>
        <v>0</v>
      </c>
      <c r="E2840" s="45" t="n">
        <v>57.5</v>
      </c>
      <c r="F2840" s="7" t="s">
        <v>2223</v>
      </c>
      <c r="G2840" s="5" t="str">
        <f aca="false">IF(AND(E2840&gt;=5,E2840&lt;=20,C2840&gt;=50,B2840&lt;=1),"Opportunity (pos 5-20, 50+ impr, 0-1 click)","")</f>
        <v/>
      </c>
    </row>
    <row r="2841" customFormat="false" ht="15" hidden="false" customHeight="false" outlineLevel="0" collapsed="false">
      <c r="A2841" s="7" t="s">
        <v>5115</v>
      </c>
      <c r="B2841" s="44" t="n">
        <v>0</v>
      </c>
      <c r="C2841" s="44" t="n">
        <v>2</v>
      </c>
      <c r="D2841" s="38" t="n">
        <f aca="false">IFERROR(B2841/C2841,0)</f>
        <v>0</v>
      </c>
      <c r="E2841" s="45" t="n">
        <v>52</v>
      </c>
      <c r="F2841" s="7" t="s">
        <v>2225</v>
      </c>
      <c r="G2841" s="5" t="str">
        <f aca="false">IF(AND(E2841&gt;=5,E2841&lt;=20,C2841&gt;=50,B2841&lt;=1),"Opportunity (pos 5-20, 50+ impr, 0-1 click)","")</f>
        <v/>
      </c>
    </row>
    <row r="2842" customFormat="false" ht="15" hidden="false" customHeight="false" outlineLevel="0" collapsed="false">
      <c r="A2842" s="7" t="s">
        <v>5116</v>
      </c>
      <c r="B2842" s="44" t="n">
        <v>0</v>
      </c>
      <c r="C2842" s="44" t="n">
        <v>2</v>
      </c>
      <c r="D2842" s="38" t="n">
        <f aca="false">IFERROR(B2842/C2842,0)</f>
        <v>0</v>
      </c>
      <c r="E2842" s="45" t="n">
        <v>47.5</v>
      </c>
      <c r="F2842" s="7" t="s">
        <v>2223</v>
      </c>
      <c r="G2842" s="5" t="str">
        <f aca="false">IF(AND(E2842&gt;=5,E2842&lt;=20,C2842&gt;=50,B2842&lt;=1),"Opportunity (pos 5-20, 50+ impr, 0-1 click)","")</f>
        <v/>
      </c>
    </row>
    <row r="2843" customFormat="false" ht="15" hidden="false" customHeight="false" outlineLevel="0" collapsed="false">
      <c r="A2843" s="7" t="s">
        <v>5117</v>
      </c>
      <c r="B2843" s="44" t="n">
        <v>0</v>
      </c>
      <c r="C2843" s="44" t="n">
        <v>2</v>
      </c>
      <c r="D2843" s="38" t="n">
        <f aca="false">IFERROR(B2843/C2843,0)</f>
        <v>0</v>
      </c>
      <c r="E2843" s="45" t="n">
        <v>19</v>
      </c>
      <c r="F2843" s="7" t="s">
        <v>2223</v>
      </c>
      <c r="G2843" s="5" t="str">
        <f aca="false">IF(AND(E2843&gt;=5,E2843&lt;=20,C2843&gt;=50,B2843&lt;=1),"Opportunity (pos 5-20, 50+ impr, 0-1 click)","")</f>
        <v/>
      </c>
    </row>
    <row r="2844" customFormat="false" ht="15" hidden="false" customHeight="false" outlineLevel="0" collapsed="false">
      <c r="A2844" s="7" t="s">
        <v>5118</v>
      </c>
      <c r="B2844" s="44" t="n">
        <v>0</v>
      </c>
      <c r="C2844" s="44" t="n">
        <v>2</v>
      </c>
      <c r="D2844" s="38" t="n">
        <f aca="false">IFERROR(B2844/C2844,0)</f>
        <v>0</v>
      </c>
      <c r="E2844" s="45" t="n">
        <v>22</v>
      </c>
      <c r="F2844" s="7" t="s">
        <v>2223</v>
      </c>
      <c r="G2844" s="5" t="str">
        <f aca="false">IF(AND(E2844&gt;=5,E2844&lt;=20,C2844&gt;=50,B2844&lt;=1),"Opportunity (pos 5-20, 50+ impr, 0-1 click)","")</f>
        <v/>
      </c>
    </row>
    <row r="2845" customFormat="false" ht="15" hidden="false" customHeight="false" outlineLevel="0" collapsed="false">
      <c r="A2845" s="7" t="s">
        <v>5119</v>
      </c>
      <c r="B2845" s="44" t="n">
        <v>0</v>
      </c>
      <c r="C2845" s="44" t="n">
        <v>2</v>
      </c>
      <c r="D2845" s="38" t="n">
        <f aca="false">IFERROR(B2845/C2845,0)</f>
        <v>0</v>
      </c>
      <c r="E2845" s="45" t="n">
        <v>11</v>
      </c>
      <c r="F2845" s="7" t="s">
        <v>2225</v>
      </c>
      <c r="G2845" s="5" t="str">
        <f aca="false">IF(AND(E2845&gt;=5,E2845&lt;=20,C2845&gt;=50,B2845&lt;=1),"Opportunity (pos 5-20, 50+ impr, 0-1 click)","")</f>
        <v/>
      </c>
    </row>
    <row r="2846" customFormat="false" ht="15" hidden="false" customHeight="false" outlineLevel="0" collapsed="false">
      <c r="A2846" s="7" t="s">
        <v>5120</v>
      </c>
      <c r="B2846" s="44" t="n">
        <v>0</v>
      </c>
      <c r="C2846" s="44" t="n">
        <v>2</v>
      </c>
      <c r="D2846" s="38" t="n">
        <f aca="false">IFERROR(B2846/C2846,0)</f>
        <v>0</v>
      </c>
      <c r="E2846" s="45" t="n">
        <v>9.5</v>
      </c>
      <c r="F2846" s="7" t="s">
        <v>2223</v>
      </c>
      <c r="G2846" s="5" t="str">
        <f aca="false">IF(AND(E2846&gt;=5,E2846&lt;=20,C2846&gt;=50,B2846&lt;=1),"Opportunity (pos 5-20, 50+ impr, 0-1 click)","")</f>
        <v/>
      </c>
    </row>
    <row r="2847" customFormat="false" ht="15" hidden="false" customHeight="false" outlineLevel="0" collapsed="false">
      <c r="A2847" s="7" t="s">
        <v>5121</v>
      </c>
      <c r="B2847" s="44" t="n">
        <v>0</v>
      </c>
      <c r="C2847" s="44" t="n">
        <v>2</v>
      </c>
      <c r="D2847" s="38" t="n">
        <f aca="false">IFERROR(B2847/C2847,0)</f>
        <v>0</v>
      </c>
      <c r="E2847" s="45" t="n">
        <v>9</v>
      </c>
      <c r="F2847" s="7" t="s">
        <v>2224</v>
      </c>
      <c r="G2847" s="5" t="str">
        <f aca="false">IF(AND(E2847&gt;=5,E2847&lt;=20,C2847&gt;=50,B2847&lt;=1),"Opportunity (pos 5-20, 50+ impr, 0-1 click)","")</f>
        <v/>
      </c>
    </row>
    <row r="2848" customFormat="false" ht="15" hidden="false" customHeight="false" outlineLevel="0" collapsed="false">
      <c r="A2848" s="7" t="s">
        <v>5122</v>
      </c>
      <c r="B2848" s="44" t="n">
        <v>0</v>
      </c>
      <c r="C2848" s="44" t="n">
        <v>2</v>
      </c>
      <c r="D2848" s="38" t="n">
        <f aca="false">IFERROR(B2848/C2848,0)</f>
        <v>0</v>
      </c>
      <c r="E2848" s="45" t="n">
        <v>45.5</v>
      </c>
      <c r="F2848" s="7" t="s">
        <v>2224</v>
      </c>
      <c r="G2848" s="5" t="str">
        <f aca="false">IF(AND(E2848&gt;=5,E2848&lt;=20,C2848&gt;=50,B2848&lt;=1),"Opportunity (pos 5-20, 50+ impr, 0-1 click)","")</f>
        <v/>
      </c>
    </row>
    <row r="2849" customFormat="false" ht="15" hidden="false" customHeight="false" outlineLevel="0" collapsed="false">
      <c r="A2849" s="7" t="s">
        <v>5123</v>
      </c>
      <c r="B2849" s="44" t="n">
        <v>0</v>
      </c>
      <c r="C2849" s="44" t="n">
        <v>2</v>
      </c>
      <c r="D2849" s="38" t="n">
        <f aca="false">IFERROR(B2849/C2849,0)</f>
        <v>0</v>
      </c>
      <c r="E2849" s="45" t="n">
        <v>80.5</v>
      </c>
      <c r="F2849" s="7" t="s">
        <v>2223</v>
      </c>
      <c r="G2849" s="5" t="str">
        <f aca="false">IF(AND(E2849&gt;=5,E2849&lt;=20,C2849&gt;=50,B2849&lt;=1),"Opportunity (pos 5-20, 50+ impr, 0-1 click)","")</f>
        <v/>
      </c>
    </row>
    <row r="2850" customFormat="false" ht="15" hidden="false" customHeight="false" outlineLevel="0" collapsed="false">
      <c r="A2850" s="7" t="s">
        <v>5124</v>
      </c>
      <c r="B2850" s="44" t="n">
        <v>0</v>
      </c>
      <c r="C2850" s="44" t="n">
        <v>2</v>
      </c>
      <c r="D2850" s="38" t="n">
        <f aca="false">IFERROR(B2850/C2850,0)</f>
        <v>0</v>
      </c>
      <c r="E2850" s="45" t="n">
        <v>32.5</v>
      </c>
      <c r="F2850" s="7" t="s">
        <v>2223</v>
      </c>
      <c r="G2850" s="5" t="str">
        <f aca="false">IF(AND(E2850&gt;=5,E2850&lt;=20,C2850&gt;=50,B2850&lt;=1),"Opportunity (pos 5-20, 50+ impr, 0-1 click)","")</f>
        <v/>
      </c>
    </row>
    <row r="2851" customFormat="false" ht="15" hidden="false" customHeight="false" outlineLevel="0" collapsed="false">
      <c r="A2851" s="7" t="s">
        <v>5125</v>
      </c>
      <c r="B2851" s="44" t="n">
        <v>0</v>
      </c>
      <c r="C2851" s="44" t="n">
        <v>2</v>
      </c>
      <c r="D2851" s="38" t="n">
        <f aca="false">IFERROR(B2851/C2851,0)</f>
        <v>0</v>
      </c>
      <c r="E2851" s="45" t="n">
        <v>49.5</v>
      </c>
      <c r="F2851" s="7" t="s">
        <v>2225</v>
      </c>
      <c r="G2851" s="5" t="str">
        <f aca="false">IF(AND(E2851&gt;=5,E2851&lt;=20,C2851&gt;=50,B2851&lt;=1),"Opportunity (pos 5-20, 50+ impr, 0-1 click)","")</f>
        <v/>
      </c>
    </row>
    <row r="2852" customFormat="false" ht="15" hidden="false" customHeight="false" outlineLevel="0" collapsed="false">
      <c r="A2852" s="7" t="s">
        <v>5126</v>
      </c>
      <c r="B2852" s="44" t="n">
        <v>0</v>
      </c>
      <c r="C2852" s="44" t="n">
        <v>2</v>
      </c>
      <c r="D2852" s="38" t="n">
        <f aca="false">IFERROR(B2852/C2852,0)</f>
        <v>0</v>
      </c>
      <c r="E2852" s="45" t="n">
        <v>36.5</v>
      </c>
      <c r="F2852" s="7" t="s">
        <v>2223</v>
      </c>
      <c r="G2852" s="5" t="str">
        <f aca="false">IF(AND(E2852&gt;=5,E2852&lt;=20,C2852&gt;=50,B2852&lt;=1),"Opportunity (pos 5-20, 50+ impr, 0-1 click)","")</f>
        <v/>
      </c>
    </row>
    <row r="2853" customFormat="false" ht="15" hidden="false" customHeight="false" outlineLevel="0" collapsed="false">
      <c r="A2853" s="7" t="s">
        <v>5127</v>
      </c>
      <c r="B2853" s="44" t="n">
        <v>0</v>
      </c>
      <c r="C2853" s="44" t="n">
        <v>2</v>
      </c>
      <c r="D2853" s="38" t="n">
        <f aca="false">IFERROR(B2853/C2853,0)</f>
        <v>0</v>
      </c>
      <c r="E2853" s="45" t="n">
        <v>40</v>
      </c>
      <c r="F2853" s="7" t="s">
        <v>2223</v>
      </c>
      <c r="G2853" s="5" t="str">
        <f aca="false">IF(AND(E2853&gt;=5,E2853&lt;=20,C2853&gt;=50,B2853&lt;=1),"Opportunity (pos 5-20, 50+ impr, 0-1 click)","")</f>
        <v/>
      </c>
    </row>
    <row r="2854" customFormat="false" ht="15" hidden="false" customHeight="false" outlineLevel="0" collapsed="false">
      <c r="A2854" s="7" t="s">
        <v>5128</v>
      </c>
      <c r="B2854" s="44" t="n">
        <v>0</v>
      </c>
      <c r="C2854" s="44" t="n">
        <v>2</v>
      </c>
      <c r="D2854" s="38" t="n">
        <f aca="false">IFERROR(B2854/C2854,0)</f>
        <v>0</v>
      </c>
      <c r="E2854" s="45" t="n">
        <v>31.5</v>
      </c>
      <c r="F2854" s="7" t="s">
        <v>2223</v>
      </c>
      <c r="G2854" s="5" t="str">
        <f aca="false">IF(AND(E2854&gt;=5,E2854&lt;=20,C2854&gt;=50,B2854&lt;=1),"Opportunity (pos 5-20, 50+ impr, 0-1 click)","")</f>
        <v/>
      </c>
    </row>
    <row r="2855" customFormat="false" ht="15" hidden="false" customHeight="false" outlineLevel="0" collapsed="false">
      <c r="A2855" s="7" t="s">
        <v>5129</v>
      </c>
      <c r="B2855" s="44" t="n">
        <v>0</v>
      </c>
      <c r="C2855" s="44" t="n">
        <v>2</v>
      </c>
      <c r="D2855" s="38" t="n">
        <f aca="false">IFERROR(B2855/C2855,0)</f>
        <v>0</v>
      </c>
      <c r="E2855" s="45" t="n">
        <v>30</v>
      </c>
      <c r="F2855" s="7" t="s">
        <v>2223</v>
      </c>
      <c r="G2855" s="5" t="str">
        <f aca="false">IF(AND(E2855&gt;=5,E2855&lt;=20,C2855&gt;=50,B2855&lt;=1),"Opportunity (pos 5-20, 50+ impr, 0-1 click)","")</f>
        <v/>
      </c>
    </row>
    <row r="2856" customFormat="false" ht="15" hidden="false" customHeight="false" outlineLevel="0" collapsed="false">
      <c r="A2856" s="7" t="s">
        <v>5130</v>
      </c>
      <c r="B2856" s="44" t="n">
        <v>0</v>
      </c>
      <c r="C2856" s="44" t="n">
        <v>2</v>
      </c>
      <c r="D2856" s="38" t="n">
        <f aca="false">IFERROR(B2856/C2856,0)</f>
        <v>0</v>
      </c>
      <c r="E2856" s="45" t="n">
        <v>34</v>
      </c>
      <c r="F2856" s="7" t="s">
        <v>2223</v>
      </c>
      <c r="G2856" s="5" t="str">
        <f aca="false">IF(AND(E2856&gt;=5,E2856&lt;=20,C2856&gt;=50,B2856&lt;=1),"Opportunity (pos 5-20, 50+ impr, 0-1 click)","")</f>
        <v/>
      </c>
    </row>
    <row r="2857" customFormat="false" ht="15" hidden="false" customHeight="false" outlineLevel="0" collapsed="false">
      <c r="A2857" s="7" t="s">
        <v>5131</v>
      </c>
      <c r="B2857" s="44" t="n">
        <v>0</v>
      </c>
      <c r="C2857" s="44" t="n">
        <v>2</v>
      </c>
      <c r="D2857" s="38" t="n">
        <f aca="false">IFERROR(B2857/C2857,0)</f>
        <v>0</v>
      </c>
      <c r="E2857" s="45" t="n">
        <v>10</v>
      </c>
      <c r="F2857" s="7" t="s">
        <v>2223</v>
      </c>
      <c r="G2857" s="5" t="str">
        <f aca="false">IF(AND(E2857&gt;=5,E2857&lt;=20,C2857&gt;=50,B2857&lt;=1),"Opportunity (pos 5-20, 50+ impr, 0-1 click)","")</f>
        <v/>
      </c>
    </row>
    <row r="2858" customFormat="false" ht="15" hidden="false" customHeight="false" outlineLevel="0" collapsed="false">
      <c r="A2858" s="7" t="s">
        <v>5132</v>
      </c>
      <c r="B2858" s="44" t="n">
        <v>0</v>
      </c>
      <c r="C2858" s="44" t="n">
        <v>2</v>
      </c>
      <c r="D2858" s="38" t="n">
        <f aca="false">IFERROR(B2858/C2858,0)</f>
        <v>0</v>
      </c>
      <c r="E2858" s="45" t="n">
        <v>11.5</v>
      </c>
      <c r="F2858" s="7" t="s">
        <v>2223</v>
      </c>
      <c r="G2858" s="5" t="str">
        <f aca="false">IF(AND(E2858&gt;=5,E2858&lt;=20,C2858&gt;=50,B2858&lt;=1),"Opportunity (pos 5-20, 50+ impr, 0-1 click)","")</f>
        <v/>
      </c>
    </row>
    <row r="2859" customFormat="false" ht="15" hidden="false" customHeight="false" outlineLevel="0" collapsed="false">
      <c r="A2859" s="7" t="s">
        <v>5133</v>
      </c>
      <c r="B2859" s="44" t="n">
        <v>0</v>
      </c>
      <c r="C2859" s="44" t="n">
        <v>2</v>
      </c>
      <c r="D2859" s="38" t="n">
        <f aca="false">IFERROR(B2859/C2859,0)</f>
        <v>0</v>
      </c>
      <c r="E2859" s="45" t="n">
        <v>52.5</v>
      </c>
      <c r="F2859" s="7" t="s">
        <v>2223</v>
      </c>
      <c r="G2859" s="5" t="str">
        <f aca="false">IF(AND(E2859&gt;=5,E2859&lt;=20,C2859&gt;=50,B2859&lt;=1),"Opportunity (pos 5-20, 50+ impr, 0-1 click)","")</f>
        <v/>
      </c>
    </row>
    <row r="2860" customFormat="false" ht="15" hidden="false" customHeight="false" outlineLevel="0" collapsed="false">
      <c r="A2860" s="7" t="s">
        <v>5134</v>
      </c>
      <c r="B2860" s="44" t="n">
        <v>0</v>
      </c>
      <c r="C2860" s="44" t="n">
        <v>2</v>
      </c>
      <c r="D2860" s="38" t="n">
        <f aca="false">IFERROR(B2860/C2860,0)</f>
        <v>0</v>
      </c>
      <c r="E2860" s="45" t="n">
        <v>12</v>
      </c>
      <c r="F2860" s="7" t="s">
        <v>2225</v>
      </c>
      <c r="G2860" s="5" t="str">
        <f aca="false">IF(AND(E2860&gt;=5,E2860&lt;=20,C2860&gt;=50,B2860&lt;=1),"Opportunity (pos 5-20, 50+ impr, 0-1 click)","")</f>
        <v/>
      </c>
    </row>
    <row r="2861" customFormat="false" ht="15" hidden="false" customHeight="false" outlineLevel="0" collapsed="false">
      <c r="A2861" s="7" t="s">
        <v>5135</v>
      </c>
      <c r="B2861" s="44" t="n">
        <v>0</v>
      </c>
      <c r="C2861" s="44" t="n">
        <v>2</v>
      </c>
      <c r="D2861" s="38" t="n">
        <f aca="false">IFERROR(B2861/C2861,0)</f>
        <v>0</v>
      </c>
      <c r="E2861" s="45" t="n">
        <v>10</v>
      </c>
      <c r="F2861" s="7" t="s">
        <v>2223</v>
      </c>
      <c r="G2861" s="5" t="str">
        <f aca="false">IF(AND(E2861&gt;=5,E2861&lt;=20,C2861&gt;=50,B2861&lt;=1),"Opportunity (pos 5-20, 50+ impr, 0-1 click)","")</f>
        <v/>
      </c>
    </row>
    <row r="2862" customFormat="false" ht="15" hidden="false" customHeight="false" outlineLevel="0" collapsed="false">
      <c r="A2862" s="7" t="s">
        <v>5136</v>
      </c>
      <c r="B2862" s="44" t="n">
        <v>0</v>
      </c>
      <c r="C2862" s="44" t="n">
        <v>2</v>
      </c>
      <c r="D2862" s="38" t="n">
        <f aca="false">IFERROR(B2862/C2862,0)</f>
        <v>0</v>
      </c>
      <c r="E2862" s="45" t="n">
        <v>54</v>
      </c>
      <c r="F2862" s="7" t="s">
        <v>2223</v>
      </c>
      <c r="G2862" s="5" t="str">
        <f aca="false">IF(AND(E2862&gt;=5,E2862&lt;=20,C2862&gt;=50,B2862&lt;=1),"Opportunity (pos 5-20, 50+ impr, 0-1 click)","")</f>
        <v/>
      </c>
    </row>
    <row r="2863" customFormat="false" ht="15" hidden="false" customHeight="false" outlineLevel="0" collapsed="false">
      <c r="A2863" s="7" t="s">
        <v>5137</v>
      </c>
      <c r="B2863" s="44" t="n">
        <v>0</v>
      </c>
      <c r="C2863" s="44" t="n">
        <v>2</v>
      </c>
      <c r="D2863" s="38" t="n">
        <f aca="false">IFERROR(B2863/C2863,0)</f>
        <v>0</v>
      </c>
      <c r="E2863" s="45" t="n">
        <v>18.5</v>
      </c>
      <c r="F2863" s="7" t="s">
        <v>2223</v>
      </c>
      <c r="G2863" s="5" t="str">
        <f aca="false">IF(AND(E2863&gt;=5,E2863&lt;=20,C2863&gt;=50,B2863&lt;=1),"Opportunity (pos 5-20, 50+ impr, 0-1 click)","")</f>
        <v/>
      </c>
    </row>
    <row r="2864" customFormat="false" ht="15" hidden="false" customHeight="false" outlineLevel="0" collapsed="false">
      <c r="A2864" s="7" t="s">
        <v>5138</v>
      </c>
      <c r="B2864" s="44" t="n">
        <v>0</v>
      </c>
      <c r="C2864" s="44" t="n">
        <v>2</v>
      </c>
      <c r="D2864" s="38" t="n">
        <f aca="false">IFERROR(B2864/C2864,0)</f>
        <v>0</v>
      </c>
      <c r="E2864" s="45" t="n">
        <v>26.5</v>
      </c>
      <c r="F2864" s="7" t="s">
        <v>2223</v>
      </c>
      <c r="G2864" s="5" t="str">
        <f aca="false">IF(AND(E2864&gt;=5,E2864&lt;=20,C2864&gt;=50,B2864&lt;=1),"Opportunity (pos 5-20, 50+ impr, 0-1 click)","")</f>
        <v/>
      </c>
    </row>
    <row r="2865" customFormat="false" ht="15" hidden="false" customHeight="false" outlineLevel="0" collapsed="false">
      <c r="A2865" s="7" t="s">
        <v>5139</v>
      </c>
      <c r="B2865" s="44" t="n">
        <v>0</v>
      </c>
      <c r="C2865" s="44" t="n">
        <v>2</v>
      </c>
      <c r="D2865" s="38" t="n">
        <f aca="false">IFERROR(B2865/C2865,0)</f>
        <v>0</v>
      </c>
      <c r="E2865" s="45" t="n">
        <v>15.5</v>
      </c>
      <c r="F2865" s="7" t="s">
        <v>2223</v>
      </c>
      <c r="G2865" s="5" t="str">
        <f aca="false">IF(AND(E2865&gt;=5,E2865&lt;=20,C2865&gt;=50,B2865&lt;=1),"Opportunity (pos 5-20, 50+ impr, 0-1 click)","")</f>
        <v/>
      </c>
    </row>
    <row r="2866" customFormat="false" ht="15" hidden="false" customHeight="false" outlineLevel="0" collapsed="false">
      <c r="A2866" s="7" t="s">
        <v>5140</v>
      </c>
      <c r="B2866" s="44" t="n">
        <v>0</v>
      </c>
      <c r="C2866" s="44" t="n">
        <v>2</v>
      </c>
      <c r="D2866" s="38" t="n">
        <f aca="false">IFERROR(B2866/C2866,0)</f>
        <v>0</v>
      </c>
      <c r="E2866" s="45" t="n">
        <v>36</v>
      </c>
      <c r="F2866" s="7" t="s">
        <v>2223</v>
      </c>
      <c r="G2866" s="5" t="str">
        <f aca="false">IF(AND(E2866&gt;=5,E2866&lt;=20,C2866&gt;=50,B2866&lt;=1),"Opportunity (pos 5-20, 50+ impr, 0-1 click)","")</f>
        <v/>
      </c>
    </row>
    <row r="2867" customFormat="false" ht="15" hidden="false" customHeight="false" outlineLevel="0" collapsed="false">
      <c r="A2867" s="7" t="s">
        <v>5141</v>
      </c>
      <c r="B2867" s="44" t="n">
        <v>0</v>
      </c>
      <c r="C2867" s="44" t="n">
        <v>2</v>
      </c>
      <c r="D2867" s="38" t="n">
        <f aca="false">IFERROR(B2867/C2867,0)</f>
        <v>0</v>
      </c>
      <c r="E2867" s="45" t="n">
        <v>62</v>
      </c>
      <c r="F2867" s="7" t="s">
        <v>2223</v>
      </c>
      <c r="G2867" s="5" t="str">
        <f aca="false">IF(AND(E2867&gt;=5,E2867&lt;=20,C2867&gt;=50,B2867&lt;=1),"Opportunity (pos 5-20, 50+ impr, 0-1 click)","")</f>
        <v/>
      </c>
    </row>
    <row r="2868" customFormat="false" ht="15" hidden="false" customHeight="false" outlineLevel="0" collapsed="false">
      <c r="A2868" s="7" t="s">
        <v>5142</v>
      </c>
      <c r="B2868" s="44" t="n">
        <v>0</v>
      </c>
      <c r="C2868" s="44" t="n">
        <v>2</v>
      </c>
      <c r="D2868" s="38" t="n">
        <f aca="false">IFERROR(B2868/C2868,0)</f>
        <v>0</v>
      </c>
      <c r="E2868" s="45" t="n">
        <v>23.5</v>
      </c>
      <c r="F2868" s="7" t="s">
        <v>2223</v>
      </c>
      <c r="G2868" s="5" t="str">
        <f aca="false">IF(AND(E2868&gt;=5,E2868&lt;=20,C2868&gt;=50,B2868&lt;=1),"Opportunity (pos 5-20, 50+ impr, 0-1 click)","")</f>
        <v/>
      </c>
    </row>
    <row r="2869" customFormat="false" ht="15" hidden="false" customHeight="false" outlineLevel="0" collapsed="false">
      <c r="A2869" s="7" t="s">
        <v>5143</v>
      </c>
      <c r="B2869" s="44" t="n">
        <v>0</v>
      </c>
      <c r="C2869" s="44" t="n">
        <v>2</v>
      </c>
      <c r="D2869" s="38" t="n">
        <f aca="false">IFERROR(B2869/C2869,0)</f>
        <v>0</v>
      </c>
      <c r="E2869" s="45" t="n">
        <v>26.5</v>
      </c>
      <c r="F2869" s="7" t="s">
        <v>2223</v>
      </c>
      <c r="G2869" s="5" t="str">
        <f aca="false">IF(AND(E2869&gt;=5,E2869&lt;=20,C2869&gt;=50,B2869&lt;=1),"Opportunity (pos 5-20, 50+ impr, 0-1 click)","")</f>
        <v/>
      </c>
    </row>
    <row r="2870" customFormat="false" ht="15" hidden="false" customHeight="false" outlineLevel="0" collapsed="false">
      <c r="A2870" s="7" t="s">
        <v>5144</v>
      </c>
      <c r="B2870" s="44" t="n">
        <v>0</v>
      </c>
      <c r="C2870" s="44" t="n">
        <v>2</v>
      </c>
      <c r="D2870" s="38" t="n">
        <f aca="false">IFERROR(B2870/C2870,0)</f>
        <v>0</v>
      </c>
      <c r="E2870" s="45" t="n">
        <v>10.5</v>
      </c>
      <c r="F2870" s="7" t="s">
        <v>2223</v>
      </c>
      <c r="G2870" s="5" t="str">
        <f aca="false">IF(AND(E2870&gt;=5,E2870&lt;=20,C2870&gt;=50,B2870&lt;=1),"Opportunity (pos 5-20, 50+ impr, 0-1 click)","")</f>
        <v/>
      </c>
    </row>
    <row r="2871" customFormat="false" ht="15" hidden="false" customHeight="false" outlineLevel="0" collapsed="false">
      <c r="A2871" s="7" t="s">
        <v>5145</v>
      </c>
      <c r="B2871" s="44" t="n">
        <v>0</v>
      </c>
      <c r="C2871" s="44" t="n">
        <v>2</v>
      </c>
      <c r="D2871" s="38" t="n">
        <f aca="false">IFERROR(B2871/C2871,0)</f>
        <v>0</v>
      </c>
      <c r="E2871" s="45" t="n">
        <v>29.5</v>
      </c>
      <c r="F2871" s="7" t="s">
        <v>2224</v>
      </c>
      <c r="G2871" s="5" t="str">
        <f aca="false">IF(AND(E2871&gt;=5,E2871&lt;=20,C2871&gt;=50,B2871&lt;=1),"Opportunity (pos 5-20, 50+ impr, 0-1 click)","")</f>
        <v/>
      </c>
    </row>
    <row r="2872" customFormat="false" ht="15" hidden="false" customHeight="false" outlineLevel="0" collapsed="false">
      <c r="A2872" s="7" t="s">
        <v>5146</v>
      </c>
      <c r="B2872" s="44" t="n">
        <v>0</v>
      </c>
      <c r="C2872" s="44" t="n">
        <v>2</v>
      </c>
      <c r="D2872" s="38" t="n">
        <f aca="false">IFERROR(B2872/C2872,0)</f>
        <v>0</v>
      </c>
      <c r="E2872" s="45" t="n">
        <v>11</v>
      </c>
      <c r="F2872" s="7" t="s">
        <v>2223</v>
      </c>
      <c r="G2872" s="5" t="str">
        <f aca="false">IF(AND(E2872&gt;=5,E2872&lt;=20,C2872&gt;=50,B2872&lt;=1),"Opportunity (pos 5-20, 50+ impr, 0-1 click)","")</f>
        <v/>
      </c>
    </row>
    <row r="2873" customFormat="false" ht="15" hidden="false" customHeight="false" outlineLevel="0" collapsed="false">
      <c r="A2873" s="7" t="s">
        <v>5147</v>
      </c>
      <c r="B2873" s="44" t="n">
        <v>0</v>
      </c>
      <c r="C2873" s="44" t="n">
        <v>2</v>
      </c>
      <c r="D2873" s="38" t="n">
        <f aca="false">IFERROR(B2873/C2873,0)</f>
        <v>0</v>
      </c>
      <c r="E2873" s="45" t="n">
        <v>33</v>
      </c>
      <c r="F2873" s="7" t="s">
        <v>2223</v>
      </c>
      <c r="G2873" s="5" t="str">
        <f aca="false">IF(AND(E2873&gt;=5,E2873&lt;=20,C2873&gt;=50,B2873&lt;=1),"Opportunity (pos 5-20, 50+ impr, 0-1 click)","")</f>
        <v/>
      </c>
    </row>
    <row r="2874" customFormat="false" ht="15" hidden="false" customHeight="false" outlineLevel="0" collapsed="false">
      <c r="A2874" s="7" t="s">
        <v>5148</v>
      </c>
      <c r="B2874" s="44" t="n">
        <v>0</v>
      </c>
      <c r="C2874" s="44" t="n">
        <v>2</v>
      </c>
      <c r="D2874" s="38" t="n">
        <f aca="false">IFERROR(B2874/C2874,0)</f>
        <v>0</v>
      </c>
      <c r="E2874" s="45" t="n">
        <v>24</v>
      </c>
      <c r="F2874" s="7" t="s">
        <v>2223</v>
      </c>
      <c r="G2874" s="5" t="str">
        <f aca="false">IF(AND(E2874&gt;=5,E2874&lt;=20,C2874&gt;=50,B2874&lt;=1),"Opportunity (pos 5-20, 50+ impr, 0-1 click)","")</f>
        <v/>
      </c>
    </row>
    <row r="2875" customFormat="false" ht="15" hidden="false" customHeight="false" outlineLevel="0" collapsed="false">
      <c r="A2875" s="7" t="s">
        <v>5149</v>
      </c>
      <c r="B2875" s="44" t="n">
        <v>0</v>
      </c>
      <c r="C2875" s="44" t="n">
        <v>2</v>
      </c>
      <c r="D2875" s="38" t="n">
        <f aca="false">IFERROR(B2875/C2875,0)</f>
        <v>0</v>
      </c>
      <c r="E2875" s="45" t="n">
        <v>8.5</v>
      </c>
      <c r="F2875" s="7" t="s">
        <v>2223</v>
      </c>
      <c r="G2875" s="5" t="str">
        <f aca="false">IF(AND(E2875&gt;=5,E2875&lt;=20,C2875&gt;=50,B2875&lt;=1),"Opportunity (pos 5-20, 50+ impr, 0-1 click)","")</f>
        <v/>
      </c>
    </row>
    <row r="2876" customFormat="false" ht="15" hidden="false" customHeight="false" outlineLevel="0" collapsed="false">
      <c r="A2876" s="7" t="s">
        <v>5150</v>
      </c>
      <c r="B2876" s="44" t="n">
        <v>0</v>
      </c>
      <c r="C2876" s="44" t="n">
        <v>2</v>
      </c>
      <c r="D2876" s="38" t="n">
        <f aca="false">IFERROR(B2876/C2876,0)</f>
        <v>0</v>
      </c>
      <c r="E2876" s="45" t="n">
        <v>29</v>
      </c>
      <c r="F2876" s="7" t="s">
        <v>2223</v>
      </c>
      <c r="G2876" s="5" t="str">
        <f aca="false">IF(AND(E2876&gt;=5,E2876&lt;=20,C2876&gt;=50,B2876&lt;=1),"Opportunity (pos 5-20, 50+ impr, 0-1 click)","")</f>
        <v/>
      </c>
    </row>
    <row r="2877" customFormat="false" ht="15" hidden="false" customHeight="false" outlineLevel="0" collapsed="false">
      <c r="A2877" s="7" t="s">
        <v>5151</v>
      </c>
      <c r="B2877" s="44" t="n">
        <v>0</v>
      </c>
      <c r="C2877" s="44" t="n">
        <v>2</v>
      </c>
      <c r="D2877" s="38" t="n">
        <f aca="false">IFERROR(B2877/C2877,0)</f>
        <v>0</v>
      </c>
      <c r="E2877" s="45" t="n">
        <v>5</v>
      </c>
      <c r="F2877" s="7" t="s">
        <v>2223</v>
      </c>
      <c r="G2877" s="5" t="str">
        <f aca="false">IF(AND(E2877&gt;=5,E2877&lt;=20,C2877&gt;=50,B2877&lt;=1),"Opportunity (pos 5-20, 50+ impr, 0-1 click)","")</f>
        <v/>
      </c>
    </row>
    <row r="2878" customFormat="false" ht="15" hidden="false" customHeight="false" outlineLevel="0" collapsed="false">
      <c r="A2878" s="7" t="s">
        <v>5152</v>
      </c>
      <c r="B2878" s="44" t="n">
        <v>0</v>
      </c>
      <c r="C2878" s="44" t="n">
        <v>2</v>
      </c>
      <c r="D2878" s="38" t="n">
        <f aca="false">IFERROR(B2878/C2878,0)</f>
        <v>0</v>
      </c>
      <c r="E2878" s="45" t="n">
        <v>36</v>
      </c>
      <c r="F2878" s="7" t="s">
        <v>2223</v>
      </c>
      <c r="G2878" s="5" t="str">
        <f aca="false">IF(AND(E2878&gt;=5,E2878&lt;=20,C2878&gt;=50,B2878&lt;=1),"Opportunity (pos 5-20, 50+ impr, 0-1 click)","")</f>
        <v/>
      </c>
    </row>
    <row r="2879" customFormat="false" ht="15" hidden="false" customHeight="false" outlineLevel="0" collapsed="false">
      <c r="A2879" s="7" t="s">
        <v>5153</v>
      </c>
      <c r="B2879" s="44" t="n">
        <v>0</v>
      </c>
      <c r="C2879" s="44" t="n">
        <v>2</v>
      </c>
      <c r="D2879" s="38" t="n">
        <f aca="false">IFERROR(B2879/C2879,0)</f>
        <v>0</v>
      </c>
      <c r="E2879" s="45" t="n">
        <v>20.5</v>
      </c>
      <c r="F2879" s="7" t="s">
        <v>2223</v>
      </c>
      <c r="G2879" s="5" t="str">
        <f aca="false">IF(AND(E2879&gt;=5,E2879&lt;=20,C2879&gt;=50,B2879&lt;=1),"Opportunity (pos 5-20, 50+ impr, 0-1 click)","")</f>
        <v/>
      </c>
    </row>
    <row r="2880" customFormat="false" ht="15" hidden="false" customHeight="false" outlineLevel="0" collapsed="false">
      <c r="A2880" s="7" t="s">
        <v>5154</v>
      </c>
      <c r="B2880" s="44" t="n">
        <v>0</v>
      </c>
      <c r="C2880" s="44" t="n">
        <v>2</v>
      </c>
      <c r="D2880" s="38" t="n">
        <f aca="false">IFERROR(B2880/C2880,0)</f>
        <v>0</v>
      </c>
      <c r="E2880" s="45" t="n">
        <v>12.5</v>
      </c>
      <c r="F2880" s="7" t="s">
        <v>2223</v>
      </c>
      <c r="G2880" s="5" t="str">
        <f aca="false">IF(AND(E2880&gt;=5,E2880&lt;=20,C2880&gt;=50,B2880&lt;=1),"Opportunity (pos 5-20, 50+ impr, 0-1 click)","")</f>
        <v/>
      </c>
    </row>
    <row r="2881" customFormat="false" ht="15" hidden="false" customHeight="false" outlineLevel="0" collapsed="false">
      <c r="A2881" s="7" t="s">
        <v>5155</v>
      </c>
      <c r="B2881" s="44" t="n">
        <v>0</v>
      </c>
      <c r="C2881" s="44" t="n">
        <v>2</v>
      </c>
      <c r="D2881" s="38" t="n">
        <f aca="false">IFERROR(B2881/C2881,0)</f>
        <v>0</v>
      </c>
      <c r="E2881" s="45" t="n">
        <v>3.5</v>
      </c>
      <c r="F2881" s="7" t="s">
        <v>2223</v>
      </c>
      <c r="G2881" s="5" t="str">
        <f aca="false">IF(AND(E2881&gt;=5,E2881&lt;=20,C2881&gt;=50,B2881&lt;=1),"Opportunity (pos 5-20, 50+ impr, 0-1 click)","")</f>
        <v/>
      </c>
    </row>
    <row r="2882" customFormat="false" ht="15" hidden="false" customHeight="false" outlineLevel="0" collapsed="false">
      <c r="A2882" s="7" t="s">
        <v>5156</v>
      </c>
      <c r="B2882" s="44" t="n">
        <v>0</v>
      </c>
      <c r="C2882" s="44" t="n">
        <v>2</v>
      </c>
      <c r="D2882" s="38" t="n">
        <f aca="false">IFERROR(B2882/C2882,0)</f>
        <v>0</v>
      </c>
      <c r="E2882" s="45" t="n">
        <v>22.5</v>
      </c>
      <c r="F2882" s="7" t="s">
        <v>2223</v>
      </c>
      <c r="G2882" s="5" t="str">
        <f aca="false">IF(AND(E2882&gt;=5,E2882&lt;=20,C2882&gt;=50,B2882&lt;=1),"Opportunity (pos 5-20, 50+ impr, 0-1 click)","")</f>
        <v/>
      </c>
    </row>
    <row r="2883" customFormat="false" ht="15" hidden="false" customHeight="false" outlineLevel="0" collapsed="false">
      <c r="A2883" s="7" t="s">
        <v>5157</v>
      </c>
      <c r="B2883" s="44" t="n">
        <v>0</v>
      </c>
      <c r="C2883" s="44" t="n">
        <v>2</v>
      </c>
      <c r="D2883" s="38" t="n">
        <f aca="false">IFERROR(B2883/C2883,0)</f>
        <v>0</v>
      </c>
      <c r="E2883" s="45" t="n">
        <v>19.5</v>
      </c>
      <c r="F2883" s="7" t="s">
        <v>2223</v>
      </c>
      <c r="G2883" s="5" t="str">
        <f aca="false">IF(AND(E2883&gt;=5,E2883&lt;=20,C2883&gt;=50,B2883&lt;=1),"Opportunity (pos 5-20, 50+ impr, 0-1 click)","")</f>
        <v/>
      </c>
    </row>
    <row r="2884" customFormat="false" ht="15" hidden="false" customHeight="false" outlineLevel="0" collapsed="false">
      <c r="A2884" s="7" t="s">
        <v>5158</v>
      </c>
      <c r="B2884" s="44" t="n">
        <v>0</v>
      </c>
      <c r="C2884" s="44" t="n">
        <v>2</v>
      </c>
      <c r="D2884" s="38" t="n">
        <f aca="false">IFERROR(B2884/C2884,0)</f>
        <v>0</v>
      </c>
      <c r="E2884" s="45" t="n">
        <v>6</v>
      </c>
      <c r="F2884" s="7" t="s">
        <v>2223</v>
      </c>
      <c r="G2884" s="5" t="str">
        <f aca="false">IF(AND(E2884&gt;=5,E2884&lt;=20,C2884&gt;=50,B2884&lt;=1),"Opportunity (pos 5-20, 50+ impr, 0-1 click)","")</f>
        <v/>
      </c>
    </row>
    <row r="2885" customFormat="false" ht="15" hidden="false" customHeight="false" outlineLevel="0" collapsed="false">
      <c r="A2885" s="7" t="s">
        <v>5159</v>
      </c>
      <c r="B2885" s="44" t="n">
        <v>0</v>
      </c>
      <c r="C2885" s="44" t="n">
        <v>2</v>
      </c>
      <c r="D2885" s="38" t="n">
        <f aca="false">IFERROR(B2885/C2885,0)</f>
        <v>0</v>
      </c>
      <c r="E2885" s="45" t="n">
        <v>52</v>
      </c>
      <c r="F2885" s="7" t="s">
        <v>2223</v>
      </c>
      <c r="G2885" s="5" t="str">
        <f aca="false">IF(AND(E2885&gt;=5,E2885&lt;=20,C2885&gt;=50,B2885&lt;=1),"Opportunity (pos 5-20, 50+ impr, 0-1 click)","")</f>
        <v/>
      </c>
    </row>
    <row r="2886" customFormat="false" ht="15" hidden="false" customHeight="false" outlineLevel="0" collapsed="false">
      <c r="A2886" s="7" t="s">
        <v>5160</v>
      </c>
      <c r="B2886" s="44" t="n">
        <v>0</v>
      </c>
      <c r="C2886" s="44" t="n">
        <v>2</v>
      </c>
      <c r="D2886" s="38" t="n">
        <f aca="false">IFERROR(B2886/C2886,0)</f>
        <v>0</v>
      </c>
      <c r="E2886" s="45" t="n">
        <v>62</v>
      </c>
      <c r="F2886" s="7" t="s">
        <v>2223</v>
      </c>
      <c r="G2886" s="5" t="str">
        <f aca="false">IF(AND(E2886&gt;=5,E2886&lt;=20,C2886&gt;=50,B2886&lt;=1),"Opportunity (pos 5-20, 50+ impr, 0-1 click)","")</f>
        <v/>
      </c>
    </row>
    <row r="2887" customFormat="false" ht="15" hidden="false" customHeight="false" outlineLevel="0" collapsed="false">
      <c r="A2887" s="7" t="s">
        <v>5161</v>
      </c>
      <c r="B2887" s="44" t="n">
        <v>0</v>
      </c>
      <c r="C2887" s="44" t="n">
        <v>2</v>
      </c>
      <c r="D2887" s="38" t="n">
        <f aca="false">IFERROR(B2887/C2887,0)</f>
        <v>0</v>
      </c>
      <c r="E2887" s="45" t="n">
        <v>48.5</v>
      </c>
      <c r="F2887" s="7" t="s">
        <v>2225</v>
      </c>
      <c r="G2887" s="5" t="str">
        <f aca="false">IF(AND(E2887&gt;=5,E2887&lt;=20,C2887&gt;=50,B2887&lt;=1),"Opportunity (pos 5-20, 50+ impr, 0-1 click)","")</f>
        <v/>
      </c>
    </row>
    <row r="2888" customFormat="false" ht="15" hidden="false" customHeight="false" outlineLevel="0" collapsed="false">
      <c r="A2888" s="7" t="s">
        <v>5162</v>
      </c>
      <c r="B2888" s="44" t="n">
        <v>0</v>
      </c>
      <c r="C2888" s="44" t="n">
        <v>2</v>
      </c>
      <c r="D2888" s="38" t="n">
        <f aca="false">IFERROR(B2888/C2888,0)</f>
        <v>0</v>
      </c>
      <c r="E2888" s="45" t="n">
        <v>40.5</v>
      </c>
      <c r="F2888" s="7" t="s">
        <v>2223</v>
      </c>
      <c r="G2888" s="5" t="str">
        <f aca="false">IF(AND(E2888&gt;=5,E2888&lt;=20,C2888&gt;=50,B2888&lt;=1),"Opportunity (pos 5-20, 50+ impr, 0-1 click)","")</f>
        <v/>
      </c>
    </row>
    <row r="2889" customFormat="false" ht="15" hidden="false" customHeight="false" outlineLevel="0" collapsed="false">
      <c r="A2889" s="7" t="s">
        <v>5163</v>
      </c>
      <c r="B2889" s="44" t="n">
        <v>0</v>
      </c>
      <c r="C2889" s="44" t="n">
        <v>2</v>
      </c>
      <c r="D2889" s="38" t="n">
        <f aca="false">IFERROR(B2889/C2889,0)</f>
        <v>0</v>
      </c>
      <c r="E2889" s="45" t="n">
        <v>15</v>
      </c>
      <c r="F2889" s="7" t="s">
        <v>2223</v>
      </c>
      <c r="G2889" s="5" t="str">
        <f aca="false">IF(AND(E2889&gt;=5,E2889&lt;=20,C2889&gt;=50,B2889&lt;=1),"Opportunity (pos 5-20, 50+ impr, 0-1 click)","")</f>
        <v/>
      </c>
    </row>
    <row r="2890" customFormat="false" ht="15" hidden="false" customHeight="false" outlineLevel="0" collapsed="false">
      <c r="A2890" s="7" t="s">
        <v>5164</v>
      </c>
      <c r="B2890" s="44" t="n">
        <v>0</v>
      </c>
      <c r="C2890" s="44" t="n">
        <v>2</v>
      </c>
      <c r="D2890" s="38" t="n">
        <f aca="false">IFERROR(B2890/C2890,0)</f>
        <v>0</v>
      </c>
      <c r="E2890" s="45" t="n">
        <v>12</v>
      </c>
      <c r="F2890" s="7" t="s">
        <v>2223</v>
      </c>
      <c r="G2890" s="5" t="str">
        <f aca="false">IF(AND(E2890&gt;=5,E2890&lt;=20,C2890&gt;=50,B2890&lt;=1),"Opportunity (pos 5-20, 50+ impr, 0-1 click)","")</f>
        <v/>
      </c>
    </row>
    <row r="2891" customFormat="false" ht="15" hidden="false" customHeight="false" outlineLevel="0" collapsed="false">
      <c r="A2891" s="7" t="s">
        <v>5165</v>
      </c>
      <c r="B2891" s="44" t="n">
        <v>0</v>
      </c>
      <c r="C2891" s="44" t="n">
        <v>2</v>
      </c>
      <c r="D2891" s="38" t="n">
        <f aca="false">IFERROR(B2891/C2891,0)</f>
        <v>0</v>
      </c>
      <c r="E2891" s="45" t="n">
        <v>5</v>
      </c>
      <c r="F2891" s="7" t="s">
        <v>2223</v>
      </c>
      <c r="G2891" s="5" t="str">
        <f aca="false">IF(AND(E2891&gt;=5,E2891&lt;=20,C2891&gt;=50,B2891&lt;=1),"Opportunity (pos 5-20, 50+ impr, 0-1 click)","")</f>
        <v/>
      </c>
    </row>
    <row r="2892" customFormat="false" ht="15" hidden="false" customHeight="false" outlineLevel="0" collapsed="false">
      <c r="A2892" s="7" t="s">
        <v>5166</v>
      </c>
      <c r="B2892" s="44" t="n">
        <v>0</v>
      </c>
      <c r="C2892" s="44" t="n">
        <v>2</v>
      </c>
      <c r="D2892" s="38" t="n">
        <f aca="false">IFERROR(B2892/C2892,0)</f>
        <v>0</v>
      </c>
      <c r="E2892" s="45" t="n">
        <v>13.5</v>
      </c>
      <c r="F2892" s="7" t="s">
        <v>2223</v>
      </c>
      <c r="G2892" s="5" t="str">
        <f aca="false">IF(AND(E2892&gt;=5,E2892&lt;=20,C2892&gt;=50,B2892&lt;=1),"Opportunity (pos 5-20, 50+ impr, 0-1 click)","")</f>
        <v/>
      </c>
    </row>
    <row r="2893" customFormat="false" ht="15" hidden="false" customHeight="false" outlineLevel="0" collapsed="false">
      <c r="A2893" s="7" t="s">
        <v>5167</v>
      </c>
      <c r="B2893" s="44" t="n">
        <v>0</v>
      </c>
      <c r="C2893" s="44" t="n">
        <v>2</v>
      </c>
      <c r="D2893" s="38" t="n">
        <f aca="false">IFERROR(B2893/C2893,0)</f>
        <v>0</v>
      </c>
      <c r="E2893" s="45" t="n">
        <v>40.5</v>
      </c>
      <c r="F2893" s="7" t="s">
        <v>2223</v>
      </c>
      <c r="G2893" s="5" t="str">
        <f aca="false">IF(AND(E2893&gt;=5,E2893&lt;=20,C2893&gt;=50,B2893&lt;=1),"Opportunity (pos 5-20, 50+ impr, 0-1 click)","")</f>
        <v/>
      </c>
    </row>
    <row r="2894" customFormat="false" ht="15" hidden="false" customHeight="false" outlineLevel="0" collapsed="false">
      <c r="A2894" s="7" t="s">
        <v>5168</v>
      </c>
      <c r="B2894" s="44" t="n">
        <v>0</v>
      </c>
      <c r="C2894" s="44" t="n">
        <v>2</v>
      </c>
      <c r="D2894" s="38" t="n">
        <f aca="false">IFERROR(B2894/C2894,0)</f>
        <v>0</v>
      </c>
      <c r="E2894" s="45" t="n">
        <v>41</v>
      </c>
      <c r="F2894" s="7" t="s">
        <v>2225</v>
      </c>
      <c r="G2894" s="5" t="str">
        <f aca="false">IF(AND(E2894&gt;=5,E2894&lt;=20,C2894&gt;=50,B2894&lt;=1),"Opportunity (pos 5-20, 50+ impr, 0-1 click)","")</f>
        <v/>
      </c>
    </row>
    <row r="2895" customFormat="false" ht="15" hidden="false" customHeight="false" outlineLevel="0" collapsed="false">
      <c r="A2895" s="7" t="s">
        <v>5169</v>
      </c>
      <c r="B2895" s="44" t="n">
        <v>0</v>
      </c>
      <c r="C2895" s="44" t="n">
        <v>2</v>
      </c>
      <c r="D2895" s="38" t="n">
        <f aca="false">IFERROR(B2895/C2895,0)</f>
        <v>0</v>
      </c>
      <c r="E2895" s="45" t="n">
        <v>16</v>
      </c>
      <c r="F2895" s="7" t="s">
        <v>2223</v>
      </c>
      <c r="G2895" s="5" t="str">
        <f aca="false">IF(AND(E2895&gt;=5,E2895&lt;=20,C2895&gt;=50,B2895&lt;=1),"Opportunity (pos 5-20, 50+ impr, 0-1 click)","")</f>
        <v/>
      </c>
    </row>
    <row r="2896" customFormat="false" ht="15" hidden="false" customHeight="false" outlineLevel="0" collapsed="false">
      <c r="A2896" s="7" t="s">
        <v>5170</v>
      </c>
      <c r="B2896" s="44" t="n">
        <v>0</v>
      </c>
      <c r="C2896" s="44" t="n">
        <v>2</v>
      </c>
      <c r="D2896" s="38" t="n">
        <f aca="false">IFERROR(B2896/C2896,0)</f>
        <v>0</v>
      </c>
      <c r="E2896" s="45" t="n">
        <v>24.5</v>
      </c>
      <c r="F2896" s="7" t="s">
        <v>2223</v>
      </c>
      <c r="G2896" s="5" t="str">
        <f aca="false">IF(AND(E2896&gt;=5,E2896&lt;=20,C2896&gt;=50,B2896&lt;=1),"Opportunity (pos 5-20, 50+ impr, 0-1 click)","")</f>
        <v/>
      </c>
    </row>
    <row r="2897" customFormat="false" ht="15" hidden="false" customHeight="false" outlineLevel="0" collapsed="false">
      <c r="A2897" s="7" t="s">
        <v>5171</v>
      </c>
      <c r="B2897" s="44" t="n">
        <v>0</v>
      </c>
      <c r="C2897" s="44" t="n">
        <v>2</v>
      </c>
      <c r="D2897" s="38" t="n">
        <f aca="false">IFERROR(B2897/C2897,0)</f>
        <v>0</v>
      </c>
      <c r="E2897" s="45" t="n">
        <v>48</v>
      </c>
      <c r="F2897" s="7" t="s">
        <v>2223</v>
      </c>
      <c r="G2897" s="5" t="str">
        <f aca="false">IF(AND(E2897&gt;=5,E2897&lt;=20,C2897&gt;=50,B2897&lt;=1),"Opportunity (pos 5-20, 50+ impr, 0-1 click)","")</f>
        <v/>
      </c>
    </row>
    <row r="2898" customFormat="false" ht="15" hidden="false" customHeight="false" outlineLevel="0" collapsed="false">
      <c r="A2898" s="7" t="s">
        <v>5172</v>
      </c>
      <c r="B2898" s="44" t="n">
        <v>0</v>
      </c>
      <c r="C2898" s="44" t="n">
        <v>2</v>
      </c>
      <c r="D2898" s="38" t="n">
        <f aca="false">IFERROR(B2898/C2898,0)</f>
        <v>0</v>
      </c>
      <c r="E2898" s="45" t="n">
        <v>28</v>
      </c>
      <c r="F2898" s="7" t="s">
        <v>2223</v>
      </c>
      <c r="G2898" s="5" t="str">
        <f aca="false">IF(AND(E2898&gt;=5,E2898&lt;=20,C2898&gt;=50,B2898&lt;=1),"Opportunity (pos 5-20, 50+ impr, 0-1 click)","")</f>
        <v/>
      </c>
    </row>
    <row r="2899" customFormat="false" ht="15" hidden="false" customHeight="false" outlineLevel="0" collapsed="false">
      <c r="A2899" s="7" t="s">
        <v>5173</v>
      </c>
      <c r="B2899" s="44" t="n">
        <v>0</v>
      </c>
      <c r="C2899" s="44" t="n">
        <v>2</v>
      </c>
      <c r="D2899" s="38" t="n">
        <f aca="false">IFERROR(B2899/C2899,0)</f>
        <v>0</v>
      </c>
      <c r="E2899" s="45" t="n">
        <v>17.5</v>
      </c>
      <c r="F2899" s="7" t="s">
        <v>2223</v>
      </c>
      <c r="G2899" s="5" t="str">
        <f aca="false">IF(AND(E2899&gt;=5,E2899&lt;=20,C2899&gt;=50,B2899&lt;=1),"Opportunity (pos 5-20, 50+ impr, 0-1 click)","")</f>
        <v/>
      </c>
    </row>
    <row r="2900" customFormat="false" ht="15" hidden="false" customHeight="false" outlineLevel="0" collapsed="false">
      <c r="A2900" s="7" t="s">
        <v>5174</v>
      </c>
      <c r="B2900" s="44" t="n">
        <v>0</v>
      </c>
      <c r="C2900" s="44" t="n">
        <v>2</v>
      </c>
      <c r="D2900" s="38" t="n">
        <f aca="false">IFERROR(B2900/C2900,0)</f>
        <v>0</v>
      </c>
      <c r="E2900" s="45" t="n">
        <v>34.5</v>
      </c>
      <c r="F2900" s="7" t="s">
        <v>2223</v>
      </c>
      <c r="G2900" s="5" t="str">
        <f aca="false">IF(AND(E2900&gt;=5,E2900&lt;=20,C2900&gt;=50,B2900&lt;=1),"Opportunity (pos 5-20, 50+ impr, 0-1 click)","")</f>
        <v/>
      </c>
    </row>
    <row r="2901" customFormat="false" ht="15" hidden="false" customHeight="false" outlineLevel="0" collapsed="false">
      <c r="A2901" s="7" t="s">
        <v>5175</v>
      </c>
      <c r="B2901" s="44" t="n">
        <v>0</v>
      </c>
      <c r="C2901" s="44" t="n">
        <v>2</v>
      </c>
      <c r="D2901" s="38" t="n">
        <f aca="false">IFERROR(B2901/C2901,0)</f>
        <v>0</v>
      </c>
      <c r="E2901" s="45" t="n">
        <v>1</v>
      </c>
      <c r="F2901" s="7" t="s">
        <v>2224</v>
      </c>
      <c r="G2901" s="5" t="str">
        <f aca="false">IF(AND(E2901&gt;=5,E2901&lt;=20,C2901&gt;=50,B2901&lt;=1),"Opportunity (pos 5-20, 50+ impr, 0-1 click)","")</f>
        <v/>
      </c>
    </row>
    <row r="2902" customFormat="false" ht="15" hidden="false" customHeight="false" outlineLevel="0" collapsed="false">
      <c r="A2902" s="7" t="s">
        <v>5176</v>
      </c>
      <c r="B2902" s="44" t="n">
        <v>0</v>
      </c>
      <c r="C2902" s="44" t="n">
        <v>2</v>
      </c>
      <c r="D2902" s="38" t="n">
        <f aca="false">IFERROR(B2902/C2902,0)</f>
        <v>0</v>
      </c>
      <c r="E2902" s="45" t="n">
        <v>41.5</v>
      </c>
      <c r="F2902" s="7" t="s">
        <v>2223</v>
      </c>
      <c r="G2902" s="5" t="str">
        <f aca="false">IF(AND(E2902&gt;=5,E2902&lt;=20,C2902&gt;=50,B2902&lt;=1),"Opportunity (pos 5-20, 50+ impr, 0-1 click)","")</f>
        <v/>
      </c>
    </row>
    <row r="2903" customFormat="false" ht="15" hidden="false" customHeight="false" outlineLevel="0" collapsed="false">
      <c r="A2903" s="7" t="s">
        <v>5177</v>
      </c>
      <c r="B2903" s="44" t="n">
        <v>0</v>
      </c>
      <c r="C2903" s="44" t="n">
        <v>2</v>
      </c>
      <c r="D2903" s="38" t="n">
        <f aca="false">IFERROR(B2903/C2903,0)</f>
        <v>0</v>
      </c>
      <c r="E2903" s="45" t="n">
        <v>48.5</v>
      </c>
      <c r="F2903" s="7" t="s">
        <v>2223</v>
      </c>
      <c r="G2903" s="5" t="str">
        <f aca="false">IF(AND(E2903&gt;=5,E2903&lt;=20,C2903&gt;=50,B2903&lt;=1),"Opportunity (pos 5-20, 50+ impr, 0-1 click)","")</f>
        <v/>
      </c>
    </row>
    <row r="2904" customFormat="false" ht="15" hidden="false" customHeight="false" outlineLevel="0" collapsed="false">
      <c r="A2904" s="7" t="s">
        <v>5178</v>
      </c>
      <c r="B2904" s="44" t="n">
        <v>0</v>
      </c>
      <c r="C2904" s="44" t="n">
        <v>2</v>
      </c>
      <c r="D2904" s="38" t="n">
        <f aca="false">IFERROR(B2904/C2904,0)</f>
        <v>0</v>
      </c>
      <c r="E2904" s="45" t="n">
        <v>29.5</v>
      </c>
      <c r="F2904" s="7" t="s">
        <v>2225</v>
      </c>
      <c r="G2904" s="5" t="str">
        <f aca="false">IF(AND(E2904&gt;=5,E2904&lt;=20,C2904&gt;=50,B2904&lt;=1),"Opportunity (pos 5-20, 50+ impr, 0-1 click)","")</f>
        <v/>
      </c>
    </row>
    <row r="2905" customFormat="false" ht="15" hidden="false" customHeight="false" outlineLevel="0" collapsed="false">
      <c r="A2905" s="7" t="s">
        <v>5179</v>
      </c>
      <c r="B2905" s="44" t="n">
        <v>0</v>
      </c>
      <c r="C2905" s="44" t="n">
        <v>2</v>
      </c>
      <c r="D2905" s="38" t="n">
        <f aca="false">IFERROR(B2905/C2905,0)</f>
        <v>0</v>
      </c>
      <c r="E2905" s="45" t="n">
        <v>24</v>
      </c>
      <c r="F2905" s="7" t="s">
        <v>2223</v>
      </c>
      <c r="G2905" s="5" t="str">
        <f aca="false">IF(AND(E2905&gt;=5,E2905&lt;=20,C2905&gt;=50,B2905&lt;=1),"Opportunity (pos 5-20, 50+ impr, 0-1 click)","")</f>
        <v/>
      </c>
    </row>
    <row r="2906" customFormat="false" ht="15" hidden="false" customHeight="false" outlineLevel="0" collapsed="false">
      <c r="A2906" s="7" t="s">
        <v>5180</v>
      </c>
      <c r="B2906" s="44" t="n">
        <v>0</v>
      </c>
      <c r="C2906" s="44" t="n">
        <v>2</v>
      </c>
      <c r="D2906" s="38" t="n">
        <f aca="false">IFERROR(B2906/C2906,0)</f>
        <v>0</v>
      </c>
      <c r="E2906" s="45" t="n">
        <v>20</v>
      </c>
      <c r="F2906" s="7" t="s">
        <v>2223</v>
      </c>
      <c r="G2906" s="5" t="str">
        <f aca="false">IF(AND(E2906&gt;=5,E2906&lt;=20,C2906&gt;=50,B2906&lt;=1),"Opportunity (pos 5-20, 50+ impr, 0-1 click)","")</f>
        <v/>
      </c>
    </row>
    <row r="2907" customFormat="false" ht="15" hidden="false" customHeight="false" outlineLevel="0" collapsed="false">
      <c r="A2907" s="7" t="s">
        <v>5181</v>
      </c>
      <c r="B2907" s="44" t="n">
        <v>0</v>
      </c>
      <c r="C2907" s="44" t="n">
        <v>2</v>
      </c>
      <c r="D2907" s="38" t="n">
        <f aca="false">IFERROR(B2907/C2907,0)</f>
        <v>0</v>
      </c>
      <c r="E2907" s="45" t="n">
        <v>8</v>
      </c>
      <c r="F2907" s="7" t="s">
        <v>2223</v>
      </c>
      <c r="G2907" s="5" t="str">
        <f aca="false">IF(AND(E2907&gt;=5,E2907&lt;=20,C2907&gt;=50,B2907&lt;=1),"Opportunity (pos 5-20, 50+ impr, 0-1 click)","")</f>
        <v/>
      </c>
    </row>
    <row r="2908" customFormat="false" ht="15" hidden="false" customHeight="false" outlineLevel="0" collapsed="false">
      <c r="A2908" s="7" t="s">
        <v>5182</v>
      </c>
      <c r="B2908" s="44" t="n">
        <v>0</v>
      </c>
      <c r="C2908" s="44" t="n">
        <v>2</v>
      </c>
      <c r="D2908" s="38" t="n">
        <f aca="false">IFERROR(B2908/C2908,0)</f>
        <v>0</v>
      </c>
      <c r="E2908" s="45" t="n">
        <v>15</v>
      </c>
      <c r="F2908" s="7" t="s">
        <v>2223</v>
      </c>
      <c r="G2908" s="5" t="str">
        <f aca="false">IF(AND(E2908&gt;=5,E2908&lt;=20,C2908&gt;=50,B2908&lt;=1),"Opportunity (pos 5-20, 50+ impr, 0-1 click)","")</f>
        <v/>
      </c>
    </row>
    <row r="2909" customFormat="false" ht="15" hidden="false" customHeight="false" outlineLevel="0" collapsed="false">
      <c r="A2909" s="7" t="s">
        <v>5183</v>
      </c>
      <c r="B2909" s="44" t="n">
        <v>0</v>
      </c>
      <c r="C2909" s="44" t="n">
        <v>2</v>
      </c>
      <c r="D2909" s="38" t="n">
        <f aca="false">IFERROR(B2909/C2909,0)</f>
        <v>0</v>
      </c>
      <c r="E2909" s="45" t="n">
        <v>11</v>
      </c>
      <c r="F2909" s="7" t="s">
        <v>2223</v>
      </c>
      <c r="G2909" s="5" t="str">
        <f aca="false">IF(AND(E2909&gt;=5,E2909&lt;=20,C2909&gt;=50,B2909&lt;=1),"Opportunity (pos 5-20, 50+ impr, 0-1 click)","")</f>
        <v/>
      </c>
    </row>
    <row r="2910" customFormat="false" ht="15" hidden="false" customHeight="false" outlineLevel="0" collapsed="false">
      <c r="A2910" s="7" t="s">
        <v>5184</v>
      </c>
      <c r="B2910" s="44" t="n">
        <v>0</v>
      </c>
      <c r="C2910" s="44" t="n">
        <v>2</v>
      </c>
      <c r="D2910" s="38" t="n">
        <f aca="false">IFERROR(B2910/C2910,0)</f>
        <v>0</v>
      </c>
      <c r="E2910" s="45" t="n">
        <v>26.5</v>
      </c>
      <c r="F2910" s="7" t="s">
        <v>2225</v>
      </c>
      <c r="G2910" s="5" t="str">
        <f aca="false">IF(AND(E2910&gt;=5,E2910&lt;=20,C2910&gt;=50,B2910&lt;=1),"Opportunity (pos 5-20, 50+ impr, 0-1 click)","")</f>
        <v/>
      </c>
    </row>
    <row r="2911" customFormat="false" ht="15" hidden="false" customHeight="false" outlineLevel="0" collapsed="false">
      <c r="A2911" s="7" t="s">
        <v>5185</v>
      </c>
      <c r="B2911" s="44" t="n">
        <v>0</v>
      </c>
      <c r="C2911" s="44" t="n">
        <v>2</v>
      </c>
      <c r="D2911" s="38" t="n">
        <f aca="false">IFERROR(B2911/C2911,0)</f>
        <v>0</v>
      </c>
      <c r="E2911" s="45" t="n">
        <v>15.5</v>
      </c>
      <c r="F2911" s="7" t="s">
        <v>2223</v>
      </c>
      <c r="G2911" s="5" t="str">
        <f aca="false">IF(AND(E2911&gt;=5,E2911&lt;=20,C2911&gt;=50,B2911&lt;=1),"Opportunity (pos 5-20, 50+ impr, 0-1 click)","")</f>
        <v/>
      </c>
    </row>
    <row r="2912" customFormat="false" ht="15" hidden="false" customHeight="false" outlineLevel="0" collapsed="false">
      <c r="A2912" s="7" t="s">
        <v>5186</v>
      </c>
      <c r="B2912" s="44" t="n">
        <v>0</v>
      </c>
      <c r="C2912" s="44" t="n">
        <v>2</v>
      </c>
      <c r="D2912" s="38" t="n">
        <f aca="false">IFERROR(B2912/C2912,0)</f>
        <v>0</v>
      </c>
      <c r="E2912" s="45" t="n">
        <v>26</v>
      </c>
      <c r="F2912" s="7" t="s">
        <v>2223</v>
      </c>
      <c r="G2912" s="5" t="str">
        <f aca="false">IF(AND(E2912&gt;=5,E2912&lt;=20,C2912&gt;=50,B2912&lt;=1),"Opportunity (pos 5-20, 50+ impr, 0-1 click)","")</f>
        <v/>
      </c>
    </row>
    <row r="2913" customFormat="false" ht="15" hidden="false" customHeight="false" outlineLevel="0" collapsed="false">
      <c r="A2913" s="7" t="s">
        <v>5187</v>
      </c>
      <c r="B2913" s="44" t="n">
        <v>0</v>
      </c>
      <c r="C2913" s="44" t="n">
        <v>2</v>
      </c>
      <c r="D2913" s="38" t="n">
        <f aca="false">IFERROR(B2913/C2913,0)</f>
        <v>0</v>
      </c>
      <c r="E2913" s="45" t="n">
        <v>24.5</v>
      </c>
      <c r="F2913" s="7" t="s">
        <v>2223</v>
      </c>
      <c r="G2913" s="5" t="str">
        <f aca="false">IF(AND(E2913&gt;=5,E2913&lt;=20,C2913&gt;=50,B2913&lt;=1),"Opportunity (pos 5-20, 50+ impr, 0-1 click)","")</f>
        <v/>
      </c>
    </row>
    <row r="2914" customFormat="false" ht="15" hidden="false" customHeight="false" outlineLevel="0" collapsed="false">
      <c r="A2914" s="7" t="s">
        <v>5188</v>
      </c>
      <c r="B2914" s="44" t="n">
        <v>0</v>
      </c>
      <c r="C2914" s="44" t="n">
        <v>2</v>
      </c>
      <c r="D2914" s="38" t="n">
        <f aca="false">IFERROR(B2914/C2914,0)</f>
        <v>0</v>
      </c>
      <c r="E2914" s="45" t="n">
        <v>26</v>
      </c>
      <c r="F2914" s="7" t="s">
        <v>2223</v>
      </c>
      <c r="G2914" s="5" t="str">
        <f aca="false">IF(AND(E2914&gt;=5,E2914&lt;=20,C2914&gt;=50,B2914&lt;=1),"Opportunity (pos 5-20, 50+ impr, 0-1 click)","")</f>
        <v/>
      </c>
    </row>
    <row r="2915" customFormat="false" ht="15" hidden="false" customHeight="false" outlineLevel="0" collapsed="false">
      <c r="A2915" s="7" t="s">
        <v>5189</v>
      </c>
      <c r="B2915" s="44" t="n">
        <v>0</v>
      </c>
      <c r="C2915" s="44" t="n">
        <v>2</v>
      </c>
      <c r="D2915" s="38" t="n">
        <f aca="false">IFERROR(B2915/C2915,0)</f>
        <v>0</v>
      </c>
      <c r="E2915" s="45" t="n">
        <v>27.5</v>
      </c>
      <c r="F2915" s="7" t="s">
        <v>2223</v>
      </c>
      <c r="G2915" s="5" t="str">
        <f aca="false">IF(AND(E2915&gt;=5,E2915&lt;=20,C2915&gt;=50,B2915&lt;=1),"Opportunity (pos 5-20, 50+ impr, 0-1 click)","")</f>
        <v/>
      </c>
    </row>
    <row r="2916" customFormat="false" ht="15" hidden="false" customHeight="false" outlineLevel="0" collapsed="false">
      <c r="A2916" s="7" t="s">
        <v>5190</v>
      </c>
      <c r="B2916" s="44" t="n">
        <v>0</v>
      </c>
      <c r="C2916" s="44" t="n">
        <v>2</v>
      </c>
      <c r="D2916" s="38" t="n">
        <f aca="false">IFERROR(B2916/C2916,0)</f>
        <v>0</v>
      </c>
      <c r="E2916" s="45" t="n">
        <v>18</v>
      </c>
      <c r="F2916" s="7" t="s">
        <v>2223</v>
      </c>
      <c r="G2916" s="5" t="str">
        <f aca="false">IF(AND(E2916&gt;=5,E2916&lt;=20,C2916&gt;=50,B2916&lt;=1),"Opportunity (pos 5-20, 50+ impr, 0-1 click)","")</f>
        <v/>
      </c>
    </row>
    <row r="2917" customFormat="false" ht="15" hidden="false" customHeight="false" outlineLevel="0" collapsed="false">
      <c r="A2917" s="7" t="s">
        <v>5191</v>
      </c>
      <c r="B2917" s="44" t="n">
        <v>0</v>
      </c>
      <c r="C2917" s="44" t="n">
        <v>2</v>
      </c>
      <c r="D2917" s="38" t="n">
        <f aca="false">IFERROR(B2917/C2917,0)</f>
        <v>0</v>
      </c>
      <c r="E2917" s="45" t="n">
        <v>11</v>
      </c>
      <c r="F2917" s="7" t="s">
        <v>2224</v>
      </c>
      <c r="G2917" s="5" t="str">
        <f aca="false">IF(AND(E2917&gt;=5,E2917&lt;=20,C2917&gt;=50,B2917&lt;=1),"Opportunity (pos 5-20, 50+ impr, 0-1 click)","")</f>
        <v/>
      </c>
    </row>
    <row r="2918" customFormat="false" ht="15" hidden="false" customHeight="false" outlineLevel="0" collapsed="false">
      <c r="A2918" s="7" t="s">
        <v>5192</v>
      </c>
      <c r="B2918" s="44" t="n">
        <v>0</v>
      </c>
      <c r="C2918" s="44" t="n">
        <v>2</v>
      </c>
      <c r="D2918" s="38" t="n">
        <f aca="false">IFERROR(B2918/C2918,0)</f>
        <v>0</v>
      </c>
      <c r="E2918" s="45" t="n">
        <v>26</v>
      </c>
      <c r="F2918" s="7" t="s">
        <v>2226</v>
      </c>
      <c r="G2918" s="5" t="str">
        <f aca="false">IF(AND(E2918&gt;=5,E2918&lt;=20,C2918&gt;=50,B2918&lt;=1),"Opportunity (pos 5-20, 50+ impr, 0-1 click)","")</f>
        <v/>
      </c>
    </row>
    <row r="2919" customFormat="false" ht="15" hidden="false" customHeight="false" outlineLevel="0" collapsed="false">
      <c r="A2919" s="7" t="s">
        <v>5193</v>
      </c>
      <c r="B2919" s="44" t="n">
        <v>0</v>
      </c>
      <c r="C2919" s="44" t="n">
        <v>2</v>
      </c>
      <c r="D2919" s="38" t="n">
        <f aca="false">IFERROR(B2919/C2919,0)</f>
        <v>0</v>
      </c>
      <c r="E2919" s="45" t="n">
        <v>50.5</v>
      </c>
      <c r="F2919" s="7" t="s">
        <v>2223</v>
      </c>
      <c r="G2919" s="5" t="str">
        <f aca="false">IF(AND(E2919&gt;=5,E2919&lt;=20,C2919&gt;=50,B2919&lt;=1),"Opportunity (pos 5-20, 50+ impr, 0-1 click)","")</f>
        <v/>
      </c>
    </row>
    <row r="2920" customFormat="false" ht="15" hidden="false" customHeight="false" outlineLevel="0" collapsed="false">
      <c r="A2920" s="7" t="s">
        <v>5194</v>
      </c>
      <c r="B2920" s="44" t="n">
        <v>0</v>
      </c>
      <c r="C2920" s="44" t="n">
        <v>2</v>
      </c>
      <c r="D2920" s="38" t="n">
        <f aca="false">IFERROR(B2920/C2920,0)</f>
        <v>0</v>
      </c>
      <c r="E2920" s="45" t="n">
        <v>18</v>
      </c>
      <c r="F2920" s="7" t="s">
        <v>2223</v>
      </c>
      <c r="G2920" s="5" t="str">
        <f aca="false">IF(AND(E2920&gt;=5,E2920&lt;=20,C2920&gt;=50,B2920&lt;=1),"Opportunity (pos 5-20, 50+ impr, 0-1 click)","")</f>
        <v/>
      </c>
    </row>
    <row r="2921" customFormat="false" ht="15" hidden="false" customHeight="false" outlineLevel="0" collapsed="false">
      <c r="A2921" s="7" t="s">
        <v>5195</v>
      </c>
      <c r="B2921" s="44" t="n">
        <v>0</v>
      </c>
      <c r="C2921" s="44" t="n">
        <v>2</v>
      </c>
      <c r="D2921" s="38" t="n">
        <f aca="false">IFERROR(B2921/C2921,0)</f>
        <v>0</v>
      </c>
      <c r="E2921" s="45" t="n">
        <v>31.5</v>
      </c>
      <c r="F2921" s="7" t="s">
        <v>2223</v>
      </c>
      <c r="G2921" s="5" t="str">
        <f aca="false">IF(AND(E2921&gt;=5,E2921&lt;=20,C2921&gt;=50,B2921&lt;=1),"Opportunity (pos 5-20, 50+ impr, 0-1 click)","")</f>
        <v/>
      </c>
    </row>
    <row r="2922" customFormat="false" ht="15" hidden="false" customHeight="false" outlineLevel="0" collapsed="false">
      <c r="A2922" s="7" t="s">
        <v>5196</v>
      </c>
      <c r="B2922" s="44" t="n">
        <v>0</v>
      </c>
      <c r="C2922" s="44" t="n">
        <v>2</v>
      </c>
      <c r="D2922" s="38" t="n">
        <f aca="false">IFERROR(B2922/C2922,0)</f>
        <v>0</v>
      </c>
      <c r="E2922" s="45" t="n">
        <v>12.5</v>
      </c>
      <c r="F2922" s="7" t="s">
        <v>2223</v>
      </c>
      <c r="G2922" s="5" t="str">
        <f aca="false">IF(AND(E2922&gt;=5,E2922&lt;=20,C2922&gt;=50,B2922&lt;=1),"Opportunity (pos 5-20, 50+ impr, 0-1 click)","")</f>
        <v/>
      </c>
    </row>
    <row r="2923" customFormat="false" ht="15" hidden="false" customHeight="false" outlineLevel="0" collapsed="false">
      <c r="A2923" s="7" t="s">
        <v>5197</v>
      </c>
      <c r="B2923" s="44" t="n">
        <v>0</v>
      </c>
      <c r="C2923" s="44" t="n">
        <v>2</v>
      </c>
      <c r="D2923" s="38" t="n">
        <f aca="false">IFERROR(B2923/C2923,0)</f>
        <v>0</v>
      </c>
      <c r="E2923" s="45" t="n">
        <v>16</v>
      </c>
      <c r="F2923" s="7" t="s">
        <v>2224</v>
      </c>
      <c r="G2923" s="5" t="str">
        <f aca="false">IF(AND(E2923&gt;=5,E2923&lt;=20,C2923&gt;=50,B2923&lt;=1),"Opportunity (pos 5-20, 50+ impr, 0-1 click)","")</f>
        <v/>
      </c>
    </row>
    <row r="2924" customFormat="false" ht="15" hidden="false" customHeight="false" outlineLevel="0" collapsed="false">
      <c r="A2924" s="7" t="s">
        <v>5198</v>
      </c>
      <c r="B2924" s="44" t="n">
        <v>0</v>
      </c>
      <c r="C2924" s="44" t="n">
        <v>2</v>
      </c>
      <c r="D2924" s="38" t="n">
        <f aca="false">IFERROR(B2924/C2924,0)</f>
        <v>0</v>
      </c>
      <c r="E2924" s="45" t="n">
        <v>38.5</v>
      </c>
      <c r="F2924" s="7" t="s">
        <v>2223</v>
      </c>
      <c r="G2924" s="5" t="str">
        <f aca="false">IF(AND(E2924&gt;=5,E2924&lt;=20,C2924&gt;=50,B2924&lt;=1),"Opportunity (pos 5-20, 50+ impr, 0-1 click)","")</f>
        <v/>
      </c>
    </row>
    <row r="2925" customFormat="false" ht="15" hidden="false" customHeight="false" outlineLevel="0" collapsed="false">
      <c r="A2925" s="7" t="s">
        <v>5199</v>
      </c>
      <c r="B2925" s="44" t="n">
        <v>0</v>
      </c>
      <c r="C2925" s="44" t="n">
        <v>2</v>
      </c>
      <c r="D2925" s="38" t="n">
        <f aca="false">IFERROR(B2925/C2925,0)</f>
        <v>0</v>
      </c>
      <c r="E2925" s="45" t="n">
        <v>65.5</v>
      </c>
      <c r="F2925" s="7" t="s">
        <v>2225</v>
      </c>
      <c r="G2925" s="5" t="str">
        <f aca="false">IF(AND(E2925&gt;=5,E2925&lt;=20,C2925&gt;=50,B2925&lt;=1),"Opportunity (pos 5-20, 50+ impr, 0-1 click)","")</f>
        <v/>
      </c>
    </row>
    <row r="2926" customFormat="false" ht="15" hidden="false" customHeight="false" outlineLevel="0" collapsed="false">
      <c r="A2926" s="7" t="s">
        <v>5200</v>
      </c>
      <c r="B2926" s="44" t="n">
        <v>0</v>
      </c>
      <c r="C2926" s="44" t="n">
        <v>2</v>
      </c>
      <c r="D2926" s="38" t="n">
        <f aca="false">IFERROR(B2926/C2926,0)</f>
        <v>0</v>
      </c>
      <c r="E2926" s="45" t="n">
        <v>56</v>
      </c>
      <c r="F2926" s="7" t="s">
        <v>2223</v>
      </c>
      <c r="G2926" s="5" t="str">
        <f aca="false">IF(AND(E2926&gt;=5,E2926&lt;=20,C2926&gt;=50,B2926&lt;=1),"Opportunity (pos 5-20, 50+ impr, 0-1 click)","")</f>
        <v/>
      </c>
    </row>
    <row r="2927" customFormat="false" ht="15" hidden="false" customHeight="false" outlineLevel="0" collapsed="false">
      <c r="A2927" s="7" t="s">
        <v>5201</v>
      </c>
      <c r="B2927" s="44" t="n">
        <v>0</v>
      </c>
      <c r="C2927" s="44" t="n">
        <v>2</v>
      </c>
      <c r="D2927" s="38" t="n">
        <f aca="false">IFERROR(B2927/C2927,0)</f>
        <v>0</v>
      </c>
      <c r="E2927" s="45" t="n">
        <v>17</v>
      </c>
      <c r="F2927" s="7" t="s">
        <v>2223</v>
      </c>
      <c r="G2927" s="5" t="str">
        <f aca="false">IF(AND(E2927&gt;=5,E2927&lt;=20,C2927&gt;=50,B2927&lt;=1),"Opportunity (pos 5-20, 50+ impr, 0-1 click)","")</f>
        <v/>
      </c>
    </row>
    <row r="2928" customFormat="false" ht="15" hidden="false" customHeight="false" outlineLevel="0" collapsed="false">
      <c r="A2928" s="7" t="s">
        <v>5202</v>
      </c>
      <c r="B2928" s="44" t="n">
        <v>0</v>
      </c>
      <c r="C2928" s="44" t="n">
        <v>2</v>
      </c>
      <c r="D2928" s="38" t="n">
        <f aca="false">IFERROR(B2928/C2928,0)</f>
        <v>0</v>
      </c>
      <c r="E2928" s="45" t="n">
        <v>29.5</v>
      </c>
      <c r="F2928" s="7" t="s">
        <v>2223</v>
      </c>
      <c r="G2928" s="5" t="str">
        <f aca="false">IF(AND(E2928&gt;=5,E2928&lt;=20,C2928&gt;=50,B2928&lt;=1),"Opportunity (pos 5-20, 50+ impr, 0-1 click)","")</f>
        <v/>
      </c>
    </row>
    <row r="2929" customFormat="false" ht="15" hidden="false" customHeight="false" outlineLevel="0" collapsed="false">
      <c r="A2929" s="7" t="s">
        <v>5203</v>
      </c>
      <c r="B2929" s="44" t="n">
        <v>0</v>
      </c>
      <c r="C2929" s="44" t="n">
        <v>2</v>
      </c>
      <c r="D2929" s="38" t="n">
        <f aca="false">IFERROR(B2929/C2929,0)</f>
        <v>0</v>
      </c>
      <c r="E2929" s="45" t="n">
        <v>19.5</v>
      </c>
      <c r="F2929" s="7" t="s">
        <v>2223</v>
      </c>
      <c r="G2929" s="5" t="str">
        <f aca="false">IF(AND(E2929&gt;=5,E2929&lt;=20,C2929&gt;=50,B2929&lt;=1),"Opportunity (pos 5-20, 50+ impr, 0-1 click)","")</f>
        <v/>
      </c>
    </row>
    <row r="2930" customFormat="false" ht="15" hidden="false" customHeight="false" outlineLevel="0" collapsed="false">
      <c r="A2930" s="7" t="s">
        <v>5204</v>
      </c>
      <c r="B2930" s="44" t="n">
        <v>0</v>
      </c>
      <c r="C2930" s="44" t="n">
        <v>2</v>
      </c>
      <c r="D2930" s="38" t="n">
        <f aca="false">IFERROR(B2930/C2930,0)</f>
        <v>0</v>
      </c>
      <c r="E2930" s="45" t="n">
        <v>55.5</v>
      </c>
      <c r="F2930" s="7" t="s">
        <v>2223</v>
      </c>
      <c r="G2930" s="5" t="str">
        <f aca="false">IF(AND(E2930&gt;=5,E2930&lt;=20,C2930&gt;=50,B2930&lt;=1),"Opportunity (pos 5-20, 50+ impr, 0-1 click)","")</f>
        <v/>
      </c>
    </row>
    <row r="2931" customFormat="false" ht="15" hidden="false" customHeight="false" outlineLevel="0" collapsed="false">
      <c r="A2931" s="7" t="s">
        <v>5205</v>
      </c>
      <c r="B2931" s="44" t="n">
        <v>0</v>
      </c>
      <c r="C2931" s="44" t="n">
        <v>2</v>
      </c>
      <c r="D2931" s="38" t="n">
        <f aca="false">IFERROR(B2931/C2931,0)</f>
        <v>0</v>
      </c>
      <c r="E2931" s="45" t="n">
        <v>21</v>
      </c>
      <c r="F2931" s="7" t="s">
        <v>2223</v>
      </c>
      <c r="G2931" s="5" t="str">
        <f aca="false">IF(AND(E2931&gt;=5,E2931&lt;=20,C2931&gt;=50,B2931&lt;=1),"Opportunity (pos 5-20, 50+ impr, 0-1 click)","")</f>
        <v/>
      </c>
    </row>
    <row r="2932" customFormat="false" ht="15" hidden="false" customHeight="false" outlineLevel="0" collapsed="false">
      <c r="A2932" s="7" t="s">
        <v>5206</v>
      </c>
      <c r="B2932" s="44" t="n">
        <v>0</v>
      </c>
      <c r="C2932" s="44" t="n">
        <v>2</v>
      </c>
      <c r="D2932" s="38" t="n">
        <f aca="false">IFERROR(B2932/C2932,0)</f>
        <v>0</v>
      </c>
      <c r="E2932" s="45" t="n">
        <v>19.5</v>
      </c>
      <c r="F2932" s="7" t="s">
        <v>2223</v>
      </c>
      <c r="G2932" s="5" t="str">
        <f aca="false">IF(AND(E2932&gt;=5,E2932&lt;=20,C2932&gt;=50,B2932&lt;=1),"Opportunity (pos 5-20, 50+ impr, 0-1 click)","")</f>
        <v/>
      </c>
    </row>
    <row r="2933" customFormat="false" ht="15" hidden="false" customHeight="false" outlineLevel="0" collapsed="false">
      <c r="A2933" s="7" t="s">
        <v>5207</v>
      </c>
      <c r="B2933" s="44" t="n">
        <v>0</v>
      </c>
      <c r="C2933" s="44" t="n">
        <v>2</v>
      </c>
      <c r="D2933" s="38" t="n">
        <f aca="false">IFERROR(B2933/C2933,0)</f>
        <v>0</v>
      </c>
      <c r="E2933" s="45" t="n">
        <v>25.5</v>
      </c>
      <c r="F2933" s="7" t="s">
        <v>2223</v>
      </c>
      <c r="G2933" s="5" t="str">
        <f aca="false">IF(AND(E2933&gt;=5,E2933&lt;=20,C2933&gt;=50,B2933&lt;=1),"Opportunity (pos 5-20, 50+ impr, 0-1 click)","")</f>
        <v/>
      </c>
    </row>
    <row r="2934" customFormat="false" ht="15" hidden="false" customHeight="false" outlineLevel="0" collapsed="false">
      <c r="A2934" s="7" t="s">
        <v>5208</v>
      </c>
      <c r="B2934" s="44" t="n">
        <v>0</v>
      </c>
      <c r="C2934" s="44" t="n">
        <v>2</v>
      </c>
      <c r="D2934" s="38" t="n">
        <f aca="false">IFERROR(B2934/C2934,0)</f>
        <v>0</v>
      </c>
      <c r="E2934" s="45" t="n">
        <v>32</v>
      </c>
      <c r="F2934" s="7" t="s">
        <v>2223</v>
      </c>
      <c r="G2934" s="5" t="str">
        <f aca="false">IF(AND(E2934&gt;=5,E2934&lt;=20,C2934&gt;=50,B2934&lt;=1),"Opportunity (pos 5-20, 50+ impr, 0-1 click)","")</f>
        <v/>
      </c>
    </row>
    <row r="2935" customFormat="false" ht="15" hidden="false" customHeight="false" outlineLevel="0" collapsed="false">
      <c r="A2935" s="7" t="s">
        <v>5209</v>
      </c>
      <c r="B2935" s="44" t="n">
        <v>1</v>
      </c>
      <c r="C2935" s="44" t="n">
        <v>1</v>
      </c>
      <c r="D2935" s="38" t="n">
        <f aca="false">IFERROR(B2935/C2935,0)</f>
        <v>1</v>
      </c>
      <c r="E2935" s="45" t="n">
        <v>23</v>
      </c>
      <c r="F2935" s="7" t="s">
        <v>2223</v>
      </c>
      <c r="G2935" s="5" t="str">
        <f aca="false">IF(AND(E2935&gt;=5,E2935&lt;=20,C2935&gt;=50,B2935&lt;=1),"Opportunity (pos 5-20, 50+ impr, 0-1 click)","")</f>
        <v/>
      </c>
    </row>
    <row r="2936" customFormat="false" ht="15" hidden="false" customHeight="false" outlineLevel="0" collapsed="false">
      <c r="A2936" s="7" t="s">
        <v>5210</v>
      </c>
      <c r="B2936" s="44" t="n">
        <v>0</v>
      </c>
      <c r="C2936" s="44" t="n">
        <v>1</v>
      </c>
      <c r="D2936" s="38" t="n">
        <f aca="false">IFERROR(B2936/C2936,0)</f>
        <v>0</v>
      </c>
      <c r="E2936" s="45" t="n">
        <v>32</v>
      </c>
      <c r="F2936" s="7" t="s">
        <v>2223</v>
      </c>
      <c r="G2936" s="5" t="str">
        <f aca="false">IF(AND(E2936&gt;=5,E2936&lt;=20,C2936&gt;=50,B2936&lt;=1),"Opportunity (pos 5-20, 50+ impr, 0-1 click)","")</f>
        <v/>
      </c>
    </row>
    <row r="2937" customFormat="false" ht="15" hidden="false" customHeight="false" outlineLevel="0" collapsed="false">
      <c r="A2937" s="7" t="s">
        <v>5211</v>
      </c>
      <c r="B2937" s="44" t="n">
        <v>0</v>
      </c>
      <c r="C2937" s="44" t="n">
        <v>1</v>
      </c>
      <c r="D2937" s="38" t="n">
        <f aca="false">IFERROR(B2937/C2937,0)</f>
        <v>0</v>
      </c>
      <c r="E2937" s="45" t="n">
        <v>1</v>
      </c>
      <c r="F2937" s="7" t="s">
        <v>2224</v>
      </c>
      <c r="G2937" s="5" t="str">
        <f aca="false">IF(AND(E2937&gt;=5,E2937&lt;=20,C2937&gt;=50,B2937&lt;=1),"Opportunity (pos 5-20, 50+ impr, 0-1 click)","")</f>
        <v/>
      </c>
    </row>
    <row r="2938" customFormat="false" ht="15" hidden="false" customHeight="false" outlineLevel="0" collapsed="false">
      <c r="A2938" s="7" t="s">
        <v>5212</v>
      </c>
      <c r="B2938" s="44" t="n">
        <v>0</v>
      </c>
      <c r="C2938" s="44" t="n">
        <v>1</v>
      </c>
      <c r="D2938" s="38" t="n">
        <f aca="false">IFERROR(B2938/C2938,0)</f>
        <v>0</v>
      </c>
      <c r="E2938" s="45" t="n">
        <v>25</v>
      </c>
      <c r="F2938" s="7" t="s">
        <v>2223</v>
      </c>
      <c r="G2938" s="5" t="str">
        <f aca="false">IF(AND(E2938&gt;=5,E2938&lt;=20,C2938&gt;=50,B2938&lt;=1),"Opportunity (pos 5-20, 50+ impr, 0-1 click)","")</f>
        <v/>
      </c>
    </row>
    <row r="2939" customFormat="false" ht="15" hidden="false" customHeight="false" outlineLevel="0" collapsed="false">
      <c r="A2939" s="7" t="s">
        <v>5213</v>
      </c>
      <c r="B2939" s="44" t="n">
        <v>0</v>
      </c>
      <c r="C2939" s="44" t="n">
        <v>1</v>
      </c>
      <c r="D2939" s="38" t="n">
        <f aca="false">IFERROR(B2939/C2939,0)</f>
        <v>0</v>
      </c>
      <c r="E2939" s="45" t="n">
        <v>43</v>
      </c>
      <c r="F2939" s="7" t="s">
        <v>2223</v>
      </c>
      <c r="G2939" s="5" t="str">
        <f aca="false">IF(AND(E2939&gt;=5,E2939&lt;=20,C2939&gt;=50,B2939&lt;=1),"Opportunity (pos 5-20, 50+ impr, 0-1 click)","")</f>
        <v/>
      </c>
    </row>
    <row r="2940" customFormat="false" ht="15" hidden="false" customHeight="false" outlineLevel="0" collapsed="false">
      <c r="A2940" s="7" t="s">
        <v>5214</v>
      </c>
      <c r="B2940" s="44" t="n">
        <v>0</v>
      </c>
      <c r="C2940" s="44" t="n">
        <v>1</v>
      </c>
      <c r="D2940" s="38" t="n">
        <f aca="false">IFERROR(B2940/C2940,0)</f>
        <v>0</v>
      </c>
      <c r="E2940" s="45" t="n">
        <v>19</v>
      </c>
      <c r="F2940" s="7" t="s">
        <v>2223</v>
      </c>
      <c r="G2940" s="5" t="str">
        <f aca="false">IF(AND(E2940&gt;=5,E2940&lt;=20,C2940&gt;=50,B2940&lt;=1),"Opportunity (pos 5-20, 50+ impr, 0-1 click)","")</f>
        <v/>
      </c>
    </row>
    <row r="2941" customFormat="false" ht="15" hidden="false" customHeight="false" outlineLevel="0" collapsed="false">
      <c r="A2941" s="7" t="s">
        <v>5215</v>
      </c>
      <c r="B2941" s="44" t="n">
        <v>0</v>
      </c>
      <c r="C2941" s="44" t="n">
        <v>1</v>
      </c>
      <c r="D2941" s="38" t="n">
        <f aca="false">IFERROR(B2941/C2941,0)</f>
        <v>0</v>
      </c>
      <c r="E2941" s="45" t="n">
        <v>25</v>
      </c>
      <c r="F2941" s="7" t="s">
        <v>2223</v>
      </c>
      <c r="G2941" s="5" t="str">
        <f aca="false">IF(AND(E2941&gt;=5,E2941&lt;=20,C2941&gt;=50,B2941&lt;=1),"Opportunity (pos 5-20, 50+ impr, 0-1 click)","")</f>
        <v/>
      </c>
    </row>
    <row r="2942" customFormat="false" ht="15" hidden="false" customHeight="false" outlineLevel="0" collapsed="false">
      <c r="A2942" s="7" t="s">
        <v>5216</v>
      </c>
      <c r="B2942" s="44" t="n">
        <v>0</v>
      </c>
      <c r="C2942" s="44" t="n">
        <v>1</v>
      </c>
      <c r="D2942" s="38" t="n">
        <f aca="false">IFERROR(B2942/C2942,0)</f>
        <v>0</v>
      </c>
      <c r="E2942" s="45" t="n">
        <v>30</v>
      </c>
      <c r="F2942" s="7" t="s">
        <v>2223</v>
      </c>
      <c r="G2942" s="5" t="str">
        <f aca="false">IF(AND(E2942&gt;=5,E2942&lt;=20,C2942&gt;=50,B2942&lt;=1),"Opportunity (pos 5-20, 50+ impr, 0-1 click)","")</f>
        <v/>
      </c>
    </row>
    <row r="2943" customFormat="false" ht="15" hidden="false" customHeight="false" outlineLevel="0" collapsed="false">
      <c r="A2943" s="7" t="s">
        <v>5217</v>
      </c>
      <c r="B2943" s="44" t="n">
        <v>0</v>
      </c>
      <c r="C2943" s="44" t="n">
        <v>1</v>
      </c>
      <c r="D2943" s="38" t="n">
        <f aca="false">IFERROR(B2943/C2943,0)</f>
        <v>0</v>
      </c>
      <c r="E2943" s="45" t="n">
        <v>14</v>
      </c>
      <c r="F2943" s="7" t="s">
        <v>2223</v>
      </c>
      <c r="G2943" s="5" t="str">
        <f aca="false">IF(AND(E2943&gt;=5,E2943&lt;=20,C2943&gt;=50,B2943&lt;=1),"Opportunity (pos 5-20, 50+ impr, 0-1 click)","")</f>
        <v/>
      </c>
    </row>
    <row r="2944" customFormat="false" ht="15" hidden="false" customHeight="false" outlineLevel="0" collapsed="false">
      <c r="A2944" s="7" t="s">
        <v>5218</v>
      </c>
      <c r="B2944" s="44" t="n">
        <v>0</v>
      </c>
      <c r="C2944" s="44" t="n">
        <v>1</v>
      </c>
      <c r="D2944" s="38" t="n">
        <f aca="false">IFERROR(B2944/C2944,0)</f>
        <v>0</v>
      </c>
      <c r="E2944" s="45" t="n">
        <v>13</v>
      </c>
      <c r="F2944" s="7" t="s">
        <v>2223</v>
      </c>
      <c r="G2944" s="5" t="str">
        <f aca="false">IF(AND(E2944&gt;=5,E2944&lt;=20,C2944&gt;=50,B2944&lt;=1),"Opportunity (pos 5-20, 50+ impr, 0-1 click)","")</f>
        <v/>
      </c>
    </row>
    <row r="2945" customFormat="false" ht="15" hidden="false" customHeight="false" outlineLevel="0" collapsed="false">
      <c r="A2945" s="7" t="s">
        <v>5219</v>
      </c>
      <c r="B2945" s="44" t="n">
        <v>0</v>
      </c>
      <c r="C2945" s="44" t="n">
        <v>1</v>
      </c>
      <c r="D2945" s="38" t="n">
        <f aca="false">IFERROR(B2945/C2945,0)</f>
        <v>0</v>
      </c>
      <c r="E2945" s="45" t="n">
        <v>36</v>
      </c>
      <c r="F2945" s="7" t="s">
        <v>2223</v>
      </c>
      <c r="G2945" s="5" t="str">
        <f aca="false">IF(AND(E2945&gt;=5,E2945&lt;=20,C2945&gt;=50,B2945&lt;=1),"Opportunity (pos 5-20, 50+ impr, 0-1 click)","")</f>
        <v/>
      </c>
    </row>
    <row r="2946" customFormat="false" ht="15" hidden="false" customHeight="false" outlineLevel="0" collapsed="false">
      <c r="A2946" s="7" t="s">
        <v>5220</v>
      </c>
      <c r="B2946" s="44" t="n">
        <v>0</v>
      </c>
      <c r="C2946" s="44" t="n">
        <v>1</v>
      </c>
      <c r="D2946" s="38" t="n">
        <f aca="false">IFERROR(B2946/C2946,0)</f>
        <v>0</v>
      </c>
      <c r="E2946" s="45" t="n">
        <v>25</v>
      </c>
      <c r="F2946" s="7" t="s">
        <v>2223</v>
      </c>
      <c r="G2946" s="5" t="str">
        <f aca="false">IF(AND(E2946&gt;=5,E2946&lt;=20,C2946&gt;=50,B2946&lt;=1),"Opportunity (pos 5-20, 50+ impr, 0-1 click)","")</f>
        <v/>
      </c>
    </row>
    <row r="2947" customFormat="false" ht="15" hidden="false" customHeight="false" outlineLevel="0" collapsed="false">
      <c r="A2947" s="7" t="s">
        <v>5221</v>
      </c>
      <c r="B2947" s="44" t="n">
        <v>0</v>
      </c>
      <c r="C2947" s="44" t="n">
        <v>1</v>
      </c>
      <c r="D2947" s="38" t="n">
        <f aca="false">IFERROR(B2947/C2947,0)</f>
        <v>0</v>
      </c>
      <c r="E2947" s="45" t="n">
        <v>6</v>
      </c>
      <c r="F2947" s="7" t="s">
        <v>2223</v>
      </c>
      <c r="G2947" s="5" t="str">
        <f aca="false">IF(AND(E2947&gt;=5,E2947&lt;=20,C2947&gt;=50,B2947&lt;=1),"Opportunity (pos 5-20, 50+ impr, 0-1 click)","")</f>
        <v/>
      </c>
    </row>
    <row r="2948" customFormat="false" ht="15" hidden="false" customHeight="false" outlineLevel="0" collapsed="false">
      <c r="A2948" s="7" t="s">
        <v>5222</v>
      </c>
      <c r="B2948" s="44" t="n">
        <v>0</v>
      </c>
      <c r="C2948" s="44" t="n">
        <v>1</v>
      </c>
      <c r="D2948" s="38" t="n">
        <f aca="false">IFERROR(B2948/C2948,0)</f>
        <v>0</v>
      </c>
      <c r="E2948" s="45" t="n">
        <v>27</v>
      </c>
      <c r="F2948" s="7" t="s">
        <v>2223</v>
      </c>
      <c r="G2948" s="5" t="str">
        <f aca="false">IF(AND(E2948&gt;=5,E2948&lt;=20,C2948&gt;=50,B2948&lt;=1),"Opportunity (pos 5-20, 50+ impr, 0-1 click)","")</f>
        <v/>
      </c>
    </row>
    <row r="2949" customFormat="false" ht="15" hidden="false" customHeight="false" outlineLevel="0" collapsed="false">
      <c r="A2949" s="7" t="s">
        <v>5223</v>
      </c>
      <c r="B2949" s="44" t="n">
        <v>0</v>
      </c>
      <c r="C2949" s="44" t="n">
        <v>1</v>
      </c>
      <c r="D2949" s="38" t="n">
        <f aca="false">IFERROR(B2949/C2949,0)</f>
        <v>0</v>
      </c>
      <c r="E2949" s="45" t="n">
        <v>84</v>
      </c>
      <c r="F2949" s="7" t="s">
        <v>2225</v>
      </c>
      <c r="G2949" s="5" t="str">
        <f aca="false">IF(AND(E2949&gt;=5,E2949&lt;=20,C2949&gt;=50,B2949&lt;=1),"Opportunity (pos 5-20, 50+ impr, 0-1 click)","")</f>
        <v/>
      </c>
    </row>
    <row r="2950" customFormat="false" ht="15" hidden="false" customHeight="false" outlineLevel="0" collapsed="false">
      <c r="A2950" s="7" t="s">
        <v>5224</v>
      </c>
      <c r="B2950" s="44" t="n">
        <v>0</v>
      </c>
      <c r="C2950" s="44" t="n">
        <v>1</v>
      </c>
      <c r="D2950" s="38" t="n">
        <f aca="false">IFERROR(B2950/C2950,0)</f>
        <v>0</v>
      </c>
      <c r="E2950" s="45" t="n">
        <v>22</v>
      </c>
      <c r="F2950" s="7" t="s">
        <v>2223</v>
      </c>
      <c r="G2950" s="5" t="str">
        <f aca="false">IF(AND(E2950&gt;=5,E2950&lt;=20,C2950&gt;=50,B2950&lt;=1),"Opportunity (pos 5-20, 50+ impr, 0-1 click)","")</f>
        <v/>
      </c>
    </row>
    <row r="2951" customFormat="false" ht="15" hidden="false" customHeight="false" outlineLevel="0" collapsed="false">
      <c r="A2951" s="7" t="s">
        <v>5225</v>
      </c>
      <c r="B2951" s="44" t="n">
        <v>0</v>
      </c>
      <c r="C2951" s="44" t="n">
        <v>1</v>
      </c>
      <c r="D2951" s="38" t="n">
        <f aca="false">IFERROR(B2951/C2951,0)</f>
        <v>0</v>
      </c>
      <c r="E2951" s="45" t="n">
        <v>49</v>
      </c>
      <c r="F2951" s="7" t="s">
        <v>2223</v>
      </c>
      <c r="G2951" s="5" t="str">
        <f aca="false">IF(AND(E2951&gt;=5,E2951&lt;=20,C2951&gt;=50,B2951&lt;=1),"Opportunity (pos 5-20, 50+ impr, 0-1 click)","")</f>
        <v/>
      </c>
    </row>
    <row r="2952" customFormat="false" ht="15" hidden="false" customHeight="false" outlineLevel="0" collapsed="false">
      <c r="A2952" s="7" t="s">
        <v>5226</v>
      </c>
      <c r="B2952" s="44" t="n">
        <v>0</v>
      </c>
      <c r="C2952" s="44" t="n">
        <v>1</v>
      </c>
      <c r="D2952" s="38" t="n">
        <f aca="false">IFERROR(B2952/C2952,0)</f>
        <v>0</v>
      </c>
      <c r="E2952" s="45" t="n">
        <v>40</v>
      </c>
      <c r="F2952" s="7" t="s">
        <v>2223</v>
      </c>
      <c r="G2952" s="5" t="str">
        <f aca="false">IF(AND(E2952&gt;=5,E2952&lt;=20,C2952&gt;=50,B2952&lt;=1),"Opportunity (pos 5-20, 50+ impr, 0-1 click)","")</f>
        <v/>
      </c>
    </row>
    <row r="2953" customFormat="false" ht="15" hidden="false" customHeight="false" outlineLevel="0" collapsed="false">
      <c r="A2953" s="7" t="s">
        <v>5227</v>
      </c>
      <c r="B2953" s="44" t="n">
        <v>0</v>
      </c>
      <c r="C2953" s="44" t="n">
        <v>1</v>
      </c>
      <c r="D2953" s="38" t="n">
        <f aca="false">IFERROR(B2953/C2953,0)</f>
        <v>0</v>
      </c>
      <c r="E2953" s="45" t="n">
        <v>1</v>
      </c>
      <c r="F2953" s="7" t="s">
        <v>2223</v>
      </c>
      <c r="G2953" s="5" t="str">
        <f aca="false">IF(AND(E2953&gt;=5,E2953&lt;=20,C2953&gt;=50,B2953&lt;=1),"Opportunity (pos 5-20, 50+ impr, 0-1 click)","")</f>
        <v/>
      </c>
    </row>
    <row r="2954" customFormat="false" ht="15" hidden="false" customHeight="false" outlineLevel="0" collapsed="false">
      <c r="A2954" s="7" t="s">
        <v>5228</v>
      </c>
      <c r="B2954" s="44" t="n">
        <v>0</v>
      </c>
      <c r="C2954" s="44" t="n">
        <v>1</v>
      </c>
      <c r="D2954" s="38" t="n">
        <f aca="false">IFERROR(B2954/C2954,0)</f>
        <v>0</v>
      </c>
      <c r="E2954" s="45" t="n">
        <v>48</v>
      </c>
      <c r="F2954" s="7" t="s">
        <v>2223</v>
      </c>
      <c r="G2954" s="5" t="str">
        <f aca="false">IF(AND(E2954&gt;=5,E2954&lt;=20,C2954&gt;=50,B2954&lt;=1),"Opportunity (pos 5-20, 50+ impr, 0-1 click)","")</f>
        <v/>
      </c>
    </row>
    <row r="2955" customFormat="false" ht="15" hidden="false" customHeight="false" outlineLevel="0" collapsed="false">
      <c r="A2955" s="7" t="s">
        <v>5229</v>
      </c>
      <c r="B2955" s="44" t="n">
        <v>0</v>
      </c>
      <c r="C2955" s="44" t="n">
        <v>1</v>
      </c>
      <c r="D2955" s="38" t="n">
        <f aca="false">IFERROR(B2955/C2955,0)</f>
        <v>0</v>
      </c>
      <c r="E2955" s="45" t="n">
        <v>27</v>
      </c>
      <c r="F2955" s="7" t="s">
        <v>2224</v>
      </c>
      <c r="G2955" s="5" t="str">
        <f aca="false">IF(AND(E2955&gt;=5,E2955&lt;=20,C2955&gt;=50,B2955&lt;=1),"Opportunity (pos 5-20, 50+ impr, 0-1 click)","")</f>
        <v/>
      </c>
    </row>
    <row r="2956" customFormat="false" ht="15" hidden="false" customHeight="false" outlineLevel="0" collapsed="false">
      <c r="A2956" s="7" t="s">
        <v>5230</v>
      </c>
      <c r="B2956" s="44" t="n">
        <v>0</v>
      </c>
      <c r="C2956" s="44" t="n">
        <v>1</v>
      </c>
      <c r="D2956" s="38" t="n">
        <f aca="false">IFERROR(B2956/C2956,0)</f>
        <v>0</v>
      </c>
      <c r="E2956" s="45" t="n">
        <v>24</v>
      </c>
      <c r="F2956" s="7" t="s">
        <v>2224</v>
      </c>
      <c r="G2956" s="5" t="str">
        <f aca="false">IF(AND(E2956&gt;=5,E2956&lt;=20,C2956&gt;=50,B2956&lt;=1),"Opportunity (pos 5-20, 50+ impr, 0-1 click)","")</f>
        <v/>
      </c>
    </row>
    <row r="2957" customFormat="false" ht="15" hidden="false" customHeight="false" outlineLevel="0" collapsed="false">
      <c r="A2957" s="7" t="s">
        <v>5231</v>
      </c>
      <c r="B2957" s="44" t="n">
        <v>0</v>
      </c>
      <c r="C2957" s="44" t="n">
        <v>1</v>
      </c>
      <c r="D2957" s="38" t="n">
        <f aca="false">IFERROR(B2957/C2957,0)</f>
        <v>0</v>
      </c>
      <c r="E2957" s="45" t="n">
        <v>18</v>
      </c>
      <c r="F2957" s="7" t="s">
        <v>2224</v>
      </c>
      <c r="G2957" s="5" t="str">
        <f aca="false">IF(AND(E2957&gt;=5,E2957&lt;=20,C2957&gt;=50,B2957&lt;=1),"Opportunity (pos 5-20, 50+ impr, 0-1 click)","")</f>
        <v/>
      </c>
    </row>
    <row r="2958" customFormat="false" ht="15" hidden="false" customHeight="false" outlineLevel="0" collapsed="false">
      <c r="A2958" s="7" t="s">
        <v>5232</v>
      </c>
      <c r="B2958" s="44" t="n">
        <v>0</v>
      </c>
      <c r="C2958" s="44" t="n">
        <v>1</v>
      </c>
      <c r="D2958" s="38" t="n">
        <f aca="false">IFERROR(B2958/C2958,0)</f>
        <v>0</v>
      </c>
      <c r="E2958" s="45" t="n">
        <v>53</v>
      </c>
      <c r="F2958" s="7" t="s">
        <v>2223</v>
      </c>
      <c r="G2958" s="5" t="str">
        <f aca="false">IF(AND(E2958&gt;=5,E2958&lt;=20,C2958&gt;=50,B2958&lt;=1),"Opportunity (pos 5-20, 50+ impr, 0-1 click)","")</f>
        <v/>
      </c>
    </row>
    <row r="2959" customFormat="false" ht="15" hidden="false" customHeight="false" outlineLevel="0" collapsed="false">
      <c r="A2959" s="7" t="s">
        <v>5233</v>
      </c>
      <c r="B2959" s="44" t="n">
        <v>0</v>
      </c>
      <c r="C2959" s="44" t="n">
        <v>1</v>
      </c>
      <c r="D2959" s="38" t="n">
        <f aca="false">IFERROR(B2959/C2959,0)</f>
        <v>0</v>
      </c>
      <c r="E2959" s="45" t="n">
        <v>63</v>
      </c>
      <c r="F2959" s="7" t="s">
        <v>2223</v>
      </c>
      <c r="G2959" s="5" t="str">
        <f aca="false">IF(AND(E2959&gt;=5,E2959&lt;=20,C2959&gt;=50,B2959&lt;=1),"Opportunity (pos 5-20, 50+ impr, 0-1 click)","")</f>
        <v/>
      </c>
    </row>
    <row r="2960" customFormat="false" ht="15" hidden="false" customHeight="false" outlineLevel="0" collapsed="false">
      <c r="A2960" s="7" t="s">
        <v>5234</v>
      </c>
      <c r="B2960" s="44" t="n">
        <v>0</v>
      </c>
      <c r="C2960" s="44" t="n">
        <v>1</v>
      </c>
      <c r="D2960" s="38" t="n">
        <f aca="false">IFERROR(B2960/C2960,0)</f>
        <v>0</v>
      </c>
      <c r="E2960" s="45" t="n">
        <v>43</v>
      </c>
      <c r="F2960" s="7" t="s">
        <v>2225</v>
      </c>
      <c r="G2960" s="5" t="str">
        <f aca="false">IF(AND(E2960&gt;=5,E2960&lt;=20,C2960&gt;=50,B2960&lt;=1),"Opportunity (pos 5-20, 50+ impr, 0-1 click)","")</f>
        <v/>
      </c>
    </row>
    <row r="2961" customFormat="false" ht="15" hidden="false" customHeight="false" outlineLevel="0" collapsed="false">
      <c r="A2961" s="7" t="s">
        <v>5235</v>
      </c>
      <c r="B2961" s="44" t="n">
        <v>0</v>
      </c>
      <c r="C2961" s="44" t="n">
        <v>1</v>
      </c>
      <c r="D2961" s="38" t="n">
        <f aca="false">IFERROR(B2961/C2961,0)</f>
        <v>0</v>
      </c>
      <c r="E2961" s="45" t="n">
        <v>9</v>
      </c>
      <c r="F2961" s="7" t="s">
        <v>2223</v>
      </c>
      <c r="G2961" s="5" t="str">
        <f aca="false">IF(AND(E2961&gt;=5,E2961&lt;=20,C2961&gt;=50,B2961&lt;=1),"Opportunity (pos 5-20, 50+ impr, 0-1 click)","")</f>
        <v/>
      </c>
    </row>
    <row r="2962" customFormat="false" ht="15" hidden="false" customHeight="false" outlineLevel="0" collapsed="false">
      <c r="A2962" s="7" t="s">
        <v>5236</v>
      </c>
      <c r="B2962" s="44" t="n">
        <v>0</v>
      </c>
      <c r="C2962" s="44" t="n">
        <v>1</v>
      </c>
      <c r="D2962" s="38" t="n">
        <f aca="false">IFERROR(B2962/C2962,0)</f>
        <v>0</v>
      </c>
      <c r="E2962" s="45" t="n">
        <v>32</v>
      </c>
      <c r="F2962" s="7" t="s">
        <v>2223</v>
      </c>
      <c r="G2962" s="5" t="str">
        <f aca="false">IF(AND(E2962&gt;=5,E2962&lt;=20,C2962&gt;=50,B2962&lt;=1),"Opportunity (pos 5-20, 50+ impr, 0-1 click)","")</f>
        <v/>
      </c>
    </row>
    <row r="2963" customFormat="false" ht="15" hidden="false" customHeight="false" outlineLevel="0" collapsed="false">
      <c r="A2963" s="7" t="s">
        <v>5237</v>
      </c>
      <c r="B2963" s="44" t="n">
        <v>0</v>
      </c>
      <c r="C2963" s="44" t="n">
        <v>1</v>
      </c>
      <c r="D2963" s="38" t="n">
        <f aca="false">IFERROR(B2963/C2963,0)</f>
        <v>0</v>
      </c>
      <c r="E2963" s="45" t="n">
        <v>32</v>
      </c>
      <c r="F2963" s="7" t="s">
        <v>2223</v>
      </c>
      <c r="G2963" s="5" t="str">
        <f aca="false">IF(AND(E2963&gt;=5,E2963&lt;=20,C2963&gt;=50,B2963&lt;=1),"Opportunity (pos 5-20, 50+ impr, 0-1 click)","")</f>
        <v/>
      </c>
    </row>
    <row r="2964" customFormat="false" ht="15" hidden="false" customHeight="false" outlineLevel="0" collapsed="false">
      <c r="A2964" s="7" t="s">
        <v>5238</v>
      </c>
      <c r="B2964" s="44" t="n">
        <v>0</v>
      </c>
      <c r="C2964" s="44" t="n">
        <v>1</v>
      </c>
      <c r="D2964" s="38" t="n">
        <f aca="false">IFERROR(B2964/C2964,0)</f>
        <v>0</v>
      </c>
      <c r="E2964" s="45" t="n">
        <v>7</v>
      </c>
      <c r="F2964" s="7" t="s">
        <v>2225</v>
      </c>
      <c r="G2964" s="5" t="str">
        <f aca="false">IF(AND(E2964&gt;=5,E2964&lt;=20,C2964&gt;=50,B2964&lt;=1),"Opportunity (pos 5-20, 50+ impr, 0-1 click)","")</f>
        <v/>
      </c>
    </row>
    <row r="2965" customFormat="false" ht="15" hidden="false" customHeight="false" outlineLevel="0" collapsed="false">
      <c r="A2965" s="7" t="s">
        <v>5239</v>
      </c>
      <c r="B2965" s="44" t="n">
        <v>0</v>
      </c>
      <c r="C2965" s="44" t="n">
        <v>1</v>
      </c>
      <c r="D2965" s="38" t="n">
        <f aca="false">IFERROR(B2965/C2965,0)</f>
        <v>0</v>
      </c>
      <c r="E2965" s="45" t="n">
        <v>18</v>
      </c>
      <c r="F2965" s="7" t="s">
        <v>2223</v>
      </c>
      <c r="G2965" s="5" t="str">
        <f aca="false">IF(AND(E2965&gt;=5,E2965&lt;=20,C2965&gt;=50,B2965&lt;=1),"Opportunity (pos 5-20, 50+ impr, 0-1 click)","")</f>
        <v/>
      </c>
    </row>
    <row r="2966" customFormat="false" ht="15" hidden="false" customHeight="false" outlineLevel="0" collapsed="false">
      <c r="A2966" s="7" t="s">
        <v>5240</v>
      </c>
      <c r="B2966" s="44" t="n">
        <v>0</v>
      </c>
      <c r="C2966" s="44" t="n">
        <v>1</v>
      </c>
      <c r="D2966" s="38" t="n">
        <f aca="false">IFERROR(B2966/C2966,0)</f>
        <v>0</v>
      </c>
      <c r="E2966" s="45" t="n">
        <v>42</v>
      </c>
      <c r="F2966" s="7" t="s">
        <v>2223</v>
      </c>
      <c r="G2966" s="5" t="str">
        <f aca="false">IF(AND(E2966&gt;=5,E2966&lt;=20,C2966&gt;=50,B2966&lt;=1),"Opportunity (pos 5-20, 50+ impr, 0-1 click)","")</f>
        <v/>
      </c>
    </row>
    <row r="2967" customFormat="false" ht="15" hidden="false" customHeight="false" outlineLevel="0" collapsed="false">
      <c r="A2967" s="7" t="s">
        <v>5241</v>
      </c>
      <c r="B2967" s="44" t="n">
        <v>0</v>
      </c>
      <c r="C2967" s="44" t="n">
        <v>1</v>
      </c>
      <c r="D2967" s="38" t="n">
        <f aca="false">IFERROR(B2967/C2967,0)</f>
        <v>0</v>
      </c>
      <c r="E2967" s="45" t="n">
        <v>19</v>
      </c>
      <c r="F2967" s="7" t="s">
        <v>2223</v>
      </c>
      <c r="G2967" s="5" t="str">
        <f aca="false">IF(AND(E2967&gt;=5,E2967&lt;=20,C2967&gt;=50,B2967&lt;=1),"Opportunity (pos 5-20, 50+ impr, 0-1 click)","")</f>
        <v/>
      </c>
    </row>
    <row r="2968" customFormat="false" ht="15" hidden="false" customHeight="false" outlineLevel="0" collapsed="false">
      <c r="A2968" s="7" t="s">
        <v>5242</v>
      </c>
      <c r="B2968" s="44" t="n">
        <v>0</v>
      </c>
      <c r="C2968" s="44" t="n">
        <v>1</v>
      </c>
      <c r="D2968" s="38" t="n">
        <f aca="false">IFERROR(B2968/C2968,0)</f>
        <v>0</v>
      </c>
      <c r="E2968" s="45" t="n">
        <v>18</v>
      </c>
      <c r="F2968" s="7" t="s">
        <v>2223</v>
      </c>
      <c r="G2968" s="5" t="str">
        <f aca="false">IF(AND(E2968&gt;=5,E2968&lt;=20,C2968&gt;=50,B2968&lt;=1),"Opportunity (pos 5-20, 50+ impr, 0-1 click)","")</f>
        <v/>
      </c>
    </row>
    <row r="2969" customFormat="false" ht="15" hidden="false" customHeight="false" outlineLevel="0" collapsed="false">
      <c r="A2969" s="7" t="s">
        <v>5243</v>
      </c>
      <c r="B2969" s="44" t="n">
        <v>0</v>
      </c>
      <c r="C2969" s="44" t="n">
        <v>1</v>
      </c>
      <c r="D2969" s="38" t="n">
        <f aca="false">IFERROR(B2969/C2969,0)</f>
        <v>0</v>
      </c>
      <c r="E2969" s="45" t="n">
        <v>32</v>
      </c>
      <c r="F2969" s="7" t="s">
        <v>2223</v>
      </c>
      <c r="G2969" s="5" t="str">
        <f aca="false">IF(AND(E2969&gt;=5,E2969&lt;=20,C2969&gt;=50,B2969&lt;=1),"Opportunity (pos 5-20, 50+ impr, 0-1 click)","")</f>
        <v/>
      </c>
    </row>
    <row r="2970" customFormat="false" ht="15" hidden="false" customHeight="false" outlineLevel="0" collapsed="false">
      <c r="A2970" s="7" t="s">
        <v>5244</v>
      </c>
      <c r="B2970" s="44" t="n">
        <v>0</v>
      </c>
      <c r="C2970" s="44" t="n">
        <v>1</v>
      </c>
      <c r="D2970" s="38" t="n">
        <f aca="false">IFERROR(B2970/C2970,0)</f>
        <v>0</v>
      </c>
      <c r="E2970" s="45" t="n">
        <v>8</v>
      </c>
      <c r="F2970" s="7" t="s">
        <v>2223</v>
      </c>
      <c r="G2970" s="5" t="str">
        <f aca="false">IF(AND(E2970&gt;=5,E2970&lt;=20,C2970&gt;=50,B2970&lt;=1),"Opportunity (pos 5-20, 50+ impr, 0-1 click)","")</f>
        <v/>
      </c>
    </row>
    <row r="2971" customFormat="false" ht="15" hidden="false" customHeight="false" outlineLevel="0" collapsed="false">
      <c r="A2971" s="7" t="s">
        <v>5245</v>
      </c>
      <c r="B2971" s="44" t="n">
        <v>0</v>
      </c>
      <c r="C2971" s="44" t="n">
        <v>1</v>
      </c>
      <c r="D2971" s="38" t="n">
        <f aca="false">IFERROR(B2971/C2971,0)</f>
        <v>0</v>
      </c>
      <c r="E2971" s="45" t="n">
        <v>14</v>
      </c>
      <c r="F2971" s="7" t="s">
        <v>2223</v>
      </c>
      <c r="G2971" s="5" t="str">
        <f aca="false">IF(AND(E2971&gt;=5,E2971&lt;=20,C2971&gt;=50,B2971&lt;=1),"Opportunity (pos 5-20, 50+ impr, 0-1 click)","")</f>
        <v/>
      </c>
    </row>
    <row r="2972" customFormat="false" ht="15" hidden="false" customHeight="false" outlineLevel="0" collapsed="false">
      <c r="A2972" s="7" t="s">
        <v>5246</v>
      </c>
      <c r="B2972" s="44" t="n">
        <v>0</v>
      </c>
      <c r="C2972" s="44" t="n">
        <v>1</v>
      </c>
      <c r="D2972" s="38" t="n">
        <f aca="false">IFERROR(B2972/C2972,0)</f>
        <v>0</v>
      </c>
      <c r="E2972" s="45" t="n">
        <v>14</v>
      </c>
      <c r="F2972" s="7" t="s">
        <v>2223</v>
      </c>
      <c r="G2972" s="5" t="str">
        <f aca="false">IF(AND(E2972&gt;=5,E2972&lt;=20,C2972&gt;=50,B2972&lt;=1),"Opportunity (pos 5-20, 50+ impr, 0-1 click)","")</f>
        <v/>
      </c>
    </row>
    <row r="2973" customFormat="false" ht="15" hidden="false" customHeight="false" outlineLevel="0" collapsed="false">
      <c r="A2973" s="7" t="s">
        <v>5247</v>
      </c>
      <c r="B2973" s="44" t="n">
        <v>0</v>
      </c>
      <c r="C2973" s="44" t="n">
        <v>1</v>
      </c>
      <c r="D2973" s="38" t="n">
        <f aca="false">IFERROR(B2973/C2973,0)</f>
        <v>0</v>
      </c>
      <c r="E2973" s="45" t="n">
        <v>11</v>
      </c>
      <c r="F2973" s="7" t="s">
        <v>2223</v>
      </c>
      <c r="G2973" s="5" t="str">
        <f aca="false">IF(AND(E2973&gt;=5,E2973&lt;=20,C2973&gt;=50,B2973&lt;=1),"Opportunity (pos 5-20, 50+ impr, 0-1 click)","")</f>
        <v/>
      </c>
    </row>
    <row r="2974" customFormat="false" ht="15" hidden="false" customHeight="false" outlineLevel="0" collapsed="false">
      <c r="A2974" s="7" t="s">
        <v>5248</v>
      </c>
      <c r="B2974" s="44" t="n">
        <v>0</v>
      </c>
      <c r="C2974" s="44" t="n">
        <v>1</v>
      </c>
      <c r="D2974" s="38" t="n">
        <f aca="false">IFERROR(B2974/C2974,0)</f>
        <v>0</v>
      </c>
      <c r="E2974" s="45" t="n">
        <v>9</v>
      </c>
      <c r="F2974" s="7" t="s">
        <v>2223</v>
      </c>
      <c r="G2974" s="5" t="str">
        <f aca="false">IF(AND(E2974&gt;=5,E2974&lt;=20,C2974&gt;=50,B2974&lt;=1),"Opportunity (pos 5-20, 50+ impr, 0-1 click)","")</f>
        <v/>
      </c>
    </row>
    <row r="2975" customFormat="false" ht="15" hidden="false" customHeight="false" outlineLevel="0" collapsed="false">
      <c r="A2975" s="7" t="s">
        <v>5249</v>
      </c>
      <c r="B2975" s="44" t="n">
        <v>0</v>
      </c>
      <c r="C2975" s="44" t="n">
        <v>1</v>
      </c>
      <c r="D2975" s="38" t="n">
        <f aca="false">IFERROR(B2975/C2975,0)</f>
        <v>0</v>
      </c>
      <c r="E2975" s="45" t="n">
        <v>58</v>
      </c>
      <c r="F2975" s="7" t="s">
        <v>2223</v>
      </c>
      <c r="G2975" s="5" t="str">
        <f aca="false">IF(AND(E2975&gt;=5,E2975&lt;=20,C2975&gt;=50,B2975&lt;=1),"Opportunity (pos 5-20, 50+ impr, 0-1 click)","")</f>
        <v/>
      </c>
    </row>
    <row r="2976" customFormat="false" ht="15" hidden="false" customHeight="false" outlineLevel="0" collapsed="false">
      <c r="A2976" s="7" t="s">
        <v>5250</v>
      </c>
      <c r="B2976" s="44" t="n">
        <v>0</v>
      </c>
      <c r="C2976" s="44" t="n">
        <v>1</v>
      </c>
      <c r="D2976" s="38" t="n">
        <f aca="false">IFERROR(B2976/C2976,0)</f>
        <v>0</v>
      </c>
      <c r="E2976" s="45" t="n">
        <v>55</v>
      </c>
      <c r="F2976" s="7" t="s">
        <v>2223</v>
      </c>
      <c r="G2976" s="5" t="str">
        <f aca="false">IF(AND(E2976&gt;=5,E2976&lt;=20,C2976&gt;=50,B2976&lt;=1),"Opportunity (pos 5-20, 50+ impr, 0-1 click)","")</f>
        <v/>
      </c>
    </row>
    <row r="2977" customFormat="false" ht="15" hidden="false" customHeight="false" outlineLevel="0" collapsed="false">
      <c r="A2977" s="7" t="s">
        <v>5251</v>
      </c>
      <c r="B2977" s="44" t="n">
        <v>0</v>
      </c>
      <c r="C2977" s="44" t="n">
        <v>1</v>
      </c>
      <c r="D2977" s="38" t="n">
        <f aca="false">IFERROR(B2977/C2977,0)</f>
        <v>0</v>
      </c>
      <c r="E2977" s="45" t="n">
        <v>23</v>
      </c>
      <c r="F2977" s="7" t="s">
        <v>2223</v>
      </c>
      <c r="G2977" s="5" t="str">
        <f aca="false">IF(AND(E2977&gt;=5,E2977&lt;=20,C2977&gt;=50,B2977&lt;=1),"Opportunity (pos 5-20, 50+ impr, 0-1 click)","")</f>
        <v/>
      </c>
    </row>
    <row r="2978" customFormat="false" ht="15" hidden="false" customHeight="false" outlineLevel="0" collapsed="false">
      <c r="A2978" s="7" t="s">
        <v>5252</v>
      </c>
      <c r="B2978" s="44" t="n">
        <v>0</v>
      </c>
      <c r="C2978" s="44" t="n">
        <v>1</v>
      </c>
      <c r="D2978" s="38" t="n">
        <f aca="false">IFERROR(B2978/C2978,0)</f>
        <v>0</v>
      </c>
      <c r="E2978" s="45" t="n">
        <v>36</v>
      </c>
      <c r="F2978" s="7" t="s">
        <v>2223</v>
      </c>
      <c r="G2978" s="5" t="str">
        <f aca="false">IF(AND(E2978&gt;=5,E2978&lt;=20,C2978&gt;=50,B2978&lt;=1),"Opportunity (pos 5-20, 50+ impr, 0-1 click)","")</f>
        <v/>
      </c>
    </row>
    <row r="2979" customFormat="false" ht="15" hidden="false" customHeight="false" outlineLevel="0" collapsed="false">
      <c r="A2979" s="7" t="s">
        <v>5253</v>
      </c>
      <c r="B2979" s="44" t="n">
        <v>0</v>
      </c>
      <c r="C2979" s="44" t="n">
        <v>1</v>
      </c>
      <c r="D2979" s="38" t="n">
        <f aca="false">IFERROR(B2979/C2979,0)</f>
        <v>0</v>
      </c>
      <c r="E2979" s="45" t="n">
        <v>13</v>
      </c>
      <c r="F2979" s="7" t="s">
        <v>2223</v>
      </c>
      <c r="G2979" s="5" t="str">
        <f aca="false">IF(AND(E2979&gt;=5,E2979&lt;=20,C2979&gt;=50,B2979&lt;=1),"Opportunity (pos 5-20, 50+ impr, 0-1 click)","")</f>
        <v/>
      </c>
    </row>
    <row r="2980" customFormat="false" ht="15" hidden="false" customHeight="false" outlineLevel="0" collapsed="false">
      <c r="A2980" s="7" t="s">
        <v>5254</v>
      </c>
      <c r="B2980" s="44" t="n">
        <v>0</v>
      </c>
      <c r="C2980" s="44" t="n">
        <v>1</v>
      </c>
      <c r="D2980" s="38" t="n">
        <f aca="false">IFERROR(B2980/C2980,0)</f>
        <v>0</v>
      </c>
      <c r="E2980" s="45" t="n">
        <v>28</v>
      </c>
      <c r="F2980" s="7" t="s">
        <v>2223</v>
      </c>
      <c r="G2980" s="5" t="str">
        <f aca="false">IF(AND(E2980&gt;=5,E2980&lt;=20,C2980&gt;=50,B2980&lt;=1),"Opportunity (pos 5-20, 50+ impr, 0-1 click)","")</f>
        <v/>
      </c>
    </row>
    <row r="2981" customFormat="false" ht="15" hidden="false" customHeight="false" outlineLevel="0" collapsed="false">
      <c r="A2981" s="7" t="s">
        <v>5255</v>
      </c>
      <c r="B2981" s="44" t="n">
        <v>0</v>
      </c>
      <c r="C2981" s="44" t="n">
        <v>1</v>
      </c>
      <c r="D2981" s="38" t="n">
        <f aca="false">IFERROR(B2981/C2981,0)</f>
        <v>0</v>
      </c>
      <c r="E2981" s="45" t="n">
        <v>16</v>
      </c>
      <c r="F2981" s="7" t="s">
        <v>2223</v>
      </c>
      <c r="G2981" s="5" t="str">
        <f aca="false">IF(AND(E2981&gt;=5,E2981&lt;=20,C2981&gt;=50,B2981&lt;=1),"Opportunity (pos 5-20, 50+ impr, 0-1 click)","")</f>
        <v/>
      </c>
    </row>
    <row r="2982" customFormat="false" ht="15" hidden="false" customHeight="false" outlineLevel="0" collapsed="false">
      <c r="A2982" s="7" t="s">
        <v>5256</v>
      </c>
      <c r="B2982" s="44" t="n">
        <v>0</v>
      </c>
      <c r="C2982" s="44" t="n">
        <v>1</v>
      </c>
      <c r="D2982" s="38" t="n">
        <f aca="false">IFERROR(B2982/C2982,0)</f>
        <v>0</v>
      </c>
      <c r="E2982" s="45" t="n">
        <v>5</v>
      </c>
      <c r="F2982" s="7" t="s">
        <v>2225</v>
      </c>
      <c r="G2982" s="5" t="str">
        <f aca="false">IF(AND(E2982&gt;=5,E2982&lt;=20,C2982&gt;=50,B2982&lt;=1),"Opportunity (pos 5-20, 50+ impr, 0-1 click)","")</f>
        <v/>
      </c>
    </row>
    <row r="2983" customFormat="false" ht="15" hidden="false" customHeight="false" outlineLevel="0" collapsed="false">
      <c r="A2983" s="7" t="s">
        <v>5257</v>
      </c>
      <c r="B2983" s="44" t="n">
        <v>0</v>
      </c>
      <c r="C2983" s="44" t="n">
        <v>1</v>
      </c>
      <c r="D2983" s="38" t="n">
        <f aca="false">IFERROR(B2983/C2983,0)</f>
        <v>0</v>
      </c>
      <c r="E2983" s="45" t="n">
        <v>29</v>
      </c>
      <c r="F2983" s="7" t="s">
        <v>2223</v>
      </c>
      <c r="G2983" s="5" t="str">
        <f aca="false">IF(AND(E2983&gt;=5,E2983&lt;=20,C2983&gt;=50,B2983&lt;=1),"Opportunity (pos 5-20, 50+ impr, 0-1 click)","")</f>
        <v/>
      </c>
    </row>
    <row r="2984" customFormat="false" ht="15" hidden="false" customHeight="false" outlineLevel="0" collapsed="false">
      <c r="A2984" s="7" t="s">
        <v>5258</v>
      </c>
      <c r="B2984" s="44" t="n">
        <v>0</v>
      </c>
      <c r="C2984" s="44" t="n">
        <v>1</v>
      </c>
      <c r="D2984" s="38" t="n">
        <f aca="false">IFERROR(B2984/C2984,0)</f>
        <v>0</v>
      </c>
      <c r="E2984" s="45" t="n">
        <v>27</v>
      </c>
      <c r="F2984" s="7" t="s">
        <v>2223</v>
      </c>
      <c r="G2984" s="5" t="str">
        <f aca="false">IF(AND(E2984&gt;=5,E2984&lt;=20,C2984&gt;=50,B2984&lt;=1),"Opportunity (pos 5-20, 50+ impr, 0-1 click)","")</f>
        <v/>
      </c>
    </row>
    <row r="2985" customFormat="false" ht="15" hidden="false" customHeight="false" outlineLevel="0" collapsed="false">
      <c r="A2985" s="7" t="s">
        <v>5259</v>
      </c>
      <c r="B2985" s="44" t="n">
        <v>0</v>
      </c>
      <c r="C2985" s="44" t="n">
        <v>1</v>
      </c>
      <c r="D2985" s="38" t="n">
        <f aca="false">IFERROR(B2985/C2985,0)</f>
        <v>0</v>
      </c>
      <c r="E2985" s="45" t="n">
        <v>29</v>
      </c>
      <c r="F2985" s="7" t="s">
        <v>2223</v>
      </c>
      <c r="G2985" s="5" t="str">
        <f aca="false">IF(AND(E2985&gt;=5,E2985&lt;=20,C2985&gt;=50,B2985&lt;=1),"Opportunity (pos 5-20, 50+ impr, 0-1 click)","")</f>
        <v/>
      </c>
    </row>
    <row r="2986" customFormat="false" ht="15" hidden="false" customHeight="false" outlineLevel="0" collapsed="false">
      <c r="A2986" s="7" t="s">
        <v>5260</v>
      </c>
      <c r="B2986" s="44" t="n">
        <v>0</v>
      </c>
      <c r="C2986" s="44" t="n">
        <v>1</v>
      </c>
      <c r="D2986" s="38" t="n">
        <f aca="false">IFERROR(B2986/C2986,0)</f>
        <v>0</v>
      </c>
      <c r="E2986" s="45" t="n">
        <v>11</v>
      </c>
      <c r="F2986" s="7" t="s">
        <v>2223</v>
      </c>
      <c r="G2986" s="5" t="str">
        <f aca="false">IF(AND(E2986&gt;=5,E2986&lt;=20,C2986&gt;=50,B2986&lt;=1),"Opportunity (pos 5-20, 50+ impr, 0-1 click)","")</f>
        <v/>
      </c>
    </row>
    <row r="2987" customFormat="false" ht="15" hidden="false" customHeight="false" outlineLevel="0" collapsed="false">
      <c r="A2987" s="7" t="s">
        <v>5261</v>
      </c>
      <c r="B2987" s="44" t="n">
        <v>0</v>
      </c>
      <c r="C2987" s="44" t="n">
        <v>1</v>
      </c>
      <c r="D2987" s="38" t="n">
        <f aca="false">IFERROR(B2987/C2987,0)</f>
        <v>0</v>
      </c>
      <c r="E2987" s="45" t="n">
        <v>11</v>
      </c>
      <c r="F2987" s="7" t="s">
        <v>2223</v>
      </c>
      <c r="G2987" s="5" t="str">
        <f aca="false">IF(AND(E2987&gt;=5,E2987&lt;=20,C2987&gt;=50,B2987&lt;=1),"Opportunity (pos 5-20, 50+ impr, 0-1 click)","")</f>
        <v/>
      </c>
    </row>
    <row r="2988" customFormat="false" ht="15" hidden="false" customHeight="false" outlineLevel="0" collapsed="false">
      <c r="A2988" s="7" t="s">
        <v>5262</v>
      </c>
      <c r="B2988" s="44" t="n">
        <v>0</v>
      </c>
      <c r="C2988" s="44" t="n">
        <v>1</v>
      </c>
      <c r="D2988" s="38" t="n">
        <f aca="false">IFERROR(B2988/C2988,0)</f>
        <v>0</v>
      </c>
      <c r="E2988" s="45" t="n">
        <v>21</v>
      </c>
      <c r="F2988" s="7" t="s">
        <v>2223</v>
      </c>
      <c r="G2988" s="5" t="str">
        <f aca="false">IF(AND(E2988&gt;=5,E2988&lt;=20,C2988&gt;=50,B2988&lt;=1),"Opportunity (pos 5-20, 50+ impr, 0-1 click)","")</f>
        <v/>
      </c>
    </row>
    <row r="2989" customFormat="false" ht="15" hidden="false" customHeight="false" outlineLevel="0" collapsed="false">
      <c r="A2989" s="7" t="s">
        <v>5263</v>
      </c>
      <c r="B2989" s="44" t="n">
        <v>0</v>
      </c>
      <c r="C2989" s="44" t="n">
        <v>1</v>
      </c>
      <c r="D2989" s="38" t="n">
        <f aca="false">IFERROR(B2989/C2989,0)</f>
        <v>0</v>
      </c>
      <c r="E2989" s="45" t="n">
        <v>12</v>
      </c>
      <c r="F2989" s="7" t="s">
        <v>2223</v>
      </c>
      <c r="G2989" s="5" t="str">
        <f aca="false">IF(AND(E2989&gt;=5,E2989&lt;=20,C2989&gt;=50,B2989&lt;=1),"Opportunity (pos 5-20, 50+ impr, 0-1 click)","")</f>
        <v/>
      </c>
    </row>
    <row r="2990" customFormat="false" ht="15" hidden="false" customHeight="false" outlineLevel="0" collapsed="false">
      <c r="A2990" s="7" t="s">
        <v>5264</v>
      </c>
      <c r="B2990" s="44" t="n">
        <v>0</v>
      </c>
      <c r="C2990" s="44" t="n">
        <v>1</v>
      </c>
      <c r="D2990" s="38" t="n">
        <f aca="false">IFERROR(B2990/C2990,0)</f>
        <v>0</v>
      </c>
      <c r="E2990" s="45" t="n">
        <v>42</v>
      </c>
      <c r="F2990" s="7" t="s">
        <v>2223</v>
      </c>
      <c r="G2990" s="5" t="str">
        <f aca="false">IF(AND(E2990&gt;=5,E2990&lt;=20,C2990&gt;=50,B2990&lt;=1),"Opportunity (pos 5-20, 50+ impr, 0-1 click)","")</f>
        <v/>
      </c>
    </row>
    <row r="2991" customFormat="false" ht="15" hidden="false" customHeight="false" outlineLevel="0" collapsed="false">
      <c r="A2991" s="7" t="s">
        <v>5265</v>
      </c>
      <c r="B2991" s="44" t="n">
        <v>0</v>
      </c>
      <c r="C2991" s="44" t="n">
        <v>1</v>
      </c>
      <c r="D2991" s="38" t="n">
        <f aca="false">IFERROR(B2991/C2991,0)</f>
        <v>0</v>
      </c>
      <c r="E2991" s="45" t="n">
        <v>5</v>
      </c>
      <c r="F2991" s="7" t="s">
        <v>2223</v>
      </c>
      <c r="G2991" s="5" t="str">
        <f aca="false">IF(AND(E2991&gt;=5,E2991&lt;=20,C2991&gt;=50,B2991&lt;=1),"Opportunity (pos 5-20, 50+ impr, 0-1 click)","")</f>
        <v/>
      </c>
    </row>
    <row r="2992" customFormat="false" ht="15" hidden="false" customHeight="false" outlineLevel="0" collapsed="false">
      <c r="A2992" s="7" t="s">
        <v>5266</v>
      </c>
      <c r="B2992" s="44" t="n">
        <v>0</v>
      </c>
      <c r="C2992" s="44" t="n">
        <v>1</v>
      </c>
      <c r="D2992" s="38" t="n">
        <f aca="false">IFERROR(B2992/C2992,0)</f>
        <v>0</v>
      </c>
      <c r="E2992" s="45" t="n">
        <v>40</v>
      </c>
      <c r="F2992" s="7" t="s">
        <v>2225</v>
      </c>
      <c r="G2992" s="5" t="str">
        <f aca="false">IF(AND(E2992&gt;=5,E2992&lt;=20,C2992&gt;=50,B2992&lt;=1),"Opportunity (pos 5-20, 50+ impr, 0-1 click)","")</f>
        <v/>
      </c>
    </row>
    <row r="2993" customFormat="false" ht="15" hidden="false" customHeight="false" outlineLevel="0" collapsed="false">
      <c r="A2993" s="7" t="s">
        <v>5267</v>
      </c>
      <c r="B2993" s="44" t="n">
        <v>0</v>
      </c>
      <c r="C2993" s="44" t="n">
        <v>1</v>
      </c>
      <c r="D2993" s="38" t="n">
        <f aca="false">IFERROR(B2993/C2993,0)</f>
        <v>0</v>
      </c>
      <c r="E2993" s="45" t="n">
        <v>58</v>
      </c>
      <c r="F2993" s="7" t="s">
        <v>2225</v>
      </c>
      <c r="G2993" s="5" t="str">
        <f aca="false">IF(AND(E2993&gt;=5,E2993&lt;=20,C2993&gt;=50,B2993&lt;=1),"Opportunity (pos 5-20, 50+ impr, 0-1 click)","")</f>
        <v/>
      </c>
    </row>
    <row r="2994" customFormat="false" ht="15" hidden="false" customHeight="false" outlineLevel="0" collapsed="false">
      <c r="A2994" s="7" t="s">
        <v>5268</v>
      </c>
      <c r="B2994" s="44" t="n">
        <v>0</v>
      </c>
      <c r="C2994" s="44" t="n">
        <v>1</v>
      </c>
      <c r="D2994" s="38" t="n">
        <f aca="false">IFERROR(B2994/C2994,0)</f>
        <v>0</v>
      </c>
      <c r="E2994" s="45" t="n">
        <v>10</v>
      </c>
      <c r="F2994" s="7" t="s">
        <v>2223</v>
      </c>
      <c r="G2994" s="5" t="str">
        <f aca="false">IF(AND(E2994&gt;=5,E2994&lt;=20,C2994&gt;=50,B2994&lt;=1),"Opportunity (pos 5-20, 50+ impr, 0-1 click)","")</f>
        <v/>
      </c>
    </row>
    <row r="2995" customFormat="false" ht="15" hidden="false" customHeight="false" outlineLevel="0" collapsed="false">
      <c r="A2995" s="7" t="s">
        <v>5269</v>
      </c>
      <c r="B2995" s="44" t="n">
        <v>0</v>
      </c>
      <c r="C2995" s="44" t="n">
        <v>1</v>
      </c>
      <c r="D2995" s="38" t="n">
        <f aca="false">IFERROR(B2995/C2995,0)</f>
        <v>0</v>
      </c>
      <c r="E2995" s="45" t="n">
        <v>45</v>
      </c>
      <c r="F2995" s="7" t="s">
        <v>2225</v>
      </c>
      <c r="G2995" s="5" t="str">
        <f aca="false">IF(AND(E2995&gt;=5,E2995&lt;=20,C2995&gt;=50,B2995&lt;=1),"Opportunity (pos 5-20, 50+ impr, 0-1 click)","")</f>
        <v/>
      </c>
    </row>
    <row r="2996" customFormat="false" ht="15" hidden="false" customHeight="false" outlineLevel="0" collapsed="false">
      <c r="A2996" s="7" t="s">
        <v>5270</v>
      </c>
      <c r="B2996" s="44" t="n">
        <v>0</v>
      </c>
      <c r="C2996" s="44" t="n">
        <v>1</v>
      </c>
      <c r="D2996" s="38" t="n">
        <f aca="false">IFERROR(B2996/C2996,0)</f>
        <v>0</v>
      </c>
      <c r="E2996" s="45" t="n">
        <v>41</v>
      </c>
      <c r="F2996" s="7" t="s">
        <v>2223</v>
      </c>
      <c r="G2996" s="5" t="str">
        <f aca="false">IF(AND(E2996&gt;=5,E2996&lt;=20,C2996&gt;=50,B2996&lt;=1),"Opportunity (pos 5-20, 50+ impr, 0-1 click)","")</f>
        <v/>
      </c>
    </row>
    <row r="2997" customFormat="false" ht="15" hidden="false" customHeight="false" outlineLevel="0" collapsed="false">
      <c r="A2997" s="7" t="s">
        <v>5271</v>
      </c>
      <c r="B2997" s="44" t="n">
        <v>0</v>
      </c>
      <c r="C2997" s="44" t="n">
        <v>1</v>
      </c>
      <c r="D2997" s="38" t="n">
        <f aca="false">IFERROR(B2997/C2997,0)</f>
        <v>0</v>
      </c>
      <c r="E2997" s="45" t="n">
        <v>22</v>
      </c>
      <c r="F2997" s="7" t="s">
        <v>2223</v>
      </c>
      <c r="G2997" s="5" t="str">
        <f aca="false">IF(AND(E2997&gt;=5,E2997&lt;=20,C2997&gt;=50,B2997&lt;=1),"Opportunity (pos 5-20, 50+ impr, 0-1 click)","")</f>
        <v/>
      </c>
    </row>
    <row r="2998" customFormat="false" ht="15" hidden="false" customHeight="false" outlineLevel="0" collapsed="false">
      <c r="A2998" s="7" t="s">
        <v>5272</v>
      </c>
      <c r="B2998" s="44" t="n">
        <v>0</v>
      </c>
      <c r="C2998" s="44" t="n">
        <v>1</v>
      </c>
      <c r="D2998" s="38" t="n">
        <f aca="false">IFERROR(B2998/C2998,0)</f>
        <v>0</v>
      </c>
      <c r="E2998" s="45" t="n">
        <v>32</v>
      </c>
      <c r="F2998" s="7" t="s">
        <v>2223</v>
      </c>
      <c r="G2998" s="5" t="str">
        <f aca="false">IF(AND(E2998&gt;=5,E2998&lt;=20,C2998&gt;=50,B2998&lt;=1),"Opportunity (pos 5-20, 50+ impr, 0-1 click)","")</f>
        <v/>
      </c>
    </row>
    <row r="2999" customFormat="false" ht="15" hidden="false" customHeight="false" outlineLevel="0" collapsed="false">
      <c r="A2999" s="7" t="s">
        <v>5273</v>
      </c>
      <c r="B2999" s="44" t="n">
        <v>0</v>
      </c>
      <c r="C2999" s="44" t="n">
        <v>1</v>
      </c>
      <c r="D2999" s="38" t="n">
        <f aca="false">IFERROR(B2999/C2999,0)</f>
        <v>0</v>
      </c>
      <c r="E2999" s="45" t="n">
        <v>28</v>
      </c>
      <c r="F2999" s="7" t="s">
        <v>2223</v>
      </c>
      <c r="G2999" s="5" t="str">
        <f aca="false">IF(AND(E2999&gt;=5,E2999&lt;=20,C2999&gt;=50,B2999&lt;=1),"Opportunity (pos 5-20, 50+ impr, 0-1 click)","")</f>
        <v/>
      </c>
    </row>
    <row r="3000" customFormat="false" ht="15" hidden="false" customHeight="false" outlineLevel="0" collapsed="false">
      <c r="A3000" s="7" t="s">
        <v>5274</v>
      </c>
      <c r="B3000" s="44" t="n">
        <v>0</v>
      </c>
      <c r="C3000" s="44" t="n">
        <v>1</v>
      </c>
      <c r="D3000" s="38" t="n">
        <f aca="false">IFERROR(B3000/C3000,0)</f>
        <v>0</v>
      </c>
      <c r="E3000" s="45" t="n">
        <v>39</v>
      </c>
      <c r="F3000" s="7" t="s">
        <v>2225</v>
      </c>
      <c r="G3000" s="5" t="str">
        <f aca="false">IF(AND(E3000&gt;=5,E3000&lt;=20,C3000&gt;=50,B3000&lt;=1),"Opportunity (pos 5-20, 50+ impr, 0-1 click)","")</f>
        <v/>
      </c>
    </row>
    <row r="3001" customFormat="false" ht="15" hidden="false" customHeight="false" outlineLevel="0" collapsed="false">
      <c r="A3001" s="7" t="s">
        <v>5275</v>
      </c>
      <c r="B3001" s="44" t="n">
        <v>0</v>
      </c>
      <c r="C3001" s="44" t="n">
        <v>1</v>
      </c>
      <c r="D3001" s="38" t="n">
        <f aca="false">IFERROR(B3001/C3001,0)</f>
        <v>0</v>
      </c>
      <c r="E3001" s="45" t="n">
        <v>26</v>
      </c>
      <c r="F3001" s="7" t="s">
        <v>2223</v>
      </c>
      <c r="G3001" s="5" t="str">
        <f aca="false">IF(AND(E3001&gt;=5,E3001&lt;=20,C3001&gt;=50,B3001&lt;=1),"Opportunity (pos 5-20, 50+ impr, 0-1 click)","")</f>
        <v/>
      </c>
    </row>
    <row r="3002" customFormat="false" ht="15" hidden="false" customHeight="false" outlineLevel="0" collapsed="false">
      <c r="A3002" s="7" t="s">
        <v>5276</v>
      </c>
      <c r="B3002" s="44" t="n">
        <v>0</v>
      </c>
      <c r="C3002" s="44" t="n">
        <v>1</v>
      </c>
      <c r="D3002" s="38" t="n">
        <f aca="false">IFERROR(B3002/C3002,0)</f>
        <v>0</v>
      </c>
      <c r="E3002" s="45" t="n">
        <v>26</v>
      </c>
      <c r="F3002" s="7" t="s">
        <v>2224</v>
      </c>
      <c r="G3002" s="5" t="str">
        <f aca="false">IF(AND(E3002&gt;=5,E3002&lt;=20,C3002&gt;=50,B3002&lt;=1),"Opportunity (pos 5-20, 50+ impr, 0-1 click)","")</f>
        <v/>
      </c>
    </row>
    <row r="3003" customFormat="false" ht="15" hidden="false" customHeight="false" outlineLevel="0" collapsed="false">
      <c r="A3003" s="7" t="s">
        <v>5277</v>
      </c>
      <c r="B3003" s="44" t="n">
        <v>0</v>
      </c>
      <c r="C3003" s="44" t="n">
        <v>1</v>
      </c>
      <c r="D3003" s="38" t="n">
        <f aca="false">IFERROR(B3003/C3003,0)</f>
        <v>0</v>
      </c>
      <c r="E3003" s="45" t="n">
        <v>10</v>
      </c>
      <c r="F3003" s="7" t="s">
        <v>2224</v>
      </c>
      <c r="G3003" s="5" t="str">
        <f aca="false">IF(AND(E3003&gt;=5,E3003&lt;=20,C3003&gt;=50,B3003&lt;=1),"Opportunity (pos 5-20, 50+ impr, 0-1 click)","")</f>
        <v/>
      </c>
    </row>
    <row r="3004" customFormat="false" ht="15" hidden="false" customHeight="false" outlineLevel="0" collapsed="false">
      <c r="A3004" s="7" t="s">
        <v>5278</v>
      </c>
      <c r="B3004" s="44" t="n">
        <v>0</v>
      </c>
      <c r="C3004" s="44" t="n">
        <v>1</v>
      </c>
      <c r="D3004" s="38" t="n">
        <f aca="false">IFERROR(B3004/C3004,0)</f>
        <v>0</v>
      </c>
      <c r="E3004" s="45" t="n">
        <v>13</v>
      </c>
      <c r="F3004" s="7" t="s">
        <v>2223</v>
      </c>
      <c r="G3004" s="5" t="str">
        <f aca="false">IF(AND(E3004&gt;=5,E3004&lt;=20,C3004&gt;=50,B3004&lt;=1),"Opportunity (pos 5-20, 50+ impr, 0-1 click)","")</f>
        <v/>
      </c>
    </row>
    <row r="3005" customFormat="false" ht="15" hidden="false" customHeight="false" outlineLevel="0" collapsed="false">
      <c r="A3005" s="7" t="s">
        <v>5279</v>
      </c>
      <c r="B3005" s="44" t="n">
        <v>0</v>
      </c>
      <c r="C3005" s="44" t="n">
        <v>1</v>
      </c>
      <c r="D3005" s="38" t="n">
        <f aca="false">IFERROR(B3005/C3005,0)</f>
        <v>0</v>
      </c>
      <c r="E3005" s="45" t="n">
        <v>43</v>
      </c>
      <c r="F3005" s="7" t="s">
        <v>2223</v>
      </c>
      <c r="G3005" s="5" t="str">
        <f aca="false">IF(AND(E3005&gt;=5,E3005&lt;=20,C3005&gt;=50,B3005&lt;=1),"Opportunity (pos 5-20, 50+ impr, 0-1 click)","")</f>
        <v/>
      </c>
    </row>
    <row r="3006" customFormat="false" ht="15" hidden="false" customHeight="false" outlineLevel="0" collapsed="false">
      <c r="A3006" s="7" t="s">
        <v>5280</v>
      </c>
      <c r="B3006" s="44" t="n">
        <v>0</v>
      </c>
      <c r="C3006" s="44" t="n">
        <v>1</v>
      </c>
      <c r="D3006" s="38" t="n">
        <f aca="false">IFERROR(B3006/C3006,0)</f>
        <v>0</v>
      </c>
      <c r="E3006" s="45" t="n">
        <v>38</v>
      </c>
      <c r="F3006" s="7" t="s">
        <v>2225</v>
      </c>
      <c r="G3006" s="5" t="str">
        <f aca="false">IF(AND(E3006&gt;=5,E3006&lt;=20,C3006&gt;=50,B3006&lt;=1),"Opportunity (pos 5-20, 50+ impr, 0-1 click)","")</f>
        <v/>
      </c>
    </row>
    <row r="3007" customFormat="false" ht="15" hidden="false" customHeight="false" outlineLevel="0" collapsed="false">
      <c r="A3007" s="7" t="s">
        <v>5281</v>
      </c>
      <c r="B3007" s="44" t="n">
        <v>0</v>
      </c>
      <c r="C3007" s="44" t="n">
        <v>1</v>
      </c>
      <c r="D3007" s="38" t="n">
        <f aca="false">IFERROR(B3007/C3007,0)</f>
        <v>0</v>
      </c>
      <c r="E3007" s="45" t="n">
        <v>39</v>
      </c>
      <c r="F3007" s="7" t="s">
        <v>2225</v>
      </c>
      <c r="G3007" s="5" t="str">
        <f aca="false">IF(AND(E3007&gt;=5,E3007&lt;=20,C3007&gt;=50,B3007&lt;=1),"Opportunity (pos 5-20, 50+ impr, 0-1 click)","")</f>
        <v/>
      </c>
    </row>
    <row r="3008" customFormat="false" ht="15" hidden="false" customHeight="false" outlineLevel="0" collapsed="false">
      <c r="A3008" s="7" t="s">
        <v>5282</v>
      </c>
      <c r="B3008" s="44" t="n">
        <v>0</v>
      </c>
      <c r="C3008" s="44" t="n">
        <v>1</v>
      </c>
      <c r="D3008" s="38" t="n">
        <f aca="false">IFERROR(B3008/C3008,0)</f>
        <v>0</v>
      </c>
      <c r="E3008" s="45" t="n">
        <v>33</v>
      </c>
      <c r="F3008" s="7" t="s">
        <v>2223</v>
      </c>
      <c r="G3008" s="5" t="str">
        <f aca="false">IF(AND(E3008&gt;=5,E3008&lt;=20,C3008&gt;=50,B3008&lt;=1),"Opportunity (pos 5-20, 50+ impr, 0-1 click)","")</f>
        <v/>
      </c>
    </row>
    <row r="3009" customFormat="false" ht="15" hidden="false" customHeight="false" outlineLevel="0" collapsed="false">
      <c r="A3009" s="7" t="s">
        <v>5283</v>
      </c>
      <c r="B3009" s="44" t="n">
        <v>0</v>
      </c>
      <c r="C3009" s="44" t="n">
        <v>1</v>
      </c>
      <c r="D3009" s="38" t="n">
        <f aca="false">IFERROR(B3009/C3009,0)</f>
        <v>0</v>
      </c>
      <c r="E3009" s="45" t="n">
        <v>36</v>
      </c>
      <c r="F3009" s="7" t="s">
        <v>2225</v>
      </c>
      <c r="G3009" s="5" t="str">
        <f aca="false">IF(AND(E3009&gt;=5,E3009&lt;=20,C3009&gt;=50,B3009&lt;=1),"Opportunity (pos 5-20, 50+ impr, 0-1 click)","")</f>
        <v/>
      </c>
    </row>
    <row r="3010" customFormat="false" ht="15" hidden="false" customHeight="false" outlineLevel="0" collapsed="false">
      <c r="A3010" s="7" t="s">
        <v>5284</v>
      </c>
      <c r="B3010" s="44" t="n">
        <v>0</v>
      </c>
      <c r="C3010" s="44" t="n">
        <v>1</v>
      </c>
      <c r="D3010" s="38" t="n">
        <f aca="false">IFERROR(B3010/C3010,0)</f>
        <v>0</v>
      </c>
      <c r="E3010" s="45" t="n">
        <v>26</v>
      </c>
      <c r="F3010" s="7" t="s">
        <v>2223</v>
      </c>
      <c r="G3010" s="5" t="str">
        <f aca="false">IF(AND(E3010&gt;=5,E3010&lt;=20,C3010&gt;=50,B3010&lt;=1),"Opportunity (pos 5-20, 50+ impr, 0-1 click)","")</f>
        <v/>
      </c>
    </row>
    <row r="3011" customFormat="false" ht="15" hidden="false" customHeight="false" outlineLevel="0" collapsed="false">
      <c r="A3011" s="7" t="s">
        <v>5285</v>
      </c>
      <c r="B3011" s="44" t="n">
        <v>0</v>
      </c>
      <c r="C3011" s="44" t="n">
        <v>1</v>
      </c>
      <c r="D3011" s="38" t="n">
        <f aca="false">IFERROR(B3011/C3011,0)</f>
        <v>0</v>
      </c>
      <c r="E3011" s="45" t="n">
        <v>24</v>
      </c>
      <c r="F3011" s="7" t="s">
        <v>2223</v>
      </c>
      <c r="G3011" s="5" t="str">
        <f aca="false">IF(AND(E3011&gt;=5,E3011&lt;=20,C3011&gt;=50,B3011&lt;=1),"Opportunity (pos 5-20, 50+ impr, 0-1 click)","")</f>
        <v/>
      </c>
    </row>
    <row r="3012" customFormat="false" ht="15" hidden="false" customHeight="false" outlineLevel="0" collapsed="false">
      <c r="A3012" s="7" t="s">
        <v>5286</v>
      </c>
      <c r="B3012" s="44" t="n">
        <v>0</v>
      </c>
      <c r="C3012" s="44" t="n">
        <v>1</v>
      </c>
      <c r="D3012" s="38" t="n">
        <f aca="false">IFERROR(B3012/C3012,0)</f>
        <v>0</v>
      </c>
      <c r="E3012" s="45" t="n">
        <v>11</v>
      </c>
      <c r="F3012" s="7" t="s">
        <v>2223</v>
      </c>
      <c r="G3012" s="5" t="str">
        <f aca="false">IF(AND(E3012&gt;=5,E3012&lt;=20,C3012&gt;=50,B3012&lt;=1),"Opportunity (pos 5-20, 50+ impr, 0-1 click)","")</f>
        <v/>
      </c>
    </row>
    <row r="3013" customFormat="false" ht="15" hidden="false" customHeight="false" outlineLevel="0" collapsed="false">
      <c r="A3013" s="7" t="s">
        <v>5287</v>
      </c>
      <c r="B3013" s="44" t="n">
        <v>0</v>
      </c>
      <c r="C3013" s="44" t="n">
        <v>1</v>
      </c>
      <c r="D3013" s="38" t="n">
        <f aca="false">IFERROR(B3013/C3013,0)</f>
        <v>0</v>
      </c>
      <c r="E3013" s="45" t="n">
        <v>23</v>
      </c>
      <c r="F3013" s="7" t="s">
        <v>2223</v>
      </c>
      <c r="G3013" s="5" t="str">
        <f aca="false">IF(AND(E3013&gt;=5,E3013&lt;=20,C3013&gt;=50,B3013&lt;=1),"Opportunity (pos 5-20, 50+ impr, 0-1 click)","")</f>
        <v/>
      </c>
    </row>
    <row r="3014" customFormat="false" ht="15" hidden="false" customHeight="false" outlineLevel="0" collapsed="false">
      <c r="A3014" s="7" t="s">
        <v>5288</v>
      </c>
      <c r="B3014" s="44" t="n">
        <v>0</v>
      </c>
      <c r="C3014" s="44" t="n">
        <v>1</v>
      </c>
      <c r="D3014" s="38" t="n">
        <f aca="false">IFERROR(B3014/C3014,0)</f>
        <v>0</v>
      </c>
      <c r="E3014" s="45" t="n">
        <v>42</v>
      </c>
      <c r="F3014" s="7" t="s">
        <v>2223</v>
      </c>
      <c r="G3014" s="5" t="str">
        <f aca="false">IF(AND(E3014&gt;=5,E3014&lt;=20,C3014&gt;=50,B3014&lt;=1),"Opportunity (pos 5-20, 50+ impr, 0-1 click)","")</f>
        <v/>
      </c>
    </row>
    <row r="3015" customFormat="false" ht="15" hidden="false" customHeight="false" outlineLevel="0" collapsed="false">
      <c r="A3015" s="7" t="s">
        <v>5289</v>
      </c>
      <c r="B3015" s="44" t="n">
        <v>0</v>
      </c>
      <c r="C3015" s="44" t="n">
        <v>1</v>
      </c>
      <c r="D3015" s="38" t="n">
        <f aca="false">IFERROR(B3015/C3015,0)</f>
        <v>0</v>
      </c>
      <c r="E3015" s="45" t="n">
        <v>22</v>
      </c>
      <c r="F3015" s="7" t="s">
        <v>2225</v>
      </c>
      <c r="G3015" s="5" t="str">
        <f aca="false">IF(AND(E3015&gt;=5,E3015&lt;=20,C3015&gt;=50,B3015&lt;=1),"Opportunity (pos 5-20, 50+ impr, 0-1 click)","")</f>
        <v/>
      </c>
    </row>
    <row r="3016" customFormat="false" ht="15" hidden="false" customHeight="false" outlineLevel="0" collapsed="false">
      <c r="A3016" s="7" t="s">
        <v>5290</v>
      </c>
      <c r="B3016" s="44" t="n">
        <v>0</v>
      </c>
      <c r="C3016" s="44" t="n">
        <v>1</v>
      </c>
      <c r="D3016" s="38" t="n">
        <f aca="false">IFERROR(B3016/C3016,0)</f>
        <v>0</v>
      </c>
      <c r="E3016" s="45" t="n">
        <v>33</v>
      </c>
      <c r="F3016" s="7" t="s">
        <v>2225</v>
      </c>
      <c r="G3016" s="5" t="str">
        <f aca="false">IF(AND(E3016&gt;=5,E3016&lt;=20,C3016&gt;=50,B3016&lt;=1),"Opportunity (pos 5-20, 50+ impr, 0-1 click)","")</f>
        <v/>
      </c>
    </row>
    <row r="3017" customFormat="false" ht="15" hidden="false" customHeight="false" outlineLevel="0" collapsed="false">
      <c r="A3017" s="7" t="s">
        <v>5291</v>
      </c>
      <c r="B3017" s="44" t="n">
        <v>0</v>
      </c>
      <c r="C3017" s="44" t="n">
        <v>1</v>
      </c>
      <c r="D3017" s="38" t="n">
        <f aca="false">IFERROR(B3017/C3017,0)</f>
        <v>0</v>
      </c>
      <c r="E3017" s="45" t="n">
        <v>10</v>
      </c>
      <c r="F3017" s="7" t="s">
        <v>2223</v>
      </c>
      <c r="G3017" s="5" t="str">
        <f aca="false">IF(AND(E3017&gt;=5,E3017&lt;=20,C3017&gt;=50,B3017&lt;=1),"Opportunity (pos 5-20, 50+ impr, 0-1 click)","")</f>
        <v/>
      </c>
    </row>
    <row r="3018" customFormat="false" ht="15" hidden="false" customHeight="false" outlineLevel="0" collapsed="false">
      <c r="A3018" s="7" t="s">
        <v>5292</v>
      </c>
      <c r="B3018" s="44" t="n">
        <v>0</v>
      </c>
      <c r="C3018" s="44" t="n">
        <v>1</v>
      </c>
      <c r="D3018" s="38" t="n">
        <f aca="false">IFERROR(B3018/C3018,0)</f>
        <v>0</v>
      </c>
      <c r="E3018" s="45" t="n">
        <v>11</v>
      </c>
      <c r="F3018" s="7" t="s">
        <v>2223</v>
      </c>
      <c r="G3018" s="5" t="str">
        <f aca="false">IF(AND(E3018&gt;=5,E3018&lt;=20,C3018&gt;=50,B3018&lt;=1),"Opportunity (pos 5-20, 50+ impr, 0-1 click)","")</f>
        <v/>
      </c>
    </row>
    <row r="3019" customFormat="false" ht="15" hidden="false" customHeight="false" outlineLevel="0" collapsed="false">
      <c r="A3019" s="7" t="s">
        <v>5293</v>
      </c>
      <c r="B3019" s="44" t="n">
        <v>0</v>
      </c>
      <c r="C3019" s="44" t="n">
        <v>1</v>
      </c>
      <c r="D3019" s="38" t="n">
        <f aca="false">IFERROR(B3019/C3019,0)</f>
        <v>0</v>
      </c>
      <c r="E3019" s="45" t="n">
        <v>59</v>
      </c>
      <c r="F3019" s="7" t="s">
        <v>2223</v>
      </c>
      <c r="G3019" s="5" t="str">
        <f aca="false">IF(AND(E3019&gt;=5,E3019&lt;=20,C3019&gt;=50,B3019&lt;=1),"Opportunity (pos 5-20, 50+ impr, 0-1 click)","")</f>
        <v/>
      </c>
    </row>
    <row r="3020" customFormat="false" ht="15" hidden="false" customHeight="false" outlineLevel="0" collapsed="false">
      <c r="A3020" s="7" t="s">
        <v>5294</v>
      </c>
      <c r="B3020" s="44" t="n">
        <v>0</v>
      </c>
      <c r="C3020" s="44" t="n">
        <v>1</v>
      </c>
      <c r="D3020" s="38" t="n">
        <f aca="false">IFERROR(B3020/C3020,0)</f>
        <v>0</v>
      </c>
      <c r="E3020" s="45" t="n">
        <v>46</v>
      </c>
      <c r="F3020" s="7" t="s">
        <v>2223</v>
      </c>
      <c r="G3020" s="5" t="str">
        <f aca="false">IF(AND(E3020&gt;=5,E3020&lt;=20,C3020&gt;=50,B3020&lt;=1),"Opportunity (pos 5-20, 50+ impr, 0-1 click)","")</f>
        <v/>
      </c>
    </row>
    <row r="3021" customFormat="false" ht="15" hidden="false" customHeight="false" outlineLevel="0" collapsed="false">
      <c r="A3021" s="7" t="s">
        <v>5295</v>
      </c>
      <c r="B3021" s="44" t="n">
        <v>0</v>
      </c>
      <c r="C3021" s="44" t="n">
        <v>1</v>
      </c>
      <c r="D3021" s="38" t="n">
        <f aca="false">IFERROR(B3021/C3021,0)</f>
        <v>0</v>
      </c>
      <c r="E3021" s="45" t="n">
        <v>43</v>
      </c>
      <c r="F3021" s="7" t="s">
        <v>2223</v>
      </c>
      <c r="G3021" s="5" t="str">
        <f aca="false">IF(AND(E3021&gt;=5,E3021&lt;=20,C3021&gt;=50,B3021&lt;=1),"Opportunity (pos 5-20, 50+ impr, 0-1 click)","")</f>
        <v/>
      </c>
    </row>
    <row r="3022" customFormat="false" ht="15" hidden="false" customHeight="false" outlineLevel="0" collapsed="false">
      <c r="A3022" s="7" t="s">
        <v>5296</v>
      </c>
      <c r="B3022" s="44" t="n">
        <v>0</v>
      </c>
      <c r="C3022" s="44" t="n">
        <v>1</v>
      </c>
      <c r="D3022" s="38" t="n">
        <f aca="false">IFERROR(B3022/C3022,0)</f>
        <v>0</v>
      </c>
      <c r="E3022" s="45" t="n">
        <v>33</v>
      </c>
      <c r="F3022" s="7" t="s">
        <v>2223</v>
      </c>
      <c r="G3022" s="5" t="str">
        <f aca="false">IF(AND(E3022&gt;=5,E3022&lt;=20,C3022&gt;=50,B3022&lt;=1),"Opportunity (pos 5-20, 50+ impr, 0-1 click)","")</f>
        <v/>
      </c>
    </row>
    <row r="3023" customFormat="false" ht="15" hidden="false" customHeight="false" outlineLevel="0" collapsed="false">
      <c r="A3023" s="7" t="s">
        <v>5297</v>
      </c>
      <c r="B3023" s="44" t="n">
        <v>0</v>
      </c>
      <c r="C3023" s="44" t="n">
        <v>1</v>
      </c>
      <c r="D3023" s="38" t="n">
        <f aca="false">IFERROR(B3023/C3023,0)</f>
        <v>0</v>
      </c>
      <c r="E3023" s="45" t="n">
        <v>24</v>
      </c>
      <c r="F3023" s="7" t="s">
        <v>2223</v>
      </c>
      <c r="G3023" s="5" t="str">
        <f aca="false">IF(AND(E3023&gt;=5,E3023&lt;=20,C3023&gt;=50,B3023&lt;=1),"Opportunity (pos 5-20, 50+ impr, 0-1 click)","")</f>
        <v/>
      </c>
    </row>
    <row r="3024" customFormat="false" ht="15" hidden="false" customHeight="false" outlineLevel="0" collapsed="false">
      <c r="A3024" s="7" t="s">
        <v>5298</v>
      </c>
      <c r="B3024" s="44" t="n">
        <v>0</v>
      </c>
      <c r="C3024" s="44" t="n">
        <v>1</v>
      </c>
      <c r="D3024" s="38" t="n">
        <f aca="false">IFERROR(B3024/C3024,0)</f>
        <v>0</v>
      </c>
      <c r="E3024" s="45" t="n">
        <v>19</v>
      </c>
      <c r="F3024" s="7" t="s">
        <v>2223</v>
      </c>
      <c r="G3024" s="5" t="str">
        <f aca="false">IF(AND(E3024&gt;=5,E3024&lt;=20,C3024&gt;=50,B3024&lt;=1),"Opportunity (pos 5-20, 50+ impr, 0-1 click)","")</f>
        <v/>
      </c>
    </row>
    <row r="3025" customFormat="false" ht="15" hidden="false" customHeight="false" outlineLevel="0" collapsed="false">
      <c r="A3025" s="7" t="s">
        <v>5299</v>
      </c>
      <c r="B3025" s="44" t="n">
        <v>0</v>
      </c>
      <c r="C3025" s="44" t="n">
        <v>1</v>
      </c>
      <c r="D3025" s="38" t="n">
        <f aca="false">IFERROR(B3025/C3025,0)</f>
        <v>0</v>
      </c>
      <c r="E3025" s="45" t="n">
        <v>32</v>
      </c>
      <c r="F3025" s="7" t="s">
        <v>2223</v>
      </c>
      <c r="G3025" s="5" t="str">
        <f aca="false">IF(AND(E3025&gt;=5,E3025&lt;=20,C3025&gt;=50,B3025&lt;=1),"Opportunity (pos 5-20, 50+ impr, 0-1 click)","")</f>
        <v/>
      </c>
    </row>
    <row r="3026" customFormat="false" ht="15" hidden="false" customHeight="false" outlineLevel="0" collapsed="false">
      <c r="A3026" s="7" t="s">
        <v>5300</v>
      </c>
      <c r="B3026" s="44" t="n">
        <v>0</v>
      </c>
      <c r="C3026" s="44" t="n">
        <v>1</v>
      </c>
      <c r="D3026" s="38" t="n">
        <f aca="false">IFERROR(B3026/C3026,0)</f>
        <v>0</v>
      </c>
      <c r="E3026" s="45" t="n">
        <v>41</v>
      </c>
      <c r="F3026" s="7" t="s">
        <v>2223</v>
      </c>
      <c r="G3026" s="5" t="str">
        <f aca="false">IF(AND(E3026&gt;=5,E3026&lt;=20,C3026&gt;=50,B3026&lt;=1),"Opportunity (pos 5-20, 50+ impr, 0-1 click)","")</f>
        <v/>
      </c>
    </row>
    <row r="3027" customFormat="false" ht="15" hidden="false" customHeight="false" outlineLevel="0" collapsed="false">
      <c r="A3027" s="7" t="s">
        <v>5301</v>
      </c>
      <c r="B3027" s="44" t="n">
        <v>0</v>
      </c>
      <c r="C3027" s="44" t="n">
        <v>1</v>
      </c>
      <c r="D3027" s="38" t="n">
        <f aca="false">IFERROR(B3027/C3027,0)</f>
        <v>0</v>
      </c>
      <c r="E3027" s="45" t="n">
        <v>48</v>
      </c>
      <c r="F3027" s="7" t="s">
        <v>2223</v>
      </c>
      <c r="G3027" s="5" t="str">
        <f aca="false">IF(AND(E3027&gt;=5,E3027&lt;=20,C3027&gt;=50,B3027&lt;=1),"Opportunity (pos 5-20, 50+ impr, 0-1 click)","")</f>
        <v/>
      </c>
    </row>
    <row r="3028" customFormat="false" ht="15" hidden="false" customHeight="false" outlineLevel="0" collapsed="false">
      <c r="A3028" s="7" t="s">
        <v>5302</v>
      </c>
      <c r="B3028" s="44" t="n">
        <v>0</v>
      </c>
      <c r="C3028" s="44" t="n">
        <v>1</v>
      </c>
      <c r="D3028" s="38" t="n">
        <f aca="false">IFERROR(B3028/C3028,0)</f>
        <v>0</v>
      </c>
      <c r="E3028" s="45" t="n">
        <v>12</v>
      </c>
      <c r="F3028" s="7" t="s">
        <v>2223</v>
      </c>
      <c r="G3028" s="5" t="str">
        <f aca="false">IF(AND(E3028&gt;=5,E3028&lt;=20,C3028&gt;=50,B3028&lt;=1),"Opportunity (pos 5-20, 50+ impr, 0-1 click)","")</f>
        <v/>
      </c>
    </row>
    <row r="3029" customFormat="false" ht="15" hidden="false" customHeight="false" outlineLevel="0" collapsed="false">
      <c r="A3029" s="7" t="s">
        <v>5303</v>
      </c>
      <c r="B3029" s="44" t="n">
        <v>0</v>
      </c>
      <c r="C3029" s="44" t="n">
        <v>1</v>
      </c>
      <c r="D3029" s="38" t="n">
        <f aca="false">IFERROR(B3029/C3029,0)</f>
        <v>0</v>
      </c>
      <c r="E3029" s="45" t="n">
        <v>39</v>
      </c>
      <c r="F3029" s="7" t="s">
        <v>2223</v>
      </c>
      <c r="G3029" s="5" t="str">
        <f aca="false">IF(AND(E3029&gt;=5,E3029&lt;=20,C3029&gt;=50,B3029&lt;=1),"Opportunity (pos 5-20, 50+ impr, 0-1 click)","")</f>
        <v/>
      </c>
    </row>
    <row r="3030" customFormat="false" ht="15" hidden="false" customHeight="false" outlineLevel="0" collapsed="false">
      <c r="A3030" s="7" t="s">
        <v>5304</v>
      </c>
      <c r="B3030" s="44" t="n">
        <v>0</v>
      </c>
      <c r="C3030" s="44" t="n">
        <v>1</v>
      </c>
      <c r="D3030" s="38" t="n">
        <f aca="false">IFERROR(B3030/C3030,0)</f>
        <v>0</v>
      </c>
      <c r="E3030" s="45" t="n">
        <v>22</v>
      </c>
      <c r="F3030" s="7" t="s">
        <v>2223</v>
      </c>
      <c r="G3030" s="5" t="str">
        <f aca="false">IF(AND(E3030&gt;=5,E3030&lt;=20,C3030&gt;=50,B3030&lt;=1),"Opportunity (pos 5-20, 50+ impr, 0-1 click)","")</f>
        <v/>
      </c>
    </row>
    <row r="3031" customFormat="false" ht="15" hidden="false" customHeight="false" outlineLevel="0" collapsed="false">
      <c r="A3031" s="7" t="s">
        <v>5305</v>
      </c>
      <c r="B3031" s="44" t="n">
        <v>0</v>
      </c>
      <c r="C3031" s="44" t="n">
        <v>1</v>
      </c>
      <c r="D3031" s="38" t="n">
        <f aca="false">IFERROR(B3031/C3031,0)</f>
        <v>0</v>
      </c>
      <c r="E3031" s="45" t="n">
        <v>25</v>
      </c>
      <c r="F3031" s="7" t="s">
        <v>2223</v>
      </c>
      <c r="G3031" s="5" t="str">
        <f aca="false">IF(AND(E3031&gt;=5,E3031&lt;=20,C3031&gt;=50,B3031&lt;=1),"Opportunity (pos 5-20, 50+ impr, 0-1 click)","")</f>
        <v/>
      </c>
    </row>
    <row r="3032" customFormat="false" ht="15" hidden="false" customHeight="false" outlineLevel="0" collapsed="false">
      <c r="A3032" s="7" t="s">
        <v>5306</v>
      </c>
      <c r="B3032" s="44" t="n">
        <v>0</v>
      </c>
      <c r="C3032" s="44" t="n">
        <v>1</v>
      </c>
      <c r="D3032" s="38" t="n">
        <f aca="false">IFERROR(B3032/C3032,0)</f>
        <v>0</v>
      </c>
      <c r="E3032" s="45" t="n">
        <v>14</v>
      </c>
      <c r="F3032" s="7" t="s">
        <v>2223</v>
      </c>
      <c r="G3032" s="5" t="str">
        <f aca="false">IF(AND(E3032&gt;=5,E3032&lt;=20,C3032&gt;=50,B3032&lt;=1),"Opportunity (pos 5-20, 50+ impr, 0-1 click)","")</f>
        <v/>
      </c>
    </row>
    <row r="3033" customFormat="false" ht="15" hidden="false" customHeight="false" outlineLevel="0" collapsed="false">
      <c r="A3033" s="7" t="s">
        <v>5307</v>
      </c>
      <c r="B3033" s="44" t="n">
        <v>0</v>
      </c>
      <c r="C3033" s="44" t="n">
        <v>1</v>
      </c>
      <c r="D3033" s="38" t="n">
        <f aca="false">IFERROR(B3033/C3033,0)</f>
        <v>0</v>
      </c>
      <c r="E3033" s="45" t="n">
        <v>38</v>
      </c>
      <c r="F3033" s="7" t="s">
        <v>2223</v>
      </c>
      <c r="G3033" s="5" t="str">
        <f aca="false">IF(AND(E3033&gt;=5,E3033&lt;=20,C3033&gt;=50,B3033&lt;=1),"Opportunity (pos 5-20, 50+ impr, 0-1 click)","")</f>
        <v/>
      </c>
    </row>
    <row r="3034" customFormat="false" ht="15" hidden="false" customHeight="false" outlineLevel="0" collapsed="false">
      <c r="A3034" s="7" t="s">
        <v>5308</v>
      </c>
      <c r="B3034" s="44" t="n">
        <v>0</v>
      </c>
      <c r="C3034" s="44" t="n">
        <v>1</v>
      </c>
      <c r="D3034" s="38" t="n">
        <f aca="false">IFERROR(B3034/C3034,0)</f>
        <v>0</v>
      </c>
      <c r="E3034" s="45" t="n">
        <v>21</v>
      </c>
      <c r="F3034" s="7" t="s">
        <v>2223</v>
      </c>
      <c r="G3034" s="5" t="str">
        <f aca="false">IF(AND(E3034&gt;=5,E3034&lt;=20,C3034&gt;=50,B3034&lt;=1),"Opportunity (pos 5-20, 50+ impr, 0-1 click)","")</f>
        <v/>
      </c>
    </row>
    <row r="3035" customFormat="false" ht="15" hidden="false" customHeight="false" outlineLevel="0" collapsed="false">
      <c r="A3035" s="7" t="s">
        <v>5309</v>
      </c>
      <c r="B3035" s="44" t="n">
        <v>0</v>
      </c>
      <c r="C3035" s="44" t="n">
        <v>1</v>
      </c>
      <c r="D3035" s="38" t="n">
        <f aca="false">IFERROR(B3035/C3035,0)</f>
        <v>0</v>
      </c>
      <c r="E3035" s="45" t="n">
        <v>37</v>
      </c>
      <c r="F3035" s="7" t="s">
        <v>2223</v>
      </c>
      <c r="G3035" s="5" t="str">
        <f aca="false">IF(AND(E3035&gt;=5,E3035&lt;=20,C3035&gt;=50,B3035&lt;=1),"Opportunity (pos 5-20, 50+ impr, 0-1 click)","")</f>
        <v/>
      </c>
    </row>
    <row r="3036" customFormat="false" ht="15" hidden="false" customHeight="false" outlineLevel="0" collapsed="false">
      <c r="A3036" s="7" t="s">
        <v>5310</v>
      </c>
      <c r="B3036" s="44" t="n">
        <v>0</v>
      </c>
      <c r="C3036" s="44" t="n">
        <v>1</v>
      </c>
      <c r="D3036" s="38" t="n">
        <f aca="false">IFERROR(B3036/C3036,0)</f>
        <v>0</v>
      </c>
      <c r="E3036" s="45" t="n">
        <v>15</v>
      </c>
      <c r="F3036" s="7" t="s">
        <v>2223</v>
      </c>
      <c r="G3036" s="5" t="str">
        <f aca="false">IF(AND(E3036&gt;=5,E3036&lt;=20,C3036&gt;=50,B3036&lt;=1),"Opportunity (pos 5-20, 50+ impr, 0-1 click)","")</f>
        <v/>
      </c>
    </row>
    <row r="3037" customFormat="false" ht="15" hidden="false" customHeight="false" outlineLevel="0" collapsed="false">
      <c r="A3037" s="7" t="s">
        <v>5311</v>
      </c>
      <c r="B3037" s="44" t="n">
        <v>0</v>
      </c>
      <c r="C3037" s="44" t="n">
        <v>1</v>
      </c>
      <c r="D3037" s="38" t="n">
        <f aca="false">IFERROR(B3037/C3037,0)</f>
        <v>0</v>
      </c>
      <c r="E3037" s="45" t="n">
        <v>4</v>
      </c>
      <c r="F3037" s="7" t="s">
        <v>2223</v>
      </c>
      <c r="G3037" s="5" t="str">
        <f aca="false">IF(AND(E3037&gt;=5,E3037&lt;=20,C3037&gt;=50,B3037&lt;=1),"Opportunity (pos 5-20, 50+ impr, 0-1 click)","")</f>
        <v/>
      </c>
    </row>
    <row r="3038" customFormat="false" ht="15" hidden="false" customHeight="false" outlineLevel="0" collapsed="false">
      <c r="A3038" s="7" t="s">
        <v>5312</v>
      </c>
      <c r="B3038" s="44" t="n">
        <v>0</v>
      </c>
      <c r="C3038" s="44" t="n">
        <v>1</v>
      </c>
      <c r="D3038" s="38" t="n">
        <f aca="false">IFERROR(B3038/C3038,0)</f>
        <v>0</v>
      </c>
      <c r="E3038" s="45" t="n">
        <v>43</v>
      </c>
      <c r="F3038" s="7" t="s">
        <v>2223</v>
      </c>
      <c r="G3038" s="5" t="str">
        <f aca="false">IF(AND(E3038&gt;=5,E3038&lt;=20,C3038&gt;=50,B3038&lt;=1),"Opportunity (pos 5-20, 50+ impr, 0-1 click)","")</f>
        <v/>
      </c>
    </row>
    <row r="3039" customFormat="false" ht="15" hidden="false" customHeight="false" outlineLevel="0" collapsed="false">
      <c r="A3039" s="7" t="s">
        <v>5313</v>
      </c>
      <c r="B3039" s="44" t="n">
        <v>0</v>
      </c>
      <c r="C3039" s="44" t="n">
        <v>1</v>
      </c>
      <c r="D3039" s="38" t="n">
        <f aca="false">IFERROR(B3039/C3039,0)</f>
        <v>0</v>
      </c>
      <c r="E3039" s="45" t="n">
        <v>22</v>
      </c>
      <c r="F3039" s="7" t="s">
        <v>2223</v>
      </c>
      <c r="G3039" s="5" t="str">
        <f aca="false">IF(AND(E3039&gt;=5,E3039&lt;=20,C3039&gt;=50,B3039&lt;=1),"Opportunity (pos 5-20, 50+ impr, 0-1 click)","")</f>
        <v/>
      </c>
    </row>
    <row r="3040" customFormat="false" ht="15" hidden="false" customHeight="false" outlineLevel="0" collapsed="false">
      <c r="A3040" s="7" t="s">
        <v>5314</v>
      </c>
      <c r="B3040" s="44" t="n">
        <v>0</v>
      </c>
      <c r="C3040" s="44" t="n">
        <v>1</v>
      </c>
      <c r="D3040" s="38" t="n">
        <f aca="false">IFERROR(B3040/C3040,0)</f>
        <v>0</v>
      </c>
      <c r="E3040" s="45" t="n">
        <v>42</v>
      </c>
      <c r="F3040" s="7" t="s">
        <v>2223</v>
      </c>
      <c r="G3040" s="5" t="str">
        <f aca="false">IF(AND(E3040&gt;=5,E3040&lt;=20,C3040&gt;=50,B3040&lt;=1),"Opportunity (pos 5-20, 50+ impr, 0-1 click)","")</f>
        <v/>
      </c>
    </row>
    <row r="3041" customFormat="false" ht="15" hidden="false" customHeight="false" outlineLevel="0" collapsed="false">
      <c r="A3041" s="7" t="s">
        <v>5315</v>
      </c>
      <c r="B3041" s="44" t="n">
        <v>0</v>
      </c>
      <c r="C3041" s="44" t="n">
        <v>1</v>
      </c>
      <c r="D3041" s="38" t="n">
        <f aca="false">IFERROR(B3041/C3041,0)</f>
        <v>0</v>
      </c>
      <c r="E3041" s="45" t="n">
        <v>12</v>
      </c>
      <c r="F3041" s="7" t="s">
        <v>2223</v>
      </c>
      <c r="G3041" s="5" t="str">
        <f aca="false">IF(AND(E3041&gt;=5,E3041&lt;=20,C3041&gt;=50,B3041&lt;=1),"Opportunity (pos 5-20, 50+ impr, 0-1 click)","")</f>
        <v/>
      </c>
    </row>
    <row r="3042" customFormat="false" ht="15" hidden="false" customHeight="false" outlineLevel="0" collapsed="false">
      <c r="A3042" s="7" t="s">
        <v>5316</v>
      </c>
      <c r="B3042" s="44" t="n">
        <v>0</v>
      </c>
      <c r="C3042" s="44" t="n">
        <v>1</v>
      </c>
      <c r="D3042" s="38" t="n">
        <f aca="false">IFERROR(B3042/C3042,0)</f>
        <v>0</v>
      </c>
      <c r="E3042" s="45" t="n">
        <v>18</v>
      </c>
      <c r="F3042" s="7" t="s">
        <v>2223</v>
      </c>
      <c r="G3042" s="5" t="str">
        <f aca="false">IF(AND(E3042&gt;=5,E3042&lt;=20,C3042&gt;=50,B3042&lt;=1),"Opportunity (pos 5-20, 50+ impr, 0-1 click)","")</f>
        <v/>
      </c>
    </row>
    <row r="3043" customFormat="false" ht="15" hidden="false" customHeight="false" outlineLevel="0" collapsed="false">
      <c r="A3043" s="7" t="s">
        <v>5317</v>
      </c>
      <c r="B3043" s="44" t="n">
        <v>0</v>
      </c>
      <c r="C3043" s="44" t="n">
        <v>1</v>
      </c>
      <c r="D3043" s="38" t="n">
        <f aca="false">IFERROR(B3043/C3043,0)</f>
        <v>0</v>
      </c>
      <c r="E3043" s="45" t="n">
        <v>12</v>
      </c>
      <c r="F3043" s="7" t="s">
        <v>2223</v>
      </c>
      <c r="G3043" s="5" t="str">
        <f aca="false">IF(AND(E3043&gt;=5,E3043&lt;=20,C3043&gt;=50,B3043&lt;=1),"Opportunity (pos 5-20, 50+ impr, 0-1 click)","")</f>
        <v/>
      </c>
    </row>
    <row r="3044" customFormat="false" ht="15" hidden="false" customHeight="false" outlineLevel="0" collapsed="false">
      <c r="A3044" s="7" t="s">
        <v>5318</v>
      </c>
      <c r="B3044" s="44" t="n">
        <v>0</v>
      </c>
      <c r="C3044" s="44" t="n">
        <v>1</v>
      </c>
      <c r="D3044" s="38" t="n">
        <f aca="false">IFERROR(B3044/C3044,0)</f>
        <v>0</v>
      </c>
      <c r="E3044" s="45" t="n">
        <v>17</v>
      </c>
      <c r="F3044" s="7" t="s">
        <v>2223</v>
      </c>
      <c r="G3044" s="5" t="str">
        <f aca="false">IF(AND(E3044&gt;=5,E3044&lt;=20,C3044&gt;=50,B3044&lt;=1),"Opportunity (pos 5-20, 50+ impr, 0-1 click)","")</f>
        <v/>
      </c>
    </row>
    <row r="3045" customFormat="false" ht="15" hidden="false" customHeight="false" outlineLevel="0" collapsed="false">
      <c r="A3045" s="7" t="s">
        <v>5319</v>
      </c>
      <c r="B3045" s="44" t="n">
        <v>0</v>
      </c>
      <c r="C3045" s="44" t="n">
        <v>1</v>
      </c>
      <c r="D3045" s="38" t="n">
        <f aca="false">IFERROR(B3045/C3045,0)</f>
        <v>0</v>
      </c>
      <c r="E3045" s="45" t="n">
        <v>30</v>
      </c>
      <c r="F3045" s="7" t="s">
        <v>2223</v>
      </c>
      <c r="G3045" s="5" t="str">
        <f aca="false">IF(AND(E3045&gt;=5,E3045&lt;=20,C3045&gt;=50,B3045&lt;=1),"Opportunity (pos 5-20, 50+ impr, 0-1 click)","")</f>
        <v/>
      </c>
    </row>
    <row r="3046" customFormat="false" ht="15" hidden="false" customHeight="false" outlineLevel="0" collapsed="false">
      <c r="A3046" s="7" t="s">
        <v>5320</v>
      </c>
      <c r="B3046" s="44" t="n">
        <v>0</v>
      </c>
      <c r="C3046" s="44" t="n">
        <v>1</v>
      </c>
      <c r="D3046" s="38" t="n">
        <f aca="false">IFERROR(B3046/C3046,0)</f>
        <v>0</v>
      </c>
      <c r="E3046" s="45" t="n">
        <v>61</v>
      </c>
      <c r="F3046" s="7" t="s">
        <v>2223</v>
      </c>
      <c r="G3046" s="5" t="str">
        <f aca="false">IF(AND(E3046&gt;=5,E3046&lt;=20,C3046&gt;=50,B3046&lt;=1),"Opportunity (pos 5-20, 50+ impr, 0-1 click)","")</f>
        <v/>
      </c>
    </row>
    <row r="3047" customFormat="false" ht="15" hidden="false" customHeight="false" outlineLevel="0" collapsed="false">
      <c r="A3047" s="7" t="s">
        <v>5321</v>
      </c>
      <c r="B3047" s="44" t="n">
        <v>0</v>
      </c>
      <c r="C3047" s="44" t="n">
        <v>1</v>
      </c>
      <c r="D3047" s="38" t="n">
        <f aca="false">IFERROR(B3047/C3047,0)</f>
        <v>0</v>
      </c>
      <c r="E3047" s="45" t="n">
        <v>40</v>
      </c>
      <c r="F3047" s="7" t="s">
        <v>2223</v>
      </c>
      <c r="G3047" s="5" t="str">
        <f aca="false">IF(AND(E3047&gt;=5,E3047&lt;=20,C3047&gt;=50,B3047&lt;=1),"Opportunity (pos 5-20, 50+ impr, 0-1 click)","")</f>
        <v/>
      </c>
    </row>
    <row r="3048" customFormat="false" ht="15" hidden="false" customHeight="false" outlineLevel="0" collapsed="false">
      <c r="A3048" s="7" t="s">
        <v>5322</v>
      </c>
      <c r="B3048" s="44" t="n">
        <v>0</v>
      </c>
      <c r="C3048" s="44" t="n">
        <v>1</v>
      </c>
      <c r="D3048" s="38" t="n">
        <f aca="false">IFERROR(B3048/C3048,0)</f>
        <v>0</v>
      </c>
      <c r="E3048" s="45" t="n">
        <v>11</v>
      </c>
      <c r="F3048" s="7" t="s">
        <v>2223</v>
      </c>
      <c r="G3048" s="5" t="str">
        <f aca="false">IF(AND(E3048&gt;=5,E3048&lt;=20,C3048&gt;=50,B3048&lt;=1),"Opportunity (pos 5-20, 50+ impr, 0-1 click)","")</f>
        <v/>
      </c>
    </row>
    <row r="3049" customFormat="false" ht="15" hidden="false" customHeight="false" outlineLevel="0" collapsed="false">
      <c r="A3049" s="7" t="s">
        <v>5323</v>
      </c>
      <c r="B3049" s="44" t="n">
        <v>0</v>
      </c>
      <c r="C3049" s="44" t="n">
        <v>1</v>
      </c>
      <c r="D3049" s="38" t="n">
        <f aca="false">IFERROR(B3049/C3049,0)</f>
        <v>0</v>
      </c>
      <c r="E3049" s="45" t="n">
        <v>32</v>
      </c>
      <c r="F3049" s="7" t="s">
        <v>2223</v>
      </c>
      <c r="G3049" s="5" t="str">
        <f aca="false">IF(AND(E3049&gt;=5,E3049&lt;=20,C3049&gt;=50,B3049&lt;=1),"Opportunity (pos 5-20, 50+ impr, 0-1 click)","")</f>
        <v/>
      </c>
    </row>
    <row r="3050" customFormat="false" ht="15" hidden="false" customHeight="false" outlineLevel="0" collapsed="false">
      <c r="A3050" s="7" t="s">
        <v>5324</v>
      </c>
      <c r="B3050" s="44" t="n">
        <v>0</v>
      </c>
      <c r="C3050" s="44" t="n">
        <v>1</v>
      </c>
      <c r="D3050" s="38" t="n">
        <f aca="false">IFERROR(B3050/C3050,0)</f>
        <v>0</v>
      </c>
      <c r="E3050" s="45" t="n">
        <v>22</v>
      </c>
      <c r="F3050" s="7" t="s">
        <v>2224</v>
      </c>
      <c r="G3050" s="5" t="str">
        <f aca="false">IF(AND(E3050&gt;=5,E3050&lt;=20,C3050&gt;=50,B3050&lt;=1),"Opportunity (pos 5-20, 50+ impr, 0-1 click)","")</f>
        <v/>
      </c>
    </row>
    <row r="3051" customFormat="false" ht="15" hidden="false" customHeight="false" outlineLevel="0" collapsed="false">
      <c r="A3051" s="7" t="s">
        <v>5325</v>
      </c>
      <c r="B3051" s="44" t="n">
        <v>0</v>
      </c>
      <c r="C3051" s="44" t="n">
        <v>1</v>
      </c>
      <c r="D3051" s="38" t="n">
        <f aca="false">IFERROR(B3051/C3051,0)</f>
        <v>0</v>
      </c>
      <c r="E3051" s="45" t="n">
        <v>41</v>
      </c>
      <c r="F3051" s="7" t="s">
        <v>2223</v>
      </c>
      <c r="G3051" s="5" t="str">
        <f aca="false">IF(AND(E3051&gt;=5,E3051&lt;=20,C3051&gt;=50,B3051&lt;=1),"Opportunity (pos 5-20, 50+ impr, 0-1 click)","")</f>
        <v/>
      </c>
    </row>
    <row r="3052" customFormat="false" ht="15" hidden="false" customHeight="false" outlineLevel="0" collapsed="false">
      <c r="A3052" s="7" t="s">
        <v>5326</v>
      </c>
      <c r="B3052" s="44" t="n">
        <v>0</v>
      </c>
      <c r="C3052" s="44" t="n">
        <v>1</v>
      </c>
      <c r="D3052" s="38" t="n">
        <f aca="false">IFERROR(B3052/C3052,0)</f>
        <v>0</v>
      </c>
      <c r="E3052" s="45" t="n">
        <v>7</v>
      </c>
      <c r="F3052" s="7" t="s">
        <v>2223</v>
      </c>
      <c r="G3052" s="5" t="str">
        <f aca="false">IF(AND(E3052&gt;=5,E3052&lt;=20,C3052&gt;=50,B3052&lt;=1),"Opportunity (pos 5-20, 50+ impr, 0-1 click)","")</f>
        <v/>
      </c>
    </row>
    <row r="3053" customFormat="false" ht="15" hidden="false" customHeight="false" outlineLevel="0" collapsed="false">
      <c r="A3053" s="7" t="s">
        <v>5327</v>
      </c>
      <c r="B3053" s="44" t="n">
        <v>0</v>
      </c>
      <c r="C3053" s="44" t="n">
        <v>1</v>
      </c>
      <c r="D3053" s="38" t="n">
        <f aca="false">IFERROR(B3053/C3053,0)</f>
        <v>0</v>
      </c>
      <c r="E3053" s="45" t="n">
        <v>44</v>
      </c>
      <c r="F3053" s="7" t="s">
        <v>2223</v>
      </c>
      <c r="G3053" s="5" t="str">
        <f aca="false">IF(AND(E3053&gt;=5,E3053&lt;=20,C3053&gt;=50,B3053&lt;=1),"Opportunity (pos 5-20, 50+ impr, 0-1 click)","")</f>
        <v/>
      </c>
    </row>
    <row r="3054" customFormat="false" ht="15" hidden="false" customHeight="false" outlineLevel="0" collapsed="false">
      <c r="A3054" s="7" t="s">
        <v>5328</v>
      </c>
      <c r="B3054" s="44" t="n">
        <v>0</v>
      </c>
      <c r="C3054" s="44" t="n">
        <v>1</v>
      </c>
      <c r="D3054" s="38" t="n">
        <f aca="false">IFERROR(B3054/C3054,0)</f>
        <v>0</v>
      </c>
      <c r="E3054" s="45" t="n">
        <v>70</v>
      </c>
      <c r="F3054" s="7" t="s">
        <v>2223</v>
      </c>
      <c r="G3054" s="5" t="str">
        <f aca="false">IF(AND(E3054&gt;=5,E3054&lt;=20,C3054&gt;=50,B3054&lt;=1),"Opportunity (pos 5-20, 50+ impr, 0-1 click)","")</f>
        <v/>
      </c>
    </row>
    <row r="3055" customFormat="false" ht="15" hidden="false" customHeight="false" outlineLevel="0" collapsed="false">
      <c r="A3055" s="7" t="s">
        <v>5329</v>
      </c>
      <c r="B3055" s="44" t="n">
        <v>0</v>
      </c>
      <c r="C3055" s="44" t="n">
        <v>1</v>
      </c>
      <c r="D3055" s="38" t="n">
        <f aca="false">IFERROR(B3055/C3055,0)</f>
        <v>0</v>
      </c>
      <c r="E3055" s="45" t="n">
        <v>59</v>
      </c>
      <c r="F3055" s="7" t="s">
        <v>2225</v>
      </c>
      <c r="G3055" s="5" t="str">
        <f aca="false">IF(AND(E3055&gt;=5,E3055&lt;=20,C3055&gt;=50,B3055&lt;=1),"Opportunity (pos 5-20, 50+ impr, 0-1 click)","")</f>
        <v/>
      </c>
    </row>
    <row r="3056" customFormat="false" ht="15" hidden="false" customHeight="false" outlineLevel="0" collapsed="false">
      <c r="A3056" s="7" t="s">
        <v>5330</v>
      </c>
      <c r="B3056" s="44" t="n">
        <v>0</v>
      </c>
      <c r="C3056" s="44" t="n">
        <v>1</v>
      </c>
      <c r="D3056" s="38" t="n">
        <f aca="false">IFERROR(B3056/C3056,0)</f>
        <v>0</v>
      </c>
      <c r="E3056" s="45" t="n">
        <v>31</v>
      </c>
      <c r="F3056" s="7" t="s">
        <v>2223</v>
      </c>
      <c r="G3056" s="5" t="str">
        <f aca="false">IF(AND(E3056&gt;=5,E3056&lt;=20,C3056&gt;=50,B3056&lt;=1),"Opportunity (pos 5-20, 50+ impr, 0-1 click)","")</f>
        <v/>
      </c>
    </row>
    <row r="3057" customFormat="false" ht="15" hidden="false" customHeight="false" outlineLevel="0" collapsed="false">
      <c r="A3057" s="7" t="s">
        <v>5331</v>
      </c>
      <c r="B3057" s="44" t="n">
        <v>0</v>
      </c>
      <c r="C3057" s="44" t="n">
        <v>1</v>
      </c>
      <c r="D3057" s="38" t="n">
        <f aca="false">IFERROR(B3057/C3057,0)</f>
        <v>0</v>
      </c>
      <c r="E3057" s="45" t="n">
        <v>7</v>
      </c>
      <c r="F3057" s="7" t="s">
        <v>2223</v>
      </c>
      <c r="G3057" s="5" t="str">
        <f aca="false">IF(AND(E3057&gt;=5,E3057&lt;=20,C3057&gt;=50,B3057&lt;=1),"Opportunity (pos 5-20, 50+ impr, 0-1 click)","")</f>
        <v/>
      </c>
    </row>
    <row r="3058" customFormat="false" ht="15" hidden="false" customHeight="false" outlineLevel="0" collapsed="false">
      <c r="A3058" s="7" t="s">
        <v>5332</v>
      </c>
      <c r="B3058" s="44" t="n">
        <v>0</v>
      </c>
      <c r="C3058" s="44" t="n">
        <v>1</v>
      </c>
      <c r="D3058" s="38" t="n">
        <f aca="false">IFERROR(B3058/C3058,0)</f>
        <v>0</v>
      </c>
      <c r="E3058" s="45" t="n">
        <v>50</v>
      </c>
      <c r="F3058" s="7" t="s">
        <v>2225</v>
      </c>
      <c r="G3058" s="5" t="str">
        <f aca="false">IF(AND(E3058&gt;=5,E3058&lt;=20,C3058&gt;=50,B3058&lt;=1),"Opportunity (pos 5-20, 50+ impr, 0-1 click)","")</f>
        <v/>
      </c>
    </row>
    <row r="3059" customFormat="false" ht="15" hidden="false" customHeight="false" outlineLevel="0" collapsed="false">
      <c r="A3059" s="7" t="s">
        <v>5333</v>
      </c>
      <c r="B3059" s="44" t="n">
        <v>0</v>
      </c>
      <c r="C3059" s="44" t="n">
        <v>1</v>
      </c>
      <c r="D3059" s="38" t="n">
        <f aca="false">IFERROR(B3059/C3059,0)</f>
        <v>0</v>
      </c>
      <c r="E3059" s="45" t="n">
        <v>11</v>
      </c>
      <c r="F3059" s="7" t="s">
        <v>2223</v>
      </c>
      <c r="G3059" s="5" t="str">
        <f aca="false">IF(AND(E3059&gt;=5,E3059&lt;=20,C3059&gt;=50,B3059&lt;=1),"Opportunity (pos 5-20, 50+ impr, 0-1 click)","")</f>
        <v/>
      </c>
    </row>
    <row r="3060" customFormat="false" ht="15" hidden="false" customHeight="false" outlineLevel="0" collapsed="false">
      <c r="A3060" s="7" t="s">
        <v>5334</v>
      </c>
      <c r="B3060" s="44" t="n">
        <v>0</v>
      </c>
      <c r="C3060" s="44" t="n">
        <v>1</v>
      </c>
      <c r="D3060" s="38" t="n">
        <f aca="false">IFERROR(B3060/C3060,0)</f>
        <v>0</v>
      </c>
      <c r="E3060" s="45" t="n">
        <v>66</v>
      </c>
      <c r="F3060" s="7" t="s">
        <v>2223</v>
      </c>
      <c r="G3060" s="5" t="str">
        <f aca="false">IF(AND(E3060&gt;=5,E3060&lt;=20,C3060&gt;=50,B3060&lt;=1),"Opportunity (pos 5-20, 50+ impr, 0-1 click)","")</f>
        <v/>
      </c>
    </row>
    <row r="3061" customFormat="false" ht="15" hidden="false" customHeight="false" outlineLevel="0" collapsed="false">
      <c r="A3061" s="7" t="s">
        <v>5335</v>
      </c>
      <c r="B3061" s="44" t="n">
        <v>0</v>
      </c>
      <c r="C3061" s="44" t="n">
        <v>1</v>
      </c>
      <c r="D3061" s="38" t="n">
        <f aca="false">IFERROR(B3061/C3061,0)</f>
        <v>0</v>
      </c>
      <c r="E3061" s="45" t="n">
        <v>62</v>
      </c>
      <c r="F3061" s="7" t="s">
        <v>2223</v>
      </c>
      <c r="G3061" s="5" t="str">
        <f aca="false">IF(AND(E3061&gt;=5,E3061&lt;=20,C3061&gt;=50,B3061&lt;=1),"Opportunity (pos 5-20, 50+ impr, 0-1 click)","")</f>
        <v/>
      </c>
    </row>
    <row r="3062" customFormat="false" ht="15" hidden="false" customHeight="false" outlineLevel="0" collapsed="false">
      <c r="A3062" s="7" t="s">
        <v>5336</v>
      </c>
      <c r="B3062" s="44" t="n">
        <v>0</v>
      </c>
      <c r="C3062" s="44" t="n">
        <v>1</v>
      </c>
      <c r="D3062" s="38" t="n">
        <f aca="false">IFERROR(B3062/C3062,0)</f>
        <v>0</v>
      </c>
      <c r="E3062" s="45" t="n">
        <v>20</v>
      </c>
      <c r="F3062" s="7" t="s">
        <v>2223</v>
      </c>
      <c r="G3062" s="5" t="str">
        <f aca="false">IF(AND(E3062&gt;=5,E3062&lt;=20,C3062&gt;=50,B3062&lt;=1),"Opportunity (pos 5-20, 50+ impr, 0-1 click)","")</f>
        <v/>
      </c>
    </row>
    <row r="3063" customFormat="false" ht="15" hidden="false" customHeight="false" outlineLevel="0" collapsed="false">
      <c r="A3063" s="7" t="s">
        <v>5337</v>
      </c>
      <c r="B3063" s="44" t="n">
        <v>0</v>
      </c>
      <c r="C3063" s="44" t="n">
        <v>1</v>
      </c>
      <c r="D3063" s="38" t="n">
        <f aca="false">IFERROR(B3063/C3063,0)</f>
        <v>0</v>
      </c>
      <c r="E3063" s="45" t="n">
        <v>23</v>
      </c>
      <c r="F3063" s="7" t="s">
        <v>2223</v>
      </c>
      <c r="G3063" s="5" t="str">
        <f aca="false">IF(AND(E3063&gt;=5,E3063&lt;=20,C3063&gt;=50,B3063&lt;=1),"Opportunity (pos 5-20, 50+ impr, 0-1 click)","")</f>
        <v/>
      </c>
    </row>
    <row r="3064" customFormat="false" ht="15" hidden="false" customHeight="false" outlineLevel="0" collapsed="false">
      <c r="A3064" s="7" t="s">
        <v>5338</v>
      </c>
      <c r="B3064" s="44" t="n">
        <v>0</v>
      </c>
      <c r="C3064" s="44" t="n">
        <v>1</v>
      </c>
      <c r="D3064" s="38" t="n">
        <f aca="false">IFERROR(B3064/C3064,0)</f>
        <v>0</v>
      </c>
      <c r="E3064" s="45" t="n">
        <v>19</v>
      </c>
      <c r="F3064" s="7" t="s">
        <v>2223</v>
      </c>
      <c r="G3064" s="5" t="str">
        <f aca="false">IF(AND(E3064&gt;=5,E3064&lt;=20,C3064&gt;=50,B3064&lt;=1),"Opportunity (pos 5-20, 50+ impr, 0-1 click)","")</f>
        <v/>
      </c>
    </row>
    <row r="3065" customFormat="false" ht="15" hidden="false" customHeight="false" outlineLevel="0" collapsed="false">
      <c r="A3065" s="7" t="s">
        <v>5339</v>
      </c>
      <c r="B3065" s="44" t="n">
        <v>0</v>
      </c>
      <c r="C3065" s="44" t="n">
        <v>1</v>
      </c>
      <c r="D3065" s="38" t="n">
        <f aca="false">IFERROR(B3065/C3065,0)</f>
        <v>0</v>
      </c>
      <c r="E3065" s="45" t="n">
        <v>35</v>
      </c>
      <c r="F3065" s="7" t="s">
        <v>2223</v>
      </c>
      <c r="G3065" s="5" t="str">
        <f aca="false">IF(AND(E3065&gt;=5,E3065&lt;=20,C3065&gt;=50,B3065&lt;=1),"Opportunity (pos 5-20, 50+ impr, 0-1 click)","")</f>
        <v/>
      </c>
    </row>
    <row r="3066" customFormat="false" ht="15" hidden="false" customHeight="false" outlineLevel="0" collapsed="false">
      <c r="A3066" s="7" t="s">
        <v>5340</v>
      </c>
      <c r="B3066" s="44" t="n">
        <v>0</v>
      </c>
      <c r="C3066" s="44" t="n">
        <v>1</v>
      </c>
      <c r="D3066" s="38" t="n">
        <f aca="false">IFERROR(B3066/C3066,0)</f>
        <v>0</v>
      </c>
      <c r="E3066" s="45" t="n">
        <v>11</v>
      </c>
      <c r="F3066" s="7" t="s">
        <v>2223</v>
      </c>
      <c r="G3066" s="5" t="str">
        <f aca="false">IF(AND(E3066&gt;=5,E3066&lt;=20,C3066&gt;=50,B3066&lt;=1),"Opportunity (pos 5-20, 50+ impr, 0-1 click)","")</f>
        <v/>
      </c>
    </row>
    <row r="3067" customFormat="false" ht="15" hidden="false" customHeight="false" outlineLevel="0" collapsed="false">
      <c r="A3067" s="7" t="s">
        <v>5341</v>
      </c>
      <c r="B3067" s="44" t="n">
        <v>0</v>
      </c>
      <c r="C3067" s="44" t="n">
        <v>1</v>
      </c>
      <c r="D3067" s="38" t="n">
        <f aca="false">IFERROR(B3067/C3067,0)</f>
        <v>0</v>
      </c>
      <c r="E3067" s="45" t="n">
        <v>26</v>
      </c>
      <c r="F3067" s="7" t="s">
        <v>2223</v>
      </c>
      <c r="G3067" s="5" t="str">
        <f aca="false">IF(AND(E3067&gt;=5,E3067&lt;=20,C3067&gt;=50,B3067&lt;=1),"Opportunity (pos 5-20, 50+ impr, 0-1 click)","")</f>
        <v/>
      </c>
    </row>
    <row r="3068" customFormat="false" ht="15" hidden="false" customHeight="false" outlineLevel="0" collapsed="false">
      <c r="A3068" s="7" t="s">
        <v>5342</v>
      </c>
      <c r="B3068" s="44" t="n">
        <v>0</v>
      </c>
      <c r="C3068" s="44" t="n">
        <v>1</v>
      </c>
      <c r="D3068" s="38" t="n">
        <f aca="false">IFERROR(B3068/C3068,0)</f>
        <v>0</v>
      </c>
      <c r="E3068" s="45" t="n">
        <v>12</v>
      </c>
      <c r="F3068" s="7" t="s">
        <v>2223</v>
      </c>
      <c r="G3068" s="5" t="str">
        <f aca="false">IF(AND(E3068&gt;=5,E3068&lt;=20,C3068&gt;=50,B3068&lt;=1),"Opportunity (pos 5-20, 50+ impr, 0-1 click)","")</f>
        <v/>
      </c>
    </row>
    <row r="3069" customFormat="false" ht="15" hidden="false" customHeight="false" outlineLevel="0" collapsed="false">
      <c r="A3069" s="7" t="s">
        <v>5343</v>
      </c>
      <c r="B3069" s="44" t="n">
        <v>0</v>
      </c>
      <c r="C3069" s="44" t="n">
        <v>1</v>
      </c>
      <c r="D3069" s="38" t="n">
        <f aca="false">IFERROR(B3069/C3069,0)</f>
        <v>0</v>
      </c>
      <c r="E3069" s="45" t="n">
        <v>13</v>
      </c>
      <c r="F3069" s="7" t="s">
        <v>2223</v>
      </c>
      <c r="G3069" s="5" t="str">
        <f aca="false">IF(AND(E3069&gt;=5,E3069&lt;=20,C3069&gt;=50,B3069&lt;=1),"Opportunity (pos 5-20, 50+ impr, 0-1 click)","")</f>
        <v/>
      </c>
    </row>
    <row r="3070" customFormat="false" ht="15" hidden="false" customHeight="false" outlineLevel="0" collapsed="false">
      <c r="A3070" s="7" t="s">
        <v>5344</v>
      </c>
      <c r="B3070" s="44" t="n">
        <v>0</v>
      </c>
      <c r="C3070" s="44" t="n">
        <v>1</v>
      </c>
      <c r="D3070" s="38" t="n">
        <f aca="false">IFERROR(B3070/C3070,0)</f>
        <v>0</v>
      </c>
      <c r="E3070" s="45" t="n">
        <v>46</v>
      </c>
      <c r="F3070" s="7" t="s">
        <v>2223</v>
      </c>
      <c r="G3070" s="5" t="str">
        <f aca="false">IF(AND(E3070&gt;=5,E3070&lt;=20,C3070&gt;=50,B3070&lt;=1),"Opportunity (pos 5-20, 50+ impr, 0-1 click)","")</f>
        <v/>
      </c>
    </row>
    <row r="3071" customFormat="false" ht="15" hidden="false" customHeight="false" outlineLevel="0" collapsed="false">
      <c r="A3071" s="7" t="s">
        <v>5345</v>
      </c>
      <c r="B3071" s="44" t="n">
        <v>0</v>
      </c>
      <c r="C3071" s="44" t="n">
        <v>1</v>
      </c>
      <c r="D3071" s="38" t="n">
        <f aca="false">IFERROR(B3071/C3071,0)</f>
        <v>0</v>
      </c>
      <c r="E3071" s="45" t="n">
        <v>24</v>
      </c>
      <c r="F3071" s="7" t="s">
        <v>2223</v>
      </c>
      <c r="G3071" s="5" t="str">
        <f aca="false">IF(AND(E3071&gt;=5,E3071&lt;=20,C3071&gt;=50,B3071&lt;=1),"Opportunity (pos 5-20, 50+ impr, 0-1 click)","")</f>
        <v/>
      </c>
    </row>
    <row r="3072" customFormat="false" ht="15" hidden="false" customHeight="false" outlineLevel="0" collapsed="false">
      <c r="A3072" s="7" t="s">
        <v>5346</v>
      </c>
      <c r="B3072" s="44" t="n">
        <v>0</v>
      </c>
      <c r="C3072" s="44" t="n">
        <v>1</v>
      </c>
      <c r="D3072" s="38" t="n">
        <f aca="false">IFERROR(B3072/C3072,0)</f>
        <v>0</v>
      </c>
      <c r="E3072" s="45" t="n">
        <v>9</v>
      </c>
      <c r="F3072" s="7" t="s">
        <v>2224</v>
      </c>
      <c r="G3072" s="5" t="str">
        <f aca="false">IF(AND(E3072&gt;=5,E3072&lt;=20,C3072&gt;=50,B3072&lt;=1),"Opportunity (pos 5-20, 50+ impr, 0-1 click)","")</f>
        <v/>
      </c>
    </row>
    <row r="3073" customFormat="false" ht="15" hidden="false" customHeight="false" outlineLevel="0" collapsed="false">
      <c r="A3073" s="7" t="s">
        <v>5347</v>
      </c>
      <c r="B3073" s="44" t="n">
        <v>0</v>
      </c>
      <c r="C3073" s="44" t="n">
        <v>1</v>
      </c>
      <c r="D3073" s="38" t="n">
        <f aca="false">IFERROR(B3073/C3073,0)</f>
        <v>0</v>
      </c>
      <c r="E3073" s="45" t="n">
        <v>48</v>
      </c>
      <c r="F3073" s="7" t="s">
        <v>2223</v>
      </c>
      <c r="G3073" s="5" t="str">
        <f aca="false">IF(AND(E3073&gt;=5,E3073&lt;=20,C3073&gt;=50,B3073&lt;=1),"Opportunity (pos 5-20, 50+ impr, 0-1 click)","")</f>
        <v/>
      </c>
    </row>
    <row r="3074" customFormat="false" ht="15" hidden="false" customHeight="false" outlineLevel="0" collapsed="false">
      <c r="A3074" s="7" t="s">
        <v>5348</v>
      </c>
      <c r="B3074" s="44" t="n">
        <v>0</v>
      </c>
      <c r="C3074" s="44" t="n">
        <v>1</v>
      </c>
      <c r="D3074" s="38" t="n">
        <f aca="false">IFERROR(B3074/C3074,0)</f>
        <v>0</v>
      </c>
      <c r="E3074" s="45" t="n">
        <v>28</v>
      </c>
      <c r="F3074" s="7" t="s">
        <v>2223</v>
      </c>
      <c r="G3074" s="5" t="str">
        <f aca="false">IF(AND(E3074&gt;=5,E3074&lt;=20,C3074&gt;=50,B3074&lt;=1),"Opportunity (pos 5-20, 50+ impr, 0-1 click)","")</f>
        <v/>
      </c>
    </row>
    <row r="3075" customFormat="false" ht="15" hidden="false" customHeight="false" outlineLevel="0" collapsed="false">
      <c r="A3075" s="7" t="s">
        <v>5349</v>
      </c>
      <c r="B3075" s="44" t="n">
        <v>0</v>
      </c>
      <c r="C3075" s="44" t="n">
        <v>1</v>
      </c>
      <c r="D3075" s="38" t="n">
        <f aca="false">IFERROR(B3075/C3075,0)</f>
        <v>0</v>
      </c>
      <c r="E3075" s="45" t="n">
        <v>27</v>
      </c>
      <c r="F3075" s="7" t="s">
        <v>2223</v>
      </c>
      <c r="G3075" s="5" t="str">
        <f aca="false">IF(AND(E3075&gt;=5,E3075&lt;=20,C3075&gt;=50,B3075&lt;=1),"Opportunity (pos 5-20, 50+ impr, 0-1 click)","")</f>
        <v/>
      </c>
    </row>
    <row r="3076" customFormat="false" ht="15" hidden="false" customHeight="false" outlineLevel="0" collapsed="false">
      <c r="A3076" s="7" t="s">
        <v>5350</v>
      </c>
      <c r="B3076" s="44" t="n">
        <v>0</v>
      </c>
      <c r="C3076" s="44" t="n">
        <v>1</v>
      </c>
      <c r="D3076" s="38" t="n">
        <f aca="false">IFERROR(B3076/C3076,0)</f>
        <v>0</v>
      </c>
      <c r="E3076" s="45" t="n">
        <v>14</v>
      </c>
      <c r="F3076" s="7" t="s">
        <v>2224</v>
      </c>
      <c r="G3076" s="5" t="str">
        <f aca="false">IF(AND(E3076&gt;=5,E3076&lt;=20,C3076&gt;=50,B3076&lt;=1),"Opportunity (pos 5-20, 50+ impr, 0-1 click)","")</f>
        <v/>
      </c>
    </row>
    <row r="3077" customFormat="false" ht="15" hidden="false" customHeight="false" outlineLevel="0" collapsed="false">
      <c r="A3077" s="7" t="s">
        <v>5351</v>
      </c>
      <c r="B3077" s="44" t="n">
        <v>0</v>
      </c>
      <c r="C3077" s="44" t="n">
        <v>1</v>
      </c>
      <c r="D3077" s="38" t="n">
        <f aca="false">IFERROR(B3077/C3077,0)</f>
        <v>0</v>
      </c>
      <c r="E3077" s="45" t="n">
        <v>36</v>
      </c>
      <c r="F3077" s="7" t="s">
        <v>2223</v>
      </c>
      <c r="G3077" s="5" t="str">
        <f aca="false">IF(AND(E3077&gt;=5,E3077&lt;=20,C3077&gt;=50,B3077&lt;=1),"Opportunity (pos 5-20, 50+ impr, 0-1 click)","")</f>
        <v/>
      </c>
    </row>
    <row r="3078" customFormat="false" ht="15" hidden="false" customHeight="false" outlineLevel="0" collapsed="false">
      <c r="A3078" s="7" t="s">
        <v>5352</v>
      </c>
      <c r="B3078" s="44" t="n">
        <v>0</v>
      </c>
      <c r="C3078" s="44" t="n">
        <v>1</v>
      </c>
      <c r="D3078" s="38" t="n">
        <f aca="false">IFERROR(B3078/C3078,0)</f>
        <v>0</v>
      </c>
      <c r="E3078" s="45" t="n">
        <v>36</v>
      </c>
      <c r="F3078" s="7" t="s">
        <v>2223</v>
      </c>
      <c r="G3078" s="5" t="str">
        <f aca="false">IF(AND(E3078&gt;=5,E3078&lt;=20,C3078&gt;=50,B3078&lt;=1),"Opportunity (pos 5-20, 50+ impr, 0-1 click)","")</f>
        <v/>
      </c>
    </row>
    <row r="3079" customFormat="false" ht="15" hidden="false" customHeight="false" outlineLevel="0" collapsed="false">
      <c r="A3079" s="7" t="s">
        <v>5353</v>
      </c>
      <c r="B3079" s="44" t="n">
        <v>0</v>
      </c>
      <c r="C3079" s="44" t="n">
        <v>1</v>
      </c>
      <c r="D3079" s="38" t="n">
        <f aca="false">IFERROR(B3079/C3079,0)</f>
        <v>0</v>
      </c>
      <c r="E3079" s="45" t="n">
        <v>26</v>
      </c>
      <c r="F3079" s="7" t="s">
        <v>2223</v>
      </c>
      <c r="G3079" s="5" t="str">
        <f aca="false">IF(AND(E3079&gt;=5,E3079&lt;=20,C3079&gt;=50,B3079&lt;=1),"Opportunity (pos 5-20, 50+ impr, 0-1 click)","")</f>
        <v/>
      </c>
    </row>
    <row r="3080" customFormat="false" ht="15" hidden="false" customHeight="false" outlineLevel="0" collapsed="false">
      <c r="A3080" s="7" t="s">
        <v>5354</v>
      </c>
      <c r="B3080" s="44" t="n">
        <v>0</v>
      </c>
      <c r="C3080" s="44" t="n">
        <v>1</v>
      </c>
      <c r="D3080" s="38" t="n">
        <f aca="false">IFERROR(B3080/C3080,0)</f>
        <v>0</v>
      </c>
      <c r="E3080" s="45" t="n">
        <v>11</v>
      </c>
      <c r="F3080" s="7" t="s">
        <v>2223</v>
      </c>
      <c r="G3080" s="5" t="str">
        <f aca="false">IF(AND(E3080&gt;=5,E3080&lt;=20,C3080&gt;=50,B3080&lt;=1),"Opportunity (pos 5-20, 50+ impr, 0-1 click)","")</f>
        <v/>
      </c>
    </row>
    <row r="3081" customFormat="false" ht="15" hidden="false" customHeight="false" outlineLevel="0" collapsed="false">
      <c r="A3081" s="7" t="s">
        <v>5355</v>
      </c>
      <c r="B3081" s="44" t="n">
        <v>0</v>
      </c>
      <c r="C3081" s="44" t="n">
        <v>1</v>
      </c>
      <c r="D3081" s="38" t="n">
        <f aca="false">IFERROR(B3081/C3081,0)</f>
        <v>0</v>
      </c>
      <c r="E3081" s="45" t="n">
        <v>22</v>
      </c>
      <c r="F3081" s="7" t="s">
        <v>2223</v>
      </c>
      <c r="G3081" s="5" t="str">
        <f aca="false">IF(AND(E3081&gt;=5,E3081&lt;=20,C3081&gt;=50,B3081&lt;=1),"Opportunity (pos 5-20, 50+ impr, 0-1 click)","")</f>
        <v/>
      </c>
    </row>
    <row r="3082" customFormat="false" ht="15" hidden="false" customHeight="false" outlineLevel="0" collapsed="false">
      <c r="A3082" s="7" t="s">
        <v>5356</v>
      </c>
      <c r="B3082" s="44" t="n">
        <v>0</v>
      </c>
      <c r="C3082" s="44" t="n">
        <v>1</v>
      </c>
      <c r="D3082" s="38" t="n">
        <f aca="false">IFERROR(B3082/C3082,0)</f>
        <v>0</v>
      </c>
      <c r="E3082" s="45" t="n">
        <v>30</v>
      </c>
      <c r="F3082" s="7" t="s">
        <v>2223</v>
      </c>
      <c r="G3082" s="5" t="str">
        <f aca="false">IF(AND(E3082&gt;=5,E3082&lt;=20,C3082&gt;=50,B3082&lt;=1),"Opportunity (pos 5-20, 50+ impr, 0-1 click)","")</f>
        <v/>
      </c>
    </row>
    <row r="3083" customFormat="false" ht="15" hidden="false" customHeight="false" outlineLevel="0" collapsed="false">
      <c r="A3083" s="7" t="s">
        <v>5357</v>
      </c>
      <c r="B3083" s="44" t="n">
        <v>0</v>
      </c>
      <c r="C3083" s="44" t="n">
        <v>1</v>
      </c>
      <c r="D3083" s="38" t="n">
        <f aca="false">IFERROR(B3083/C3083,0)</f>
        <v>0</v>
      </c>
      <c r="E3083" s="45" t="n">
        <v>7</v>
      </c>
      <c r="F3083" s="7" t="s">
        <v>2223</v>
      </c>
      <c r="G3083" s="5" t="str">
        <f aca="false">IF(AND(E3083&gt;=5,E3083&lt;=20,C3083&gt;=50,B3083&lt;=1),"Opportunity (pos 5-20, 50+ impr, 0-1 click)","")</f>
        <v/>
      </c>
    </row>
    <row r="3084" customFormat="false" ht="15" hidden="false" customHeight="false" outlineLevel="0" collapsed="false">
      <c r="A3084" s="7" t="s">
        <v>5358</v>
      </c>
      <c r="B3084" s="44" t="n">
        <v>0</v>
      </c>
      <c r="C3084" s="44" t="n">
        <v>1</v>
      </c>
      <c r="D3084" s="38" t="n">
        <f aca="false">IFERROR(B3084/C3084,0)</f>
        <v>0</v>
      </c>
      <c r="E3084" s="45" t="n">
        <v>68</v>
      </c>
      <c r="F3084" s="7" t="s">
        <v>2223</v>
      </c>
      <c r="G3084" s="5" t="str">
        <f aca="false">IF(AND(E3084&gt;=5,E3084&lt;=20,C3084&gt;=50,B3084&lt;=1),"Opportunity (pos 5-20, 50+ impr, 0-1 click)","")</f>
        <v/>
      </c>
    </row>
    <row r="3085" customFormat="false" ht="15" hidden="false" customHeight="false" outlineLevel="0" collapsed="false">
      <c r="A3085" s="7" t="s">
        <v>5359</v>
      </c>
      <c r="B3085" s="44" t="n">
        <v>0</v>
      </c>
      <c r="C3085" s="44" t="n">
        <v>1</v>
      </c>
      <c r="D3085" s="38" t="n">
        <f aca="false">IFERROR(B3085/C3085,0)</f>
        <v>0</v>
      </c>
      <c r="E3085" s="45" t="n">
        <v>7</v>
      </c>
      <c r="F3085" s="7" t="s">
        <v>2223</v>
      </c>
      <c r="G3085" s="5" t="str">
        <f aca="false">IF(AND(E3085&gt;=5,E3085&lt;=20,C3085&gt;=50,B3085&lt;=1),"Opportunity (pos 5-20, 50+ impr, 0-1 click)","")</f>
        <v/>
      </c>
    </row>
    <row r="3086" customFormat="false" ht="15" hidden="false" customHeight="false" outlineLevel="0" collapsed="false">
      <c r="A3086" s="7" t="s">
        <v>5360</v>
      </c>
      <c r="B3086" s="44" t="n">
        <v>0</v>
      </c>
      <c r="C3086" s="44" t="n">
        <v>1</v>
      </c>
      <c r="D3086" s="38" t="n">
        <f aca="false">IFERROR(B3086/C3086,0)</f>
        <v>0</v>
      </c>
      <c r="E3086" s="45" t="n">
        <v>5</v>
      </c>
      <c r="F3086" s="7" t="s">
        <v>2223</v>
      </c>
      <c r="G3086" s="5" t="str">
        <f aca="false">IF(AND(E3086&gt;=5,E3086&lt;=20,C3086&gt;=50,B3086&lt;=1),"Opportunity (pos 5-20, 50+ impr, 0-1 click)","")</f>
        <v/>
      </c>
    </row>
    <row r="3087" customFormat="false" ht="15" hidden="false" customHeight="false" outlineLevel="0" collapsed="false">
      <c r="A3087" s="7" t="s">
        <v>5361</v>
      </c>
      <c r="B3087" s="44" t="n">
        <v>0</v>
      </c>
      <c r="C3087" s="44" t="n">
        <v>1</v>
      </c>
      <c r="D3087" s="38" t="n">
        <f aca="false">IFERROR(B3087/C3087,0)</f>
        <v>0</v>
      </c>
      <c r="E3087" s="45" t="n">
        <v>25</v>
      </c>
      <c r="F3087" s="7" t="s">
        <v>2223</v>
      </c>
      <c r="G3087" s="5" t="str">
        <f aca="false">IF(AND(E3087&gt;=5,E3087&lt;=20,C3087&gt;=50,B3087&lt;=1),"Opportunity (pos 5-20, 50+ impr, 0-1 click)","")</f>
        <v/>
      </c>
    </row>
    <row r="3088" customFormat="false" ht="15" hidden="false" customHeight="false" outlineLevel="0" collapsed="false">
      <c r="A3088" s="7" t="s">
        <v>5362</v>
      </c>
      <c r="B3088" s="44" t="n">
        <v>0</v>
      </c>
      <c r="C3088" s="44" t="n">
        <v>1</v>
      </c>
      <c r="D3088" s="38" t="n">
        <f aca="false">IFERROR(B3088/C3088,0)</f>
        <v>0</v>
      </c>
      <c r="E3088" s="45" t="n">
        <v>29</v>
      </c>
      <c r="F3088" s="7" t="s">
        <v>2223</v>
      </c>
      <c r="G3088" s="5" t="str">
        <f aca="false">IF(AND(E3088&gt;=5,E3088&lt;=20,C3088&gt;=50,B3088&lt;=1),"Opportunity (pos 5-20, 50+ impr, 0-1 click)","")</f>
        <v/>
      </c>
    </row>
    <row r="3089" customFormat="false" ht="15" hidden="false" customHeight="false" outlineLevel="0" collapsed="false">
      <c r="A3089" s="7" t="s">
        <v>5363</v>
      </c>
      <c r="B3089" s="44" t="n">
        <v>0</v>
      </c>
      <c r="C3089" s="44" t="n">
        <v>1</v>
      </c>
      <c r="D3089" s="38" t="n">
        <f aca="false">IFERROR(B3089/C3089,0)</f>
        <v>0</v>
      </c>
      <c r="E3089" s="45" t="n">
        <v>11</v>
      </c>
      <c r="F3089" s="7" t="s">
        <v>2223</v>
      </c>
      <c r="G3089" s="5" t="str">
        <f aca="false">IF(AND(E3089&gt;=5,E3089&lt;=20,C3089&gt;=50,B3089&lt;=1),"Opportunity (pos 5-20, 50+ impr, 0-1 click)","")</f>
        <v/>
      </c>
    </row>
    <row r="3090" customFormat="false" ht="15" hidden="false" customHeight="false" outlineLevel="0" collapsed="false">
      <c r="A3090" s="7" t="s">
        <v>5364</v>
      </c>
      <c r="B3090" s="44" t="n">
        <v>0</v>
      </c>
      <c r="C3090" s="44" t="n">
        <v>1</v>
      </c>
      <c r="D3090" s="38" t="n">
        <f aca="false">IFERROR(B3090/C3090,0)</f>
        <v>0</v>
      </c>
      <c r="E3090" s="45" t="n">
        <v>26</v>
      </c>
      <c r="F3090" s="7" t="s">
        <v>2223</v>
      </c>
      <c r="G3090" s="5" t="str">
        <f aca="false">IF(AND(E3090&gt;=5,E3090&lt;=20,C3090&gt;=50,B3090&lt;=1),"Opportunity (pos 5-20, 50+ impr, 0-1 click)","")</f>
        <v/>
      </c>
    </row>
    <row r="3091" customFormat="false" ht="15" hidden="false" customHeight="false" outlineLevel="0" collapsed="false">
      <c r="A3091" s="7" t="s">
        <v>5365</v>
      </c>
      <c r="B3091" s="44" t="n">
        <v>0</v>
      </c>
      <c r="C3091" s="44" t="n">
        <v>1</v>
      </c>
      <c r="D3091" s="38" t="n">
        <f aca="false">IFERROR(B3091/C3091,0)</f>
        <v>0</v>
      </c>
      <c r="E3091" s="45" t="n">
        <v>7</v>
      </c>
      <c r="F3091" s="7" t="s">
        <v>2223</v>
      </c>
      <c r="G3091" s="5" t="str">
        <f aca="false">IF(AND(E3091&gt;=5,E3091&lt;=20,C3091&gt;=50,B3091&lt;=1),"Opportunity (pos 5-20, 50+ impr, 0-1 click)","")</f>
        <v/>
      </c>
    </row>
    <row r="3092" customFormat="false" ht="15" hidden="false" customHeight="false" outlineLevel="0" collapsed="false">
      <c r="A3092" s="7" t="s">
        <v>5366</v>
      </c>
      <c r="B3092" s="44" t="n">
        <v>0</v>
      </c>
      <c r="C3092" s="44" t="n">
        <v>1</v>
      </c>
      <c r="D3092" s="38" t="n">
        <f aca="false">IFERROR(B3092/C3092,0)</f>
        <v>0</v>
      </c>
      <c r="E3092" s="45" t="n">
        <v>23</v>
      </c>
      <c r="F3092" s="7" t="s">
        <v>2223</v>
      </c>
      <c r="G3092" s="5" t="str">
        <f aca="false">IF(AND(E3092&gt;=5,E3092&lt;=20,C3092&gt;=50,B3092&lt;=1),"Opportunity (pos 5-20, 50+ impr, 0-1 click)","")</f>
        <v/>
      </c>
    </row>
    <row r="3093" customFormat="false" ht="15" hidden="false" customHeight="false" outlineLevel="0" collapsed="false">
      <c r="A3093" s="7" t="s">
        <v>5367</v>
      </c>
      <c r="B3093" s="44" t="n">
        <v>0</v>
      </c>
      <c r="C3093" s="44" t="n">
        <v>1</v>
      </c>
      <c r="D3093" s="38" t="n">
        <f aca="false">IFERROR(B3093/C3093,0)</f>
        <v>0</v>
      </c>
      <c r="E3093" s="45" t="n">
        <v>60</v>
      </c>
      <c r="F3093" s="7" t="s">
        <v>2225</v>
      </c>
      <c r="G3093" s="5" t="str">
        <f aca="false">IF(AND(E3093&gt;=5,E3093&lt;=20,C3093&gt;=50,B3093&lt;=1),"Opportunity (pos 5-20, 50+ impr, 0-1 click)","")</f>
        <v/>
      </c>
    </row>
    <row r="3094" customFormat="false" ht="15" hidden="false" customHeight="false" outlineLevel="0" collapsed="false">
      <c r="A3094" s="7" t="s">
        <v>5368</v>
      </c>
      <c r="B3094" s="44" t="n">
        <v>0</v>
      </c>
      <c r="C3094" s="44" t="n">
        <v>1</v>
      </c>
      <c r="D3094" s="38" t="n">
        <f aca="false">IFERROR(B3094/C3094,0)</f>
        <v>0</v>
      </c>
      <c r="E3094" s="45" t="n">
        <v>23</v>
      </c>
      <c r="F3094" s="7" t="s">
        <v>2223</v>
      </c>
      <c r="G3094" s="5" t="str">
        <f aca="false">IF(AND(E3094&gt;=5,E3094&lt;=20,C3094&gt;=50,B3094&lt;=1),"Opportunity (pos 5-20, 50+ impr, 0-1 click)","")</f>
        <v/>
      </c>
    </row>
    <row r="3095" customFormat="false" ht="15" hidden="false" customHeight="false" outlineLevel="0" collapsed="false">
      <c r="A3095" s="7" t="s">
        <v>5369</v>
      </c>
      <c r="B3095" s="44" t="n">
        <v>0</v>
      </c>
      <c r="C3095" s="44" t="n">
        <v>1</v>
      </c>
      <c r="D3095" s="38" t="n">
        <f aca="false">IFERROR(B3095/C3095,0)</f>
        <v>0</v>
      </c>
      <c r="E3095" s="45" t="n">
        <v>18</v>
      </c>
      <c r="F3095" s="7" t="s">
        <v>2223</v>
      </c>
      <c r="G3095" s="5" t="str">
        <f aca="false">IF(AND(E3095&gt;=5,E3095&lt;=20,C3095&gt;=50,B3095&lt;=1),"Opportunity (pos 5-20, 50+ impr, 0-1 click)","")</f>
        <v/>
      </c>
    </row>
    <row r="3096" customFormat="false" ht="15" hidden="false" customHeight="false" outlineLevel="0" collapsed="false">
      <c r="A3096" s="7" t="s">
        <v>5370</v>
      </c>
      <c r="B3096" s="44" t="n">
        <v>0</v>
      </c>
      <c r="C3096" s="44" t="n">
        <v>1</v>
      </c>
      <c r="D3096" s="38" t="n">
        <f aca="false">IFERROR(B3096/C3096,0)</f>
        <v>0</v>
      </c>
      <c r="E3096" s="45" t="n">
        <v>36</v>
      </c>
      <c r="F3096" s="7" t="s">
        <v>2224</v>
      </c>
      <c r="G3096" s="5" t="str">
        <f aca="false">IF(AND(E3096&gt;=5,E3096&lt;=20,C3096&gt;=50,B3096&lt;=1),"Opportunity (pos 5-20, 50+ impr, 0-1 click)","")</f>
        <v/>
      </c>
    </row>
    <row r="3097" customFormat="false" ht="15" hidden="false" customHeight="false" outlineLevel="0" collapsed="false">
      <c r="A3097" s="7" t="s">
        <v>5371</v>
      </c>
      <c r="B3097" s="44" t="n">
        <v>0</v>
      </c>
      <c r="C3097" s="44" t="n">
        <v>1</v>
      </c>
      <c r="D3097" s="38" t="n">
        <f aca="false">IFERROR(B3097/C3097,0)</f>
        <v>0</v>
      </c>
      <c r="E3097" s="45" t="n">
        <v>47</v>
      </c>
      <c r="F3097" s="7" t="s">
        <v>2223</v>
      </c>
      <c r="G3097" s="5" t="str">
        <f aca="false">IF(AND(E3097&gt;=5,E3097&lt;=20,C3097&gt;=50,B3097&lt;=1),"Opportunity (pos 5-20, 50+ impr, 0-1 click)","")</f>
        <v/>
      </c>
    </row>
    <row r="3098" customFormat="false" ht="15" hidden="false" customHeight="false" outlineLevel="0" collapsed="false">
      <c r="A3098" s="7" t="s">
        <v>5372</v>
      </c>
      <c r="B3098" s="44" t="n">
        <v>0</v>
      </c>
      <c r="C3098" s="44" t="n">
        <v>1</v>
      </c>
      <c r="D3098" s="38" t="n">
        <f aca="false">IFERROR(B3098/C3098,0)</f>
        <v>0</v>
      </c>
      <c r="E3098" s="45" t="n">
        <v>19</v>
      </c>
      <c r="F3098" s="7" t="s">
        <v>2223</v>
      </c>
      <c r="G3098" s="5" t="str">
        <f aca="false">IF(AND(E3098&gt;=5,E3098&lt;=20,C3098&gt;=50,B3098&lt;=1),"Opportunity (pos 5-20, 50+ impr, 0-1 click)","")</f>
        <v/>
      </c>
    </row>
    <row r="3099" customFormat="false" ht="15" hidden="false" customHeight="false" outlineLevel="0" collapsed="false">
      <c r="A3099" s="7" t="s">
        <v>5373</v>
      </c>
      <c r="B3099" s="44" t="n">
        <v>0</v>
      </c>
      <c r="C3099" s="44" t="n">
        <v>1</v>
      </c>
      <c r="D3099" s="38" t="n">
        <f aca="false">IFERROR(B3099/C3099,0)</f>
        <v>0</v>
      </c>
      <c r="E3099" s="45" t="n">
        <v>31</v>
      </c>
      <c r="F3099" s="7" t="s">
        <v>2223</v>
      </c>
      <c r="G3099" s="5" t="str">
        <f aca="false">IF(AND(E3099&gt;=5,E3099&lt;=20,C3099&gt;=50,B3099&lt;=1),"Opportunity (pos 5-20, 50+ impr, 0-1 click)","")</f>
        <v/>
      </c>
    </row>
    <row r="3100" customFormat="false" ht="15" hidden="false" customHeight="false" outlineLevel="0" collapsed="false">
      <c r="A3100" s="7" t="s">
        <v>5374</v>
      </c>
      <c r="B3100" s="44" t="n">
        <v>0</v>
      </c>
      <c r="C3100" s="44" t="n">
        <v>1</v>
      </c>
      <c r="D3100" s="38" t="n">
        <f aca="false">IFERROR(B3100/C3100,0)</f>
        <v>0</v>
      </c>
      <c r="E3100" s="45" t="n">
        <v>42</v>
      </c>
      <c r="F3100" s="7" t="s">
        <v>2223</v>
      </c>
      <c r="G3100" s="5" t="str">
        <f aca="false">IF(AND(E3100&gt;=5,E3100&lt;=20,C3100&gt;=50,B3100&lt;=1),"Opportunity (pos 5-20, 50+ impr, 0-1 click)","")</f>
        <v/>
      </c>
    </row>
    <row r="3101" customFormat="false" ht="15" hidden="false" customHeight="false" outlineLevel="0" collapsed="false">
      <c r="A3101" s="7" t="s">
        <v>5375</v>
      </c>
      <c r="B3101" s="44" t="n">
        <v>0</v>
      </c>
      <c r="C3101" s="44" t="n">
        <v>1</v>
      </c>
      <c r="D3101" s="38" t="n">
        <f aca="false">IFERROR(B3101/C3101,0)</f>
        <v>0</v>
      </c>
      <c r="E3101" s="45" t="n">
        <v>11</v>
      </c>
      <c r="F3101" s="7" t="s">
        <v>2223</v>
      </c>
      <c r="G3101" s="5" t="str">
        <f aca="false">IF(AND(E3101&gt;=5,E3101&lt;=20,C3101&gt;=50,B3101&lt;=1),"Opportunity (pos 5-20, 50+ impr, 0-1 click)","")</f>
        <v/>
      </c>
    </row>
    <row r="3102" customFormat="false" ht="15" hidden="false" customHeight="false" outlineLevel="0" collapsed="false">
      <c r="A3102" s="7" t="s">
        <v>5376</v>
      </c>
      <c r="B3102" s="44" t="n">
        <v>0</v>
      </c>
      <c r="C3102" s="44" t="n">
        <v>1</v>
      </c>
      <c r="D3102" s="38" t="n">
        <f aca="false">IFERROR(B3102/C3102,0)</f>
        <v>0</v>
      </c>
      <c r="E3102" s="45" t="n">
        <v>31</v>
      </c>
      <c r="F3102" s="7" t="s">
        <v>2223</v>
      </c>
      <c r="G3102" s="5" t="str">
        <f aca="false">IF(AND(E3102&gt;=5,E3102&lt;=20,C3102&gt;=50,B3102&lt;=1),"Opportunity (pos 5-20, 50+ impr, 0-1 click)","")</f>
        <v/>
      </c>
    </row>
    <row r="3103" customFormat="false" ht="15" hidden="false" customHeight="false" outlineLevel="0" collapsed="false">
      <c r="A3103" s="7" t="s">
        <v>5377</v>
      </c>
      <c r="B3103" s="44" t="n">
        <v>0</v>
      </c>
      <c r="C3103" s="44" t="n">
        <v>1</v>
      </c>
      <c r="D3103" s="38" t="n">
        <f aca="false">IFERROR(B3103/C3103,0)</f>
        <v>0</v>
      </c>
      <c r="E3103" s="45" t="n">
        <v>10</v>
      </c>
      <c r="F3103" s="7" t="s">
        <v>2223</v>
      </c>
      <c r="G3103" s="5" t="str">
        <f aca="false">IF(AND(E3103&gt;=5,E3103&lt;=20,C3103&gt;=50,B3103&lt;=1),"Opportunity (pos 5-20, 50+ impr, 0-1 click)","")</f>
        <v/>
      </c>
    </row>
    <row r="3104" customFormat="false" ht="15" hidden="false" customHeight="false" outlineLevel="0" collapsed="false">
      <c r="A3104" s="7" t="s">
        <v>5378</v>
      </c>
      <c r="B3104" s="44" t="n">
        <v>0</v>
      </c>
      <c r="C3104" s="44" t="n">
        <v>1</v>
      </c>
      <c r="D3104" s="38" t="n">
        <f aca="false">IFERROR(B3104/C3104,0)</f>
        <v>0</v>
      </c>
      <c r="E3104" s="45" t="n">
        <v>30</v>
      </c>
      <c r="F3104" s="7" t="s">
        <v>2223</v>
      </c>
      <c r="G3104" s="5" t="str">
        <f aca="false">IF(AND(E3104&gt;=5,E3104&lt;=20,C3104&gt;=50,B3104&lt;=1),"Opportunity (pos 5-20, 50+ impr, 0-1 click)","")</f>
        <v/>
      </c>
    </row>
    <row r="3105" customFormat="false" ht="15" hidden="false" customHeight="false" outlineLevel="0" collapsed="false">
      <c r="A3105" s="7" t="s">
        <v>5379</v>
      </c>
      <c r="B3105" s="44" t="n">
        <v>0</v>
      </c>
      <c r="C3105" s="44" t="n">
        <v>1</v>
      </c>
      <c r="D3105" s="38" t="n">
        <f aca="false">IFERROR(B3105/C3105,0)</f>
        <v>0</v>
      </c>
      <c r="E3105" s="45" t="n">
        <v>10</v>
      </c>
      <c r="F3105" s="7" t="s">
        <v>2223</v>
      </c>
      <c r="G3105" s="5" t="str">
        <f aca="false">IF(AND(E3105&gt;=5,E3105&lt;=20,C3105&gt;=50,B3105&lt;=1),"Opportunity (pos 5-20, 50+ impr, 0-1 click)","")</f>
        <v/>
      </c>
    </row>
    <row r="3106" customFormat="false" ht="15" hidden="false" customHeight="false" outlineLevel="0" collapsed="false">
      <c r="A3106" s="7" t="s">
        <v>5380</v>
      </c>
      <c r="B3106" s="44" t="n">
        <v>0</v>
      </c>
      <c r="C3106" s="44" t="n">
        <v>1</v>
      </c>
      <c r="D3106" s="38" t="n">
        <f aca="false">IFERROR(B3106/C3106,0)</f>
        <v>0</v>
      </c>
      <c r="E3106" s="45" t="n">
        <v>41</v>
      </c>
      <c r="F3106" s="7" t="s">
        <v>2225</v>
      </c>
      <c r="G3106" s="5" t="str">
        <f aca="false">IF(AND(E3106&gt;=5,E3106&lt;=20,C3106&gt;=50,B3106&lt;=1),"Opportunity (pos 5-20, 50+ impr, 0-1 click)","")</f>
        <v/>
      </c>
    </row>
    <row r="3107" customFormat="false" ht="15" hidden="false" customHeight="false" outlineLevel="0" collapsed="false">
      <c r="A3107" s="7" t="s">
        <v>5381</v>
      </c>
      <c r="B3107" s="44" t="n">
        <v>0</v>
      </c>
      <c r="C3107" s="44" t="n">
        <v>1</v>
      </c>
      <c r="D3107" s="38" t="n">
        <f aca="false">IFERROR(B3107/C3107,0)</f>
        <v>0</v>
      </c>
      <c r="E3107" s="45" t="n">
        <v>21</v>
      </c>
      <c r="F3107" s="7" t="s">
        <v>2223</v>
      </c>
      <c r="G3107" s="5" t="str">
        <f aca="false">IF(AND(E3107&gt;=5,E3107&lt;=20,C3107&gt;=50,B3107&lt;=1),"Opportunity (pos 5-20, 50+ impr, 0-1 click)","")</f>
        <v/>
      </c>
    </row>
    <row r="3108" customFormat="false" ht="15" hidden="false" customHeight="false" outlineLevel="0" collapsed="false">
      <c r="A3108" s="7" t="s">
        <v>5382</v>
      </c>
      <c r="B3108" s="44" t="n">
        <v>0</v>
      </c>
      <c r="C3108" s="44" t="n">
        <v>1</v>
      </c>
      <c r="D3108" s="38" t="n">
        <f aca="false">IFERROR(B3108/C3108,0)</f>
        <v>0</v>
      </c>
      <c r="E3108" s="45" t="n">
        <v>51</v>
      </c>
      <c r="F3108" s="7" t="s">
        <v>2225</v>
      </c>
      <c r="G3108" s="5" t="str">
        <f aca="false">IF(AND(E3108&gt;=5,E3108&lt;=20,C3108&gt;=50,B3108&lt;=1),"Opportunity (pos 5-20, 50+ impr, 0-1 click)","")</f>
        <v/>
      </c>
    </row>
    <row r="3109" customFormat="false" ht="15" hidden="false" customHeight="false" outlineLevel="0" collapsed="false">
      <c r="A3109" s="7" t="s">
        <v>5383</v>
      </c>
      <c r="B3109" s="44" t="n">
        <v>0</v>
      </c>
      <c r="C3109" s="44" t="n">
        <v>1</v>
      </c>
      <c r="D3109" s="38" t="n">
        <f aca="false">IFERROR(B3109/C3109,0)</f>
        <v>0</v>
      </c>
      <c r="E3109" s="45" t="n">
        <v>25</v>
      </c>
      <c r="F3109" s="7" t="s">
        <v>2223</v>
      </c>
      <c r="G3109" s="5" t="str">
        <f aca="false">IF(AND(E3109&gt;=5,E3109&lt;=20,C3109&gt;=50,B3109&lt;=1),"Opportunity (pos 5-20, 50+ impr, 0-1 click)","")</f>
        <v/>
      </c>
    </row>
    <row r="3110" customFormat="false" ht="15" hidden="false" customHeight="false" outlineLevel="0" collapsed="false">
      <c r="A3110" s="7" t="s">
        <v>5384</v>
      </c>
      <c r="B3110" s="44" t="n">
        <v>0</v>
      </c>
      <c r="C3110" s="44" t="n">
        <v>1</v>
      </c>
      <c r="D3110" s="38" t="n">
        <f aca="false">IFERROR(B3110/C3110,0)</f>
        <v>0</v>
      </c>
      <c r="E3110" s="45" t="n">
        <v>38</v>
      </c>
      <c r="F3110" s="7" t="s">
        <v>2224</v>
      </c>
      <c r="G3110" s="5" t="str">
        <f aca="false">IF(AND(E3110&gt;=5,E3110&lt;=20,C3110&gt;=50,B3110&lt;=1),"Opportunity (pos 5-20, 50+ impr, 0-1 click)","")</f>
        <v/>
      </c>
    </row>
    <row r="3111" customFormat="false" ht="15" hidden="false" customHeight="false" outlineLevel="0" collapsed="false">
      <c r="A3111" s="7" t="s">
        <v>5385</v>
      </c>
      <c r="B3111" s="44" t="n">
        <v>0</v>
      </c>
      <c r="C3111" s="44" t="n">
        <v>1</v>
      </c>
      <c r="D3111" s="38" t="n">
        <f aca="false">IFERROR(B3111/C3111,0)</f>
        <v>0</v>
      </c>
      <c r="E3111" s="45" t="n">
        <v>18</v>
      </c>
      <c r="F3111" s="7" t="s">
        <v>2223</v>
      </c>
      <c r="G3111" s="5" t="str">
        <f aca="false">IF(AND(E3111&gt;=5,E3111&lt;=20,C3111&gt;=50,B3111&lt;=1),"Opportunity (pos 5-20, 50+ impr, 0-1 click)","")</f>
        <v/>
      </c>
    </row>
    <row r="3112" customFormat="false" ht="15" hidden="false" customHeight="false" outlineLevel="0" collapsed="false">
      <c r="A3112" s="7" t="s">
        <v>5386</v>
      </c>
      <c r="B3112" s="44" t="n">
        <v>0</v>
      </c>
      <c r="C3112" s="44" t="n">
        <v>1</v>
      </c>
      <c r="D3112" s="38" t="n">
        <f aca="false">IFERROR(B3112/C3112,0)</f>
        <v>0</v>
      </c>
      <c r="E3112" s="45" t="n">
        <v>24</v>
      </c>
      <c r="F3112" s="7" t="s">
        <v>2223</v>
      </c>
      <c r="G3112" s="5" t="str">
        <f aca="false">IF(AND(E3112&gt;=5,E3112&lt;=20,C3112&gt;=50,B3112&lt;=1),"Opportunity (pos 5-20, 50+ impr, 0-1 click)","")</f>
        <v/>
      </c>
    </row>
    <row r="3113" customFormat="false" ht="15" hidden="false" customHeight="false" outlineLevel="0" collapsed="false">
      <c r="A3113" s="7" t="s">
        <v>5387</v>
      </c>
      <c r="B3113" s="44" t="n">
        <v>0</v>
      </c>
      <c r="C3113" s="44" t="n">
        <v>1</v>
      </c>
      <c r="D3113" s="38" t="n">
        <f aca="false">IFERROR(B3113/C3113,0)</f>
        <v>0</v>
      </c>
      <c r="E3113" s="45" t="n">
        <v>12</v>
      </c>
      <c r="F3113" s="7" t="s">
        <v>2223</v>
      </c>
      <c r="G3113" s="5" t="str">
        <f aca="false">IF(AND(E3113&gt;=5,E3113&lt;=20,C3113&gt;=50,B3113&lt;=1),"Opportunity (pos 5-20, 50+ impr, 0-1 click)","")</f>
        <v/>
      </c>
    </row>
    <row r="3114" customFormat="false" ht="15" hidden="false" customHeight="false" outlineLevel="0" collapsed="false">
      <c r="A3114" s="7" t="s">
        <v>5388</v>
      </c>
      <c r="B3114" s="44" t="n">
        <v>0</v>
      </c>
      <c r="C3114" s="44" t="n">
        <v>1</v>
      </c>
      <c r="D3114" s="38" t="n">
        <f aca="false">IFERROR(B3114/C3114,0)</f>
        <v>0</v>
      </c>
      <c r="E3114" s="45" t="n">
        <v>8</v>
      </c>
      <c r="F3114" s="7" t="s">
        <v>2223</v>
      </c>
      <c r="G3114" s="5" t="str">
        <f aca="false">IF(AND(E3114&gt;=5,E3114&lt;=20,C3114&gt;=50,B3114&lt;=1),"Opportunity (pos 5-20, 50+ impr, 0-1 click)","")</f>
        <v/>
      </c>
    </row>
    <row r="3115" customFormat="false" ht="15" hidden="false" customHeight="false" outlineLevel="0" collapsed="false">
      <c r="A3115" s="7" t="s">
        <v>5389</v>
      </c>
      <c r="B3115" s="44" t="n">
        <v>0</v>
      </c>
      <c r="C3115" s="44" t="n">
        <v>1</v>
      </c>
      <c r="D3115" s="38" t="n">
        <f aca="false">IFERROR(B3115/C3115,0)</f>
        <v>0</v>
      </c>
      <c r="E3115" s="45" t="n">
        <v>28</v>
      </c>
      <c r="F3115" s="7" t="s">
        <v>2223</v>
      </c>
      <c r="G3115" s="5" t="str">
        <f aca="false">IF(AND(E3115&gt;=5,E3115&lt;=20,C3115&gt;=50,B3115&lt;=1),"Opportunity (pos 5-20, 50+ impr, 0-1 click)","")</f>
        <v/>
      </c>
    </row>
    <row r="3116" customFormat="false" ht="15" hidden="false" customHeight="false" outlineLevel="0" collapsed="false">
      <c r="A3116" s="7" t="s">
        <v>5390</v>
      </c>
      <c r="B3116" s="44" t="n">
        <v>0</v>
      </c>
      <c r="C3116" s="44" t="n">
        <v>1</v>
      </c>
      <c r="D3116" s="38" t="n">
        <f aca="false">IFERROR(B3116/C3116,0)</f>
        <v>0</v>
      </c>
      <c r="E3116" s="45" t="n">
        <v>19</v>
      </c>
      <c r="F3116" s="7" t="s">
        <v>2223</v>
      </c>
      <c r="G3116" s="5" t="str">
        <f aca="false">IF(AND(E3116&gt;=5,E3116&lt;=20,C3116&gt;=50,B3116&lt;=1),"Opportunity (pos 5-20, 50+ impr, 0-1 click)","")</f>
        <v/>
      </c>
    </row>
    <row r="3117" customFormat="false" ht="15" hidden="false" customHeight="false" outlineLevel="0" collapsed="false">
      <c r="A3117" s="7" t="s">
        <v>5391</v>
      </c>
      <c r="B3117" s="44" t="n">
        <v>0</v>
      </c>
      <c r="C3117" s="44" t="n">
        <v>1</v>
      </c>
      <c r="D3117" s="38" t="n">
        <f aca="false">IFERROR(B3117/C3117,0)</f>
        <v>0</v>
      </c>
      <c r="E3117" s="45" t="n">
        <v>20</v>
      </c>
      <c r="F3117" s="7" t="s">
        <v>2223</v>
      </c>
      <c r="G3117" s="5" t="str">
        <f aca="false">IF(AND(E3117&gt;=5,E3117&lt;=20,C3117&gt;=50,B3117&lt;=1),"Opportunity (pos 5-20, 50+ impr, 0-1 click)","")</f>
        <v/>
      </c>
    </row>
    <row r="3118" customFormat="false" ht="15" hidden="false" customHeight="false" outlineLevel="0" collapsed="false">
      <c r="A3118" s="7" t="s">
        <v>5392</v>
      </c>
      <c r="B3118" s="44" t="n">
        <v>0</v>
      </c>
      <c r="C3118" s="44" t="n">
        <v>1</v>
      </c>
      <c r="D3118" s="38" t="n">
        <f aca="false">IFERROR(B3118/C3118,0)</f>
        <v>0</v>
      </c>
      <c r="E3118" s="45" t="n">
        <v>42</v>
      </c>
      <c r="F3118" s="7" t="s">
        <v>2223</v>
      </c>
      <c r="G3118" s="5" t="str">
        <f aca="false">IF(AND(E3118&gt;=5,E3118&lt;=20,C3118&gt;=50,B3118&lt;=1),"Opportunity (pos 5-20, 50+ impr, 0-1 click)","")</f>
        <v/>
      </c>
    </row>
    <row r="3119" customFormat="false" ht="15" hidden="false" customHeight="false" outlineLevel="0" collapsed="false">
      <c r="A3119" s="7" t="s">
        <v>5393</v>
      </c>
      <c r="B3119" s="44" t="n">
        <v>0</v>
      </c>
      <c r="C3119" s="44" t="n">
        <v>1</v>
      </c>
      <c r="D3119" s="38" t="n">
        <f aca="false">IFERROR(B3119/C3119,0)</f>
        <v>0</v>
      </c>
      <c r="E3119" s="45" t="n">
        <v>24</v>
      </c>
      <c r="F3119" s="7" t="s">
        <v>2223</v>
      </c>
      <c r="G3119" s="5" t="str">
        <f aca="false">IF(AND(E3119&gt;=5,E3119&lt;=20,C3119&gt;=50,B3119&lt;=1),"Opportunity (pos 5-20, 50+ impr, 0-1 click)","")</f>
        <v/>
      </c>
    </row>
    <row r="3120" customFormat="false" ht="15" hidden="false" customHeight="false" outlineLevel="0" collapsed="false">
      <c r="A3120" s="7" t="s">
        <v>5394</v>
      </c>
      <c r="B3120" s="44" t="n">
        <v>0</v>
      </c>
      <c r="C3120" s="44" t="n">
        <v>1</v>
      </c>
      <c r="D3120" s="38" t="n">
        <f aca="false">IFERROR(B3120/C3120,0)</f>
        <v>0</v>
      </c>
      <c r="E3120" s="45" t="n">
        <v>33</v>
      </c>
      <c r="F3120" s="7" t="s">
        <v>2225</v>
      </c>
      <c r="G3120" s="5" t="str">
        <f aca="false">IF(AND(E3120&gt;=5,E3120&lt;=20,C3120&gt;=50,B3120&lt;=1),"Opportunity (pos 5-20, 50+ impr, 0-1 click)","")</f>
        <v/>
      </c>
    </row>
    <row r="3121" customFormat="false" ht="15" hidden="false" customHeight="false" outlineLevel="0" collapsed="false">
      <c r="A3121" s="7" t="s">
        <v>5395</v>
      </c>
      <c r="B3121" s="44" t="n">
        <v>0</v>
      </c>
      <c r="C3121" s="44" t="n">
        <v>1</v>
      </c>
      <c r="D3121" s="38" t="n">
        <f aca="false">IFERROR(B3121/C3121,0)</f>
        <v>0</v>
      </c>
      <c r="E3121" s="45" t="n">
        <v>5</v>
      </c>
      <c r="F3121" s="7" t="s">
        <v>2223</v>
      </c>
      <c r="G3121" s="5" t="str">
        <f aca="false">IF(AND(E3121&gt;=5,E3121&lt;=20,C3121&gt;=50,B3121&lt;=1),"Opportunity (pos 5-20, 50+ impr, 0-1 click)","")</f>
        <v/>
      </c>
    </row>
    <row r="3122" customFormat="false" ht="15" hidden="false" customHeight="false" outlineLevel="0" collapsed="false">
      <c r="A3122" s="7" t="s">
        <v>5396</v>
      </c>
      <c r="B3122" s="44" t="n">
        <v>0</v>
      </c>
      <c r="C3122" s="44" t="n">
        <v>1</v>
      </c>
      <c r="D3122" s="38" t="n">
        <f aca="false">IFERROR(B3122/C3122,0)</f>
        <v>0</v>
      </c>
      <c r="E3122" s="45" t="n">
        <v>17</v>
      </c>
      <c r="F3122" s="7" t="s">
        <v>2223</v>
      </c>
      <c r="G3122" s="5" t="str">
        <f aca="false">IF(AND(E3122&gt;=5,E3122&lt;=20,C3122&gt;=50,B3122&lt;=1),"Opportunity (pos 5-20, 50+ impr, 0-1 click)","")</f>
        <v/>
      </c>
    </row>
    <row r="3123" customFormat="false" ht="15" hidden="false" customHeight="false" outlineLevel="0" collapsed="false">
      <c r="A3123" s="7" t="s">
        <v>5397</v>
      </c>
      <c r="B3123" s="44" t="n">
        <v>0</v>
      </c>
      <c r="C3123" s="44" t="n">
        <v>1</v>
      </c>
      <c r="D3123" s="38" t="n">
        <f aca="false">IFERROR(B3123/C3123,0)</f>
        <v>0</v>
      </c>
      <c r="E3123" s="45" t="n">
        <v>21</v>
      </c>
      <c r="F3123" s="7" t="s">
        <v>2223</v>
      </c>
      <c r="G3123" s="5" t="str">
        <f aca="false">IF(AND(E3123&gt;=5,E3123&lt;=20,C3123&gt;=50,B3123&lt;=1),"Opportunity (pos 5-20, 50+ impr, 0-1 click)","")</f>
        <v/>
      </c>
    </row>
    <row r="3124" customFormat="false" ht="15" hidden="false" customHeight="false" outlineLevel="0" collapsed="false">
      <c r="A3124" s="7" t="s">
        <v>5398</v>
      </c>
      <c r="B3124" s="44" t="n">
        <v>0</v>
      </c>
      <c r="C3124" s="44" t="n">
        <v>1</v>
      </c>
      <c r="D3124" s="38" t="n">
        <f aca="false">IFERROR(B3124/C3124,0)</f>
        <v>0</v>
      </c>
      <c r="E3124" s="45" t="n">
        <v>10</v>
      </c>
      <c r="F3124" s="7" t="s">
        <v>2223</v>
      </c>
      <c r="G3124" s="5" t="str">
        <f aca="false">IF(AND(E3124&gt;=5,E3124&lt;=20,C3124&gt;=50,B3124&lt;=1),"Opportunity (pos 5-20, 50+ impr, 0-1 click)","")</f>
        <v/>
      </c>
    </row>
    <row r="3125" customFormat="false" ht="15" hidden="false" customHeight="false" outlineLevel="0" collapsed="false">
      <c r="A3125" s="7" t="s">
        <v>5399</v>
      </c>
      <c r="B3125" s="44" t="n">
        <v>0</v>
      </c>
      <c r="C3125" s="44" t="n">
        <v>1</v>
      </c>
      <c r="D3125" s="38" t="n">
        <f aca="false">IFERROR(B3125/C3125,0)</f>
        <v>0</v>
      </c>
      <c r="E3125" s="45" t="n">
        <v>49</v>
      </c>
      <c r="F3125" s="7" t="s">
        <v>2223</v>
      </c>
      <c r="G3125" s="5" t="str">
        <f aca="false">IF(AND(E3125&gt;=5,E3125&lt;=20,C3125&gt;=50,B3125&lt;=1),"Opportunity (pos 5-20, 50+ impr, 0-1 click)","")</f>
        <v/>
      </c>
    </row>
    <row r="3126" customFormat="false" ht="15" hidden="false" customHeight="false" outlineLevel="0" collapsed="false">
      <c r="A3126" s="7" t="s">
        <v>5400</v>
      </c>
      <c r="B3126" s="44" t="n">
        <v>0</v>
      </c>
      <c r="C3126" s="44" t="n">
        <v>1</v>
      </c>
      <c r="D3126" s="38" t="n">
        <f aca="false">IFERROR(B3126/C3126,0)</f>
        <v>0</v>
      </c>
      <c r="E3126" s="45" t="n">
        <v>29</v>
      </c>
      <c r="F3126" s="7" t="s">
        <v>2223</v>
      </c>
      <c r="G3126" s="5" t="str">
        <f aca="false">IF(AND(E3126&gt;=5,E3126&lt;=20,C3126&gt;=50,B3126&lt;=1),"Opportunity (pos 5-20, 50+ impr, 0-1 click)","")</f>
        <v/>
      </c>
    </row>
    <row r="3127" customFormat="false" ht="15" hidden="false" customHeight="false" outlineLevel="0" collapsed="false">
      <c r="A3127" s="7" t="s">
        <v>5401</v>
      </c>
      <c r="B3127" s="44" t="n">
        <v>0</v>
      </c>
      <c r="C3127" s="44" t="n">
        <v>1</v>
      </c>
      <c r="D3127" s="38" t="n">
        <f aca="false">IFERROR(B3127/C3127,0)</f>
        <v>0</v>
      </c>
      <c r="E3127" s="45" t="n">
        <v>10</v>
      </c>
      <c r="F3127" s="7" t="s">
        <v>2223</v>
      </c>
      <c r="G3127" s="5" t="str">
        <f aca="false">IF(AND(E3127&gt;=5,E3127&lt;=20,C3127&gt;=50,B3127&lt;=1),"Opportunity (pos 5-20, 50+ impr, 0-1 click)","")</f>
        <v/>
      </c>
    </row>
    <row r="3128" customFormat="false" ht="15" hidden="false" customHeight="false" outlineLevel="0" collapsed="false">
      <c r="A3128" s="7" t="s">
        <v>5402</v>
      </c>
      <c r="B3128" s="44" t="n">
        <v>0</v>
      </c>
      <c r="C3128" s="44" t="n">
        <v>1</v>
      </c>
      <c r="D3128" s="38" t="n">
        <f aca="false">IFERROR(B3128/C3128,0)</f>
        <v>0</v>
      </c>
      <c r="E3128" s="45" t="n">
        <v>27</v>
      </c>
      <c r="F3128" s="7" t="s">
        <v>2223</v>
      </c>
      <c r="G3128" s="5" t="str">
        <f aca="false">IF(AND(E3128&gt;=5,E3128&lt;=20,C3128&gt;=50,B3128&lt;=1),"Opportunity (pos 5-20, 50+ impr, 0-1 click)","")</f>
        <v/>
      </c>
    </row>
    <row r="3129" customFormat="false" ht="15" hidden="false" customHeight="false" outlineLevel="0" collapsed="false">
      <c r="A3129" s="7" t="s">
        <v>5403</v>
      </c>
      <c r="B3129" s="44" t="n">
        <v>0</v>
      </c>
      <c r="C3129" s="44" t="n">
        <v>1</v>
      </c>
      <c r="D3129" s="38" t="n">
        <f aca="false">IFERROR(B3129/C3129,0)</f>
        <v>0</v>
      </c>
      <c r="E3129" s="45" t="n">
        <v>30</v>
      </c>
      <c r="F3129" s="7" t="s">
        <v>2223</v>
      </c>
      <c r="G3129" s="5" t="str">
        <f aca="false">IF(AND(E3129&gt;=5,E3129&lt;=20,C3129&gt;=50,B3129&lt;=1),"Opportunity (pos 5-20, 50+ impr, 0-1 click)","")</f>
        <v/>
      </c>
    </row>
    <row r="3130" customFormat="false" ht="15" hidden="false" customHeight="false" outlineLevel="0" collapsed="false">
      <c r="A3130" s="7" t="s">
        <v>5404</v>
      </c>
      <c r="B3130" s="44" t="n">
        <v>0</v>
      </c>
      <c r="C3130" s="44" t="n">
        <v>1</v>
      </c>
      <c r="D3130" s="38" t="n">
        <f aca="false">IFERROR(B3130/C3130,0)</f>
        <v>0</v>
      </c>
      <c r="E3130" s="45" t="n">
        <v>16</v>
      </c>
      <c r="F3130" s="7" t="s">
        <v>2223</v>
      </c>
      <c r="G3130" s="5" t="str">
        <f aca="false">IF(AND(E3130&gt;=5,E3130&lt;=20,C3130&gt;=50,B3130&lt;=1),"Opportunity (pos 5-20, 50+ impr, 0-1 click)","")</f>
        <v/>
      </c>
    </row>
    <row r="3131" customFormat="false" ht="15" hidden="false" customHeight="false" outlineLevel="0" collapsed="false">
      <c r="A3131" s="7" t="s">
        <v>5405</v>
      </c>
      <c r="B3131" s="44" t="n">
        <v>0</v>
      </c>
      <c r="C3131" s="44" t="n">
        <v>1</v>
      </c>
      <c r="D3131" s="38" t="n">
        <f aca="false">IFERROR(B3131/C3131,0)</f>
        <v>0</v>
      </c>
      <c r="E3131" s="45" t="n">
        <v>26</v>
      </c>
      <c r="F3131" s="7" t="s">
        <v>2223</v>
      </c>
      <c r="G3131" s="5" t="str">
        <f aca="false">IF(AND(E3131&gt;=5,E3131&lt;=20,C3131&gt;=50,B3131&lt;=1),"Opportunity (pos 5-20, 50+ impr, 0-1 click)","")</f>
        <v/>
      </c>
    </row>
    <row r="3132" customFormat="false" ht="15" hidden="false" customHeight="false" outlineLevel="0" collapsed="false">
      <c r="A3132" s="7" t="s">
        <v>5406</v>
      </c>
      <c r="B3132" s="44" t="n">
        <v>0</v>
      </c>
      <c r="C3132" s="44" t="n">
        <v>1</v>
      </c>
      <c r="D3132" s="38" t="n">
        <f aca="false">IFERROR(B3132/C3132,0)</f>
        <v>0</v>
      </c>
      <c r="E3132" s="45" t="n">
        <v>42</v>
      </c>
      <c r="F3132" s="7" t="s">
        <v>2223</v>
      </c>
      <c r="G3132" s="5" t="str">
        <f aca="false">IF(AND(E3132&gt;=5,E3132&lt;=20,C3132&gt;=50,B3132&lt;=1),"Opportunity (pos 5-20, 50+ impr, 0-1 click)","")</f>
        <v/>
      </c>
    </row>
    <row r="3133" customFormat="false" ht="15" hidden="false" customHeight="false" outlineLevel="0" collapsed="false">
      <c r="A3133" s="7" t="s">
        <v>5407</v>
      </c>
      <c r="B3133" s="44" t="n">
        <v>0</v>
      </c>
      <c r="C3133" s="44" t="n">
        <v>1</v>
      </c>
      <c r="D3133" s="38" t="n">
        <f aca="false">IFERROR(B3133/C3133,0)</f>
        <v>0</v>
      </c>
      <c r="E3133" s="45" t="n">
        <v>4</v>
      </c>
      <c r="F3133" s="7" t="s">
        <v>2223</v>
      </c>
      <c r="G3133" s="5" t="str">
        <f aca="false">IF(AND(E3133&gt;=5,E3133&lt;=20,C3133&gt;=50,B3133&lt;=1),"Opportunity (pos 5-20, 50+ impr, 0-1 click)","")</f>
        <v/>
      </c>
    </row>
    <row r="3134" customFormat="false" ht="15" hidden="false" customHeight="false" outlineLevel="0" collapsed="false">
      <c r="A3134" s="7" t="s">
        <v>5408</v>
      </c>
      <c r="B3134" s="44" t="n">
        <v>0</v>
      </c>
      <c r="C3134" s="44" t="n">
        <v>1</v>
      </c>
      <c r="D3134" s="38" t="n">
        <f aca="false">IFERROR(B3134/C3134,0)</f>
        <v>0</v>
      </c>
      <c r="E3134" s="45" t="n">
        <v>51</v>
      </c>
      <c r="F3134" s="7" t="s">
        <v>2224</v>
      </c>
      <c r="G3134" s="5" t="str">
        <f aca="false">IF(AND(E3134&gt;=5,E3134&lt;=20,C3134&gt;=50,B3134&lt;=1),"Opportunity (pos 5-20, 50+ impr, 0-1 click)","")</f>
        <v/>
      </c>
    </row>
    <row r="3135" customFormat="false" ht="15" hidden="false" customHeight="false" outlineLevel="0" collapsed="false">
      <c r="A3135" s="7" t="s">
        <v>5409</v>
      </c>
      <c r="B3135" s="44" t="n">
        <v>0</v>
      </c>
      <c r="C3135" s="44" t="n">
        <v>1</v>
      </c>
      <c r="D3135" s="38" t="n">
        <f aca="false">IFERROR(B3135/C3135,0)</f>
        <v>0</v>
      </c>
      <c r="E3135" s="45" t="n">
        <v>23</v>
      </c>
      <c r="F3135" s="7" t="s">
        <v>2223</v>
      </c>
      <c r="G3135" s="5" t="str">
        <f aca="false">IF(AND(E3135&gt;=5,E3135&lt;=20,C3135&gt;=50,B3135&lt;=1),"Opportunity (pos 5-20, 50+ impr, 0-1 click)","")</f>
        <v/>
      </c>
    </row>
    <row r="3136" customFormat="false" ht="15" hidden="false" customHeight="false" outlineLevel="0" collapsed="false">
      <c r="A3136" s="7" t="s">
        <v>5410</v>
      </c>
      <c r="B3136" s="44" t="n">
        <v>0</v>
      </c>
      <c r="C3136" s="44" t="n">
        <v>1</v>
      </c>
      <c r="D3136" s="38" t="n">
        <f aca="false">IFERROR(B3136/C3136,0)</f>
        <v>0</v>
      </c>
      <c r="E3136" s="45" t="n">
        <v>24</v>
      </c>
      <c r="F3136" s="7" t="s">
        <v>2223</v>
      </c>
      <c r="G3136" s="5" t="str">
        <f aca="false">IF(AND(E3136&gt;=5,E3136&lt;=20,C3136&gt;=50,B3136&lt;=1),"Opportunity (pos 5-20, 50+ impr, 0-1 click)","")</f>
        <v/>
      </c>
    </row>
    <row r="3137" customFormat="false" ht="15" hidden="false" customHeight="false" outlineLevel="0" collapsed="false">
      <c r="A3137" s="7" t="s">
        <v>5411</v>
      </c>
      <c r="B3137" s="44" t="n">
        <v>0</v>
      </c>
      <c r="C3137" s="44" t="n">
        <v>1</v>
      </c>
      <c r="D3137" s="38" t="n">
        <f aca="false">IFERROR(B3137/C3137,0)</f>
        <v>0</v>
      </c>
      <c r="E3137" s="45" t="n">
        <v>19</v>
      </c>
      <c r="F3137" s="7" t="s">
        <v>2223</v>
      </c>
      <c r="G3137" s="5" t="str">
        <f aca="false">IF(AND(E3137&gt;=5,E3137&lt;=20,C3137&gt;=50,B3137&lt;=1),"Opportunity (pos 5-20, 50+ impr, 0-1 click)","")</f>
        <v/>
      </c>
    </row>
    <row r="3138" customFormat="false" ht="15" hidden="false" customHeight="false" outlineLevel="0" collapsed="false">
      <c r="A3138" s="7" t="s">
        <v>5412</v>
      </c>
      <c r="B3138" s="44" t="n">
        <v>0</v>
      </c>
      <c r="C3138" s="44" t="n">
        <v>1</v>
      </c>
      <c r="D3138" s="38" t="n">
        <f aca="false">IFERROR(B3138/C3138,0)</f>
        <v>0</v>
      </c>
      <c r="E3138" s="45" t="n">
        <v>23</v>
      </c>
      <c r="F3138" s="7" t="s">
        <v>2223</v>
      </c>
      <c r="G3138" s="5" t="str">
        <f aca="false">IF(AND(E3138&gt;=5,E3138&lt;=20,C3138&gt;=50,B3138&lt;=1),"Opportunity (pos 5-20, 50+ impr, 0-1 click)","")</f>
        <v/>
      </c>
    </row>
    <row r="3139" customFormat="false" ht="15" hidden="false" customHeight="false" outlineLevel="0" collapsed="false">
      <c r="A3139" s="7" t="s">
        <v>5413</v>
      </c>
      <c r="B3139" s="44" t="n">
        <v>0</v>
      </c>
      <c r="C3139" s="44" t="n">
        <v>1</v>
      </c>
      <c r="D3139" s="38" t="n">
        <f aca="false">IFERROR(B3139/C3139,0)</f>
        <v>0</v>
      </c>
      <c r="E3139" s="45" t="n">
        <v>26</v>
      </c>
      <c r="F3139" s="7" t="s">
        <v>2223</v>
      </c>
      <c r="G3139" s="5" t="str">
        <f aca="false">IF(AND(E3139&gt;=5,E3139&lt;=20,C3139&gt;=50,B3139&lt;=1),"Opportunity (pos 5-20, 50+ impr, 0-1 click)","")</f>
        <v/>
      </c>
    </row>
    <row r="3140" customFormat="false" ht="15" hidden="false" customHeight="false" outlineLevel="0" collapsed="false">
      <c r="A3140" s="7" t="s">
        <v>5414</v>
      </c>
      <c r="B3140" s="44" t="n">
        <v>0</v>
      </c>
      <c r="C3140" s="44" t="n">
        <v>1</v>
      </c>
      <c r="D3140" s="38" t="n">
        <f aca="false">IFERROR(B3140/C3140,0)</f>
        <v>0</v>
      </c>
      <c r="E3140" s="45" t="n">
        <v>30</v>
      </c>
      <c r="F3140" s="7" t="s">
        <v>2223</v>
      </c>
      <c r="G3140" s="5" t="str">
        <f aca="false">IF(AND(E3140&gt;=5,E3140&lt;=20,C3140&gt;=50,B3140&lt;=1),"Opportunity (pos 5-20, 50+ impr, 0-1 click)","")</f>
        <v/>
      </c>
    </row>
    <row r="3141" customFormat="false" ht="15" hidden="false" customHeight="false" outlineLevel="0" collapsed="false">
      <c r="A3141" s="7" t="s">
        <v>5415</v>
      </c>
      <c r="B3141" s="44" t="n">
        <v>0</v>
      </c>
      <c r="C3141" s="44" t="n">
        <v>1</v>
      </c>
      <c r="D3141" s="38" t="n">
        <f aca="false">IFERROR(B3141/C3141,0)</f>
        <v>0</v>
      </c>
      <c r="E3141" s="45" t="n">
        <v>24</v>
      </c>
      <c r="F3141" s="7" t="s">
        <v>2223</v>
      </c>
      <c r="G3141" s="5" t="str">
        <f aca="false">IF(AND(E3141&gt;=5,E3141&lt;=20,C3141&gt;=50,B3141&lt;=1),"Opportunity (pos 5-20, 50+ impr, 0-1 click)","")</f>
        <v/>
      </c>
    </row>
    <row r="3142" customFormat="false" ht="15" hidden="false" customHeight="false" outlineLevel="0" collapsed="false">
      <c r="A3142" s="7" t="s">
        <v>5416</v>
      </c>
      <c r="B3142" s="44" t="n">
        <v>0</v>
      </c>
      <c r="C3142" s="44" t="n">
        <v>1</v>
      </c>
      <c r="D3142" s="38" t="n">
        <f aca="false">IFERROR(B3142/C3142,0)</f>
        <v>0</v>
      </c>
      <c r="E3142" s="45" t="n">
        <v>48</v>
      </c>
      <c r="F3142" s="7" t="s">
        <v>2225</v>
      </c>
      <c r="G3142" s="5" t="str">
        <f aca="false">IF(AND(E3142&gt;=5,E3142&lt;=20,C3142&gt;=50,B3142&lt;=1),"Opportunity (pos 5-20, 50+ impr, 0-1 click)","")</f>
        <v/>
      </c>
    </row>
    <row r="3143" customFormat="false" ht="15" hidden="false" customHeight="false" outlineLevel="0" collapsed="false">
      <c r="A3143" s="7" t="s">
        <v>5417</v>
      </c>
      <c r="B3143" s="44" t="n">
        <v>0</v>
      </c>
      <c r="C3143" s="44" t="n">
        <v>1</v>
      </c>
      <c r="D3143" s="38" t="n">
        <f aca="false">IFERROR(B3143/C3143,0)</f>
        <v>0</v>
      </c>
      <c r="E3143" s="45" t="n">
        <v>24</v>
      </c>
      <c r="F3143" s="7" t="s">
        <v>2223</v>
      </c>
      <c r="G3143" s="5" t="str">
        <f aca="false">IF(AND(E3143&gt;=5,E3143&lt;=20,C3143&gt;=50,B3143&lt;=1),"Opportunity (pos 5-20, 50+ impr, 0-1 click)","")</f>
        <v/>
      </c>
    </row>
    <row r="3144" customFormat="false" ht="15" hidden="false" customHeight="false" outlineLevel="0" collapsed="false">
      <c r="A3144" s="7" t="s">
        <v>5418</v>
      </c>
      <c r="B3144" s="44" t="n">
        <v>0</v>
      </c>
      <c r="C3144" s="44" t="n">
        <v>1</v>
      </c>
      <c r="D3144" s="38" t="n">
        <f aca="false">IFERROR(B3144/C3144,0)</f>
        <v>0</v>
      </c>
      <c r="E3144" s="45" t="n">
        <v>38</v>
      </c>
      <c r="F3144" s="7" t="s">
        <v>2223</v>
      </c>
      <c r="G3144" s="5" t="str">
        <f aca="false">IF(AND(E3144&gt;=5,E3144&lt;=20,C3144&gt;=50,B3144&lt;=1),"Opportunity (pos 5-20, 50+ impr, 0-1 click)","")</f>
        <v/>
      </c>
    </row>
    <row r="3145" customFormat="false" ht="15" hidden="false" customHeight="false" outlineLevel="0" collapsed="false">
      <c r="A3145" s="7" t="s">
        <v>5419</v>
      </c>
      <c r="B3145" s="44" t="n">
        <v>0</v>
      </c>
      <c r="C3145" s="44" t="n">
        <v>1</v>
      </c>
      <c r="D3145" s="38" t="n">
        <f aca="false">IFERROR(B3145/C3145,0)</f>
        <v>0</v>
      </c>
      <c r="E3145" s="45" t="n">
        <v>18</v>
      </c>
      <c r="F3145" s="7" t="s">
        <v>2223</v>
      </c>
      <c r="G3145" s="5" t="str">
        <f aca="false">IF(AND(E3145&gt;=5,E3145&lt;=20,C3145&gt;=50,B3145&lt;=1),"Opportunity (pos 5-20, 50+ impr, 0-1 click)","")</f>
        <v/>
      </c>
    </row>
    <row r="3146" customFormat="false" ht="15" hidden="false" customHeight="false" outlineLevel="0" collapsed="false">
      <c r="A3146" s="7" t="s">
        <v>5420</v>
      </c>
      <c r="B3146" s="44" t="n">
        <v>0</v>
      </c>
      <c r="C3146" s="44" t="n">
        <v>1</v>
      </c>
      <c r="D3146" s="38" t="n">
        <f aca="false">IFERROR(B3146/C3146,0)</f>
        <v>0</v>
      </c>
      <c r="E3146" s="45" t="n">
        <v>26</v>
      </c>
      <c r="F3146" s="7" t="s">
        <v>2223</v>
      </c>
      <c r="G3146" s="5" t="str">
        <f aca="false">IF(AND(E3146&gt;=5,E3146&lt;=20,C3146&gt;=50,B3146&lt;=1),"Opportunity (pos 5-20, 50+ impr, 0-1 click)","")</f>
        <v/>
      </c>
    </row>
    <row r="3147" customFormat="false" ht="15" hidden="false" customHeight="false" outlineLevel="0" collapsed="false">
      <c r="A3147" s="7" t="s">
        <v>5421</v>
      </c>
      <c r="B3147" s="44" t="n">
        <v>0</v>
      </c>
      <c r="C3147" s="44" t="n">
        <v>1</v>
      </c>
      <c r="D3147" s="38" t="n">
        <f aca="false">IFERROR(B3147/C3147,0)</f>
        <v>0</v>
      </c>
      <c r="E3147" s="45" t="n">
        <v>54</v>
      </c>
      <c r="F3147" s="7" t="s">
        <v>2223</v>
      </c>
      <c r="G3147" s="5" t="str">
        <f aca="false">IF(AND(E3147&gt;=5,E3147&lt;=20,C3147&gt;=50,B3147&lt;=1),"Opportunity (pos 5-20, 50+ impr, 0-1 click)","")</f>
        <v/>
      </c>
    </row>
    <row r="3148" customFormat="false" ht="15" hidden="false" customHeight="false" outlineLevel="0" collapsed="false">
      <c r="A3148" s="7" t="s">
        <v>5422</v>
      </c>
      <c r="B3148" s="44" t="n">
        <v>0</v>
      </c>
      <c r="C3148" s="44" t="n">
        <v>1</v>
      </c>
      <c r="D3148" s="38" t="n">
        <f aca="false">IFERROR(B3148/C3148,0)</f>
        <v>0</v>
      </c>
      <c r="E3148" s="45" t="n">
        <v>8</v>
      </c>
      <c r="F3148" s="7" t="s">
        <v>2223</v>
      </c>
      <c r="G3148" s="5" t="str">
        <f aca="false">IF(AND(E3148&gt;=5,E3148&lt;=20,C3148&gt;=50,B3148&lt;=1),"Opportunity (pos 5-20, 50+ impr, 0-1 click)","")</f>
        <v/>
      </c>
    </row>
    <row r="3149" customFormat="false" ht="15" hidden="false" customHeight="false" outlineLevel="0" collapsed="false">
      <c r="A3149" s="7" t="s">
        <v>5423</v>
      </c>
      <c r="B3149" s="44" t="n">
        <v>0</v>
      </c>
      <c r="C3149" s="44" t="n">
        <v>1</v>
      </c>
      <c r="D3149" s="38" t="n">
        <f aca="false">IFERROR(B3149/C3149,0)</f>
        <v>0</v>
      </c>
      <c r="E3149" s="45" t="n">
        <v>8</v>
      </c>
      <c r="F3149" s="7" t="s">
        <v>2223</v>
      </c>
      <c r="G3149" s="5" t="str">
        <f aca="false">IF(AND(E3149&gt;=5,E3149&lt;=20,C3149&gt;=50,B3149&lt;=1),"Opportunity (pos 5-20, 50+ impr, 0-1 click)","")</f>
        <v/>
      </c>
    </row>
    <row r="3150" customFormat="false" ht="15" hidden="false" customHeight="false" outlineLevel="0" collapsed="false">
      <c r="A3150" s="7" t="s">
        <v>5424</v>
      </c>
      <c r="B3150" s="44" t="n">
        <v>0</v>
      </c>
      <c r="C3150" s="44" t="n">
        <v>1</v>
      </c>
      <c r="D3150" s="38" t="n">
        <f aca="false">IFERROR(B3150/C3150,0)</f>
        <v>0</v>
      </c>
      <c r="E3150" s="45" t="n">
        <v>23</v>
      </c>
      <c r="F3150" s="7" t="s">
        <v>2223</v>
      </c>
      <c r="G3150" s="5" t="str">
        <f aca="false">IF(AND(E3150&gt;=5,E3150&lt;=20,C3150&gt;=50,B3150&lt;=1),"Opportunity (pos 5-20, 50+ impr, 0-1 click)","")</f>
        <v/>
      </c>
    </row>
    <row r="3151" customFormat="false" ht="15" hidden="false" customHeight="false" outlineLevel="0" collapsed="false">
      <c r="A3151" s="7" t="s">
        <v>5425</v>
      </c>
      <c r="B3151" s="44" t="n">
        <v>0</v>
      </c>
      <c r="C3151" s="44" t="n">
        <v>1</v>
      </c>
      <c r="D3151" s="38" t="n">
        <f aca="false">IFERROR(B3151/C3151,0)</f>
        <v>0</v>
      </c>
      <c r="E3151" s="45" t="n">
        <v>29</v>
      </c>
      <c r="F3151" s="7" t="s">
        <v>2223</v>
      </c>
      <c r="G3151" s="5" t="str">
        <f aca="false">IF(AND(E3151&gt;=5,E3151&lt;=20,C3151&gt;=50,B3151&lt;=1),"Opportunity (pos 5-20, 50+ impr, 0-1 click)","")</f>
        <v/>
      </c>
    </row>
    <row r="3152" customFormat="false" ht="15" hidden="false" customHeight="false" outlineLevel="0" collapsed="false">
      <c r="A3152" s="7" t="s">
        <v>5426</v>
      </c>
      <c r="B3152" s="44" t="n">
        <v>0</v>
      </c>
      <c r="C3152" s="44" t="n">
        <v>1</v>
      </c>
      <c r="D3152" s="38" t="n">
        <f aca="false">IFERROR(B3152/C3152,0)</f>
        <v>0</v>
      </c>
      <c r="E3152" s="45" t="n">
        <v>24</v>
      </c>
      <c r="F3152" s="7" t="s">
        <v>2224</v>
      </c>
      <c r="G3152" s="5" t="str">
        <f aca="false">IF(AND(E3152&gt;=5,E3152&lt;=20,C3152&gt;=50,B3152&lt;=1),"Opportunity (pos 5-20, 50+ impr, 0-1 click)","")</f>
        <v/>
      </c>
    </row>
    <row r="3153" customFormat="false" ht="15" hidden="false" customHeight="false" outlineLevel="0" collapsed="false">
      <c r="A3153" s="7" t="s">
        <v>5427</v>
      </c>
      <c r="B3153" s="44" t="n">
        <v>0</v>
      </c>
      <c r="C3153" s="44" t="n">
        <v>1</v>
      </c>
      <c r="D3153" s="38" t="n">
        <f aca="false">IFERROR(B3153/C3153,0)</f>
        <v>0</v>
      </c>
      <c r="E3153" s="45" t="n">
        <v>37</v>
      </c>
      <c r="F3153" s="7" t="s">
        <v>2223</v>
      </c>
      <c r="G3153" s="5" t="str">
        <f aca="false">IF(AND(E3153&gt;=5,E3153&lt;=20,C3153&gt;=50,B3153&lt;=1),"Opportunity (pos 5-20, 50+ impr, 0-1 click)","")</f>
        <v/>
      </c>
    </row>
    <row r="3154" customFormat="false" ht="15" hidden="false" customHeight="false" outlineLevel="0" collapsed="false">
      <c r="A3154" s="7" t="s">
        <v>5428</v>
      </c>
      <c r="B3154" s="44" t="n">
        <v>0</v>
      </c>
      <c r="C3154" s="44" t="n">
        <v>1</v>
      </c>
      <c r="D3154" s="38" t="n">
        <f aca="false">IFERROR(B3154/C3154,0)</f>
        <v>0</v>
      </c>
      <c r="E3154" s="45" t="n">
        <v>23</v>
      </c>
      <c r="F3154" s="7" t="s">
        <v>2223</v>
      </c>
      <c r="G3154" s="5" t="str">
        <f aca="false">IF(AND(E3154&gt;=5,E3154&lt;=20,C3154&gt;=50,B3154&lt;=1),"Opportunity (pos 5-20, 50+ impr, 0-1 click)","")</f>
        <v/>
      </c>
    </row>
    <row r="3155" customFormat="false" ht="15" hidden="false" customHeight="false" outlineLevel="0" collapsed="false">
      <c r="A3155" s="7" t="s">
        <v>5429</v>
      </c>
      <c r="B3155" s="44" t="n">
        <v>0</v>
      </c>
      <c r="C3155" s="44" t="n">
        <v>1</v>
      </c>
      <c r="D3155" s="38" t="n">
        <f aca="false">IFERROR(B3155/C3155,0)</f>
        <v>0</v>
      </c>
      <c r="E3155" s="45" t="n">
        <v>23</v>
      </c>
      <c r="F3155" s="7" t="s">
        <v>2223</v>
      </c>
      <c r="G3155" s="5" t="str">
        <f aca="false">IF(AND(E3155&gt;=5,E3155&lt;=20,C3155&gt;=50,B3155&lt;=1),"Opportunity (pos 5-20, 50+ impr, 0-1 click)","")</f>
        <v/>
      </c>
    </row>
    <row r="3156" customFormat="false" ht="15" hidden="false" customHeight="false" outlineLevel="0" collapsed="false">
      <c r="A3156" s="7" t="s">
        <v>5430</v>
      </c>
      <c r="B3156" s="44" t="n">
        <v>0</v>
      </c>
      <c r="C3156" s="44" t="n">
        <v>1</v>
      </c>
      <c r="D3156" s="38" t="n">
        <f aca="false">IFERROR(B3156/C3156,0)</f>
        <v>0</v>
      </c>
      <c r="E3156" s="45" t="n">
        <v>32</v>
      </c>
      <c r="F3156" s="7" t="s">
        <v>2223</v>
      </c>
      <c r="G3156" s="5" t="str">
        <f aca="false">IF(AND(E3156&gt;=5,E3156&lt;=20,C3156&gt;=50,B3156&lt;=1),"Opportunity (pos 5-20, 50+ impr, 0-1 click)","")</f>
        <v/>
      </c>
    </row>
    <row r="3157" customFormat="false" ht="15" hidden="false" customHeight="false" outlineLevel="0" collapsed="false">
      <c r="A3157" s="7" t="s">
        <v>5431</v>
      </c>
      <c r="B3157" s="44" t="n">
        <v>0</v>
      </c>
      <c r="C3157" s="44" t="n">
        <v>1</v>
      </c>
      <c r="D3157" s="38" t="n">
        <f aca="false">IFERROR(B3157/C3157,0)</f>
        <v>0</v>
      </c>
      <c r="E3157" s="45" t="n">
        <v>15</v>
      </c>
      <c r="F3157" s="7" t="s">
        <v>2223</v>
      </c>
      <c r="G3157" s="5" t="str">
        <f aca="false">IF(AND(E3157&gt;=5,E3157&lt;=20,C3157&gt;=50,B3157&lt;=1),"Opportunity (pos 5-20, 50+ impr, 0-1 click)","")</f>
        <v/>
      </c>
    </row>
    <row r="3158" customFormat="false" ht="15" hidden="false" customHeight="false" outlineLevel="0" collapsed="false">
      <c r="A3158" s="7" t="s">
        <v>5432</v>
      </c>
      <c r="B3158" s="44" t="n">
        <v>0</v>
      </c>
      <c r="C3158" s="44" t="n">
        <v>1</v>
      </c>
      <c r="D3158" s="38" t="n">
        <f aca="false">IFERROR(B3158/C3158,0)</f>
        <v>0</v>
      </c>
      <c r="E3158" s="45" t="n">
        <v>40</v>
      </c>
      <c r="F3158" s="7" t="s">
        <v>2223</v>
      </c>
      <c r="G3158" s="5" t="str">
        <f aca="false">IF(AND(E3158&gt;=5,E3158&lt;=20,C3158&gt;=50,B3158&lt;=1),"Opportunity (pos 5-20, 50+ impr, 0-1 click)","")</f>
        <v/>
      </c>
    </row>
    <row r="3159" customFormat="false" ht="15" hidden="false" customHeight="false" outlineLevel="0" collapsed="false">
      <c r="A3159" s="7" t="s">
        <v>5433</v>
      </c>
      <c r="B3159" s="44" t="n">
        <v>0</v>
      </c>
      <c r="C3159" s="44" t="n">
        <v>1</v>
      </c>
      <c r="D3159" s="38" t="n">
        <f aca="false">IFERROR(B3159/C3159,0)</f>
        <v>0</v>
      </c>
      <c r="E3159" s="45" t="n">
        <v>25</v>
      </c>
      <c r="F3159" s="7" t="s">
        <v>2223</v>
      </c>
      <c r="G3159" s="5" t="str">
        <f aca="false">IF(AND(E3159&gt;=5,E3159&lt;=20,C3159&gt;=50,B3159&lt;=1),"Opportunity (pos 5-20, 50+ impr, 0-1 click)","")</f>
        <v/>
      </c>
    </row>
    <row r="3160" customFormat="false" ht="15" hidden="false" customHeight="false" outlineLevel="0" collapsed="false">
      <c r="A3160" s="7" t="s">
        <v>5434</v>
      </c>
      <c r="B3160" s="44" t="n">
        <v>0</v>
      </c>
      <c r="C3160" s="44" t="n">
        <v>1</v>
      </c>
      <c r="D3160" s="38" t="n">
        <f aca="false">IFERROR(B3160/C3160,0)</f>
        <v>0</v>
      </c>
      <c r="E3160" s="45" t="n">
        <v>23</v>
      </c>
      <c r="F3160" s="7" t="s">
        <v>2223</v>
      </c>
      <c r="G3160" s="5" t="str">
        <f aca="false">IF(AND(E3160&gt;=5,E3160&lt;=20,C3160&gt;=50,B3160&lt;=1),"Opportunity (pos 5-20, 50+ impr, 0-1 click)","")</f>
        <v/>
      </c>
    </row>
    <row r="3161" customFormat="false" ht="15" hidden="false" customHeight="false" outlineLevel="0" collapsed="false">
      <c r="A3161" s="7" t="s">
        <v>5435</v>
      </c>
      <c r="B3161" s="44" t="n">
        <v>0</v>
      </c>
      <c r="C3161" s="44" t="n">
        <v>1</v>
      </c>
      <c r="D3161" s="38" t="n">
        <f aca="false">IFERROR(B3161/C3161,0)</f>
        <v>0</v>
      </c>
      <c r="E3161" s="45" t="n">
        <v>22</v>
      </c>
      <c r="F3161" s="7" t="s">
        <v>2223</v>
      </c>
      <c r="G3161" s="5" t="str">
        <f aca="false">IF(AND(E3161&gt;=5,E3161&lt;=20,C3161&gt;=50,B3161&lt;=1),"Opportunity (pos 5-20, 50+ impr, 0-1 click)","")</f>
        <v/>
      </c>
    </row>
    <row r="3162" customFormat="false" ht="15" hidden="false" customHeight="false" outlineLevel="0" collapsed="false">
      <c r="A3162" s="7" t="s">
        <v>5436</v>
      </c>
      <c r="B3162" s="44" t="n">
        <v>0</v>
      </c>
      <c r="C3162" s="44" t="n">
        <v>1</v>
      </c>
      <c r="D3162" s="38" t="n">
        <f aca="false">IFERROR(B3162/C3162,0)</f>
        <v>0</v>
      </c>
      <c r="E3162" s="45" t="n">
        <v>24</v>
      </c>
      <c r="F3162" s="7" t="s">
        <v>2223</v>
      </c>
      <c r="G3162" s="5" t="str">
        <f aca="false">IF(AND(E3162&gt;=5,E3162&lt;=20,C3162&gt;=50,B3162&lt;=1),"Opportunity (pos 5-20, 50+ impr, 0-1 click)","")</f>
        <v/>
      </c>
    </row>
    <row r="3163" customFormat="false" ht="15" hidden="false" customHeight="false" outlineLevel="0" collapsed="false">
      <c r="A3163" s="7" t="s">
        <v>5437</v>
      </c>
      <c r="B3163" s="44" t="n">
        <v>0</v>
      </c>
      <c r="C3163" s="44" t="n">
        <v>1</v>
      </c>
      <c r="D3163" s="38" t="n">
        <f aca="false">IFERROR(B3163/C3163,0)</f>
        <v>0</v>
      </c>
      <c r="E3163" s="45" t="n">
        <v>23</v>
      </c>
      <c r="F3163" s="7" t="s">
        <v>2223</v>
      </c>
      <c r="G3163" s="5" t="str">
        <f aca="false">IF(AND(E3163&gt;=5,E3163&lt;=20,C3163&gt;=50,B3163&lt;=1),"Opportunity (pos 5-20, 50+ impr, 0-1 click)","")</f>
        <v/>
      </c>
    </row>
    <row r="3164" customFormat="false" ht="15" hidden="false" customHeight="false" outlineLevel="0" collapsed="false">
      <c r="A3164" s="7" t="s">
        <v>5438</v>
      </c>
      <c r="B3164" s="44" t="n">
        <v>0</v>
      </c>
      <c r="C3164" s="44" t="n">
        <v>1</v>
      </c>
      <c r="D3164" s="38" t="n">
        <f aca="false">IFERROR(B3164/C3164,0)</f>
        <v>0</v>
      </c>
      <c r="E3164" s="45" t="n">
        <v>29</v>
      </c>
      <c r="F3164" s="7" t="s">
        <v>2223</v>
      </c>
      <c r="G3164" s="5" t="str">
        <f aca="false">IF(AND(E3164&gt;=5,E3164&lt;=20,C3164&gt;=50,B3164&lt;=1),"Opportunity (pos 5-20, 50+ impr, 0-1 click)","")</f>
        <v/>
      </c>
    </row>
    <row r="3165" customFormat="false" ht="15" hidden="false" customHeight="false" outlineLevel="0" collapsed="false">
      <c r="A3165" s="7" t="s">
        <v>5439</v>
      </c>
      <c r="B3165" s="44" t="n">
        <v>0</v>
      </c>
      <c r="C3165" s="44" t="n">
        <v>1</v>
      </c>
      <c r="D3165" s="38" t="n">
        <f aca="false">IFERROR(B3165/C3165,0)</f>
        <v>0</v>
      </c>
      <c r="E3165" s="45" t="n">
        <v>19</v>
      </c>
      <c r="F3165" s="7" t="s">
        <v>2223</v>
      </c>
      <c r="G3165" s="5" t="str">
        <f aca="false">IF(AND(E3165&gt;=5,E3165&lt;=20,C3165&gt;=50,B3165&lt;=1),"Opportunity (pos 5-20, 50+ impr, 0-1 click)","")</f>
        <v/>
      </c>
    </row>
    <row r="3166" customFormat="false" ht="15" hidden="false" customHeight="false" outlineLevel="0" collapsed="false">
      <c r="A3166" s="7" t="s">
        <v>5440</v>
      </c>
      <c r="B3166" s="44" t="n">
        <v>0</v>
      </c>
      <c r="C3166" s="44" t="n">
        <v>1</v>
      </c>
      <c r="D3166" s="38" t="n">
        <f aca="false">IFERROR(B3166/C3166,0)</f>
        <v>0</v>
      </c>
      <c r="E3166" s="45" t="n">
        <v>22</v>
      </c>
      <c r="F3166" s="7" t="s">
        <v>2223</v>
      </c>
      <c r="G3166" s="5" t="str">
        <f aca="false">IF(AND(E3166&gt;=5,E3166&lt;=20,C3166&gt;=50,B3166&lt;=1),"Opportunity (pos 5-20, 50+ impr, 0-1 click)","")</f>
        <v/>
      </c>
    </row>
    <row r="3167" customFormat="false" ht="15" hidden="false" customHeight="false" outlineLevel="0" collapsed="false">
      <c r="A3167" s="7" t="s">
        <v>5441</v>
      </c>
      <c r="B3167" s="44" t="n">
        <v>0</v>
      </c>
      <c r="C3167" s="44" t="n">
        <v>1</v>
      </c>
      <c r="D3167" s="38" t="n">
        <f aca="false">IFERROR(B3167/C3167,0)</f>
        <v>0</v>
      </c>
      <c r="E3167" s="45" t="n">
        <v>23</v>
      </c>
      <c r="F3167" s="7" t="s">
        <v>2223</v>
      </c>
      <c r="G3167" s="5" t="str">
        <f aca="false">IF(AND(E3167&gt;=5,E3167&lt;=20,C3167&gt;=50,B3167&lt;=1),"Opportunity (pos 5-20, 50+ impr, 0-1 click)","")</f>
        <v/>
      </c>
    </row>
    <row r="3168" customFormat="false" ht="15" hidden="false" customHeight="false" outlineLevel="0" collapsed="false">
      <c r="A3168" s="7" t="s">
        <v>5442</v>
      </c>
      <c r="B3168" s="44" t="n">
        <v>0</v>
      </c>
      <c r="C3168" s="44" t="n">
        <v>1</v>
      </c>
      <c r="D3168" s="38" t="n">
        <f aca="false">IFERROR(B3168/C3168,0)</f>
        <v>0</v>
      </c>
      <c r="E3168" s="45" t="n">
        <v>30</v>
      </c>
      <c r="F3168" s="7" t="s">
        <v>2223</v>
      </c>
      <c r="G3168" s="5" t="str">
        <f aca="false">IF(AND(E3168&gt;=5,E3168&lt;=20,C3168&gt;=50,B3168&lt;=1),"Opportunity (pos 5-20, 50+ impr, 0-1 click)","")</f>
        <v/>
      </c>
    </row>
    <row r="3169" customFormat="false" ht="15" hidden="false" customHeight="false" outlineLevel="0" collapsed="false">
      <c r="A3169" s="7" t="s">
        <v>5443</v>
      </c>
      <c r="B3169" s="44" t="n">
        <v>0</v>
      </c>
      <c r="C3169" s="44" t="n">
        <v>1</v>
      </c>
      <c r="D3169" s="38" t="n">
        <f aca="false">IFERROR(B3169/C3169,0)</f>
        <v>0</v>
      </c>
      <c r="E3169" s="45" t="n">
        <v>22</v>
      </c>
      <c r="F3169" s="7" t="s">
        <v>2223</v>
      </c>
      <c r="G3169" s="5" t="str">
        <f aca="false">IF(AND(E3169&gt;=5,E3169&lt;=20,C3169&gt;=50,B3169&lt;=1),"Opportunity (pos 5-20, 50+ impr, 0-1 click)","")</f>
        <v/>
      </c>
    </row>
    <row r="3170" customFormat="false" ht="15" hidden="false" customHeight="false" outlineLevel="0" collapsed="false">
      <c r="A3170" s="7" t="s">
        <v>5444</v>
      </c>
      <c r="B3170" s="44" t="n">
        <v>0</v>
      </c>
      <c r="C3170" s="44" t="n">
        <v>1</v>
      </c>
      <c r="D3170" s="38" t="n">
        <f aca="false">IFERROR(B3170/C3170,0)</f>
        <v>0</v>
      </c>
      <c r="E3170" s="45" t="n">
        <v>28</v>
      </c>
      <c r="F3170" s="7" t="s">
        <v>2223</v>
      </c>
      <c r="G3170" s="5" t="str">
        <f aca="false">IF(AND(E3170&gt;=5,E3170&lt;=20,C3170&gt;=50,B3170&lt;=1),"Opportunity (pos 5-20, 50+ impr, 0-1 click)","")</f>
        <v/>
      </c>
    </row>
    <row r="3171" customFormat="false" ht="15" hidden="false" customHeight="false" outlineLevel="0" collapsed="false">
      <c r="A3171" s="7" t="s">
        <v>5445</v>
      </c>
      <c r="B3171" s="44" t="n">
        <v>0</v>
      </c>
      <c r="C3171" s="44" t="n">
        <v>1</v>
      </c>
      <c r="D3171" s="38" t="n">
        <f aca="false">IFERROR(B3171/C3171,0)</f>
        <v>0</v>
      </c>
      <c r="E3171" s="45" t="n">
        <v>23</v>
      </c>
      <c r="F3171" s="7" t="s">
        <v>2223</v>
      </c>
      <c r="G3171" s="5" t="str">
        <f aca="false">IF(AND(E3171&gt;=5,E3171&lt;=20,C3171&gt;=50,B3171&lt;=1),"Opportunity (pos 5-20, 50+ impr, 0-1 click)","")</f>
        <v/>
      </c>
    </row>
    <row r="3172" customFormat="false" ht="15" hidden="false" customHeight="false" outlineLevel="0" collapsed="false">
      <c r="A3172" s="7" t="s">
        <v>5446</v>
      </c>
      <c r="B3172" s="44" t="n">
        <v>0</v>
      </c>
      <c r="C3172" s="44" t="n">
        <v>1</v>
      </c>
      <c r="D3172" s="38" t="n">
        <f aca="false">IFERROR(B3172/C3172,0)</f>
        <v>0</v>
      </c>
      <c r="E3172" s="45" t="n">
        <v>15</v>
      </c>
      <c r="F3172" s="7" t="s">
        <v>2223</v>
      </c>
      <c r="G3172" s="5" t="str">
        <f aca="false">IF(AND(E3172&gt;=5,E3172&lt;=20,C3172&gt;=50,B3172&lt;=1),"Opportunity (pos 5-20, 50+ impr, 0-1 click)","")</f>
        <v/>
      </c>
    </row>
    <row r="3173" customFormat="false" ht="15" hidden="false" customHeight="false" outlineLevel="0" collapsed="false">
      <c r="A3173" s="7" t="s">
        <v>5447</v>
      </c>
      <c r="B3173" s="44" t="n">
        <v>0</v>
      </c>
      <c r="C3173" s="44" t="n">
        <v>1</v>
      </c>
      <c r="D3173" s="38" t="n">
        <f aca="false">IFERROR(B3173/C3173,0)</f>
        <v>0</v>
      </c>
      <c r="E3173" s="45" t="n">
        <v>10</v>
      </c>
      <c r="F3173" s="7" t="s">
        <v>2223</v>
      </c>
      <c r="G3173" s="5" t="str">
        <f aca="false">IF(AND(E3173&gt;=5,E3173&lt;=20,C3173&gt;=50,B3173&lt;=1),"Opportunity (pos 5-20, 50+ impr, 0-1 click)","")</f>
        <v/>
      </c>
    </row>
    <row r="3174" customFormat="false" ht="15" hidden="false" customHeight="false" outlineLevel="0" collapsed="false">
      <c r="A3174" s="7" t="s">
        <v>5448</v>
      </c>
      <c r="B3174" s="44" t="n">
        <v>0</v>
      </c>
      <c r="C3174" s="44" t="n">
        <v>1</v>
      </c>
      <c r="D3174" s="38" t="n">
        <f aca="false">IFERROR(B3174/C3174,0)</f>
        <v>0</v>
      </c>
      <c r="E3174" s="45" t="n">
        <v>10</v>
      </c>
      <c r="F3174" s="7" t="s">
        <v>2223</v>
      </c>
      <c r="G3174" s="5" t="str">
        <f aca="false">IF(AND(E3174&gt;=5,E3174&lt;=20,C3174&gt;=50,B3174&lt;=1),"Opportunity (pos 5-20, 50+ impr, 0-1 click)","")</f>
        <v/>
      </c>
    </row>
    <row r="3175" customFormat="false" ht="15" hidden="false" customHeight="false" outlineLevel="0" collapsed="false">
      <c r="A3175" s="7" t="s">
        <v>5449</v>
      </c>
      <c r="B3175" s="44" t="n">
        <v>0</v>
      </c>
      <c r="C3175" s="44" t="n">
        <v>1</v>
      </c>
      <c r="D3175" s="38" t="n">
        <f aca="false">IFERROR(B3175/C3175,0)</f>
        <v>0</v>
      </c>
      <c r="E3175" s="45" t="n">
        <v>22</v>
      </c>
      <c r="F3175" s="7" t="s">
        <v>2223</v>
      </c>
      <c r="G3175" s="5" t="str">
        <f aca="false">IF(AND(E3175&gt;=5,E3175&lt;=20,C3175&gt;=50,B3175&lt;=1),"Opportunity (pos 5-20, 50+ impr, 0-1 click)","")</f>
        <v/>
      </c>
    </row>
    <row r="3176" customFormat="false" ht="15" hidden="false" customHeight="false" outlineLevel="0" collapsed="false">
      <c r="A3176" s="7" t="s">
        <v>5450</v>
      </c>
      <c r="B3176" s="44" t="n">
        <v>0</v>
      </c>
      <c r="C3176" s="44" t="n">
        <v>1</v>
      </c>
      <c r="D3176" s="38" t="n">
        <f aca="false">IFERROR(B3176/C3176,0)</f>
        <v>0</v>
      </c>
      <c r="E3176" s="45" t="n">
        <v>10</v>
      </c>
      <c r="F3176" s="7" t="s">
        <v>2223</v>
      </c>
      <c r="G3176" s="5" t="str">
        <f aca="false">IF(AND(E3176&gt;=5,E3176&lt;=20,C3176&gt;=50,B3176&lt;=1),"Opportunity (pos 5-20, 50+ impr, 0-1 click)","")</f>
        <v/>
      </c>
    </row>
    <row r="3177" customFormat="false" ht="15" hidden="false" customHeight="false" outlineLevel="0" collapsed="false">
      <c r="A3177" s="7" t="s">
        <v>5451</v>
      </c>
      <c r="B3177" s="44" t="n">
        <v>0</v>
      </c>
      <c r="C3177" s="44" t="n">
        <v>1</v>
      </c>
      <c r="D3177" s="38" t="n">
        <f aca="false">IFERROR(B3177/C3177,0)</f>
        <v>0</v>
      </c>
      <c r="E3177" s="45" t="n">
        <v>29</v>
      </c>
      <c r="F3177" s="7" t="s">
        <v>2226</v>
      </c>
      <c r="G3177" s="5" t="str">
        <f aca="false">IF(AND(E3177&gt;=5,E3177&lt;=20,C3177&gt;=50,B3177&lt;=1),"Opportunity (pos 5-20, 50+ impr, 0-1 click)","")</f>
        <v/>
      </c>
    </row>
    <row r="3178" customFormat="false" ht="15" hidden="false" customHeight="false" outlineLevel="0" collapsed="false">
      <c r="A3178" s="7" t="s">
        <v>5452</v>
      </c>
      <c r="B3178" s="44" t="n">
        <v>0</v>
      </c>
      <c r="C3178" s="44" t="n">
        <v>1</v>
      </c>
      <c r="D3178" s="38" t="n">
        <f aca="false">IFERROR(B3178/C3178,0)</f>
        <v>0</v>
      </c>
      <c r="E3178" s="45" t="n">
        <v>14</v>
      </c>
      <c r="F3178" s="7" t="s">
        <v>2223</v>
      </c>
      <c r="G3178" s="5" t="str">
        <f aca="false">IF(AND(E3178&gt;=5,E3178&lt;=20,C3178&gt;=50,B3178&lt;=1),"Opportunity (pos 5-20, 50+ impr, 0-1 click)","")</f>
        <v/>
      </c>
    </row>
    <row r="3179" customFormat="false" ht="15" hidden="false" customHeight="false" outlineLevel="0" collapsed="false">
      <c r="A3179" s="7" t="s">
        <v>5453</v>
      </c>
      <c r="B3179" s="44" t="n">
        <v>0</v>
      </c>
      <c r="C3179" s="44" t="n">
        <v>1</v>
      </c>
      <c r="D3179" s="38" t="n">
        <f aca="false">IFERROR(B3179/C3179,0)</f>
        <v>0</v>
      </c>
      <c r="E3179" s="45" t="n">
        <v>23</v>
      </c>
      <c r="F3179" s="7" t="s">
        <v>2223</v>
      </c>
      <c r="G3179" s="5" t="str">
        <f aca="false">IF(AND(E3179&gt;=5,E3179&lt;=20,C3179&gt;=50,B3179&lt;=1),"Opportunity (pos 5-20, 50+ impr, 0-1 click)","")</f>
        <v/>
      </c>
    </row>
    <row r="3180" customFormat="false" ht="15" hidden="false" customHeight="false" outlineLevel="0" collapsed="false">
      <c r="A3180" s="7" t="s">
        <v>5454</v>
      </c>
      <c r="B3180" s="44" t="n">
        <v>0</v>
      </c>
      <c r="C3180" s="44" t="n">
        <v>1</v>
      </c>
      <c r="D3180" s="38" t="n">
        <f aca="false">IFERROR(B3180/C3180,0)</f>
        <v>0</v>
      </c>
      <c r="E3180" s="45" t="n">
        <v>24</v>
      </c>
      <c r="F3180" s="7" t="s">
        <v>2223</v>
      </c>
      <c r="G3180" s="5" t="str">
        <f aca="false">IF(AND(E3180&gt;=5,E3180&lt;=20,C3180&gt;=50,B3180&lt;=1),"Opportunity (pos 5-20, 50+ impr, 0-1 click)","")</f>
        <v/>
      </c>
    </row>
    <row r="3181" customFormat="false" ht="15" hidden="false" customHeight="false" outlineLevel="0" collapsed="false">
      <c r="A3181" s="7" t="s">
        <v>5455</v>
      </c>
      <c r="B3181" s="44" t="n">
        <v>0</v>
      </c>
      <c r="C3181" s="44" t="n">
        <v>1</v>
      </c>
      <c r="D3181" s="38" t="n">
        <f aca="false">IFERROR(B3181/C3181,0)</f>
        <v>0</v>
      </c>
      <c r="E3181" s="45" t="n">
        <v>20</v>
      </c>
      <c r="F3181" s="7" t="s">
        <v>2223</v>
      </c>
      <c r="G3181" s="5" t="str">
        <f aca="false">IF(AND(E3181&gt;=5,E3181&lt;=20,C3181&gt;=50,B3181&lt;=1),"Opportunity (pos 5-20, 50+ impr, 0-1 click)","")</f>
        <v/>
      </c>
    </row>
    <row r="3182" customFormat="false" ht="15" hidden="false" customHeight="false" outlineLevel="0" collapsed="false">
      <c r="A3182" s="7" t="s">
        <v>5456</v>
      </c>
      <c r="B3182" s="44" t="n">
        <v>0</v>
      </c>
      <c r="C3182" s="44" t="n">
        <v>1</v>
      </c>
      <c r="D3182" s="38" t="n">
        <f aca="false">IFERROR(B3182/C3182,0)</f>
        <v>0</v>
      </c>
      <c r="E3182" s="45" t="n">
        <v>20</v>
      </c>
      <c r="F3182" s="7" t="s">
        <v>2223</v>
      </c>
      <c r="G3182" s="5" t="str">
        <f aca="false">IF(AND(E3182&gt;=5,E3182&lt;=20,C3182&gt;=50,B3182&lt;=1),"Opportunity (pos 5-20, 50+ impr, 0-1 click)","")</f>
        <v/>
      </c>
    </row>
    <row r="3183" customFormat="false" ht="15" hidden="false" customHeight="false" outlineLevel="0" collapsed="false">
      <c r="A3183" s="7" t="s">
        <v>5457</v>
      </c>
      <c r="B3183" s="44" t="n">
        <v>0</v>
      </c>
      <c r="C3183" s="44" t="n">
        <v>1</v>
      </c>
      <c r="D3183" s="38" t="n">
        <f aca="false">IFERROR(B3183/C3183,0)</f>
        <v>0</v>
      </c>
      <c r="E3183" s="45" t="n">
        <v>8</v>
      </c>
      <c r="F3183" s="7" t="s">
        <v>2223</v>
      </c>
      <c r="G3183" s="5" t="str">
        <f aca="false">IF(AND(E3183&gt;=5,E3183&lt;=20,C3183&gt;=50,B3183&lt;=1),"Opportunity (pos 5-20, 50+ impr, 0-1 click)","")</f>
        <v/>
      </c>
    </row>
    <row r="3184" customFormat="false" ht="15" hidden="false" customHeight="false" outlineLevel="0" collapsed="false">
      <c r="A3184" s="7" t="s">
        <v>5458</v>
      </c>
      <c r="B3184" s="44" t="n">
        <v>0</v>
      </c>
      <c r="C3184" s="44" t="n">
        <v>1</v>
      </c>
      <c r="D3184" s="38" t="n">
        <f aca="false">IFERROR(B3184/C3184,0)</f>
        <v>0</v>
      </c>
      <c r="E3184" s="45" t="n">
        <v>38</v>
      </c>
      <c r="F3184" s="7" t="s">
        <v>2223</v>
      </c>
      <c r="G3184" s="5" t="str">
        <f aca="false">IF(AND(E3184&gt;=5,E3184&lt;=20,C3184&gt;=50,B3184&lt;=1),"Opportunity (pos 5-20, 50+ impr, 0-1 click)","")</f>
        <v/>
      </c>
    </row>
    <row r="3185" customFormat="false" ht="15" hidden="false" customHeight="false" outlineLevel="0" collapsed="false">
      <c r="A3185" s="7" t="s">
        <v>5459</v>
      </c>
      <c r="B3185" s="44" t="n">
        <v>0</v>
      </c>
      <c r="C3185" s="44" t="n">
        <v>1</v>
      </c>
      <c r="D3185" s="38" t="n">
        <f aca="false">IFERROR(B3185/C3185,0)</f>
        <v>0</v>
      </c>
      <c r="E3185" s="45" t="n">
        <v>27</v>
      </c>
      <c r="F3185" s="7" t="s">
        <v>2223</v>
      </c>
      <c r="G3185" s="5" t="str">
        <f aca="false">IF(AND(E3185&gt;=5,E3185&lt;=20,C3185&gt;=50,B3185&lt;=1),"Opportunity (pos 5-20, 50+ impr, 0-1 click)","")</f>
        <v/>
      </c>
    </row>
    <row r="3186" customFormat="false" ht="15" hidden="false" customHeight="false" outlineLevel="0" collapsed="false">
      <c r="A3186" s="7" t="s">
        <v>5460</v>
      </c>
      <c r="B3186" s="44" t="n">
        <v>0</v>
      </c>
      <c r="C3186" s="44" t="n">
        <v>1</v>
      </c>
      <c r="D3186" s="38" t="n">
        <f aca="false">IFERROR(B3186/C3186,0)</f>
        <v>0</v>
      </c>
      <c r="E3186" s="45" t="n">
        <v>39</v>
      </c>
      <c r="F3186" s="7" t="s">
        <v>2223</v>
      </c>
      <c r="G3186" s="5" t="str">
        <f aca="false">IF(AND(E3186&gt;=5,E3186&lt;=20,C3186&gt;=50,B3186&lt;=1),"Opportunity (pos 5-20, 50+ impr, 0-1 click)","")</f>
        <v/>
      </c>
    </row>
    <row r="3187" customFormat="false" ht="15" hidden="false" customHeight="false" outlineLevel="0" collapsed="false">
      <c r="A3187" s="7" t="s">
        <v>5461</v>
      </c>
      <c r="B3187" s="44" t="n">
        <v>0</v>
      </c>
      <c r="C3187" s="44" t="n">
        <v>1</v>
      </c>
      <c r="D3187" s="38" t="n">
        <f aca="false">IFERROR(B3187/C3187,0)</f>
        <v>0</v>
      </c>
      <c r="E3187" s="45" t="n">
        <v>34</v>
      </c>
      <c r="F3187" s="7" t="s">
        <v>2223</v>
      </c>
      <c r="G3187" s="5" t="str">
        <f aca="false">IF(AND(E3187&gt;=5,E3187&lt;=20,C3187&gt;=50,B3187&lt;=1),"Opportunity (pos 5-20, 50+ impr, 0-1 click)","")</f>
        <v/>
      </c>
    </row>
    <row r="3188" customFormat="false" ht="15" hidden="false" customHeight="false" outlineLevel="0" collapsed="false">
      <c r="A3188" s="7" t="s">
        <v>5462</v>
      </c>
      <c r="B3188" s="44" t="n">
        <v>0</v>
      </c>
      <c r="C3188" s="44" t="n">
        <v>1</v>
      </c>
      <c r="D3188" s="38" t="n">
        <f aca="false">IFERROR(B3188/C3188,0)</f>
        <v>0</v>
      </c>
      <c r="E3188" s="45" t="n">
        <v>11</v>
      </c>
      <c r="F3188" s="7" t="s">
        <v>2223</v>
      </c>
      <c r="G3188" s="5" t="str">
        <f aca="false">IF(AND(E3188&gt;=5,E3188&lt;=20,C3188&gt;=50,B3188&lt;=1),"Opportunity (pos 5-20, 50+ impr, 0-1 click)","")</f>
        <v/>
      </c>
    </row>
    <row r="3189" customFormat="false" ht="15" hidden="false" customHeight="false" outlineLevel="0" collapsed="false">
      <c r="A3189" s="7" t="s">
        <v>5463</v>
      </c>
      <c r="B3189" s="44" t="n">
        <v>0</v>
      </c>
      <c r="C3189" s="44" t="n">
        <v>1</v>
      </c>
      <c r="D3189" s="38" t="n">
        <f aca="false">IFERROR(B3189/C3189,0)</f>
        <v>0</v>
      </c>
      <c r="E3189" s="45" t="n">
        <v>18</v>
      </c>
      <c r="F3189" s="7" t="s">
        <v>2223</v>
      </c>
      <c r="G3189" s="5" t="str">
        <f aca="false">IF(AND(E3189&gt;=5,E3189&lt;=20,C3189&gt;=50,B3189&lt;=1),"Opportunity (pos 5-20, 50+ impr, 0-1 click)","")</f>
        <v/>
      </c>
    </row>
    <row r="3190" customFormat="false" ht="15" hidden="false" customHeight="false" outlineLevel="0" collapsed="false">
      <c r="A3190" s="7" t="s">
        <v>5464</v>
      </c>
      <c r="B3190" s="44" t="n">
        <v>0</v>
      </c>
      <c r="C3190" s="44" t="n">
        <v>1</v>
      </c>
      <c r="D3190" s="38" t="n">
        <f aca="false">IFERROR(B3190/C3190,0)</f>
        <v>0</v>
      </c>
      <c r="E3190" s="45" t="n">
        <v>29</v>
      </c>
      <c r="F3190" s="7" t="s">
        <v>2223</v>
      </c>
      <c r="G3190" s="5" t="str">
        <f aca="false">IF(AND(E3190&gt;=5,E3190&lt;=20,C3190&gt;=50,B3190&lt;=1),"Opportunity (pos 5-20, 50+ impr, 0-1 click)","")</f>
        <v/>
      </c>
    </row>
    <row r="3191" customFormat="false" ht="15" hidden="false" customHeight="false" outlineLevel="0" collapsed="false">
      <c r="A3191" s="7" t="s">
        <v>5465</v>
      </c>
      <c r="B3191" s="44" t="n">
        <v>0</v>
      </c>
      <c r="C3191" s="44" t="n">
        <v>1</v>
      </c>
      <c r="D3191" s="38" t="n">
        <f aca="false">IFERROR(B3191/C3191,0)</f>
        <v>0</v>
      </c>
      <c r="E3191" s="45" t="n">
        <v>16</v>
      </c>
      <c r="F3191" s="7" t="s">
        <v>2223</v>
      </c>
      <c r="G3191" s="5" t="str">
        <f aca="false">IF(AND(E3191&gt;=5,E3191&lt;=20,C3191&gt;=50,B3191&lt;=1),"Opportunity (pos 5-20, 50+ impr, 0-1 click)","")</f>
        <v/>
      </c>
    </row>
    <row r="3192" customFormat="false" ht="15" hidden="false" customHeight="false" outlineLevel="0" collapsed="false">
      <c r="A3192" s="7" t="s">
        <v>5466</v>
      </c>
      <c r="B3192" s="44" t="n">
        <v>0</v>
      </c>
      <c r="C3192" s="44" t="n">
        <v>1</v>
      </c>
      <c r="D3192" s="38" t="n">
        <f aca="false">IFERROR(B3192/C3192,0)</f>
        <v>0</v>
      </c>
      <c r="E3192" s="45" t="n">
        <v>25</v>
      </c>
      <c r="F3192" s="7" t="s">
        <v>2223</v>
      </c>
      <c r="G3192" s="5" t="str">
        <f aca="false">IF(AND(E3192&gt;=5,E3192&lt;=20,C3192&gt;=50,B3192&lt;=1),"Opportunity (pos 5-20, 50+ impr, 0-1 click)","")</f>
        <v/>
      </c>
    </row>
    <row r="3193" customFormat="false" ht="15" hidden="false" customHeight="false" outlineLevel="0" collapsed="false">
      <c r="A3193" s="7" t="s">
        <v>5467</v>
      </c>
      <c r="B3193" s="44" t="n">
        <v>0</v>
      </c>
      <c r="C3193" s="44" t="n">
        <v>1</v>
      </c>
      <c r="D3193" s="38" t="n">
        <f aca="false">IFERROR(B3193/C3193,0)</f>
        <v>0</v>
      </c>
      <c r="E3193" s="45" t="n">
        <v>21</v>
      </c>
      <c r="F3193" s="7" t="s">
        <v>2223</v>
      </c>
      <c r="G3193" s="5" t="str">
        <f aca="false">IF(AND(E3193&gt;=5,E3193&lt;=20,C3193&gt;=50,B3193&lt;=1),"Opportunity (pos 5-20, 50+ impr, 0-1 click)","")</f>
        <v/>
      </c>
    </row>
    <row r="3194" customFormat="false" ht="15" hidden="false" customHeight="false" outlineLevel="0" collapsed="false">
      <c r="A3194" s="7" t="s">
        <v>5468</v>
      </c>
      <c r="B3194" s="44" t="n">
        <v>0</v>
      </c>
      <c r="C3194" s="44" t="n">
        <v>1</v>
      </c>
      <c r="D3194" s="38" t="n">
        <f aca="false">IFERROR(B3194/C3194,0)</f>
        <v>0</v>
      </c>
      <c r="E3194" s="45" t="n">
        <v>40</v>
      </c>
      <c r="F3194" s="7" t="s">
        <v>2225</v>
      </c>
      <c r="G3194" s="5" t="str">
        <f aca="false">IF(AND(E3194&gt;=5,E3194&lt;=20,C3194&gt;=50,B3194&lt;=1),"Opportunity (pos 5-20, 50+ impr, 0-1 click)","")</f>
        <v/>
      </c>
    </row>
    <row r="3195" customFormat="false" ht="15" hidden="false" customHeight="false" outlineLevel="0" collapsed="false">
      <c r="A3195" s="7" t="s">
        <v>5469</v>
      </c>
      <c r="B3195" s="44" t="n">
        <v>0</v>
      </c>
      <c r="C3195" s="44" t="n">
        <v>1</v>
      </c>
      <c r="D3195" s="38" t="n">
        <f aca="false">IFERROR(B3195/C3195,0)</f>
        <v>0</v>
      </c>
      <c r="E3195" s="45" t="n">
        <v>28</v>
      </c>
      <c r="F3195" s="7" t="s">
        <v>2223</v>
      </c>
      <c r="G3195" s="5" t="str">
        <f aca="false">IF(AND(E3195&gt;=5,E3195&lt;=20,C3195&gt;=50,B3195&lt;=1),"Opportunity (pos 5-20, 50+ impr, 0-1 click)","")</f>
        <v/>
      </c>
    </row>
    <row r="3196" customFormat="false" ht="15" hidden="false" customHeight="false" outlineLevel="0" collapsed="false">
      <c r="A3196" s="7" t="s">
        <v>5470</v>
      </c>
      <c r="B3196" s="44" t="n">
        <v>0</v>
      </c>
      <c r="C3196" s="44" t="n">
        <v>1</v>
      </c>
      <c r="D3196" s="38" t="n">
        <f aca="false">IFERROR(B3196/C3196,0)</f>
        <v>0</v>
      </c>
      <c r="E3196" s="45" t="n">
        <v>27</v>
      </c>
      <c r="F3196" s="7" t="s">
        <v>2223</v>
      </c>
      <c r="G3196" s="5" t="str">
        <f aca="false">IF(AND(E3196&gt;=5,E3196&lt;=20,C3196&gt;=50,B3196&lt;=1),"Opportunity (pos 5-20, 50+ impr, 0-1 click)","")</f>
        <v/>
      </c>
    </row>
    <row r="3197" customFormat="false" ht="15" hidden="false" customHeight="false" outlineLevel="0" collapsed="false">
      <c r="A3197" s="7" t="s">
        <v>5471</v>
      </c>
      <c r="B3197" s="44" t="n">
        <v>0</v>
      </c>
      <c r="C3197" s="44" t="n">
        <v>1</v>
      </c>
      <c r="D3197" s="38" t="n">
        <f aca="false">IFERROR(B3197/C3197,0)</f>
        <v>0</v>
      </c>
      <c r="E3197" s="45" t="n">
        <v>11</v>
      </c>
      <c r="F3197" s="7" t="s">
        <v>2223</v>
      </c>
      <c r="G3197" s="5" t="str">
        <f aca="false">IF(AND(E3197&gt;=5,E3197&lt;=20,C3197&gt;=50,B3197&lt;=1),"Opportunity (pos 5-20, 50+ impr, 0-1 click)","")</f>
        <v/>
      </c>
    </row>
    <row r="3198" customFormat="false" ht="15" hidden="false" customHeight="false" outlineLevel="0" collapsed="false">
      <c r="A3198" s="7" t="s">
        <v>5472</v>
      </c>
      <c r="B3198" s="44" t="n">
        <v>0</v>
      </c>
      <c r="C3198" s="44" t="n">
        <v>1</v>
      </c>
      <c r="D3198" s="38" t="n">
        <f aca="false">IFERROR(B3198/C3198,0)</f>
        <v>0</v>
      </c>
      <c r="E3198" s="45" t="n">
        <v>33</v>
      </c>
      <c r="F3198" s="7" t="s">
        <v>2223</v>
      </c>
      <c r="G3198" s="5" t="str">
        <f aca="false">IF(AND(E3198&gt;=5,E3198&lt;=20,C3198&gt;=50,B3198&lt;=1),"Opportunity (pos 5-20, 50+ impr, 0-1 click)","")</f>
        <v/>
      </c>
    </row>
    <row r="3199" customFormat="false" ht="15" hidden="false" customHeight="false" outlineLevel="0" collapsed="false">
      <c r="A3199" s="7" t="s">
        <v>5473</v>
      </c>
      <c r="B3199" s="44" t="n">
        <v>0</v>
      </c>
      <c r="C3199" s="44" t="n">
        <v>1</v>
      </c>
      <c r="D3199" s="38" t="n">
        <f aca="false">IFERROR(B3199/C3199,0)</f>
        <v>0</v>
      </c>
      <c r="E3199" s="45" t="n">
        <v>21</v>
      </c>
      <c r="F3199" s="7" t="s">
        <v>2223</v>
      </c>
      <c r="G3199" s="5" t="str">
        <f aca="false">IF(AND(E3199&gt;=5,E3199&lt;=20,C3199&gt;=50,B3199&lt;=1),"Opportunity (pos 5-20, 50+ impr, 0-1 click)","")</f>
        <v/>
      </c>
    </row>
    <row r="3200" customFormat="false" ht="15" hidden="false" customHeight="false" outlineLevel="0" collapsed="false">
      <c r="A3200" s="7" t="s">
        <v>5474</v>
      </c>
      <c r="B3200" s="44" t="n">
        <v>0</v>
      </c>
      <c r="C3200" s="44" t="n">
        <v>1</v>
      </c>
      <c r="D3200" s="38" t="n">
        <f aca="false">IFERROR(B3200/C3200,0)</f>
        <v>0</v>
      </c>
      <c r="E3200" s="45" t="n">
        <v>27</v>
      </c>
      <c r="F3200" s="7" t="s">
        <v>2223</v>
      </c>
      <c r="G3200" s="5" t="str">
        <f aca="false">IF(AND(E3200&gt;=5,E3200&lt;=20,C3200&gt;=50,B3200&lt;=1),"Opportunity (pos 5-20, 50+ impr, 0-1 click)","")</f>
        <v/>
      </c>
    </row>
    <row r="3201" customFormat="false" ht="15" hidden="false" customHeight="false" outlineLevel="0" collapsed="false">
      <c r="A3201" s="7" t="s">
        <v>5475</v>
      </c>
      <c r="B3201" s="44" t="n">
        <v>0</v>
      </c>
      <c r="C3201" s="44" t="n">
        <v>1</v>
      </c>
      <c r="D3201" s="38" t="n">
        <f aca="false">IFERROR(B3201/C3201,0)</f>
        <v>0</v>
      </c>
      <c r="E3201" s="45" t="n">
        <v>11</v>
      </c>
      <c r="F3201" s="7" t="s">
        <v>2223</v>
      </c>
      <c r="G3201" s="5" t="str">
        <f aca="false">IF(AND(E3201&gt;=5,E3201&lt;=20,C3201&gt;=50,B3201&lt;=1),"Opportunity (pos 5-20, 50+ impr, 0-1 click)","")</f>
        <v/>
      </c>
    </row>
    <row r="3202" customFormat="false" ht="15" hidden="false" customHeight="false" outlineLevel="0" collapsed="false">
      <c r="A3202" s="7" t="s">
        <v>5476</v>
      </c>
      <c r="B3202" s="44" t="n">
        <v>0</v>
      </c>
      <c r="C3202" s="44" t="n">
        <v>1</v>
      </c>
      <c r="D3202" s="38" t="n">
        <f aca="false">IFERROR(B3202/C3202,0)</f>
        <v>0</v>
      </c>
      <c r="E3202" s="45" t="n">
        <v>15</v>
      </c>
      <c r="F3202" s="7" t="s">
        <v>2223</v>
      </c>
      <c r="G3202" s="5" t="str">
        <f aca="false">IF(AND(E3202&gt;=5,E3202&lt;=20,C3202&gt;=50,B3202&lt;=1),"Opportunity (pos 5-20, 50+ impr, 0-1 click)","")</f>
        <v/>
      </c>
    </row>
    <row r="3203" customFormat="false" ht="15" hidden="false" customHeight="false" outlineLevel="0" collapsed="false">
      <c r="A3203" s="7" t="s">
        <v>5477</v>
      </c>
      <c r="B3203" s="44" t="n">
        <v>0</v>
      </c>
      <c r="C3203" s="44" t="n">
        <v>1</v>
      </c>
      <c r="D3203" s="38" t="n">
        <f aca="false">IFERROR(B3203/C3203,0)</f>
        <v>0</v>
      </c>
      <c r="E3203" s="45" t="n">
        <v>9</v>
      </c>
      <c r="F3203" s="7" t="s">
        <v>2223</v>
      </c>
      <c r="G3203" s="5" t="str">
        <f aca="false">IF(AND(E3203&gt;=5,E3203&lt;=20,C3203&gt;=50,B3203&lt;=1),"Opportunity (pos 5-20, 50+ impr, 0-1 click)","")</f>
        <v/>
      </c>
    </row>
    <row r="3204" customFormat="false" ht="15" hidden="false" customHeight="false" outlineLevel="0" collapsed="false">
      <c r="A3204" s="7" t="s">
        <v>5478</v>
      </c>
      <c r="B3204" s="44" t="n">
        <v>0</v>
      </c>
      <c r="C3204" s="44" t="n">
        <v>1</v>
      </c>
      <c r="D3204" s="38" t="n">
        <f aca="false">IFERROR(B3204/C3204,0)</f>
        <v>0</v>
      </c>
      <c r="E3204" s="45" t="n">
        <v>27</v>
      </c>
      <c r="F3204" s="7" t="s">
        <v>2223</v>
      </c>
      <c r="G3204" s="5" t="str">
        <f aca="false">IF(AND(E3204&gt;=5,E3204&lt;=20,C3204&gt;=50,B3204&lt;=1),"Opportunity (pos 5-20, 50+ impr, 0-1 click)","")</f>
        <v/>
      </c>
    </row>
    <row r="3205" customFormat="false" ht="15" hidden="false" customHeight="false" outlineLevel="0" collapsed="false">
      <c r="A3205" s="7" t="s">
        <v>5479</v>
      </c>
      <c r="B3205" s="44" t="n">
        <v>0</v>
      </c>
      <c r="C3205" s="44" t="n">
        <v>1</v>
      </c>
      <c r="D3205" s="38" t="n">
        <f aca="false">IFERROR(B3205/C3205,0)</f>
        <v>0</v>
      </c>
      <c r="E3205" s="45" t="n">
        <v>25</v>
      </c>
      <c r="F3205" s="7" t="s">
        <v>2223</v>
      </c>
      <c r="G3205" s="5" t="str">
        <f aca="false">IF(AND(E3205&gt;=5,E3205&lt;=20,C3205&gt;=50,B3205&lt;=1),"Opportunity (pos 5-20, 50+ impr, 0-1 click)","")</f>
        <v/>
      </c>
    </row>
    <row r="3206" customFormat="false" ht="15" hidden="false" customHeight="false" outlineLevel="0" collapsed="false">
      <c r="A3206" s="7" t="s">
        <v>5480</v>
      </c>
      <c r="B3206" s="44" t="n">
        <v>0</v>
      </c>
      <c r="C3206" s="44" t="n">
        <v>1</v>
      </c>
      <c r="D3206" s="38" t="n">
        <f aca="false">IFERROR(B3206/C3206,0)</f>
        <v>0</v>
      </c>
      <c r="E3206" s="45" t="n">
        <v>24</v>
      </c>
      <c r="F3206" s="7" t="s">
        <v>2223</v>
      </c>
      <c r="G3206" s="5" t="str">
        <f aca="false">IF(AND(E3206&gt;=5,E3206&lt;=20,C3206&gt;=50,B3206&lt;=1),"Opportunity (pos 5-20, 50+ impr, 0-1 click)","")</f>
        <v/>
      </c>
    </row>
    <row r="3207" customFormat="false" ht="15" hidden="false" customHeight="false" outlineLevel="0" collapsed="false">
      <c r="A3207" s="7" t="s">
        <v>5481</v>
      </c>
      <c r="B3207" s="44" t="n">
        <v>0</v>
      </c>
      <c r="C3207" s="44" t="n">
        <v>1</v>
      </c>
      <c r="D3207" s="38" t="n">
        <f aca="false">IFERROR(B3207/C3207,0)</f>
        <v>0</v>
      </c>
      <c r="E3207" s="45" t="n">
        <v>19</v>
      </c>
      <c r="F3207" s="7" t="s">
        <v>2225</v>
      </c>
      <c r="G3207" s="5" t="str">
        <f aca="false">IF(AND(E3207&gt;=5,E3207&lt;=20,C3207&gt;=50,B3207&lt;=1),"Opportunity (pos 5-20, 50+ impr, 0-1 click)","")</f>
        <v/>
      </c>
    </row>
    <row r="3208" customFormat="false" ht="15" hidden="false" customHeight="false" outlineLevel="0" collapsed="false">
      <c r="A3208" s="7" t="s">
        <v>5482</v>
      </c>
      <c r="B3208" s="44" t="n">
        <v>0</v>
      </c>
      <c r="C3208" s="44" t="n">
        <v>1</v>
      </c>
      <c r="D3208" s="38" t="n">
        <f aca="false">IFERROR(B3208/C3208,0)</f>
        <v>0</v>
      </c>
      <c r="E3208" s="45" t="n">
        <v>21</v>
      </c>
      <c r="F3208" s="7" t="s">
        <v>2223</v>
      </c>
      <c r="G3208" s="5" t="str">
        <f aca="false">IF(AND(E3208&gt;=5,E3208&lt;=20,C3208&gt;=50,B3208&lt;=1),"Opportunity (pos 5-20, 50+ impr, 0-1 click)","")</f>
        <v/>
      </c>
    </row>
    <row r="3209" customFormat="false" ht="15" hidden="false" customHeight="false" outlineLevel="0" collapsed="false">
      <c r="A3209" s="7" t="s">
        <v>5483</v>
      </c>
      <c r="B3209" s="44" t="n">
        <v>0</v>
      </c>
      <c r="C3209" s="44" t="n">
        <v>1</v>
      </c>
      <c r="D3209" s="38" t="n">
        <f aca="false">IFERROR(B3209/C3209,0)</f>
        <v>0</v>
      </c>
      <c r="E3209" s="45" t="n">
        <v>30</v>
      </c>
      <c r="F3209" s="7" t="s">
        <v>2223</v>
      </c>
      <c r="G3209" s="5" t="str">
        <f aca="false">IF(AND(E3209&gt;=5,E3209&lt;=20,C3209&gt;=50,B3209&lt;=1),"Opportunity (pos 5-20, 50+ impr, 0-1 click)","")</f>
        <v/>
      </c>
    </row>
    <row r="3210" customFormat="false" ht="15" hidden="false" customHeight="false" outlineLevel="0" collapsed="false">
      <c r="A3210" s="7" t="s">
        <v>5484</v>
      </c>
      <c r="B3210" s="44" t="n">
        <v>0</v>
      </c>
      <c r="C3210" s="44" t="n">
        <v>1</v>
      </c>
      <c r="D3210" s="38" t="n">
        <f aca="false">IFERROR(B3210/C3210,0)</f>
        <v>0</v>
      </c>
      <c r="E3210" s="45" t="n">
        <v>29</v>
      </c>
      <c r="F3210" s="7" t="s">
        <v>2223</v>
      </c>
      <c r="G3210" s="5" t="str">
        <f aca="false">IF(AND(E3210&gt;=5,E3210&lt;=20,C3210&gt;=50,B3210&lt;=1),"Opportunity (pos 5-20, 50+ impr, 0-1 click)","")</f>
        <v/>
      </c>
    </row>
    <row r="3211" customFormat="false" ht="15" hidden="false" customHeight="false" outlineLevel="0" collapsed="false">
      <c r="A3211" s="7" t="s">
        <v>5485</v>
      </c>
      <c r="B3211" s="44" t="n">
        <v>0</v>
      </c>
      <c r="C3211" s="44" t="n">
        <v>1</v>
      </c>
      <c r="D3211" s="38" t="n">
        <f aca="false">IFERROR(B3211/C3211,0)</f>
        <v>0</v>
      </c>
      <c r="E3211" s="45" t="n">
        <v>25</v>
      </c>
      <c r="F3211" s="7" t="s">
        <v>2223</v>
      </c>
      <c r="G3211" s="5" t="str">
        <f aca="false">IF(AND(E3211&gt;=5,E3211&lt;=20,C3211&gt;=50,B3211&lt;=1),"Opportunity (pos 5-20, 50+ impr, 0-1 click)","")</f>
        <v/>
      </c>
    </row>
    <row r="3212" customFormat="false" ht="15" hidden="false" customHeight="false" outlineLevel="0" collapsed="false">
      <c r="A3212" s="7" t="s">
        <v>5486</v>
      </c>
      <c r="B3212" s="44" t="n">
        <v>0</v>
      </c>
      <c r="C3212" s="44" t="n">
        <v>1</v>
      </c>
      <c r="D3212" s="38" t="n">
        <f aca="false">IFERROR(B3212/C3212,0)</f>
        <v>0</v>
      </c>
      <c r="E3212" s="45" t="n">
        <v>16</v>
      </c>
      <c r="F3212" s="7" t="s">
        <v>2223</v>
      </c>
      <c r="G3212" s="5" t="str">
        <f aca="false">IF(AND(E3212&gt;=5,E3212&lt;=20,C3212&gt;=50,B3212&lt;=1),"Opportunity (pos 5-20, 50+ impr, 0-1 click)","")</f>
        <v/>
      </c>
    </row>
    <row r="3213" customFormat="false" ht="15" hidden="false" customHeight="false" outlineLevel="0" collapsed="false">
      <c r="A3213" s="7" t="s">
        <v>5487</v>
      </c>
      <c r="B3213" s="44" t="n">
        <v>0</v>
      </c>
      <c r="C3213" s="44" t="n">
        <v>1</v>
      </c>
      <c r="D3213" s="38" t="n">
        <f aca="false">IFERROR(B3213/C3213,0)</f>
        <v>0</v>
      </c>
      <c r="E3213" s="45" t="n">
        <v>30</v>
      </c>
      <c r="F3213" s="7" t="s">
        <v>2223</v>
      </c>
      <c r="G3213" s="5" t="str">
        <f aca="false">IF(AND(E3213&gt;=5,E3213&lt;=20,C3213&gt;=50,B3213&lt;=1),"Opportunity (pos 5-20, 50+ impr, 0-1 click)","")</f>
        <v/>
      </c>
    </row>
    <row r="3214" customFormat="false" ht="15" hidden="false" customHeight="false" outlineLevel="0" collapsed="false">
      <c r="A3214" s="7" t="s">
        <v>5488</v>
      </c>
      <c r="B3214" s="44" t="n">
        <v>0</v>
      </c>
      <c r="C3214" s="44" t="n">
        <v>1</v>
      </c>
      <c r="D3214" s="38" t="n">
        <f aca="false">IFERROR(B3214/C3214,0)</f>
        <v>0</v>
      </c>
      <c r="E3214" s="45" t="n">
        <v>20</v>
      </c>
      <c r="F3214" s="7" t="s">
        <v>2223</v>
      </c>
      <c r="G3214" s="5" t="str">
        <f aca="false">IF(AND(E3214&gt;=5,E3214&lt;=20,C3214&gt;=50,B3214&lt;=1),"Opportunity (pos 5-20, 50+ impr, 0-1 click)","")</f>
        <v/>
      </c>
    </row>
    <row r="3215" customFormat="false" ht="15" hidden="false" customHeight="false" outlineLevel="0" collapsed="false">
      <c r="A3215" s="7" t="s">
        <v>5489</v>
      </c>
      <c r="B3215" s="44" t="n">
        <v>0</v>
      </c>
      <c r="C3215" s="44" t="n">
        <v>1</v>
      </c>
      <c r="D3215" s="38" t="n">
        <f aca="false">IFERROR(B3215/C3215,0)</f>
        <v>0</v>
      </c>
      <c r="E3215" s="45" t="n">
        <v>30</v>
      </c>
      <c r="F3215" s="7" t="s">
        <v>2223</v>
      </c>
      <c r="G3215" s="5" t="str">
        <f aca="false">IF(AND(E3215&gt;=5,E3215&lt;=20,C3215&gt;=50,B3215&lt;=1),"Opportunity (pos 5-20, 50+ impr, 0-1 click)","")</f>
        <v/>
      </c>
    </row>
    <row r="3216" customFormat="false" ht="15" hidden="false" customHeight="false" outlineLevel="0" collapsed="false">
      <c r="A3216" s="7" t="s">
        <v>5490</v>
      </c>
      <c r="B3216" s="44" t="n">
        <v>0</v>
      </c>
      <c r="C3216" s="44" t="n">
        <v>1</v>
      </c>
      <c r="D3216" s="38" t="n">
        <f aca="false">IFERROR(B3216/C3216,0)</f>
        <v>0</v>
      </c>
      <c r="E3216" s="45" t="n">
        <v>10</v>
      </c>
      <c r="F3216" s="7" t="s">
        <v>2223</v>
      </c>
      <c r="G3216" s="5" t="str">
        <f aca="false">IF(AND(E3216&gt;=5,E3216&lt;=20,C3216&gt;=50,B3216&lt;=1),"Opportunity (pos 5-20, 50+ impr, 0-1 click)","")</f>
        <v/>
      </c>
    </row>
    <row r="3217" customFormat="false" ht="15" hidden="false" customHeight="false" outlineLevel="0" collapsed="false">
      <c r="A3217" s="7" t="s">
        <v>5491</v>
      </c>
      <c r="B3217" s="44" t="n">
        <v>0</v>
      </c>
      <c r="C3217" s="44" t="n">
        <v>1</v>
      </c>
      <c r="D3217" s="38" t="n">
        <f aca="false">IFERROR(B3217/C3217,0)</f>
        <v>0</v>
      </c>
      <c r="E3217" s="45" t="n">
        <v>42</v>
      </c>
      <c r="F3217" s="7" t="s">
        <v>2223</v>
      </c>
      <c r="G3217" s="5" t="str">
        <f aca="false">IF(AND(E3217&gt;=5,E3217&lt;=20,C3217&gt;=50,B3217&lt;=1),"Opportunity (pos 5-20, 50+ impr, 0-1 click)","")</f>
        <v/>
      </c>
    </row>
    <row r="3218" customFormat="false" ht="15" hidden="false" customHeight="false" outlineLevel="0" collapsed="false">
      <c r="A3218" s="7" t="s">
        <v>5492</v>
      </c>
      <c r="B3218" s="44" t="n">
        <v>0</v>
      </c>
      <c r="C3218" s="44" t="n">
        <v>1</v>
      </c>
      <c r="D3218" s="38" t="n">
        <f aca="false">IFERROR(B3218/C3218,0)</f>
        <v>0</v>
      </c>
      <c r="E3218" s="45" t="n">
        <v>56</v>
      </c>
      <c r="F3218" s="7" t="s">
        <v>2223</v>
      </c>
      <c r="G3218" s="5" t="str">
        <f aca="false">IF(AND(E3218&gt;=5,E3218&lt;=20,C3218&gt;=50,B3218&lt;=1),"Opportunity (pos 5-20, 50+ impr, 0-1 click)","")</f>
        <v/>
      </c>
    </row>
    <row r="3219" customFormat="false" ht="15" hidden="false" customHeight="false" outlineLevel="0" collapsed="false">
      <c r="A3219" s="7" t="s">
        <v>5493</v>
      </c>
      <c r="B3219" s="44" t="n">
        <v>0</v>
      </c>
      <c r="C3219" s="44" t="n">
        <v>1</v>
      </c>
      <c r="D3219" s="38" t="n">
        <f aca="false">IFERROR(B3219/C3219,0)</f>
        <v>0</v>
      </c>
      <c r="E3219" s="45" t="n">
        <v>12</v>
      </c>
      <c r="F3219" s="7" t="s">
        <v>2223</v>
      </c>
      <c r="G3219" s="5" t="str">
        <f aca="false">IF(AND(E3219&gt;=5,E3219&lt;=20,C3219&gt;=50,B3219&lt;=1),"Opportunity (pos 5-20, 50+ impr, 0-1 click)","")</f>
        <v/>
      </c>
    </row>
    <row r="3220" customFormat="false" ht="15" hidden="false" customHeight="false" outlineLevel="0" collapsed="false">
      <c r="A3220" s="7" t="s">
        <v>5494</v>
      </c>
      <c r="B3220" s="44" t="n">
        <v>0</v>
      </c>
      <c r="C3220" s="44" t="n">
        <v>1</v>
      </c>
      <c r="D3220" s="38" t="n">
        <f aca="false">IFERROR(B3220/C3220,0)</f>
        <v>0</v>
      </c>
      <c r="E3220" s="45" t="n">
        <v>12</v>
      </c>
      <c r="F3220" s="7" t="s">
        <v>2223</v>
      </c>
      <c r="G3220" s="5" t="str">
        <f aca="false">IF(AND(E3220&gt;=5,E3220&lt;=20,C3220&gt;=50,B3220&lt;=1),"Opportunity (pos 5-20, 50+ impr, 0-1 click)","")</f>
        <v/>
      </c>
    </row>
    <row r="3221" customFormat="false" ht="15" hidden="false" customHeight="false" outlineLevel="0" collapsed="false">
      <c r="A3221" s="7" t="s">
        <v>5495</v>
      </c>
      <c r="B3221" s="44" t="n">
        <v>0</v>
      </c>
      <c r="C3221" s="44" t="n">
        <v>1</v>
      </c>
      <c r="D3221" s="38" t="n">
        <f aca="false">IFERROR(B3221/C3221,0)</f>
        <v>0</v>
      </c>
      <c r="E3221" s="45" t="n">
        <v>26</v>
      </c>
      <c r="F3221" s="7" t="s">
        <v>2223</v>
      </c>
      <c r="G3221" s="5" t="str">
        <f aca="false">IF(AND(E3221&gt;=5,E3221&lt;=20,C3221&gt;=50,B3221&lt;=1),"Opportunity (pos 5-20, 50+ impr, 0-1 click)","")</f>
        <v/>
      </c>
    </row>
    <row r="3222" customFormat="false" ht="15" hidden="false" customHeight="false" outlineLevel="0" collapsed="false">
      <c r="A3222" s="7" t="s">
        <v>5496</v>
      </c>
      <c r="B3222" s="44" t="n">
        <v>0</v>
      </c>
      <c r="C3222" s="44" t="n">
        <v>1</v>
      </c>
      <c r="D3222" s="38" t="n">
        <f aca="false">IFERROR(B3222/C3222,0)</f>
        <v>0</v>
      </c>
      <c r="E3222" s="45" t="n">
        <v>30</v>
      </c>
      <c r="F3222" s="7" t="s">
        <v>2223</v>
      </c>
      <c r="G3222" s="5" t="str">
        <f aca="false">IF(AND(E3222&gt;=5,E3222&lt;=20,C3222&gt;=50,B3222&lt;=1),"Opportunity (pos 5-20, 50+ impr, 0-1 click)","")</f>
        <v/>
      </c>
    </row>
    <row r="3223" customFormat="false" ht="15" hidden="false" customHeight="false" outlineLevel="0" collapsed="false">
      <c r="A3223" s="7" t="s">
        <v>5497</v>
      </c>
      <c r="B3223" s="44" t="n">
        <v>0</v>
      </c>
      <c r="C3223" s="44" t="n">
        <v>1</v>
      </c>
      <c r="D3223" s="38" t="n">
        <f aca="false">IFERROR(B3223/C3223,0)</f>
        <v>0</v>
      </c>
      <c r="E3223" s="45" t="n">
        <v>30</v>
      </c>
      <c r="F3223" s="7" t="s">
        <v>2223</v>
      </c>
      <c r="G3223" s="5" t="str">
        <f aca="false">IF(AND(E3223&gt;=5,E3223&lt;=20,C3223&gt;=50,B3223&lt;=1),"Opportunity (pos 5-20, 50+ impr, 0-1 click)","")</f>
        <v/>
      </c>
    </row>
    <row r="3224" customFormat="false" ht="15" hidden="false" customHeight="false" outlineLevel="0" collapsed="false">
      <c r="A3224" s="7" t="s">
        <v>5498</v>
      </c>
      <c r="B3224" s="44" t="n">
        <v>0</v>
      </c>
      <c r="C3224" s="44" t="n">
        <v>1</v>
      </c>
      <c r="D3224" s="38" t="n">
        <f aca="false">IFERROR(B3224/C3224,0)</f>
        <v>0</v>
      </c>
      <c r="E3224" s="45" t="n">
        <v>25</v>
      </c>
      <c r="F3224" s="7" t="s">
        <v>2224</v>
      </c>
      <c r="G3224" s="5" t="str">
        <f aca="false">IF(AND(E3224&gt;=5,E3224&lt;=20,C3224&gt;=50,B3224&lt;=1),"Opportunity (pos 5-20, 50+ impr, 0-1 click)","")</f>
        <v/>
      </c>
    </row>
    <row r="3225" customFormat="false" ht="15" hidden="false" customHeight="false" outlineLevel="0" collapsed="false">
      <c r="A3225" s="7" t="s">
        <v>5499</v>
      </c>
      <c r="B3225" s="44" t="n">
        <v>0</v>
      </c>
      <c r="C3225" s="44" t="n">
        <v>1</v>
      </c>
      <c r="D3225" s="38" t="n">
        <f aca="false">IFERROR(B3225/C3225,0)</f>
        <v>0</v>
      </c>
      <c r="E3225" s="45" t="n">
        <v>62</v>
      </c>
      <c r="F3225" s="7" t="s">
        <v>2225</v>
      </c>
      <c r="G3225" s="5" t="str">
        <f aca="false">IF(AND(E3225&gt;=5,E3225&lt;=20,C3225&gt;=50,B3225&lt;=1),"Opportunity (pos 5-20, 50+ impr, 0-1 click)","")</f>
        <v/>
      </c>
    </row>
    <row r="3226" customFormat="false" ht="15" hidden="false" customHeight="false" outlineLevel="0" collapsed="false">
      <c r="A3226" s="7" t="s">
        <v>5500</v>
      </c>
      <c r="B3226" s="44" t="n">
        <v>0</v>
      </c>
      <c r="C3226" s="44" t="n">
        <v>1</v>
      </c>
      <c r="D3226" s="38" t="n">
        <f aca="false">IFERROR(B3226/C3226,0)</f>
        <v>0</v>
      </c>
      <c r="E3226" s="45" t="n">
        <v>18</v>
      </c>
      <c r="F3226" s="7" t="s">
        <v>2223</v>
      </c>
      <c r="G3226" s="5" t="str">
        <f aca="false">IF(AND(E3226&gt;=5,E3226&lt;=20,C3226&gt;=50,B3226&lt;=1),"Opportunity (pos 5-20, 50+ impr, 0-1 click)","")</f>
        <v/>
      </c>
    </row>
    <row r="3227" customFormat="false" ht="15" hidden="false" customHeight="false" outlineLevel="0" collapsed="false">
      <c r="A3227" s="7" t="s">
        <v>5501</v>
      </c>
      <c r="B3227" s="44" t="n">
        <v>0</v>
      </c>
      <c r="C3227" s="44" t="n">
        <v>1</v>
      </c>
      <c r="D3227" s="38" t="n">
        <f aca="false">IFERROR(B3227/C3227,0)</f>
        <v>0</v>
      </c>
      <c r="E3227" s="45" t="n">
        <v>33</v>
      </c>
      <c r="F3227" s="7" t="s">
        <v>2223</v>
      </c>
      <c r="G3227" s="5" t="str">
        <f aca="false">IF(AND(E3227&gt;=5,E3227&lt;=20,C3227&gt;=50,B3227&lt;=1),"Opportunity (pos 5-20, 50+ impr, 0-1 click)","")</f>
        <v/>
      </c>
    </row>
    <row r="3228" customFormat="false" ht="15" hidden="false" customHeight="false" outlineLevel="0" collapsed="false">
      <c r="A3228" s="7" t="s">
        <v>5502</v>
      </c>
      <c r="B3228" s="44" t="n">
        <v>0</v>
      </c>
      <c r="C3228" s="44" t="n">
        <v>1</v>
      </c>
      <c r="D3228" s="38" t="n">
        <f aca="false">IFERROR(B3228/C3228,0)</f>
        <v>0</v>
      </c>
      <c r="E3228" s="45" t="n">
        <v>12</v>
      </c>
      <c r="F3228" s="7" t="s">
        <v>2223</v>
      </c>
      <c r="G3228" s="5" t="str">
        <f aca="false">IF(AND(E3228&gt;=5,E3228&lt;=20,C3228&gt;=50,B3228&lt;=1),"Opportunity (pos 5-20, 50+ impr, 0-1 click)","")</f>
        <v/>
      </c>
    </row>
    <row r="3229" customFormat="false" ht="15" hidden="false" customHeight="false" outlineLevel="0" collapsed="false">
      <c r="A3229" s="7" t="s">
        <v>5503</v>
      </c>
      <c r="B3229" s="44" t="n">
        <v>0</v>
      </c>
      <c r="C3229" s="44" t="n">
        <v>1</v>
      </c>
      <c r="D3229" s="38" t="n">
        <f aca="false">IFERROR(B3229/C3229,0)</f>
        <v>0</v>
      </c>
      <c r="E3229" s="45" t="n">
        <v>24</v>
      </c>
      <c r="F3229" s="7" t="s">
        <v>2223</v>
      </c>
      <c r="G3229" s="5" t="str">
        <f aca="false">IF(AND(E3229&gt;=5,E3229&lt;=20,C3229&gt;=50,B3229&lt;=1),"Opportunity (pos 5-20, 50+ impr, 0-1 click)","")</f>
        <v/>
      </c>
    </row>
    <row r="3230" customFormat="false" ht="15" hidden="false" customHeight="false" outlineLevel="0" collapsed="false">
      <c r="A3230" s="7" t="s">
        <v>5504</v>
      </c>
      <c r="B3230" s="44" t="n">
        <v>0</v>
      </c>
      <c r="C3230" s="44" t="n">
        <v>1</v>
      </c>
      <c r="D3230" s="38" t="n">
        <f aca="false">IFERROR(B3230/C3230,0)</f>
        <v>0</v>
      </c>
      <c r="E3230" s="45" t="n">
        <v>35</v>
      </c>
      <c r="F3230" s="7" t="s">
        <v>2223</v>
      </c>
      <c r="G3230" s="5" t="str">
        <f aca="false">IF(AND(E3230&gt;=5,E3230&lt;=20,C3230&gt;=50,B3230&lt;=1),"Opportunity (pos 5-20, 50+ impr, 0-1 click)","")</f>
        <v/>
      </c>
    </row>
    <row r="3231" customFormat="false" ht="15" hidden="false" customHeight="false" outlineLevel="0" collapsed="false">
      <c r="A3231" s="7" t="s">
        <v>5505</v>
      </c>
      <c r="B3231" s="44" t="n">
        <v>0</v>
      </c>
      <c r="C3231" s="44" t="n">
        <v>1</v>
      </c>
      <c r="D3231" s="38" t="n">
        <f aca="false">IFERROR(B3231/C3231,0)</f>
        <v>0</v>
      </c>
      <c r="E3231" s="45" t="n">
        <v>63</v>
      </c>
      <c r="F3231" s="7" t="s">
        <v>2225</v>
      </c>
      <c r="G3231" s="5" t="str">
        <f aca="false">IF(AND(E3231&gt;=5,E3231&lt;=20,C3231&gt;=50,B3231&lt;=1),"Opportunity (pos 5-20, 50+ impr, 0-1 click)","")</f>
        <v/>
      </c>
    </row>
    <row r="3232" customFormat="false" ht="15" hidden="false" customHeight="false" outlineLevel="0" collapsed="false">
      <c r="A3232" s="7" t="s">
        <v>5506</v>
      </c>
      <c r="B3232" s="44" t="n">
        <v>0</v>
      </c>
      <c r="C3232" s="44" t="n">
        <v>1</v>
      </c>
      <c r="D3232" s="38" t="n">
        <f aca="false">IFERROR(B3232/C3232,0)</f>
        <v>0</v>
      </c>
      <c r="E3232" s="45" t="n">
        <v>36</v>
      </c>
      <c r="F3232" s="7" t="s">
        <v>2223</v>
      </c>
      <c r="G3232" s="5" t="str">
        <f aca="false">IF(AND(E3232&gt;=5,E3232&lt;=20,C3232&gt;=50,B3232&lt;=1),"Opportunity (pos 5-20, 50+ impr, 0-1 click)","")</f>
        <v/>
      </c>
    </row>
    <row r="3233" customFormat="false" ht="15" hidden="false" customHeight="false" outlineLevel="0" collapsed="false">
      <c r="A3233" s="7" t="s">
        <v>5507</v>
      </c>
      <c r="B3233" s="44" t="n">
        <v>0</v>
      </c>
      <c r="C3233" s="44" t="n">
        <v>1</v>
      </c>
      <c r="D3233" s="38" t="n">
        <f aca="false">IFERROR(B3233/C3233,0)</f>
        <v>0</v>
      </c>
      <c r="E3233" s="45" t="n">
        <v>12</v>
      </c>
      <c r="F3233" s="7" t="s">
        <v>2223</v>
      </c>
      <c r="G3233" s="5" t="str">
        <f aca="false">IF(AND(E3233&gt;=5,E3233&lt;=20,C3233&gt;=50,B3233&lt;=1),"Opportunity (pos 5-20, 50+ impr, 0-1 click)","")</f>
        <v/>
      </c>
    </row>
    <row r="3234" customFormat="false" ht="15" hidden="false" customHeight="false" outlineLevel="0" collapsed="false">
      <c r="A3234" s="7" t="s">
        <v>5508</v>
      </c>
      <c r="B3234" s="44" t="n">
        <v>0</v>
      </c>
      <c r="C3234" s="44" t="n">
        <v>1</v>
      </c>
      <c r="D3234" s="38" t="n">
        <f aca="false">IFERROR(B3234/C3234,0)</f>
        <v>0</v>
      </c>
      <c r="E3234" s="45" t="n">
        <v>59</v>
      </c>
      <c r="F3234" s="7" t="s">
        <v>2224</v>
      </c>
      <c r="G3234" s="5" t="str">
        <f aca="false">IF(AND(E3234&gt;=5,E3234&lt;=20,C3234&gt;=50,B3234&lt;=1),"Opportunity (pos 5-20, 50+ impr, 0-1 click)","")</f>
        <v/>
      </c>
    </row>
    <row r="3235" customFormat="false" ht="15" hidden="false" customHeight="false" outlineLevel="0" collapsed="false">
      <c r="A3235" s="7" t="s">
        <v>5509</v>
      </c>
      <c r="B3235" s="44" t="n">
        <v>0</v>
      </c>
      <c r="C3235" s="44" t="n">
        <v>1</v>
      </c>
      <c r="D3235" s="38" t="n">
        <f aca="false">IFERROR(B3235/C3235,0)</f>
        <v>0</v>
      </c>
      <c r="E3235" s="45" t="n">
        <v>24</v>
      </c>
      <c r="F3235" s="7" t="s">
        <v>2225</v>
      </c>
      <c r="G3235" s="5" t="str">
        <f aca="false">IF(AND(E3235&gt;=5,E3235&lt;=20,C3235&gt;=50,B3235&lt;=1),"Opportunity (pos 5-20, 50+ impr, 0-1 click)","")</f>
        <v/>
      </c>
    </row>
    <row r="3236" customFormat="false" ht="15" hidden="false" customHeight="false" outlineLevel="0" collapsed="false">
      <c r="A3236" s="7" t="s">
        <v>5510</v>
      </c>
      <c r="B3236" s="44" t="n">
        <v>0</v>
      </c>
      <c r="C3236" s="44" t="n">
        <v>1</v>
      </c>
      <c r="D3236" s="38" t="n">
        <f aca="false">IFERROR(B3236/C3236,0)</f>
        <v>0</v>
      </c>
      <c r="E3236" s="45" t="n">
        <v>15</v>
      </c>
      <c r="F3236" s="7" t="s">
        <v>2223</v>
      </c>
      <c r="G3236" s="5" t="str">
        <f aca="false">IF(AND(E3236&gt;=5,E3236&lt;=20,C3236&gt;=50,B3236&lt;=1),"Opportunity (pos 5-20, 50+ impr, 0-1 click)","")</f>
        <v/>
      </c>
    </row>
    <row r="3237" customFormat="false" ht="15" hidden="false" customHeight="false" outlineLevel="0" collapsed="false">
      <c r="A3237" s="7" t="s">
        <v>5511</v>
      </c>
      <c r="B3237" s="44" t="n">
        <v>0</v>
      </c>
      <c r="C3237" s="44" t="n">
        <v>1</v>
      </c>
      <c r="D3237" s="38" t="n">
        <f aca="false">IFERROR(B3237/C3237,0)</f>
        <v>0</v>
      </c>
      <c r="E3237" s="45" t="n">
        <v>31</v>
      </c>
      <c r="F3237" s="7" t="s">
        <v>2223</v>
      </c>
      <c r="G3237" s="5" t="str">
        <f aca="false">IF(AND(E3237&gt;=5,E3237&lt;=20,C3237&gt;=50,B3237&lt;=1),"Opportunity (pos 5-20, 50+ impr, 0-1 click)","")</f>
        <v/>
      </c>
    </row>
    <row r="3238" customFormat="false" ht="15" hidden="false" customHeight="false" outlineLevel="0" collapsed="false">
      <c r="A3238" s="7" t="s">
        <v>5512</v>
      </c>
      <c r="B3238" s="44" t="n">
        <v>0</v>
      </c>
      <c r="C3238" s="44" t="n">
        <v>1</v>
      </c>
      <c r="D3238" s="38" t="n">
        <f aca="false">IFERROR(B3238/C3238,0)</f>
        <v>0</v>
      </c>
      <c r="E3238" s="45" t="n">
        <v>28</v>
      </c>
      <c r="F3238" s="7" t="s">
        <v>2223</v>
      </c>
      <c r="G3238" s="5" t="str">
        <f aca="false">IF(AND(E3238&gt;=5,E3238&lt;=20,C3238&gt;=50,B3238&lt;=1),"Opportunity (pos 5-20, 50+ impr, 0-1 click)","")</f>
        <v/>
      </c>
    </row>
    <row r="3239" customFormat="false" ht="15" hidden="false" customHeight="false" outlineLevel="0" collapsed="false">
      <c r="A3239" s="7" t="s">
        <v>5513</v>
      </c>
      <c r="B3239" s="44" t="n">
        <v>0</v>
      </c>
      <c r="C3239" s="44" t="n">
        <v>1</v>
      </c>
      <c r="D3239" s="38" t="n">
        <f aca="false">IFERROR(B3239/C3239,0)</f>
        <v>0</v>
      </c>
      <c r="E3239" s="45" t="n">
        <v>47</v>
      </c>
      <c r="F3239" s="7" t="s">
        <v>2223</v>
      </c>
      <c r="G3239" s="5" t="str">
        <f aca="false">IF(AND(E3239&gt;=5,E3239&lt;=20,C3239&gt;=50,B3239&lt;=1),"Opportunity (pos 5-20, 50+ impr, 0-1 click)","")</f>
        <v/>
      </c>
    </row>
    <row r="3240" customFormat="false" ht="15" hidden="false" customHeight="false" outlineLevel="0" collapsed="false">
      <c r="A3240" s="7" t="s">
        <v>5514</v>
      </c>
      <c r="B3240" s="44" t="n">
        <v>0</v>
      </c>
      <c r="C3240" s="44" t="n">
        <v>1</v>
      </c>
      <c r="D3240" s="38" t="n">
        <f aca="false">IFERROR(B3240/C3240,0)</f>
        <v>0</v>
      </c>
      <c r="E3240" s="45" t="n">
        <v>38</v>
      </c>
      <c r="F3240" s="7" t="s">
        <v>2223</v>
      </c>
      <c r="G3240" s="5" t="str">
        <f aca="false">IF(AND(E3240&gt;=5,E3240&lt;=20,C3240&gt;=50,B3240&lt;=1),"Opportunity (pos 5-20, 50+ impr, 0-1 click)","")</f>
        <v/>
      </c>
    </row>
    <row r="3241" customFormat="false" ht="15" hidden="false" customHeight="false" outlineLevel="0" collapsed="false">
      <c r="A3241" s="7" t="s">
        <v>5515</v>
      </c>
      <c r="B3241" s="44" t="n">
        <v>0</v>
      </c>
      <c r="C3241" s="44" t="n">
        <v>1</v>
      </c>
      <c r="D3241" s="38" t="n">
        <f aca="false">IFERROR(B3241/C3241,0)</f>
        <v>0</v>
      </c>
      <c r="E3241" s="45" t="n">
        <v>38</v>
      </c>
      <c r="F3241" s="7" t="s">
        <v>2223</v>
      </c>
      <c r="G3241" s="5" t="str">
        <f aca="false">IF(AND(E3241&gt;=5,E3241&lt;=20,C3241&gt;=50,B3241&lt;=1),"Opportunity (pos 5-20, 50+ impr, 0-1 click)","")</f>
        <v/>
      </c>
    </row>
    <row r="3242" customFormat="false" ht="15" hidden="false" customHeight="false" outlineLevel="0" collapsed="false">
      <c r="A3242" s="7" t="s">
        <v>5516</v>
      </c>
      <c r="B3242" s="44" t="n">
        <v>0</v>
      </c>
      <c r="C3242" s="44" t="n">
        <v>1</v>
      </c>
      <c r="D3242" s="38" t="n">
        <f aca="false">IFERROR(B3242/C3242,0)</f>
        <v>0</v>
      </c>
      <c r="E3242" s="45" t="n">
        <v>48</v>
      </c>
      <c r="F3242" s="7" t="s">
        <v>2223</v>
      </c>
      <c r="G3242" s="5" t="str">
        <f aca="false">IF(AND(E3242&gt;=5,E3242&lt;=20,C3242&gt;=50,B3242&lt;=1),"Opportunity (pos 5-20, 50+ impr, 0-1 click)","")</f>
        <v/>
      </c>
    </row>
    <row r="3243" customFormat="false" ht="15" hidden="false" customHeight="false" outlineLevel="0" collapsed="false">
      <c r="A3243" s="7" t="s">
        <v>5517</v>
      </c>
      <c r="B3243" s="44" t="n">
        <v>0</v>
      </c>
      <c r="C3243" s="44" t="n">
        <v>1</v>
      </c>
      <c r="D3243" s="38" t="n">
        <f aca="false">IFERROR(B3243/C3243,0)</f>
        <v>0</v>
      </c>
      <c r="E3243" s="45" t="n">
        <v>51</v>
      </c>
      <c r="F3243" s="7" t="s">
        <v>2225</v>
      </c>
      <c r="G3243" s="5" t="str">
        <f aca="false">IF(AND(E3243&gt;=5,E3243&lt;=20,C3243&gt;=50,B3243&lt;=1),"Opportunity (pos 5-20, 50+ impr, 0-1 click)","")</f>
        <v/>
      </c>
    </row>
    <row r="3244" customFormat="false" ht="15" hidden="false" customHeight="false" outlineLevel="0" collapsed="false">
      <c r="A3244" s="7" t="s">
        <v>5518</v>
      </c>
      <c r="B3244" s="44" t="n">
        <v>0</v>
      </c>
      <c r="C3244" s="44" t="n">
        <v>1</v>
      </c>
      <c r="D3244" s="38" t="n">
        <f aca="false">IFERROR(B3244/C3244,0)</f>
        <v>0</v>
      </c>
      <c r="E3244" s="45" t="n">
        <v>20</v>
      </c>
      <c r="F3244" s="7" t="s">
        <v>2223</v>
      </c>
      <c r="G3244" s="5" t="str">
        <f aca="false">IF(AND(E3244&gt;=5,E3244&lt;=20,C3244&gt;=50,B3244&lt;=1),"Opportunity (pos 5-20, 50+ impr, 0-1 click)","")</f>
        <v/>
      </c>
    </row>
    <row r="3245" customFormat="false" ht="15" hidden="false" customHeight="false" outlineLevel="0" collapsed="false">
      <c r="A3245" s="7" t="s">
        <v>5519</v>
      </c>
      <c r="B3245" s="44" t="n">
        <v>0</v>
      </c>
      <c r="C3245" s="44" t="n">
        <v>1</v>
      </c>
      <c r="D3245" s="38" t="n">
        <f aca="false">IFERROR(B3245/C3245,0)</f>
        <v>0</v>
      </c>
      <c r="E3245" s="45" t="n">
        <v>23</v>
      </c>
      <c r="F3245" s="7" t="s">
        <v>2223</v>
      </c>
      <c r="G3245" s="5" t="str">
        <f aca="false">IF(AND(E3245&gt;=5,E3245&lt;=20,C3245&gt;=50,B3245&lt;=1),"Opportunity (pos 5-20, 50+ impr, 0-1 click)","")</f>
        <v/>
      </c>
    </row>
    <row r="3246" customFormat="false" ht="15" hidden="false" customHeight="false" outlineLevel="0" collapsed="false">
      <c r="A3246" s="7" t="s">
        <v>5520</v>
      </c>
      <c r="B3246" s="44" t="n">
        <v>0</v>
      </c>
      <c r="C3246" s="44" t="n">
        <v>1</v>
      </c>
      <c r="D3246" s="38" t="n">
        <f aca="false">IFERROR(B3246/C3246,0)</f>
        <v>0</v>
      </c>
      <c r="E3246" s="45" t="n">
        <v>31</v>
      </c>
      <c r="F3246" s="7" t="s">
        <v>2223</v>
      </c>
      <c r="G3246" s="5" t="str">
        <f aca="false">IF(AND(E3246&gt;=5,E3246&lt;=20,C3246&gt;=50,B3246&lt;=1),"Opportunity (pos 5-20, 50+ impr, 0-1 click)","")</f>
        <v/>
      </c>
    </row>
    <row r="3247" customFormat="false" ht="15" hidden="false" customHeight="false" outlineLevel="0" collapsed="false">
      <c r="A3247" s="7" t="s">
        <v>5521</v>
      </c>
      <c r="B3247" s="44" t="n">
        <v>0</v>
      </c>
      <c r="C3247" s="44" t="n">
        <v>1</v>
      </c>
      <c r="D3247" s="38" t="n">
        <f aca="false">IFERROR(B3247/C3247,0)</f>
        <v>0</v>
      </c>
      <c r="E3247" s="45" t="n">
        <v>13</v>
      </c>
      <c r="F3247" s="7" t="s">
        <v>2223</v>
      </c>
      <c r="G3247" s="5" t="str">
        <f aca="false">IF(AND(E3247&gt;=5,E3247&lt;=20,C3247&gt;=50,B3247&lt;=1),"Opportunity (pos 5-20, 50+ impr, 0-1 click)","")</f>
        <v/>
      </c>
    </row>
    <row r="3248" customFormat="false" ht="15" hidden="false" customHeight="false" outlineLevel="0" collapsed="false">
      <c r="A3248" s="7" t="s">
        <v>5522</v>
      </c>
      <c r="B3248" s="44" t="n">
        <v>0</v>
      </c>
      <c r="C3248" s="44" t="n">
        <v>1</v>
      </c>
      <c r="D3248" s="38" t="n">
        <f aca="false">IFERROR(B3248/C3248,0)</f>
        <v>0</v>
      </c>
      <c r="E3248" s="45" t="n">
        <v>19</v>
      </c>
      <c r="F3248" s="7" t="s">
        <v>2223</v>
      </c>
      <c r="G3248" s="5" t="str">
        <f aca="false">IF(AND(E3248&gt;=5,E3248&lt;=20,C3248&gt;=50,B3248&lt;=1),"Opportunity (pos 5-20, 50+ impr, 0-1 click)","")</f>
        <v/>
      </c>
    </row>
    <row r="3249" customFormat="false" ht="15" hidden="false" customHeight="false" outlineLevel="0" collapsed="false">
      <c r="A3249" s="7" t="s">
        <v>5523</v>
      </c>
      <c r="B3249" s="44" t="n">
        <v>0</v>
      </c>
      <c r="C3249" s="44" t="n">
        <v>1</v>
      </c>
      <c r="D3249" s="38" t="n">
        <f aca="false">IFERROR(B3249/C3249,0)</f>
        <v>0</v>
      </c>
      <c r="E3249" s="45" t="n">
        <v>39</v>
      </c>
      <c r="F3249" s="7" t="s">
        <v>2223</v>
      </c>
      <c r="G3249" s="5" t="str">
        <f aca="false">IF(AND(E3249&gt;=5,E3249&lt;=20,C3249&gt;=50,B3249&lt;=1),"Opportunity (pos 5-20, 50+ impr, 0-1 click)","")</f>
        <v/>
      </c>
    </row>
    <row r="3250" customFormat="false" ht="15" hidden="false" customHeight="false" outlineLevel="0" collapsed="false">
      <c r="A3250" s="7" t="s">
        <v>5524</v>
      </c>
      <c r="B3250" s="44" t="n">
        <v>0</v>
      </c>
      <c r="C3250" s="44" t="n">
        <v>1</v>
      </c>
      <c r="D3250" s="38" t="n">
        <f aca="false">IFERROR(B3250/C3250,0)</f>
        <v>0</v>
      </c>
      <c r="E3250" s="45" t="n">
        <v>25</v>
      </c>
      <c r="F3250" s="7" t="s">
        <v>2223</v>
      </c>
      <c r="G3250" s="5" t="str">
        <f aca="false">IF(AND(E3250&gt;=5,E3250&lt;=20,C3250&gt;=50,B3250&lt;=1),"Opportunity (pos 5-20, 50+ impr, 0-1 click)","")</f>
        <v/>
      </c>
    </row>
    <row r="3251" customFormat="false" ht="15" hidden="false" customHeight="false" outlineLevel="0" collapsed="false">
      <c r="A3251" s="7" t="s">
        <v>5525</v>
      </c>
      <c r="B3251" s="44" t="n">
        <v>0</v>
      </c>
      <c r="C3251" s="44" t="n">
        <v>1</v>
      </c>
      <c r="D3251" s="38" t="n">
        <f aca="false">IFERROR(B3251/C3251,0)</f>
        <v>0</v>
      </c>
      <c r="E3251" s="45" t="n">
        <v>35</v>
      </c>
      <c r="F3251" s="7" t="s">
        <v>2223</v>
      </c>
      <c r="G3251" s="5" t="str">
        <f aca="false">IF(AND(E3251&gt;=5,E3251&lt;=20,C3251&gt;=50,B3251&lt;=1),"Opportunity (pos 5-20, 50+ impr, 0-1 click)","")</f>
        <v/>
      </c>
    </row>
    <row r="3252" customFormat="false" ht="15" hidden="false" customHeight="false" outlineLevel="0" collapsed="false">
      <c r="A3252" s="7" t="s">
        <v>5526</v>
      </c>
      <c r="B3252" s="44" t="n">
        <v>0</v>
      </c>
      <c r="C3252" s="44" t="n">
        <v>1</v>
      </c>
      <c r="D3252" s="38" t="n">
        <f aca="false">IFERROR(B3252/C3252,0)</f>
        <v>0</v>
      </c>
      <c r="E3252" s="45" t="n">
        <v>37</v>
      </c>
      <c r="F3252" s="7" t="s">
        <v>2223</v>
      </c>
      <c r="G3252" s="5" t="str">
        <f aca="false">IF(AND(E3252&gt;=5,E3252&lt;=20,C3252&gt;=50,B3252&lt;=1),"Opportunity (pos 5-20, 50+ impr, 0-1 click)","")</f>
        <v/>
      </c>
    </row>
    <row r="3253" customFormat="false" ht="15" hidden="false" customHeight="false" outlineLevel="0" collapsed="false">
      <c r="A3253" s="7" t="s">
        <v>5527</v>
      </c>
      <c r="B3253" s="44" t="n">
        <v>0</v>
      </c>
      <c r="C3253" s="44" t="n">
        <v>1</v>
      </c>
      <c r="D3253" s="38" t="n">
        <f aca="false">IFERROR(B3253/C3253,0)</f>
        <v>0</v>
      </c>
      <c r="E3253" s="45" t="n">
        <v>21</v>
      </c>
      <c r="F3253" s="7" t="s">
        <v>2223</v>
      </c>
      <c r="G3253" s="5" t="str">
        <f aca="false">IF(AND(E3253&gt;=5,E3253&lt;=20,C3253&gt;=50,B3253&lt;=1),"Opportunity (pos 5-20, 50+ impr, 0-1 click)","")</f>
        <v/>
      </c>
    </row>
    <row r="3254" customFormat="false" ht="15" hidden="false" customHeight="false" outlineLevel="0" collapsed="false">
      <c r="A3254" s="7" t="s">
        <v>5528</v>
      </c>
      <c r="B3254" s="44" t="n">
        <v>0</v>
      </c>
      <c r="C3254" s="44" t="n">
        <v>1</v>
      </c>
      <c r="D3254" s="38" t="n">
        <f aca="false">IFERROR(B3254/C3254,0)</f>
        <v>0</v>
      </c>
      <c r="E3254" s="45" t="n">
        <v>39</v>
      </c>
      <c r="F3254" s="7" t="s">
        <v>2223</v>
      </c>
      <c r="G3254" s="5" t="str">
        <f aca="false">IF(AND(E3254&gt;=5,E3254&lt;=20,C3254&gt;=50,B3254&lt;=1),"Opportunity (pos 5-20, 50+ impr, 0-1 click)","")</f>
        <v/>
      </c>
    </row>
    <row r="3255" customFormat="false" ht="15" hidden="false" customHeight="false" outlineLevel="0" collapsed="false">
      <c r="A3255" s="7" t="s">
        <v>5529</v>
      </c>
      <c r="B3255" s="44" t="n">
        <v>0</v>
      </c>
      <c r="C3255" s="44" t="n">
        <v>1</v>
      </c>
      <c r="D3255" s="38" t="n">
        <f aca="false">IFERROR(B3255/C3255,0)</f>
        <v>0</v>
      </c>
      <c r="E3255" s="45" t="n">
        <v>8</v>
      </c>
      <c r="F3255" s="7" t="s">
        <v>2223</v>
      </c>
      <c r="G3255" s="5" t="str">
        <f aca="false">IF(AND(E3255&gt;=5,E3255&lt;=20,C3255&gt;=50,B3255&lt;=1),"Opportunity (pos 5-20, 50+ impr, 0-1 click)","")</f>
        <v/>
      </c>
    </row>
    <row r="3256" customFormat="false" ht="15" hidden="false" customHeight="false" outlineLevel="0" collapsed="false">
      <c r="A3256" s="7" t="s">
        <v>5530</v>
      </c>
      <c r="B3256" s="44" t="n">
        <v>0</v>
      </c>
      <c r="C3256" s="44" t="n">
        <v>1</v>
      </c>
      <c r="D3256" s="38" t="n">
        <f aca="false">IFERROR(B3256/C3256,0)</f>
        <v>0</v>
      </c>
      <c r="E3256" s="45" t="n">
        <v>26</v>
      </c>
      <c r="F3256" s="7" t="s">
        <v>2223</v>
      </c>
      <c r="G3256" s="5" t="str">
        <f aca="false">IF(AND(E3256&gt;=5,E3256&lt;=20,C3256&gt;=50,B3256&lt;=1),"Opportunity (pos 5-20, 50+ impr, 0-1 click)","")</f>
        <v/>
      </c>
    </row>
    <row r="3257" customFormat="false" ht="15" hidden="false" customHeight="false" outlineLevel="0" collapsed="false">
      <c r="A3257" s="7" t="s">
        <v>5531</v>
      </c>
      <c r="B3257" s="44" t="n">
        <v>0</v>
      </c>
      <c r="C3257" s="44" t="n">
        <v>1</v>
      </c>
      <c r="D3257" s="38" t="n">
        <f aca="false">IFERROR(B3257/C3257,0)</f>
        <v>0</v>
      </c>
      <c r="E3257" s="45" t="n">
        <v>14</v>
      </c>
      <c r="F3257" s="7" t="s">
        <v>2223</v>
      </c>
      <c r="G3257" s="5" t="str">
        <f aca="false">IF(AND(E3257&gt;=5,E3257&lt;=20,C3257&gt;=50,B3257&lt;=1),"Opportunity (pos 5-20, 50+ impr, 0-1 click)","")</f>
        <v/>
      </c>
    </row>
    <row r="3258" customFormat="false" ht="15" hidden="false" customHeight="false" outlineLevel="0" collapsed="false">
      <c r="A3258" s="7" t="s">
        <v>5532</v>
      </c>
      <c r="B3258" s="44" t="n">
        <v>0</v>
      </c>
      <c r="C3258" s="44" t="n">
        <v>1</v>
      </c>
      <c r="D3258" s="38" t="n">
        <f aca="false">IFERROR(B3258/C3258,0)</f>
        <v>0</v>
      </c>
      <c r="E3258" s="45" t="n">
        <v>14</v>
      </c>
      <c r="F3258" s="7" t="s">
        <v>2223</v>
      </c>
      <c r="G3258" s="5" t="str">
        <f aca="false">IF(AND(E3258&gt;=5,E3258&lt;=20,C3258&gt;=50,B3258&lt;=1),"Opportunity (pos 5-20, 50+ impr, 0-1 click)","")</f>
        <v/>
      </c>
    </row>
    <row r="3259" customFormat="false" ht="15" hidden="false" customHeight="false" outlineLevel="0" collapsed="false">
      <c r="A3259" s="7" t="s">
        <v>5533</v>
      </c>
      <c r="B3259" s="44" t="n">
        <v>0</v>
      </c>
      <c r="C3259" s="44" t="n">
        <v>1</v>
      </c>
      <c r="D3259" s="38" t="n">
        <f aca="false">IFERROR(B3259/C3259,0)</f>
        <v>0</v>
      </c>
      <c r="E3259" s="45" t="n">
        <v>28</v>
      </c>
      <c r="F3259" s="7" t="s">
        <v>2223</v>
      </c>
      <c r="G3259" s="5" t="str">
        <f aca="false">IF(AND(E3259&gt;=5,E3259&lt;=20,C3259&gt;=50,B3259&lt;=1),"Opportunity (pos 5-20, 50+ impr, 0-1 click)","")</f>
        <v/>
      </c>
    </row>
    <row r="3260" customFormat="false" ht="15" hidden="false" customHeight="false" outlineLevel="0" collapsed="false">
      <c r="A3260" s="7" t="s">
        <v>5534</v>
      </c>
      <c r="B3260" s="44" t="n">
        <v>0</v>
      </c>
      <c r="C3260" s="44" t="n">
        <v>1</v>
      </c>
      <c r="D3260" s="38" t="n">
        <f aca="false">IFERROR(B3260/C3260,0)</f>
        <v>0</v>
      </c>
      <c r="E3260" s="45" t="n">
        <v>49</v>
      </c>
      <c r="F3260" s="7" t="s">
        <v>2223</v>
      </c>
      <c r="G3260" s="5" t="str">
        <f aca="false">IF(AND(E3260&gt;=5,E3260&lt;=20,C3260&gt;=50,B3260&lt;=1),"Opportunity (pos 5-20, 50+ impr, 0-1 click)","")</f>
        <v/>
      </c>
    </row>
    <row r="3261" customFormat="false" ht="15" hidden="false" customHeight="false" outlineLevel="0" collapsed="false">
      <c r="A3261" s="7" t="s">
        <v>5535</v>
      </c>
      <c r="B3261" s="44" t="n">
        <v>0</v>
      </c>
      <c r="C3261" s="44" t="n">
        <v>1</v>
      </c>
      <c r="D3261" s="38" t="n">
        <f aca="false">IFERROR(B3261/C3261,0)</f>
        <v>0</v>
      </c>
      <c r="E3261" s="45" t="n">
        <v>21</v>
      </c>
      <c r="F3261" s="7" t="s">
        <v>2223</v>
      </c>
      <c r="G3261" s="5" t="str">
        <f aca="false">IF(AND(E3261&gt;=5,E3261&lt;=20,C3261&gt;=50,B3261&lt;=1),"Opportunity (pos 5-20, 50+ impr, 0-1 click)","")</f>
        <v/>
      </c>
    </row>
    <row r="3262" customFormat="false" ht="15" hidden="false" customHeight="false" outlineLevel="0" collapsed="false">
      <c r="A3262" s="7" t="s">
        <v>5536</v>
      </c>
      <c r="B3262" s="44" t="n">
        <v>0</v>
      </c>
      <c r="C3262" s="44" t="n">
        <v>1</v>
      </c>
      <c r="D3262" s="38" t="n">
        <f aca="false">IFERROR(B3262/C3262,0)</f>
        <v>0</v>
      </c>
      <c r="E3262" s="45" t="n">
        <v>28</v>
      </c>
      <c r="F3262" s="7" t="s">
        <v>2223</v>
      </c>
      <c r="G3262" s="5" t="str">
        <f aca="false">IF(AND(E3262&gt;=5,E3262&lt;=20,C3262&gt;=50,B3262&lt;=1),"Opportunity (pos 5-20, 50+ impr, 0-1 click)","")</f>
        <v/>
      </c>
    </row>
    <row r="3263" customFormat="false" ht="15" hidden="false" customHeight="false" outlineLevel="0" collapsed="false">
      <c r="A3263" s="7" t="s">
        <v>5537</v>
      </c>
      <c r="B3263" s="44" t="n">
        <v>0</v>
      </c>
      <c r="C3263" s="44" t="n">
        <v>1</v>
      </c>
      <c r="D3263" s="38" t="n">
        <f aca="false">IFERROR(B3263/C3263,0)</f>
        <v>0</v>
      </c>
      <c r="E3263" s="45" t="n">
        <v>28</v>
      </c>
      <c r="F3263" s="7" t="s">
        <v>2223</v>
      </c>
      <c r="G3263" s="5" t="str">
        <f aca="false">IF(AND(E3263&gt;=5,E3263&lt;=20,C3263&gt;=50,B3263&lt;=1),"Opportunity (pos 5-20, 50+ impr, 0-1 click)","")</f>
        <v/>
      </c>
    </row>
    <row r="3264" customFormat="false" ht="15" hidden="false" customHeight="false" outlineLevel="0" collapsed="false">
      <c r="A3264" s="7" t="s">
        <v>5538</v>
      </c>
      <c r="B3264" s="44" t="n">
        <v>0</v>
      </c>
      <c r="C3264" s="44" t="n">
        <v>1</v>
      </c>
      <c r="D3264" s="38" t="n">
        <f aca="false">IFERROR(B3264/C3264,0)</f>
        <v>0</v>
      </c>
      <c r="E3264" s="45" t="n">
        <v>35</v>
      </c>
      <c r="F3264" s="7" t="s">
        <v>2223</v>
      </c>
      <c r="G3264" s="5" t="str">
        <f aca="false">IF(AND(E3264&gt;=5,E3264&lt;=20,C3264&gt;=50,B3264&lt;=1),"Opportunity (pos 5-20, 50+ impr, 0-1 click)","")</f>
        <v/>
      </c>
    </row>
    <row r="3265" customFormat="false" ht="15" hidden="false" customHeight="false" outlineLevel="0" collapsed="false">
      <c r="A3265" s="7" t="s">
        <v>5539</v>
      </c>
      <c r="B3265" s="44" t="n">
        <v>0</v>
      </c>
      <c r="C3265" s="44" t="n">
        <v>1</v>
      </c>
      <c r="D3265" s="38" t="n">
        <f aca="false">IFERROR(B3265/C3265,0)</f>
        <v>0</v>
      </c>
      <c r="E3265" s="45" t="n">
        <v>27</v>
      </c>
      <c r="F3265" s="7" t="s">
        <v>2223</v>
      </c>
      <c r="G3265" s="5" t="str">
        <f aca="false">IF(AND(E3265&gt;=5,E3265&lt;=20,C3265&gt;=50,B3265&lt;=1),"Opportunity (pos 5-20, 50+ impr, 0-1 click)","")</f>
        <v/>
      </c>
    </row>
    <row r="3266" customFormat="false" ht="15" hidden="false" customHeight="false" outlineLevel="0" collapsed="false">
      <c r="A3266" s="7" t="s">
        <v>5540</v>
      </c>
      <c r="B3266" s="44" t="n">
        <v>0</v>
      </c>
      <c r="C3266" s="44" t="n">
        <v>1</v>
      </c>
      <c r="D3266" s="38" t="n">
        <f aca="false">IFERROR(B3266/C3266,0)</f>
        <v>0</v>
      </c>
      <c r="E3266" s="45" t="n">
        <v>10</v>
      </c>
      <c r="F3266" s="7" t="s">
        <v>2223</v>
      </c>
      <c r="G3266" s="5" t="str">
        <f aca="false">IF(AND(E3266&gt;=5,E3266&lt;=20,C3266&gt;=50,B3266&lt;=1),"Opportunity (pos 5-20, 50+ impr, 0-1 click)","")</f>
        <v/>
      </c>
    </row>
    <row r="3267" customFormat="false" ht="15" hidden="false" customHeight="false" outlineLevel="0" collapsed="false">
      <c r="A3267" s="7" t="s">
        <v>5541</v>
      </c>
      <c r="B3267" s="44" t="n">
        <v>0</v>
      </c>
      <c r="C3267" s="44" t="n">
        <v>1</v>
      </c>
      <c r="D3267" s="38" t="n">
        <f aca="false">IFERROR(B3267/C3267,0)</f>
        <v>0</v>
      </c>
      <c r="E3267" s="45" t="n">
        <v>26</v>
      </c>
      <c r="F3267" s="7" t="s">
        <v>2223</v>
      </c>
      <c r="G3267" s="5" t="str">
        <f aca="false">IF(AND(E3267&gt;=5,E3267&lt;=20,C3267&gt;=50,B3267&lt;=1),"Opportunity (pos 5-20, 50+ impr, 0-1 click)","")</f>
        <v/>
      </c>
    </row>
    <row r="3268" customFormat="false" ht="15" hidden="false" customHeight="false" outlineLevel="0" collapsed="false">
      <c r="A3268" s="7" t="s">
        <v>5542</v>
      </c>
      <c r="B3268" s="44" t="n">
        <v>0</v>
      </c>
      <c r="C3268" s="44" t="n">
        <v>1</v>
      </c>
      <c r="D3268" s="38" t="n">
        <f aca="false">IFERROR(B3268/C3268,0)</f>
        <v>0</v>
      </c>
      <c r="E3268" s="45" t="n">
        <v>27</v>
      </c>
      <c r="F3268" s="7" t="s">
        <v>2223</v>
      </c>
      <c r="G3268" s="5" t="str">
        <f aca="false">IF(AND(E3268&gt;=5,E3268&lt;=20,C3268&gt;=50,B3268&lt;=1),"Opportunity (pos 5-20, 50+ impr, 0-1 click)","")</f>
        <v/>
      </c>
    </row>
    <row r="3269" customFormat="false" ht="15" hidden="false" customHeight="false" outlineLevel="0" collapsed="false">
      <c r="A3269" s="7" t="s">
        <v>5543</v>
      </c>
      <c r="B3269" s="44" t="n">
        <v>0</v>
      </c>
      <c r="C3269" s="44" t="n">
        <v>1</v>
      </c>
      <c r="D3269" s="38" t="n">
        <f aca="false">IFERROR(B3269/C3269,0)</f>
        <v>0</v>
      </c>
      <c r="E3269" s="45" t="n">
        <v>35</v>
      </c>
      <c r="F3269" s="7" t="s">
        <v>2223</v>
      </c>
      <c r="G3269" s="5" t="str">
        <f aca="false">IF(AND(E3269&gt;=5,E3269&lt;=20,C3269&gt;=50,B3269&lt;=1),"Opportunity (pos 5-20, 50+ impr, 0-1 click)","")</f>
        <v/>
      </c>
    </row>
    <row r="3270" customFormat="false" ht="15" hidden="false" customHeight="false" outlineLevel="0" collapsed="false">
      <c r="A3270" s="7" t="s">
        <v>5544</v>
      </c>
      <c r="B3270" s="44" t="n">
        <v>0</v>
      </c>
      <c r="C3270" s="44" t="n">
        <v>1</v>
      </c>
      <c r="D3270" s="38" t="n">
        <f aca="false">IFERROR(B3270/C3270,0)</f>
        <v>0</v>
      </c>
      <c r="E3270" s="45" t="n">
        <v>29</v>
      </c>
      <c r="F3270" s="7" t="s">
        <v>2223</v>
      </c>
      <c r="G3270" s="5" t="str">
        <f aca="false">IF(AND(E3270&gt;=5,E3270&lt;=20,C3270&gt;=50,B3270&lt;=1),"Opportunity (pos 5-20, 50+ impr, 0-1 click)","")</f>
        <v/>
      </c>
    </row>
    <row r="3271" customFormat="false" ht="15" hidden="false" customHeight="false" outlineLevel="0" collapsed="false">
      <c r="A3271" s="7" t="s">
        <v>5545</v>
      </c>
      <c r="B3271" s="44" t="n">
        <v>0</v>
      </c>
      <c r="C3271" s="44" t="n">
        <v>1</v>
      </c>
      <c r="D3271" s="38" t="n">
        <f aca="false">IFERROR(B3271/C3271,0)</f>
        <v>0</v>
      </c>
      <c r="E3271" s="45" t="n">
        <v>36</v>
      </c>
      <c r="F3271" s="7" t="s">
        <v>2223</v>
      </c>
      <c r="G3271" s="5" t="str">
        <f aca="false">IF(AND(E3271&gt;=5,E3271&lt;=20,C3271&gt;=50,B3271&lt;=1),"Opportunity (pos 5-20, 50+ impr, 0-1 click)","")</f>
        <v/>
      </c>
    </row>
    <row r="3272" customFormat="false" ht="15" hidden="false" customHeight="false" outlineLevel="0" collapsed="false">
      <c r="A3272" s="7" t="s">
        <v>5546</v>
      </c>
      <c r="B3272" s="44" t="n">
        <v>0</v>
      </c>
      <c r="C3272" s="44" t="n">
        <v>1</v>
      </c>
      <c r="D3272" s="38" t="n">
        <f aca="false">IFERROR(B3272/C3272,0)</f>
        <v>0</v>
      </c>
      <c r="E3272" s="45" t="n">
        <v>11</v>
      </c>
      <c r="F3272" s="7" t="s">
        <v>2223</v>
      </c>
      <c r="G3272" s="5" t="str">
        <f aca="false">IF(AND(E3272&gt;=5,E3272&lt;=20,C3272&gt;=50,B3272&lt;=1),"Opportunity (pos 5-20, 50+ impr, 0-1 click)","")</f>
        <v/>
      </c>
    </row>
    <row r="3273" customFormat="false" ht="15" hidden="false" customHeight="false" outlineLevel="0" collapsed="false">
      <c r="A3273" s="7" t="s">
        <v>5547</v>
      </c>
      <c r="B3273" s="44" t="n">
        <v>0</v>
      </c>
      <c r="C3273" s="44" t="n">
        <v>1</v>
      </c>
      <c r="D3273" s="38" t="n">
        <f aca="false">IFERROR(B3273/C3273,0)</f>
        <v>0</v>
      </c>
      <c r="E3273" s="45" t="n">
        <v>34</v>
      </c>
      <c r="F3273" s="7" t="s">
        <v>2223</v>
      </c>
      <c r="G3273" s="5" t="str">
        <f aca="false">IF(AND(E3273&gt;=5,E3273&lt;=20,C3273&gt;=50,B3273&lt;=1),"Opportunity (pos 5-20, 50+ impr, 0-1 click)","")</f>
        <v/>
      </c>
    </row>
    <row r="3274" customFormat="false" ht="15" hidden="false" customHeight="false" outlineLevel="0" collapsed="false">
      <c r="A3274" s="7" t="s">
        <v>5548</v>
      </c>
      <c r="B3274" s="44" t="n">
        <v>0</v>
      </c>
      <c r="C3274" s="44" t="n">
        <v>1</v>
      </c>
      <c r="D3274" s="38" t="n">
        <f aca="false">IFERROR(B3274/C3274,0)</f>
        <v>0</v>
      </c>
      <c r="E3274" s="45" t="n">
        <v>41</v>
      </c>
      <c r="F3274" s="7" t="s">
        <v>2223</v>
      </c>
      <c r="G3274" s="5" t="str">
        <f aca="false">IF(AND(E3274&gt;=5,E3274&lt;=20,C3274&gt;=50,B3274&lt;=1),"Opportunity (pos 5-20, 50+ impr, 0-1 click)","")</f>
        <v/>
      </c>
    </row>
    <row r="3275" customFormat="false" ht="15" hidden="false" customHeight="false" outlineLevel="0" collapsed="false">
      <c r="A3275" s="7" t="s">
        <v>5549</v>
      </c>
      <c r="B3275" s="44" t="n">
        <v>0</v>
      </c>
      <c r="C3275" s="44" t="n">
        <v>1</v>
      </c>
      <c r="D3275" s="38" t="n">
        <f aca="false">IFERROR(B3275/C3275,0)</f>
        <v>0</v>
      </c>
      <c r="E3275" s="45" t="n">
        <v>16</v>
      </c>
      <c r="F3275" s="7" t="s">
        <v>2223</v>
      </c>
      <c r="G3275" s="5" t="str">
        <f aca="false">IF(AND(E3275&gt;=5,E3275&lt;=20,C3275&gt;=50,B3275&lt;=1),"Opportunity (pos 5-20, 50+ impr, 0-1 click)","")</f>
        <v/>
      </c>
    </row>
    <row r="3276" customFormat="false" ht="15" hidden="false" customHeight="false" outlineLevel="0" collapsed="false">
      <c r="A3276" s="7" t="s">
        <v>5550</v>
      </c>
      <c r="B3276" s="44" t="n">
        <v>0</v>
      </c>
      <c r="C3276" s="44" t="n">
        <v>1</v>
      </c>
      <c r="D3276" s="38" t="n">
        <f aca="false">IFERROR(B3276/C3276,0)</f>
        <v>0</v>
      </c>
      <c r="E3276" s="45" t="n">
        <v>29</v>
      </c>
      <c r="F3276" s="7" t="s">
        <v>2223</v>
      </c>
      <c r="G3276" s="5" t="str">
        <f aca="false">IF(AND(E3276&gt;=5,E3276&lt;=20,C3276&gt;=50,B3276&lt;=1),"Opportunity (pos 5-20, 50+ impr, 0-1 click)","")</f>
        <v/>
      </c>
    </row>
    <row r="3277" customFormat="false" ht="15" hidden="false" customHeight="false" outlineLevel="0" collapsed="false">
      <c r="A3277" s="7" t="s">
        <v>5551</v>
      </c>
      <c r="B3277" s="44" t="n">
        <v>0</v>
      </c>
      <c r="C3277" s="44" t="n">
        <v>1</v>
      </c>
      <c r="D3277" s="38" t="n">
        <f aca="false">IFERROR(B3277/C3277,0)</f>
        <v>0</v>
      </c>
      <c r="E3277" s="45" t="n">
        <v>21</v>
      </c>
      <c r="F3277" s="7" t="s">
        <v>2223</v>
      </c>
      <c r="G3277" s="5" t="str">
        <f aca="false">IF(AND(E3277&gt;=5,E3277&lt;=20,C3277&gt;=50,B3277&lt;=1),"Opportunity (pos 5-20, 50+ impr, 0-1 click)","")</f>
        <v/>
      </c>
    </row>
    <row r="3278" customFormat="false" ht="15" hidden="false" customHeight="false" outlineLevel="0" collapsed="false">
      <c r="A3278" s="7" t="s">
        <v>5552</v>
      </c>
      <c r="B3278" s="44" t="n">
        <v>0</v>
      </c>
      <c r="C3278" s="44" t="n">
        <v>1</v>
      </c>
      <c r="D3278" s="38" t="n">
        <f aca="false">IFERROR(B3278/C3278,0)</f>
        <v>0</v>
      </c>
      <c r="E3278" s="45" t="n">
        <v>12</v>
      </c>
      <c r="F3278" s="7" t="s">
        <v>2223</v>
      </c>
      <c r="G3278" s="5" t="str">
        <f aca="false">IF(AND(E3278&gt;=5,E3278&lt;=20,C3278&gt;=50,B3278&lt;=1),"Opportunity (pos 5-20, 50+ impr, 0-1 click)","")</f>
        <v/>
      </c>
    </row>
    <row r="3279" customFormat="false" ht="15" hidden="false" customHeight="false" outlineLevel="0" collapsed="false">
      <c r="A3279" s="7" t="s">
        <v>5553</v>
      </c>
      <c r="B3279" s="44" t="n">
        <v>0</v>
      </c>
      <c r="C3279" s="44" t="n">
        <v>1</v>
      </c>
      <c r="D3279" s="38" t="n">
        <f aca="false">IFERROR(B3279/C3279,0)</f>
        <v>0</v>
      </c>
      <c r="E3279" s="45" t="n">
        <v>26</v>
      </c>
      <c r="F3279" s="7" t="s">
        <v>2223</v>
      </c>
      <c r="G3279" s="5" t="str">
        <f aca="false">IF(AND(E3279&gt;=5,E3279&lt;=20,C3279&gt;=50,B3279&lt;=1),"Opportunity (pos 5-20, 50+ impr, 0-1 click)","")</f>
        <v/>
      </c>
    </row>
    <row r="3280" customFormat="false" ht="15" hidden="false" customHeight="false" outlineLevel="0" collapsed="false">
      <c r="A3280" s="7" t="s">
        <v>5554</v>
      </c>
      <c r="B3280" s="44" t="n">
        <v>0</v>
      </c>
      <c r="C3280" s="44" t="n">
        <v>1</v>
      </c>
      <c r="D3280" s="38" t="n">
        <f aca="false">IFERROR(B3280/C3280,0)</f>
        <v>0</v>
      </c>
      <c r="E3280" s="45" t="n">
        <v>15</v>
      </c>
      <c r="F3280" s="7" t="s">
        <v>2223</v>
      </c>
      <c r="G3280" s="5" t="str">
        <f aca="false">IF(AND(E3280&gt;=5,E3280&lt;=20,C3280&gt;=50,B3280&lt;=1),"Opportunity (pos 5-20, 50+ impr, 0-1 click)","")</f>
        <v/>
      </c>
    </row>
    <row r="3281" customFormat="false" ht="15" hidden="false" customHeight="false" outlineLevel="0" collapsed="false">
      <c r="A3281" s="7" t="s">
        <v>5555</v>
      </c>
      <c r="B3281" s="44" t="n">
        <v>0</v>
      </c>
      <c r="C3281" s="44" t="n">
        <v>1</v>
      </c>
      <c r="D3281" s="38" t="n">
        <f aca="false">IFERROR(B3281/C3281,0)</f>
        <v>0</v>
      </c>
      <c r="E3281" s="45" t="n">
        <v>40</v>
      </c>
      <c r="F3281" s="7" t="s">
        <v>2223</v>
      </c>
      <c r="G3281" s="5" t="str">
        <f aca="false">IF(AND(E3281&gt;=5,E3281&lt;=20,C3281&gt;=50,B3281&lt;=1),"Opportunity (pos 5-20, 50+ impr, 0-1 click)","")</f>
        <v/>
      </c>
    </row>
    <row r="3282" customFormat="false" ht="15" hidden="false" customHeight="false" outlineLevel="0" collapsed="false">
      <c r="A3282" s="7" t="s">
        <v>5556</v>
      </c>
      <c r="B3282" s="44" t="n">
        <v>0</v>
      </c>
      <c r="C3282" s="44" t="n">
        <v>1</v>
      </c>
      <c r="D3282" s="38" t="n">
        <f aca="false">IFERROR(B3282/C3282,0)</f>
        <v>0</v>
      </c>
      <c r="E3282" s="45" t="n">
        <v>40</v>
      </c>
      <c r="F3282" s="7" t="s">
        <v>2225</v>
      </c>
      <c r="G3282" s="5" t="str">
        <f aca="false">IF(AND(E3282&gt;=5,E3282&lt;=20,C3282&gt;=50,B3282&lt;=1),"Opportunity (pos 5-20, 50+ impr, 0-1 click)","")</f>
        <v/>
      </c>
    </row>
    <row r="3283" customFormat="false" ht="15" hidden="false" customHeight="false" outlineLevel="0" collapsed="false">
      <c r="A3283" s="7" t="s">
        <v>5557</v>
      </c>
      <c r="B3283" s="44" t="n">
        <v>0</v>
      </c>
      <c r="C3283" s="44" t="n">
        <v>1</v>
      </c>
      <c r="D3283" s="38" t="n">
        <f aca="false">IFERROR(B3283/C3283,0)</f>
        <v>0</v>
      </c>
      <c r="E3283" s="45" t="n">
        <v>26</v>
      </c>
      <c r="F3283" s="7" t="s">
        <v>2223</v>
      </c>
      <c r="G3283" s="5" t="str">
        <f aca="false">IF(AND(E3283&gt;=5,E3283&lt;=20,C3283&gt;=50,B3283&lt;=1),"Opportunity (pos 5-20, 50+ impr, 0-1 click)","")</f>
        <v/>
      </c>
    </row>
    <row r="3284" customFormat="false" ht="15" hidden="false" customHeight="false" outlineLevel="0" collapsed="false">
      <c r="A3284" s="7" t="s">
        <v>5558</v>
      </c>
      <c r="B3284" s="44" t="n">
        <v>0</v>
      </c>
      <c r="C3284" s="44" t="n">
        <v>1</v>
      </c>
      <c r="D3284" s="38" t="n">
        <f aca="false">IFERROR(B3284/C3284,0)</f>
        <v>0</v>
      </c>
      <c r="E3284" s="45" t="n">
        <v>10</v>
      </c>
      <c r="F3284" s="7" t="s">
        <v>2223</v>
      </c>
      <c r="G3284" s="5" t="str">
        <f aca="false">IF(AND(E3284&gt;=5,E3284&lt;=20,C3284&gt;=50,B3284&lt;=1),"Opportunity (pos 5-20, 50+ impr, 0-1 click)","")</f>
        <v/>
      </c>
    </row>
    <row r="3285" customFormat="false" ht="15" hidden="false" customHeight="false" outlineLevel="0" collapsed="false">
      <c r="A3285" s="7" t="s">
        <v>5559</v>
      </c>
      <c r="B3285" s="44" t="n">
        <v>0</v>
      </c>
      <c r="C3285" s="44" t="n">
        <v>1</v>
      </c>
      <c r="D3285" s="38" t="n">
        <f aca="false">IFERROR(B3285/C3285,0)</f>
        <v>0</v>
      </c>
      <c r="E3285" s="45" t="n">
        <v>41</v>
      </c>
      <c r="F3285" s="7" t="s">
        <v>2223</v>
      </c>
      <c r="G3285" s="5" t="str">
        <f aca="false">IF(AND(E3285&gt;=5,E3285&lt;=20,C3285&gt;=50,B3285&lt;=1),"Opportunity (pos 5-20, 50+ impr, 0-1 click)","")</f>
        <v/>
      </c>
    </row>
    <row r="3286" customFormat="false" ht="15" hidden="false" customHeight="false" outlineLevel="0" collapsed="false">
      <c r="A3286" s="7" t="s">
        <v>5560</v>
      </c>
      <c r="B3286" s="44" t="n">
        <v>0</v>
      </c>
      <c r="C3286" s="44" t="n">
        <v>1</v>
      </c>
      <c r="D3286" s="38" t="n">
        <f aca="false">IFERROR(B3286/C3286,0)</f>
        <v>0</v>
      </c>
      <c r="E3286" s="45" t="n">
        <v>16</v>
      </c>
      <c r="F3286" s="7" t="s">
        <v>2223</v>
      </c>
      <c r="G3286" s="5" t="str">
        <f aca="false">IF(AND(E3286&gt;=5,E3286&lt;=20,C3286&gt;=50,B3286&lt;=1),"Opportunity (pos 5-20, 50+ impr, 0-1 click)","")</f>
        <v/>
      </c>
    </row>
    <row r="3287" customFormat="false" ht="15" hidden="false" customHeight="false" outlineLevel="0" collapsed="false">
      <c r="A3287" s="7" t="s">
        <v>5561</v>
      </c>
      <c r="B3287" s="44" t="n">
        <v>0</v>
      </c>
      <c r="C3287" s="44" t="n">
        <v>1</v>
      </c>
      <c r="D3287" s="38" t="n">
        <f aca="false">IFERROR(B3287/C3287,0)</f>
        <v>0</v>
      </c>
      <c r="E3287" s="45" t="n">
        <v>21</v>
      </c>
      <c r="F3287" s="7" t="s">
        <v>2223</v>
      </c>
      <c r="G3287" s="5" t="str">
        <f aca="false">IF(AND(E3287&gt;=5,E3287&lt;=20,C3287&gt;=50,B3287&lt;=1),"Opportunity (pos 5-20, 50+ impr, 0-1 click)","")</f>
        <v/>
      </c>
    </row>
    <row r="3288" customFormat="false" ht="15" hidden="false" customHeight="false" outlineLevel="0" collapsed="false">
      <c r="A3288" s="7" t="s">
        <v>5562</v>
      </c>
      <c r="B3288" s="44" t="n">
        <v>0</v>
      </c>
      <c r="C3288" s="44" t="n">
        <v>1</v>
      </c>
      <c r="D3288" s="38" t="n">
        <f aca="false">IFERROR(B3288/C3288,0)</f>
        <v>0</v>
      </c>
      <c r="E3288" s="45" t="n">
        <v>25</v>
      </c>
      <c r="F3288" s="7" t="s">
        <v>2223</v>
      </c>
      <c r="G3288" s="5" t="str">
        <f aca="false">IF(AND(E3288&gt;=5,E3288&lt;=20,C3288&gt;=50,B3288&lt;=1),"Opportunity (pos 5-20, 50+ impr, 0-1 click)","")</f>
        <v/>
      </c>
    </row>
    <row r="3289" customFormat="false" ht="15" hidden="false" customHeight="false" outlineLevel="0" collapsed="false">
      <c r="A3289" s="7" t="s">
        <v>5563</v>
      </c>
      <c r="B3289" s="44" t="n">
        <v>0</v>
      </c>
      <c r="C3289" s="44" t="n">
        <v>1</v>
      </c>
      <c r="D3289" s="38" t="n">
        <f aca="false">IFERROR(B3289/C3289,0)</f>
        <v>0</v>
      </c>
      <c r="E3289" s="45" t="n">
        <v>11</v>
      </c>
      <c r="F3289" s="7" t="s">
        <v>2223</v>
      </c>
      <c r="G3289" s="5" t="str">
        <f aca="false">IF(AND(E3289&gt;=5,E3289&lt;=20,C3289&gt;=50,B3289&lt;=1),"Opportunity (pos 5-20, 50+ impr, 0-1 click)","")</f>
        <v/>
      </c>
    </row>
    <row r="3290" customFormat="false" ht="15" hidden="false" customHeight="false" outlineLevel="0" collapsed="false">
      <c r="A3290" s="7" t="s">
        <v>5564</v>
      </c>
      <c r="B3290" s="44" t="n">
        <v>0</v>
      </c>
      <c r="C3290" s="44" t="n">
        <v>1</v>
      </c>
      <c r="D3290" s="38" t="n">
        <f aca="false">IFERROR(B3290/C3290,0)</f>
        <v>0</v>
      </c>
      <c r="E3290" s="45" t="n">
        <v>26</v>
      </c>
      <c r="F3290" s="7" t="s">
        <v>2223</v>
      </c>
      <c r="G3290" s="5" t="str">
        <f aca="false">IF(AND(E3290&gt;=5,E3290&lt;=20,C3290&gt;=50,B3290&lt;=1),"Opportunity (pos 5-20, 50+ impr, 0-1 click)","")</f>
        <v/>
      </c>
    </row>
    <row r="3291" customFormat="false" ht="15" hidden="false" customHeight="false" outlineLevel="0" collapsed="false">
      <c r="A3291" s="7" t="s">
        <v>5565</v>
      </c>
      <c r="B3291" s="44" t="n">
        <v>0</v>
      </c>
      <c r="C3291" s="44" t="n">
        <v>1</v>
      </c>
      <c r="D3291" s="38" t="n">
        <f aca="false">IFERROR(B3291/C3291,0)</f>
        <v>0</v>
      </c>
      <c r="E3291" s="45" t="n">
        <v>59</v>
      </c>
      <c r="F3291" s="7" t="s">
        <v>2223</v>
      </c>
      <c r="G3291" s="5" t="str">
        <f aca="false">IF(AND(E3291&gt;=5,E3291&lt;=20,C3291&gt;=50,B3291&lt;=1),"Opportunity (pos 5-20, 50+ impr, 0-1 click)","")</f>
        <v/>
      </c>
    </row>
    <row r="3292" customFormat="false" ht="15" hidden="false" customHeight="false" outlineLevel="0" collapsed="false">
      <c r="A3292" s="7" t="s">
        <v>5566</v>
      </c>
      <c r="B3292" s="44" t="n">
        <v>0</v>
      </c>
      <c r="C3292" s="44" t="n">
        <v>1</v>
      </c>
      <c r="D3292" s="38" t="n">
        <f aca="false">IFERROR(B3292/C3292,0)</f>
        <v>0</v>
      </c>
      <c r="E3292" s="45" t="n">
        <v>17</v>
      </c>
      <c r="F3292" s="7" t="s">
        <v>2223</v>
      </c>
      <c r="G3292" s="5" t="str">
        <f aca="false">IF(AND(E3292&gt;=5,E3292&lt;=20,C3292&gt;=50,B3292&lt;=1),"Opportunity (pos 5-20, 50+ impr, 0-1 click)","")</f>
        <v/>
      </c>
    </row>
    <row r="3293" customFormat="false" ht="15" hidden="false" customHeight="false" outlineLevel="0" collapsed="false">
      <c r="A3293" s="7" t="s">
        <v>5567</v>
      </c>
      <c r="B3293" s="44" t="n">
        <v>0</v>
      </c>
      <c r="C3293" s="44" t="n">
        <v>1</v>
      </c>
      <c r="D3293" s="38" t="n">
        <f aca="false">IFERROR(B3293/C3293,0)</f>
        <v>0</v>
      </c>
      <c r="E3293" s="45" t="n">
        <v>28</v>
      </c>
      <c r="F3293" s="7" t="s">
        <v>2223</v>
      </c>
      <c r="G3293" s="5" t="str">
        <f aca="false">IF(AND(E3293&gt;=5,E3293&lt;=20,C3293&gt;=50,B3293&lt;=1),"Opportunity (pos 5-20, 50+ impr, 0-1 click)","")</f>
        <v/>
      </c>
    </row>
    <row r="3294" customFormat="false" ht="15" hidden="false" customHeight="false" outlineLevel="0" collapsed="false">
      <c r="A3294" s="7" t="s">
        <v>5568</v>
      </c>
      <c r="B3294" s="44" t="n">
        <v>0</v>
      </c>
      <c r="C3294" s="44" t="n">
        <v>1</v>
      </c>
      <c r="D3294" s="38" t="n">
        <f aca="false">IFERROR(B3294/C3294,0)</f>
        <v>0</v>
      </c>
      <c r="E3294" s="45" t="n">
        <v>12</v>
      </c>
      <c r="F3294" s="7" t="s">
        <v>2223</v>
      </c>
      <c r="G3294" s="5" t="str">
        <f aca="false">IF(AND(E3294&gt;=5,E3294&lt;=20,C3294&gt;=50,B3294&lt;=1),"Opportunity (pos 5-20, 50+ impr, 0-1 click)","")</f>
        <v/>
      </c>
    </row>
    <row r="3295" customFormat="false" ht="15" hidden="false" customHeight="false" outlineLevel="0" collapsed="false">
      <c r="A3295" s="7" t="s">
        <v>5569</v>
      </c>
      <c r="B3295" s="44" t="n">
        <v>0</v>
      </c>
      <c r="C3295" s="44" t="n">
        <v>1</v>
      </c>
      <c r="D3295" s="38" t="n">
        <f aca="false">IFERROR(B3295/C3295,0)</f>
        <v>0</v>
      </c>
      <c r="E3295" s="45" t="n">
        <v>8</v>
      </c>
      <c r="F3295" s="7" t="s">
        <v>2223</v>
      </c>
      <c r="G3295" s="5" t="str">
        <f aca="false">IF(AND(E3295&gt;=5,E3295&lt;=20,C3295&gt;=50,B3295&lt;=1),"Opportunity (pos 5-20, 50+ impr, 0-1 click)","")</f>
        <v/>
      </c>
    </row>
    <row r="3296" customFormat="false" ht="15" hidden="false" customHeight="false" outlineLevel="0" collapsed="false">
      <c r="A3296" s="7" t="s">
        <v>5570</v>
      </c>
      <c r="B3296" s="44" t="n">
        <v>0</v>
      </c>
      <c r="C3296" s="44" t="n">
        <v>1</v>
      </c>
      <c r="D3296" s="38" t="n">
        <f aca="false">IFERROR(B3296/C3296,0)</f>
        <v>0</v>
      </c>
      <c r="E3296" s="45" t="n">
        <v>13</v>
      </c>
      <c r="F3296" s="7" t="s">
        <v>2223</v>
      </c>
      <c r="G3296" s="5" t="str">
        <f aca="false">IF(AND(E3296&gt;=5,E3296&lt;=20,C3296&gt;=50,B3296&lt;=1),"Opportunity (pos 5-20, 50+ impr, 0-1 click)","")</f>
        <v/>
      </c>
    </row>
    <row r="3297" customFormat="false" ht="15" hidden="false" customHeight="false" outlineLevel="0" collapsed="false">
      <c r="A3297" s="7" t="s">
        <v>5571</v>
      </c>
      <c r="B3297" s="44" t="n">
        <v>0</v>
      </c>
      <c r="C3297" s="44" t="n">
        <v>1</v>
      </c>
      <c r="D3297" s="38" t="n">
        <f aca="false">IFERROR(B3297/C3297,0)</f>
        <v>0</v>
      </c>
      <c r="E3297" s="45" t="n">
        <v>20</v>
      </c>
      <c r="F3297" s="7" t="s">
        <v>2223</v>
      </c>
      <c r="G3297" s="5" t="str">
        <f aca="false">IF(AND(E3297&gt;=5,E3297&lt;=20,C3297&gt;=50,B3297&lt;=1),"Opportunity (pos 5-20, 50+ impr, 0-1 click)","")</f>
        <v/>
      </c>
    </row>
    <row r="3298" customFormat="false" ht="15" hidden="false" customHeight="false" outlineLevel="0" collapsed="false">
      <c r="A3298" s="7" t="s">
        <v>5572</v>
      </c>
      <c r="B3298" s="44" t="n">
        <v>0</v>
      </c>
      <c r="C3298" s="44" t="n">
        <v>1</v>
      </c>
      <c r="D3298" s="38" t="n">
        <f aca="false">IFERROR(B3298/C3298,0)</f>
        <v>0</v>
      </c>
      <c r="E3298" s="45" t="n">
        <v>36</v>
      </c>
      <c r="F3298" s="7" t="s">
        <v>2224</v>
      </c>
      <c r="G3298" s="5" t="str">
        <f aca="false">IF(AND(E3298&gt;=5,E3298&lt;=20,C3298&gt;=50,B3298&lt;=1),"Opportunity (pos 5-20, 50+ impr, 0-1 click)","")</f>
        <v/>
      </c>
    </row>
    <row r="3299" customFormat="false" ht="15" hidden="false" customHeight="false" outlineLevel="0" collapsed="false">
      <c r="A3299" s="7" t="s">
        <v>5573</v>
      </c>
      <c r="B3299" s="44" t="n">
        <v>0</v>
      </c>
      <c r="C3299" s="44" t="n">
        <v>1</v>
      </c>
      <c r="D3299" s="38" t="n">
        <f aca="false">IFERROR(B3299/C3299,0)</f>
        <v>0</v>
      </c>
      <c r="E3299" s="45" t="n">
        <v>56</v>
      </c>
      <c r="F3299" s="7" t="s">
        <v>2223</v>
      </c>
      <c r="G3299" s="5" t="str">
        <f aca="false">IF(AND(E3299&gt;=5,E3299&lt;=20,C3299&gt;=50,B3299&lt;=1),"Opportunity (pos 5-20, 50+ impr, 0-1 click)","")</f>
        <v/>
      </c>
    </row>
    <row r="3300" customFormat="false" ht="15" hidden="false" customHeight="false" outlineLevel="0" collapsed="false">
      <c r="A3300" s="7" t="s">
        <v>5574</v>
      </c>
      <c r="B3300" s="44" t="n">
        <v>0</v>
      </c>
      <c r="C3300" s="44" t="n">
        <v>1</v>
      </c>
      <c r="D3300" s="38" t="n">
        <f aca="false">IFERROR(B3300/C3300,0)</f>
        <v>0</v>
      </c>
      <c r="E3300" s="45" t="n">
        <v>45</v>
      </c>
      <c r="F3300" s="7" t="s">
        <v>2225</v>
      </c>
      <c r="G3300" s="5" t="str">
        <f aca="false">IF(AND(E3300&gt;=5,E3300&lt;=20,C3300&gt;=50,B3300&lt;=1),"Opportunity (pos 5-20, 50+ impr, 0-1 click)","")</f>
        <v/>
      </c>
    </row>
    <row r="3301" customFormat="false" ht="15" hidden="false" customHeight="false" outlineLevel="0" collapsed="false">
      <c r="A3301" s="7" t="s">
        <v>5575</v>
      </c>
      <c r="B3301" s="44" t="n">
        <v>0</v>
      </c>
      <c r="C3301" s="44" t="n">
        <v>1</v>
      </c>
      <c r="D3301" s="38" t="n">
        <f aca="false">IFERROR(B3301/C3301,0)</f>
        <v>0</v>
      </c>
      <c r="E3301" s="45" t="n">
        <v>11</v>
      </c>
      <c r="F3301" s="7" t="s">
        <v>2223</v>
      </c>
      <c r="G3301" s="5" t="str">
        <f aca="false">IF(AND(E3301&gt;=5,E3301&lt;=20,C3301&gt;=50,B3301&lt;=1),"Opportunity (pos 5-20, 50+ impr, 0-1 click)","")</f>
        <v/>
      </c>
    </row>
    <row r="3302" customFormat="false" ht="15" hidden="false" customHeight="false" outlineLevel="0" collapsed="false">
      <c r="A3302" s="7" t="s">
        <v>5576</v>
      </c>
      <c r="B3302" s="44" t="n">
        <v>0</v>
      </c>
      <c r="C3302" s="44" t="n">
        <v>1</v>
      </c>
      <c r="D3302" s="38" t="n">
        <f aca="false">IFERROR(B3302/C3302,0)</f>
        <v>0</v>
      </c>
      <c r="E3302" s="45" t="n">
        <v>24</v>
      </c>
      <c r="F3302" s="7" t="s">
        <v>2223</v>
      </c>
      <c r="G3302" s="5" t="str">
        <f aca="false">IF(AND(E3302&gt;=5,E3302&lt;=20,C3302&gt;=50,B3302&lt;=1),"Opportunity (pos 5-20, 50+ impr, 0-1 click)","")</f>
        <v/>
      </c>
    </row>
    <row r="3303" customFormat="false" ht="15" hidden="false" customHeight="false" outlineLevel="0" collapsed="false">
      <c r="A3303" s="7" t="s">
        <v>5577</v>
      </c>
      <c r="B3303" s="44" t="n">
        <v>0</v>
      </c>
      <c r="C3303" s="44" t="n">
        <v>1</v>
      </c>
      <c r="D3303" s="38" t="n">
        <f aca="false">IFERROR(B3303/C3303,0)</f>
        <v>0</v>
      </c>
      <c r="E3303" s="45" t="n">
        <v>5</v>
      </c>
      <c r="F3303" s="7" t="s">
        <v>2223</v>
      </c>
      <c r="G3303" s="5" t="str">
        <f aca="false">IF(AND(E3303&gt;=5,E3303&lt;=20,C3303&gt;=50,B3303&lt;=1),"Opportunity (pos 5-20, 50+ impr, 0-1 click)","")</f>
        <v/>
      </c>
    </row>
    <row r="3304" customFormat="false" ht="15" hidden="false" customHeight="false" outlineLevel="0" collapsed="false">
      <c r="A3304" s="7" t="s">
        <v>5578</v>
      </c>
      <c r="B3304" s="44" t="n">
        <v>0</v>
      </c>
      <c r="C3304" s="44" t="n">
        <v>1</v>
      </c>
      <c r="D3304" s="38" t="n">
        <f aca="false">IFERROR(B3304/C3304,0)</f>
        <v>0</v>
      </c>
      <c r="E3304" s="45" t="n">
        <v>4</v>
      </c>
      <c r="F3304" s="7" t="s">
        <v>2223</v>
      </c>
      <c r="G3304" s="5" t="str">
        <f aca="false">IF(AND(E3304&gt;=5,E3304&lt;=20,C3304&gt;=50,B3304&lt;=1),"Opportunity (pos 5-20, 50+ impr, 0-1 click)","")</f>
        <v/>
      </c>
    </row>
    <row r="3305" customFormat="false" ht="15" hidden="false" customHeight="false" outlineLevel="0" collapsed="false">
      <c r="A3305" s="7" t="s">
        <v>5579</v>
      </c>
      <c r="B3305" s="44" t="n">
        <v>0</v>
      </c>
      <c r="C3305" s="44" t="n">
        <v>1</v>
      </c>
      <c r="D3305" s="38" t="n">
        <f aca="false">IFERROR(B3305/C3305,0)</f>
        <v>0</v>
      </c>
      <c r="E3305" s="45" t="n">
        <v>19</v>
      </c>
      <c r="F3305" s="7" t="s">
        <v>2223</v>
      </c>
      <c r="G3305" s="5" t="str">
        <f aca="false">IF(AND(E3305&gt;=5,E3305&lt;=20,C3305&gt;=50,B3305&lt;=1),"Opportunity (pos 5-20, 50+ impr, 0-1 click)","")</f>
        <v/>
      </c>
    </row>
    <row r="3306" customFormat="false" ht="15" hidden="false" customHeight="false" outlineLevel="0" collapsed="false">
      <c r="A3306" s="7" t="s">
        <v>5580</v>
      </c>
      <c r="B3306" s="44" t="n">
        <v>0</v>
      </c>
      <c r="C3306" s="44" t="n">
        <v>1</v>
      </c>
      <c r="D3306" s="38" t="n">
        <f aca="false">IFERROR(B3306/C3306,0)</f>
        <v>0</v>
      </c>
      <c r="E3306" s="45" t="n">
        <v>33</v>
      </c>
      <c r="F3306" s="7" t="s">
        <v>2223</v>
      </c>
      <c r="G3306" s="5" t="str">
        <f aca="false">IF(AND(E3306&gt;=5,E3306&lt;=20,C3306&gt;=50,B3306&lt;=1),"Opportunity (pos 5-20, 50+ impr, 0-1 click)","")</f>
        <v/>
      </c>
    </row>
    <row r="3307" customFormat="false" ht="15" hidden="false" customHeight="false" outlineLevel="0" collapsed="false">
      <c r="A3307" s="7" t="s">
        <v>5581</v>
      </c>
      <c r="B3307" s="44" t="n">
        <v>0</v>
      </c>
      <c r="C3307" s="44" t="n">
        <v>1</v>
      </c>
      <c r="D3307" s="38" t="n">
        <f aca="false">IFERROR(B3307/C3307,0)</f>
        <v>0</v>
      </c>
      <c r="E3307" s="45" t="n">
        <v>12</v>
      </c>
      <c r="F3307" s="7" t="s">
        <v>2223</v>
      </c>
      <c r="G3307" s="5" t="str">
        <f aca="false">IF(AND(E3307&gt;=5,E3307&lt;=20,C3307&gt;=50,B3307&lt;=1),"Opportunity (pos 5-20, 50+ impr, 0-1 click)","")</f>
        <v/>
      </c>
    </row>
    <row r="3308" customFormat="false" ht="15" hidden="false" customHeight="false" outlineLevel="0" collapsed="false">
      <c r="A3308" s="7" t="s">
        <v>5582</v>
      </c>
      <c r="B3308" s="44" t="n">
        <v>0</v>
      </c>
      <c r="C3308" s="44" t="n">
        <v>1</v>
      </c>
      <c r="D3308" s="38" t="n">
        <f aca="false">IFERROR(B3308/C3308,0)</f>
        <v>0</v>
      </c>
      <c r="E3308" s="45" t="n">
        <v>18</v>
      </c>
      <c r="F3308" s="7" t="s">
        <v>2223</v>
      </c>
      <c r="G3308" s="5" t="str">
        <f aca="false">IF(AND(E3308&gt;=5,E3308&lt;=20,C3308&gt;=50,B3308&lt;=1),"Opportunity (pos 5-20, 50+ impr, 0-1 click)","")</f>
        <v/>
      </c>
    </row>
    <row r="3309" customFormat="false" ht="15" hidden="false" customHeight="false" outlineLevel="0" collapsed="false">
      <c r="A3309" s="7" t="s">
        <v>5583</v>
      </c>
      <c r="B3309" s="44" t="n">
        <v>0</v>
      </c>
      <c r="C3309" s="44" t="n">
        <v>1</v>
      </c>
      <c r="D3309" s="38" t="n">
        <f aca="false">IFERROR(B3309/C3309,0)</f>
        <v>0</v>
      </c>
      <c r="E3309" s="45" t="n">
        <v>20</v>
      </c>
      <c r="F3309" s="7" t="s">
        <v>2223</v>
      </c>
      <c r="G3309" s="5" t="str">
        <f aca="false">IF(AND(E3309&gt;=5,E3309&lt;=20,C3309&gt;=50,B3309&lt;=1),"Opportunity (pos 5-20, 50+ impr, 0-1 click)","")</f>
        <v/>
      </c>
    </row>
    <row r="3310" customFormat="false" ht="15" hidden="false" customHeight="false" outlineLevel="0" collapsed="false">
      <c r="A3310" s="7" t="s">
        <v>5584</v>
      </c>
      <c r="B3310" s="44" t="n">
        <v>0</v>
      </c>
      <c r="C3310" s="44" t="n">
        <v>1</v>
      </c>
      <c r="D3310" s="38" t="n">
        <f aca="false">IFERROR(B3310/C3310,0)</f>
        <v>0</v>
      </c>
      <c r="E3310" s="45" t="n">
        <v>37</v>
      </c>
      <c r="F3310" s="7" t="s">
        <v>2225</v>
      </c>
      <c r="G3310" s="5" t="str">
        <f aca="false">IF(AND(E3310&gt;=5,E3310&lt;=20,C3310&gt;=50,B3310&lt;=1),"Opportunity (pos 5-20, 50+ impr, 0-1 click)","")</f>
        <v/>
      </c>
    </row>
    <row r="3311" customFormat="false" ht="15" hidden="false" customHeight="false" outlineLevel="0" collapsed="false">
      <c r="A3311" s="7" t="s">
        <v>5585</v>
      </c>
      <c r="B3311" s="44" t="n">
        <v>0</v>
      </c>
      <c r="C3311" s="44" t="n">
        <v>1</v>
      </c>
      <c r="D3311" s="38" t="n">
        <f aca="false">IFERROR(B3311/C3311,0)</f>
        <v>0</v>
      </c>
      <c r="E3311" s="45" t="n">
        <v>27</v>
      </c>
      <c r="F3311" s="7" t="s">
        <v>2223</v>
      </c>
      <c r="G3311" s="5" t="str">
        <f aca="false">IF(AND(E3311&gt;=5,E3311&lt;=20,C3311&gt;=50,B3311&lt;=1),"Opportunity (pos 5-20, 50+ impr, 0-1 click)","")</f>
        <v/>
      </c>
    </row>
    <row r="3312" customFormat="false" ht="15" hidden="false" customHeight="false" outlineLevel="0" collapsed="false">
      <c r="A3312" s="7" t="s">
        <v>5586</v>
      </c>
      <c r="B3312" s="44" t="n">
        <v>0</v>
      </c>
      <c r="C3312" s="44" t="n">
        <v>1</v>
      </c>
      <c r="D3312" s="38" t="n">
        <f aca="false">IFERROR(B3312/C3312,0)</f>
        <v>0</v>
      </c>
      <c r="E3312" s="45" t="n">
        <v>27</v>
      </c>
      <c r="F3312" s="7" t="s">
        <v>2223</v>
      </c>
      <c r="G3312" s="5" t="str">
        <f aca="false">IF(AND(E3312&gt;=5,E3312&lt;=20,C3312&gt;=50,B3312&lt;=1),"Opportunity (pos 5-20, 50+ impr, 0-1 click)","")</f>
        <v/>
      </c>
    </row>
    <row r="3313" customFormat="false" ht="15" hidden="false" customHeight="false" outlineLevel="0" collapsed="false">
      <c r="A3313" s="7" t="s">
        <v>5587</v>
      </c>
      <c r="B3313" s="44" t="n">
        <v>0</v>
      </c>
      <c r="C3313" s="44" t="n">
        <v>1</v>
      </c>
      <c r="D3313" s="38" t="n">
        <f aca="false">IFERROR(B3313/C3313,0)</f>
        <v>0</v>
      </c>
      <c r="E3313" s="45" t="n">
        <v>19</v>
      </c>
      <c r="F3313" s="7" t="s">
        <v>2223</v>
      </c>
      <c r="G3313" s="5" t="str">
        <f aca="false">IF(AND(E3313&gt;=5,E3313&lt;=20,C3313&gt;=50,B3313&lt;=1),"Opportunity (pos 5-20, 50+ impr, 0-1 click)","")</f>
        <v/>
      </c>
    </row>
    <row r="3314" customFormat="false" ht="15" hidden="false" customHeight="false" outlineLevel="0" collapsed="false">
      <c r="A3314" s="7" t="s">
        <v>5588</v>
      </c>
      <c r="B3314" s="44" t="n">
        <v>0</v>
      </c>
      <c r="C3314" s="44" t="n">
        <v>1</v>
      </c>
      <c r="D3314" s="38" t="n">
        <f aca="false">IFERROR(B3314/C3314,0)</f>
        <v>0</v>
      </c>
      <c r="E3314" s="45" t="n">
        <v>1</v>
      </c>
      <c r="F3314" s="7" t="s">
        <v>2224</v>
      </c>
      <c r="G3314" s="5" t="str">
        <f aca="false">IF(AND(E3314&gt;=5,E3314&lt;=20,C3314&gt;=50,B3314&lt;=1),"Opportunity (pos 5-20, 50+ impr, 0-1 click)","")</f>
        <v/>
      </c>
    </row>
    <row r="3315" customFormat="false" ht="15" hidden="false" customHeight="false" outlineLevel="0" collapsed="false">
      <c r="A3315" s="7" t="s">
        <v>5589</v>
      </c>
      <c r="B3315" s="44" t="n">
        <v>0</v>
      </c>
      <c r="C3315" s="44" t="n">
        <v>1</v>
      </c>
      <c r="D3315" s="38" t="n">
        <f aca="false">IFERROR(B3315/C3315,0)</f>
        <v>0</v>
      </c>
      <c r="E3315" s="45" t="n">
        <v>32</v>
      </c>
      <c r="F3315" s="7" t="s">
        <v>2223</v>
      </c>
      <c r="G3315" s="5" t="str">
        <f aca="false">IF(AND(E3315&gt;=5,E3315&lt;=20,C3315&gt;=50,B3315&lt;=1),"Opportunity (pos 5-20, 50+ impr, 0-1 click)","")</f>
        <v/>
      </c>
    </row>
    <row r="3316" customFormat="false" ht="15" hidden="false" customHeight="false" outlineLevel="0" collapsed="false">
      <c r="A3316" s="7" t="s">
        <v>5590</v>
      </c>
      <c r="B3316" s="44" t="n">
        <v>0</v>
      </c>
      <c r="C3316" s="44" t="n">
        <v>1</v>
      </c>
      <c r="D3316" s="38" t="n">
        <f aca="false">IFERROR(B3316/C3316,0)</f>
        <v>0</v>
      </c>
      <c r="E3316" s="45" t="n">
        <v>42</v>
      </c>
      <c r="F3316" s="7" t="s">
        <v>2223</v>
      </c>
      <c r="G3316" s="5" t="str">
        <f aca="false">IF(AND(E3316&gt;=5,E3316&lt;=20,C3316&gt;=50,B3316&lt;=1),"Opportunity (pos 5-20, 50+ impr, 0-1 click)","")</f>
        <v/>
      </c>
    </row>
    <row r="3317" customFormat="false" ht="15" hidden="false" customHeight="false" outlineLevel="0" collapsed="false">
      <c r="A3317" s="7" t="s">
        <v>5591</v>
      </c>
      <c r="B3317" s="44" t="n">
        <v>0</v>
      </c>
      <c r="C3317" s="44" t="n">
        <v>1</v>
      </c>
      <c r="D3317" s="38" t="n">
        <f aca="false">IFERROR(B3317/C3317,0)</f>
        <v>0</v>
      </c>
      <c r="E3317" s="45" t="n">
        <v>6</v>
      </c>
      <c r="F3317" s="7" t="s">
        <v>2223</v>
      </c>
      <c r="G3317" s="5" t="str">
        <f aca="false">IF(AND(E3317&gt;=5,E3317&lt;=20,C3317&gt;=50,B3317&lt;=1),"Opportunity (pos 5-20, 50+ impr, 0-1 click)","")</f>
        <v/>
      </c>
    </row>
    <row r="3318" customFormat="false" ht="15" hidden="false" customHeight="false" outlineLevel="0" collapsed="false">
      <c r="A3318" s="7" t="s">
        <v>5592</v>
      </c>
      <c r="B3318" s="44" t="n">
        <v>0</v>
      </c>
      <c r="C3318" s="44" t="n">
        <v>1</v>
      </c>
      <c r="D3318" s="38" t="n">
        <f aca="false">IFERROR(B3318/C3318,0)</f>
        <v>0</v>
      </c>
      <c r="E3318" s="45" t="n">
        <v>16</v>
      </c>
      <c r="F3318" s="7" t="s">
        <v>2223</v>
      </c>
      <c r="G3318" s="5" t="str">
        <f aca="false">IF(AND(E3318&gt;=5,E3318&lt;=20,C3318&gt;=50,B3318&lt;=1),"Opportunity (pos 5-20, 50+ impr, 0-1 click)","")</f>
        <v/>
      </c>
    </row>
    <row r="3319" customFormat="false" ht="15" hidden="false" customHeight="false" outlineLevel="0" collapsed="false">
      <c r="A3319" s="7" t="s">
        <v>5593</v>
      </c>
      <c r="B3319" s="44" t="n">
        <v>0</v>
      </c>
      <c r="C3319" s="44" t="n">
        <v>1</v>
      </c>
      <c r="D3319" s="38" t="n">
        <f aca="false">IFERROR(B3319/C3319,0)</f>
        <v>0</v>
      </c>
      <c r="E3319" s="45" t="n">
        <v>11</v>
      </c>
      <c r="F3319" s="7" t="s">
        <v>2223</v>
      </c>
      <c r="G3319" s="5" t="str">
        <f aca="false">IF(AND(E3319&gt;=5,E3319&lt;=20,C3319&gt;=50,B3319&lt;=1),"Opportunity (pos 5-20, 50+ impr, 0-1 click)","")</f>
        <v/>
      </c>
    </row>
    <row r="3320" customFormat="false" ht="15" hidden="false" customHeight="false" outlineLevel="0" collapsed="false">
      <c r="A3320" s="7" t="s">
        <v>5594</v>
      </c>
      <c r="B3320" s="44" t="n">
        <v>0</v>
      </c>
      <c r="C3320" s="44" t="n">
        <v>1</v>
      </c>
      <c r="D3320" s="38" t="n">
        <f aca="false">IFERROR(B3320/C3320,0)</f>
        <v>0</v>
      </c>
      <c r="E3320" s="45" t="n">
        <v>5</v>
      </c>
      <c r="F3320" s="7" t="s">
        <v>2223</v>
      </c>
      <c r="G3320" s="5" t="str">
        <f aca="false">IF(AND(E3320&gt;=5,E3320&lt;=20,C3320&gt;=50,B3320&lt;=1),"Opportunity (pos 5-20, 50+ impr, 0-1 click)","")</f>
        <v/>
      </c>
    </row>
    <row r="3321" customFormat="false" ht="15" hidden="false" customHeight="false" outlineLevel="0" collapsed="false">
      <c r="A3321" s="7" t="s">
        <v>5595</v>
      </c>
      <c r="B3321" s="44" t="n">
        <v>0</v>
      </c>
      <c r="C3321" s="44" t="n">
        <v>1</v>
      </c>
      <c r="D3321" s="38" t="n">
        <f aca="false">IFERROR(B3321/C3321,0)</f>
        <v>0</v>
      </c>
      <c r="E3321" s="45" t="n">
        <v>15</v>
      </c>
      <c r="F3321" s="7" t="s">
        <v>2223</v>
      </c>
      <c r="G3321" s="5" t="str">
        <f aca="false">IF(AND(E3321&gt;=5,E3321&lt;=20,C3321&gt;=50,B3321&lt;=1),"Opportunity (pos 5-20, 50+ impr, 0-1 click)","")</f>
        <v/>
      </c>
    </row>
    <row r="3322" customFormat="false" ht="15" hidden="false" customHeight="false" outlineLevel="0" collapsed="false">
      <c r="A3322" s="7" t="s">
        <v>5596</v>
      </c>
      <c r="B3322" s="44" t="n">
        <v>0</v>
      </c>
      <c r="C3322" s="44" t="n">
        <v>1</v>
      </c>
      <c r="D3322" s="38" t="n">
        <f aca="false">IFERROR(B3322/C3322,0)</f>
        <v>0</v>
      </c>
      <c r="E3322" s="45" t="n">
        <v>35</v>
      </c>
      <c r="F3322" s="7" t="s">
        <v>2223</v>
      </c>
      <c r="G3322" s="5" t="str">
        <f aca="false">IF(AND(E3322&gt;=5,E3322&lt;=20,C3322&gt;=50,B3322&lt;=1),"Opportunity (pos 5-20, 50+ impr, 0-1 click)","")</f>
        <v/>
      </c>
    </row>
    <row r="3323" customFormat="false" ht="15" hidden="false" customHeight="false" outlineLevel="0" collapsed="false">
      <c r="A3323" s="7" t="s">
        <v>5597</v>
      </c>
      <c r="B3323" s="44" t="n">
        <v>0</v>
      </c>
      <c r="C3323" s="44" t="n">
        <v>1</v>
      </c>
      <c r="D3323" s="38" t="n">
        <f aca="false">IFERROR(B3323/C3323,0)</f>
        <v>0</v>
      </c>
      <c r="E3323" s="45" t="n">
        <v>1</v>
      </c>
      <c r="F3323" s="7" t="s">
        <v>2224</v>
      </c>
      <c r="G3323" s="5" t="str">
        <f aca="false">IF(AND(E3323&gt;=5,E3323&lt;=20,C3323&gt;=50,B3323&lt;=1),"Opportunity (pos 5-20, 50+ impr, 0-1 click)","")</f>
        <v/>
      </c>
    </row>
    <row r="3324" customFormat="false" ht="15" hidden="false" customHeight="false" outlineLevel="0" collapsed="false">
      <c r="A3324" s="7" t="s">
        <v>5598</v>
      </c>
      <c r="B3324" s="44" t="n">
        <v>0</v>
      </c>
      <c r="C3324" s="44" t="n">
        <v>1</v>
      </c>
      <c r="D3324" s="38" t="n">
        <f aca="false">IFERROR(B3324/C3324,0)</f>
        <v>0</v>
      </c>
      <c r="E3324" s="45" t="n">
        <v>14</v>
      </c>
      <c r="F3324" s="7" t="s">
        <v>2223</v>
      </c>
      <c r="G3324" s="5" t="str">
        <f aca="false">IF(AND(E3324&gt;=5,E3324&lt;=20,C3324&gt;=50,B3324&lt;=1),"Opportunity (pos 5-20, 50+ impr, 0-1 click)","")</f>
        <v/>
      </c>
    </row>
    <row r="3325" customFormat="false" ht="15" hidden="false" customHeight="false" outlineLevel="0" collapsed="false">
      <c r="A3325" s="7" t="s">
        <v>5599</v>
      </c>
      <c r="B3325" s="44" t="n">
        <v>0</v>
      </c>
      <c r="C3325" s="44" t="n">
        <v>1</v>
      </c>
      <c r="D3325" s="38" t="n">
        <f aca="false">IFERROR(B3325/C3325,0)</f>
        <v>0</v>
      </c>
      <c r="E3325" s="45" t="n">
        <v>36</v>
      </c>
      <c r="F3325" s="7" t="s">
        <v>2223</v>
      </c>
      <c r="G3325" s="5" t="str">
        <f aca="false">IF(AND(E3325&gt;=5,E3325&lt;=20,C3325&gt;=50,B3325&lt;=1),"Opportunity (pos 5-20, 50+ impr, 0-1 click)","")</f>
        <v/>
      </c>
    </row>
    <row r="3326" customFormat="false" ht="15" hidden="false" customHeight="false" outlineLevel="0" collapsed="false">
      <c r="A3326" s="7" t="s">
        <v>5600</v>
      </c>
      <c r="B3326" s="44" t="n">
        <v>0</v>
      </c>
      <c r="C3326" s="44" t="n">
        <v>1</v>
      </c>
      <c r="D3326" s="38" t="n">
        <f aca="false">IFERROR(B3326/C3326,0)</f>
        <v>0</v>
      </c>
      <c r="E3326" s="45" t="n">
        <v>33</v>
      </c>
      <c r="F3326" s="7" t="s">
        <v>2223</v>
      </c>
      <c r="G3326" s="5" t="str">
        <f aca="false">IF(AND(E3326&gt;=5,E3326&lt;=20,C3326&gt;=50,B3326&lt;=1),"Opportunity (pos 5-20, 50+ impr, 0-1 click)","")</f>
        <v/>
      </c>
    </row>
    <row r="3327" customFormat="false" ht="15" hidden="false" customHeight="false" outlineLevel="0" collapsed="false">
      <c r="A3327" s="7" t="s">
        <v>5601</v>
      </c>
      <c r="B3327" s="44" t="n">
        <v>0</v>
      </c>
      <c r="C3327" s="44" t="n">
        <v>1</v>
      </c>
      <c r="D3327" s="38" t="n">
        <f aca="false">IFERROR(B3327/C3327,0)</f>
        <v>0</v>
      </c>
      <c r="E3327" s="45" t="n">
        <v>56</v>
      </c>
      <c r="F3327" s="7" t="s">
        <v>2225</v>
      </c>
      <c r="G3327" s="5" t="str">
        <f aca="false">IF(AND(E3327&gt;=5,E3327&lt;=20,C3327&gt;=50,B3327&lt;=1),"Opportunity (pos 5-20, 50+ impr, 0-1 click)","")</f>
        <v/>
      </c>
    </row>
    <row r="3328" customFormat="false" ht="15" hidden="false" customHeight="false" outlineLevel="0" collapsed="false">
      <c r="A3328" s="7" t="s">
        <v>5602</v>
      </c>
      <c r="B3328" s="44" t="n">
        <v>0</v>
      </c>
      <c r="C3328" s="44" t="n">
        <v>1</v>
      </c>
      <c r="D3328" s="38" t="n">
        <f aca="false">IFERROR(B3328/C3328,0)</f>
        <v>0</v>
      </c>
      <c r="E3328" s="45" t="n">
        <v>78</v>
      </c>
      <c r="F3328" s="7" t="s">
        <v>2223</v>
      </c>
      <c r="G3328" s="5" t="str">
        <f aca="false">IF(AND(E3328&gt;=5,E3328&lt;=20,C3328&gt;=50,B3328&lt;=1),"Opportunity (pos 5-20, 50+ impr, 0-1 click)","")</f>
        <v/>
      </c>
    </row>
    <row r="3329" customFormat="false" ht="15" hidden="false" customHeight="false" outlineLevel="0" collapsed="false">
      <c r="A3329" s="7" t="s">
        <v>5603</v>
      </c>
      <c r="B3329" s="44" t="n">
        <v>0</v>
      </c>
      <c r="C3329" s="44" t="n">
        <v>1</v>
      </c>
      <c r="D3329" s="38" t="n">
        <f aca="false">IFERROR(B3329/C3329,0)</f>
        <v>0</v>
      </c>
      <c r="E3329" s="45" t="n">
        <v>62</v>
      </c>
      <c r="F3329" s="7" t="s">
        <v>2223</v>
      </c>
      <c r="G3329" s="5" t="str">
        <f aca="false">IF(AND(E3329&gt;=5,E3329&lt;=20,C3329&gt;=50,B3329&lt;=1),"Opportunity (pos 5-20, 50+ impr, 0-1 click)","")</f>
        <v/>
      </c>
    </row>
    <row r="3330" customFormat="false" ht="15" hidden="false" customHeight="false" outlineLevel="0" collapsed="false">
      <c r="A3330" s="7" t="s">
        <v>5604</v>
      </c>
      <c r="B3330" s="44" t="n">
        <v>0</v>
      </c>
      <c r="C3330" s="44" t="n">
        <v>1</v>
      </c>
      <c r="D3330" s="38" t="n">
        <f aca="false">IFERROR(B3330/C3330,0)</f>
        <v>0</v>
      </c>
      <c r="E3330" s="45" t="n">
        <v>13</v>
      </c>
      <c r="F3330" s="7" t="s">
        <v>2224</v>
      </c>
      <c r="G3330" s="5" t="str">
        <f aca="false">IF(AND(E3330&gt;=5,E3330&lt;=20,C3330&gt;=50,B3330&lt;=1),"Opportunity (pos 5-20, 50+ impr, 0-1 click)","")</f>
        <v/>
      </c>
    </row>
    <row r="3331" customFormat="false" ht="15" hidden="false" customHeight="false" outlineLevel="0" collapsed="false">
      <c r="A3331" s="7" t="s">
        <v>5605</v>
      </c>
      <c r="B3331" s="44" t="n">
        <v>0</v>
      </c>
      <c r="C3331" s="44" t="n">
        <v>1</v>
      </c>
      <c r="D3331" s="38" t="n">
        <f aca="false">IFERROR(B3331/C3331,0)</f>
        <v>0</v>
      </c>
      <c r="E3331" s="45" t="n">
        <v>9</v>
      </c>
      <c r="F3331" s="7" t="s">
        <v>2223</v>
      </c>
      <c r="G3331" s="5" t="str">
        <f aca="false">IF(AND(E3331&gt;=5,E3331&lt;=20,C3331&gt;=50,B3331&lt;=1),"Opportunity (pos 5-20, 50+ impr, 0-1 click)","")</f>
        <v/>
      </c>
    </row>
    <row r="3332" customFormat="false" ht="15" hidden="false" customHeight="false" outlineLevel="0" collapsed="false">
      <c r="A3332" s="7" t="s">
        <v>5606</v>
      </c>
      <c r="B3332" s="44" t="n">
        <v>0</v>
      </c>
      <c r="C3332" s="44" t="n">
        <v>1</v>
      </c>
      <c r="D3332" s="38" t="n">
        <f aca="false">IFERROR(B3332/C3332,0)</f>
        <v>0</v>
      </c>
      <c r="E3332" s="45" t="n">
        <v>11</v>
      </c>
      <c r="F3332" s="7" t="s">
        <v>2223</v>
      </c>
      <c r="G3332" s="5" t="str">
        <f aca="false">IF(AND(E3332&gt;=5,E3332&lt;=20,C3332&gt;=50,B3332&lt;=1),"Opportunity (pos 5-20, 50+ impr, 0-1 click)","")</f>
        <v/>
      </c>
    </row>
    <row r="3333" customFormat="false" ht="15" hidden="false" customHeight="false" outlineLevel="0" collapsed="false">
      <c r="A3333" s="7" t="s">
        <v>5607</v>
      </c>
      <c r="B3333" s="44" t="n">
        <v>0</v>
      </c>
      <c r="C3333" s="44" t="n">
        <v>1</v>
      </c>
      <c r="D3333" s="38" t="n">
        <f aca="false">IFERROR(B3333/C3333,0)</f>
        <v>0</v>
      </c>
      <c r="E3333" s="45" t="n">
        <v>20</v>
      </c>
      <c r="F3333" s="7" t="s">
        <v>2223</v>
      </c>
      <c r="G3333" s="5" t="str">
        <f aca="false">IF(AND(E3333&gt;=5,E3333&lt;=20,C3333&gt;=50,B3333&lt;=1),"Opportunity (pos 5-20, 50+ impr, 0-1 click)","")</f>
        <v/>
      </c>
    </row>
    <row r="3334" customFormat="false" ht="15" hidden="false" customHeight="false" outlineLevel="0" collapsed="false">
      <c r="A3334" s="7" t="s">
        <v>5608</v>
      </c>
      <c r="B3334" s="44" t="n">
        <v>0</v>
      </c>
      <c r="C3334" s="44" t="n">
        <v>1</v>
      </c>
      <c r="D3334" s="38" t="n">
        <f aca="false">IFERROR(B3334/C3334,0)</f>
        <v>0</v>
      </c>
      <c r="E3334" s="45" t="n">
        <v>1</v>
      </c>
      <c r="F3334" s="7" t="s">
        <v>2224</v>
      </c>
      <c r="G3334" s="5" t="str">
        <f aca="false">IF(AND(E3334&gt;=5,E3334&lt;=20,C3334&gt;=50,B3334&lt;=1),"Opportunity (pos 5-20, 50+ impr, 0-1 click)","")</f>
        <v/>
      </c>
    </row>
    <row r="3335" customFormat="false" ht="15" hidden="false" customHeight="false" outlineLevel="0" collapsed="false">
      <c r="A3335" s="7" t="s">
        <v>5609</v>
      </c>
      <c r="B3335" s="44" t="n">
        <v>0</v>
      </c>
      <c r="C3335" s="44" t="n">
        <v>1</v>
      </c>
      <c r="D3335" s="38" t="n">
        <f aca="false">IFERROR(B3335/C3335,0)</f>
        <v>0</v>
      </c>
      <c r="E3335" s="45" t="n">
        <v>38</v>
      </c>
      <c r="F3335" s="7" t="s">
        <v>2223</v>
      </c>
      <c r="G3335" s="5" t="str">
        <f aca="false">IF(AND(E3335&gt;=5,E3335&lt;=20,C3335&gt;=50,B3335&lt;=1),"Opportunity (pos 5-20, 50+ impr, 0-1 click)","")</f>
        <v/>
      </c>
    </row>
    <row r="3336" customFormat="false" ht="15" hidden="false" customHeight="false" outlineLevel="0" collapsed="false">
      <c r="A3336" s="7" t="s">
        <v>5610</v>
      </c>
      <c r="B3336" s="44" t="n">
        <v>0</v>
      </c>
      <c r="C3336" s="44" t="n">
        <v>1</v>
      </c>
      <c r="D3336" s="38" t="n">
        <f aca="false">IFERROR(B3336/C3336,0)</f>
        <v>0</v>
      </c>
      <c r="E3336" s="45" t="n">
        <v>11</v>
      </c>
      <c r="F3336" s="7" t="s">
        <v>2224</v>
      </c>
      <c r="G3336" s="5" t="str">
        <f aca="false">IF(AND(E3336&gt;=5,E3336&lt;=20,C3336&gt;=50,B3336&lt;=1),"Opportunity (pos 5-20, 50+ impr, 0-1 click)","")</f>
        <v/>
      </c>
    </row>
    <row r="3337" customFormat="false" ht="15" hidden="false" customHeight="false" outlineLevel="0" collapsed="false">
      <c r="A3337" s="7" t="s">
        <v>5611</v>
      </c>
      <c r="B3337" s="44" t="n">
        <v>0</v>
      </c>
      <c r="C3337" s="44" t="n">
        <v>1</v>
      </c>
      <c r="D3337" s="38" t="n">
        <f aca="false">IFERROR(B3337/C3337,0)</f>
        <v>0</v>
      </c>
      <c r="E3337" s="45" t="n">
        <v>76</v>
      </c>
      <c r="F3337" s="7" t="s">
        <v>2223</v>
      </c>
      <c r="G3337" s="5" t="str">
        <f aca="false">IF(AND(E3337&gt;=5,E3337&lt;=20,C3337&gt;=50,B3337&lt;=1),"Opportunity (pos 5-20, 50+ impr, 0-1 click)","")</f>
        <v/>
      </c>
    </row>
    <row r="3338" customFormat="false" ht="15" hidden="false" customHeight="false" outlineLevel="0" collapsed="false">
      <c r="A3338" s="7" t="s">
        <v>5612</v>
      </c>
      <c r="B3338" s="44" t="n">
        <v>0</v>
      </c>
      <c r="C3338" s="44" t="n">
        <v>1</v>
      </c>
      <c r="D3338" s="38" t="n">
        <f aca="false">IFERROR(B3338/C3338,0)</f>
        <v>0</v>
      </c>
      <c r="E3338" s="45" t="n">
        <v>33</v>
      </c>
      <c r="F3338" s="7" t="s">
        <v>2223</v>
      </c>
      <c r="G3338" s="5" t="str">
        <f aca="false">IF(AND(E3338&gt;=5,E3338&lt;=20,C3338&gt;=50,B3338&lt;=1),"Opportunity (pos 5-20, 50+ impr, 0-1 click)","")</f>
        <v/>
      </c>
    </row>
    <row r="3339" customFormat="false" ht="15" hidden="false" customHeight="false" outlineLevel="0" collapsed="false">
      <c r="A3339" s="7" t="s">
        <v>5613</v>
      </c>
      <c r="B3339" s="44" t="n">
        <v>0</v>
      </c>
      <c r="C3339" s="44" t="n">
        <v>1</v>
      </c>
      <c r="D3339" s="38" t="n">
        <f aca="false">IFERROR(B3339/C3339,0)</f>
        <v>0</v>
      </c>
      <c r="E3339" s="45" t="n">
        <v>1</v>
      </c>
      <c r="F3339" s="7" t="s">
        <v>2223</v>
      </c>
      <c r="G3339" s="5" t="str">
        <f aca="false">IF(AND(E3339&gt;=5,E3339&lt;=20,C3339&gt;=50,B3339&lt;=1),"Opportunity (pos 5-20, 50+ impr, 0-1 click)","")</f>
        <v/>
      </c>
    </row>
    <row r="3340" customFormat="false" ht="15" hidden="false" customHeight="false" outlineLevel="0" collapsed="false">
      <c r="A3340" s="7" t="s">
        <v>5614</v>
      </c>
      <c r="B3340" s="44" t="n">
        <v>0</v>
      </c>
      <c r="C3340" s="44" t="n">
        <v>1</v>
      </c>
      <c r="D3340" s="38" t="n">
        <f aca="false">IFERROR(B3340/C3340,0)</f>
        <v>0</v>
      </c>
      <c r="E3340" s="45" t="n">
        <v>54</v>
      </c>
      <c r="F3340" s="7" t="s">
        <v>2223</v>
      </c>
      <c r="G3340" s="5" t="str">
        <f aca="false">IF(AND(E3340&gt;=5,E3340&lt;=20,C3340&gt;=50,B3340&lt;=1),"Opportunity (pos 5-20, 50+ impr, 0-1 click)","")</f>
        <v/>
      </c>
    </row>
    <row r="3341" customFormat="false" ht="15" hidden="false" customHeight="false" outlineLevel="0" collapsed="false">
      <c r="A3341" s="7" t="s">
        <v>5615</v>
      </c>
      <c r="B3341" s="44" t="n">
        <v>0</v>
      </c>
      <c r="C3341" s="44" t="n">
        <v>1</v>
      </c>
      <c r="D3341" s="38" t="n">
        <f aca="false">IFERROR(B3341/C3341,0)</f>
        <v>0</v>
      </c>
      <c r="E3341" s="45" t="n">
        <v>50</v>
      </c>
      <c r="F3341" s="7" t="s">
        <v>2225</v>
      </c>
      <c r="G3341" s="5" t="str">
        <f aca="false">IF(AND(E3341&gt;=5,E3341&lt;=20,C3341&gt;=50,B3341&lt;=1),"Opportunity (pos 5-20, 50+ impr, 0-1 click)","")</f>
        <v/>
      </c>
    </row>
    <row r="3342" customFormat="false" ht="15" hidden="false" customHeight="false" outlineLevel="0" collapsed="false">
      <c r="A3342" s="7" t="s">
        <v>5616</v>
      </c>
      <c r="B3342" s="44" t="n">
        <v>0</v>
      </c>
      <c r="C3342" s="44" t="n">
        <v>1</v>
      </c>
      <c r="D3342" s="38" t="n">
        <f aca="false">IFERROR(B3342/C3342,0)</f>
        <v>0</v>
      </c>
      <c r="E3342" s="45" t="n">
        <v>32</v>
      </c>
      <c r="F3342" s="7" t="s">
        <v>2223</v>
      </c>
      <c r="G3342" s="5" t="str">
        <f aca="false">IF(AND(E3342&gt;=5,E3342&lt;=20,C3342&gt;=50,B3342&lt;=1),"Opportunity (pos 5-20, 50+ impr, 0-1 click)","")</f>
        <v/>
      </c>
    </row>
    <row r="3343" customFormat="false" ht="15" hidden="false" customHeight="false" outlineLevel="0" collapsed="false">
      <c r="A3343" s="7" t="s">
        <v>5617</v>
      </c>
      <c r="B3343" s="44" t="n">
        <v>0</v>
      </c>
      <c r="C3343" s="44" t="n">
        <v>1</v>
      </c>
      <c r="D3343" s="38" t="n">
        <f aca="false">IFERROR(B3343/C3343,0)</f>
        <v>0</v>
      </c>
      <c r="E3343" s="45" t="n">
        <v>40</v>
      </c>
      <c r="F3343" s="7" t="s">
        <v>2223</v>
      </c>
      <c r="G3343" s="5" t="str">
        <f aca="false">IF(AND(E3343&gt;=5,E3343&lt;=20,C3343&gt;=50,B3343&lt;=1),"Opportunity (pos 5-20, 50+ impr, 0-1 click)","")</f>
        <v/>
      </c>
    </row>
    <row r="3344" customFormat="false" ht="15" hidden="false" customHeight="false" outlineLevel="0" collapsed="false">
      <c r="A3344" s="7" t="s">
        <v>5618</v>
      </c>
      <c r="B3344" s="44" t="n">
        <v>0</v>
      </c>
      <c r="C3344" s="44" t="n">
        <v>1</v>
      </c>
      <c r="D3344" s="38" t="n">
        <f aca="false">IFERROR(B3344/C3344,0)</f>
        <v>0</v>
      </c>
      <c r="E3344" s="45" t="n">
        <v>13</v>
      </c>
      <c r="F3344" s="7" t="s">
        <v>2223</v>
      </c>
      <c r="G3344" s="5" t="str">
        <f aca="false">IF(AND(E3344&gt;=5,E3344&lt;=20,C3344&gt;=50,B3344&lt;=1),"Opportunity (pos 5-20, 50+ impr, 0-1 click)","")</f>
        <v/>
      </c>
    </row>
    <row r="3345" customFormat="false" ht="15" hidden="false" customHeight="false" outlineLevel="0" collapsed="false">
      <c r="A3345" s="7" t="s">
        <v>5619</v>
      </c>
      <c r="B3345" s="44" t="n">
        <v>0</v>
      </c>
      <c r="C3345" s="44" t="n">
        <v>1</v>
      </c>
      <c r="D3345" s="38" t="n">
        <f aca="false">IFERROR(B3345/C3345,0)</f>
        <v>0</v>
      </c>
      <c r="E3345" s="45" t="n">
        <v>18</v>
      </c>
      <c r="F3345" s="7" t="s">
        <v>2223</v>
      </c>
      <c r="G3345" s="5" t="str">
        <f aca="false">IF(AND(E3345&gt;=5,E3345&lt;=20,C3345&gt;=50,B3345&lt;=1),"Opportunity (pos 5-20, 50+ impr, 0-1 click)","")</f>
        <v/>
      </c>
    </row>
    <row r="3346" customFormat="false" ht="15" hidden="false" customHeight="false" outlineLevel="0" collapsed="false">
      <c r="A3346" s="7" t="s">
        <v>5620</v>
      </c>
      <c r="B3346" s="44" t="n">
        <v>0</v>
      </c>
      <c r="C3346" s="44" t="n">
        <v>1</v>
      </c>
      <c r="D3346" s="38" t="n">
        <f aca="false">IFERROR(B3346/C3346,0)</f>
        <v>0</v>
      </c>
      <c r="E3346" s="45" t="n">
        <v>54</v>
      </c>
      <c r="F3346" s="7" t="s">
        <v>2223</v>
      </c>
      <c r="G3346" s="5" t="str">
        <f aca="false">IF(AND(E3346&gt;=5,E3346&lt;=20,C3346&gt;=50,B3346&lt;=1),"Opportunity (pos 5-20, 50+ impr, 0-1 click)","")</f>
        <v/>
      </c>
    </row>
    <row r="3347" customFormat="false" ht="15" hidden="false" customHeight="false" outlineLevel="0" collapsed="false">
      <c r="A3347" s="7" t="s">
        <v>5621</v>
      </c>
      <c r="B3347" s="44" t="n">
        <v>0</v>
      </c>
      <c r="C3347" s="44" t="n">
        <v>1</v>
      </c>
      <c r="D3347" s="38" t="n">
        <f aca="false">IFERROR(B3347/C3347,0)</f>
        <v>0</v>
      </c>
      <c r="E3347" s="45" t="n">
        <v>15</v>
      </c>
      <c r="F3347" s="7" t="s">
        <v>2223</v>
      </c>
      <c r="G3347" s="5" t="str">
        <f aca="false">IF(AND(E3347&gt;=5,E3347&lt;=20,C3347&gt;=50,B3347&lt;=1),"Opportunity (pos 5-20, 50+ impr, 0-1 click)","")</f>
        <v/>
      </c>
    </row>
    <row r="3348" customFormat="false" ht="15" hidden="false" customHeight="false" outlineLevel="0" collapsed="false">
      <c r="A3348" s="7" t="s">
        <v>5622</v>
      </c>
      <c r="B3348" s="44" t="n">
        <v>0</v>
      </c>
      <c r="C3348" s="44" t="n">
        <v>1</v>
      </c>
      <c r="D3348" s="38" t="n">
        <f aca="false">IFERROR(B3348/C3348,0)</f>
        <v>0</v>
      </c>
      <c r="E3348" s="45" t="n">
        <v>63</v>
      </c>
      <c r="F3348" s="7" t="s">
        <v>2223</v>
      </c>
      <c r="G3348" s="5" t="str">
        <f aca="false">IF(AND(E3348&gt;=5,E3348&lt;=20,C3348&gt;=50,B3348&lt;=1),"Opportunity (pos 5-20, 50+ impr, 0-1 click)","")</f>
        <v/>
      </c>
    </row>
    <row r="3349" customFormat="false" ht="15" hidden="false" customHeight="false" outlineLevel="0" collapsed="false">
      <c r="A3349" s="7" t="s">
        <v>5623</v>
      </c>
      <c r="B3349" s="44" t="n">
        <v>0</v>
      </c>
      <c r="C3349" s="44" t="n">
        <v>1</v>
      </c>
      <c r="D3349" s="38" t="n">
        <f aca="false">IFERROR(B3349/C3349,0)</f>
        <v>0</v>
      </c>
      <c r="E3349" s="45" t="n">
        <v>14</v>
      </c>
      <c r="F3349" s="7" t="s">
        <v>2223</v>
      </c>
      <c r="G3349" s="5" t="str">
        <f aca="false">IF(AND(E3349&gt;=5,E3349&lt;=20,C3349&gt;=50,B3349&lt;=1),"Opportunity (pos 5-20, 50+ impr, 0-1 click)","")</f>
        <v/>
      </c>
    </row>
    <row r="3350" customFormat="false" ht="15" hidden="false" customHeight="false" outlineLevel="0" collapsed="false">
      <c r="A3350" s="7" t="s">
        <v>5624</v>
      </c>
      <c r="B3350" s="44" t="n">
        <v>0</v>
      </c>
      <c r="C3350" s="44" t="n">
        <v>1</v>
      </c>
      <c r="D3350" s="38" t="n">
        <f aca="false">IFERROR(B3350/C3350,0)</f>
        <v>0</v>
      </c>
      <c r="E3350" s="45" t="n">
        <v>37</v>
      </c>
      <c r="F3350" s="7" t="s">
        <v>2223</v>
      </c>
      <c r="G3350" s="5" t="str">
        <f aca="false">IF(AND(E3350&gt;=5,E3350&lt;=20,C3350&gt;=50,B3350&lt;=1),"Opportunity (pos 5-20, 50+ impr, 0-1 click)","")</f>
        <v/>
      </c>
    </row>
    <row r="3351" customFormat="false" ht="15" hidden="false" customHeight="false" outlineLevel="0" collapsed="false">
      <c r="A3351" s="7" t="s">
        <v>5625</v>
      </c>
      <c r="B3351" s="44" t="n">
        <v>0</v>
      </c>
      <c r="C3351" s="44" t="n">
        <v>1</v>
      </c>
      <c r="D3351" s="38" t="n">
        <f aca="false">IFERROR(B3351/C3351,0)</f>
        <v>0</v>
      </c>
      <c r="E3351" s="45" t="n">
        <v>37</v>
      </c>
      <c r="F3351" s="7" t="s">
        <v>2223</v>
      </c>
      <c r="G3351" s="5" t="str">
        <f aca="false">IF(AND(E3351&gt;=5,E3351&lt;=20,C3351&gt;=50,B3351&lt;=1),"Opportunity (pos 5-20, 50+ impr, 0-1 click)","")</f>
        <v/>
      </c>
    </row>
    <row r="3352" customFormat="false" ht="15" hidden="false" customHeight="false" outlineLevel="0" collapsed="false">
      <c r="A3352" s="7" t="s">
        <v>5626</v>
      </c>
      <c r="B3352" s="44" t="n">
        <v>0</v>
      </c>
      <c r="C3352" s="44" t="n">
        <v>1</v>
      </c>
      <c r="D3352" s="38" t="n">
        <f aca="false">IFERROR(B3352/C3352,0)</f>
        <v>0</v>
      </c>
      <c r="E3352" s="45" t="n">
        <v>18</v>
      </c>
      <c r="F3352" s="7" t="s">
        <v>2223</v>
      </c>
      <c r="G3352" s="5" t="str">
        <f aca="false">IF(AND(E3352&gt;=5,E3352&lt;=20,C3352&gt;=50,B3352&lt;=1),"Opportunity (pos 5-20, 50+ impr, 0-1 click)","")</f>
        <v/>
      </c>
    </row>
    <row r="3353" customFormat="false" ht="15" hidden="false" customHeight="false" outlineLevel="0" collapsed="false">
      <c r="A3353" s="7" t="s">
        <v>5627</v>
      </c>
      <c r="B3353" s="44" t="n">
        <v>0</v>
      </c>
      <c r="C3353" s="44" t="n">
        <v>1</v>
      </c>
      <c r="D3353" s="38" t="n">
        <f aca="false">IFERROR(B3353/C3353,0)</f>
        <v>0</v>
      </c>
      <c r="E3353" s="45" t="n">
        <v>33</v>
      </c>
      <c r="F3353" s="7" t="s">
        <v>2223</v>
      </c>
      <c r="G3353" s="5" t="str">
        <f aca="false">IF(AND(E3353&gt;=5,E3353&lt;=20,C3353&gt;=50,B3353&lt;=1),"Opportunity (pos 5-20, 50+ impr, 0-1 click)","")</f>
        <v/>
      </c>
    </row>
    <row r="3354" customFormat="false" ht="15" hidden="false" customHeight="false" outlineLevel="0" collapsed="false">
      <c r="A3354" s="7" t="s">
        <v>5628</v>
      </c>
      <c r="B3354" s="44" t="n">
        <v>0</v>
      </c>
      <c r="C3354" s="44" t="n">
        <v>1</v>
      </c>
      <c r="D3354" s="38" t="n">
        <f aca="false">IFERROR(B3354/C3354,0)</f>
        <v>0</v>
      </c>
      <c r="E3354" s="45" t="n">
        <v>2</v>
      </c>
      <c r="F3354" s="7" t="s">
        <v>2223</v>
      </c>
      <c r="G3354" s="5" t="str">
        <f aca="false">IF(AND(E3354&gt;=5,E3354&lt;=20,C3354&gt;=50,B3354&lt;=1),"Opportunity (pos 5-20, 50+ impr, 0-1 click)","")</f>
        <v/>
      </c>
    </row>
    <row r="3355" customFormat="false" ht="15" hidden="false" customHeight="false" outlineLevel="0" collapsed="false">
      <c r="A3355" s="7" t="s">
        <v>5629</v>
      </c>
      <c r="B3355" s="44" t="n">
        <v>0</v>
      </c>
      <c r="C3355" s="44" t="n">
        <v>1</v>
      </c>
      <c r="D3355" s="38" t="n">
        <f aca="false">IFERROR(B3355/C3355,0)</f>
        <v>0</v>
      </c>
      <c r="E3355" s="45" t="n">
        <v>35</v>
      </c>
      <c r="F3355" s="7" t="s">
        <v>2223</v>
      </c>
      <c r="G3355" s="5" t="str">
        <f aca="false">IF(AND(E3355&gt;=5,E3355&lt;=20,C3355&gt;=50,B3355&lt;=1),"Opportunity (pos 5-20, 50+ impr, 0-1 click)","")</f>
        <v/>
      </c>
    </row>
    <row r="3356" customFormat="false" ht="15" hidden="false" customHeight="false" outlineLevel="0" collapsed="false">
      <c r="A3356" s="7" t="s">
        <v>5630</v>
      </c>
      <c r="B3356" s="44" t="n">
        <v>0</v>
      </c>
      <c r="C3356" s="44" t="n">
        <v>1</v>
      </c>
      <c r="D3356" s="38" t="n">
        <f aca="false">IFERROR(B3356/C3356,0)</f>
        <v>0</v>
      </c>
      <c r="E3356" s="45" t="n">
        <v>21</v>
      </c>
      <c r="F3356" s="7" t="s">
        <v>2223</v>
      </c>
      <c r="G3356" s="5" t="str">
        <f aca="false">IF(AND(E3356&gt;=5,E3356&lt;=20,C3356&gt;=50,B3356&lt;=1),"Opportunity (pos 5-20, 50+ impr, 0-1 click)","")</f>
        <v/>
      </c>
    </row>
    <row r="3357" customFormat="false" ht="15" hidden="false" customHeight="false" outlineLevel="0" collapsed="false">
      <c r="A3357" s="7" t="s">
        <v>5631</v>
      </c>
      <c r="B3357" s="44" t="n">
        <v>0</v>
      </c>
      <c r="C3357" s="44" t="n">
        <v>1</v>
      </c>
      <c r="D3357" s="38" t="n">
        <f aca="false">IFERROR(B3357/C3357,0)</f>
        <v>0</v>
      </c>
      <c r="E3357" s="45" t="n">
        <v>25</v>
      </c>
      <c r="F3357" s="7" t="s">
        <v>2223</v>
      </c>
      <c r="G3357" s="5" t="str">
        <f aca="false">IF(AND(E3357&gt;=5,E3357&lt;=20,C3357&gt;=50,B3357&lt;=1),"Opportunity (pos 5-20, 50+ impr, 0-1 click)","")</f>
        <v/>
      </c>
    </row>
    <row r="3358" customFormat="false" ht="15" hidden="false" customHeight="false" outlineLevel="0" collapsed="false">
      <c r="A3358" s="7" t="s">
        <v>5632</v>
      </c>
      <c r="B3358" s="44" t="n">
        <v>0</v>
      </c>
      <c r="C3358" s="44" t="n">
        <v>1</v>
      </c>
      <c r="D3358" s="38" t="n">
        <f aca="false">IFERROR(B3358/C3358,0)</f>
        <v>0</v>
      </c>
      <c r="E3358" s="45" t="n">
        <v>29</v>
      </c>
      <c r="F3358" s="7" t="s">
        <v>2223</v>
      </c>
      <c r="G3358" s="5" t="str">
        <f aca="false">IF(AND(E3358&gt;=5,E3358&lt;=20,C3358&gt;=50,B3358&lt;=1),"Opportunity (pos 5-20, 50+ impr, 0-1 click)","")</f>
        <v/>
      </c>
    </row>
    <row r="3359" customFormat="false" ht="15" hidden="false" customHeight="false" outlineLevel="0" collapsed="false">
      <c r="A3359" s="7" t="s">
        <v>5633</v>
      </c>
      <c r="B3359" s="44" t="n">
        <v>0</v>
      </c>
      <c r="C3359" s="44" t="n">
        <v>1</v>
      </c>
      <c r="D3359" s="38" t="n">
        <f aca="false">IFERROR(B3359/C3359,0)</f>
        <v>0</v>
      </c>
      <c r="E3359" s="45" t="n">
        <v>33</v>
      </c>
      <c r="F3359" s="7" t="s">
        <v>2223</v>
      </c>
      <c r="G3359" s="5" t="str">
        <f aca="false">IF(AND(E3359&gt;=5,E3359&lt;=20,C3359&gt;=50,B3359&lt;=1),"Opportunity (pos 5-20, 50+ impr, 0-1 click)","")</f>
        <v/>
      </c>
    </row>
    <row r="3360" customFormat="false" ht="15" hidden="false" customHeight="false" outlineLevel="0" collapsed="false">
      <c r="A3360" s="7" t="s">
        <v>5634</v>
      </c>
      <c r="B3360" s="44" t="n">
        <v>0</v>
      </c>
      <c r="C3360" s="44" t="n">
        <v>1</v>
      </c>
      <c r="D3360" s="38" t="n">
        <f aca="false">IFERROR(B3360/C3360,0)</f>
        <v>0</v>
      </c>
      <c r="E3360" s="45" t="n">
        <v>30</v>
      </c>
      <c r="F3360" s="7" t="s">
        <v>2223</v>
      </c>
      <c r="G3360" s="5" t="str">
        <f aca="false">IF(AND(E3360&gt;=5,E3360&lt;=20,C3360&gt;=50,B3360&lt;=1),"Opportunity (pos 5-20, 50+ impr, 0-1 click)","")</f>
        <v/>
      </c>
    </row>
    <row r="3361" customFormat="false" ht="15" hidden="false" customHeight="false" outlineLevel="0" collapsed="false">
      <c r="A3361" s="7" t="s">
        <v>5635</v>
      </c>
      <c r="B3361" s="44" t="n">
        <v>0</v>
      </c>
      <c r="C3361" s="44" t="n">
        <v>1</v>
      </c>
      <c r="D3361" s="38" t="n">
        <f aca="false">IFERROR(B3361/C3361,0)</f>
        <v>0</v>
      </c>
      <c r="E3361" s="45" t="n">
        <v>16</v>
      </c>
      <c r="F3361" s="7" t="s">
        <v>2223</v>
      </c>
      <c r="G3361" s="5" t="str">
        <f aca="false">IF(AND(E3361&gt;=5,E3361&lt;=20,C3361&gt;=50,B3361&lt;=1),"Opportunity (pos 5-20, 50+ impr, 0-1 click)","")</f>
        <v/>
      </c>
    </row>
    <row r="3362" customFormat="false" ht="15" hidden="false" customHeight="false" outlineLevel="0" collapsed="false">
      <c r="A3362" s="7" t="s">
        <v>5636</v>
      </c>
      <c r="B3362" s="44" t="n">
        <v>0</v>
      </c>
      <c r="C3362" s="44" t="n">
        <v>1</v>
      </c>
      <c r="D3362" s="38" t="n">
        <f aca="false">IFERROR(B3362/C3362,0)</f>
        <v>0</v>
      </c>
      <c r="E3362" s="45" t="n">
        <v>19</v>
      </c>
      <c r="F3362" s="7" t="s">
        <v>2223</v>
      </c>
      <c r="G3362" s="5" t="str">
        <f aca="false">IF(AND(E3362&gt;=5,E3362&lt;=20,C3362&gt;=50,B3362&lt;=1),"Opportunity (pos 5-20, 50+ impr, 0-1 click)","")</f>
        <v/>
      </c>
    </row>
    <row r="3363" customFormat="false" ht="15" hidden="false" customHeight="false" outlineLevel="0" collapsed="false">
      <c r="A3363" s="7" t="s">
        <v>5637</v>
      </c>
      <c r="B3363" s="44" t="n">
        <v>0</v>
      </c>
      <c r="C3363" s="44" t="n">
        <v>1</v>
      </c>
      <c r="D3363" s="38" t="n">
        <f aca="false">IFERROR(B3363/C3363,0)</f>
        <v>0</v>
      </c>
      <c r="E3363" s="45" t="n">
        <v>22</v>
      </c>
      <c r="F3363" s="7" t="s">
        <v>2225</v>
      </c>
      <c r="G3363" s="5" t="str">
        <f aca="false">IF(AND(E3363&gt;=5,E3363&lt;=20,C3363&gt;=50,B3363&lt;=1),"Opportunity (pos 5-20, 50+ impr, 0-1 click)","")</f>
        <v/>
      </c>
    </row>
    <row r="3364" customFormat="false" ht="15" hidden="false" customHeight="false" outlineLevel="0" collapsed="false">
      <c r="A3364" s="7" t="s">
        <v>5638</v>
      </c>
      <c r="B3364" s="44" t="n">
        <v>0</v>
      </c>
      <c r="C3364" s="44" t="n">
        <v>1</v>
      </c>
      <c r="D3364" s="38" t="n">
        <f aca="false">IFERROR(B3364/C3364,0)</f>
        <v>0</v>
      </c>
      <c r="E3364" s="45" t="n">
        <v>40</v>
      </c>
      <c r="F3364" s="7" t="s">
        <v>2223</v>
      </c>
      <c r="G3364" s="5" t="str">
        <f aca="false">IF(AND(E3364&gt;=5,E3364&lt;=20,C3364&gt;=50,B3364&lt;=1),"Opportunity (pos 5-20, 50+ impr, 0-1 click)","")</f>
        <v/>
      </c>
    </row>
    <row r="3365" customFormat="false" ht="15" hidden="false" customHeight="false" outlineLevel="0" collapsed="false">
      <c r="A3365" s="7" t="s">
        <v>5639</v>
      </c>
      <c r="B3365" s="44" t="n">
        <v>0</v>
      </c>
      <c r="C3365" s="44" t="n">
        <v>1</v>
      </c>
      <c r="D3365" s="38" t="n">
        <f aca="false">IFERROR(B3365/C3365,0)</f>
        <v>0</v>
      </c>
      <c r="E3365" s="45" t="n">
        <v>14</v>
      </c>
      <c r="F3365" s="7" t="s">
        <v>2223</v>
      </c>
      <c r="G3365" s="5" t="str">
        <f aca="false">IF(AND(E3365&gt;=5,E3365&lt;=20,C3365&gt;=50,B3365&lt;=1),"Opportunity (pos 5-20, 50+ impr, 0-1 click)","")</f>
        <v/>
      </c>
    </row>
    <row r="3366" customFormat="false" ht="15" hidden="false" customHeight="false" outlineLevel="0" collapsed="false">
      <c r="A3366" s="7" t="s">
        <v>5640</v>
      </c>
      <c r="B3366" s="44" t="n">
        <v>0</v>
      </c>
      <c r="C3366" s="44" t="n">
        <v>1</v>
      </c>
      <c r="D3366" s="38" t="n">
        <f aca="false">IFERROR(B3366/C3366,0)</f>
        <v>0</v>
      </c>
      <c r="E3366" s="45" t="n">
        <v>5</v>
      </c>
      <c r="F3366" s="7" t="s">
        <v>2223</v>
      </c>
      <c r="G3366" s="5" t="str">
        <f aca="false">IF(AND(E3366&gt;=5,E3366&lt;=20,C3366&gt;=50,B3366&lt;=1),"Opportunity (pos 5-20, 50+ impr, 0-1 click)","")</f>
        <v/>
      </c>
    </row>
    <row r="3367" customFormat="false" ht="15" hidden="false" customHeight="false" outlineLevel="0" collapsed="false">
      <c r="A3367" s="7" t="s">
        <v>5641</v>
      </c>
      <c r="B3367" s="44" t="n">
        <v>0</v>
      </c>
      <c r="C3367" s="44" t="n">
        <v>1</v>
      </c>
      <c r="D3367" s="38" t="n">
        <f aca="false">IFERROR(B3367/C3367,0)</f>
        <v>0</v>
      </c>
      <c r="E3367" s="45" t="n">
        <v>24</v>
      </c>
      <c r="F3367" s="7" t="s">
        <v>2223</v>
      </c>
      <c r="G3367" s="5" t="str">
        <f aca="false">IF(AND(E3367&gt;=5,E3367&lt;=20,C3367&gt;=50,B3367&lt;=1),"Opportunity (pos 5-20, 50+ impr, 0-1 click)","")</f>
        <v/>
      </c>
    </row>
    <row r="3368" customFormat="false" ht="15" hidden="false" customHeight="false" outlineLevel="0" collapsed="false">
      <c r="A3368" s="7" t="s">
        <v>5642</v>
      </c>
      <c r="B3368" s="44" t="n">
        <v>0</v>
      </c>
      <c r="C3368" s="44" t="n">
        <v>1</v>
      </c>
      <c r="D3368" s="38" t="n">
        <f aca="false">IFERROR(B3368/C3368,0)</f>
        <v>0</v>
      </c>
      <c r="E3368" s="45" t="n">
        <v>19</v>
      </c>
      <c r="F3368" s="7" t="s">
        <v>2223</v>
      </c>
      <c r="G3368" s="5" t="str">
        <f aca="false">IF(AND(E3368&gt;=5,E3368&lt;=20,C3368&gt;=50,B3368&lt;=1),"Opportunity (pos 5-20, 50+ impr, 0-1 click)","")</f>
        <v/>
      </c>
    </row>
    <row r="3369" customFormat="false" ht="15" hidden="false" customHeight="false" outlineLevel="0" collapsed="false">
      <c r="A3369" s="7" t="s">
        <v>5643</v>
      </c>
      <c r="B3369" s="44" t="n">
        <v>0</v>
      </c>
      <c r="C3369" s="44" t="n">
        <v>1</v>
      </c>
      <c r="D3369" s="38" t="n">
        <f aca="false">IFERROR(B3369/C3369,0)</f>
        <v>0</v>
      </c>
      <c r="E3369" s="45" t="n">
        <v>18</v>
      </c>
      <c r="F3369" s="7" t="s">
        <v>2223</v>
      </c>
      <c r="G3369" s="5" t="str">
        <f aca="false">IF(AND(E3369&gt;=5,E3369&lt;=20,C3369&gt;=50,B3369&lt;=1),"Opportunity (pos 5-20, 50+ impr, 0-1 click)","")</f>
        <v/>
      </c>
    </row>
    <row r="3370" customFormat="false" ht="15" hidden="false" customHeight="false" outlineLevel="0" collapsed="false">
      <c r="A3370" s="7" t="s">
        <v>5644</v>
      </c>
      <c r="B3370" s="44" t="n">
        <v>0</v>
      </c>
      <c r="C3370" s="44" t="n">
        <v>1</v>
      </c>
      <c r="D3370" s="38" t="n">
        <f aca="false">IFERROR(B3370/C3370,0)</f>
        <v>0</v>
      </c>
      <c r="E3370" s="45" t="n">
        <v>8</v>
      </c>
      <c r="F3370" s="7" t="s">
        <v>2223</v>
      </c>
      <c r="G3370" s="5" t="str">
        <f aca="false">IF(AND(E3370&gt;=5,E3370&lt;=20,C3370&gt;=50,B3370&lt;=1),"Opportunity (pos 5-20, 50+ impr, 0-1 click)","")</f>
        <v/>
      </c>
    </row>
    <row r="3371" customFormat="false" ht="15" hidden="false" customHeight="false" outlineLevel="0" collapsed="false">
      <c r="A3371" s="7" t="s">
        <v>5645</v>
      </c>
      <c r="B3371" s="44" t="n">
        <v>0</v>
      </c>
      <c r="C3371" s="44" t="n">
        <v>1</v>
      </c>
      <c r="D3371" s="38" t="n">
        <f aca="false">IFERROR(B3371/C3371,0)</f>
        <v>0</v>
      </c>
      <c r="E3371" s="45" t="n">
        <v>32</v>
      </c>
      <c r="F3371" s="7" t="s">
        <v>2223</v>
      </c>
      <c r="G3371" s="5" t="str">
        <f aca="false">IF(AND(E3371&gt;=5,E3371&lt;=20,C3371&gt;=50,B3371&lt;=1),"Opportunity (pos 5-20, 50+ impr, 0-1 click)","")</f>
        <v/>
      </c>
    </row>
    <row r="3372" customFormat="false" ht="15" hidden="false" customHeight="false" outlineLevel="0" collapsed="false">
      <c r="A3372" s="7" t="s">
        <v>5646</v>
      </c>
      <c r="B3372" s="44" t="n">
        <v>0</v>
      </c>
      <c r="C3372" s="44" t="n">
        <v>1</v>
      </c>
      <c r="D3372" s="38" t="n">
        <f aca="false">IFERROR(B3372/C3372,0)</f>
        <v>0</v>
      </c>
      <c r="E3372" s="45" t="n">
        <v>40</v>
      </c>
      <c r="F3372" s="7" t="s">
        <v>2223</v>
      </c>
      <c r="G3372" s="5" t="str">
        <f aca="false">IF(AND(E3372&gt;=5,E3372&lt;=20,C3372&gt;=50,B3372&lt;=1),"Opportunity (pos 5-20, 50+ impr, 0-1 click)","")</f>
        <v/>
      </c>
    </row>
    <row r="3373" customFormat="false" ht="15" hidden="false" customHeight="false" outlineLevel="0" collapsed="false">
      <c r="A3373" s="7" t="s">
        <v>5647</v>
      </c>
      <c r="B3373" s="44" t="n">
        <v>0</v>
      </c>
      <c r="C3373" s="44" t="n">
        <v>1</v>
      </c>
      <c r="D3373" s="38" t="n">
        <f aca="false">IFERROR(B3373/C3373,0)</f>
        <v>0</v>
      </c>
      <c r="E3373" s="45" t="n">
        <v>28</v>
      </c>
      <c r="F3373" s="7" t="s">
        <v>2224</v>
      </c>
      <c r="G3373" s="5" t="str">
        <f aca="false">IF(AND(E3373&gt;=5,E3373&lt;=20,C3373&gt;=50,B3373&lt;=1),"Opportunity (pos 5-20, 50+ impr, 0-1 click)","")</f>
        <v/>
      </c>
    </row>
    <row r="3374" customFormat="false" ht="15" hidden="false" customHeight="false" outlineLevel="0" collapsed="false">
      <c r="A3374" s="7" t="s">
        <v>5648</v>
      </c>
      <c r="B3374" s="44" t="n">
        <v>0</v>
      </c>
      <c r="C3374" s="44" t="n">
        <v>1</v>
      </c>
      <c r="D3374" s="38" t="n">
        <f aca="false">IFERROR(B3374/C3374,0)</f>
        <v>0</v>
      </c>
      <c r="E3374" s="45" t="n">
        <v>28</v>
      </c>
      <c r="F3374" s="7" t="s">
        <v>2223</v>
      </c>
      <c r="G3374" s="5" t="str">
        <f aca="false">IF(AND(E3374&gt;=5,E3374&lt;=20,C3374&gt;=50,B3374&lt;=1),"Opportunity (pos 5-20, 50+ impr, 0-1 click)","")</f>
        <v/>
      </c>
    </row>
    <row r="3375" customFormat="false" ht="15" hidden="false" customHeight="false" outlineLevel="0" collapsed="false">
      <c r="A3375" s="7" t="s">
        <v>5649</v>
      </c>
      <c r="B3375" s="44" t="n">
        <v>0</v>
      </c>
      <c r="C3375" s="44" t="n">
        <v>1</v>
      </c>
      <c r="D3375" s="38" t="n">
        <f aca="false">IFERROR(B3375/C3375,0)</f>
        <v>0</v>
      </c>
      <c r="E3375" s="45" t="n">
        <v>9</v>
      </c>
      <c r="F3375" s="7" t="s">
        <v>2223</v>
      </c>
      <c r="G3375" s="5" t="str">
        <f aca="false">IF(AND(E3375&gt;=5,E3375&lt;=20,C3375&gt;=50,B3375&lt;=1),"Opportunity (pos 5-20, 50+ impr, 0-1 click)","")</f>
        <v/>
      </c>
    </row>
    <row r="3376" customFormat="false" ht="15" hidden="false" customHeight="false" outlineLevel="0" collapsed="false">
      <c r="A3376" s="7" t="s">
        <v>5650</v>
      </c>
      <c r="B3376" s="44" t="n">
        <v>0</v>
      </c>
      <c r="C3376" s="44" t="n">
        <v>1</v>
      </c>
      <c r="D3376" s="38" t="n">
        <f aca="false">IFERROR(B3376/C3376,0)</f>
        <v>0</v>
      </c>
      <c r="E3376" s="45" t="n">
        <v>1</v>
      </c>
      <c r="F3376" s="7" t="s">
        <v>2224</v>
      </c>
      <c r="G3376" s="5" t="str">
        <f aca="false">IF(AND(E3376&gt;=5,E3376&lt;=20,C3376&gt;=50,B3376&lt;=1),"Opportunity (pos 5-20, 50+ impr, 0-1 click)","")</f>
        <v/>
      </c>
    </row>
    <row r="3377" customFormat="false" ht="15" hidden="false" customHeight="false" outlineLevel="0" collapsed="false">
      <c r="A3377" s="7" t="s">
        <v>5651</v>
      </c>
      <c r="B3377" s="44" t="n">
        <v>0</v>
      </c>
      <c r="C3377" s="44" t="n">
        <v>1</v>
      </c>
      <c r="D3377" s="38" t="n">
        <f aca="false">IFERROR(B3377/C3377,0)</f>
        <v>0</v>
      </c>
      <c r="E3377" s="45" t="n">
        <v>7</v>
      </c>
      <c r="F3377" s="7" t="s">
        <v>2223</v>
      </c>
      <c r="G3377" s="5" t="str">
        <f aca="false">IF(AND(E3377&gt;=5,E3377&lt;=20,C3377&gt;=50,B3377&lt;=1),"Opportunity (pos 5-20, 50+ impr, 0-1 click)","")</f>
        <v/>
      </c>
    </row>
    <row r="3378" customFormat="false" ht="15" hidden="false" customHeight="false" outlineLevel="0" collapsed="false">
      <c r="A3378" s="7" t="s">
        <v>5652</v>
      </c>
      <c r="B3378" s="44" t="n">
        <v>0</v>
      </c>
      <c r="C3378" s="44" t="n">
        <v>1</v>
      </c>
      <c r="D3378" s="38" t="n">
        <f aca="false">IFERROR(B3378/C3378,0)</f>
        <v>0</v>
      </c>
      <c r="E3378" s="45" t="n">
        <v>14</v>
      </c>
      <c r="F3378" s="7" t="s">
        <v>2223</v>
      </c>
      <c r="G3378" s="5" t="str">
        <f aca="false">IF(AND(E3378&gt;=5,E3378&lt;=20,C3378&gt;=50,B3378&lt;=1),"Opportunity (pos 5-20, 50+ impr, 0-1 click)","")</f>
        <v/>
      </c>
    </row>
    <row r="3379" customFormat="false" ht="15" hidden="false" customHeight="false" outlineLevel="0" collapsed="false">
      <c r="A3379" s="7" t="s">
        <v>5653</v>
      </c>
      <c r="B3379" s="44" t="n">
        <v>0</v>
      </c>
      <c r="C3379" s="44" t="n">
        <v>1</v>
      </c>
      <c r="D3379" s="38" t="n">
        <f aca="false">IFERROR(B3379/C3379,0)</f>
        <v>0</v>
      </c>
      <c r="E3379" s="45" t="n">
        <v>52</v>
      </c>
      <c r="F3379" s="7" t="s">
        <v>2223</v>
      </c>
      <c r="G3379" s="5" t="str">
        <f aca="false">IF(AND(E3379&gt;=5,E3379&lt;=20,C3379&gt;=50,B3379&lt;=1),"Opportunity (pos 5-20, 50+ impr, 0-1 click)","")</f>
        <v/>
      </c>
    </row>
    <row r="3380" customFormat="false" ht="15" hidden="false" customHeight="false" outlineLevel="0" collapsed="false">
      <c r="A3380" s="7" t="s">
        <v>5654</v>
      </c>
      <c r="B3380" s="44" t="n">
        <v>0</v>
      </c>
      <c r="C3380" s="44" t="n">
        <v>1</v>
      </c>
      <c r="D3380" s="38" t="n">
        <f aca="false">IFERROR(B3380/C3380,0)</f>
        <v>0</v>
      </c>
      <c r="E3380" s="45" t="n">
        <v>54</v>
      </c>
      <c r="F3380" s="7" t="s">
        <v>2223</v>
      </c>
      <c r="G3380" s="5" t="str">
        <f aca="false">IF(AND(E3380&gt;=5,E3380&lt;=20,C3380&gt;=50,B3380&lt;=1),"Opportunity (pos 5-20, 50+ impr, 0-1 click)","")</f>
        <v/>
      </c>
    </row>
    <row r="3381" customFormat="false" ht="15" hidden="false" customHeight="false" outlineLevel="0" collapsed="false">
      <c r="A3381" s="7" t="s">
        <v>5655</v>
      </c>
      <c r="B3381" s="44" t="n">
        <v>0</v>
      </c>
      <c r="C3381" s="44" t="n">
        <v>1</v>
      </c>
      <c r="D3381" s="38" t="n">
        <f aca="false">IFERROR(B3381/C3381,0)</f>
        <v>0</v>
      </c>
      <c r="E3381" s="45" t="n">
        <v>48</v>
      </c>
      <c r="F3381" s="7" t="s">
        <v>2223</v>
      </c>
      <c r="G3381" s="5" t="str">
        <f aca="false">IF(AND(E3381&gt;=5,E3381&lt;=20,C3381&gt;=50,B3381&lt;=1),"Opportunity (pos 5-20, 50+ impr, 0-1 click)","")</f>
        <v/>
      </c>
    </row>
    <row r="3382" customFormat="false" ht="15" hidden="false" customHeight="false" outlineLevel="0" collapsed="false">
      <c r="A3382" s="7" t="s">
        <v>5656</v>
      </c>
      <c r="B3382" s="44" t="n">
        <v>0</v>
      </c>
      <c r="C3382" s="44" t="n">
        <v>1</v>
      </c>
      <c r="D3382" s="38" t="n">
        <f aca="false">IFERROR(B3382/C3382,0)</f>
        <v>0</v>
      </c>
      <c r="E3382" s="45" t="n">
        <v>9</v>
      </c>
      <c r="F3382" s="7" t="s">
        <v>2223</v>
      </c>
      <c r="G3382" s="5" t="str">
        <f aca="false">IF(AND(E3382&gt;=5,E3382&lt;=20,C3382&gt;=50,B3382&lt;=1),"Opportunity (pos 5-20, 50+ impr, 0-1 click)","")</f>
        <v/>
      </c>
    </row>
    <row r="3383" customFormat="false" ht="15" hidden="false" customHeight="false" outlineLevel="0" collapsed="false">
      <c r="A3383" s="7" t="s">
        <v>5657</v>
      </c>
      <c r="B3383" s="44" t="n">
        <v>0</v>
      </c>
      <c r="C3383" s="44" t="n">
        <v>1</v>
      </c>
      <c r="D3383" s="38" t="n">
        <f aca="false">IFERROR(B3383/C3383,0)</f>
        <v>0</v>
      </c>
      <c r="E3383" s="45" t="n">
        <v>52</v>
      </c>
      <c r="F3383" s="7" t="s">
        <v>2223</v>
      </c>
      <c r="G3383" s="5" t="str">
        <f aca="false">IF(AND(E3383&gt;=5,E3383&lt;=20,C3383&gt;=50,B3383&lt;=1),"Opportunity (pos 5-20, 50+ impr, 0-1 click)","")</f>
        <v/>
      </c>
    </row>
    <row r="3384" customFormat="false" ht="15" hidden="false" customHeight="false" outlineLevel="0" collapsed="false">
      <c r="A3384" s="7" t="s">
        <v>5658</v>
      </c>
      <c r="B3384" s="44" t="n">
        <v>0</v>
      </c>
      <c r="C3384" s="44" t="n">
        <v>1</v>
      </c>
      <c r="D3384" s="38" t="n">
        <f aca="false">IFERROR(B3384/C3384,0)</f>
        <v>0</v>
      </c>
      <c r="E3384" s="45" t="n">
        <v>25</v>
      </c>
      <c r="F3384" s="7" t="s">
        <v>2223</v>
      </c>
      <c r="G3384" s="5" t="str">
        <f aca="false">IF(AND(E3384&gt;=5,E3384&lt;=20,C3384&gt;=50,B3384&lt;=1),"Opportunity (pos 5-20, 50+ impr, 0-1 click)","")</f>
        <v/>
      </c>
    </row>
    <row r="3385" customFormat="false" ht="15" hidden="false" customHeight="false" outlineLevel="0" collapsed="false">
      <c r="A3385" s="7" t="s">
        <v>5659</v>
      </c>
      <c r="B3385" s="44" t="n">
        <v>0</v>
      </c>
      <c r="C3385" s="44" t="n">
        <v>1</v>
      </c>
      <c r="D3385" s="38" t="n">
        <f aca="false">IFERROR(B3385/C3385,0)</f>
        <v>0</v>
      </c>
      <c r="E3385" s="45" t="n">
        <v>41</v>
      </c>
      <c r="F3385" s="7" t="s">
        <v>2223</v>
      </c>
      <c r="G3385" s="5" t="str">
        <f aca="false">IF(AND(E3385&gt;=5,E3385&lt;=20,C3385&gt;=50,B3385&lt;=1),"Opportunity (pos 5-20, 50+ impr, 0-1 click)","")</f>
        <v/>
      </c>
    </row>
    <row r="3386" customFormat="false" ht="15" hidden="false" customHeight="false" outlineLevel="0" collapsed="false">
      <c r="A3386" s="7" t="s">
        <v>5660</v>
      </c>
      <c r="B3386" s="44" t="n">
        <v>0</v>
      </c>
      <c r="C3386" s="44" t="n">
        <v>1</v>
      </c>
      <c r="D3386" s="38" t="n">
        <f aca="false">IFERROR(B3386/C3386,0)</f>
        <v>0</v>
      </c>
      <c r="E3386" s="45" t="n">
        <v>100</v>
      </c>
      <c r="F3386" s="7" t="s">
        <v>2223</v>
      </c>
      <c r="G3386" s="5" t="str">
        <f aca="false">IF(AND(E3386&gt;=5,E3386&lt;=20,C3386&gt;=50,B3386&lt;=1),"Opportunity (pos 5-20, 50+ impr, 0-1 click)","")</f>
        <v/>
      </c>
    </row>
    <row r="3387" customFormat="false" ht="15" hidden="false" customHeight="false" outlineLevel="0" collapsed="false">
      <c r="A3387" s="7" t="s">
        <v>5661</v>
      </c>
      <c r="B3387" s="44" t="n">
        <v>0</v>
      </c>
      <c r="C3387" s="44" t="n">
        <v>1</v>
      </c>
      <c r="D3387" s="38" t="n">
        <f aca="false">IFERROR(B3387/C3387,0)</f>
        <v>0</v>
      </c>
      <c r="E3387" s="45" t="n">
        <v>96</v>
      </c>
      <c r="F3387" s="7" t="s">
        <v>2223</v>
      </c>
      <c r="G3387" s="5" t="str">
        <f aca="false">IF(AND(E3387&gt;=5,E3387&lt;=20,C3387&gt;=50,B3387&lt;=1),"Opportunity (pos 5-20, 50+ impr, 0-1 click)","")</f>
        <v/>
      </c>
    </row>
    <row r="3388" customFormat="false" ht="15" hidden="false" customHeight="false" outlineLevel="0" collapsed="false">
      <c r="A3388" s="7" t="s">
        <v>5662</v>
      </c>
      <c r="B3388" s="44" t="n">
        <v>0</v>
      </c>
      <c r="C3388" s="44" t="n">
        <v>1</v>
      </c>
      <c r="D3388" s="38" t="n">
        <f aca="false">IFERROR(B3388/C3388,0)</f>
        <v>0</v>
      </c>
      <c r="E3388" s="45" t="n">
        <v>10</v>
      </c>
      <c r="F3388" s="7" t="s">
        <v>2223</v>
      </c>
      <c r="G3388" s="5" t="str">
        <f aca="false">IF(AND(E3388&gt;=5,E3388&lt;=20,C3388&gt;=50,B3388&lt;=1),"Opportunity (pos 5-20, 50+ impr, 0-1 click)","")</f>
        <v/>
      </c>
    </row>
    <row r="3389" customFormat="false" ht="15" hidden="false" customHeight="false" outlineLevel="0" collapsed="false">
      <c r="A3389" s="7" t="s">
        <v>5663</v>
      </c>
      <c r="B3389" s="44" t="n">
        <v>0</v>
      </c>
      <c r="C3389" s="44" t="n">
        <v>1</v>
      </c>
      <c r="D3389" s="38" t="n">
        <f aca="false">IFERROR(B3389/C3389,0)</f>
        <v>0</v>
      </c>
      <c r="E3389" s="45" t="n">
        <v>25</v>
      </c>
      <c r="F3389" s="7" t="s">
        <v>2223</v>
      </c>
      <c r="G3389" s="5" t="str">
        <f aca="false">IF(AND(E3389&gt;=5,E3389&lt;=20,C3389&gt;=50,B3389&lt;=1),"Opportunity (pos 5-20, 50+ impr, 0-1 click)","")</f>
        <v/>
      </c>
    </row>
    <row r="3390" customFormat="false" ht="15" hidden="false" customHeight="false" outlineLevel="0" collapsed="false">
      <c r="A3390" s="7" t="s">
        <v>5664</v>
      </c>
      <c r="B3390" s="44" t="n">
        <v>0</v>
      </c>
      <c r="C3390" s="44" t="n">
        <v>1</v>
      </c>
      <c r="D3390" s="38" t="n">
        <f aca="false">IFERROR(B3390/C3390,0)</f>
        <v>0</v>
      </c>
      <c r="E3390" s="45" t="n">
        <v>28</v>
      </c>
      <c r="F3390" s="7" t="s">
        <v>2225</v>
      </c>
      <c r="G3390" s="5" t="str">
        <f aca="false">IF(AND(E3390&gt;=5,E3390&lt;=20,C3390&gt;=50,B3390&lt;=1),"Opportunity (pos 5-20, 50+ impr, 0-1 click)","")</f>
        <v/>
      </c>
    </row>
    <row r="3391" customFormat="false" ht="15" hidden="false" customHeight="false" outlineLevel="0" collapsed="false">
      <c r="A3391" s="7" t="s">
        <v>5665</v>
      </c>
      <c r="B3391" s="44" t="n">
        <v>0</v>
      </c>
      <c r="C3391" s="44" t="n">
        <v>1</v>
      </c>
      <c r="D3391" s="38" t="n">
        <f aca="false">IFERROR(B3391/C3391,0)</f>
        <v>0</v>
      </c>
      <c r="E3391" s="45" t="n">
        <v>37</v>
      </c>
      <c r="F3391" s="7" t="s">
        <v>2223</v>
      </c>
      <c r="G3391" s="5" t="str">
        <f aca="false">IF(AND(E3391&gt;=5,E3391&lt;=20,C3391&gt;=50,B3391&lt;=1),"Opportunity (pos 5-20, 50+ impr, 0-1 click)","")</f>
        <v/>
      </c>
    </row>
    <row r="3392" customFormat="false" ht="15" hidden="false" customHeight="false" outlineLevel="0" collapsed="false">
      <c r="A3392" s="7" t="s">
        <v>5666</v>
      </c>
      <c r="B3392" s="44" t="n">
        <v>0</v>
      </c>
      <c r="C3392" s="44" t="n">
        <v>1</v>
      </c>
      <c r="D3392" s="38" t="n">
        <f aca="false">IFERROR(B3392/C3392,0)</f>
        <v>0</v>
      </c>
      <c r="E3392" s="45" t="n">
        <v>47</v>
      </c>
      <c r="F3392" s="7" t="s">
        <v>2223</v>
      </c>
      <c r="G3392" s="5" t="str">
        <f aca="false">IF(AND(E3392&gt;=5,E3392&lt;=20,C3392&gt;=50,B3392&lt;=1),"Opportunity (pos 5-20, 50+ impr, 0-1 click)","")</f>
        <v/>
      </c>
    </row>
    <row r="3393" customFormat="false" ht="15" hidden="false" customHeight="false" outlineLevel="0" collapsed="false">
      <c r="A3393" s="7" t="s">
        <v>5667</v>
      </c>
      <c r="B3393" s="44" t="n">
        <v>0</v>
      </c>
      <c r="C3393" s="44" t="n">
        <v>1</v>
      </c>
      <c r="D3393" s="38" t="n">
        <f aca="false">IFERROR(B3393/C3393,0)</f>
        <v>0</v>
      </c>
      <c r="E3393" s="45" t="n">
        <v>11</v>
      </c>
      <c r="F3393" s="7" t="s">
        <v>2225</v>
      </c>
      <c r="G3393" s="5" t="str">
        <f aca="false">IF(AND(E3393&gt;=5,E3393&lt;=20,C3393&gt;=50,B3393&lt;=1),"Opportunity (pos 5-20, 50+ impr, 0-1 click)","")</f>
        <v/>
      </c>
    </row>
    <row r="3394" customFormat="false" ht="15" hidden="false" customHeight="false" outlineLevel="0" collapsed="false">
      <c r="A3394" s="7" t="s">
        <v>5668</v>
      </c>
      <c r="B3394" s="44" t="n">
        <v>0</v>
      </c>
      <c r="C3394" s="44" t="n">
        <v>1</v>
      </c>
      <c r="D3394" s="38" t="n">
        <f aca="false">IFERROR(B3394/C3394,0)</f>
        <v>0</v>
      </c>
      <c r="E3394" s="45" t="n">
        <v>44</v>
      </c>
      <c r="F3394" s="7" t="s">
        <v>2223</v>
      </c>
      <c r="G3394" s="5" t="str">
        <f aca="false">IF(AND(E3394&gt;=5,E3394&lt;=20,C3394&gt;=50,B3394&lt;=1),"Opportunity (pos 5-20, 50+ impr, 0-1 click)","")</f>
        <v/>
      </c>
    </row>
    <row r="3395" customFormat="false" ht="15" hidden="false" customHeight="false" outlineLevel="0" collapsed="false">
      <c r="A3395" s="7" t="s">
        <v>5669</v>
      </c>
      <c r="B3395" s="44" t="n">
        <v>0</v>
      </c>
      <c r="C3395" s="44" t="n">
        <v>1</v>
      </c>
      <c r="D3395" s="38" t="n">
        <f aca="false">IFERROR(B3395/C3395,0)</f>
        <v>0</v>
      </c>
      <c r="E3395" s="45" t="n">
        <v>35</v>
      </c>
      <c r="F3395" s="7" t="s">
        <v>2225</v>
      </c>
      <c r="G3395" s="5" t="str">
        <f aca="false">IF(AND(E3395&gt;=5,E3395&lt;=20,C3395&gt;=50,B3395&lt;=1),"Opportunity (pos 5-20, 50+ impr, 0-1 click)","")</f>
        <v/>
      </c>
    </row>
    <row r="3396" customFormat="false" ht="15" hidden="false" customHeight="false" outlineLevel="0" collapsed="false">
      <c r="A3396" s="7" t="s">
        <v>5670</v>
      </c>
      <c r="B3396" s="44" t="n">
        <v>0</v>
      </c>
      <c r="C3396" s="44" t="n">
        <v>1</v>
      </c>
      <c r="D3396" s="38" t="n">
        <f aca="false">IFERROR(B3396/C3396,0)</f>
        <v>0</v>
      </c>
      <c r="E3396" s="45" t="n">
        <v>22</v>
      </c>
      <c r="F3396" s="7" t="s">
        <v>2223</v>
      </c>
      <c r="G3396" s="5" t="str">
        <f aca="false">IF(AND(E3396&gt;=5,E3396&lt;=20,C3396&gt;=50,B3396&lt;=1),"Opportunity (pos 5-20, 50+ impr, 0-1 click)","")</f>
        <v/>
      </c>
    </row>
    <row r="3397" customFormat="false" ht="15" hidden="false" customHeight="false" outlineLevel="0" collapsed="false">
      <c r="A3397" s="7" t="s">
        <v>5671</v>
      </c>
      <c r="B3397" s="44" t="n">
        <v>0</v>
      </c>
      <c r="C3397" s="44" t="n">
        <v>1</v>
      </c>
      <c r="D3397" s="38" t="n">
        <f aca="false">IFERROR(B3397/C3397,0)</f>
        <v>0</v>
      </c>
      <c r="E3397" s="45" t="n">
        <v>8</v>
      </c>
      <c r="F3397" s="7" t="s">
        <v>2223</v>
      </c>
      <c r="G3397" s="5" t="str">
        <f aca="false">IF(AND(E3397&gt;=5,E3397&lt;=20,C3397&gt;=50,B3397&lt;=1),"Opportunity (pos 5-20, 50+ impr, 0-1 click)","")</f>
        <v/>
      </c>
    </row>
    <row r="3398" customFormat="false" ht="15" hidden="false" customHeight="false" outlineLevel="0" collapsed="false">
      <c r="A3398" s="7" t="s">
        <v>5672</v>
      </c>
      <c r="B3398" s="44" t="n">
        <v>0</v>
      </c>
      <c r="C3398" s="44" t="n">
        <v>1</v>
      </c>
      <c r="D3398" s="38" t="n">
        <f aca="false">IFERROR(B3398/C3398,0)</f>
        <v>0</v>
      </c>
      <c r="E3398" s="45" t="n">
        <v>3</v>
      </c>
      <c r="F3398" s="7" t="s">
        <v>2224</v>
      </c>
      <c r="G3398" s="5" t="str">
        <f aca="false">IF(AND(E3398&gt;=5,E3398&lt;=20,C3398&gt;=50,B3398&lt;=1),"Opportunity (pos 5-20, 50+ impr, 0-1 click)","")</f>
        <v/>
      </c>
    </row>
    <row r="3399" customFormat="false" ht="15" hidden="false" customHeight="false" outlineLevel="0" collapsed="false">
      <c r="A3399" s="7" t="s">
        <v>5673</v>
      </c>
      <c r="B3399" s="44" t="n">
        <v>0</v>
      </c>
      <c r="C3399" s="44" t="n">
        <v>1</v>
      </c>
      <c r="D3399" s="38" t="n">
        <f aca="false">IFERROR(B3399/C3399,0)</f>
        <v>0</v>
      </c>
      <c r="E3399" s="45" t="n">
        <v>38</v>
      </c>
      <c r="F3399" s="7" t="s">
        <v>2225</v>
      </c>
      <c r="G3399" s="5" t="str">
        <f aca="false">IF(AND(E3399&gt;=5,E3399&lt;=20,C3399&gt;=50,B3399&lt;=1),"Opportunity (pos 5-20, 50+ impr, 0-1 click)","")</f>
        <v/>
      </c>
    </row>
    <row r="3400" customFormat="false" ht="15" hidden="false" customHeight="false" outlineLevel="0" collapsed="false">
      <c r="A3400" s="7" t="s">
        <v>5674</v>
      </c>
      <c r="B3400" s="44" t="n">
        <v>0</v>
      </c>
      <c r="C3400" s="44" t="n">
        <v>1</v>
      </c>
      <c r="D3400" s="38" t="n">
        <f aca="false">IFERROR(B3400/C3400,0)</f>
        <v>0</v>
      </c>
      <c r="E3400" s="45" t="n">
        <v>14</v>
      </c>
      <c r="F3400" s="7" t="s">
        <v>2223</v>
      </c>
      <c r="G3400" s="5" t="str">
        <f aca="false">IF(AND(E3400&gt;=5,E3400&lt;=20,C3400&gt;=50,B3400&lt;=1),"Opportunity (pos 5-20, 50+ impr, 0-1 click)","")</f>
        <v/>
      </c>
    </row>
    <row r="3401" customFormat="false" ht="15" hidden="false" customHeight="false" outlineLevel="0" collapsed="false">
      <c r="A3401" s="7" t="s">
        <v>5675</v>
      </c>
      <c r="B3401" s="44" t="n">
        <v>0</v>
      </c>
      <c r="C3401" s="44" t="n">
        <v>1</v>
      </c>
      <c r="D3401" s="38" t="n">
        <f aca="false">IFERROR(B3401/C3401,0)</f>
        <v>0</v>
      </c>
      <c r="E3401" s="45" t="n">
        <v>41</v>
      </c>
      <c r="F3401" s="7" t="s">
        <v>2223</v>
      </c>
      <c r="G3401" s="5" t="str">
        <f aca="false">IF(AND(E3401&gt;=5,E3401&lt;=20,C3401&gt;=50,B3401&lt;=1),"Opportunity (pos 5-20, 50+ impr, 0-1 click)","")</f>
        <v/>
      </c>
    </row>
    <row r="3402" customFormat="false" ht="15" hidden="false" customHeight="false" outlineLevel="0" collapsed="false">
      <c r="A3402" s="7" t="s">
        <v>5676</v>
      </c>
      <c r="B3402" s="44" t="n">
        <v>0</v>
      </c>
      <c r="C3402" s="44" t="n">
        <v>1</v>
      </c>
      <c r="D3402" s="38" t="n">
        <f aca="false">IFERROR(B3402/C3402,0)</f>
        <v>0</v>
      </c>
      <c r="E3402" s="45" t="n">
        <v>54</v>
      </c>
      <c r="F3402" s="7" t="s">
        <v>2223</v>
      </c>
      <c r="G3402" s="5" t="str">
        <f aca="false">IF(AND(E3402&gt;=5,E3402&lt;=20,C3402&gt;=50,B3402&lt;=1),"Opportunity (pos 5-20, 50+ impr, 0-1 click)","")</f>
        <v/>
      </c>
    </row>
    <row r="3403" customFormat="false" ht="15" hidden="false" customHeight="false" outlineLevel="0" collapsed="false">
      <c r="A3403" s="7" t="s">
        <v>5677</v>
      </c>
      <c r="B3403" s="44" t="n">
        <v>0</v>
      </c>
      <c r="C3403" s="44" t="n">
        <v>1</v>
      </c>
      <c r="D3403" s="38" t="n">
        <f aca="false">IFERROR(B3403/C3403,0)</f>
        <v>0</v>
      </c>
      <c r="E3403" s="45" t="n">
        <v>16</v>
      </c>
      <c r="F3403" s="7" t="s">
        <v>2223</v>
      </c>
      <c r="G3403" s="5" t="str">
        <f aca="false">IF(AND(E3403&gt;=5,E3403&lt;=20,C3403&gt;=50,B3403&lt;=1),"Opportunity (pos 5-20, 50+ impr, 0-1 click)","")</f>
        <v/>
      </c>
    </row>
    <row r="3404" customFormat="false" ht="15" hidden="false" customHeight="false" outlineLevel="0" collapsed="false">
      <c r="A3404" s="7" t="s">
        <v>5678</v>
      </c>
      <c r="B3404" s="44" t="n">
        <v>0</v>
      </c>
      <c r="C3404" s="44" t="n">
        <v>1</v>
      </c>
      <c r="D3404" s="38" t="n">
        <f aca="false">IFERROR(B3404/C3404,0)</f>
        <v>0</v>
      </c>
      <c r="E3404" s="45" t="n">
        <v>45</v>
      </c>
      <c r="F3404" s="7" t="s">
        <v>2223</v>
      </c>
      <c r="G3404" s="5" t="str">
        <f aca="false">IF(AND(E3404&gt;=5,E3404&lt;=20,C3404&gt;=50,B3404&lt;=1),"Opportunity (pos 5-20, 50+ impr, 0-1 click)","")</f>
        <v/>
      </c>
    </row>
    <row r="3405" customFormat="false" ht="15" hidden="false" customHeight="false" outlineLevel="0" collapsed="false">
      <c r="A3405" s="7" t="s">
        <v>5679</v>
      </c>
      <c r="B3405" s="44" t="n">
        <v>0</v>
      </c>
      <c r="C3405" s="44" t="n">
        <v>1</v>
      </c>
      <c r="D3405" s="38" t="n">
        <f aca="false">IFERROR(B3405/C3405,0)</f>
        <v>0</v>
      </c>
      <c r="E3405" s="45" t="n">
        <v>53</v>
      </c>
      <c r="F3405" s="7" t="s">
        <v>2223</v>
      </c>
      <c r="G3405" s="5" t="str">
        <f aca="false">IF(AND(E3405&gt;=5,E3405&lt;=20,C3405&gt;=50,B3405&lt;=1),"Opportunity (pos 5-20, 50+ impr, 0-1 click)","")</f>
        <v/>
      </c>
    </row>
    <row r="3406" customFormat="false" ht="15" hidden="false" customHeight="false" outlineLevel="0" collapsed="false">
      <c r="A3406" s="7" t="s">
        <v>5680</v>
      </c>
      <c r="B3406" s="44" t="n">
        <v>0</v>
      </c>
      <c r="C3406" s="44" t="n">
        <v>1</v>
      </c>
      <c r="D3406" s="38" t="n">
        <f aca="false">IFERROR(B3406/C3406,0)</f>
        <v>0</v>
      </c>
      <c r="E3406" s="45" t="n">
        <v>29</v>
      </c>
      <c r="F3406" s="7" t="s">
        <v>2223</v>
      </c>
      <c r="G3406" s="5" t="str">
        <f aca="false">IF(AND(E3406&gt;=5,E3406&lt;=20,C3406&gt;=50,B3406&lt;=1),"Opportunity (pos 5-20, 50+ impr, 0-1 click)","")</f>
        <v/>
      </c>
    </row>
    <row r="3407" customFormat="false" ht="15" hidden="false" customHeight="false" outlineLevel="0" collapsed="false">
      <c r="A3407" s="7" t="s">
        <v>5681</v>
      </c>
      <c r="B3407" s="44" t="n">
        <v>0</v>
      </c>
      <c r="C3407" s="44" t="n">
        <v>1</v>
      </c>
      <c r="D3407" s="38" t="n">
        <f aca="false">IFERROR(B3407/C3407,0)</f>
        <v>0</v>
      </c>
      <c r="E3407" s="45" t="n">
        <v>12</v>
      </c>
      <c r="F3407" s="7" t="s">
        <v>2223</v>
      </c>
      <c r="G3407" s="5" t="str">
        <f aca="false">IF(AND(E3407&gt;=5,E3407&lt;=20,C3407&gt;=50,B3407&lt;=1),"Opportunity (pos 5-20, 50+ impr, 0-1 click)","")</f>
        <v/>
      </c>
    </row>
    <row r="3408" customFormat="false" ht="15" hidden="false" customHeight="false" outlineLevel="0" collapsed="false">
      <c r="A3408" s="7" t="s">
        <v>5682</v>
      </c>
      <c r="B3408" s="44" t="n">
        <v>0</v>
      </c>
      <c r="C3408" s="44" t="n">
        <v>1</v>
      </c>
      <c r="D3408" s="38" t="n">
        <f aca="false">IFERROR(B3408/C3408,0)</f>
        <v>0</v>
      </c>
      <c r="E3408" s="45" t="n">
        <v>14</v>
      </c>
      <c r="F3408" s="7" t="s">
        <v>2223</v>
      </c>
      <c r="G3408" s="5" t="str">
        <f aca="false">IF(AND(E3408&gt;=5,E3408&lt;=20,C3408&gt;=50,B3408&lt;=1),"Opportunity (pos 5-20, 50+ impr, 0-1 click)","")</f>
        <v/>
      </c>
    </row>
    <row r="3409" customFormat="false" ht="15" hidden="false" customHeight="false" outlineLevel="0" collapsed="false">
      <c r="A3409" s="7" t="s">
        <v>5683</v>
      </c>
      <c r="B3409" s="44" t="n">
        <v>0</v>
      </c>
      <c r="C3409" s="44" t="n">
        <v>1</v>
      </c>
      <c r="D3409" s="38" t="n">
        <f aca="false">IFERROR(B3409/C3409,0)</f>
        <v>0</v>
      </c>
      <c r="E3409" s="45" t="n">
        <v>10</v>
      </c>
      <c r="F3409" s="7" t="s">
        <v>2223</v>
      </c>
      <c r="G3409" s="5" t="str">
        <f aca="false">IF(AND(E3409&gt;=5,E3409&lt;=20,C3409&gt;=50,B3409&lt;=1),"Opportunity (pos 5-20, 50+ impr, 0-1 click)","")</f>
        <v/>
      </c>
    </row>
    <row r="3410" customFormat="false" ht="15" hidden="false" customHeight="false" outlineLevel="0" collapsed="false">
      <c r="A3410" s="7" t="s">
        <v>5684</v>
      </c>
      <c r="B3410" s="44" t="n">
        <v>0</v>
      </c>
      <c r="C3410" s="44" t="n">
        <v>1</v>
      </c>
      <c r="D3410" s="38" t="n">
        <f aca="false">IFERROR(B3410/C3410,0)</f>
        <v>0</v>
      </c>
      <c r="E3410" s="45" t="n">
        <v>15</v>
      </c>
      <c r="F3410" s="7" t="s">
        <v>2224</v>
      </c>
      <c r="G3410" s="5" t="str">
        <f aca="false">IF(AND(E3410&gt;=5,E3410&lt;=20,C3410&gt;=50,B3410&lt;=1),"Opportunity (pos 5-20, 50+ impr, 0-1 click)","")</f>
        <v/>
      </c>
    </row>
    <row r="3411" customFormat="false" ht="15" hidden="false" customHeight="false" outlineLevel="0" collapsed="false">
      <c r="A3411" s="7" t="s">
        <v>5685</v>
      </c>
      <c r="B3411" s="44" t="n">
        <v>0</v>
      </c>
      <c r="C3411" s="44" t="n">
        <v>1</v>
      </c>
      <c r="D3411" s="38" t="n">
        <f aca="false">IFERROR(B3411/C3411,0)</f>
        <v>0</v>
      </c>
      <c r="E3411" s="45" t="n">
        <v>23</v>
      </c>
      <c r="F3411" s="7" t="s">
        <v>2223</v>
      </c>
      <c r="G3411" s="5" t="str">
        <f aca="false">IF(AND(E3411&gt;=5,E3411&lt;=20,C3411&gt;=50,B3411&lt;=1),"Opportunity (pos 5-20, 50+ impr, 0-1 click)","")</f>
        <v/>
      </c>
    </row>
    <row r="3412" customFormat="false" ht="15" hidden="false" customHeight="false" outlineLevel="0" collapsed="false">
      <c r="A3412" s="7" t="s">
        <v>5686</v>
      </c>
      <c r="B3412" s="44" t="n">
        <v>0</v>
      </c>
      <c r="C3412" s="44" t="n">
        <v>1</v>
      </c>
      <c r="D3412" s="38" t="n">
        <f aca="false">IFERROR(B3412/C3412,0)</f>
        <v>0</v>
      </c>
      <c r="E3412" s="45" t="n">
        <v>70</v>
      </c>
      <c r="F3412" s="7" t="s">
        <v>2223</v>
      </c>
      <c r="G3412" s="5" t="str">
        <f aca="false">IF(AND(E3412&gt;=5,E3412&lt;=20,C3412&gt;=50,B3412&lt;=1),"Opportunity (pos 5-20, 50+ impr, 0-1 click)","")</f>
        <v/>
      </c>
    </row>
    <row r="3413" customFormat="false" ht="15" hidden="false" customHeight="false" outlineLevel="0" collapsed="false">
      <c r="A3413" s="7" t="s">
        <v>5687</v>
      </c>
      <c r="B3413" s="44" t="n">
        <v>0</v>
      </c>
      <c r="C3413" s="44" t="n">
        <v>1</v>
      </c>
      <c r="D3413" s="38" t="n">
        <f aca="false">IFERROR(B3413/C3413,0)</f>
        <v>0</v>
      </c>
      <c r="E3413" s="45" t="n">
        <v>9</v>
      </c>
      <c r="F3413" s="7" t="s">
        <v>2223</v>
      </c>
      <c r="G3413" s="5" t="str">
        <f aca="false">IF(AND(E3413&gt;=5,E3413&lt;=20,C3413&gt;=50,B3413&lt;=1),"Opportunity (pos 5-20, 50+ impr, 0-1 click)","")</f>
        <v/>
      </c>
    </row>
    <row r="3414" customFormat="false" ht="15" hidden="false" customHeight="false" outlineLevel="0" collapsed="false">
      <c r="A3414" s="7" t="s">
        <v>5688</v>
      </c>
      <c r="B3414" s="44" t="n">
        <v>0</v>
      </c>
      <c r="C3414" s="44" t="n">
        <v>1</v>
      </c>
      <c r="D3414" s="38" t="n">
        <f aca="false">IFERROR(B3414/C3414,0)</f>
        <v>0</v>
      </c>
      <c r="E3414" s="45" t="n">
        <v>24</v>
      </c>
      <c r="F3414" s="7" t="s">
        <v>2223</v>
      </c>
      <c r="G3414" s="5" t="str">
        <f aca="false">IF(AND(E3414&gt;=5,E3414&lt;=20,C3414&gt;=50,B3414&lt;=1),"Opportunity (pos 5-20, 50+ impr, 0-1 click)","")</f>
        <v/>
      </c>
    </row>
    <row r="3415" customFormat="false" ht="15" hidden="false" customHeight="false" outlineLevel="0" collapsed="false">
      <c r="A3415" s="7" t="s">
        <v>5689</v>
      </c>
      <c r="B3415" s="44" t="n">
        <v>0</v>
      </c>
      <c r="C3415" s="44" t="n">
        <v>1</v>
      </c>
      <c r="D3415" s="38" t="n">
        <f aca="false">IFERROR(B3415/C3415,0)</f>
        <v>0</v>
      </c>
      <c r="E3415" s="45" t="n">
        <v>29</v>
      </c>
      <c r="F3415" s="7" t="s">
        <v>2223</v>
      </c>
      <c r="G3415" s="5" t="str">
        <f aca="false">IF(AND(E3415&gt;=5,E3415&lt;=20,C3415&gt;=50,B3415&lt;=1),"Opportunity (pos 5-20, 50+ impr, 0-1 click)","")</f>
        <v/>
      </c>
    </row>
    <row r="3416" customFormat="false" ht="15" hidden="false" customHeight="false" outlineLevel="0" collapsed="false">
      <c r="A3416" s="7" t="s">
        <v>5690</v>
      </c>
      <c r="B3416" s="44" t="n">
        <v>0</v>
      </c>
      <c r="C3416" s="44" t="n">
        <v>1</v>
      </c>
      <c r="D3416" s="38" t="n">
        <f aca="false">IFERROR(B3416/C3416,0)</f>
        <v>0</v>
      </c>
      <c r="E3416" s="45" t="n">
        <v>7</v>
      </c>
      <c r="F3416" s="7" t="s">
        <v>2223</v>
      </c>
      <c r="G3416" s="5" t="str">
        <f aca="false">IF(AND(E3416&gt;=5,E3416&lt;=20,C3416&gt;=50,B3416&lt;=1),"Opportunity (pos 5-20, 50+ impr, 0-1 click)","")</f>
        <v/>
      </c>
    </row>
    <row r="3417" customFormat="false" ht="15" hidden="false" customHeight="false" outlineLevel="0" collapsed="false">
      <c r="A3417" s="7" t="s">
        <v>5691</v>
      </c>
      <c r="B3417" s="44" t="n">
        <v>0</v>
      </c>
      <c r="C3417" s="44" t="n">
        <v>1</v>
      </c>
      <c r="D3417" s="38" t="n">
        <f aca="false">IFERROR(B3417/C3417,0)</f>
        <v>0</v>
      </c>
      <c r="E3417" s="45" t="n">
        <v>11</v>
      </c>
      <c r="F3417" s="7" t="s">
        <v>2224</v>
      </c>
      <c r="G3417" s="5" t="str">
        <f aca="false">IF(AND(E3417&gt;=5,E3417&lt;=20,C3417&gt;=50,B3417&lt;=1),"Opportunity (pos 5-20, 50+ impr, 0-1 click)","")</f>
        <v/>
      </c>
    </row>
    <row r="3418" customFormat="false" ht="15" hidden="false" customHeight="false" outlineLevel="0" collapsed="false">
      <c r="A3418" s="7" t="s">
        <v>5692</v>
      </c>
      <c r="B3418" s="44" t="n">
        <v>0</v>
      </c>
      <c r="C3418" s="44" t="n">
        <v>1</v>
      </c>
      <c r="D3418" s="38" t="n">
        <f aca="false">IFERROR(B3418/C3418,0)</f>
        <v>0</v>
      </c>
      <c r="E3418" s="45" t="n">
        <v>27</v>
      </c>
      <c r="F3418" s="7" t="s">
        <v>2223</v>
      </c>
      <c r="G3418" s="5" t="str">
        <f aca="false">IF(AND(E3418&gt;=5,E3418&lt;=20,C3418&gt;=50,B3418&lt;=1),"Opportunity (pos 5-20, 50+ impr, 0-1 click)","")</f>
        <v/>
      </c>
    </row>
    <row r="3419" customFormat="false" ht="15" hidden="false" customHeight="false" outlineLevel="0" collapsed="false">
      <c r="A3419" s="7" t="s">
        <v>5693</v>
      </c>
      <c r="B3419" s="44" t="n">
        <v>0</v>
      </c>
      <c r="C3419" s="44" t="n">
        <v>1</v>
      </c>
      <c r="D3419" s="38" t="n">
        <f aca="false">IFERROR(B3419/C3419,0)</f>
        <v>0</v>
      </c>
      <c r="E3419" s="45" t="n">
        <v>26</v>
      </c>
      <c r="F3419" s="7" t="s">
        <v>2223</v>
      </c>
      <c r="G3419" s="5" t="str">
        <f aca="false">IF(AND(E3419&gt;=5,E3419&lt;=20,C3419&gt;=50,B3419&lt;=1),"Opportunity (pos 5-20, 50+ impr, 0-1 click)","")</f>
        <v/>
      </c>
    </row>
    <row r="3420" customFormat="false" ht="15" hidden="false" customHeight="false" outlineLevel="0" collapsed="false">
      <c r="A3420" s="7" t="s">
        <v>5694</v>
      </c>
      <c r="B3420" s="44" t="n">
        <v>0</v>
      </c>
      <c r="C3420" s="44" t="n">
        <v>1</v>
      </c>
      <c r="D3420" s="38" t="n">
        <f aca="false">IFERROR(B3420/C3420,0)</f>
        <v>0</v>
      </c>
      <c r="E3420" s="45" t="n">
        <v>27</v>
      </c>
      <c r="F3420" s="7" t="s">
        <v>2223</v>
      </c>
      <c r="G3420" s="5" t="str">
        <f aca="false">IF(AND(E3420&gt;=5,E3420&lt;=20,C3420&gt;=50,B3420&lt;=1),"Opportunity (pos 5-20, 50+ impr, 0-1 click)","")</f>
        <v/>
      </c>
    </row>
    <row r="3421" customFormat="false" ht="15" hidden="false" customHeight="false" outlineLevel="0" collapsed="false">
      <c r="A3421" s="7" t="s">
        <v>5695</v>
      </c>
      <c r="B3421" s="44" t="n">
        <v>0</v>
      </c>
      <c r="C3421" s="44" t="n">
        <v>1</v>
      </c>
      <c r="D3421" s="38" t="n">
        <f aca="false">IFERROR(B3421/C3421,0)</f>
        <v>0</v>
      </c>
      <c r="E3421" s="45" t="n">
        <v>24</v>
      </c>
      <c r="F3421" s="7" t="s">
        <v>2223</v>
      </c>
      <c r="G3421" s="5" t="str">
        <f aca="false">IF(AND(E3421&gt;=5,E3421&lt;=20,C3421&gt;=50,B3421&lt;=1),"Opportunity (pos 5-20, 50+ impr, 0-1 click)","")</f>
        <v/>
      </c>
    </row>
    <row r="3422" customFormat="false" ht="15" hidden="false" customHeight="false" outlineLevel="0" collapsed="false">
      <c r="A3422" s="7" t="s">
        <v>5696</v>
      </c>
      <c r="B3422" s="44" t="n">
        <v>0</v>
      </c>
      <c r="C3422" s="44" t="n">
        <v>1</v>
      </c>
      <c r="D3422" s="38" t="n">
        <f aca="false">IFERROR(B3422/C3422,0)</f>
        <v>0</v>
      </c>
      <c r="E3422" s="45" t="n">
        <v>26</v>
      </c>
      <c r="F3422" s="7" t="s">
        <v>2223</v>
      </c>
      <c r="G3422" s="5" t="str">
        <f aca="false">IF(AND(E3422&gt;=5,E3422&lt;=20,C3422&gt;=50,B3422&lt;=1),"Opportunity (pos 5-20, 50+ impr, 0-1 click)","")</f>
        <v/>
      </c>
    </row>
    <row r="3423" customFormat="false" ht="15" hidden="false" customHeight="false" outlineLevel="0" collapsed="false">
      <c r="A3423" s="7" t="s">
        <v>5697</v>
      </c>
      <c r="B3423" s="44" t="n">
        <v>0</v>
      </c>
      <c r="C3423" s="44" t="n">
        <v>1</v>
      </c>
      <c r="D3423" s="38" t="n">
        <f aca="false">IFERROR(B3423/C3423,0)</f>
        <v>0</v>
      </c>
      <c r="E3423" s="45" t="n">
        <v>11</v>
      </c>
      <c r="F3423" s="7" t="s">
        <v>2225</v>
      </c>
      <c r="G3423" s="5" t="str">
        <f aca="false">IF(AND(E3423&gt;=5,E3423&lt;=20,C3423&gt;=50,B3423&lt;=1),"Opportunity (pos 5-20, 50+ impr, 0-1 click)","")</f>
        <v/>
      </c>
    </row>
    <row r="3424" customFormat="false" ht="15" hidden="false" customHeight="false" outlineLevel="0" collapsed="false">
      <c r="A3424" s="7" t="s">
        <v>5698</v>
      </c>
      <c r="B3424" s="44" t="n">
        <v>0</v>
      </c>
      <c r="C3424" s="44" t="n">
        <v>1</v>
      </c>
      <c r="D3424" s="38" t="n">
        <f aca="false">IFERROR(B3424/C3424,0)</f>
        <v>0</v>
      </c>
      <c r="E3424" s="45" t="n">
        <v>17</v>
      </c>
      <c r="F3424" s="7" t="s">
        <v>2223</v>
      </c>
      <c r="G3424" s="5" t="str">
        <f aca="false">IF(AND(E3424&gt;=5,E3424&lt;=20,C3424&gt;=50,B3424&lt;=1),"Opportunity (pos 5-20, 50+ impr, 0-1 click)","")</f>
        <v/>
      </c>
    </row>
    <row r="3425" customFormat="false" ht="15" hidden="false" customHeight="false" outlineLevel="0" collapsed="false">
      <c r="A3425" s="7" t="s">
        <v>5699</v>
      </c>
      <c r="B3425" s="44" t="n">
        <v>0</v>
      </c>
      <c r="C3425" s="44" t="n">
        <v>1</v>
      </c>
      <c r="D3425" s="38" t="n">
        <f aca="false">IFERROR(B3425/C3425,0)</f>
        <v>0</v>
      </c>
      <c r="E3425" s="45" t="n">
        <v>7</v>
      </c>
      <c r="F3425" s="7" t="s">
        <v>2223</v>
      </c>
      <c r="G3425" s="5" t="str">
        <f aca="false">IF(AND(E3425&gt;=5,E3425&lt;=20,C3425&gt;=50,B3425&lt;=1),"Opportunity (pos 5-20, 50+ impr, 0-1 click)","")</f>
        <v/>
      </c>
    </row>
    <row r="3426" customFormat="false" ht="15" hidden="false" customHeight="false" outlineLevel="0" collapsed="false">
      <c r="A3426" s="7" t="s">
        <v>5700</v>
      </c>
      <c r="B3426" s="44" t="n">
        <v>0</v>
      </c>
      <c r="C3426" s="44" t="n">
        <v>1</v>
      </c>
      <c r="D3426" s="38" t="n">
        <f aca="false">IFERROR(B3426/C3426,0)</f>
        <v>0</v>
      </c>
      <c r="E3426" s="45" t="n">
        <v>39</v>
      </c>
      <c r="F3426" s="7" t="s">
        <v>2223</v>
      </c>
      <c r="G3426" s="5" t="str">
        <f aca="false">IF(AND(E3426&gt;=5,E3426&lt;=20,C3426&gt;=50,B3426&lt;=1),"Opportunity (pos 5-20, 50+ impr, 0-1 click)","")</f>
        <v/>
      </c>
    </row>
    <row r="3427" customFormat="false" ht="15" hidden="false" customHeight="false" outlineLevel="0" collapsed="false">
      <c r="A3427" s="7" t="s">
        <v>5701</v>
      </c>
      <c r="B3427" s="44" t="n">
        <v>0</v>
      </c>
      <c r="C3427" s="44" t="n">
        <v>1</v>
      </c>
      <c r="D3427" s="38" t="n">
        <f aca="false">IFERROR(B3427/C3427,0)</f>
        <v>0</v>
      </c>
      <c r="E3427" s="45" t="n">
        <v>4</v>
      </c>
      <c r="F3427" s="7" t="s">
        <v>2223</v>
      </c>
      <c r="G3427" s="5" t="str">
        <f aca="false">IF(AND(E3427&gt;=5,E3427&lt;=20,C3427&gt;=50,B3427&lt;=1),"Opportunity (pos 5-20, 50+ impr, 0-1 click)","")</f>
        <v/>
      </c>
    </row>
    <row r="3428" customFormat="false" ht="15" hidden="false" customHeight="false" outlineLevel="0" collapsed="false">
      <c r="A3428" s="7" t="s">
        <v>5702</v>
      </c>
      <c r="B3428" s="44" t="n">
        <v>0</v>
      </c>
      <c r="C3428" s="44" t="n">
        <v>1</v>
      </c>
      <c r="D3428" s="38" t="n">
        <f aca="false">IFERROR(B3428/C3428,0)</f>
        <v>0</v>
      </c>
      <c r="E3428" s="45" t="n">
        <v>32</v>
      </c>
      <c r="F3428" s="7" t="s">
        <v>2223</v>
      </c>
      <c r="G3428" s="5" t="str">
        <f aca="false">IF(AND(E3428&gt;=5,E3428&lt;=20,C3428&gt;=50,B3428&lt;=1),"Opportunity (pos 5-20, 50+ impr, 0-1 click)","")</f>
        <v/>
      </c>
    </row>
    <row r="3429" customFormat="false" ht="15" hidden="false" customHeight="false" outlineLevel="0" collapsed="false">
      <c r="A3429" s="7" t="s">
        <v>5703</v>
      </c>
      <c r="B3429" s="44" t="n">
        <v>0</v>
      </c>
      <c r="C3429" s="44" t="n">
        <v>1</v>
      </c>
      <c r="D3429" s="38" t="n">
        <f aca="false">IFERROR(B3429/C3429,0)</f>
        <v>0</v>
      </c>
      <c r="E3429" s="45" t="n">
        <v>37</v>
      </c>
      <c r="F3429" s="7" t="s">
        <v>2225</v>
      </c>
      <c r="G3429" s="5" t="str">
        <f aca="false">IF(AND(E3429&gt;=5,E3429&lt;=20,C3429&gt;=50,B3429&lt;=1),"Opportunity (pos 5-20, 50+ impr, 0-1 click)","")</f>
        <v/>
      </c>
    </row>
    <row r="3430" customFormat="false" ht="15" hidden="false" customHeight="false" outlineLevel="0" collapsed="false">
      <c r="A3430" s="7" t="s">
        <v>5704</v>
      </c>
      <c r="B3430" s="44" t="n">
        <v>0</v>
      </c>
      <c r="C3430" s="44" t="n">
        <v>1</v>
      </c>
      <c r="D3430" s="38" t="n">
        <f aca="false">IFERROR(B3430/C3430,0)</f>
        <v>0</v>
      </c>
      <c r="E3430" s="45" t="n">
        <v>20</v>
      </c>
      <c r="F3430" s="7" t="s">
        <v>2223</v>
      </c>
      <c r="G3430" s="5" t="str">
        <f aca="false">IF(AND(E3430&gt;=5,E3430&lt;=20,C3430&gt;=50,B3430&lt;=1),"Opportunity (pos 5-20, 50+ impr, 0-1 click)","")</f>
        <v/>
      </c>
    </row>
    <row r="3431" customFormat="false" ht="15" hidden="false" customHeight="false" outlineLevel="0" collapsed="false">
      <c r="A3431" s="7" t="s">
        <v>5705</v>
      </c>
      <c r="B3431" s="44" t="n">
        <v>0</v>
      </c>
      <c r="C3431" s="44" t="n">
        <v>1</v>
      </c>
      <c r="D3431" s="38" t="n">
        <f aca="false">IFERROR(B3431/C3431,0)</f>
        <v>0</v>
      </c>
      <c r="E3431" s="45" t="n">
        <v>24</v>
      </c>
      <c r="F3431" s="7" t="s">
        <v>2223</v>
      </c>
      <c r="G3431" s="5" t="str">
        <f aca="false">IF(AND(E3431&gt;=5,E3431&lt;=20,C3431&gt;=50,B3431&lt;=1),"Opportunity (pos 5-20, 50+ impr, 0-1 click)","")</f>
        <v/>
      </c>
    </row>
    <row r="3432" customFormat="false" ht="15" hidden="false" customHeight="false" outlineLevel="0" collapsed="false">
      <c r="A3432" s="7" t="s">
        <v>5706</v>
      </c>
      <c r="B3432" s="44" t="n">
        <v>0</v>
      </c>
      <c r="C3432" s="44" t="n">
        <v>1</v>
      </c>
      <c r="D3432" s="38" t="n">
        <f aca="false">IFERROR(B3432/C3432,0)</f>
        <v>0</v>
      </c>
      <c r="E3432" s="45" t="n">
        <v>57</v>
      </c>
      <c r="F3432" s="7" t="s">
        <v>2223</v>
      </c>
      <c r="G3432" s="5" t="str">
        <f aca="false">IF(AND(E3432&gt;=5,E3432&lt;=20,C3432&gt;=50,B3432&lt;=1),"Opportunity (pos 5-20, 50+ impr, 0-1 click)","")</f>
        <v/>
      </c>
    </row>
    <row r="3433" customFormat="false" ht="15" hidden="false" customHeight="false" outlineLevel="0" collapsed="false">
      <c r="A3433" s="7" t="s">
        <v>5707</v>
      </c>
      <c r="B3433" s="44" t="n">
        <v>0</v>
      </c>
      <c r="C3433" s="44" t="n">
        <v>1</v>
      </c>
      <c r="D3433" s="38" t="n">
        <f aca="false">IFERROR(B3433/C3433,0)</f>
        <v>0</v>
      </c>
      <c r="E3433" s="45" t="n">
        <v>7</v>
      </c>
      <c r="F3433" s="7" t="s">
        <v>2224</v>
      </c>
      <c r="G3433" s="5" t="str">
        <f aca="false">IF(AND(E3433&gt;=5,E3433&lt;=20,C3433&gt;=50,B3433&lt;=1),"Opportunity (pos 5-20, 50+ impr, 0-1 click)","")</f>
        <v/>
      </c>
    </row>
    <row r="3434" customFormat="false" ht="15" hidden="false" customHeight="false" outlineLevel="0" collapsed="false">
      <c r="A3434" s="7" t="s">
        <v>5708</v>
      </c>
      <c r="B3434" s="44" t="n">
        <v>0</v>
      </c>
      <c r="C3434" s="44" t="n">
        <v>1</v>
      </c>
      <c r="D3434" s="38" t="n">
        <f aca="false">IFERROR(B3434/C3434,0)</f>
        <v>0</v>
      </c>
      <c r="E3434" s="45" t="n">
        <v>30</v>
      </c>
      <c r="F3434" s="7" t="s">
        <v>2223</v>
      </c>
      <c r="G3434" s="5" t="str">
        <f aca="false">IF(AND(E3434&gt;=5,E3434&lt;=20,C3434&gt;=50,B3434&lt;=1),"Opportunity (pos 5-20, 50+ impr, 0-1 click)","")</f>
        <v/>
      </c>
    </row>
    <row r="3435" customFormat="false" ht="15" hidden="false" customHeight="false" outlineLevel="0" collapsed="false">
      <c r="A3435" s="7" t="s">
        <v>5709</v>
      </c>
      <c r="B3435" s="44" t="n">
        <v>0</v>
      </c>
      <c r="C3435" s="44" t="n">
        <v>1</v>
      </c>
      <c r="D3435" s="38" t="n">
        <f aca="false">IFERROR(B3435/C3435,0)</f>
        <v>0</v>
      </c>
      <c r="E3435" s="45" t="n">
        <v>29</v>
      </c>
      <c r="F3435" s="7" t="s">
        <v>2223</v>
      </c>
      <c r="G3435" s="5" t="str">
        <f aca="false">IF(AND(E3435&gt;=5,E3435&lt;=20,C3435&gt;=50,B3435&lt;=1),"Opportunity (pos 5-20, 50+ impr, 0-1 click)","")</f>
        <v/>
      </c>
    </row>
    <row r="3436" customFormat="false" ht="15" hidden="false" customHeight="false" outlineLevel="0" collapsed="false">
      <c r="A3436" s="7" t="s">
        <v>5710</v>
      </c>
      <c r="B3436" s="44" t="n">
        <v>0</v>
      </c>
      <c r="C3436" s="44" t="n">
        <v>1</v>
      </c>
      <c r="D3436" s="38" t="n">
        <f aca="false">IFERROR(B3436/C3436,0)</f>
        <v>0</v>
      </c>
      <c r="E3436" s="45" t="n">
        <v>20</v>
      </c>
      <c r="F3436" s="7" t="s">
        <v>2223</v>
      </c>
      <c r="G3436" s="5" t="str">
        <f aca="false">IF(AND(E3436&gt;=5,E3436&lt;=20,C3436&gt;=50,B3436&lt;=1),"Opportunity (pos 5-20, 50+ impr, 0-1 click)","")</f>
        <v/>
      </c>
    </row>
    <row r="3437" customFormat="false" ht="15" hidden="false" customHeight="false" outlineLevel="0" collapsed="false">
      <c r="A3437" s="7" t="s">
        <v>5711</v>
      </c>
      <c r="B3437" s="44" t="n">
        <v>0</v>
      </c>
      <c r="C3437" s="44" t="n">
        <v>1</v>
      </c>
      <c r="D3437" s="38" t="n">
        <f aca="false">IFERROR(B3437/C3437,0)</f>
        <v>0</v>
      </c>
      <c r="E3437" s="45" t="n">
        <v>25</v>
      </c>
      <c r="F3437" s="7" t="s">
        <v>2223</v>
      </c>
      <c r="G3437" s="5" t="str">
        <f aca="false">IF(AND(E3437&gt;=5,E3437&lt;=20,C3437&gt;=50,B3437&lt;=1),"Opportunity (pos 5-20, 50+ impr, 0-1 click)","")</f>
        <v/>
      </c>
    </row>
    <row r="3438" customFormat="false" ht="15" hidden="false" customHeight="false" outlineLevel="0" collapsed="false">
      <c r="A3438" s="7" t="s">
        <v>5712</v>
      </c>
      <c r="B3438" s="44" t="n">
        <v>0</v>
      </c>
      <c r="C3438" s="44" t="n">
        <v>1</v>
      </c>
      <c r="D3438" s="38" t="n">
        <f aca="false">IFERROR(B3438/C3438,0)</f>
        <v>0</v>
      </c>
      <c r="E3438" s="45" t="n">
        <v>28</v>
      </c>
      <c r="F3438" s="7" t="s">
        <v>2223</v>
      </c>
      <c r="G3438" s="5" t="str">
        <f aca="false">IF(AND(E3438&gt;=5,E3438&lt;=20,C3438&gt;=50,B3438&lt;=1),"Opportunity (pos 5-20, 50+ impr, 0-1 click)","")</f>
        <v/>
      </c>
    </row>
    <row r="3439" customFormat="false" ht="15" hidden="false" customHeight="false" outlineLevel="0" collapsed="false">
      <c r="A3439" s="7" t="s">
        <v>5713</v>
      </c>
      <c r="B3439" s="44" t="n">
        <v>0</v>
      </c>
      <c r="C3439" s="44" t="n">
        <v>1</v>
      </c>
      <c r="D3439" s="38" t="n">
        <f aca="false">IFERROR(B3439/C3439,0)</f>
        <v>0</v>
      </c>
      <c r="E3439" s="45" t="n">
        <v>19</v>
      </c>
      <c r="F3439" s="7" t="s">
        <v>2223</v>
      </c>
      <c r="G3439" s="5" t="str">
        <f aca="false">IF(AND(E3439&gt;=5,E3439&lt;=20,C3439&gt;=50,B3439&lt;=1),"Opportunity (pos 5-20, 50+ impr, 0-1 click)","")</f>
        <v/>
      </c>
    </row>
    <row r="3440" customFormat="false" ht="15" hidden="false" customHeight="false" outlineLevel="0" collapsed="false">
      <c r="A3440" s="7" t="s">
        <v>5714</v>
      </c>
      <c r="B3440" s="44" t="n">
        <v>0</v>
      </c>
      <c r="C3440" s="44" t="n">
        <v>1</v>
      </c>
      <c r="D3440" s="38" t="n">
        <f aca="false">IFERROR(B3440/C3440,0)</f>
        <v>0</v>
      </c>
      <c r="E3440" s="45" t="n">
        <v>22</v>
      </c>
      <c r="F3440" s="7" t="s">
        <v>2223</v>
      </c>
      <c r="G3440" s="5" t="str">
        <f aca="false">IF(AND(E3440&gt;=5,E3440&lt;=20,C3440&gt;=50,B3440&lt;=1),"Opportunity (pos 5-20, 50+ impr, 0-1 click)","")</f>
        <v/>
      </c>
    </row>
    <row r="3441" customFormat="false" ht="15" hidden="false" customHeight="false" outlineLevel="0" collapsed="false">
      <c r="A3441" s="7" t="s">
        <v>5715</v>
      </c>
      <c r="B3441" s="44" t="n">
        <v>0</v>
      </c>
      <c r="C3441" s="44" t="n">
        <v>1</v>
      </c>
      <c r="D3441" s="38" t="n">
        <f aca="false">IFERROR(B3441/C3441,0)</f>
        <v>0</v>
      </c>
      <c r="E3441" s="45" t="n">
        <v>13</v>
      </c>
      <c r="F3441" s="7" t="s">
        <v>2223</v>
      </c>
      <c r="G3441" s="5" t="str">
        <f aca="false">IF(AND(E3441&gt;=5,E3441&lt;=20,C3441&gt;=50,B3441&lt;=1),"Opportunity (pos 5-20, 50+ impr, 0-1 click)","")</f>
        <v/>
      </c>
    </row>
    <row r="3442" customFormat="false" ht="15" hidden="false" customHeight="false" outlineLevel="0" collapsed="false">
      <c r="A3442" s="7" t="s">
        <v>5716</v>
      </c>
      <c r="B3442" s="44" t="n">
        <v>0</v>
      </c>
      <c r="C3442" s="44" t="n">
        <v>1</v>
      </c>
      <c r="D3442" s="38" t="n">
        <f aca="false">IFERROR(B3442/C3442,0)</f>
        <v>0</v>
      </c>
      <c r="E3442" s="45" t="n">
        <v>13</v>
      </c>
      <c r="F3442" s="7" t="s">
        <v>2223</v>
      </c>
      <c r="G3442" s="5" t="str">
        <f aca="false">IF(AND(E3442&gt;=5,E3442&lt;=20,C3442&gt;=50,B3442&lt;=1),"Opportunity (pos 5-20, 50+ impr, 0-1 click)","")</f>
        <v/>
      </c>
    </row>
    <row r="3443" customFormat="false" ht="15" hidden="false" customHeight="false" outlineLevel="0" collapsed="false">
      <c r="A3443" s="7" t="s">
        <v>5717</v>
      </c>
      <c r="B3443" s="44" t="n">
        <v>0</v>
      </c>
      <c r="C3443" s="44" t="n">
        <v>1</v>
      </c>
      <c r="D3443" s="38" t="n">
        <f aca="false">IFERROR(B3443/C3443,0)</f>
        <v>0</v>
      </c>
      <c r="E3443" s="45" t="n">
        <v>49</v>
      </c>
      <c r="F3443" s="7" t="s">
        <v>2223</v>
      </c>
      <c r="G3443" s="5" t="str">
        <f aca="false">IF(AND(E3443&gt;=5,E3443&lt;=20,C3443&gt;=50,B3443&lt;=1),"Opportunity (pos 5-20, 50+ impr, 0-1 click)","")</f>
        <v/>
      </c>
    </row>
    <row r="3444" customFormat="false" ht="15" hidden="false" customHeight="false" outlineLevel="0" collapsed="false">
      <c r="A3444" s="7" t="s">
        <v>5718</v>
      </c>
      <c r="B3444" s="44" t="n">
        <v>0</v>
      </c>
      <c r="C3444" s="44" t="n">
        <v>1</v>
      </c>
      <c r="D3444" s="38" t="n">
        <f aca="false">IFERROR(B3444/C3444,0)</f>
        <v>0</v>
      </c>
      <c r="E3444" s="45" t="n">
        <v>11</v>
      </c>
      <c r="F3444" s="7" t="s">
        <v>2223</v>
      </c>
      <c r="G3444" s="5" t="str">
        <f aca="false">IF(AND(E3444&gt;=5,E3444&lt;=20,C3444&gt;=50,B3444&lt;=1),"Opportunity (pos 5-20, 50+ impr, 0-1 click)","")</f>
        <v/>
      </c>
    </row>
    <row r="3445" customFormat="false" ht="15" hidden="false" customHeight="false" outlineLevel="0" collapsed="false">
      <c r="A3445" s="7" t="s">
        <v>5719</v>
      </c>
      <c r="B3445" s="44" t="n">
        <v>0</v>
      </c>
      <c r="C3445" s="44" t="n">
        <v>1</v>
      </c>
      <c r="D3445" s="38" t="n">
        <f aca="false">IFERROR(B3445/C3445,0)</f>
        <v>0</v>
      </c>
      <c r="E3445" s="45" t="n">
        <v>46</v>
      </c>
      <c r="F3445" s="7" t="s">
        <v>2223</v>
      </c>
      <c r="G3445" s="5" t="str">
        <f aca="false">IF(AND(E3445&gt;=5,E3445&lt;=20,C3445&gt;=50,B3445&lt;=1),"Opportunity (pos 5-20, 50+ impr, 0-1 click)","")</f>
        <v/>
      </c>
    </row>
    <row r="3446" customFormat="false" ht="15" hidden="false" customHeight="false" outlineLevel="0" collapsed="false">
      <c r="A3446" s="7" t="s">
        <v>5720</v>
      </c>
      <c r="B3446" s="44" t="n">
        <v>0</v>
      </c>
      <c r="C3446" s="44" t="n">
        <v>1</v>
      </c>
      <c r="D3446" s="38" t="n">
        <f aca="false">IFERROR(B3446/C3446,0)</f>
        <v>0</v>
      </c>
      <c r="E3446" s="45" t="n">
        <v>11</v>
      </c>
      <c r="F3446" s="7" t="s">
        <v>2223</v>
      </c>
      <c r="G3446" s="5" t="str">
        <f aca="false">IF(AND(E3446&gt;=5,E3446&lt;=20,C3446&gt;=50,B3446&lt;=1),"Opportunity (pos 5-20, 50+ impr, 0-1 click)","")</f>
        <v/>
      </c>
    </row>
    <row r="3447" customFormat="false" ht="15" hidden="false" customHeight="false" outlineLevel="0" collapsed="false">
      <c r="A3447" s="7" t="s">
        <v>5721</v>
      </c>
      <c r="B3447" s="44" t="n">
        <v>0</v>
      </c>
      <c r="C3447" s="44" t="n">
        <v>1</v>
      </c>
      <c r="D3447" s="38" t="n">
        <f aca="false">IFERROR(B3447/C3447,0)</f>
        <v>0</v>
      </c>
      <c r="E3447" s="45" t="n">
        <v>19</v>
      </c>
      <c r="F3447" s="7" t="s">
        <v>2223</v>
      </c>
      <c r="G3447" s="5" t="str">
        <f aca="false">IF(AND(E3447&gt;=5,E3447&lt;=20,C3447&gt;=50,B3447&lt;=1),"Opportunity (pos 5-20, 50+ impr, 0-1 click)","")</f>
        <v/>
      </c>
    </row>
    <row r="3448" customFormat="false" ht="15" hidden="false" customHeight="false" outlineLevel="0" collapsed="false">
      <c r="A3448" s="7" t="s">
        <v>5722</v>
      </c>
      <c r="B3448" s="44" t="n">
        <v>0</v>
      </c>
      <c r="C3448" s="44" t="n">
        <v>1</v>
      </c>
      <c r="D3448" s="38" t="n">
        <f aca="false">IFERROR(B3448/C3448,0)</f>
        <v>0</v>
      </c>
      <c r="E3448" s="45" t="n">
        <v>24</v>
      </c>
      <c r="F3448" s="7" t="s">
        <v>2223</v>
      </c>
      <c r="G3448" s="5" t="str">
        <f aca="false">IF(AND(E3448&gt;=5,E3448&lt;=20,C3448&gt;=50,B3448&lt;=1),"Opportunity (pos 5-20, 50+ impr, 0-1 click)","")</f>
        <v/>
      </c>
    </row>
    <row r="3449" customFormat="false" ht="15" hidden="false" customHeight="false" outlineLevel="0" collapsed="false">
      <c r="A3449" s="7" t="s">
        <v>5723</v>
      </c>
      <c r="B3449" s="44" t="n">
        <v>0</v>
      </c>
      <c r="C3449" s="44" t="n">
        <v>1</v>
      </c>
      <c r="D3449" s="38" t="n">
        <f aca="false">IFERROR(B3449/C3449,0)</f>
        <v>0</v>
      </c>
      <c r="E3449" s="45" t="n">
        <v>24</v>
      </c>
      <c r="F3449" s="7" t="s">
        <v>2223</v>
      </c>
      <c r="G3449" s="5" t="str">
        <f aca="false">IF(AND(E3449&gt;=5,E3449&lt;=20,C3449&gt;=50,B3449&lt;=1),"Opportunity (pos 5-20, 50+ impr, 0-1 click)","")</f>
        <v/>
      </c>
    </row>
    <row r="3450" customFormat="false" ht="15" hidden="false" customHeight="false" outlineLevel="0" collapsed="false">
      <c r="A3450" s="7" t="s">
        <v>5724</v>
      </c>
      <c r="B3450" s="44" t="n">
        <v>0</v>
      </c>
      <c r="C3450" s="44" t="n">
        <v>1</v>
      </c>
      <c r="D3450" s="38" t="n">
        <f aca="false">IFERROR(B3450/C3450,0)</f>
        <v>0</v>
      </c>
      <c r="E3450" s="45" t="n">
        <v>57</v>
      </c>
      <c r="F3450" s="7" t="s">
        <v>2223</v>
      </c>
      <c r="G3450" s="5" t="str">
        <f aca="false">IF(AND(E3450&gt;=5,E3450&lt;=20,C3450&gt;=50,B3450&lt;=1),"Opportunity (pos 5-20, 50+ impr, 0-1 click)","")</f>
        <v/>
      </c>
    </row>
    <row r="3451" customFormat="false" ht="15" hidden="false" customHeight="false" outlineLevel="0" collapsed="false">
      <c r="A3451" s="7" t="s">
        <v>5725</v>
      </c>
      <c r="B3451" s="44" t="n">
        <v>0</v>
      </c>
      <c r="C3451" s="44" t="n">
        <v>1</v>
      </c>
      <c r="D3451" s="38" t="n">
        <f aca="false">IFERROR(B3451/C3451,0)</f>
        <v>0</v>
      </c>
      <c r="E3451" s="45" t="n">
        <v>34</v>
      </c>
      <c r="F3451" s="7" t="s">
        <v>2223</v>
      </c>
      <c r="G3451" s="5" t="str">
        <f aca="false">IF(AND(E3451&gt;=5,E3451&lt;=20,C3451&gt;=50,B3451&lt;=1),"Opportunity (pos 5-20, 50+ impr, 0-1 click)","")</f>
        <v/>
      </c>
    </row>
    <row r="3452" customFormat="false" ht="15" hidden="false" customHeight="false" outlineLevel="0" collapsed="false">
      <c r="A3452" s="7" t="s">
        <v>5726</v>
      </c>
      <c r="B3452" s="44" t="n">
        <v>0</v>
      </c>
      <c r="C3452" s="44" t="n">
        <v>1</v>
      </c>
      <c r="D3452" s="38" t="n">
        <f aca="false">IFERROR(B3452/C3452,0)</f>
        <v>0</v>
      </c>
      <c r="E3452" s="45" t="n">
        <v>35</v>
      </c>
      <c r="F3452" s="7" t="s">
        <v>2225</v>
      </c>
      <c r="G3452" s="5" t="str">
        <f aca="false">IF(AND(E3452&gt;=5,E3452&lt;=20,C3452&gt;=50,B3452&lt;=1),"Opportunity (pos 5-20, 50+ impr, 0-1 click)","")</f>
        <v/>
      </c>
    </row>
    <row r="3453" customFormat="false" ht="15" hidden="false" customHeight="false" outlineLevel="0" collapsed="false">
      <c r="A3453" s="7" t="s">
        <v>5727</v>
      </c>
      <c r="B3453" s="44" t="n">
        <v>0</v>
      </c>
      <c r="C3453" s="44" t="n">
        <v>1</v>
      </c>
      <c r="D3453" s="38" t="n">
        <f aca="false">IFERROR(B3453/C3453,0)</f>
        <v>0</v>
      </c>
      <c r="E3453" s="45" t="n">
        <v>6</v>
      </c>
      <c r="F3453" s="7" t="s">
        <v>2225</v>
      </c>
      <c r="G3453" s="5" t="str">
        <f aca="false">IF(AND(E3453&gt;=5,E3453&lt;=20,C3453&gt;=50,B3453&lt;=1),"Opportunity (pos 5-20, 50+ impr, 0-1 click)","")</f>
        <v/>
      </c>
    </row>
    <row r="3454" customFormat="false" ht="15" hidden="false" customHeight="false" outlineLevel="0" collapsed="false">
      <c r="A3454" s="7" t="s">
        <v>5728</v>
      </c>
      <c r="B3454" s="44" t="n">
        <v>0</v>
      </c>
      <c r="C3454" s="44" t="n">
        <v>1</v>
      </c>
      <c r="D3454" s="38" t="n">
        <f aca="false">IFERROR(B3454/C3454,0)</f>
        <v>0</v>
      </c>
      <c r="E3454" s="45" t="n">
        <v>19</v>
      </c>
      <c r="F3454" s="7" t="s">
        <v>2223</v>
      </c>
      <c r="G3454" s="5" t="str">
        <f aca="false">IF(AND(E3454&gt;=5,E3454&lt;=20,C3454&gt;=50,B3454&lt;=1),"Opportunity (pos 5-20, 50+ impr, 0-1 click)","")</f>
        <v/>
      </c>
    </row>
    <row r="3455" customFormat="false" ht="15" hidden="false" customHeight="false" outlineLevel="0" collapsed="false">
      <c r="A3455" s="7" t="s">
        <v>5729</v>
      </c>
      <c r="B3455" s="44" t="n">
        <v>0</v>
      </c>
      <c r="C3455" s="44" t="n">
        <v>1</v>
      </c>
      <c r="D3455" s="38" t="n">
        <f aca="false">IFERROR(B3455/C3455,0)</f>
        <v>0</v>
      </c>
      <c r="E3455" s="45" t="n">
        <v>23</v>
      </c>
      <c r="F3455" s="7" t="s">
        <v>2223</v>
      </c>
      <c r="G3455" s="5" t="str">
        <f aca="false">IF(AND(E3455&gt;=5,E3455&lt;=20,C3455&gt;=50,B3455&lt;=1),"Opportunity (pos 5-20, 50+ impr, 0-1 click)","")</f>
        <v/>
      </c>
    </row>
    <row r="3456" customFormat="false" ht="15" hidden="false" customHeight="false" outlineLevel="0" collapsed="false">
      <c r="A3456" s="7" t="s">
        <v>5730</v>
      </c>
      <c r="B3456" s="44" t="n">
        <v>0</v>
      </c>
      <c r="C3456" s="44" t="n">
        <v>1</v>
      </c>
      <c r="D3456" s="38" t="n">
        <f aca="false">IFERROR(B3456/C3456,0)</f>
        <v>0</v>
      </c>
      <c r="E3456" s="45" t="n">
        <v>24</v>
      </c>
      <c r="F3456" s="7" t="s">
        <v>2223</v>
      </c>
      <c r="G3456" s="5" t="str">
        <f aca="false">IF(AND(E3456&gt;=5,E3456&lt;=20,C3456&gt;=50,B3456&lt;=1),"Opportunity (pos 5-20, 50+ impr, 0-1 click)","")</f>
        <v/>
      </c>
    </row>
    <row r="3457" customFormat="false" ht="15" hidden="false" customHeight="false" outlineLevel="0" collapsed="false">
      <c r="A3457" s="7" t="s">
        <v>5731</v>
      </c>
      <c r="B3457" s="44" t="n">
        <v>0</v>
      </c>
      <c r="C3457" s="44" t="n">
        <v>1</v>
      </c>
      <c r="D3457" s="38" t="n">
        <f aca="false">IFERROR(B3457/C3457,0)</f>
        <v>0</v>
      </c>
      <c r="E3457" s="45" t="n">
        <v>27</v>
      </c>
      <c r="F3457" s="7" t="s">
        <v>2223</v>
      </c>
      <c r="G3457" s="5" t="str">
        <f aca="false">IF(AND(E3457&gt;=5,E3457&lt;=20,C3457&gt;=50,B3457&lt;=1),"Opportunity (pos 5-20, 50+ impr, 0-1 click)","")</f>
        <v/>
      </c>
    </row>
    <row r="3458" customFormat="false" ht="15" hidden="false" customHeight="false" outlineLevel="0" collapsed="false">
      <c r="A3458" s="7" t="s">
        <v>5732</v>
      </c>
      <c r="B3458" s="44" t="n">
        <v>0</v>
      </c>
      <c r="C3458" s="44" t="n">
        <v>1</v>
      </c>
      <c r="D3458" s="38" t="n">
        <f aca="false">IFERROR(B3458/C3458,0)</f>
        <v>0</v>
      </c>
      <c r="E3458" s="45" t="n">
        <v>21</v>
      </c>
      <c r="F3458" s="7" t="s">
        <v>2223</v>
      </c>
      <c r="G3458" s="5" t="str">
        <f aca="false">IF(AND(E3458&gt;=5,E3458&lt;=20,C3458&gt;=50,B3458&lt;=1),"Opportunity (pos 5-20, 50+ impr, 0-1 click)","")</f>
        <v/>
      </c>
    </row>
    <row r="3459" customFormat="false" ht="15" hidden="false" customHeight="false" outlineLevel="0" collapsed="false">
      <c r="A3459" s="7" t="s">
        <v>5733</v>
      </c>
      <c r="B3459" s="44" t="n">
        <v>0</v>
      </c>
      <c r="C3459" s="44" t="n">
        <v>1</v>
      </c>
      <c r="D3459" s="38" t="n">
        <f aca="false">IFERROR(B3459/C3459,0)</f>
        <v>0</v>
      </c>
      <c r="E3459" s="45" t="n">
        <v>25</v>
      </c>
      <c r="F3459" s="7" t="s">
        <v>2223</v>
      </c>
      <c r="G3459" s="5" t="str">
        <f aca="false">IF(AND(E3459&gt;=5,E3459&lt;=20,C3459&gt;=50,B3459&lt;=1),"Opportunity (pos 5-20, 50+ impr, 0-1 click)","")</f>
        <v/>
      </c>
    </row>
    <row r="3460" customFormat="false" ht="15" hidden="false" customHeight="false" outlineLevel="0" collapsed="false">
      <c r="A3460" s="7" t="s">
        <v>5734</v>
      </c>
      <c r="B3460" s="44" t="n">
        <v>0</v>
      </c>
      <c r="C3460" s="44" t="n">
        <v>1</v>
      </c>
      <c r="D3460" s="38" t="n">
        <f aca="false">IFERROR(B3460/C3460,0)</f>
        <v>0</v>
      </c>
      <c r="E3460" s="45" t="n">
        <v>12</v>
      </c>
      <c r="F3460" s="7" t="s">
        <v>2223</v>
      </c>
      <c r="G3460" s="5" t="str">
        <f aca="false">IF(AND(E3460&gt;=5,E3460&lt;=20,C3460&gt;=50,B3460&lt;=1),"Opportunity (pos 5-20, 50+ impr, 0-1 click)","")</f>
        <v/>
      </c>
    </row>
    <row r="3461" customFormat="false" ht="15" hidden="false" customHeight="false" outlineLevel="0" collapsed="false">
      <c r="A3461" s="7" t="s">
        <v>5735</v>
      </c>
      <c r="B3461" s="44" t="n">
        <v>0</v>
      </c>
      <c r="C3461" s="44" t="n">
        <v>1</v>
      </c>
      <c r="D3461" s="38" t="n">
        <f aca="false">IFERROR(B3461/C3461,0)</f>
        <v>0</v>
      </c>
      <c r="E3461" s="45" t="n">
        <v>29</v>
      </c>
      <c r="F3461" s="7" t="s">
        <v>2223</v>
      </c>
      <c r="G3461" s="5" t="str">
        <f aca="false">IF(AND(E3461&gt;=5,E3461&lt;=20,C3461&gt;=50,B3461&lt;=1),"Opportunity (pos 5-20, 50+ impr, 0-1 click)","")</f>
        <v/>
      </c>
    </row>
    <row r="3462" customFormat="false" ht="15" hidden="false" customHeight="false" outlineLevel="0" collapsed="false">
      <c r="A3462" s="7" t="s">
        <v>5736</v>
      </c>
      <c r="B3462" s="44" t="n">
        <v>0</v>
      </c>
      <c r="C3462" s="44" t="n">
        <v>1</v>
      </c>
      <c r="D3462" s="38" t="n">
        <f aca="false">IFERROR(B3462/C3462,0)</f>
        <v>0</v>
      </c>
      <c r="E3462" s="45" t="n">
        <v>46</v>
      </c>
      <c r="F3462" s="7" t="s">
        <v>2225</v>
      </c>
      <c r="G3462" s="5" t="str">
        <f aca="false">IF(AND(E3462&gt;=5,E3462&lt;=20,C3462&gt;=50,B3462&lt;=1),"Opportunity (pos 5-20, 50+ impr, 0-1 click)","")</f>
        <v/>
      </c>
    </row>
    <row r="3463" customFormat="false" ht="15" hidden="false" customHeight="false" outlineLevel="0" collapsed="false">
      <c r="A3463" s="7" t="s">
        <v>5737</v>
      </c>
      <c r="B3463" s="44" t="n">
        <v>0</v>
      </c>
      <c r="C3463" s="44" t="n">
        <v>1</v>
      </c>
      <c r="D3463" s="38" t="n">
        <f aca="false">IFERROR(B3463/C3463,0)</f>
        <v>0</v>
      </c>
      <c r="E3463" s="45" t="n">
        <v>43</v>
      </c>
      <c r="F3463" s="7" t="s">
        <v>2225</v>
      </c>
      <c r="G3463" s="5" t="str">
        <f aca="false">IF(AND(E3463&gt;=5,E3463&lt;=20,C3463&gt;=50,B3463&lt;=1),"Opportunity (pos 5-20, 50+ impr, 0-1 click)","")</f>
        <v/>
      </c>
    </row>
    <row r="3464" customFormat="false" ht="15" hidden="false" customHeight="false" outlineLevel="0" collapsed="false">
      <c r="A3464" s="7" t="s">
        <v>5738</v>
      </c>
      <c r="B3464" s="44" t="n">
        <v>0</v>
      </c>
      <c r="C3464" s="44" t="n">
        <v>1</v>
      </c>
      <c r="D3464" s="38" t="n">
        <f aca="false">IFERROR(B3464/C3464,0)</f>
        <v>0</v>
      </c>
      <c r="E3464" s="45" t="n">
        <v>12</v>
      </c>
      <c r="F3464" s="7" t="s">
        <v>2223</v>
      </c>
      <c r="G3464" s="5" t="str">
        <f aca="false">IF(AND(E3464&gt;=5,E3464&lt;=20,C3464&gt;=50,B3464&lt;=1),"Opportunity (pos 5-20, 50+ impr, 0-1 click)","")</f>
        <v/>
      </c>
    </row>
    <row r="3465" customFormat="false" ht="15" hidden="false" customHeight="false" outlineLevel="0" collapsed="false">
      <c r="A3465" s="7" t="s">
        <v>5739</v>
      </c>
      <c r="B3465" s="44" t="n">
        <v>0</v>
      </c>
      <c r="C3465" s="44" t="n">
        <v>1</v>
      </c>
      <c r="D3465" s="38" t="n">
        <f aca="false">IFERROR(B3465/C3465,0)</f>
        <v>0</v>
      </c>
      <c r="E3465" s="45" t="n">
        <v>10</v>
      </c>
      <c r="F3465" s="7" t="s">
        <v>2223</v>
      </c>
      <c r="G3465" s="5" t="str">
        <f aca="false">IF(AND(E3465&gt;=5,E3465&lt;=20,C3465&gt;=50,B3465&lt;=1),"Opportunity (pos 5-20, 50+ impr, 0-1 click)","")</f>
        <v/>
      </c>
    </row>
    <row r="3466" customFormat="false" ht="15" hidden="false" customHeight="false" outlineLevel="0" collapsed="false">
      <c r="A3466" s="7" t="s">
        <v>5740</v>
      </c>
      <c r="B3466" s="44" t="n">
        <v>0</v>
      </c>
      <c r="C3466" s="44" t="n">
        <v>1</v>
      </c>
      <c r="D3466" s="38" t="n">
        <f aca="false">IFERROR(B3466/C3466,0)</f>
        <v>0</v>
      </c>
      <c r="E3466" s="45" t="n">
        <v>35</v>
      </c>
      <c r="F3466" s="7" t="s">
        <v>2223</v>
      </c>
      <c r="G3466" s="5" t="str">
        <f aca="false">IF(AND(E3466&gt;=5,E3466&lt;=20,C3466&gt;=50,B3466&lt;=1),"Opportunity (pos 5-20, 50+ impr, 0-1 click)","")</f>
        <v/>
      </c>
    </row>
    <row r="3467" customFormat="false" ht="15" hidden="false" customHeight="false" outlineLevel="0" collapsed="false">
      <c r="A3467" s="7" t="s">
        <v>5741</v>
      </c>
      <c r="B3467" s="44" t="n">
        <v>0</v>
      </c>
      <c r="C3467" s="44" t="n">
        <v>1</v>
      </c>
      <c r="D3467" s="38" t="n">
        <f aca="false">IFERROR(B3467/C3467,0)</f>
        <v>0</v>
      </c>
      <c r="E3467" s="45" t="n">
        <v>26</v>
      </c>
      <c r="F3467" s="7" t="s">
        <v>2223</v>
      </c>
      <c r="G3467" s="5" t="str">
        <f aca="false">IF(AND(E3467&gt;=5,E3467&lt;=20,C3467&gt;=50,B3467&lt;=1),"Opportunity (pos 5-20, 50+ impr, 0-1 click)","")</f>
        <v/>
      </c>
    </row>
    <row r="3468" customFormat="false" ht="15" hidden="false" customHeight="false" outlineLevel="0" collapsed="false">
      <c r="A3468" s="7" t="s">
        <v>5742</v>
      </c>
      <c r="B3468" s="44" t="n">
        <v>0</v>
      </c>
      <c r="C3468" s="44" t="n">
        <v>1</v>
      </c>
      <c r="D3468" s="38" t="n">
        <f aca="false">IFERROR(B3468/C3468,0)</f>
        <v>0</v>
      </c>
      <c r="E3468" s="45" t="n">
        <v>25</v>
      </c>
      <c r="F3468" s="7" t="s">
        <v>2223</v>
      </c>
      <c r="G3468" s="5" t="str">
        <f aca="false">IF(AND(E3468&gt;=5,E3468&lt;=20,C3468&gt;=50,B3468&lt;=1),"Opportunity (pos 5-20, 50+ impr, 0-1 click)","")</f>
        <v/>
      </c>
    </row>
    <row r="3469" customFormat="false" ht="15" hidden="false" customHeight="false" outlineLevel="0" collapsed="false">
      <c r="A3469" s="7" t="s">
        <v>5743</v>
      </c>
      <c r="B3469" s="44" t="n">
        <v>0</v>
      </c>
      <c r="C3469" s="44" t="n">
        <v>1</v>
      </c>
      <c r="D3469" s="38" t="n">
        <f aca="false">IFERROR(B3469/C3469,0)</f>
        <v>0</v>
      </c>
      <c r="E3469" s="45" t="n">
        <v>29</v>
      </c>
      <c r="F3469" s="7" t="s">
        <v>2223</v>
      </c>
      <c r="G3469" s="5" t="str">
        <f aca="false">IF(AND(E3469&gt;=5,E3469&lt;=20,C3469&gt;=50,B3469&lt;=1),"Opportunity (pos 5-20, 50+ impr, 0-1 click)","")</f>
        <v/>
      </c>
    </row>
    <row r="3470" customFormat="false" ht="15" hidden="false" customHeight="false" outlineLevel="0" collapsed="false">
      <c r="A3470" s="7" t="s">
        <v>5744</v>
      </c>
      <c r="B3470" s="44" t="n">
        <v>0</v>
      </c>
      <c r="C3470" s="44" t="n">
        <v>1</v>
      </c>
      <c r="D3470" s="38" t="n">
        <f aca="false">IFERROR(B3470/C3470,0)</f>
        <v>0</v>
      </c>
      <c r="E3470" s="45" t="n">
        <v>41</v>
      </c>
      <c r="F3470" s="7" t="s">
        <v>2223</v>
      </c>
      <c r="G3470" s="5" t="str">
        <f aca="false">IF(AND(E3470&gt;=5,E3470&lt;=20,C3470&gt;=50,B3470&lt;=1),"Opportunity (pos 5-20, 50+ impr, 0-1 click)","")</f>
        <v/>
      </c>
    </row>
    <row r="3471" customFormat="false" ht="15" hidden="false" customHeight="false" outlineLevel="0" collapsed="false">
      <c r="A3471" s="7" t="s">
        <v>5745</v>
      </c>
      <c r="B3471" s="44" t="n">
        <v>0</v>
      </c>
      <c r="C3471" s="44" t="n">
        <v>1</v>
      </c>
      <c r="D3471" s="38" t="n">
        <f aca="false">IFERROR(B3471/C3471,0)</f>
        <v>0</v>
      </c>
      <c r="E3471" s="45" t="n">
        <v>6</v>
      </c>
      <c r="F3471" s="7" t="s">
        <v>2223</v>
      </c>
      <c r="G3471" s="5" t="str">
        <f aca="false">IF(AND(E3471&gt;=5,E3471&lt;=20,C3471&gt;=50,B3471&lt;=1),"Opportunity (pos 5-20, 50+ impr, 0-1 click)","")</f>
        <v/>
      </c>
    </row>
    <row r="3472" customFormat="false" ht="15" hidden="false" customHeight="false" outlineLevel="0" collapsed="false">
      <c r="A3472" s="7" t="s">
        <v>5746</v>
      </c>
      <c r="B3472" s="44" t="n">
        <v>0</v>
      </c>
      <c r="C3472" s="44" t="n">
        <v>1</v>
      </c>
      <c r="D3472" s="38" t="n">
        <f aca="false">IFERROR(B3472/C3472,0)</f>
        <v>0</v>
      </c>
      <c r="E3472" s="45" t="n">
        <v>33</v>
      </c>
      <c r="F3472" s="7" t="s">
        <v>2223</v>
      </c>
      <c r="G3472" s="5" t="str">
        <f aca="false">IF(AND(E3472&gt;=5,E3472&lt;=20,C3472&gt;=50,B3472&lt;=1),"Opportunity (pos 5-20, 50+ impr, 0-1 click)","")</f>
        <v/>
      </c>
    </row>
    <row r="3473" customFormat="false" ht="15" hidden="false" customHeight="false" outlineLevel="0" collapsed="false">
      <c r="A3473" s="7" t="s">
        <v>5747</v>
      </c>
      <c r="B3473" s="44" t="n">
        <v>0</v>
      </c>
      <c r="C3473" s="44" t="n">
        <v>1</v>
      </c>
      <c r="D3473" s="38" t="n">
        <f aca="false">IFERROR(B3473/C3473,0)</f>
        <v>0</v>
      </c>
      <c r="E3473" s="45" t="n">
        <v>14</v>
      </c>
      <c r="F3473" s="7" t="s">
        <v>2223</v>
      </c>
      <c r="G3473" s="5" t="str">
        <f aca="false">IF(AND(E3473&gt;=5,E3473&lt;=20,C3473&gt;=50,B3473&lt;=1),"Opportunity (pos 5-20, 50+ impr, 0-1 click)","")</f>
        <v/>
      </c>
    </row>
    <row r="3474" customFormat="false" ht="15" hidden="false" customHeight="false" outlineLevel="0" collapsed="false">
      <c r="A3474" s="7" t="s">
        <v>5748</v>
      </c>
      <c r="B3474" s="44" t="n">
        <v>0</v>
      </c>
      <c r="C3474" s="44" t="n">
        <v>1</v>
      </c>
      <c r="D3474" s="38" t="n">
        <f aca="false">IFERROR(B3474/C3474,0)</f>
        <v>0</v>
      </c>
      <c r="E3474" s="45" t="n">
        <v>19</v>
      </c>
      <c r="F3474" s="7" t="s">
        <v>2223</v>
      </c>
      <c r="G3474" s="5" t="str">
        <f aca="false">IF(AND(E3474&gt;=5,E3474&lt;=20,C3474&gt;=50,B3474&lt;=1),"Opportunity (pos 5-20, 50+ impr, 0-1 click)","")</f>
        <v/>
      </c>
    </row>
    <row r="3475" customFormat="false" ht="15" hidden="false" customHeight="false" outlineLevel="0" collapsed="false">
      <c r="A3475" s="7" t="s">
        <v>5749</v>
      </c>
      <c r="B3475" s="44" t="n">
        <v>0</v>
      </c>
      <c r="C3475" s="44" t="n">
        <v>1</v>
      </c>
      <c r="D3475" s="38" t="n">
        <f aca="false">IFERROR(B3475/C3475,0)</f>
        <v>0</v>
      </c>
      <c r="E3475" s="45" t="n">
        <v>42</v>
      </c>
      <c r="F3475" s="7" t="s">
        <v>2223</v>
      </c>
      <c r="G3475" s="5" t="str">
        <f aca="false">IF(AND(E3475&gt;=5,E3475&lt;=20,C3475&gt;=50,B3475&lt;=1),"Opportunity (pos 5-20, 50+ impr, 0-1 click)","")</f>
        <v/>
      </c>
    </row>
    <row r="3476" customFormat="false" ht="15" hidden="false" customHeight="false" outlineLevel="0" collapsed="false">
      <c r="A3476" s="7" t="s">
        <v>5750</v>
      </c>
      <c r="B3476" s="44" t="n">
        <v>0</v>
      </c>
      <c r="C3476" s="44" t="n">
        <v>1</v>
      </c>
      <c r="D3476" s="38" t="n">
        <f aca="false">IFERROR(B3476/C3476,0)</f>
        <v>0</v>
      </c>
      <c r="E3476" s="45" t="n">
        <v>29</v>
      </c>
      <c r="F3476" s="7" t="s">
        <v>2223</v>
      </c>
      <c r="G3476" s="5" t="str">
        <f aca="false">IF(AND(E3476&gt;=5,E3476&lt;=20,C3476&gt;=50,B3476&lt;=1),"Opportunity (pos 5-20, 50+ impr, 0-1 click)","")</f>
        <v/>
      </c>
    </row>
    <row r="3477" customFormat="false" ht="15" hidden="false" customHeight="false" outlineLevel="0" collapsed="false">
      <c r="A3477" s="7" t="s">
        <v>5751</v>
      </c>
      <c r="B3477" s="44" t="n">
        <v>0</v>
      </c>
      <c r="C3477" s="44" t="n">
        <v>1</v>
      </c>
      <c r="D3477" s="38" t="n">
        <f aca="false">IFERROR(B3477/C3477,0)</f>
        <v>0</v>
      </c>
      <c r="E3477" s="45" t="n">
        <v>30</v>
      </c>
      <c r="F3477" s="7" t="s">
        <v>2223</v>
      </c>
      <c r="G3477" s="5" t="str">
        <f aca="false">IF(AND(E3477&gt;=5,E3477&lt;=20,C3477&gt;=50,B3477&lt;=1),"Opportunity (pos 5-20, 50+ impr, 0-1 click)","")</f>
        <v/>
      </c>
    </row>
    <row r="3478" customFormat="false" ht="15" hidden="false" customHeight="false" outlineLevel="0" collapsed="false">
      <c r="A3478" s="7" t="s">
        <v>5752</v>
      </c>
      <c r="B3478" s="44" t="n">
        <v>0</v>
      </c>
      <c r="C3478" s="44" t="n">
        <v>1</v>
      </c>
      <c r="D3478" s="38" t="n">
        <f aca="false">IFERROR(B3478/C3478,0)</f>
        <v>0</v>
      </c>
      <c r="E3478" s="45" t="n">
        <v>7</v>
      </c>
      <c r="F3478" s="7" t="s">
        <v>2224</v>
      </c>
      <c r="G3478" s="5" t="str">
        <f aca="false">IF(AND(E3478&gt;=5,E3478&lt;=20,C3478&gt;=50,B3478&lt;=1),"Opportunity (pos 5-20, 50+ impr, 0-1 click)","")</f>
        <v/>
      </c>
    </row>
    <row r="3479" customFormat="false" ht="15" hidden="false" customHeight="false" outlineLevel="0" collapsed="false">
      <c r="A3479" s="7" t="s">
        <v>5753</v>
      </c>
      <c r="B3479" s="44" t="n">
        <v>0</v>
      </c>
      <c r="C3479" s="44" t="n">
        <v>1</v>
      </c>
      <c r="D3479" s="38" t="n">
        <f aca="false">IFERROR(B3479/C3479,0)</f>
        <v>0</v>
      </c>
      <c r="E3479" s="45" t="n">
        <v>36</v>
      </c>
      <c r="F3479" s="7" t="s">
        <v>2223</v>
      </c>
      <c r="G3479" s="5" t="str">
        <f aca="false">IF(AND(E3479&gt;=5,E3479&lt;=20,C3479&gt;=50,B3479&lt;=1),"Opportunity (pos 5-20, 50+ impr, 0-1 click)","")</f>
        <v/>
      </c>
    </row>
    <row r="3480" customFormat="false" ht="15" hidden="false" customHeight="false" outlineLevel="0" collapsed="false">
      <c r="A3480" s="7" t="s">
        <v>5754</v>
      </c>
      <c r="B3480" s="44" t="n">
        <v>0</v>
      </c>
      <c r="C3480" s="44" t="n">
        <v>1</v>
      </c>
      <c r="D3480" s="38" t="n">
        <f aca="false">IFERROR(B3480/C3480,0)</f>
        <v>0</v>
      </c>
      <c r="E3480" s="45" t="n">
        <v>21</v>
      </c>
      <c r="F3480" s="7" t="s">
        <v>2224</v>
      </c>
      <c r="G3480" s="5" t="str">
        <f aca="false">IF(AND(E3480&gt;=5,E3480&lt;=20,C3480&gt;=50,B3480&lt;=1),"Opportunity (pos 5-20, 50+ impr, 0-1 click)","")</f>
        <v/>
      </c>
    </row>
    <row r="3481" customFormat="false" ht="15" hidden="false" customHeight="false" outlineLevel="0" collapsed="false">
      <c r="A3481" s="7" t="s">
        <v>5755</v>
      </c>
      <c r="B3481" s="44" t="n">
        <v>0</v>
      </c>
      <c r="C3481" s="44" t="n">
        <v>1</v>
      </c>
      <c r="D3481" s="38" t="n">
        <f aca="false">IFERROR(B3481/C3481,0)</f>
        <v>0</v>
      </c>
      <c r="E3481" s="45" t="n">
        <v>17</v>
      </c>
      <c r="F3481" s="7" t="s">
        <v>2223</v>
      </c>
      <c r="G3481" s="5" t="str">
        <f aca="false">IF(AND(E3481&gt;=5,E3481&lt;=20,C3481&gt;=50,B3481&lt;=1),"Opportunity (pos 5-20, 50+ impr, 0-1 click)","")</f>
        <v/>
      </c>
    </row>
    <row r="3482" customFormat="false" ht="15" hidden="false" customHeight="false" outlineLevel="0" collapsed="false">
      <c r="A3482" s="7" t="s">
        <v>5756</v>
      </c>
      <c r="B3482" s="44" t="n">
        <v>0</v>
      </c>
      <c r="C3482" s="44" t="n">
        <v>1</v>
      </c>
      <c r="D3482" s="38" t="n">
        <f aca="false">IFERROR(B3482/C3482,0)</f>
        <v>0</v>
      </c>
      <c r="E3482" s="45" t="n">
        <v>26</v>
      </c>
      <c r="F3482" s="7" t="s">
        <v>2223</v>
      </c>
      <c r="G3482" s="5" t="str">
        <f aca="false">IF(AND(E3482&gt;=5,E3482&lt;=20,C3482&gt;=50,B3482&lt;=1),"Opportunity (pos 5-20, 50+ impr, 0-1 click)","")</f>
        <v/>
      </c>
    </row>
    <row r="3483" customFormat="false" ht="15" hidden="false" customHeight="false" outlineLevel="0" collapsed="false">
      <c r="A3483" s="7" t="s">
        <v>5757</v>
      </c>
      <c r="B3483" s="44" t="n">
        <v>0</v>
      </c>
      <c r="C3483" s="44" t="n">
        <v>1</v>
      </c>
      <c r="D3483" s="38" t="n">
        <f aca="false">IFERROR(B3483/C3483,0)</f>
        <v>0</v>
      </c>
      <c r="E3483" s="45" t="n">
        <v>29</v>
      </c>
      <c r="F3483" s="7" t="s">
        <v>2225</v>
      </c>
      <c r="G3483" s="5" t="str">
        <f aca="false">IF(AND(E3483&gt;=5,E3483&lt;=20,C3483&gt;=50,B3483&lt;=1),"Opportunity (pos 5-20, 50+ impr, 0-1 click)","")</f>
        <v/>
      </c>
    </row>
    <row r="3484" customFormat="false" ht="15" hidden="false" customHeight="false" outlineLevel="0" collapsed="false">
      <c r="A3484" s="7" t="s">
        <v>5758</v>
      </c>
      <c r="B3484" s="44" t="n">
        <v>0</v>
      </c>
      <c r="C3484" s="44" t="n">
        <v>1</v>
      </c>
      <c r="D3484" s="38" t="n">
        <f aca="false">IFERROR(B3484/C3484,0)</f>
        <v>0</v>
      </c>
      <c r="E3484" s="45" t="n">
        <v>56</v>
      </c>
      <c r="F3484" s="7" t="s">
        <v>2223</v>
      </c>
      <c r="G3484" s="5" t="str">
        <f aca="false">IF(AND(E3484&gt;=5,E3484&lt;=20,C3484&gt;=50,B3484&lt;=1),"Opportunity (pos 5-20, 50+ impr, 0-1 click)","")</f>
        <v/>
      </c>
    </row>
    <row r="3485" customFormat="false" ht="15" hidden="false" customHeight="false" outlineLevel="0" collapsed="false">
      <c r="A3485" s="7" t="s">
        <v>5759</v>
      </c>
      <c r="B3485" s="44" t="n">
        <v>0</v>
      </c>
      <c r="C3485" s="44" t="n">
        <v>1</v>
      </c>
      <c r="D3485" s="38" t="n">
        <f aca="false">IFERROR(B3485/C3485,0)</f>
        <v>0</v>
      </c>
      <c r="E3485" s="45" t="n">
        <v>68</v>
      </c>
      <c r="F3485" s="7" t="s">
        <v>2224</v>
      </c>
      <c r="G3485" s="5" t="str">
        <f aca="false">IF(AND(E3485&gt;=5,E3485&lt;=20,C3485&gt;=50,B3485&lt;=1),"Opportunity (pos 5-20, 50+ impr, 0-1 click)","")</f>
        <v/>
      </c>
    </row>
    <row r="3486" customFormat="false" ht="15" hidden="false" customHeight="false" outlineLevel="0" collapsed="false">
      <c r="A3486" s="7" t="s">
        <v>5760</v>
      </c>
      <c r="B3486" s="44" t="n">
        <v>0</v>
      </c>
      <c r="C3486" s="44" t="n">
        <v>1</v>
      </c>
      <c r="D3486" s="38" t="n">
        <f aca="false">IFERROR(B3486/C3486,0)</f>
        <v>0</v>
      </c>
      <c r="E3486" s="45" t="n">
        <v>47</v>
      </c>
      <c r="F3486" s="7" t="s">
        <v>2225</v>
      </c>
      <c r="G3486" s="5" t="str">
        <f aca="false">IF(AND(E3486&gt;=5,E3486&lt;=20,C3486&gt;=50,B3486&lt;=1),"Opportunity (pos 5-20, 50+ impr, 0-1 click)","")</f>
        <v/>
      </c>
    </row>
    <row r="3487" customFormat="false" ht="15" hidden="false" customHeight="false" outlineLevel="0" collapsed="false">
      <c r="A3487" s="7" t="s">
        <v>5761</v>
      </c>
      <c r="B3487" s="44" t="n">
        <v>0</v>
      </c>
      <c r="C3487" s="44" t="n">
        <v>1</v>
      </c>
      <c r="D3487" s="38" t="n">
        <f aca="false">IFERROR(B3487/C3487,0)</f>
        <v>0</v>
      </c>
      <c r="E3487" s="45" t="n">
        <v>11</v>
      </c>
      <c r="F3487" s="7" t="s">
        <v>2223</v>
      </c>
      <c r="G3487" s="5" t="str">
        <f aca="false">IF(AND(E3487&gt;=5,E3487&lt;=20,C3487&gt;=50,B3487&lt;=1),"Opportunity (pos 5-20, 50+ impr, 0-1 click)","")</f>
        <v/>
      </c>
    </row>
    <row r="3488" customFormat="false" ht="15" hidden="false" customHeight="false" outlineLevel="0" collapsed="false">
      <c r="A3488" s="7" t="s">
        <v>5762</v>
      </c>
      <c r="B3488" s="44" t="n">
        <v>0</v>
      </c>
      <c r="C3488" s="44" t="n">
        <v>1</v>
      </c>
      <c r="D3488" s="38" t="n">
        <f aca="false">IFERROR(B3488/C3488,0)</f>
        <v>0</v>
      </c>
      <c r="E3488" s="45" t="n">
        <v>13</v>
      </c>
      <c r="F3488" s="7" t="s">
        <v>2223</v>
      </c>
      <c r="G3488" s="5" t="str">
        <f aca="false">IF(AND(E3488&gt;=5,E3488&lt;=20,C3488&gt;=50,B3488&lt;=1),"Opportunity (pos 5-20, 50+ impr, 0-1 click)","")</f>
        <v/>
      </c>
    </row>
    <row r="3489" customFormat="false" ht="15" hidden="false" customHeight="false" outlineLevel="0" collapsed="false">
      <c r="A3489" s="7" t="s">
        <v>5763</v>
      </c>
      <c r="B3489" s="44" t="n">
        <v>0</v>
      </c>
      <c r="C3489" s="44" t="n">
        <v>1</v>
      </c>
      <c r="D3489" s="38" t="n">
        <f aca="false">IFERROR(B3489/C3489,0)</f>
        <v>0</v>
      </c>
      <c r="E3489" s="45" t="n">
        <v>11</v>
      </c>
      <c r="F3489" s="7" t="s">
        <v>2223</v>
      </c>
      <c r="G3489" s="5" t="str">
        <f aca="false">IF(AND(E3489&gt;=5,E3489&lt;=20,C3489&gt;=50,B3489&lt;=1),"Opportunity (pos 5-20, 50+ impr, 0-1 click)","")</f>
        <v/>
      </c>
    </row>
    <row r="3490" customFormat="false" ht="15" hidden="false" customHeight="false" outlineLevel="0" collapsed="false">
      <c r="A3490" s="7" t="s">
        <v>5764</v>
      </c>
      <c r="B3490" s="44" t="n">
        <v>0</v>
      </c>
      <c r="C3490" s="44" t="n">
        <v>1</v>
      </c>
      <c r="D3490" s="38" t="n">
        <f aca="false">IFERROR(B3490/C3490,0)</f>
        <v>0</v>
      </c>
      <c r="E3490" s="45" t="n">
        <v>93</v>
      </c>
      <c r="F3490" s="7" t="s">
        <v>2223</v>
      </c>
      <c r="G3490" s="5" t="str">
        <f aca="false">IF(AND(E3490&gt;=5,E3490&lt;=20,C3490&gt;=50,B3490&lt;=1),"Opportunity (pos 5-20, 50+ impr, 0-1 click)","")</f>
        <v/>
      </c>
    </row>
    <row r="3491" customFormat="false" ht="15" hidden="false" customHeight="false" outlineLevel="0" collapsed="false">
      <c r="A3491" s="7" t="s">
        <v>5765</v>
      </c>
      <c r="B3491" s="44" t="n">
        <v>0</v>
      </c>
      <c r="C3491" s="44" t="n">
        <v>1</v>
      </c>
      <c r="D3491" s="38" t="n">
        <f aca="false">IFERROR(B3491/C3491,0)</f>
        <v>0</v>
      </c>
      <c r="E3491" s="45" t="n">
        <v>45</v>
      </c>
      <c r="F3491" s="7" t="s">
        <v>2225</v>
      </c>
      <c r="G3491" s="5" t="str">
        <f aca="false">IF(AND(E3491&gt;=5,E3491&lt;=20,C3491&gt;=50,B3491&lt;=1),"Opportunity (pos 5-20, 50+ impr, 0-1 click)","")</f>
        <v/>
      </c>
    </row>
    <row r="3492" customFormat="false" ht="15" hidden="false" customHeight="false" outlineLevel="0" collapsed="false">
      <c r="A3492" s="7" t="s">
        <v>5766</v>
      </c>
      <c r="B3492" s="44" t="n">
        <v>0</v>
      </c>
      <c r="C3492" s="44" t="n">
        <v>1</v>
      </c>
      <c r="D3492" s="38" t="n">
        <f aca="false">IFERROR(B3492/C3492,0)</f>
        <v>0</v>
      </c>
      <c r="E3492" s="45" t="n">
        <v>52</v>
      </c>
      <c r="F3492" s="7" t="s">
        <v>2223</v>
      </c>
      <c r="G3492" s="5" t="str">
        <f aca="false">IF(AND(E3492&gt;=5,E3492&lt;=20,C3492&gt;=50,B3492&lt;=1),"Opportunity (pos 5-20, 50+ impr, 0-1 click)","")</f>
        <v/>
      </c>
    </row>
    <row r="3493" customFormat="false" ht="15" hidden="false" customHeight="false" outlineLevel="0" collapsed="false">
      <c r="A3493" s="7" t="s">
        <v>5767</v>
      </c>
      <c r="B3493" s="44" t="n">
        <v>0</v>
      </c>
      <c r="C3493" s="44" t="n">
        <v>1</v>
      </c>
      <c r="D3493" s="38" t="n">
        <f aca="false">IFERROR(B3493/C3493,0)</f>
        <v>0</v>
      </c>
      <c r="E3493" s="45" t="n">
        <v>12</v>
      </c>
      <c r="F3493" s="7" t="s">
        <v>2223</v>
      </c>
      <c r="G3493" s="5" t="str">
        <f aca="false">IF(AND(E3493&gt;=5,E3493&lt;=20,C3493&gt;=50,B3493&lt;=1),"Opportunity (pos 5-20, 50+ impr, 0-1 click)","")</f>
        <v/>
      </c>
    </row>
    <row r="3494" customFormat="false" ht="15" hidden="false" customHeight="false" outlineLevel="0" collapsed="false">
      <c r="A3494" s="7" t="s">
        <v>5768</v>
      </c>
      <c r="B3494" s="44" t="n">
        <v>0</v>
      </c>
      <c r="C3494" s="44" t="n">
        <v>1</v>
      </c>
      <c r="D3494" s="38" t="n">
        <f aca="false">IFERROR(B3494/C3494,0)</f>
        <v>0</v>
      </c>
      <c r="E3494" s="45" t="n">
        <v>18</v>
      </c>
      <c r="F3494" s="7" t="s">
        <v>2225</v>
      </c>
      <c r="G3494" s="5" t="str">
        <f aca="false">IF(AND(E3494&gt;=5,E3494&lt;=20,C3494&gt;=50,B3494&lt;=1),"Opportunity (pos 5-20, 50+ impr, 0-1 click)","")</f>
        <v/>
      </c>
    </row>
    <row r="3495" customFormat="false" ht="15" hidden="false" customHeight="false" outlineLevel="0" collapsed="false">
      <c r="A3495" s="7" t="s">
        <v>5769</v>
      </c>
      <c r="B3495" s="44" t="n">
        <v>0</v>
      </c>
      <c r="C3495" s="44" t="n">
        <v>1</v>
      </c>
      <c r="D3495" s="38" t="n">
        <f aca="false">IFERROR(B3495/C3495,0)</f>
        <v>0</v>
      </c>
      <c r="E3495" s="45" t="n">
        <v>8</v>
      </c>
      <c r="F3495" s="7" t="s">
        <v>2223</v>
      </c>
      <c r="G3495" s="5" t="str">
        <f aca="false">IF(AND(E3495&gt;=5,E3495&lt;=20,C3495&gt;=50,B3495&lt;=1),"Opportunity (pos 5-20, 50+ impr, 0-1 click)","")</f>
        <v/>
      </c>
    </row>
    <row r="3496" customFormat="false" ht="15" hidden="false" customHeight="false" outlineLevel="0" collapsed="false">
      <c r="A3496" s="7" t="s">
        <v>5770</v>
      </c>
      <c r="B3496" s="44" t="n">
        <v>0</v>
      </c>
      <c r="C3496" s="44" t="n">
        <v>1</v>
      </c>
      <c r="D3496" s="38" t="n">
        <f aca="false">IFERROR(B3496/C3496,0)</f>
        <v>0</v>
      </c>
      <c r="E3496" s="45" t="n">
        <v>29</v>
      </c>
      <c r="F3496" s="7" t="s">
        <v>2223</v>
      </c>
      <c r="G3496" s="5" t="str">
        <f aca="false">IF(AND(E3496&gt;=5,E3496&lt;=20,C3496&gt;=50,B3496&lt;=1),"Opportunity (pos 5-20, 50+ impr, 0-1 click)","")</f>
        <v/>
      </c>
    </row>
    <row r="3497" customFormat="false" ht="15" hidden="false" customHeight="false" outlineLevel="0" collapsed="false">
      <c r="A3497" s="7" t="s">
        <v>5771</v>
      </c>
      <c r="B3497" s="44" t="n">
        <v>0</v>
      </c>
      <c r="C3497" s="44" t="n">
        <v>1</v>
      </c>
      <c r="D3497" s="38" t="n">
        <f aca="false">IFERROR(B3497/C3497,0)</f>
        <v>0</v>
      </c>
      <c r="E3497" s="45" t="n">
        <v>30</v>
      </c>
      <c r="F3497" s="7" t="s">
        <v>2223</v>
      </c>
      <c r="G3497" s="5" t="str">
        <f aca="false">IF(AND(E3497&gt;=5,E3497&lt;=20,C3497&gt;=50,B3497&lt;=1),"Opportunity (pos 5-20, 50+ impr, 0-1 click)","")</f>
        <v/>
      </c>
    </row>
    <row r="3498" customFormat="false" ht="15" hidden="false" customHeight="false" outlineLevel="0" collapsed="false">
      <c r="A3498" s="7" t="s">
        <v>5772</v>
      </c>
      <c r="B3498" s="44" t="n">
        <v>0</v>
      </c>
      <c r="C3498" s="44" t="n">
        <v>1</v>
      </c>
      <c r="D3498" s="38" t="n">
        <f aca="false">IFERROR(B3498/C3498,0)</f>
        <v>0</v>
      </c>
      <c r="E3498" s="45" t="n">
        <v>21</v>
      </c>
      <c r="F3498" s="7" t="s">
        <v>2223</v>
      </c>
      <c r="G3498" s="5" t="str">
        <f aca="false">IF(AND(E3498&gt;=5,E3498&lt;=20,C3498&gt;=50,B3498&lt;=1),"Opportunity (pos 5-20, 50+ impr, 0-1 click)","")</f>
        <v/>
      </c>
    </row>
    <row r="3499" customFormat="false" ht="15" hidden="false" customHeight="false" outlineLevel="0" collapsed="false">
      <c r="A3499" s="7" t="s">
        <v>5773</v>
      </c>
      <c r="B3499" s="44" t="n">
        <v>0</v>
      </c>
      <c r="C3499" s="44" t="n">
        <v>1</v>
      </c>
      <c r="D3499" s="38" t="n">
        <f aca="false">IFERROR(B3499/C3499,0)</f>
        <v>0</v>
      </c>
      <c r="E3499" s="45" t="n">
        <v>24</v>
      </c>
      <c r="F3499" s="7" t="s">
        <v>2223</v>
      </c>
      <c r="G3499" s="5" t="str">
        <f aca="false">IF(AND(E3499&gt;=5,E3499&lt;=20,C3499&gt;=50,B3499&lt;=1),"Opportunity (pos 5-20, 50+ impr, 0-1 click)","")</f>
        <v/>
      </c>
    </row>
    <row r="3500" customFormat="false" ht="15" hidden="false" customHeight="false" outlineLevel="0" collapsed="false">
      <c r="A3500" s="7" t="s">
        <v>5774</v>
      </c>
      <c r="B3500" s="44" t="n">
        <v>0</v>
      </c>
      <c r="C3500" s="44" t="n">
        <v>1</v>
      </c>
      <c r="D3500" s="38" t="n">
        <f aca="false">IFERROR(B3500/C3500,0)</f>
        <v>0</v>
      </c>
      <c r="E3500" s="45" t="n">
        <v>9</v>
      </c>
      <c r="F3500" s="7" t="s">
        <v>2223</v>
      </c>
      <c r="G3500" s="5" t="str">
        <f aca="false">IF(AND(E3500&gt;=5,E3500&lt;=20,C3500&gt;=50,B3500&lt;=1),"Opportunity (pos 5-20, 50+ impr, 0-1 click)","")</f>
        <v/>
      </c>
    </row>
    <row r="3501" customFormat="false" ht="15" hidden="false" customHeight="false" outlineLevel="0" collapsed="false">
      <c r="A3501" s="7" t="s">
        <v>5775</v>
      </c>
      <c r="B3501" s="44" t="n">
        <v>0</v>
      </c>
      <c r="C3501" s="44" t="n">
        <v>1</v>
      </c>
      <c r="D3501" s="38" t="n">
        <f aca="false">IFERROR(B3501/C3501,0)</f>
        <v>0</v>
      </c>
      <c r="E3501" s="45" t="n">
        <v>8</v>
      </c>
      <c r="F3501" s="7" t="s">
        <v>2223</v>
      </c>
      <c r="G3501" s="5" t="str">
        <f aca="false">IF(AND(E3501&gt;=5,E3501&lt;=20,C3501&gt;=50,B3501&lt;=1),"Opportunity (pos 5-20, 50+ impr, 0-1 click)","")</f>
        <v/>
      </c>
    </row>
    <row r="3502" customFormat="false" ht="15" hidden="false" customHeight="false" outlineLevel="0" collapsed="false">
      <c r="A3502" s="7" t="s">
        <v>5776</v>
      </c>
      <c r="B3502" s="44" t="n">
        <v>0</v>
      </c>
      <c r="C3502" s="44" t="n">
        <v>1</v>
      </c>
      <c r="D3502" s="38" t="n">
        <f aca="false">IFERROR(B3502/C3502,0)</f>
        <v>0</v>
      </c>
      <c r="E3502" s="45" t="n">
        <v>14</v>
      </c>
      <c r="F3502" s="7" t="s">
        <v>2223</v>
      </c>
      <c r="G3502" s="5" t="str">
        <f aca="false">IF(AND(E3502&gt;=5,E3502&lt;=20,C3502&gt;=50,B3502&lt;=1),"Opportunity (pos 5-20, 50+ impr, 0-1 click)","")</f>
        <v/>
      </c>
    </row>
    <row r="3503" customFormat="false" ht="15" hidden="false" customHeight="false" outlineLevel="0" collapsed="false">
      <c r="A3503" s="7" t="s">
        <v>5777</v>
      </c>
      <c r="B3503" s="44" t="n">
        <v>0</v>
      </c>
      <c r="C3503" s="44" t="n">
        <v>1</v>
      </c>
      <c r="D3503" s="38" t="n">
        <f aca="false">IFERROR(B3503/C3503,0)</f>
        <v>0</v>
      </c>
      <c r="E3503" s="45" t="n">
        <v>22</v>
      </c>
      <c r="F3503" s="7" t="s">
        <v>2223</v>
      </c>
      <c r="G3503" s="5" t="str">
        <f aca="false">IF(AND(E3503&gt;=5,E3503&lt;=20,C3503&gt;=50,B3503&lt;=1),"Opportunity (pos 5-20, 50+ impr, 0-1 click)","")</f>
        <v/>
      </c>
    </row>
    <row r="3504" customFormat="false" ht="15" hidden="false" customHeight="false" outlineLevel="0" collapsed="false">
      <c r="A3504" s="7" t="s">
        <v>5778</v>
      </c>
      <c r="B3504" s="44" t="n">
        <v>0</v>
      </c>
      <c r="C3504" s="44" t="n">
        <v>1</v>
      </c>
      <c r="D3504" s="38" t="n">
        <f aca="false">IFERROR(B3504/C3504,0)</f>
        <v>0</v>
      </c>
      <c r="E3504" s="45" t="n">
        <v>73</v>
      </c>
      <c r="F3504" s="7" t="s">
        <v>2223</v>
      </c>
      <c r="G3504" s="5" t="str">
        <f aca="false">IF(AND(E3504&gt;=5,E3504&lt;=20,C3504&gt;=50,B3504&lt;=1),"Opportunity (pos 5-20, 50+ impr, 0-1 click)","")</f>
        <v/>
      </c>
    </row>
    <row r="3505" customFormat="false" ht="15" hidden="false" customHeight="false" outlineLevel="0" collapsed="false">
      <c r="A3505" s="7" t="s">
        <v>5779</v>
      </c>
      <c r="B3505" s="44" t="n">
        <v>0</v>
      </c>
      <c r="C3505" s="44" t="n">
        <v>1</v>
      </c>
      <c r="D3505" s="38" t="n">
        <f aca="false">IFERROR(B3505/C3505,0)</f>
        <v>0</v>
      </c>
      <c r="E3505" s="45" t="n">
        <v>35</v>
      </c>
      <c r="F3505" s="7" t="s">
        <v>2223</v>
      </c>
      <c r="G3505" s="5" t="str">
        <f aca="false">IF(AND(E3505&gt;=5,E3505&lt;=20,C3505&gt;=50,B3505&lt;=1),"Opportunity (pos 5-20, 50+ impr, 0-1 click)","")</f>
        <v/>
      </c>
    </row>
    <row r="3506" customFormat="false" ht="15" hidden="false" customHeight="false" outlineLevel="0" collapsed="false">
      <c r="A3506" s="7" t="s">
        <v>5780</v>
      </c>
      <c r="B3506" s="44" t="n">
        <v>0</v>
      </c>
      <c r="C3506" s="44" t="n">
        <v>1</v>
      </c>
      <c r="D3506" s="38" t="n">
        <f aca="false">IFERROR(B3506/C3506,0)</f>
        <v>0</v>
      </c>
      <c r="E3506" s="45" t="n">
        <v>12</v>
      </c>
      <c r="F3506" s="7" t="s">
        <v>2223</v>
      </c>
      <c r="G3506" s="5" t="str">
        <f aca="false">IF(AND(E3506&gt;=5,E3506&lt;=20,C3506&gt;=50,B3506&lt;=1),"Opportunity (pos 5-20, 50+ impr, 0-1 click)","")</f>
        <v/>
      </c>
    </row>
    <row r="3507" customFormat="false" ht="15" hidden="false" customHeight="false" outlineLevel="0" collapsed="false">
      <c r="A3507" s="7" t="s">
        <v>5781</v>
      </c>
      <c r="B3507" s="44" t="n">
        <v>0</v>
      </c>
      <c r="C3507" s="44" t="n">
        <v>1</v>
      </c>
      <c r="D3507" s="38" t="n">
        <f aca="false">IFERROR(B3507/C3507,0)</f>
        <v>0</v>
      </c>
      <c r="E3507" s="45" t="n">
        <v>18</v>
      </c>
      <c r="F3507" s="7" t="s">
        <v>2225</v>
      </c>
      <c r="G3507" s="5" t="str">
        <f aca="false">IF(AND(E3507&gt;=5,E3507&lt;=20,C3507&gt;=50,B3507&lt;=1),"Opportunity (pos 5-20, 50+ impr, 0-1 click)","")</f>
        <v/>
      </c>
    </row>
    <row r="3508" customFormat="false" ht="15" hidden="false" customHeight="false" outlineLevel="0" collapsed="false">
      <c r="A3508" s="7" t="s">
        <v>5782</v>
      </c>
      <c r="B3508" s="44" t="n">
        <v>0</v>
      </c>
      <c r="C3508" s="44" t="n">
        <v>1</v>
      </c>
      <c r="D3508" s="38" t="n">
        <f aca="false">IFERROR(B3508/C3508,0)</f>
        <v>0</v>
      </c>
      <c r="E3508" s="45" t="n">
        <v>16</v>
      </c>
      <c r="F3508" s="7" t="s">
        <v>2223</v>
      </c>
      <c r="G3508" s="5" t="str">
        <f aca="false">IF(AND(E3508&gt;=5,E3508&lt;=20,C3508&gt;=50,B3508&lt;=1),"Opportunity (pos 5-20, 50+ impr, 0-1 click)","")</f>
        <v/>
      </c>
    </row>
    <row r="3509" customFormat="false" ht="15" hidden="false" customHeight="false" outlineLevel="0" collapsed="false">
      <c r="A3509" s="7" t="s">
        <v>5783</v>
      </c>
      <c r="B3509" s="44" t="n">
        <v>0</v>
      </c>
      <c r="C3509" s="44" t="n">
        <v>1</v>
      </c>
      <c r="D3509" s="38" t="n">
        <f aca="false">IFERROR(B3509/C3509,0)</f>
        <v>0</v>
      </c>
      <c r="E3509" s="45" t="n">
        <v>14</v>
      </c>
      <c r="F3509" s="7" t="s">
        <v>2225</v>
      </c>
      <c r="G3509" s="5" t="str">
        <f aca="false">IF(AND(E3509&gt;=5,E3509&lt;=20,C3509&gt;=50,B3509&lt;=1),"Opportunity (pos 5-20, 50+ impr, 0-1 click)","")</f>
        <v/>
      </c>
    </row>
    <row r="3510" customFormat="false" ht="15" hidden="false" customHeight="false" outlineLevel="0" collapsed="false">
      <c r="A3510" s="7" t="s">
        <v>5784</v>
      </c>
      <c r="B3510" s="44" t="n">
        <v>0</v>
      </c>
      <c r="C3510" s="44" t="n">
        <v>1</v>
      </c>
      <c r="D3510" s="38" t="n">
        <f aca="false">IFERROR(B3510/C3510,0)</f>
        <v>0</v>
      </c>
      <c r="E3510" s="45" t="n">
        <v>27</v>
      </c>
      <c r="F3510" s="7" t="s">
        <v>2223</v>
      </c>
      <c r="G3510" s="5" t="str">
        <f aca="false">IF(AND(E3510&gt;=5,E3510&lt;=20,C3510&gt;=50,B3510&lt;=1),"Opportunity (pos 5-20, 50+ impr, 0-1 click)","")</f>
        <v/>
      </c>
    </row>
    <row r="3511" customFormat="false" ht="15" hidden="false" customHeight="false" outlineLevel="0" collapsed="false">
      <c r="A3511" s="7" t="s">
        <v>5785</v>
      </c>
      <c r="B3511" s="44" t="n">
        <v>0</v>
      </c>
      <c r="C3511" s="44" t="n">
        <v>1</v>
      </c>
      <c r="D3511" s="38" t="n">
        <f aca="false">IFERROR(B3511/C3511,0)</f>
        <v>0</v>
      </c>
      <c r="E3511" s="45" t="n">
        <v>29</v>
      </c>
      <c r="F3511" s="7" t="s">
        <v>2223</v>
      </c>
      <c r="G3511" s="5" t="str">
        <f aca="false">IF(AND(E3511&gt;=5,E3511&lt;=20,C3511&gt;=50,B3511&lt;=1),"Opportunity (pos 5-20, 50+ impr, 0-1 click)","")</f>
        <v/>
      </c>
    </row>
    <row r="3512" customFormat="false" ht="15" hidden="false" customHeight="false" outlineLevel="0" collapsed="false">
      <c r="A3512" s="7" t="s">
        <v>5786</v>
      </c>
      <c r="B3512" s="44" t="n">
        <v>0</v>
      </c>
      <c r="C3512" s="44" t="n">
        <v>1</v>
      </c>
      <c r="D3512" s="38" t="n">
        <f aca="false">IFERROR(B3512/C3512,0)</f>
        <v>0</v>
      </c>
      <c r="E3512" s="45" t="n">
        <v>20</v>
      </c>
      <c r="F3512" s="7" t="s">
        <v>2223</v>
      </c>
      <c r="G3512" s="5" t="str">
        <f aca="false">IF(AND(E3512&gt;=5,E3512&lt;=20,C3512&gt;=50,B3512&lt;=1),"Opportunity (pos 5-20, 50+ impr, 0-1 click)","")</f>
        <v/>
      </c>
    </row>
    <row r="3513" customFormat="false" ht="15" hidden="false" customHeight="false" outlineLevel="0" collapsed="false">
      <c r="A3513" s="7" t="s">
        <v>5787</v>
      </c>
      <c r="B3513" s="44" t="n">
        <v>0</v>
      </c>
      <c r="C3513" s="44" t="n">
        <v>1</v>
      </c>
      <c r="D3513" s="38" t="n">
        <f aca="false">IFERROR(B3513/C3513,0)</f>
        <v>0</v>
      </c>
      <c r="E3513" s="45" t="n">
        <v>43</v>
      </c>
      <c r="F3513" s="7" t="s">
        <v>2223</v>
      </c>
      <c r="G3513" s="5" t="str">
        <f aca="false">IF(AND(E3513&gt;=5,E3513&lt;=20,C3513&gt;=50,B3513&lt;=1),"Opportunity (pos 5-20, 50+ impr, 0-1 click)","")</f>
        <v/>
      </c>
    </row>
    <row r="3514" customFormat="false" ht="15" hidden="false" customHeight="false" outlineLevel="0" collapsed="false">
      <c r="A3514" s="7" t="s">
        <v>5788</v>
      </c>
      <c r="B3514" s="44" t="n">
        <v>0</v>
      </c>
      <c r="C3514" s="44" t="n">
        <v>1</v>
      </c>
      <c r="D3514" s="38" t="n">
        <f aca="false">IFERROR(B3514/C3514,0)</f>
        <v>0</v>
      </c>
      <c r="E3514" s="45" t="n">
        <v>11</v>
      </c>
      <c r="F3514" s="7" t="s">
        <v>2223</v>
      </c>
      <c r="G3514" s="5" t="str">
        <f aca="false">IF(AND(E3514&gt;=5,E3514&lt;=20,C3514&gt;=50,B3514&lt;=1),"Opportunity (pos 5-20, 50+ impr, 0-1 click)","")</f>
        <v/>
      </c>
    </row>
    <row r="3515" customFormat="false" ht="15" hidden="false" customHeight="false" outlineLevel="0" collapsed="false">
      <c r="A3515" s="7" t="s">
        <v>5789</v>
      </c>
      <c r="B3515" s="44" t="n">
        <v>0</v>
      </c>
      <c r="C3515" s="44" t="n">
        <v>1</v>
      </c>
      <c r="D3515" s="38" t="n">
        <f aca="false">IFERROR(B3515/C3515,0)</f>
        <v>0</v>
      </c>
      <c r="E3515" s="45" t="n">
        <v>45</v>
      </c>
      <c r="F3515" s="7" t="s">
        <v>2223</v>
      </c>
      <c r="G3515" s="5" t="str">
        <f aca="false">IF(AND(E3515&gt;=5,E3515&lt;=20,C3515&gt;=50,B3515&lt;=1),"Opportunity (pos 5-20, 50+ impr, 0-1 click)","")</f>
        <v/>
      </c>
    </row>
    <row r="3516" customFormat="false" ht="15" hidden="false" customHeight="false" outlineLevel="0" collapsed="false">
      <c r="A3516" s="7" t="s">
        <v>5790</v>
      </c>
      <c r="B3516" s="44" t="n">
        <v>0</v>
      </c>
      <c r="C3516" s="44" t="n">
        <v>1</v>
      </c>
      <c r="D3516" s="38" t="n">
        <f aca="false">IFERROR(B3516/C3516,0)</f>
        <v>0</v>
      </c>
      <c r="E3516" s="45" t="n">
        <v>11</v>
      </c>
      <c r="F3516" s="7" t="s">
        <v>2223</v>
      </c>
      <c r="G3516" s="5" t="str">
        <f aca="false">IF(AND(E3516&gt;=5,E3516&lt;=20,C3516&gt;=50,B3516&lt;=1),"Opportunity (pos 5-20, 50+ impr, 0-1 click)","")</f>
        <v/>
      </c>
    </row>
    <row r="3517" customFormat="false" ht="15" hidden="false" customHeight="false" outlineLevel="0" collapsed="false">
      <c r="A3517" s="7" t="s">
        <v>5791</v>
      </c>
      <c r="B3517" s="44" t="n">
        <v>0</v>
      </c>
      <c r="C3517" s="44" t="n">
        <v>1</v>
      </c>
      <c r="D3517" s="38" t="n">
        <f aca="false">IFERROR(B3517/C3517,0)</f>
        <v>0</v>
      </c>
      <c r="E3517" s="45" t="n">
        <v>24</v>
      </c>
      <c r="F3517" s="7" t="s">
        <v>2225</v>
      </c>
      <c r="G3517" s="5" t="str">
        <f aca="false">IF(AND(E3517&gt;=5,E3517&lt;=20,C3517&gt;=50,B3517&lt;=1),"Opportunity (pos 5-20, 50+ impr, 0-1 click)","")</f>
        <v/>
      </c>
    </row>
    <row r="3518" customFormat="false" ht="15" hidden="false" customHeight="false" outlineLevel="0" collapsed="false">
      <c r="A3518" s="7" t="s">
        <v>5792</v>
      </c>
      <c r="B3518" s="44" t="n">
        <v>0</v>
      </c>
      <c r="C3518" s="44" t="n">
        <v>1</v>
      </c>
      <c r="D3518" s="38" t="n">
        <f aca="false">IFERROR(B3518/C3518,0)</f>
        <v>0</v>
      </c>
      <c r="E3518" s="45" t="n">
        <v>1</v>
      </c>
      <c r="F3518" s="7" t="s">
        <v>2223</v>
      </c>
      <c r="G3518" s="5" t="str">
        <f aca="false">IF(AND(E3518&gt;=5,E3518&lt;=20,C3518&gt;=50,B3518&lt;=1),"Opportunity (pos 5-20, 50+ impr, 0-1 click)","")</f>
        <v/>
      </c>
    </row>
    <row r="3519" customFormat="false" ht="15" hidden="false" customHeight="false" outlineLevel="0" collapsed="false">
      <c r="A3519" s="7" t="s">
        <v>5793</v>
      </c>
      <c r="B3519" s="44" t="n">
        <v>0</v>
      </c>
      <c r="C3519" s="44" t="n">
        <v>1</v>
      </c>
      <c r="D3519" s="38" t="n">
        <f aca="false">IFERROR(B3519/C3519,0)</f>
        <v>0</v>
      </c>
      <c r="E3519" s="45" t="n">
        <v>42</v>
      </c>
      <c r="F3519" s="7" t="s">
        <v>2223</v>
      </c>
      <c r="G3519" s="5" t="str">
        <f aca="false">IF(AND(E3519&gt;=5,E3519&lt;=20,C3519&gt;=50,B3519&lt;=1),"Opportunity (pos 5-20, 50+ impr, 0-1 click)","")</f>
        <v/>
      </c>
    </row>
    <row r="3520" customFormat="false" ht="15" hidden="false" customHeight="false" outlineLevel="0" collapsed="false">
      <c r="A3520" s="7" t="s">
        <v>5794</v>
      </c>
      <c r="B3520" s="44" t="n">
        <v>0</v>
      </c>
      <c r="C3520" s="44" t="n">
        <v>1</v>
      </c>
      <c r="D3520" s="38" t="n">
        <f aca="false">IFERROR(B3520/C3520,0)</f>
        <v>0</v>
      </c>
      <c r="E3520" s="45" t="n">
        <v>30</v>
      </c>
      <c r="F3520" s="7" t="s">
        <v>2223</v>
      </c>
      <c r="G3520" s="5" t="str">
        <f aca="false">IF(AND(E3520&gt;=5,E3520&lt;=20,C3520&gt;=50,B3520&lt;=1),"Opportunity (pos 5-20, 50+ impr, 0-1 click)","")</f>
        <v/>
      </c>
    </row>
    <row r="3521" customFormat="false" ht="15" hidden="false" customHeight="false" outlineLevel="0" collapsed="false">
      <c r="A3521" s="7" t="s">
        <v>5795</v>
      </c>
      <c r="B3521" s="44" t="n">
        <v>0</v>
      </c>
      <c r="C3521" s="44" t="n">
        <v>1</v>
      </c>
      <c r="D3521" s="38" t="n">
        <f aca="false">IFERROR(B3521/C3521,0)</f>
        <v>0</v>
      </c>
      <c r="E3521" s="45" t="n">
        <v>7</v>
      </c>
      <c r="F3521" s="7" t="s">
        <v>2223</v>
      </c>
      <c r="G3521" s="5" t="str">
        <f aca="false">IF(AND(E3521&gt;=5,E3521&lt;=20,C3521&gt;=50,B3521&lt;=1),"Opportunity (pos 5-20, 50+ impr, 0-1 click)","")</f>
        <v/>
      </c>
    </row>
    <row r="3522" customFormat="false" ht="15" hidden="false" customHeight="false" outlineLevel="0" collapsed="false">
      <c r="A3522" s="7" t="s">
        <v>5796</v>
      </c>
      <c r="B3522" s="44" t="n">
        <v>0</v>
      </c>
      <c r="C3522" s="44" t="n">
        <v>1</v>
      </c>
      <c r="D3522" s="38" t="n">
        <f aca="false">IFERROR(B3522/C3522,0)</f>
        <v>0</v>
      </c>
      <c r="E3522" s="45" t="n">
        <v>49</v>
      </c>
      <c r="F3522" s="7" t="s">
        <v>2223</v>
      </c>
      <c r="G3522" s="5" t="str">
        <f aca="false">IF(AND(E3522&gt;=5,E3522&lt;=20,C3522&gt;=50,B3522&lt;=1),"Opportunity (pos 5-20, 50+ impr, 0-1 click)","")</f>
        <v/>
      </c>
    </row>
    <row r="3523" customFormat="false" ht="15" hidden="false" customHeight="false" outlineLevel="0" collapsed="false">
      <c r="A3523" s="7" t="s">
        <v>5797</v>
      </c>
      <c r="B3523" s="44" t="n">
        <v>0</v>
      </c>
      <c r="C3523" s="44" t="n">
        <v>1</v>
      </c>
      <c r="D3523" s="38" t="n">
        <f aca="false">IFERROR(B3523/C3523,0)</f>
        <v>0</v>
      </c>
      <c r="E3523" s="45" t="n">
        <v>6</v>
      </c>
      <c r="F3523" s="7" t="s">
        <v>2223</v>
      </c>
      <c r="G3523" s="5" t="str">
        <f aca="false">IF(AND(E3523&gt;=5,E3523&lt;=20,C3523&gt;=50,B3523&lt;=1),"Opportunity (pos 5-20, 50+ impr, 0-1 click)","")</f>
        <v/>
      </c>
    </row>
    <row r="3524" customFormat="false" ht="15" hidden="false" customHeight="false" outlineLevel="0" collapsed="false">
      <c r="A3524" s="7" t="s">
        <v>5798</v>
      </c>
      <c r="B3524" s="44" t="n">
        <v>0</v>
      </c>
      <c r="C3524" s="44" t="n">
        <v>1</v>
      </c>
      <c r="D3524" s="38" t="n">
        <f aca="false">IFERROR(B3524/C3524,0)</f>
        <v>0</v>
      </c>
      <c r="E3524" s="45" t="n">
        <v>24</v>
      </c>
      <c r="F3524" s="7" t="s">
        <v>2223</v>
      </c>
      <c r="G3524" s="5" t="str">
        <f aca="false">IF(AND(E3524&gt;=5,E3524&lt;=20,C3524&gt;=50,B3524&lt;=1),"Opportunity (pos 5-20, 50+ impr, 0-1 click)","")</f>
        <v/>
      </c>
    </row>
    <row r="3525" customFormat="false" ht="15" hidden="false" customHeight="false" outlineLevel="0" collapsed="false">
      <c r="A3525" s="7" t="s">
        <v>5799</v>
      </c>
      <c r="B3525" s="44" t="n">
        <v>0</v>
      </c>
      <c r="C3525" s="44" t="n">
        <v>1</v>
      </c>
      <c r="D3525" s="38" t="n">
        <f aca="false">IFERROR(B3525/C3525,0)</f>
        <v>0</v>
      </c>
      <c r="E3525" s="45" t="n">
        <v>33</v>
      </c>
      <c r="F3525" s="7" t="s">
        <v>2223</v>
      </c>
      <c r="G3525" s="5" t="str">
        <f aca="false">IF(AND(E3525&gt;=5,E3525&lt;=20,C3525&gt;=50,B3525&lt;=1),"Opportunity (pos 5-20, 50+ impr, 0-1 click)","")</f>
        <v/>
      </c>
    </row>
    <row r="3526" customFormat="false" ht="15" hidden="false" customHeight="false" outlineLevel="0" collapsed="false">
      <c r="A3526" s="7" t="s">
        <v>5800</v>
      </c>
      <c r="B3526" s="44" t="n">
        <v>0</v>
      </c>
      <c r="C3526" s="44" t="n">
        <v>1</v>
      </c>
      <c r="D3526" s="38" t="n">
        <f aca="false">IFERROR(B3526/C3526,0)</f>
        <v>0</v>
      </c>
      <c r="E3526" s="45" t="n">
        <v>25</v>
      </c>
      <c r="F3526" s="7" t="s">
        <v>2223</v>
      </c>
      <c r="G3526" s="5" t="str">
        <f aca="false">IF(AND(E3526&gt;=5,E3526&lt;=20,C3526&gt;=50,B3526&lt;=1),"Opportunity (pos 5-20, 50+ impr, 0-1 click)","")</f>
        <v/>
      </c>
    </row>
    <row r="3527" customFormat="false" ht="15" hidden="false" customHeight="false" outlineLevel="0" collapsed="false">
      <c r="A3527" s="7" t="s">
        <v>5801</v>
      </c>
      <c r="B3527" s="44" t="n">
        <v>0</v>
      </c>
      <c r="C3527" s="44" t="n">
        <v>1</v>
      </c>
      <c r="D3527" s="38" t="n">
        <f aca="false">IFERROR(B3527/C3527,0)</f>
        <v>0</v>
      </c>
      <c r="E3527" s="45" t="n">
        <v>23</v>
      </c>
      <c r="F3527" s="7" t="s">
        <v>2223</v>
      </c>
      <c r="G3527" s="5" t="str">
        <f aca="false">IF(AND(E3527&gt;=5,E3527&lt;=20,C3527&gt;=50,B3527&lt;=1),"Opportunity (pos 5-20, 50+ impr, 0-1 click)","")</f>
        <v/>
      </c>
    </row>
    <row r="3528" customFormat="false" ht="15" hidden="false" customHeight="false" outlineLevel="0" collapsed="false">
      <c r="A3528" s="7" t="s">
        <v>5802</v>
      </c>
      <c r="B3528" s="44" t="n">
        <v>0</v>
      </c>
      <c r="C3528" s="44" t="n">
        <v>1</v>
      </c>
      <c r="D3528" s="38" t="n">
        <f aca="false">IFERROR(B3528/C3528,0)</f>
        <v>0</v>
      </c>
      <c r="E3528" s="45" t="n">
        <v>42</v>
      </c>
      <c r="F3528" s="7" t="s">
        <v>2223</v>
      </c>
      <c r="G3528" s="5" t="str">
        <f aca="false">IF(AND(E3528&gt;=5,E3528&lt;=20,C3528&gt;=50,B3528&lt;=1),"Opportunity (pos 5-20, 50+ impr, 0-1 click)","")</f>
        <v/>
      </c>
    </row>
    <row r="3529" customFormat="false" ht="15" hidden="false" customHeight="false" outlineLevel="0" collapsed="false">
      <c r="A3529" s="7" t="s">
        <v>5803</v>
      </c>
      <c r="B3529" s="44" t="n">
        <v>0</v>
      </c>
      <c r="C3529" s="44" t="n">
        <v>1</v>
      </c>
      <c r="D3529" s="38" t="n">
        <f aca="false">IFERROR(B3529/C3529,0)</f>
        <v>0</v>
      </c>
      <c r="E3529" s="45" t="n">
        <v>2</v>
      </c>
      <c r="F3529" s="7" t="s">
        <v>2224</v>
      </c>
      <c r="G3529" s="5" t="str">
        <f aca="false">IF(AND(E3529&gt;=5,E3529&lt;=20,C3529&gt;=50,B3529&lt;=1),"Opportunity (pos 5-20, 50+ impr, 0-1 click)","")</f>
        <v/>
      </c>
    </row>
    <row r="3530" customFormat="false" ht="15" hidden="false" customHeight="false" outlineLevel="0" collapsed="false">
      <c r="A3530" s="7" t="s">
        <v>5804</v>
      </c>
      <c r="B3530" s="44" t="n">
        <v>0</v>
      </c>
      <c r="C3530" s="44" t="n">
        <v>1</v>
      </c>
      <c r="D3530" s="38" t="n">
        <f aca="false">IFERROR(B3530/C3530,0)</f>
        <v>0</v>
      </c>
      <c r="E3530" s="45" t="n">
        <v>26</v>
      </c>
      <c r="F3530" s="7" t="s">
        <v>2223</v>
      </c>
      <c r="G3530" s="5" t="str">
        <f aca="false">IF(AND(E3530&gt;=5,E3530&lt;=20,C3530&gt;=50,B3530&lt;=1),"Opportunity (pos 5-20, 50+ impr, 0-1 click)","")</f>
        <v/>
      </c>
    </row>
    <row r="3531" customFormat="false" ht="15" hidden="false" customHeight="false" outlineLevel="0" collapsed="false">
      <c r="A3531" s="7" t="s">
        <v>5805</v>
      </c>
      <c r="B3531" s="44" t="n">
        <v>0</v>
      </c>
      <c r="C3531" s="44" t="n">
        <v>1</v>
      </c>
      <c r="D3531" s="38" t="n">
        <f aca="false">IFERROR(B3531/C3531,0)</f>
        <v>0</v>
      </c>
      <c r="E3531" s="45" t="n">
        <v>28</v>
      </c>
      <c r="F3531" s="7" t="s">
        <v>2223</v>
      </c>
      <c r="G3531" s="5" t="str">
        <f aca="false">IF(AND(E3531&gt;=5,E3531&lt;=20,C3531&gt;=50,B3531&lt;=1),"Opportunity (pos 5-20, 50+ impr, 0-1 click)","")</f>
        <v/>
      </c>
    </row>
    <row r="3532" customFormat="false" ht="15" hidden="false" customHeight="false" outlineLevel="0" collapsed="false">
      <c r="A3532" s="7" t="s">
        <v>5806</v>
      </c>
      <c r="B3532" s="44" t="n">
        <v>0</v>
      </c>
      <c r="C3532" s="44" t="n">
        <v>1</v>
      </c>
      <c r="D3532" s="38" t="n">
        <f aca="false">IFERROR(B3532/C3532,0)</f>
        <v>0</v>
      </c>
      <c r="E3532" s="45" t="n">
        <v>62</v>
      </c>
      <c r="F3532" s="7" t="s">
        <v>2225</v>
      </c>
      <c r="G3532" s="5" t="str">
        <f aca="false">IF(AND(E3532&gt;=5,E3532&lt;=20,C3532&gt;=50,B3532&lt;=1),"Opportunity (pos 5-20, 50+ impr, 0-1 click)","")</f>
        <v/>
      </c>
    </row>
    <row r="3533" customFormat="false" ht="15" hidden="false" customHeight="false" outlineLevel="0" collapsed="false">
      <c r="A3533" s="7" t="s">
        <v>5807</v>
      </c>
      <c r="B3533" s="44" t="n">
        <v>0</v>
      </c>
      <c r="C3533" s="44" t="n">
        <v>1</v>
      </c>
      <c r="D3533" s="38" t="n">
        <f aca="false">IFERROR(B3533/C3533,0)</f>
        <v>0</v>
      </c>
      <c r="E3533" s="45" t="n">
        <v>33</v>
      </c>
      <c r="F3533" s="7" t="s">
        <v>2223</v>
      </c>
      <c r="G3533" s="5" t="str">
        <f aca="false">IF(AND(E3533&gt;=5,E3533&lt;=20,C3533&gt;=50,B3533&lt;=1),"Opportunity (pos 5-20, 50+ impr, 0-1 click)","")</f>
        <v/>
      </c>
    </row>
    <row r="3534" customFormat="false" ht="15" hidden="false" customHeight="false" outlineLevel="0" collapsed="false">
      <c r="A3534" s="7" t="s">
        <v>5808</v>
      </c>
      <c r="B3534" s="44" t="n">
        <v>0</v>
      </c>
      <c r="C3534" s="44" t="n">
        <v>1</v>
      </c>
      <c r="D3534" s="38" t="n">
        <f aca="false">IFERROR(B3534/C3534,0)</f>
        <v>0</v>
      </c>
      <c r="E3534" s="45" t="n">
        <v>28</v>
      </c>
      <c r="F3534" s="7" t="s">
        <v>2223</v>
      </c>
      <c r="G3534" s="5" t="str">
        <f aca="false">IF(AND(E3534&gt;=5,E3534&lt;=20,C3534&gt;=50,B3534&lt;=1),"Opportunity (pos 5-20, 50+ impr, 0-1 click)","")</f>
        <v/>
      </c>
    </row>
    <row r="3535" customFormat="false" ht="15" hidden="false" customHeight="false" outlineLevel="0" collapsed="false">
      <c r="A3535" s="7" t="s">
        <v>5809</v>
      </c>
      <c r="B3535" s="44" t="n">
        <v>0</v>
      </c>
      <c r="C3535" s="44" t="n">
        <v>1</v>
      </c>
      <c r="D3535" s="38" t="n">
        <f aca="false">IFERROR(B3535/C3535,0)</f>
        <v>0</v>
      </c>
      <c r="E3535" s="45" t="n">
        <v>8</v>
      </c>
      <c r="F3535" s="7" t="s">
        <v>2223</v>
      </c>
      <c r="G3535" s="5" t="str">
        <f aca="false">IF(AND(E3535&gt;=5,E3535&lt;=20,C3535&gt;=50,B3535&lt;=1),"Opportunity (pos 5-20, 50+ impr, 0-1 click)","")</f>
        <v/>
      </c>
    </row>
    <row r="3536" customFormat="false" ht="15" hidden="false" customHeight="false" outlineLevel="0" collapsed="false">
      <c r="A3536" s="7" t="s">
        <v>5810</v>
      </c>
      <c r="B3536" s="44" t="n">
        <v>0</v>
      </c>
      <c r="C3536" s="44" t="n">
        <v>1</v>
      </c>
      <c r="D3536" s="38" t="n">
        <f aca="false">IFERROR(B3536/C3536,0)</f>
        <v>0</v>
      </c>
      <c r="E3536" s="45" t="n">
        <v>66</v>
      </c>
      <c r="F3536" s="7" t="s">
        <v>2223</v>
      </c>
      <c r="G3536" s="5" t="str">
        <f aca="false">IF(AND(E3536&gt;=5,E3536&lt;=20,C3536&gt;=50,B3536&lt;=1),"Opportunity (pos 5-20, 50+ impr, 0-1 click)","")</f>
        <v/>
      </c>
    </row>
    <row r="3537" customFormat="false" ht="15" hidden="false" customHeight="false" outlineLevel="0" collapsed="false">
      <c r="A3537" s="7" t="s">
        <v>5811</v>
      </c>
      <c r="B3537" s="44" t="n">
        <v>0</v>
      </c>
      <c r="C3537" s="44" t="n">
        <v>1</v>
      </c>
      <c r="D3537" s="38" t="n">
        <f aca="false">IFERROR(B3537/C3537,0)</f>
        <v>0</v>
      </c>
      <c r="E3537" s="45" t="n">
        <v>11</v>
      </c>
      <c r="F3537" s="7" t="s">
        <v>2223</v>
      </c>
      <c r="G3537" s="5" t="str">
        <f aca="false">IF(AND(E3537&gt;=5,E3537&lt;=20,C3537&gt;=50,B3537&lt;=1),"Opportunity (pos 5-20, 50+ impr, 0-1 click)","")</f>
        <v/>
      </c>
    </row>
    <row r="3538" customFormat="false" ht="15" hidden="false" customHeight="false" outlineLevel="0" collapsed="false">
      <c r="A3538" s="7" t="s">
        <v>5812</v>
      </c>
      <c r="B3538" s="44" t="n">
        <v>0</v>
      </c>
      <c r="C3538" s="44" t="n">
        <v>1</v>
      </c>
      <c r="D3538" s="38" t="n">
        <f aca="false">IFERROR(B3538/C3538,0)</f>
        <v>0</v>
      </c>
      <c r="E3538" s="45" t="n">
        <v>12</v>
      </c>
      <c r="F3538" s="7" t="s">
        <v>2223</v>
      </c>
      <c r="G3538" s="5" t="str">
        <f aca="false">IF(AND(E3538&gt;=5,E3538&lt;=20,C3538&gt;=50,B3538&lt;=1),"Opportunity (pos 5-20, 50+ impr, 0-1 click)","")</f>
        <v/>
      </c>
    </row>
    <row r="3539" customFormat="false" ht="15" hidden="false" customHeight="false" outlineLevel="0" collapsed="false">
      <c r="A3539" s="7" t="s">
        <v>5813</v>
      </c>
      <c r="B3539" s="44" t="n">
        <v>0</v>
      </c>
      <c r="C3539" s="44" t="n">
        <v>1</v>
      </c>
      <c r="D3539" s="38" t="n">
        <f aca="false">IFERROR(B3539/C3539,0)</f>
        <v>0</v>
      </c>
      <c r="E3539" s="45" t="n">
        <v>42</v>
      </c>
      <c r="F3539" s="7" t="s">
        <v>2225</v>
      </c>
      <c r="G3539" s="5" t="str">
        <f aca="false">IF(AND(E3539&gt;=5,E3539&lt;=20,C3539&gt;=50,B3539&lt;=1),"Opportunity (pos 5-20, 50+ impr, 0-1 click)","")</f>
        <v/>
      </c>
    </row>
    <row r="3540" customFormat="false" ht="15" hidden="false" customHeight="false" outlineLevel="0" collapsed="false">
      <c r="A3540" s="7" t="s">
        <v>5814</v>
      </c>
      <c r="B3540" s="44" t="n">
        <v>0</v>
      </c>
      <c r="C3540" s="44" t="n">
        <v>1</v>
      </c>
      <c r="D3540" s="38" t="n">
        <f aca="false">IFERROR(B3540/C3540,0)</f>
        <v>0</v>
      </c>
      <c r="E3540" s="45" t="n">
        <v>23</v>
      </c>
      <c r="F3540" s="7" t="s">
        <v>2223</v>
      </c>
      <c r="G3540" s="5" t="str">
        <f aca="false">IF(AND(E3540&gt;=5,E3540&lt;=20,C3540&gt;=50,B3540&lt;=1),"Opportunity (pos 5-20, 50+ impr, 0-1 click)","")</f>
        <v/>
      </c>
    </row>
    <row r="3541" customFormat="false" ht="15" hidden="false" customHeight="false" outlineLevel="0" collapsed="false">
      <c r="A3541" s="7" t="s">
        <v>5815</v>
      </c>
      <c r="B3541" s="44" t="n">
        <v>0</v>
      </c>
      <c r="C3541" s="44" t="n">
        <v>1</v>
      </c>
      <c r="D3541" s="38" t="n">
        <f aca="false">IFERROR(B3541/C3541,0)</f>
        <v>0</v>
      </c>
      <c r="E3541" s="45" t="n">
        <v>19</v>
      </c>
      <c r="F3541" s="7" t="s">
        <v>2223</v>
      </c>
      <c r="G3541" s="5" t="str">
        <f aca="false">IF(AND(E3541&gt;=5,E3541&lt;=20,C3541&gt;=50,B3541&lt;=1),"Opportunity (pos 5-20, 50+ impr, 0-1 click)","")</f>
        <v/>
      </c>
    </row>
    <row r="3542" customFormat="false" ht="15" hidden="false" customHeight="false" outlineLevel="0" collapsed="false">
      <c r="A3542" s="7" t="s">
        <v>5816</v>
      </c>
      <c r="B3542" s="44" t="n">
        <v>0</v>
      </c>
      <c r="C3542" s="44" t="n">
        <v>1</v>
      </c>
      <c r="D3542" s="38" t="n">
        <f aca="false">IFERROR(B3542/C3542,0)</f>
        <v>0</v>
      </c>
      <c r="E3542" s="45" t="n">
        <v>28</v>
      </c>
      <c r="F3542" s="7" t="s">
        <v>2223</v>
      </c>
      <c r="G3542" s="5" t="str">
        <f aca="false">IF(AND(E3542&gt;=5,E3542&lt;=20,C3542&gt;=50,B3542&lt;=1),"Opportunity (pos 5-20, 50+ impr, 0-1 click)","")</f>
        <v/>
      </c>
    </row>
    <row r="3543" customFormat="false" ht="15" hidden="false" customHeight="false" outlineLevel="0" collapsed="false">
      <c r="A3543" s="7" t="s">
        <v>5817</v>
      </c>
      <c r="B3543" s="44" t="n">
        <v>0</v>
      </c>
      <c r="C3543" s="44" t="n">
        <v>1</v>
      </c>
      <c r="D3543" s="38" t="n">
        <f aca="false">IFERROR(B3543/C3543,0)</f>
        <v>0</v>
      </c>
      <c r="E3543" s="45" t="n">
        <v>11</v>
      </c>
      <c r="F3543" s="7" t="s">
        <v>2223</v>
      </c>
      <c r="G3543" s="5" t="str">
        <f aca="false">IF(AND(E3543&gt;=5,E3543&lt;=20,C3543&gt;=50,B3543&lt;=1),"Opportunity (pos 5-20, 50+ impr, 0-1 click)","")</f>
        <v/>
      </c>
    </row>
    <row r="3544" customFormat="false" ht="15" hidden="false" customHeight="false" outlineLevel="0" collapsed="false">
      <c r="A3544" s="7" t="s">
        <v>5818</v>
      </c>
      <c r="B3544" s="44" t="n">
        <v>0</v>
      </c>
      <c r="C3544" s="44" t="n">
        <v>1</v>
      </c>
      <c r="D3544" s="38" t="n">
        <f aca="false">IFERROR(B3544/C3544,0)</f>
        <v>0</v>
      </c>
      <c r="E3544" s="45" t="n">
        <v>59</v>
      </c>
      <c r="F3544" s="7" t="s">
        <v>2223</v>
      </c>
      <c r="G3544" s="5" t="str">
        <f aca="false">IF(AND(E3544&gt;=5,E3544&lt;=20,C3544&gt;=50,B3544&lt;=1),"Opportunity (pos 5-20, 50+ impr, 0-1 click)","")</f>
        <v/>
      </c>
    </row>
    <row r="3545" customFormat="false" ht="15" hidden="false" customHeight="false" outlineLevel="0" collapsed="false">
      <c r="A3545" s="7" t="s">
        <v>5819</v>
      </c>
      <c r="B3545" s="44" t="n">
        <v>0</v>
      </c>
      <c r="C3545" s="44" t="n">
        <v>1</v>
      </c>
      <c r="D3545" s="38" t="n">
        <f aca="false">IFERROR(B3545/C3545,0)</f>
        <v>0</v>
      </c>
      <c r="E3545" s="45" t="n">
        <v>50</v>
      </c>
      <c r="F3545" s="7" t="s">
        <v>2223</v>
      </c>
      <c r="G3545" s="5" t="str">
        <f aca="false">IF(AND(E3545&gt;=5,E3545&lt;=20,C3545&gt;=50,B3545&lt;=1),"Opportunity (pos 5-20, 50+ impr, 0-1 click)","")</f>
        <v/>
      </c>
    </row>
    <row r="3546" customFormat="false" ht="15" hidden="false" customHeight="false" outlineLevel="0" collapsed="false">
      <c r="A3546" s="7" t="s">
        <v>5820</v>
      </c>
      <c r="B3546" s="44" t="n">
        <v>0</v>
      </c>
      <c r="C3546" s="44" t="n">
        <v>1</v>
      </c>
      <c r="D3546" s="38" t="n">
        <f aca="false">IFERROR(B3546/C3546,0)</f>
        <v>0</v>
      </c>
      <c r="E3546" s="45" t="n">
        <v>47</v>
      </c>
      <c r="F3546" s="7" t="s">
        <v>2223</v>
      </c>
      <c r="G3546" s="5" t="str">
        <f aca="false">IF(AND(E3546&gt;=5,E3546&lt;=20,C3546&gt;=50,B3546&lt;=1),"Opportunity (pos 5-20, 50+ impr, 0-1 click)","")</f>
        <v/>
      </c>
    </row>
    <row r="3547" customFormat="false" ht="15" hidden="false" customHeight="false" outlineLevel="0" collapsed="false">
      <c r="A3547" s="7" t="s">
        <v>5821</v>
      </c>
      <c r="B3547" s="44" t="n">
        <v>0</v>
      </c>
      <c r="C3547" s="44" t="n">
        <v>1</v>
      </c>
      <c r="D3547" s="38" t="n">
        <f aca="false">IFERROR(B3547/C3547,0)</f>
        <v>0</v>
      </c>
      <c r="E3547" s="45" t="n">
        <v>4</v>
      </c>
      <c r="F3547" s="7" t="s">
        <v>2223</v>
      </c>
      <c r="G3547" s="5" t="str">
        <f aca="false">IF(AND(E3547&gt;=5,E3547&lt;=20,C3547&gt;=50,B3547&lt;=1),"Opportunity (pos 5-20, 50+ impr, 0-1 click)","")</f>
        <v/>
      </c>
    </row>
    <row r="3548" customFormat="false" ht="15" hidden="false" customHeight="false" outlineLevel="0" collapsed="false">
      <c r="A3548" s="7" t="s">
        <v>5822</v>
      </c>
      <c r="B3548" s="44" t="n">
        <v>0</v>
      </c>
      <c r="C3548" s="44" t="n">
        <v>1</v>
      </c>
      <c r="D3548" s="38" t="n">
        <f aca="false">IFERROR(B3548/C3548,0)</f>
        <v>0</v>
      </c>
      <c r="E3548" s="45" t="n">
        <v>6</v>
      </c>
      <c r="F3548" s="7" t="s">
        <v>2223</v>
      </c>
      <c r="G3548" s="5" t="str">
        <f aca="false">IF(AND(E3548&gt;=5,E3548&lt;=20,C3548&gt;=50,B3548&lt;=1),"Opportunity (pos 5-20, 50+ impr, 0-1 click)","")</f>
        <v/>
      </c>
    </row>
    <row r="3549" customFormat="false" ht="15" hidden="false" customHeight="false" outlineLevel="0" collapsed="false">
      <c r="A3549" s="7" t="s">
        <v>5823</v>
      </c>
      <c r="B3549" s="44" t="n">
        <v>0</v>
      </c>
      <c r="C3549" s="44" t="n">
        <v>1</v>
      </c>
      <c r="D3549" s="38" t="n">
        <f aca="false">IFERROR(B3549/C3549,0)</f>
        <v>0</v>
      </c>
      <c r="E3549" s="45" t="n">
        <v>11</v>
      </c>
      <c r="F3549" s="7" t="s">
        <v>2223</v>
      </c>
      <c r="G3549" s="5" t="str">
        <f aca="false">IF(AND(E3549&gt;=5,E3549&lt;=20,C3549&gt;=50,B3549&lt;=1),"Opportunity (pos 5-20, 50+ impr, 0-1 click)","")</f>
        <v/>
      </c>
    </row>
    <row r="3550" customFormat="false" ht="15" hidden="false" customHeight="false" outlineLevel="0" collapsed="false">
      <c r="A3550" s="7" t="s">
        <v>5824</v>
      </c>
      <c r="B3550" s="44" t="n">
        <v>0</v>
      </c>
      <c r="C3550" s="44" t="n">
        <v>1</v>
      </c>
      <c r="D3550" s="38" t="n">
        <f aca="false">IFERROR(B3550/C3550,0)</f>
        <v>0</v>
      </c>
      <c r="E3550" s="45" t="n">
        <v>29</v>
      </c>
      <c r="F3550" s="7" t="s">
        <v>2223</v>
      </c>
      <c r="G3550" s="5" t="str">
        <f aca="false">IF(AND(E3550&gt;=5,E3550&lt;=20,C3550&gt;=50,B3550&lt;=1),"Opportunity (pos 5-20, 50+ impr, 0-1 click)","")</f>
        <v/>
      </c>
    </row>
    <row r="3551" customFormat="false" ht="15" hidden="false" customHeight="false" outlineLevel="0" collapsed="false">
      <c r="A3551" s="7" t="s">
        <v>5825</v>
      </c>
      <c r="B3551" s="44" t="n">
        <v>0</v>
      </c>
      <c r="C3551" s="44" t="n">
        <v>1</v>
      </c>
      <c r="D3551" s="38" t="n">
        <f aca="false">IFERROR(B3551/C3551,0)</f>
        <v>0</v>
      </c>
      <c r="E3551" s="45" t="n">
        <v>18</v>
      </c>
      <c r="F3551" s="7" t="s">
        <v>2223</v>
      </c>
      <c r="G3551" s="5" t="str">
        <f aca="false">IF(AND(E3551&gt;=5,E3551&lt;=20,C3551&gt;=50,B3551&lt;=1),"Opportunity (pos 5-20, 50+ impr, 0-1 click)","")</f>
        <v/>
      </c>
    </row>
    <row r="3552" customFormat="false" ht="15" hidden="false" customHeight="false" outlineLevel="0" collapsed="false">
      <c r="A3552" s="7" t="s">
        <v>5826</v>
      </c>
      <c r="B3552" s="44" t="n">
        <v>0</v>
      </c>
      <c r="C3552" s="44" t="n">
        <v>1</v>
      </c>
      <c r="D3552" s="38" t="n">
        <f aca="false">IFERROR(B3552/C3552,0)</f>
        <v>0</v>
      </c>
      <c r="E3552" s="45" t="n">
        <v>11</v>
      </c>
      <c r="F3552" s="7" t="s">
        <v>2223</v>
      </c>
      <c r="G3552" s="5" t="str">
        <f aca="false">IF(AND(E3552&gt;=5,E3552&lt;=20,C3552&gt;=50,B3552&lt;=1),"Opportunity (pos 5-20, 50+ impr, 0-1 click)","")</f>
        <v/>
      </c>
    </row>
    <row r="3553" customFormat="false" ht="15" hidden="false" customHeight="false" outlineLevel="0" collapsed="false">
      <c r="A3553" s="7" t="s">
        <v>5827</v>
      </c>
      <c r="B3553" s="44" t="n">
        <v>0</v>
      </c>
      <c r="C3553" s="44" t="n">
        <v>1</v>
      </c>
      <c r="D3553" s="38" t="n">
        <f aca="false">IFERROR(B3553/C3553,0)</f>
        <v>0</v>
      </c>
      <c r="E3553" s="45" t="n">
        <v>64</v>
      </c>
      <c r="F3553" s="7" t="s">
        <v>2223</v>
      </c>
      <c r="G3553" s="5" t="str">
        <f aca="false">IF(AND(E3553&gt;=5,E3553&lt;=20,C3553&gt;=50,B3553&lt;=1),"Opportunity (pos 5-20, 50+ impr, 0-1 click)","")</f>
        <v/>
      </c>
    </row>
    <row r="3554" customFormat="false" ht="15" hidden="false" customHeight="false" outlineLevel="0" collapsed="false">
      <c r="A3554" s="7" t="s">
        <v>5828</v>
      </c>
      <c r="B3554" s="44" t="n">
        <v>0</v>
      </c>
      <c r="C3554" s="44" t="n">
        <v>1</v>
      </c>
      <c r="D3554" s="38" t="n">
        <f aca="false">IFERROR(B3554/C3554,0)</f>
        <v>0</v>
      </c>
      <c r="E3554" s="45" t="n">
        <v>5</v>
      </c>
      <c r="F3554" s="7" t="s">
        <v>2223</v>
      </c>
      <c r="G3554" s="5" t="str">
        <f aca="false">IF(AND(E3554&gt;=5,E3554&lt;=20,C3554&gt;=50,B3554&lt;=1),"Opportunity (pos 5-20, 50+ impr, 0-1 click)","")</f>
        <v/>
      </c>
    </row>
    <row r="3555" customFormat="false" ht="15" hidden="false" customHeight="false" outlineLevel="0" collapsed="false">
      <c r="A3555" s="7" t="s">
        <v>5829</v>
      </c>
      <c r="B3555" s="44" t="n">
        <v>0</v>
      </c>
      <c r="C3555" s="44" t="n">
        <v>1</v>
      </c>
      <c r="D3555" s="38" t="n">
        <f aca="false">IFERROR(B3555/C3555,0)</f>
        <v>0</v>
      </c>
      <c r="E3555" s="45" t="n">
        <v>11</v>
      </c>
      <c r="F3555" s="7" t="s">
        <v>2223</v>
      </c>
      <c r="G3555" s="5" t="str">
        <f aca="false">IF(AND(E3555&gt;=5,E3555&lt;=20,C3555&gt;=50,B3555&lt;=1),"Opportunity (pos 5-20, 50+ impr, 0-1 click)","")</f>
        <v/>
      </c>
    </row>
    <row r="3556" customFormat="false" ht="15" hidden="false" customHeight="false" outlineLevel="0" collapsed="false">
      <c r="A3556" s="7" t="s">
        <v>5830</v>
      </c>
      <c r="B3556" s="44" t="n">
        <v>0</v>
      </c>
      <c r="C3556" s="44" t="n">
        <v>1</v>
      </c>
      <c r="D3556" s="38" t="n">
        <f aca="false">IFERROR(B3556/C3556,0)</f>
        <v>0</v>
      </c>
      <c r="E3556" s="45" t="n">
        <v>60</v>
      </c>
      <c r="F3556" s="7" t="s">
        <v>2224</v>
      </c>
      <c r="G3556" s="5" t="str">
        <f aca="false">IF(AND(E3556&gt;=5,E3556&lt;=20,C3556&gt;=50,B3556&lt;=1),"Opportunity (pos 5-20, 50+ impr, 0-1 click)","")</f>
        <v/>
      </c>
    </row>
    <row r="3557" customFormat="false" ht="15" hidden="false" customHeight="false" outlineLevel="0" collapsed="false">
      <c r="A3557" s="7" t="s">
        <v>5831</v>
      </c>
      <c r="B3557" s="44" t="n">
        <v>0</v>
      </c>
      <c r="C3557" s="44" t="n">
        <v>1</v>
      </c>
      <c r="D3557" s="38" t="n">
        <f aca="false">IFERROR(B3557/C3557,0)</f>
        <v>0</v>
      </c>
      <c r="E3557" s="45" t="n">
        <v>20</v>
      </c>
      <c r="F3557" s="7" t="s">
        <v>2223</v>
      </c>
      <c r="G3557" s="5" t="str">
        <f aca="false">IF(AND(E3557&gt;=5,E3557&lt;=20,C3557&gt;=50,B3557&lt;=1),"Opportunity (pos 5-20, 50+ impr, 0-1 click)","")</f>
        <v/>
      </c>
    </row>
    <row r="3558" customFormat="false" ht="15" hidden="false" customHeight="false" outlineLevel="0" collapsed="false">
      <c r="A3558" s="7" t="s">
        <v>5832</v>
      </c>
      <c r="B3558" s="44" t="n">
        <v>0</v>
      </c>
      <c r="C3558" s="44" t="n">
        <v>1</v>
      </c>
      <c r="D3558" s="38" t="n">
        <f aca="false">IFERROR(B3558/C3558,0)</f>
        <v>0</v>
      </c>
      <c r="E3558" s="45" t="n">
        <v>59</v>
      </c>
      <c r="F3558" s="7" t="s">
        <v>2223</v>
      </c>
      <c r="G3558" s="5" t="str">
        <f aca="false">IF(AND(E3558&gt;=5,E3558&lt;=20,C3558&gt;=50,B3558&lt;=1),"Opportunity (pos 5-20, 50+ impr, 0-1 click)","")</f>
        <v/>
      </c>
    </row>
    <row r="3559" customFormat="false" ht="15" hidden="false" customHeight="false" outlineLevel="0" collapsed="false">
      <c r="A3559" s="7" t="s">
        <v>5833</v>
      </c>
      <c r="B3559" s="44" t="n">
        <v>0</v>
      </c>
      <c r="C3559" s="44" t="n">
        <v>1</v>
      </c>
      <c r="D3559" s="38" t="n">
        <f aca="false">IFERROR(B3559/C3559,0)</f>
        <v>0</v>
      </c>
      <c r="E3559" s="45" t="n">
        <v>14</v>
      </c>
      <c r="F3559" s="7" t="s">
        <v>2223</v>
      </c>
      <c r="G3559" s="5" t="str">
        <f aca="false">IF(AND(E3559&gt;=5,E3559&lt;=20,C3559&gt;=50,B3559&lt;=1),"Opportunity (pos 5-20, 50+ impr, 0-1 click)","")</f>
        <v/>
      </c>
    </row>
    <row r="3560" customFormat="false" ht="15" hidden="false" customHeight="false" outlineLevel="0" collapsed="false">
      <c r="A3560" s="7" t="s">
        <v>5834</v>
      </c>
      <c r="B3560" s="44" t="n">
        <v>0</v>
      </c>
      <c r="C3560" s="44" t="n">
        <v>1</v>
      </c>
      <c r="D3560" s="38" t="n">
        <f aca="false">IFERROR(B3560/C3560,0)</f>
        <v>0</v>
      </c>
      <c r="E3560" s="45" t="n">
        <v>8</v>
      </c>
      <c r="F3560" s="7" t="s">
        <v>2223</v>
      </c>
      <c r="G3560" s="5" t="str">
        <f aca="false">IF(AND(E3560&gt;=5,E3560&lt;=20,C3560&gt;=50,B3560&lt;=1),"Opportunity (pos 5-20, 50+ impr, 0-1 click)","")</f>
        <v/>
      </c>
    </row>
    <row r="3561" customFormat="false" ht="15" hidden="false" customHeight="false" outlineLevel="0" collapsed="false">
      <c r="A3561" s="7" t="s">
        <v>5835</v>
      </c>
      <c r="B3561" s="44" t="n">
        <v>0</v>
      </c>
      <c r="C3561" s="44" t="n">
        <v>1</v>
      </c>
      <c r="D3561" s="38" t="n">
        <f aca="false">IFERROR(B3561/C3561,0)</f>
        <v>0</v>
      </c>
      <c r="E3561" s="45" t="n">
        <v>9</v>
      </c>
      <c r="F3561" s="7" t="s">
        <v>2223</v>
      </c>
      <c r="G3561" s="5" t="str">
        <f aca="false">IF(AND(E3561&gt;=5,E3561&lt;=20,C3561&gt;=50,B3561&lt;=1),"Opportunity (pos 5-20, 50+ impr, 0-1 click)","")</f>
        <v/>
      </c>
    </row>
    <row r="3562" customFormat="false" ht="15" hidden="false" customHeight="false" outlineLevel="0" collapsed="false">
      <c r="A3562" s="7" t="s">
        <v>5836</v>
      </c>
      <c r="B3562" s="44" t="n">
        <v>0</v>
      </c>
      <c r="C3562" s="44" t="n">
        <v>1</v>
      </c>
      <c r="D3562" s="38" t="n">
        <f aca="false">IFERROR(B3562/C3562,0)</f>
        <v>0</v>
      </c>
      <c r="E3562" s="45" t="n">
        <v>11</v>
      </c>
      <c r="F3562" s="7" t="s">
        <v>2224</v>
      </c>
      <c r="G3562" s="5" t="str">
        <f aca="false">IF(AND(E3562&gt;=5,E3562&lt;=20,C3562&gt;=50,B3562&lt;=1),"Opportunity (pos 5-20, 50+ impr, 0-1 click)","")</f>
        <v/>
      </c>
    </row>
    <row r="3563" customFormat="false" ht="15" hidden="false" customHeight="false" outlineLevel="0" collapsed="false">
      <c r="A3563" s="7" t="s">
        <v>5837</v>
      </c>
      <c r="B3563" s="44" t="n">
        <v>0</v>
      </c>
      <c r="C3563" s="44" t="n">
        <v>1</v>
      </c>
      <c r="D3563" s="38" t="n">
        <f aca="false">IFERROR(B3563/C3563,0)</f>
        <v>0</v>
      </c>
      <c r="E3563" s="45" t="n">
        <v>30</v>
      </c>
      <c r="F3563" s="7" t="s">
        <v>2223</v>
      </c>
      <c r="G3563" s="5" t="str">
        <f aca="false">IF(AND(E3563&gt;=5,E3563&lt;=20,C3563&gt;=50,B3563&lt;=1),"Opportunity (pos 5-20, 50+ impr, 0-1 click)","")</f>
        <v/>
      </c>
    </row>
    <row r="3564" customFormat="false" ht="15" hidden="false" customHeight="false" outlineLevel="0" collapsed="false">
      <c r="A3564" s="7" t="s">
        <v>5838</v>
      </c>
      <c r="B3564" s="44" t="n">
        <v>0</v>
      </c>
      <c r="C3564" s="44" t="n">
        <v>1</v>
      </c>
      <c r="D3564" s="38" t="n">
        <f aca="false">IFERROR(B3564/C3564,0)</f>
        <v>0</v>
      </c>
      <c r="E3564" s="45" t="n">
        <v>29</v>
      </c>
      <c r="F3564" s="7" t="s">
        <v>2223</v>
      </c>
      <c r="G3564" s="5" t="str">
        <f aca="false">IF(AND(E3564&gt;=5,E3564&lt;=20,C3564&gt;=50,B3564&lt;=1),"Opportunity (pos 5-20, 50+ impr, 0-1 click)","")</f>
        <v/>
      </c>
    </row>
    <row r="3565" customFormat="false" ht="15" hidden="false" customHeight="false" outlineLevel="0" collapsed="false">
      <c r="A3565" s="7" t="s">
        <v>5839</v>
      </c>
      <c r="B3565" s="44" t="n">
        <v>0</v>
      </c>
      <c r="C3565" s="44" t="n">
        <v>1</v>
      </c>
      <c r="D3565" s="38" t="n">
        <f aca="false">IFERROR(B3565/C3565,0)</f>
        <v>0</v>
      </c>
      <c r="E3565" s="45" t="n">
        <v>11</v>
      </c>
      <c r="F3565" s="7" t="s">
        <v>2223</v>
      </c>
      <c r="G3565" s="5" t="str">
        <f aca="false">IF(AND(E3565&gt;=5,E3565&lt;=20,C3565&gt;=50,B3565&lt;=1),"Opportunity (pos 5-20, 50+ impr, 0-1 click)","")</f>
        <v/>
      </c>
    </row>
    <row r="3566" customFormat="false" ht="15" hidden="false" customHeight="false" outlineLevel="0" collapsed="false">
      <c r="A3566" s="7" t="s">
        <v>5840</v>
      </c>
      <c r="B3566" s="44" t="n">
        <v>0</v>
      </c>
      <c r="C3566" s="44" t="n">
        <v>1</v>
      </c>
      <c r="D3566" s="38" t="n">
        <f aca="false">IFERROR(B3566/C3566,0)</f>
        <v>0</v>
      </c>
      <c r="E3566" s="45" t="n">
        <v>46</v>
      </c>
      <c r="F3566" s="7" t="s">
        <v>2223</v>
      </c>
      <c r="G3566" s="5" t="str">
        <f aca="false">IF(AND(E3566&gt;=5,E3566&lt;=20,C3566&gt;=50,B3566&lt;=1),"Opportunity (pos 5-20, 50+ impr, 0-1 click)","")</f>
        <v/>
      </c>
    </row>
    <row r="3567" customFormat="false" ht="15" hidden="false" customHeight="false" outlineLevel="0" collapsed="false">
      <c r="A3567" s="7" t="s">
        <v>5841</v>
      </c>
      <c r="B3567" s="44" t="n">
        <v>0</v>
      </c>
      <c r="C3567" s="44" t="n">
        <v>1</v>
      </c>
      <c r="D3567" s="38" t="n">
        <f aca="false">IFERROR(B3567/C3567,0)</f>
        <v>0</v>
      </c>
      <c r="E3567" s="45" t="n">
        <v>48</v>
      </c>
      <c r="F3567" s="7" t="s">
        <v>2223</v>
      </c>
      <c r="G3567" s="5" t="str">
        <f aca="false">IF(AND(E3567&gt;=5,E3567&lt;=20,C3567&gt;=50,B3567&lt;=1),"Opportunity (pos 5-20, 50+ impr, 0-1 click)","")</f>
        <v/>
      </c>
    </row>
    <row r="3568" customFormat="false" ht="15" hidden="false" customHeight="false" outlineLevel="0" collapsed="false">
      <c r="A3568" s="7" t="s">
        <v>5842</v>
      </c>
      <c r="B3568" s="44" t="n">
        <v>0</v>
      </c>
      <c r="C3568" s="44" t="n">
        <v>1</v>
      </c>
      <c r="D3568" s="38" t="n">
        <f aca="false">IFERROR(B3568/C3568,0)</f>
        <v>0</v>
      </c>
      <c r="E3568" s="45" t="n">
        <v>21</v>
      </c>
      <c r="F3568" s="7" t="s">
        <v>2223</v>
      </c>
      <c r="G3568" s="5" t="str">
        <f aca="false">IF(AND(E3568&gt;=5,E3568&lt;=20,C3568&gt;=50,B3568&lt;=1),"Opportunity (pos 5-20, 50+ impr, 0-1 click)","")</f>
        <v/>
      </c>
    </row>
    <row r="3569" customFormat="false" ht="15" hidden="false" customHeight="false" outlineLevel="0" collapsed="false">
      <c r="A3569" s="7" t="s">
        <v>5843</v>
      </c>
      <c r="B3569" s="44" t="n">
        <v>0</v>
      </c>
      <c r="C3569" s="44" t="n">
        <v>1</v>
      </c>
      <c r="D3569" s="38" t="n">
        <f aca="false">IFERROR(B3569/C3569,0)</f>
        <v>0</v>
      </c>
      <c r="E3569" s="45" t="n">
        <v>34</v>
      </c>
      <c r="F3569" s="7" t="s">
        <v>2223</v>
      </c>
      <c r="G3569" s="5" t="str">
        <f aca="false">IF(AND(E3569&gt;=5,E3569&lt;=20,C3569&gt;=50,B3569&lt;=1),"Opportunity (pos 5-20, 50+ impr, 0-1 click)","")</f>
        <v/>
      </c>
    </row>
    <row r="3570" customFormat="false" ht="15" hidden="false" customHeight="false" outlineLevel="0" collapsed="false">
      <c r="A3570" s="7" t="s">
        <v>5844</v>
      </c>
      <c r="B3570" s="44" t="n">
        <v>0</v>
      </c>
      <c r="C3570" s="44" t="n">
        <v>1</v>
      </c>
      <c r="D3570" s="38" t="n">
        <f aca="false">IFERROR(B3570/C3570,0)</f>
        <v>0</v>
      </c>
      <c r="E3570" s="45" t="n">
        <v>9</v>
      </c>
      <c r="F3570" s="7" t="s">
        <v>2223</v>
      </c>
      <c r="G3570" s="5" t="str">
        <f aca="false">IF(AND(E3570&gt;=5,E3570&lt;=20,C3570&gt;=50,B3570&lt;=1),"Opportunity (pos 5-20, 50+ impr, 0-1 click)","")</f>
        <v/>
      </c>
    </row>
    <row r="3571" customFormat="false" ht="15" hidden="false" customHeight="false" outlineLevel="0" collapsed="false">
      <c r="A3571" s="7" t="s">
        <v>5845</v>
      </c>
      <c r="B3571" s="44" t="n">
        <v>0</v>
      </c>
      <c r="C3571" s="44" t="n">
        <v>1</v>
      </c>
      <c r="D3571" s="38" t="n">
        <f aca="false">IFERROR(B3571/C3571,0)</f>
        <v>0</v>
      </c>
      <c r="E3571" s="45" t="n">
        <v>44</v>
      </c>
      <c r="F3571" s="7" t="s">
        <v>2223</v>
      </c>
      <c r="G3571" s="5" t="str">
        <f aca="false">IF(AND(E3571&gt;=5,E3571&lt;=20,C3571&gt;=50,B3571&lt;=1),"Opportunity (pos 5-20, 50+ impr, 0-1 click)","")</f>
        <v/>
      </c>
    </row>
    <row r="3572" customFormat="false" ht="15" hidden="false" customHeight="false" outlineLevel="0" collapsed="false">
      <c r="A3572" s="7" t="s">
        <v>5846</v>
      </c>
      <c r="B3572" s="44" t="n">
        <v>0</v>
      </c>
      <c r="C3572" s="44" t="n">
        <v>1</v>
      </c>
      <c r="D3572" s="38" t="n">
        <f aca="false">IFERROR(B3572/C3572,0)</f>
        <v>0</v>
      </c>
      <c r="E3572" s="45" t="n">
        <v>50</v>
      </c>
      <c r="F3572" s="7" t="s">
        <v>2223</v>
      </c>
      <c r="G3572" s="5" t="str">
        <f aca="false">IF(AND(E3572&gt;=5,E3572&lt;=20,C3572&gt;=50,B3572&lt;=1),"Opportunity (pos 5-20, 50+ impr, 0-1 click)","")</f>
        <v/>
      </c>
    </row>
    <row r="3573" customFormat="false" ht="15" hidden="false" customHeight="false" outlineLevel="0" collapsed="false">
      <c r="A3573" s="7" t="s">
        <v>5847</v>
      </c>
      <c r="B3573" s="44" t="n">
        <v>0</v>
      </c>
      <c r="C3573" s="44" t="n">
        <v>1</v>
      </c>
      <c r="D3573" s="38" t="n">
        <f aca="false">IFERROR(B3573/C3573,0)</f>
        <v>0</v>
      </c>
      <c r="E3573" s="45" t="n">
        <v>5</v>
      </c>
      <c r="F3573" s="7" t="s">
        <v>2223</v>
      </c>
      <c r="G3573" s="5" t="str">
        <f aca="false">IF(AND(E3573&gt;=5,E3573&lt;=20,C3573&gt;=50,B3573&lt;=1),"Opportunity (pos 5-20, 50+ impr, 0-1 click)","")</f>
        <v/>
      </c>
    </row>
    <row r="3574" customFormat="false" ht="15" hidden="false" customHeight="false" outlineLevel="0" collapsed="false">
      <c r="A3574" s="7" t="s">
        <v>5848</v>
      </c>
      <c r="B3574" s="44" t="n">
        <v>0</v>
      </c>
      <c r="C3574" s="44" t="n">
        <v>1</v>
      </c>
      <c r="D3574" s="38" t="n">
        <f aca="false">IFERROR(B3574/C3574,0)</f>
        <v>0</v>
      </c>
      <c r="E3574" s="45" t="n">
        <v>65</v>
      </c>
      <c r="F3574" s="7" t="s">
        <v>2223</v>
      </c>
      <c r="G3574" s="5" t="str">
        <f aca="false">IF(AND(E3574&gt;=5,E3574&lt;=20,C3574&gt;=50,B3574&lt;=1),"Opportunity (pos 5-20, 50+ impr, 0-1 click)","")</f>
        <v/>
      </c>
    </row>
    <row r="3575" customFormat="false" ht="15" hidden="false" customHeight="false" outlineLevel="0" collapsed="false">
      <c r="A3575" s="7" t="s">
        <v>5849</v>
      </c>
      <c r="B3575" s="44" t="n">
        <v>0</v>
      </c>
      <c r="C3575" s="44" t="n">
        <v>1</v>
      </c>
      <c r="D3575" s="38" t="n">
        <f aca="false">IFERROR(B3575/C3575,0)</f>
        <v>0</v>
      </c>
      <c r="E3575" s="45" t="n">
        <v>25</v>
      </c>
      <c r="F3575" s="7" t="s">
        <v>2223</v>
      </c>
      <c r="G3575" s="5" t="str">
        <f aca="false">IF(AND(E3575&gt;=5,E3575&lt;=20,C3575&gt;=50,B3575&lt;=1),"Opportunity (pos 5-20, 50+ impr, 0-1 click)","")</f>
        <v/>
      </c>
    </row>
    <row r="3576" customFormat="false" ht="15" hidden="false" customHeight="false" outlineLevel="0" collapsed="false">
      <c r="A3576" s="7" t="s">
        <v>5850</v>
      </c>
      <c r="B3576" s="44" t="n">
        <v>0</v>
      </c>
      <c r="C3576" s="44" t="n">
        <v>1</v>
      </c>
      <c r="D3576" s="38" t="n">
        <f aca="false">IFERROR(B3576/C3576,0)</f>
        <v>0</v>
      </c>
      <c r="E3576" s="45" t="n">
        <v>35</v>
      </c>
      <c r="F3576" s="7" t="s">
        <v>2223</v>
      </c>
      <c r="G3576" s="5" t="str">
        <f aca="false">IF(AND(E3576&gt;=5,E3576&lt;=20,C3576&gt;=50,B3576&lt;=1),"Opportunity (pos 5-20, 50+ impr, 0-1 click)","")</f>
        <v/>
      </c>
    </row>
    <row r="3577" customFormat="false" ht="15" hidden="false" customHeight="false" outlineLevel="0" collapsed="false">
      <c r="A3577" s="7" t="s">
        <v>5851</v>
      </c>
      <c r="B3577" s="44" t="n">
        <v>0</v>
      </c>
      <c r="C3577" s="44" t="n">
        <v>1</v>
      </c>
      <c r="D3577" s="38" t="n">
        <f aca="false">IFERROR(B3577/C3577,0)</f>
        <v>0</v>
      </c>
      <c r="E3577" s="45" t="n">
        <v>53</v>
      </c>
      <c r="F3577" s="7" t="s">
        <v>2223</v>
      </c>
      <c r="G3577" s="5" t="str">
        <f aca="false">IF(AND(E3577&gt;=5,E3577&lt;=20,C3577&gt;=50,B3577&lt;=1),"Opportunity (pos 5-20, 50+ impr, 0-1 click)","")</f>
        <v/>
      </c>
    </row>
    <row r="3578" customFormat="false" ht="15" hidden="false" customHeight="false" outlineLevel="0" collapsed="false">
      <c r="A3578" s="7" t="s">
        <v>5852</v>
      </c>
      <c r="B3578" s="44" t="n">
        <v>0</v>
      </c>
      <c r="C3578" s="44" t="n">
        <v>1</v>
      </c>
      <c r="D3578" s="38" t="n">
        <f aca="false">IFERROR(B3578/C3578,0)</f>
        <v>0</v>
      </c>
      <c r="E3578" s="45" t="n">
        <v>21</v>
      </c>
      <c r="F3578" s="7" t="s">
        <v>2223</v>
      </c>
      <c r="G3578" s="5" t="str">
        <f aca="false">IF(AND(E3578&gt;=5,E3578&lt;=20,C3578&gt;=50,B3578&lt;=1),"Opportunity (pos 5-20, 50+ impr, 0-1 click)","")</f>
        <v/>
      </c>
    </row>
    <row r="3579" customFormat="false" ht="15" hidden="false" customHeight="false" outlineLevel="0" collapsed="false">
      <c r="A3579" s="7" t="s">
        <v>5853</v>
      </c>
      <c r="B3579" s="44" t="n">
        <v>0</v>
      </c>
      <c r="C3579" s="44" t="n">
        <v>1</v>
      </c>
      <c r="D3579" s="38" t="n">
        <f aca="false">IFERROR(B3579/C3579,0)</f>
        <v>0</v>
      </c>
      <c r="E3579" s="45" t="n">
        <v>11</v>
      </c>
      <c r="F3579" s="7" t="s">
        <v>2224</v>
      </c>
      <c r="G3579" s="5" t="str">
        <f aca="false">IF(AND(E3579&gt;=5,E3579&lt;=20,C3579&gt;=50,B3579&lt;=1),"Opportunity (pos 5-20, 50+ impr, 0-1 click)","")</f>
        <v/>
      </c>
    </row>
    <row r="3580" customFormat="false" ht="15" hidden="false" customHeight="false" outlineLevel="0" collapsed="false">
      <c r="A3580" s="7" t="s">
        <v>5854</v>
      </c>
      <c r="B3580" s="44" t="n">
        <v>0</v>
      </c>
      <c r="C3580" s="44" t="n">
        <v>1</v>
      </c>
      <c r="D3580" s="38" t="n">
        <f aca="false">IFERROR(B3580/C3580,0)</f>
        <v>0</v>
      </c>
      <c r="E3580" s="45" t="n">
        <v>21</v>
      </c>
      <c r="F3580" s="7" t="s">
        <v>2223</v>
      </c>
      <c r="G3580" s="5" t="str">
        <f aca="false">IF(AND(E3580&gt;=5,E3580&lt;=20,C3580&gt;=50,B3580&lt;=1),"Opportunity (pos 5-20, 50+ impr, 0-1 click)","")</f>
        <v/>
      </c>
    </row>
    <row r="3581" customFormat="false" ht="15" hidden="false" customHeight="false" outlineLevel="0" collapsed="false">
      <c r="A3581" s="7" t="s">
        <v>5855</v>
      </c>
      <c r="B3581" s="44" t="n">
        <v>0</v>
      </c>
      <c r="C3581" s="44" t="n">
        <v>1</v>
      </c>
      <c r="D3581" s="38" t="n">
        <f aca="false">IFERROR(B3581/C3581,0)</f>
        <v>0</v>
      </c>
      <c r="E3581" s="45" t="n">
        <v>34</v>
      </c>
      <c r="F3581" s="7" t="s">
        <v>2223</v>
      </c>
      <c r="G3581" s="5" t="str">
        <f aca="false">IF(AND(E3581&gt;=5,E3581&lt;=20,C3581&gt;=50,B3581&lt;=1),"Opportunity (pos 5-20, 50+ impr, 0-1 click)","")</f>
        <v/>
      </c>
    </row>
    <row r="3582" customFormat="false" ht="15" hidden="false" customHeight="false" outlineLevel="0" collapsed="false">
      <c r="A3582" s="7" t="s">
        <v>5856</v>
      </c>
      <c r="B3582" s="44" t="n">
        <v>0</v>
      </c>
      <c r="C3582" s="44" t="n">
        <v>1</v>
      </c>
      <c r="D3582" s="38" t="n">
        <f aca="false">IFERROR(B3582/C3582,0)</f>
        <v>0</v>
      </c>
      <c r="E3582" s="45" t="n">
        <v>8</v>
      </c>
      <c r="F3582" s="7" t="s">
        <v>2223</v>
      </c>
      <c r="G3582" s="5" t="str">
        <f aca="false">IF(AND(E3582&gt;=5,E3582&lt;=20,C3582&gt;=50,B3582&lt;=1),"Opportunity (pos 5-20, 50+ impr, 0-1 click)","")</f>
        <v/>
      </c>
    </row>
    <row r="3583" customFormat="false" ht="15" hidden="false" customHeight="false" outlineLevel="0" collapsed="false">
      <c r="A3583" s="7" t="s">
        <v>5857</v>
      </c>
      <c r="B3583" s="44" t="n">
        <v>0</v>
      </c>
      <c r="C3583" s="44" t="n">
        <v>1</v>
      </c>
      <c r="D3583" s="38" t="n">
        <f aca="false">IFERROR(B3583/C3583,0)</f>
        <v>0</v>
      </c>
      <c r="E3583" s="45" t="n">
        <v>29</v>
      </c>
      <c r="F3583" s="7" t="s">
        <v>2223</v>
      </c>
      <c r="G3583" s="5" t="str">
        <f aca="false">IF(AND(E3583&gt;=5,E3583&lt;=20,C3583&gt;=50,B3583&lt;=1),"Opportunity (pos 5-20, 50+ impr, 0-1 click)","")</f>
        <v/>
      </c>
    </row>
    <row r="3584" customFormat="false" ht="15" hidden="false" customHeight="false" outlineLevel="0" collapsed="false">
      <c r="A3584" s="7" t="s">
        <v>5858</v>
      </c>
      <c r="B3584" s="44" t="n">
        <v>0</v>
      </c>
      <c r="C3584" s="44" t="n">
        <v>1</v>
      </c>
      <c r="D3584" s="38" t="n">
        <f aca="false">IFERROR(B3584/C3584,0)</f>
        <v>0</v>
      </c>
      <c r="E3584" s="45" t="n">
        <v>12</v>
      </c>
      <c r="F3584" s="7" t="s">
        <v>2225</v>
      </c>
      <c r="G3584" s="5" t="str">
        <f aca="false">IF(AND(E3584&gt;=5,E3584&lt;=20,C3584&gt;=50,B3584&lt;=1),"Opportunity (pos 5-20, 50+ impr, 0-1 click)","")</f>
        <v/>
      </c>
    </row>
    <row r="3585" customFormat="false" ht="15" hidden="false" customHeight="false" outlineLevel="0" collapsed="false">
      <c r="A3585" s="7" t="s">
        <v>5859</v>
      </c>
      <c r="B3585" s="44" t="n">
        <v>0</v>
      </c>
      <c r="C3585" s="44" t="n">
        <v>1</v>
      </c>
      <c r="D3585" s="38" t="n">
        <f aca="false">IFERROR(B3585/C3585,0)</f>
        <v>0</v>
      </c>
      <c r="E3585" s="45" t="n">
        <v>37</v>
      </c>
      <c r="F3585" s="7" t="s">
        <v>2223</v>
      </c>
      <c r="G3585" s="5" t="str">
        <f aca="false">IF(AND(E3585&gt;=5,E3585&lt;=20,C3585&gt;=50,B3585&lt;=1),"Opportunity (pos 5-20, 50+ impr, 0-1 click)","")</f>
        <v/>
      </c>
    </row>
    <row r="3586" customFormat="false" ht="15" hidden="false" customHeight="false" outlineLevel="0" collapsed="false">
      <c r="A3586" s="7" t="s">
        <v>5860</v>
      </c>
      <c r="B3586" s="44" t="n">
        <v>0</v>
      </c>
      <c r="C3586" s="44" t="n">
        <v>1</v>
      </c>
      <c r="D3586" s="38" t="n">
        <f aca="false">IFERROR(B3586/C3586,0)</f>
        <v>0</v>
      </c>
      <c r="E3586" s="45" t="n">
        <v>29</v>
      </c>
      <c r="F3586" s="7" t="s">
        <v>2224</v>
      </c>
      <c r="G3586" s="5" t="str">
        <f aca="false">IF(AND(E3586&gt;=5,E3586&lt;=20,C3586&gt;=50,B3586&lt;=1),"Opportunity (pos 5-20, 50+ impr, 0-1 click)","")</f>
        <v/>
      </c>
    </row>
    <row r="3587" customFormat="false" ht="15" hidden="false" customHeight="false" outlineLevel="0" collapsed="false">
      <c r="A3587" s="7" t="s">
        <v>5861</v>
      </c>
      <c r="B3587" s="44" t="n">
        <v>0</v>
      </c>
      <c r="C3587" s="44" t="n">
        <v>1</v>
      </c>
      <c r="D3587" s="38" t="n">
        <f aca="false">IFERROR(B3587/C3587,0)</f>
        <v>0</v>
      </c>
      <c r="E3587" s="45" t="n">
        <v>16</v>
      </c>
      <c r="F3587" s="7" t="s">
        <v>2223</v>
      </c>
      <c r="G3587" s="5" t="str">
        <f aca="false">IF(AND(E3587&gt;=5,E3587&lt;=20,C3587&gt;=50,B3587&lt;=1),"Opportunity (pos 5-20, 50+ impr, 0-1 click)","")</f>
        <v/>
      </c>
    </row>
    <row r="3588" customFormat="false" ht="15" hidden="false" customHeight="false" outlineLevel="0" collapsed="false">
      <c r="A3588" s="7" t="s">
        <v>5862</v>
      </c>
      <c r="B3588" s="44" t="n">
        <v>0</v>
      </c>
      <c r="C3588" s="44" t="n">
        <v>1</v>
      </c>
      <c r="D3588" s="38" t="n">
        <f aca="false">IFERROR(B3588/C3588,0)</f>
        <v>0</v>
      </c>
      <c r="E3588" s="45" t="n">
        <v>17</v>
      </c>
      <c r="F3588" s="7" t="s">
        <v>2223</v>
      </c>
      <c r="G3588" s="5" t="str">
        <f aca="false">IF(AND(E3588&gt;=5,E3588&lt;=20,C3588&gt;=50,B3588&lt;=1),"Opportunity (pos 5-20, 50+ impr, 0-1 click)","")</f>
        <v/>
      </c>
    </row>
    <row r="3589" customFormat="false" ht="15" hidden="false" customHeight="false" outlineLevel="0" collapsed="false">
      <c r="A3589" s="7" t="s">
        <v>5863</v>
      </c>
      <c r="B3589" s="44" t="n">
        <v>0</v>
      </c>
      <c r="C3589" s="44" t="n">
        <v>1</v>
      </c>
      <c r="D3589" s="38" t="n">
        <f aca="false">IFERROR(B3589/C3589,0)</f>
        <v>0</v>
      </c>
      <c r="E3589" s="45" t="n">
        <v>43</v>
      </c>
      <c r="F3589" s="7" t="s">
        <v>2223</v>
      </c>
      <c r="G3589" s="5" t="str">
        <f aca="false">IF(AND(E3589&gt;=5,E3589&lt;=20,C3589&gt;=50,B3589&lt;=1),"Opportunity (pos 5-20, 50+ impr, 0-1 click)","")</f>
        <v/>
      </c>
    </row>
    <row r="3590" customFormat="false" ht="15" hidden="false" customHeight="false" outlineLevel="0" collapsed="false">
      <c r="A3590" s="7" t="s">
        <v>5864</v>
      </c>
      <c r="B3590" s="44" t="n">
        <v>0</v>
      </c>
      <c r="C3590" s="44" t="n">
        <v>1</v>
      </c>
      <c r="D3590" s="38" t="n">
        <f aca="false">IFERROR(B3590/C3590,0)</f>
        <v>0</v>
      </c>
      <c r="E3590" s="45" t="n">
        <v>17</v>
      </c>
      <c r="F3590" s="7" t="s">
        <v>2223</v>
      </c>
      <c r="G3590" s="5" t="str">
        <f aca="false">IF(AND(E3590&gt;=5,E3590&lt;=20,C3590&gt;=50,B3590&lt;=1),"Opportunity (pos 5-20, 50+ impr, 0-1 click)","")</f>
        <v/>
      </c>
    </row>
    <row r="3591" customFormat="false" ht="15" hidden="false" customHeight="false" outlineLevel="0" collapsed="false">
      <c r="A3591" s="7" t="s">
        <v>5865</v>
      </c>
      <c r="B3591" s="44" t="n">
        <v>0</v>
      </c>
      <c r="C3591" s="44" t="n">
        <v>1</v>
      </c>
      <c r="D3591" s="38" t="n">
        <f aca="false">IFERROR(B3591/C3591,0)</f>
        <v>0</v>
      </c>
      <c r="E3591" s="45" t="n">
        <v>2</v>
      </c>
      <c r="F3591" s="7" t="s">
        <v>2223</v>
      </c>
      <c r="G3591" s="5" t="str">
        <f aca="false">IF(AND(E3591&gt;=5,E3591&lt;=20,C3591&gt;=50,B3591&lt;=1),"Opportunity (pos 5-20, 50+ impr, 0-1 click)","")</f>
        <v/>
      </c>
    </row>
    <row r="3592" customFormat="false" ht="15" hidden="false" customHeight="false" outlineLevel="0" collapsed="false">
      <c r="A3592" s="7" t="s">
        <v>5866</v>
      </c>
      <c r="B3592" s="44" t="n">
        <v>0</v>
      </c>
      <c r="C3592" s="44" t="n">
        <v>1</v>
      </c>
      <c r="D3592" s="38" t="n">
        <f aca="false">IFERROR(B3592/C3592,0)</f>
        <v>0</v>
      </c>
      <c r="E3592" s="45" t="n">
        <v>27</v>
      </c>
      <c r="F3592" s="7" t="s">
        <v>2223</v>
      </c>
      <c r="G3592" s="5" t="str">
        <f aca="false">IF(AND(E3592&gt;=5,E3592&lt;=20,C3592&gt;=50,B3592&lt;=1),"Opportunity (pos 5-20, 50+ impr, 0-1 click)","")</f>
        <v/>
      </c>
    </row>
    <row r="3593" customFormat="false" ht="15" hidden="false" customHeight="false" outlineLevel="0" collapsed="false">
      <c r="A3593" s="7" t="s">
        <v>5867</v>
      </c>
      <c r="B3593" s="44" t="n">
        <v>0</v>
      </c>
      <c r="C3593" s="44" t="n">
        <v>1</v>
      </c>
      <c r="D3593" s="38" t="n">
        <f aca="false">IFERROR(B3593/C3593,0)</f>
        <v>0</v>
      </c>
      <c r="E3593" s="45" t="n">
        <v>9</v>
      </c>
      <c r="F3593" s="7" t="s">
        <v>2223</v>
      </c>
      <c r="G3593" s="5" t="str">
        <f aca="false">IF(AND(E3593&gt;=5,E3593&lt;=20,C3593&gt;=50,B3593&lt;=1),"Opportunity (pos 5-20, 50+ impr, 0-1 click)","")</f>
        <v/>
      </c>
    </row>
    <row r="3594" customFormat="false" ht="15" hidden="false" customHeight="false" outlineLevel="0" collapsed="false">
      <c r="A3594" s="7" t="s">
        <v>5868</v>
      </c>
      <c r="B3594" s="44" t="n">
        <v>0</v>
      </c>
      <c r="C3594" s="44" t="n">
        <v>1</v>
      </c>
      <c r="D3594" s="38" t="n">
        <f aca="false">IFERROR(B3594/C3594,0)</f>
        <v>0</v>
      </c>
      <c r="E3594" s="45" t="n">
        <v>41</v>
      </c>
      <c r="F3594" s="7" t="s">
        <v>2223</v>
      </c>
      <c r="G3594" s="5" t="str">
        <f aca="false">IF(AND(E3594&gt;=5,E3594&lt;=20,C3594&gt;=50,B3594&lt;=1),"Opportunity (pos 5-20, 50+ impr, 0-1 click)","")</f>
        <v/>
      </c>
    </row>
    <row r="3595" customFormat="false" ht="15" hidden="false" customHeight="false" outlineLevel="0" collapsed="false">
      <c r="A3595" s="7" t="s">
        <v>5869</v>
      </c>
      <c r="B3595" s="44" t="n">
        <v>0</v>
      </c>
      <c r="C3595" s="44" t="n">
        <v>1</v>
      </c>
      <c r="D3595" s="38" t="n">
        <f aca="false">IFERROR(B3595/C3595,0)</f>
        <v>0</v>
      </c>
      <c r="E3595" s="45" t="n">
        <v>13</v>
      </c>
      <c r="F3595" s="7" t="s">
        <v>2223</v>
      </c>
      <c r="G3595" s="5" t="str">
        <f aca="false">IF(AND(E3595&gt;=5,E3595&lt;=20,C3595&gt;=50,B3595&lt;=1),"Opportunity (pos 5-20, 50+ impr, 0-1 click)","")</f>
        <v/>
      </c>
    </row>
    <row r="3596" customFormat="false" ht="15" hidden="false" customHeight="false" outlineLevel="0" collapsed="false">
      <c r="A3596" s="7" t="s">
        <v>5870</v>
      </c>
      <c r="B3596" s="44" t="n">
        <v>0</v>
      </c>
      <c r="C3596" s="44" t="n">
        <v>1</v>
      </c>
      <c r="D3596" s="38" t="n">
        <f aca="false">IFERROR(B3596/C3596,0)</f>
        <v>0</v>
      </c>
      <c r="E3596" s="45" t="n">
        <v>52</v>
      </c>
      <c r="F3596" s="7" t="s">
        <v>2223</v>
      </c>
      <c r="G3596" s="5" t="str">
        <f aca="false">IF(AND(E3596&gt;=5,E3596&lt;=20,C3596&gt;=50,B3596&lt;=1),"Opportunity (pos 5-20, 50+ impr, 0-1 click)","")</f>
        <v/>
      </c>
    </row>
    <row r="3597" customFormat="false" ht="15" hidden="false" customHeight="false" outlineLevel="0" collapsed="false">
      <c r="A3597" s="7" t="s">
        <v>5871</v>
      </c>
      <c r="B3597" s="44" t="n">
        <v>0</v>
      </c>
      <c r="C3597" s="44" t="n">
        <v>1</v>
      </c>
      <c r="D3597" s="38" t="n">
        <f aca="false">IFERROR(B3597/C3597,0)</f>
        <v>0</v>
      </c>
      <c r="E3597" s="45" t="n">
        <v>23</v>
      </c>
      <c r="F3597" s="7" t="s">
        <v>2223</v>
      </c>
      <c r="G3597" s="5" t="str">
        <f aca="false">IF(AND(E3597&gt;=5,E3597&lt;=20,C3597&gt;=50,B3597&lt;=1),"Opportunity (pos 5-20, 50+ impr, 0-1 click)","")</f>
        <v/>
      </c>
    </row>
    <row r="3598" customFormat="false" ht="15" hidden="false" customHeight="false" outlineLevel="0" collapsed="false">
      <c r="A3598" s="7" t="s">
        <v>5872</v>
      </c>
      <c r="B3598" s="44" t="n">
        <v>0</v>
      </c>
      <c r="C3598" s="44" t="n">
        <v>1</v>
      </c>
      <c r="D3598" s="38" t="n">
        <f aca="false">IFERROR(B3598/C3598,0)</f>
        <v>0</v>
      </c>
      <c r="E3598" s="45" t="n">
        <v>28</v>
      </c>
      <c r="F3598" s="7" t="s">
        <v>2225</v>
      </c>
      <c r="G3598" s="5" t="str">
        <f aca="false">IF(AND(E3598&gt;=5,E3598&lt;=20,C3598&gt;=50,B3598&lt;=1),"Opportunity (pos 5-20, 50+ impr, 0-1 click)","")</f>
        <v/>
      </c>
    </row>
    <row r="3599" customFormat="false" ht="15" hidden="false" customHeight="false" outlineLevel="0" collapsed="false">
      <c r="A3599" s="7" t="s">
        <v>5873</v>
      </c>
      <c r="B3599" s="44" t="n">
        <v>0</v>
      </c>
      <c r="C3599" s="44" t="n">
        <v>1</v>
      </c>
      <c r="D3599" s="38" t="n">
        <f aca="false">IFERROR(B3599/C3599,0)</f>
        <v>0</v>
      </c>
      <c r="E3599" s="45" t="n">
        <v>13</v>
      </c>
      <c r="F3599" s="7" t="s">
        <v>2223</v>
      </c>
      <c r="G3599" s="5" t="str">
        <f aca="false">IF(AND(E3599&gt;=5,E3599&lt;=20,C3599&gt;=50,B3599&lt;=1),"Opportunity (pos 5-20, 50+ impr, 0-1 click)","")</f>
        <v/>
      </c>
    </row>
    <row r="3600" customFormat="false" ht="15" hidden="false" customHeight="false" outlineLevel="0" collapsed="false">
      <c r="A3600" s="7" t="s">
        <v>5874</v>
      </c>
      <c r="B3600" s="44" t="n">
        <v>0</v>
      </c>
      <c r="C3600" s="44" t="n">
        <v>1</v>
      </c>
      <c r="D3600" s="38" t="n">
        <f aca="false">IFERROR(B3600/C3600,0)</f>
        <v>0</v>
      </c>
      <c r="E3600" s="45" t="n">
        <v>38</v>
      </c>
      <c r="F3600" s="7" t="s">
        <v>2223</v>
      </c>
      <c r="G3600" s="5" t="str">
        <f aca="false">IF(AND(E3600&gt;=5,E3600&lt;=20,C3600&gt;=50,B3600&lt;=1),"Opportunity (pos 5-20, 50+ impr, 0-1 click)","")</f>
        <v/>
      </c>
    </row>
    <row r="3601" customFormat="false" ht="15" hidden="false" customHeight="false" outlineLevel="0" collapsed="false">
      <c r="A3601" s="7" t="s">
        <v>5875</v>
      </c>
      <c r="B3601" s="44" t="n">
        <v>0</v>
      </c>
      <c r="C3601" s="44" t="n">
        <v>1</v>
      </c>
      <c r="D3601" s="38" t="n">
        <f aca="false">IFERROR(B3601/C3601,0)</f>
        <v>0</v>
      </c>
      <c r="E3601" s="45" t="n">
        <v>11</v>
      </c>
      <c r="F3601" s="7" t="s">
        <v>2223</v>
      </c>
      <c r="G3601" s="5" t="str">
        <f aca="false">IF(AND(E3601&gt;=5,E3601&lt;=20,C3601&gt;=50,B3601&lt;=1),"Opportunity (pos 5-20, 50+ impr, 0-1 click)","")</f>
        <v/>
      </c>
    </row>
    <row r="3602" customFormat="false" ht="15" hidden="false" customHeight="false" outlineLevel="0" collapsed="false">
      <c r="A3602" s="7" t="s">
        <v>5876</v>
      </c>
      <c r="B3602" s="44" t="n">
        <v>0</v>
      </c>
      <c r="C3602" s="44" t="n">
        <v>1</v>
      </c>
      <c r="D3602" s="38" t="n">
        <f aca="false">IFERROR(B3602/C3602,0)</f>
        <v>0</v>
      </c>
      <c r="E3602" s="45" t="n">
        <v>18</v>
      </c>
      <c r="F3602" s="7" t="s">
        <v>2223</v>
      </c>
      <c r="G3602" s="5" t="str">
        <f aca="false">IF(AND(E3602&gt;=5,E3602&lt;=20,C3602&gt;=50,B3602&lt;=1),"Opportunity (pos 5-20, 50+ impr, 0-1 click)","")</f>
        <v/>
      </c>
    </row>
    <row r="3603" customFormat="false" ht="15" hidden="false" customHeight="false" outlineLevel="0" collapsed="false">
      <c r="A3603" s="7" t="s">
        <v>5877</v>
      </c>
      <c r="B3603" s="44" t="n">
        <v>0</v>
      </c>
      <c r="C3603" s="44" t="n">
        <v>1</v>
      </c>
      <c r="D3603" s="38" t="n">
        <f aca="false">IFERROR(B3603/C3603,0)</f>
        <v>0</v>
      </c>
      <c r="E3603" s="45" t="n">
        <v>41</v>
      </c>
      <c r="F3603" s="7" t="s">
        <v>2223</v>
      </c>
      <c r="G3603" s="5" t="str">
        <f aca="false">IF(AND(E3603&gt;=5,E3603&lt;=20,C3603&gt;=50,B3603&lt;=1),"Opportunity (pos 5-20, 50+ impr, 0-1 click)","")</f>
        <v/>
      </c>
    </row>
    <row r="3604" customFormat="false" ht="15" hidden="false" customHeight="false" outlineLevel="0" collapsed="false">
      <c r="A3604" s="7" t="s">
        <v>5878</v>
      </c>
      <c r="B3604" s="44" t="n">
        <v>0</v>
      </c>
      <c r="C3604" s="44" t="n">
        <v>1</v>
      </c>
      <c r="D3604" s="38" t="n">
        <f aca="false">IFERROR(B3604/C3604,0)</f>
        <v>0</v>
      </c>
      <c r="E3604" s="45" t="n">
        <v>11</v>
      </c>
      <c r="F3604" s="7" t="s">
        <v>2223</v>
      </c>
      <c r="G3604" s="5" t="str">
        <f aca="false">IF(AND(E3604&gt;=5,E3604&lt;=20,C3604&gt;=50,B3604&lt;=1),"Opportunity (pos 5-20, 50+ impr, 0-1 click)","")</f>
        <v/>
      </c>
    </row>
    <row r="3605" customFormat="false" ht="15" hidden="false" customHeight="false" outlineLevel="0" collapsed="false">
      <c r="A3605" s="7" t="s">
        <v>5879</v>
      </c>
      <c r="B3605" s="44" t="n">
        <v>0</v>
      </c>
      <c r="C3605" s="44" t="n">
        <v>1</v>
      </c>
      <c r="D3605" s="38" t="n">
        <f aca="false">IFERROR(B3605/C3605,0)</f>
        <v>0</v>
      </c>
      <c r="E3605" s="45" t="n">
        <v>23</v>
      </c>
      <c r="F3605" s="7" t="s">
        <v>2223</v>
      </c>
      <c r="G3605" s="5" t="str">
        <f aca="false">IF(AND(E3605&gt;=5,E3605&lt;=20,C3605&gt;=50,B3605&lt;=1),"Opportunity (pos 5-20, 50+ impr, 0-1 click)","")</f>
        <v/>
      </c>
    </row>
    <row r="3606" customFormat="false" ht="15" hidden="false" customHeight="false" outlineLevel="0" collapsed="false">
      <c r="A3606" s="7" t="s">
        <v>5880</v>
      </c>
      <c r="B3606" s="44" t="n">
        <v>0</v>
      </c>
      <c r="C3606" s="44" t="n">
        <v>1</v>
      </c>
      <c r="D3606" s="38" t="n">
        <f aca="false">IFERROR(B3606/C3606,0)</f>
        <v>0</v>
      </c>
      <c r="E3606" s="45" t="n">
        <v>22</v>
      </c>
      <c r="F3606" s="7" t="s">
        <v>2223</v>
      </c>
      <c r="G3606" s="5" t="str">
        <f aca="false">IF(AND(E3606&gt;=5,E3606&lt;=20,C3606&gt;=50,B3606&lt;=1),"Opportunity (pos 5-20, 50+ impr, 0-1 click)","")</f>
        <v/>
      </c>
    </row>
    <row r="3607" customFormat="false" ht="15" hidden="false" customHeight="false" outlineLevel="0" collapsed="false">
      <c r="A3607" s="7" t="s">
        <v>5881</v>
      </c>
      <c r="B3607" s="44" t="n">
        <v>0</v>
      </c>
      <c r="C3607" s="44" t="n">
        <v>1</v>
      </c>
      <c r="D3607" s="38" t="n">
        <f aca="false">IFERROR(B3607/C3607,0)</f>
        <v>0</v>
      </c>
      <c r="E3607" s="45" t="n">
        <v>27</v>
      </c>
      <c r="F3607" s="7" t="s">
        <v>2223</v>
      </c>
      <c r="G3607" s="5" t="str">
        <f aca="false">IF(AND(E3607&gt;=5,E3607&lt;=20,C3607&gt;=50,B3607&lt;=1),"Opportunity (pos 5-20, 50+ impr, 0-1 click)","")</f>
        <v/>
      </c>
    </row>
    <row r="3608" customFormat="false" ht="15" hidden="false" customHeight="false" outlineLevel="0" collapsed="false">
      <c r="A3608" s="7" t="s">
        <v>5882</v>
      </c>
      <c r="B3608" s="44" t="n">
        <v>0</v>
      </c>
      <c r="C3608" s="44" t="n">
        <v>1</v>
      </c>
      <c r="D3608" s="38" t="n">
        <f aca="false">IFERROR(B3608/C3608,0)</f>
        <v>0</v>
      </c>
      <c r="E3608" s="45" t="n">
        <v>11</v>
      </c>
      <c r="F3608" s="7" t="s">
        <v>2225</v>
      </c>
      <c r="G3608" s="5" t="str">
        <f aca="false">IF(AND(E3608&gt;=5,E3608&lt;=20,C3608&gt;=50,B3608&lt;=1),"Opportunity (pos 5-20, 50+ impr, 0-1 click)","")</f>
        <v/>
      </c>
    </row>
    <row r="3609" customFormat="false" ht="15" hidden="false" customHeight="false" outlineLevel="0" collapsed="false">
      <c r="A3609" s="7" t="s">
        <v>5883</v>
      </c>
      <c r="B3609" s="44" t="n">
        <v>0</v>
      </c>
      <c r="C3609" s="44" t="n">
        <v>1</v>
      </c>
      <c r="D3609" s="38" t="n">
        <f aca="false">IFERROR(B3609/C3609,0)</f>
        <v>0</v>
      </c>
      <c r="E3609" s="45" t="n">
        <v>25</v>
      </c>
      <c r="F3609" s="7" t="s">
        <v>2223</v>
      </c>
      <c r="G3609" s="5" t="str">
        <f aca="false">IF(AND(E3609&gt;=5,E3609&lt;=20,C3609&gt;=50,B3609&lt;=1),"Opportunity (pos 5-20, 50+ impr, 0-1 click)","")</f>
        <v/>
      </c>
    </row>
    <row r="3610" customFormat="false" ht="15" hidden="false" customHeight="false" outlineLevel="0" collapsed="false">
      <c r="A3610" s="7" t="s">
        <v>5884</v>
      </c>
      <c r="B3610" s="44" t="n">
        <v>0</v>
      </c>
      <c r="C3610" s="44" t="n">
        <v>1</v>
      </c>
      <c r="D3610" s="38" t="n">
        <f aca="false">IFERROR(B3610/C3610,0)</f>
        <v>0</v>
      </c>
      <c r="E3610" s="45" t="n">
        <v>37</v>
      </c>
      <c r="F3610" s="7" t="s">
        <v>2223</v>
      </c>
      <c r="G3610" s="5" t="str">
        <f aca="false">IF(AND(E3610&gt;=5,E3610&lt;=20,C3610&gt;=50,B3610&lt;=1),"Opportunity (pos 5-20, 50+ impr, 0-1 click)","")</f>
        <v/>
      </c>
    </row>
    <row r="3611" customFormat="false" ht="15" hidden="false" customHeight="false" outlineLevel="0" collapsed="false">
      <c r="A3611" s="7" t="s">
        <v>5885</v>
      </c>
      <c r="B3611" s="44" t="n">
        <v>0</v>
      </c>
      <c r="C3611" s="44" t="n">
        <v>1</v>
      </c>
      <c r="D3611" s="38" t="n">
        <f aca="false">IFERROR(B3611/C3611,0)</f>
        <v>0</v>
      </c>
      <c r="E3611" s="45" t="n">
        <v>19</v>
      </c>
      <c r="F3611" s="7" t="s">
        <v>2223</v>
      </c>
      <c r="G3611" s="5" t="str">
        <f aca="false">IF(AND(E3611&gt;=5,E3611&lt;=20,C3611&gt;=50,B3611&lt;=1),"Opportunity (pos 5-20, 50+ impr, 0-1 click)","")</f>
        <v/>
      </c>
    </row>
    <row r="3612" customFormat="false" ht="15" hidden="false" customHeight="false" outlineLevel="0" collapsed="false">
      <c r="A3612" s="7" t="s">
        <v>5886</v>
      </c>
      <c r="B3612" s="44" t="n">
        <v>0</v>
      </c>
      <c r="C3612" s="44" t="n">
        <v>1</v>
      </c>
      <c r="D3612" s="38" t="n">
        <f aca="false">IFERROR(B3612/C3612,0)</f>
        <v>0</v>
      </c>
      <c r="E3612" s="45" t="n">
        <v>40</v>
      </c>
      <c r="F3612" s="7" t="s">
        <v>2223</v>
      </c>
      <c r="G3612" s="5" t="str">
        <f aca="false">IF(AND(E3612&gt;=5,E3612&lt;=20,C3612&gt;=50,B3612&lt;=1),"Opportunity (pos 5-20, 50+ impr, 0-1 click)","")</f>
        <v/>
      </c>
    </row>
    <row r="3613" customFormat="false" ht="15" hidden="false" customHeight="false" outlineLevel="0" collapsed="false">
      <c r="A3613" s="7" t="s">
        <v>5887</v>
      </c>
      <c r="B3613" s="44" t="n">
        <v>0</v>
      </c>
      <c r="C3613" s="44" t="n">
        <v>1</v>
      </c>
      <c r="D3613" s="38" t="n">
        <f aca="false">IFERROR(B3613/C3613,0)</f>
        <v>0</v>
      </c>
      <c r="E3613" s="45" t="n">
        <v>17</v>
      </c>
      <c r="F3613" s="7" t="s">
        <v>2223</v>
      </c>
      <c r="G3613" s="5" t="str">
        <f aca="false">IF(AND(E3613&gt;=5,E3613&lt;=20,C3613&gt;=50,B3613&lt;=1),"Opportunity (pos 5-20, 50+ impr, 0-1 click)","")</f>
        <v/>
      </c>
    </row>
    <row r="3614" customFormat="false" ht="15" hidden="false" customHeight="false" outlineLevel="0" collapsed="false">
      <c r="A3614" s="7" t="s">
        <v>5888</v>
      </c>
      <c r="B3614" s="44" t="n">
        <v>0</v>
      </c>
      <c r="C3614" s="44" t="n">
        <v>1</v>
      </c>
      <c r="D3614" s="38" t="n">
        <f aca="false">IFERROR(B3614/C3614,0)</f>
        <v>0</v>
      </c>
      <c r="E3614" s="45" t="n">
        <v>10</v>
      </c>
      <c r="F3614" s="7" t="s">
        <v>2223</v>
      </c>
      <c r="G3614" s="5" t="str">
        <f aca="false">IF(AND(E3614&gt;=5,E3614&lt;=20,C3614&gt;=50,B3614&lt;=1),"Opportunity (pos 5-20, 50+ impr, 0-1 click)","")</f>
        <v/>
      </c>
    </row>
    <row r="3615" customFormat="false" ht="15" hidden="false" customHeight="false" outlineLevel="0" collapsed="false">
      <c r="A3615" s="7" t="s">
        <v>5889</v>
      </c>
      <c r="B3615" s="44" t="n">
        <v>0</v>
      </c>
      <c r="C3615" s="44" t="n">
        <v>1</v>
      </c>
      <c r="D3615" s="38" t="n">
        <f aca="false">IFERROR(B3615/C3615,0)</f>
        <v>0</v>
      </c>
      <c r="E3615" s="45" t="n">
        <v>17</v>
      </c>
      <c r="F3615" s="7" t="s">
        <v>2223</v>
      </c>
      <c r="G3615" s="5" t="str">
        <f aca="false">IF(AND(E3615&gt;=5,E3615&lt;=20,C3615&gt;=50,B3615&lt;=1),"Opportunity (pos 5-20, 50+ impr, 0-1 click)","")</f>
        <v/>
      </c>
    </row>
    <row r="3616" customFormat="false" ht="15" hidden="false" customHeight="false" outlineLevel="0" collapsed="false">
      <c r="A3616" s="7" t="s">
        <v>5890</v>
      </c>
      <c r="B3616" s="44" t="n">
        <v>0</v>
      </c>
      <c r="C3616" s="44" t="n">
        <v>1</v>
      </c>
      <c r="D3616" s="38" t="n">
        <f aca="false">IFERROR(B3616/C3616,0)</f>
        <v>0</v>
      </c>
      <c r="E3616" s="45" t="n">
        <v>25</v>
      </c>
      <c r="F3616" s="7" t="s">
        <v>2223</v>
      </c>
      <c r="G3616" s="5" t="str">
        <f aca="false">IF(AND(E3616&gt;=5,E3616&lt;=20,C3616&gt;=50,B3616&lt;=1),"Opportunity (pos 5-20, 50+ impr, 0-1 click)","")</f>
        <v/>
      </c>
    </row>
    <row r="3617" customFormat="false" ht="15" hidden="false" customHeight="false" outlineLevel="0" collapsed="false">
      <c r="A3617" s="7" t="s">
        <v>5891</v>
      </c>
      <c r="B3617" s="44" t="n">
        <v>0</v>
      </c>
      <c r="C3617" s="44" t="n">
        <v>1</v>
      </c>
      <c r="D3617" s="38" t="n">
        <f aca="false">IFERROR(B3617/C3617,0)</f>
        <v>0</v>
      </c>
      <c r="E3617" s="45" t="n">
        <v>30</v>
      </c>
      <c r="F3617" s="7" t="s">
        <v>2223</v>
      </c>
      <c r="G3617" s="5" t="str">
        <f aca="false">IF(AND(E3617&gt;=5,E3617&lt;=20,C3617&gt;=50,B3617&lt;=1),"Opportunity (pos 5-20, 50+ impr, 0-1 click)","")</f>
        <v/>
      </c>
    </row>
    <row r="3618" customFormat="false" ht="15" hidden="false" customHeight="false" outlineLevel="0" collapsed="false">
      <c r="A3618" s="7" t="s">
        <v>5892</v>
      </c>
      <c r="B3618" s="44" t="n">
        <v>0</v>
      </c>
      <c r="C3618" s="44" t="n">
        <v>1</v>
      </c>
      <c r="D3618" s="38" t="n">
        <f aca="false">IFERROR(B3618/C3618,0)</f>
        <v>0</v>
      </c>
      <c r="E3618" s="45" t="n">
        <v>38</v>
      </c>
      <c r="F3618" s="7" t="s">
        <v>2223</v>
      </c>
      <c r="G3618" s="5" t="str">
        <f aca="false">IF(AND(E3618&gt;=5,E3618&lt;=20,C3618&gt;=50,B3618&lt;=1),"Opportunity (pos 5-20, 50+ impr, 0-1 click)","")</f>
        <v/>
      </c>
    </row>
    <row r="3619" customFormat="false" ht="15" hidden="false" customHeight="false" outlineLevel="0" collapsed="false">
      <c r="A3619" s="7" t="s">
        <v>5893</v>
      </c>
      <c r="B3619" s="44" t="n">
        <v>0</v>
      </c>
      <c r="C3619" s="44" t="n">
        <v>1</v>
      </c>
      <c r="D3619" s="38" t="n">
        <f aca="false">IFERROR(B3619/C3619,0)</f>
        <v>0</v>
      </c>
      <c r="E3619" s="45" t="n">
        <v>35</v>
      </c>
      <c r="F3619" s="7" t="s">
        <v>2223</v>
      </c>
      <c r="G3619" s="5" t="str">
        <f aca="false">IF(AND(E3619&gt;=5,E3619&lt;=20,C3619&gt;=50,B3619&lt;=1),"Opportunity (pos 5-20, 50+ impr, 0-1 click)","")</f>
        <v/>
      </c>
    </row>
    <row r="3620" customFormat="false" ht="15" hidden="false" customHeight="false" outlineLevel="0" collapsed="false">
      <c r="A3620" s="7" t="s">
        <v>5894</v>
      </c>
      <c r="B3620" s="44" t="n">
        <v>0</v>
      </c>
      <c r="C3620" s="44" t="n">
        <v>1</v>
      </c>
      <c r="D3620" s="38" t="n">
        <f aca="false">IFERROR(B3620/C3620,0)</f>
        <v>0</v>
      </c>
      <c r="E3620" s="45" t="n">
        <v>18</v>
      </c>
      <c r="F3620" s="7" t="s">
        <v>2223</v>
      </c>
      <c r="G3620" s="5" t="str">
        <f aca="false">IF(AND(E3620&gt;=5,E3620&lt;=20,C3620&gt;=50,B3620&lt;=1),"Opportunity (pos 5-20, 50+ impr, 0-1 click)","")</f>
        <v/>
      </c>
    </row>
    <row r="3621" customFormat="false" ht="15" hidden="false" customHeight="false" outlineLevel="0" collapsed="false">
      <c r="A3621" s="7" t="s">
        <v>5895</v>
      </c>
      <c r="B3621" s="44" t="n">
        <v>0</v>
      </c>
      <c r="C3621" s="44" t="n">
        <v>1</v>
      </c>
      <c r="D3621" s="38" t="n">
        <f aca="false">IFERROR(B3621/C3621,0)</f>
        <v>0</v>
      </c>
      <c r="E3621" s="45" t="n">
        <v>25</v>
      </c>
      <c r="F3621" s="7" t="s">
        <v>2223</v>
      </c>
      <c r="G3621" s="5" t="str">
        <f aca="false">IF(AND(E3621&gt;=5,E3621&lt;=20,C3621&gt;=50,B3621&lt;=1),"Opportunity (pos 5-20, 50+ impr, 0-1 click)","")</f>
        <v/>
      </c>
    </row>
    <row r="3622" customFormat="false" ht="15" hidden="false" customHeight="false" outlineLevel="0" collapsed="false">
      <c r="A3622" s="7" t="s">
        <v>5896</v>
      </c>
      <c r="B3622" s="44" t="n">
        <v>0</v>
      </c>
      <c r="C3622" s="44" t="n">
        <v>1</v>
      </c>
      <c r="D3622" s="38" t="n">
        <f aca="false">IFERROR(B3622/C3622,0)</f>
        <v>0</v>
      </c>
      <c r="E3622" s="45" t="n">
        <v>22</v>
      </c>
      <c r="F3622" s="7" t="s">
        <v>2224</v>
      </c>
      <c r="G3622" s="5" t="str">
        <f aca="false">IF(AND(E3622&gt;=5,E3622&lt;=20,C3622&gt;=50,B3622&lt;=1),"Opportunity (pos 5-20, 50+ impr, 0-1 click)","")</f>
        <v/>
      </c>
    </row>
    <row r="3623" customFormat="false" ht="15" hidden="false" customHeight="false" outlineLevel="0" collapsed="false">
      <c r="A3623" s="7" t="s">
        <v>5897</v>
      </c>
      <c r="B3623" s="44" t="n">
        <v>0</v>
      </c>
      <c r="C3623" s="44" t="n">
        <v>1</v>
      </c>
      <c r="D3623" s="38" t="n">
        <f aca="false">IFERROR(B3623/C3623,0)</f>
        <v>0</v>
      </c>
      <c r="E3623" s="45" t="n">
        <v>26</v>
      </c>
      <c r="F3623" s="7" t="s">
        <v>2223</v>
      </c>
      <c r="G3623" s="5" t="str">
        <f aca="false">IF(AND(E3623&gt;=5,E3623&lt;=20,C3623&gt;=50,B3623&lt;=1),"Opportunity (pos 5-20, 50+ impr, 0-1 click)","")</f>
        <v/>
      </c>
    </row>
    <row r="3624" customFormat="false" ht="15" hidden="false" customHeight="false" outlineLevel="0" collapsed="false">
      <c r="A3624" s="7" t="s">
        <v>5898</v>
      </c>
      <c r="B3624" s="44" t="n">
        <v>0</v>
      </c>
      <c r="C3624" s="44" t="n">
        <v>1</v>
      </c>
      <c r="D3624" s="38" t="n">
        <f aca="false">IFERROR(B3624/C3624,0)</f>
        <v>0</v>
      </c>
      <c r="E3624" s="45" t="n">
        <v>42</v>
      </c>
      <c r="F3624" s="7" t="s">
        <v>2223</v>
      </c>
      <c r="G3624" s="5" t="str">
        <f aca="false">IF(AND(E3624&gt;=5,E3624&lt;=20,C3624&gt;=50,B3624&lt;=1),"Opportunity (pos 5-20, 50+ impr, 0-1 click)","")</f>
        <v/>
      </c>
    </row>
    <row r="3625" customFormat="false" ht="15" hidden="false" customHeight="false" outlineLevel="0" collapsed="false">
      <c r="A3625" s="7" t="s">
        <v>5899</v>
      </c>
      <c r="B3625" s="44" t="n">
        <v>0</v>
      </c>
      <c r="C3625" s="44" t="n">
        <v>1</v>
      </c>
      <c r="D3625" s="38" t="n">
        <f aca="false">IFERROR(B3625/C3625,0)</f>
        <v>0</v>
      </c>
      <c r="E3625" s="45" t="n">
        <v>13</v>
      </c>
      <c r="F3625" s="7" t="s">
        <v>2223</v>
      </c>
      <c r="G3625" s="5" t="str">
        <f aca="false">IF(AND(E3625&gt;=5,E3625&lt;=20,C3625&gt;=50,B3625&lt;=1),"Opportunity (pos 5-20, 50+ impr, 0-1 click)","")</f>
        <v/>
      </c>
    </row>
    <row r="3626" customFormat="false" ht="15" hidden="false" customHeight="false" outlineLevel="0" collapsed="false">
      <c r="A3626" s="7" t="s">
        <v>5900</v>
      </c>
      <c r="B3626" s="44" t="n">
        <v>0</v>
      </c>
      <c r="C3626" s="44" t="n">
        <v>1</v>
      </c>
      <c r="D3626" s="38" t="n">
        <f aca="false">IFERROR(B3626/C3626,0)</f>
        <v>0</v>
      </c>
      <c r="E3626" s="45" t="n">
        <v>12</v>
      </c>
      <c r="F3626" s="7" t="s">
        <v>2223</v>
      </c>
      <c r="G3626" s="5" t="str">
        <f aca="false">IF(AND(E3626&gt;=5,E3626&lt;=20,C3626&gt;=50,B3626&lt;=1),"Opportunity (pos 5-20, 50+ impr, 0-1 click)","")</f>
        <v/>
      </c>
    </row>
    <row r="3627" customFormat="false" ht="15" hidden="false" customHeight="false" outlineLevel="0" collapsed="false">
      <c r="A3627" s="7" t="s">
        <v>5901</v>
      </c>
      <c r="B3627" s="44" t="n">
        <v>0</v>
      </c>
      <c r="C3627" s="44" t="n">
        <v>1</v>
      </c>
      <c r="D3627" s="38" t="n">
        <f aca="false">IFERROR(B3627/C3627,0)</f>
        <v>0</v>
      </c>
      <c r="E3627" s="45" t="n">
        <v>33</v>
      </c>
      <c r="F3627" s="7" t="s">
        <v>2223</v>
      </c>
      <c r="G3627" s="5" t="str">
        <f aca="false">IF(AND(E3627&gt;=5,E3627&lt;=20,C3627&gt;=50,B3627&lt;=1),"Opportunity (pos 5-20, 50+ impr, 0-1 click)","")</f>
        <v/>
      </c>
    </row>
    <row r="3628" customFormat="false" ht="15" hidden="false" customHeight="false" outlineLevel="0" collapsed="false">
      <c r="A3628" s="7" t="s">
        <v>5902</v>
      </c>
      <c r="B3628" s="44" t="n">
        <v>0</v>
      </c>
      <c r="C3628" s="44" t="n">
        <v>1</v>
      </c>
      <c r="D3628" s="38" t="n">
        <f aca="false">IFERROR(B3628/C3628,0)</f>
        <v>0</v>
      </c>
      <c r="E3628" s="45" t="n">
        <v>39</v>
      </c>
      <c r="F3628" s="7" t="s">
        <v>2223</v>
      </c>
      <c r="G3628" s="5" t="str">
        <f aca="false">IF(AND(E3628&gt;=5,E3628&lt;=20,C3628&gt;=50,B3628&lt;=1),"Opportunity (pos 5-20, 50+ impr, 0-1 click)","")</f>
        <v/>
      </c>
    </row>
    <row r="3629" customFormat="false" ht="15" hidden="false" customHeight="false" outlineLevel="0" collapsed="false">
      <c r="A3629" s="7" t="s">
        <v>5903</v>
      </c>
      <c r="B3629" s="44" t="n">
        <v>0</v>
      </c>
      <c r="C3629" s="44" t="n">
        <v>1</v>
      </c>
      <c r="D3629" s="38" t="n">
        <f aca="false">IFERROR(B3629/C3629,0)</f>
        <v>0</v>
      </c>
      <c r="E3629" s="45" t="n">
        <v>26</v>
      </c>
      <c r="F3629" s="7" t="s">
        <v>2223</v>
      </c>
      <c r="G3629" s="5" t="str">
        <f aca="false">IF(AND(E3629&gt;=5,E3629&lt;=20,C3629&gt;=50,B3629&lt;=1),"Opportunity (pos 5-20, 50+ impr, 0-1 click)","")</f>
        <v/>
      </c>
    </row>
    <row r="3630" customFormat="false" ht="15" hidden="false" customHeight="false" outlineLevel="0" collapsed="false">
      <c r="A3630" s="7" t="s">
        <v>5904</v>
      </c>
      <c r="B3630" s="44" t="n">
        <v>0</v>
      </c>
      <c r="C3630" s="44" t="n">
        <v>1</v>
      </c>
      <c r="D3630" s="38" t="n">
        <f aca="false">IFERROR(B3630/C3630,0)</f>
        <v>0</v>
      </c>
      <c r="E3630" s="45" t="n">
        <v>23</v>
      </c>
      <c r="F3630" s="7" t="s">
        <v>2223</v>
      </c>
      <c r="G3630" s="5" t="str">
        <f aca="false">IF(AND(E3630&gt;=5,E3630&lt;=20,C3630&gt;=50,B3630&lt;=1),"Opportunity (pos 5-20, 50+ impr, 0-1 click)","")</f>
        <v/>
      </c>
    </row>
    <row r="3631" customFormat="false" ht="15" hidden="false" customHeight="false" outlineLevel="0" collapsed="false">
      <c r="A3631" s="7" t="s">
        <v>5905</v>
      </c>
      <c r="B3631" s="44" t="n">
        <v>0</v>
      </c>
      <c r="C3631" s="44" t="n">
        <v>1</v>
      </c>
      <c r="D3631" s="38" t="n">
        <f aca="false">IFERROR(B3631/C3631,0)</f>
        <v>0</v>
      </c>
      <c r="E3631" s="45" t="n">
        <v>24</v>
      </c>
      <c r="F3631" s="7" t="s">
        <v>2223</v>
      </c>
      <c r="G3631" s="5" t="str">
        <f aca="false">IF(AND(E3631&gt;=5,E3631&lt;=20,C3631&gt;=50,B3631&lt;=1),"Opportunity (pos 5-20, 50+ impr, 0-1 click)","")</f>
        <v/>
      </c>
    </row>
    <row r="3632" customFormat="false" ht="15" hidden="false" customHeight="false" outlineLevel="0" collapsed="false">
      <c r="A3632" s="7" t="s">
        <v>5906</v>
      </c>
      <c r="B3632" s="44" t="n">
        <v>0</v>
      </c>
      <c r="C3632" s="44" t="n">
        <v>1</v>
      </c>
      <c r="D3632" s="38" t="n">
        <f aca="false">IFERROR(B3632/C3632,0)</f>
        <v>0</v>
      </c>
      <c r="E3632" s="45" t="n">
        <v>17</v>
      </c>
      <c r="F3632" s="7" t="s">
        <v>2223</v>
      </c>
      <c r="G3632" s="5" t="str">
        <f aca="false">IF(AND(E3632&gt;=5,E3632&lt;=20,C3632&gt;=50,B3632&lt;=1),"Opportunity (pos 5-20, 50+ impr, 0-1 click)","")</f>
        <v/>
      </c>
    </row>
    <row r="3633" customFormat="false" ht="15" hidden="false" customHeight="false" outlineLevel="0" collapsed="false">
      <c r="A3633" s="7" t="s">
        <v>5907</v>
      </c>
      <c r="B3633" s="44" t="n">
        <v>0</v>
      </c>
      <c r="C3633" s="44" t="n">
        <v>1</v>
      </c>
      <c r="D3633" s="38" t="n">
        <f aca="false">IFERROR(B3633/C3633,0)</f>
        <v>0</v>
      </c>
      <c r="E3633" s="45" t="n">
        <v>37</v>
      </c>
      <c r="F3633" s="7" t="s">
        <v>2223</v>
      </c>
      <c r="G3633" s="5" t="str">
        <f aca="false">IF(AND(E3633&gt;=5,E3633&lt;=20,C3633&gt;=50,B3633&lt;=1),"Opportunity (pos 5-20, 50+ impr, 0-1 click)","")</f>
        <v/>
      </c>
    </row>
    <row r="3634" customFormat="false" ht="15" hidden="false" customHeight="false" outlineLevel="0" collapsed="false">
      <c r="A3634" s="7" t="s">
        <v>5908</v>
      </c>
      <c r="B3634" s="44" t="n">
        <v>0</v>
      </c>
      <c r="C3634" s="44" t="n">
        <v>1</v>
      </c>
      <c r="D3634" s="38" t="n">
        <f aca="false">IFERROR(B3634/C3634,0)</f>
        <v>0</v>
      </c>
      <c r="E3634" s="45" t="n">
        <v>6</v>
      </c>
      <c r="F3634" s="7" t="s">
        <v>2223</v>
      </c>
      <c r="G3634" s="5" t="str">
        <f aca="false">IF(AND(E3634&gt;=5,E3634&lt;=20,C3634&gt;=50,B3634&lt;=1),"Opportunity (pos 5-20, 50+ impr, 0-1 click)","")</f>
        <v/>
      </c>
    </row>
    <row r="3635" customFormat="false" ht="15" hidden="false" customHeight="false" outlineLevel="0" collapsed="false">
      <c r="A3635" s="7" t="s">
        <v>5909</v>
      </c>
      <c r="B3635" s="44" t="n">
        <v>0</v>
      </c>
      <c r="C3635" s="44" t="n">
        <v>1</v>
      </c>
      <c r="D3635" s="38" t="n">
        <f aca="false">IFERROR(B3635/C3635,0)</f>
        <v>0</v>
      </c>
      <c r="E3635" s="45" t="n">
        <v>26</v>
      </c>
      <c r="F3635" s="7" t="s">
        <v>2223</v>
      </c>
      <c r="G3635" s="5" t="str">
        <f aca="false">IF(AND(E3635&gt;=5,E3635&lt;=20,C3635&gt;=50,B3635&lt;=1),"Opportunity (pos 5-20, 50+ impr, 0-1 click)","")</f>
        <v/>
      </c>
    </row>
    <row r="3636" customFormat="false" ht="15" hidden="false" customHeight="false" outlineLevel="0" collapsed="false">
      <c r="A3636" s="7" t="s">
        <v>5910</v>
      </c>
      <c r="B3636" s="44" t="n">
        <v>0</v>
      </c>
      <c r="C3636" s="44" t="n">
        <v>1</v>
      </c>
      <c r="D3636" s="38" t="n">
        <f aca="false">IFERROR(B3636/C3636,0)</f>
        <v>0</v>
      </c>
      <c r="E3636" s="45" t="n">
        <v>47</v>
      </c>
      <c r="F3636" s="7" t="s">
        <v>2225</v>
      </c>
      <c r="G3636" s="5" t="str">
        <f aca="false">IF(AND(E3636&gt;=5,E3636&lt;=20,C3636&gt;=50,B3636&lt;=1),"Opportunity (pos 5-20, 50+ impr, 0-1 click)","")</f>
        <v/>
      </c>
    </row>
    <row r="3637" customFormat="false" ht="15" hidden="false" customHeight="false" outlineLevel="0" collapsed="false">
      <c r="A3637" s="7" t="s">
        <v>5911</v>
      </c>
      <c r="B3637" s="44" t="n">
        <v>0</v>
      </c>
      <c r="C3637" s="44" t="n">
        <v>1</v>
      </c>
      <c r="D3637" s="38" t="n">
        <f aca="false">IFERROR(B3637/C3637,0)</f>
        <v>0</v>
      </c>
      <c r="E3637" s="45" t="n">
        <v>9</v>
      </c>
      <c r="F3637" s="7" t="s">
        <v>2223</v>
      </c>
      <c r="G3637" s="5" t="str">
        <f aca="false">IF(AND(E3637&gt;=5,E3637&lt;=20,C3637&gt;=50,B3637&lt;=1),"Opportunity (pos 5-20, 50+ impr, 0-1 click)","")</f>
        <v/>
      </c>
    </row>
    <row r="3638" customFormat="false" ht="15" hidden="false" customHeight="false" outlineLevel="0" collapsed="false">
      <c r="A3638" s="7" t="s">
        <v>5912</v>
      </c>
      <c r="B3638" s="44" t="n">
        <v>0</v>
      </c>
      <c r="C3638" s="44" t="n">
        <v>1</v>
      </c>
      <c r="D3638" s="38" t="n">
        <f aca="false">IFERROR(B3638/C3638,0)</f>
        <v>0</v>
      </c>
      <c r="E3638" s="45" t="n">
        <v>20</v>
      </c>
      <c r="F3638" s="7" t="s">
        <v>2223</v>
      </c>
      <c r="G3638" s="5" t="str">
        <f aca="false">IF(AND(E3638&gt;=5,E3638&lt;=20,C3638&gt;=50,B3638&lt;=1),"Opportunity (pos 5-20, 50+ impr, 0-1 click)","")</f>
        <v/>
      </c>
    </row>
    <row r="3639" customFormat="false" ht="15" hidden="false" customHeight="false" outlineLevel="0" collapsed="false">
      <c r="A3639" s="7" t="s">
        <v>5913</v>
      </c>
      <c r="B3639" s="44" t="n">
        <v>0</v>
      </c>
      <c r="C3639" s="44" t="n">
        <v>1</v>
      </c>
      <c r="D3639" s="38" t="n">
        <f aca="false">IFERROR(B3639/C3639,0)</f>
        <v>0</v>
      </c>
      <c r="E3639" s="45" t="n">
        <v>28</v>
      </c>
      <c r="F3639" s="7" t="s">
        <v>2223</v>
      </c>
      <c r="G3639" s="5" t="str">
        <f aca="false">IF(AND(E3639&gt;=5,E3639&lt;=20,C3639&gt;=50,B3639&lt;=1),"Opportunity (pos 5-20, 50+ impr, 0-1 click)","")</f>
        <v/>
      </c>
    </row>
    <row r="3640" customFormat="false" ht="15" hidden="false" customHeight="false" outlineLevel="0" collapsed="false">
      <c r="A3640" s="7" t="s">
        <v>5914</v>
      </c>
      <c r="B3640" s="44" t="n">
        <v>0</v>
      </c>
      <c r="C3640" s="44" t="n">
        <v>1</v>
      </c>
      <c r="D3640" s="38" t="n">
        <f aca="false">IFERROR(B3640/C3640,0)</f>
        <v>0</v>
      </c>
      <c r="E3640" s="45" t="n">
        <v>16</v>
      </c>
      <c r="F3640" s="7" t="s">
        <v>2223</v>
      </c>
      <c r="G3640" s="5" t="str">
        <f aca="false">IF(AND(E3640&gt;=5,E3640&lt;=20,C3640&gt;=50,B3640&lt;=1),"Opportunity (pos 5-20, 50+ impr, 0-1 click)","")</f>
        <v/>
      </c>
    </row>
    <row r="3641" customFormat="false" ht="15" hidden="false" customHeight="false" outlineLevel="0" collapsed="false">
      <c r="A3641" s="7" t="s">
        <v>5915</v>
      </c>
      <c r="B3641" s="44" t="n">
        <v>0</v>
      </c>
      <c r="C3641" s="44" t="n">
        <v>1</v>
      </c>
      <c r="D3641" s="38" t="n">
        <f aca="false">IFERROR(B3641/C3641,0)</f>
        <v>0</v>
      </c>
      <c r="E3641" s="45" t="n">
        <v>18</v>
      </c>
      <c r="F3641" s="7" t="s">
        <v>2223</v>
      </c>
      <c r="G3641" s="5" t="str">
        <f aca="false">IF(AND(E3641&gt;=5,E3641&lt;=20,C3641&gt;=50,B3641&lt;=1),"Opportunity (pos 5-20, 50+ impr, 0-1 click)","")</f>
        <v/>
      </c>
    </row>
    <row r="3642" customFormat="false" ht="15" hidden="false" customHeight="false" outlineLevel="0" collapsed="false">
      <c r="A3642" s="7" t="s">
        <v>5916</v>
      </c>
      <c r="B3642" s="44" t="n">
        <v>0</v>
      </c>
      <c r="C3642" s="44" t="n">
        <v>1</v>
      </c>
      <c r="D3642" s="38" t="n">
        <f aca="false">IFERROR(B3642/C3642,0)</f>
        <v>0</v>
      </c>
      <c r="E3642" s="45" t="n">
        <v>22</v>
      </c>
      <c r="F3642" s="7" t="s">
        <v>2223</v>
      </c>
      <c r="G3642" s="5" t="str">
        <f aca="false">IF(AND(E3642&gt;=5,E3642&lt;=20,C3642&gt;=50,B3642&lt;=1),"Opportunity (pos 5-20, 50+ impr, 0-1 click)","")</f>
        <v/>
      </c>
    </row>
    <row r="3643" customFormat="false" ht="15" hidden="false" customHeight="false" outlineLevel="0" collapsed="false">
      <c r="A3643" s="7" t="s">
        <v>5917</v>
      </c>
      <c r="B3643" s="44" t="n">
        <v>0</v>
      </c>
      <c r="C3643" s="44" t="n">
        <v>1</v>
      </c>
      <c r="D3643" s="38" t="n">
        <f aca="false">IFERROR(B3643/C3643,0)</f>
        <v>0</v>
      </c>
      <c r="E3643" s="45" t="n">
        <v>10</v>
      </c>
      <c r="F3643" s="7" t="s">
        <v>2223</v>
      </c>
      <c r="G3643" s="5" t="str">
        <f aca="false">IF(AND(E3643&gt;=5,E3643&lt;=20,C3643&gt;=50,B3643&lt;=1),"Opportunity (pos 5-20, 50+ impr, 0-1 click)","")</f>
        <v/>
      </c>
    </row>
    <row r="3644" customFormat="false" ht="15" hidden="false" customHeight="false" outlineLevel="0" collapsed="false">
      <c r="A3644" s="7" t="s">
        <v>5918</v>
      </c>
      <c r="B3644" s="44" t="n">
        <v>0</v>
      </c>
      <c r="C3644" s="44" t="n">
        <v>1</v>
      </c>
      <c r="D3644" s="38" t="n">
        <f aca="false">IFERROR(B3644/C3644,0)</f>
        <v>0</v>
      </c>
      <c r="E3644" s="45" t="n">
        <v>41</v>
      </c>
      <c r="F3644" s="7" t="s">
        <v>2224</v>
      </c>
      <c r="G3644" s="5" t="str">
        <f aca="false">IF(AND(E3644&gt;=5,E3644&lt;=20,C3644&gt;=50,B3644&lt;=1),"Opportunity (pos 5-20, 50+ impr, 0-1 click)","")</f>
        <v/>
      </c>
    </row>
    <row r="3645" customFormat="false" ht="15" hidden="false" customHeight="false" outlineLevel="0" collapsed="false">
      <c r="A3645" s="7" t="s">
        <v>5919</v>
      </c>
      <c r="B3645" s="44" t="n">
        <v>0</v>
      </c>
      <c r="C3645" s="44" t="n">
        <v>1</v>
      </c>
      <c r="D3645" s="38" t="n">
        <f aca="false">IFERROR(B3645/C3645,0)</f>
        <v>0</v>
      </c>
      <c r="E3645" s="45" t="n">
        <v>19</v>
      </c>
      <c r="F3645" s="7" t="s">
        <v>2223</v>
      </c>
      <c r="G3645" s="5" t="str">
        <f aca="false">IF(AND(E3645&gt;=5,E3645&lt;=20,C3645&gt;=50,B3645&lt;=1),"Opportunity (pos 5-20, 50+ impr, 0-1 click)","")</f>
        <v/>
      </c>
    </row>
    <row r="3646" customFormat="false" ht="15" hidden="false" customHeight="false" outlineLevel="0" collapsed="false">
      <c r="A3646" s="7" t="s">
        <v>5920</v>
      </c>
      <c r="B3646" s="44" t="n">
        <v>0</v>
      </c>
      <c r="C3646" s="44" t="n">
        <v>1</v>
      </c>
      <c r="D3646" s="38" t="n">
        <f aca="false">IFERROR(B3646/C3646,0)</f>
        <v>0</v>
      </c>
      <c r="E3646" s="45" t="n">
        <v>23</v>
      </c>
      <c r="F3646" s="7" t="s">
        <v>2223</v>
      </c>
      <c r="G3646" s="5" t="str">
        <f aca="false">IF(AND(E3646&gt;=5,E3646&lt;=20,C3646&gt;=50,B3646&lt;=1),"Opportunity (pos 5-20, 50+ impr, 0-1 click)","")</f>
        <v/>
      </c>
    </row>
    <row r="3647" customFormat="false" ht="15" hidden="false" customHeight="false" outlineLevel="0" collapsed="false">
      <c r="A3647" s="7" t="s">
        <v>5921</v>
      </c>
      <c r="B3647" s="44" t="n">
        <v>0</v>
      </c>
      <c r="C3647" s="44" t="n">
        <v>1</v>
      </c>
      <c r="D3647" s="38" t="n">
        <f aca="false">IFERROR(B3647/C3647,0)</f>
        <v>0</v>
      </c>
      <c r="E3647" s="45" t="n">
        <v>11</v>
      </c>
      <c r="F3647" s="7" t="s">
        <v>2223</v>
      </c>
      <c r="G3647" s="5" t="str">
        <f aca="false">IF(AND(E3647&gt;=5,E3647&lt;=20,C3647&gt;=50,B3647&lt;=1),"Opportunity (pos 5-20, 50+ impr, 0-1 click)","")</f>
        <v/>
      </c>
    </row>
    <row r="3648" customFormat="false" ht="15" hidden="false" customHeight="false" outlineLevel="0" collapsed="false">
      <c r="A3648" s="7" t="s">
        <v>5922</v>
      </c>
      <c r="B3648" s="44" t="n">
        <v>0</v>
      </c>
      <c r="C3648" s="44" t="n">
        <v>1</v>
      </c>
      <c r="D3648" s="38" t="n">
        <f aca="false">IFERROR(B3648/C3648,0)</f>
        <v>0</v>
      </c>
      <c r="E3648" s="45" t="n">
        <v>20</v>
      </c>
      <c r="F3648" s="7" t="s">
        <v>2223</v>
      </c>
      <c r="G3648" s="5" t="str">
        <f aca="false">IF(AND(E3648&gt;=5,E3648&lt;=20,C3648&gt;=50,B3648&lt;=1),"Opportunity (pos 5-20, 50+ impr, 0-1 click)","")</f>
        <v/>
      </c>
    </row>
    <row r="3649" customFormat="false" ht="15" hidden="false" customHeight="false" outlineLevel="0" collapsed="false">
      <c r="A3649" s="7" t="s">
        <v>5923</v>
      </c>
      <c r="B3649" s="44" t="n">
        <v>0</v>
      </c>
      <c r="C3649" s="44" t="n">
        <v>1</v>
      </c>
      <c r="D3649" s="38" t="n">
        <f aca="false">IFERROR(B3649/C3649,0)</f>
        <v>0</v>
      </c>
      <c r="E3649" s="45" t="n">
        <v>23</v>
      </c>
      <c r="F3649" s="7" t="s">
        <v>2223</v>
      </c>
      <c r="G3649" s="5" t="str">
        <f aca="false">IF(AND(E3649&gt;=5,E3649&lt;=20,C3649&gt;=50,B3649&lt;=1),"Opportunity (pos 5-20, 50+ impr, 0-1 click)","")</f>
        <v/>
      </c>
    </row>
    <row r="3650" customFormat="false" ht="15" hidden="false" customHeight="false" outlineLevel="0" collapsed="false">
      <c r="A3650" s="7" t="s">
        <v>5924</v>
      </c>
      <c r="B3650" s="44" t="n">
        <v>0</v>
      </c>
      <c r="C3650" s="44" t="n">
        <v>1</v>
      </c>
      <c r="D3650" s="38" t="n">
        <f aca="false">IFERROR(B3650/C3650,0)</f>
        <v>0</v>
      </c>
      <c r="E3650" s="45" t="n">
        <v>12</v>
      </c>
      <c r="F3650" s="7" t="s">
        <v>2224</v>
      </c>
      <c r="G3650" s="5" t="str">
        <f aca="false">IF(AND(E3650&gt;=5,E3650&lt;=20,C3650&gt;=50,B3650&lt;=1),"Opportunity (pos 5-20, 50+ impr, 0-1 click)","")</f>
        <v/>
      </c>
    </row>
    <row r="3651" customFormat="false" ht="15" hidden="false" customHeight="false" outlineLevel="0" collapsed="false">
      <c r="A3651" s="7" t="s">
        <v>5925</v>
      </c>
      <c r="B3651" s="44" t="n">
        <v>0</v>
      </c>
      <c r="C3651" s="44" t="n">
        <v>1</v>
      </c>
      <c r="D3651" s="38" t="n">
        <f aca="false">IFERROR(B3651/C3651,0)</f>
        <v>0</v>
      </c>
      <c r="E3651" s="45" t="n">
        <v>50</v>
      </c>
      <c r="F3651" s="7" t="s">
        <v>2223</v>
      </c>
      <c r="G3651" s="5" t="str">
        <f aca="false">IF(AND(E3651&gt;=5,E3651&lt;=20,C3651&gt;=50,B3651&lt;=1),"Opportunity (pos 5-20, 50+ impr, 0-1 click)","")</f>
        <v/>
      </c>
    </row>
    <row r="3652" customFormat="false" ht="15" hidden="false" customHeight="false" outlineLevel="0" collapsed="false">
      <c r="A3652" s="7" t="s">
        <v>5926</v>
      </c>
      <c r="B3652" s="44" t="n">
        <v>0</v>
      </c>
      <c r="C3652" s="44" t="n">
        <v>1</v>
      </c>
      <c r="D3652" s="38" t="n">
        <f aca="false">IFERROR(B3652/C3652,0)</f>
        <v>0</v>
      </c>
      <c r="E3652" s="45" t="n">
        <v>27</v>
      </c>
      <c r="F3652" s="7" t="s">
        <v>2223</v>
      </c>
      <c r="G3652" s="5" t="str">
        <f aca="false">IF(AND(E3652&gt;=5,E3652&lt;=20,C3652&gt;=50,B3652&lt;=1),"Opportunity (pos 5-20, 50+ impr, 0-1 click)","")</f>
        <v/>
      </c>
    </row>
    <row r="3653" customFormat="false" ht="15" hidden="false" customHeight="false" outlineLevel="0" collapsed="false">
      <c r="A3653" s="7" t="s">
        <v>5927</v>
      </c>
      <c r="B3653" s="44" t="n">
        <v>0</v>
      </c>
      <c r="C3653" s="44" t="n">
        <v>1</v>
      </c>
      <c r="D3653" s="38" t="n">
        <f aca="false">IFERROR(B3653/C3653,0)</f>
        <v>0</v>
      </c>
      <c r="E3653" s="45" t="n">
        <v>37</v>
      </c>
      <c r="F3653" s="7" t="s">
        <v>2223</v>
      </c>
      <c r="G3653" s="5" t="str">
        <f aca="false">IF(AND(E3653&gt;=5,E3653&lt;=20,C3653&gt;=50,B3653&lt;=1),"Opportunity (pos 5-20, 50+ impr, 0-1 click)","")</f>
        <v/>
      </c>
    </row>
    <row r="3654" customFormat="false" ht="15" hidden="false" customHeight="false" outlineLevel="0" collapsed="false">
      <c r="A3654" s="7" t="s">
        <v>5928</v>
      </c>
      <c r="B3654" s="44" t="n">
        <v>0</v>
      </c>
      <c r="C3654" s="44" t="n">
        <v>1</v>
      </c>
      <c r="D3654" s="38" t="n">
        <f aca="false">IFERROR(B3654/C3654,0)</f>
        <v>0</v>
      </c>
      <c r="E3654" s="45" t="n">
        <v>15</v>
      </c>
      <c r="F3654" s="7" t="s">
        <v>2223</v>
      </c>
      <c r="G3654" s="5" t="str">
        <f aca="false">IF(AND(E3654&gt;=5,E3654&lt;=20,C3654&gt;=50,B3654&lt;=1),"Opportunity (pos 5-20, 50+ impr, 0-1 click)","")</f>
        <v/>
      </c>
    </row>
    <row r="3655" customFormat="false" ht="15" hidden="false" customHeight="false" outlineLevel="0" collapsed="false">
      <c r="A3655" s="7" t="s">
        <v>5929</v>
      </c>
      <c r="B3655" s="44" t="n">
        <v>0</v>
      </c>
      <c r="C3655" s="44" t="n">
        <v>1</v>
      </c>
      <c r="D3655" s="38" t="n">
        <f aca="false">IFERROR(B3655/C3655,0)</f>
        <v>0</v>
      </c>
      <c r="E3655" s="45" t="n">
        <v>24</v>
      </c>
      <c r="F3655" s="7" t="s">
        <v>2223</v>
      </c>
      <c r="G3655" s="5" t="str">
        <f aca="false">IF(AND(E3655&gt;=5,E3655&lt;=20,C3655&gt;=50,B3655&lt;=1),"Opportunity (pos 5-20, 50+ impr, 0-1 click)","")</f>
        <v/>
      </c>
    </row>
    <row r="3656" customFormat="false" ht="15" hidden="false" customHeight="false" outlineLevel="0" collapsed="false">
      <c r="A3656" s="7" t="s">
        <v>5930</v>
      </c>
      <c r="B3656" s="44" t="n">
        <v>0</v>
      </c>
      <c r="C3656" s="44" t="n">
        <v>1</v>
      </c>
      <c r="D3656" s="38" t="n">
        <f aca="false">IFERROR(B3656/C3656,0)</f>
        <v>0</v>
      </c>
      <c r="E3656" s="45" t="n">
        <v>44</v>
      </c>
      <c r="F3656" s="7" t="s">
        <v>2223</v>
      </c>
      <c r="G3656" s="5" t="str">
        <f aca="false">IF(AND(E3656&gt;=5,E3656&lt;=20,C3656&gt;=50,B3656&lt;=1),"Opportunity (pos 5-20, 50+ impr, 0-1 click)","")</f>
        <v/>
      </c>
    </row>
    <row r="3657" customFormat="false" ht="15" hidden="false" customHeight="false" outlineLevel="0" collapsed="false">
      <c r="A3657" s="7" t="s">
        <v>5931</v>
      </c>
      <c r="B3657" s="44" t="n">
        <v>0</v>
      </c>
      <c r="C3657" s="44" t="n">
        <v>1</v>
      </c>
      <c r="D3657" s="38" t="n">
        <f aca="false">IFERROR(B3657/C3657,0)</f>
        <v>0</v>
      </c>
      <c r="E3657" s="45" t="n">
        <v>24</v>
      </c>
      <c r="F3657" s="7" t="s">
        <v>2223</v>
      </c>
      <c r="G3657" s="5" t="str">
        <f aca="false">IF(AND(E3657&gt;=5,E3657&lt;=20,C3657&gt;=50,B3657&lt;=1),"Opportunity (pos 5-20, 50+ impr, 0-1 click)","")</f>
        <v/>
      </c>
    </row>
    <row r="3658" customFormat="false" ht="15" hidden="false" customHeight="false" outlineLevel="0" collapsed="false">
      <c r="A3658" s="7" t="s">
        <v>5932</v>
      </c>
      <c r="B3658" s="44" t="n">
        <v>0</v>
      </c>
      <c r="C3658" s="44" t="n">
        <v>1</v>
      </c>
      <c r="D3658" s="38" t="n">
        <f aca="false">IFERROR(B3658/C3658,0)</f>
        <v>0</v>
      </c>
      <c r="E3658" s="45" t="n">
        <v>25</v>
      </c>
      <c r="F3658" s="7" t="s">
        <v>2223</v>
      </c>
      <c r="G3658" s="5" t="str">
        <f aca="false">IF(AND(E3658&gt;=5,E3658&lt;=20,C3658&gt;=50,B3658&lt;=1),"Opportunity (pos 5-20, 50+ impr, 0-1 click)","")</f>
        <v/>
      </c>
    </row>
    <row r="3659" customFormat="false" ht="15" hidden="false" customHeight="false" outlineLevel="0" collapsed="false">
      <c r="A3659" s="7" t="s">
        <v>5933</v>
      </c>
      <c r="B3659" s="44" t="n">
        <v>0</v>
      </c>
      <c r="C3659" s="44" t="n">
        <v>1</v>
      </c>
      <c r="D3659" s="38" t="n">
        <f aca="false">IFERROR(B3659/C3659,0)</f>
        <v>0</v>
      </c>
      <c r="E3659" s="45" t="n">
        <v>17</v>
      </c>
      <c r="F3659" s="7" t="s">
        <v>2223</v>
      </c>
      <c r="G3659" s="5" t="str">
        <f aca="false">IF(AND(E3659&gt;=5,E3659&lt;=20,C3659&gt;=50,B3659&lt;=1),"Opportunity (pos 5-20, 50+ impr, 0-1 click)","")</f>
        <v/>
      </c>
    </row>
    <row r="3660" customFormat="false" ht="15" hidden="false" customHeight="false" outlineLevel="0" collapsed="false">
      <c r="A3660" s="7" t="s">
        <v>5934</v>
      </c>
      <c r="B3660" s="44" t="n">
        <v>0</v>
      </c>
      <c r="C3660" s="44" t="n">
        <v>1</v>
      </c>
      <c r="D3660" s="38" t="n">
        <f aca="false">IFERROR(B3660/C3660,0)</f>
        <v>0</v>
      </c>
      <c r="E3660" s="45" t="n">
        <v>11</v>
      </c>
      <c r="F3660" s="7" t="s">
        <v>2223</v>
      </c>
      <c r="G3660" s="5" t="str">
        <f aca="false">IF(AND(E3660&gt;=5,E3660&lt;=20,C3660&gt;=50,B3660&lt;=1),"Opportunity (pos 5-20, 50+ impr, 0-1 click)","")</f>
        <v/>
      </c>
    </row>
    <row r="3661" customFormat="false" ht="15" hidden="false" customHeight="false" outlineLevel="0" collapsed="false">
      <c r="A3661" s="7" t="s">
        <v>5935</v>
      </c>
      <c r="B3661" s="44" t="n">
        <v>0</v>
      </c>
      <c r="C3661" s="44" t="n">
        <v>1</v>
      </c>
      <c r="D3661" s="38" t="n">
        <f aca="false">IFERROR(B3661/C3661,0)</f>
        <v>0</v>
      </c>
      <c r="E3661" s="45" t="n">
        <v>16</v>
      </c>
      <c r="F3661" s="7" t="s">
        <v>2223</v>
      </c>
      <c r="G3661" s="5" t="str">
        <f aca="false">IF(AND(E3661&gt;=5,E3661&lt;=20,C3661&gt;=50,B3661&lt;=1),"Opportunity (pos 5-20, 50+ impr, 0-1 click)","")</f>
        <v/>
      </c>
    </row>
    <row r="3662" customFormat="false" ht="15" hidden="false" customHeight="false" outlineLevel="0" collapsed="false">
      <c r="A3662" s="7" t="s">
        <v>5936</v>
      </c>
      <c r="B3662" s="44" t="n">
        <v>0</v>
      </c>
      <c r="C3662" s="44" t="n">
        <v>1</v>
      </c>
      <c r="D3662" s="38" t="n">
        <f aca="false">IFERROR(B3662/C3662,0)</f>
        <v>0</v>
      </c>
      <c r="E3662" s="45" t="n">
        <v>40</v>
      </c>
      <c r="F3662" s="7" t="s">
        <v>2223</v>
      </c>
      <c r="G3662" s="5" t="str">
        <f aca="false">IF(AND(E3662&gt;=5,E3662&lt;=20,C3662&gt;=50,B3662&lt;=1),"Opportunity (pos 5-20, 50+ impr, 0-1 click)","")</f>
        <v/>
      </c>
    </row>
    <row r="3663" customFormat="false" ht="15" hidden="false" customHeight="false" outlineLevel="0" collapsed="false">
      <c r="A3663" s="7" t="s">
        <v>5937</v>
      </c>
      <c r="B3663" s="44" t="n">
        <v>0</v>
      </c>
      <c r="C3663" s="44" t="n">
        <v>1</v>
      </c>
      <c r="D3663" s="38" t="n">
        <f aca="false">IFERROR(B3663/C3663,0)</f>
        <v>0</v>
      </c>
      <c r="E3663" s="45" t="n">
        <v>26</v>
      </c>
      <c r="F3663" s="7" t="s">
        <v>2223</v>
      </c>
      <c r="G3663" s="5" t="str">
        <f aca="false">IF(AND(E3663&gt;=5,E3663&lt;=20,C3663&gt;=50,B3663&lt;=1),"Opportunity (pos 5-20, 50+ impr, 0-1 click)","")</f>
        <v/>
      </c>
    </row>
    <row r="3664" customFormat="false" ht="15" hidden="false" customHeight="false" outlineLevel="0" collapsed="false">
      <c r="A3664" s="7" t="s">
        <v>5938</v>
      </c>
      <c r="B3664" s="44" t="n">
        <v>0</v>
      </c>
      <c r="C3664" s="44" t="n">
        <v>1</v>
      </c>
      <c r="D3664" s="38" t="n">
        <f aca="false">IFERROR(B3664/C3664,0)</f>
        <v>0</v>
      </c>
      <c r="E3664" s="45" t="n">
        <v>41</v>
      </c>
      <c r="F3664" s="7" t="s">
        <v>2223</v>
      </c>
      <c r="G3664" s="5" t="str">
        <f aca="false">IF(AND(E3664&gt;=5,E3664&lt;=20,C3664&gt;=50,B3664&lt;=1),"Opportunity (pos 5-20, 50+ impr, 0-1 click)","")</f>
        <v/>
      </c>
    </row>
    <row r="3665" customFormat="false" ht="15" hidden="false" customHeight="false" outlineLevel="0" collapsed="false">
      <c r="A3665" s="7" t="s">
        <v>5939</v>
      </c>
      <c r="B3665" s="44" t="n">
        <v>0</v>
      </c>
      <c r="C3665" s="44" t="n">
        <v>1</v>
      </c>
      <c r="D3665" s="38" t="n">
        <f aca="false">IFERROR(B3665/C3665,0)</f>
        <v>0</v>
      </c>
      <c r="E3665" s="45" t="n">
        <v>26</v>
      </c>
      <c r="F3665" s="7" t="s">
        <v>2223</v>
      </c>
      <c r="G3665" s="5" t="str">
        <f aca="false">IF(AND(E3665&gt;=5,E3665&lt;=20,C3665&gt;=50,B3665&lt;=1),"Opportunity (pos 5-20, 50+ impr, 0-1 click)","")</f>
        <v/>
      </c>
    </row>
    <row r="3666" customFormat="false" ht="15" hidden="false" customHeight="false" outlineLevel="0" collapsed="false">
      <c r="A3666" s="7" t="s">
        <v>5940</v>
      </c>
      <c r="B3666" s="44" t="n">
        <v>0</v>
      </c>
      <c r="C3666" s="44" t="n">
        <v>1</v>
      </c>
      <c r="D3666" s="38" t="n">
        <f aca="false">IFERROR(B3666/C3666,0)</f>
        <v>0</v>
      </c>
      <c r="E3666" s="45" t="n">
        <v>43</v>
      </c>
      <c r="F3666" s="7" t="s">
        <v>2223</v>
      </c>
      <c r="G3666" s="5" t="str">
        <f aca="false">IF(AND(E3666&gt;=5,E3666&lt;=20,C3666&gt;=50,B3666&lt;=1),"Opportunity (pos 5-20, 50+ impr, 0-1 click)","")</f>
        <v/>
      </c>
    </row>
    <row r="3667" customFormat="false" ht="15" hidden="false" customHeight="false" outlineLevel="0" collapsed="false">
      <c r="A3667" s="7" t="s">
        <v>5941</v>
      </c>
      <c r="B3667" s="44" t="n">
        <v>0</v>
      </c>
      <c r="C3667" s="44" t="n">
        <v>1</v>
      </c>
      <c r="D3667" s="38" t="n">
        <f aca="false">IFERROR(B3667/C3667,0)</f>
        <v>0</v>
      </c>
      <c r="E3667" s="45" t="n">
        <v>25</v>
      </c>
      <c r="F3667" s="7" t="s">
        <v>2223</v>
      </c>
      <c r="G3667" s="5" t="str">
        <f aca="false">IF(AND(E3667&gt;=5,E3667&lt;=20,C3667&gt;=50,B3667&lt;=1),"Opportunity (pos 5-20, 50+ impr, 0-1 click)","")</f>
        <v/>
      </c>
    </row>
    <row r="3668" customFormat="false" ht="15" hidden="false" customHeight="false" outlineLevel="0" collapsed="false">
      <c r="A3668" s="7" t="s">
        <v>5942</v>
      </c>
      <c r="B3668" s="44" t="n">
        <v>0</v>
      </c>
      <c r="C3668" s="44" t="n">
        <v>1</v>
      </c>
      <c r="D3668" s="38" t="n">
        <f aca="false">IFERROR(B3668/C3668,0)</f>
        <v>0</v>
      </c>
      <c r="E3668" s="45" t="n">
        <v>46</v>
      </c>
      <c r="F3668" s="7" t="s">
        <v>2223</v>
      </c>
      <c r="G3668" s="5" t="str">
        <f aca="false">IF(AND(E3668&gt;=5,E3668&lt;=20,C3668&gt;=50,B3668&lt;=1),"Opportunity (pos 5-20, 50+ impr, 0-1 click)","")</f>
        <v/>
      </c>
    </row>
    <row r="3669" customFormat="false" ht="15" hidden="false" customHeight="false" outlineLevel="0" collapsed="false">
      <c r="A3669" s="7" t="s">
        <v>5943</v>
      </c>
      <c r="B3669" s="44" t="n">
        <v>0</v>
      </c>
      <c r="C3669" s="44" t="n">
        <v>1</v>
      </c>
      <c r="D3669" s="38" t="n">
        <f aca="false">IFERROR(B3669/C3669,0)</f>
        <v>0</v>
      </c>
      <c r="E3669" s="45" t="n">
        <v>16</v>
      </c>
      <c r="F3669" s="7" t="s">
        <v>2223</v>
      </c>
      <c r="G3669" s="5" t="str">
        <f aca="false">IF(AND(E3669&gt;=5,E3669&lt;=20,C3669&gt;=50,B3669&lt;=1),"Opportunity (pos 5-20, 50+ impr, 0-1 click)","")</f>
        <v/>
      </c>
    </row>
    <row r="3670" customFormat="false" ht="15" hidden="false" customHeight="false" outlineLevel="0" collapsed="false">
      <c r="A3670" s="7" t="s">
        <v>5944</v>
      </c>
      <c r="B3670" s="44" t="n">
        <v>0</v>
      </c>
      <c r="C3670" s="44" t="n">
        <v>1</v>
      </c>
      <c r="D3670" s="38" t="n">
        <f aca="false">IFERROR(B3670/C3670,0)</f>
        <v>0</v>
      </c>
      <c r="E3670" s="45" t="n">
        <v>25</v>
      </c>
      <c r="F3670" s="7" t="s">
        <v>2223</v>
      </c>
      <c r="G3670" s="5" t="str">
        <f aca="false">IF(AND(E3670&gt;=5,E3670&lt;=20,C3670&gt;=50,B3670&lt;=1),"Opportunity (pos 5-20, 50+ impr, 0-1 click)","")</f>
        <v/>
      </c>
    </row>
    <row r="3671" customFormat="false" ht="15" hidden="false" customHeight="false" outlineLevel="0" collapsed="false">
      <c r="A3671" s="7" t="s">
        <v>5945</v>
      </c>
      <c r="B3671" s="44" t="n">
        <v>0</v>
      </c>
      <c r="C3671" s="44" t="n">
        <v>1</v>
      </c>
      <c r="D3671" s="38" t="n">
        <f aca="false">IFERROR(B3671/C3671,0)</f>
        <v>0</v>
      </c>
      <c r="E3671" s="45" t="n">
        <v>37</v>
      </c>
      <c r="F3671" s="7" t="s">
        <v>2223</v>
      </c>
      <c r="G3671" s="5" t="str">
        <f aca="false">IF(AND(E3671&gt;=5,E3671&lt;=20,C3671&gt;=50,B3671&lt;=1),"Opportunity (pos 5-20, 50+ impr, 0-1 click)","")</f>
        <v/>
      </c>
    </row>
    <row r="3672" customFormat="false" ht="15" hidden="false" customHeight="false" outlineLevel="0" collapsed="false">
      <c r="A3672" s="7" t="s">
        <v>5946</v>
      </c>
      <c r="B3672" s="44" t="n">
        <v>0</v>
      </c>
      <c r="C3672" s="44" t="n">
        <v>1</v>
      </c>
      <c r="D3672" s="38" t="n">
        <f aca="false">IFERROR(B3672/C3672,0)</f>
        <v>0</v>
      </c>
      <c r="E3672" s="45" t="n">
        <v>32</v>
      </c>
      <c r="F3672" s="7" t="s">
        <v>2223</v>
      </c>
      <c r="G3672" s="5" t="str">
        <f aca="false">IF(AND(E3672&gt;=5,E3672&lt;=20,C3672&gt;=50,B3672&lt;=1),"Opportunity (pos 5-20, 50+ impr, 0-1 click)","")</f>
        <v/>
      </c>
    </row>
    <row r="3673" customFormat="false" ht="15" hidden="false" customHeight="false" outlineLevel="0" collapsed="false">
      <c r="A3673" s="7" t="s">
        <v>5947</v>
      </c>
      <c r="B3673" s="44" t="n">
        <v>0</v>
      </c>
      <c r="C3673" s="44" t="n">
        <v>1</v>
      </c>
      <c r="D3673" s="38" t="n">
        <f aca="false">IFERROR(B3673/C3673,0)</f>
        <v>0</v>
      </c>
      <c r="E3673" s="45" t="n">
        <v>12</v>
      </c>
      <c r="F3673" s="7" t="s">
        <v>2223</v>
      </c>
      <c r="G3673" s="5" t="str">
        <f aca="false">IF(AND(E3673&gt;=5,E3673&lt;=20,C3673&gt;=50,B3673&lt;=1),"Opportunity (pos 5-20, 50+ impr, 0-1 click)","")</f>
        <v/>
      </c>
    </row>
    <row r="3674" customFormat="false" ht="15" hidden="false" customHeight="false" outlineLevel="0" collapsed="false">
      <c r="A3674" s="7" t="s">
        <v>5948</v>
      </c>
      <c r="B3674" s="44" t="n">
        <v>0</v>
      </c>
      <c r="C3674" s="44" t="n">
        <v>1</v>
      </c>
      <c r="D3674" s="38" t="n">
        <f aca="false">IFERROR(B3674/C3674,0)</f>
        <v>0</v>
      </c>
      <c r="E3674" s="45" t="n">
        <v>38</v>
      </c>
      <c r="F3674" s="7" t="s">
        <v>2223</v>
      </c>
      <c r="G3674" s="5" t="str">
        <f aca="false">IF(AND(E3674&gt;=5,E3674&lt;=20,C3674&gt;=50,B3674&lt;=1),"Opportunity (pos 5-20, 50+ impr, 0-1 click)","")</f>
        <v/>
      </c>
    </row>
    <row r="3675" customFormat="false" ht="15" hidden="false" customHeight="false" outlineLevel="0" collapsed="false">
      <c r="A3675" s="7" t="s">
        <v>5949</v>
      </c>
      <c r="B3675" s="44" t="n">
        <v>0</v>
      </c>
      <c r="C3675" s="44" t="n">
        <v>1</v>
      </c>
      <c r="D3675" s="38" t="n">
        <f aca="false">IFERROR(B3675/C3675,0)</f>
        <v>0</v>
      </c>
      <c r="E3675" s="45" t="n">
        <v>37</v>
      </c>
      <c r="F3675" s="7" t="s">
        <v>2223</v>
      </c>
      <c r="G3675" s="5" t="str">
        <f aca="false">IF(AND(E3675&gt;=5,E3675&lt;=20,C3675&gt;=50,B3675&lt;=1),"Opportunity (pos 5-20, 50+ impr, 0-1 click)","")</f>
        <v/>
      </c>
    </row>
    <row r="3676" customFormat="false" ht="15" hidden="false" customHeight="false" outlineLevel="0" collapsed="false">
      <c r="A3676" s="7" t="s">
        <v>5950</v>
      </c>
      <c r="B3676" s="44" t="n">
        <v>0</v>
      </c>
      <c r="C3676" s="44" t="n">
        <v>1</v>
      </c>
      <c r="D3676" s="38" t="n">
        <f aca="false">IFERROR(B3676/C3676,0)</f>
        <v>0</v>
      </c>
      <c r="E3676" s="45" t="n">
        <v>33</v>
      </c>
      <c r="F3676" s="7" t="s">
        <v>2223</v>
      </c>
      <c r="G3676" s="5" t="str">
        <f aca="false">IF(AND(E3676&gt;=5,E3676&lt;=20,C3676&gt;=50,B3676&lt;=1),"Opportunity (pos 5-20, 50+ impr, 0-1 click)","")</f>
        <v/>
      </c>
    </row>
    <row r="3677" customFormat="false" ht="15" hidden="false" customHeight="false" outlineLevel="0" collapsed="false">
      <c r="A3677" s="7" t="s">
        <v>5951</v>
      </c>
      <c r="B3677" s="44" t="n">
        <v>0</v>
      </c>
      <c r="C3677" s="44" t="n">
        <v>1</v>
      </c>
      <c r="D3677" s="38" t="n">
        <f aca="false">IFERROR(B3677/C3677,0)</f>
        <v>0</v>
      </c>
      <c r="E3677" s="45" t="n">
        <v>16</v>
      </c>
      <c r="F3677" s="7" t="s">
        <v>2223</v>
      </c>
      <c r="G3677" s="5" t="str">
        <f aca="false">IF(AND(E3677&gt;=5,E3677&lt;=20,C3677&gt;=50,B3677&lt;=1),"Opportunity (pos 5-20, 50+ impr, 0-1 click)","")</f>
        <v/>
      </c>
    </row>
    <row r="3678" customFormat="false" ht="15" hidden="false" customHeight="false" outlineLevel="0" collapsed="false">
      <c r="A3678" s="7" t="s">
        <v>5952</v>
      </c>
      <c r="B3678" s="44" t="n">
        <v>0</v>
      </c>
      <c r="C3678" s="44" t="n">
        <v>1</v>
      </c>
      <c r="D3678" s="38" t="n">
        <f aca="false">IFERROR(B3678/C3678,0)</f>
        <v>0</v>
      </c>
      <c r="E3678" s="45" t="n">
        <v>10</v>
      </c>
      <c r="F3678" s="7" t="s">
        <v>2223</v>
      </c>
      <c r="G3678" s="5" t="str">
        <f aca="false">IF(AND(E3678&gt;=5,E3678&lt;=20,C3678&gt;=50,B3678&lt;=1),"Opportunity (pos 5-20, 50+ impr, 0-1 click)","")</f>
        <v/>
      </c>
    </row>
    <row r="3679" customFormat="false" ht="15" hidden="false" customHeight="false" outlineLevel="0" collapsed="false">
      <c r="A3679" s="7" t="s">
        <v>5953</v>
      </c>
      <c r="B3679" s="44" t="n">
        <v>0</v>
      </c>
      <c r="C3679" s="44" t="n">
        <v>1</v>
      </c>
      <c r="D3679" s="38" t="n">
        <f aca="false">IFERROR(B3679/C3679,0)</f>
        <v>0</v>
      </c>
      <c r="E3679" s="45" t="n">
        <v>22</v>
      </c>
      <c r="F3679" s="7" t="s">
        <v>2223</v>
      </c>
      <c r="G3679" s="5" t="str">
        <f aca="false">IF(AND(E3679&gt;=5,E3679&lt;=20,C3679&gt;=50,B3679&lt;=1),"Opportunity (pos 5-20, 50+ impr, 0-1 click)","")</f>
        <v/>
      </c>
    </row>
    <row r="3680" customFormat="false" ht="15" hidden="false" customHeight="false" outlineLevel="0" collapsed="false">
      <c r="A3680" s="7" t="s">
        <v>5954</v>
      </c>
      <c r="B3680" s="44" t="n">
        <v>0</v>
      </c>
      <c r="C3680" s="44" t="n">
        <v>1</v>
      </c>
      <c r="D3680" s="38" t="n">
        <f aca="false">IFERROR(B3680/C3680,0)</f>
        <v>0</v>
      </c>
      <c r="E3680" s="45" t="n">
        <v>11</v>
      </c>
      <c r="F3680" s="7" t="s">
        <v>2225</v>
      </c>
      <c r="G3680" s="5" t="str">
        <f aca="false">IF(AND(E3680&gt;=5,E3680&lt;=20,C3680&gt;=50,B3680&lt;=1),"Opportunity (pos 5-20, 50+ impr, 0-1 click)","")</f>
        <v/>
      </c>
    </row>
    <row r="3681" customFormat="false" ht="15" hidden="false" customHeight="false" outlineLevel="0" collapsed="false">
      <c r="A3681" s="7" t="s">
        <v>5955</v>
      </c>
      <c r="B3681" s="44" t="n">
        <v>0</v>
      </c>
      <c r="C3681" s="44" t="n">
        <v>1</v>
      </c>
      <c r="D3681" s="38" t="n">
        <f aca="false">IFERROR(B3681/C3681,0)</f>
        <v>0</v>
      </c>
      <c r="E3681" s="45" t="n">
        <v>29</v>
      </c>
      <c r="F3681" s="7" t="s">
        <v>2223</v>
      </c>
      <c r="G3681" s="5" t="str">
        <f aca="false">IF(AND(E3681&gt;=5,E3681&lt;=20,C3681&gt;=50,B3681&lt;=1),"Opportunity (pos 5-20, 50+ impr, 0-1 click)","")</f>
        <v/>
      </c>
    </row>
    <row r="3682" customFormat="false" ht="15" hidden="false" customHeight="false" outlineLevel="0" collapsed="false">
      <c r="A3682" s="7" t="s">
        <v>5956</v>
      </c>
      <c r="B3682" s="44" t="n">
        <v>0</v>
      </c>
      <c r="C3682" s="44" t="n">
        <v>1</v>
      </c>
      <c r="D3682" s="38" t="n">
        <f aca="false">IFERROR(B3682/C3682,0)</f>
        <v>0</v>
      </c>
      <c r="E3682" s="45" t="n">
        <v>21</v>
      </c>
      <c r="F3682" s="7" t="s">
        <v>2223</v>
      </c>
      <c r="G3682" s="5" t="str">
        <f aca="false">IF(AND(E3682&gt;=5,E3682&lt;=20,C3682&gt;=50,B3682&lt;=1),"Opportunity (pos 5-20, 50+ impr, 0-1 click)","")</f>
        <v/>
      </c>
    </row>
    <row r="3683" customFormat="false" ht="15" hidden="false" customHeight="false" outlineLevel="0" collapsed="false">
      <c r="A3683" s="7" t="s">
        <v>5957</v>
      </c>
      <c r="B3683" s="44" t="n">
        <v>0</v>
      </c>
      <c r="C3683" s="44" t="n">
        <v>1</v>
      </c>
      <c r="D3683" s="38" t="n">
        <f aca="false">IFERROR(B3683/C3683,0)</f>
        <v>0</v>
      </c>
      <c r="E3683" s="45" t="n">
        <v>21</v>
      </c>
      <c r="F3683" s="7" t="s">
        <v>2223</v>
      </c>
      <c r="G3683" s="5" t="str">
        <f aca="false">IF(AND(E3683&gt;=5,E3683&lt;=20,C3683&gt;=50,B3683&lt;=1),"Opportunity (pos 5-20, 50+ impr, 0-1 click)","")</f>
        <v/>
      </c>
    </row>
    <row r="3684" customFormat="false" ht="15" hidden="false" customHeight="false" outlineLevel="0" collapsed="false">
      <c r="A3684" s="7" t="s">
        <v>5958</v>
      </c>
      <c r="B3684" s="44" t="n">
        <v>0</v>
      </c>
      <c r="C3684" s="44" t="n">
        <v>1</v>
      </c>
      <c r="D3684" s="38" t="n">
        <f aca="false">IFERROR(B3684/C3684,0)</f>
        <v>0</v>
      </c>
      <c r="E3684" s="45" t="n">
        <v>26</v>
      </c>
      <c r="F3684" s="7" t="s">
        <v>2223</v>
      </c>
      <c r="G3684" s="5" t="str">
        <f aca="false">IF(AND(E3684&gt;=5,E3684&lt;=20,C3684&gt;=50,B3684&lt;=1),"Opportunity (pos 5-20, 50+ impr, 0-1 click)","")</f>
        <v/>
      </c>
    </row>
    <row r="3685" customFormat="false" ht="15" hidden="false" customHeight="false" outlineLevel="0" collapsed="false">
      <c r="A3685" s="7" t="s">
        <v>5959</v>
      </c>
      <c r="B3685" s="44" t="n">
        <v>0</v>
      </c>
      <c r="C3685" s="44" t="n">
        <v>1</v>
      </c>
      <c r="D3685" s="38" t="n">
        <f aca="false">IFERROR(B3685/C3685,0)</f>
        <v>0</v>
      </c>
      <c r="E3685" s="45" t="n">
        <v>17</v>
      </c>
      <c r="F3685" s="7" t="s">
        <v>2223</v>
      </c>
      <c r="G3685" s="5" t="str">
        <f aca="false">IF(AND(E3685&gt;=5,E3685&lt;=20,C3685&gt;=50,B3685&lt;=1),"Opportunity (pos 5-20, 50+ impr, 0-1 click)","")</f>
        <v/>
      </c>
    </row>
    <row r="3686" customFormat="false" ht="15" hidden="false" customHeight="false" outlineLevel="0" collapsed="false">
      <c r="A3686" s="7" t="s">
        <v>5960</v>
      </c>
      <c r="B3686" s="44" t="n">
        <v>0</v>
      </c>
      <c r="C3686" s="44" t="n">
        <v>1</v>
      </c>
      <c r="D3686" s="38" t="n">
        <f aca="false">IFERROR(B3686/C3686,0)</f>
        <v>0</v>
      </c>
      <c r="E3686" s="45" t="n">
        <v>19</v>
      </c>
      <c r="F3686" s="7" t="s">
        <v>2223</v>
      </c>
      <c r="G3686" s="5" t="str">
        <f aca="false">IF(AND(E3686&gt;=5,E3686&lt;=20,C3686&gt;=50,B3686&lt;=1),"Opportunity (pos 5-20, 50+ impr, 0-1 click)","")</f>
        <v/>
      </c>
    </row>
    <row r="3687" customFormat="false" ht="15" hidden="false" customHeight="false" outlineLevel="0" collapsed="false">
      <c r="A3687" s="7" t="s">
        <v>5961</v>
      </c>
      <c r="B3687" s="44" t="n">
        <v>0</v>
      </c>
      <c r="C3687" s="44" t="n">
        <v>1</v>
      </c>
      <c r="D3687" s="38" t="n">
        <f aca="false">IFERROR(B3687/C3687,0)</f>
        <v>0</v>
      </c>
      <c r="E3687" s="45" t="n">
        <v>30</v>
      </c>
      <c r="F3687" s="7" t="s">
        <v>2223</v>
      </c>
      <c r="G3687" s="5" t="str">
        <f aca="false">IF(AND(E3687&gt;=5,E3687&lt;=20,C3687&gt;=50,B3687&lt;=1),"Opportunity (pos 5-20, 50+ impr, 0-1 click)","")</f>
        <v/>
      </c>
    </row>
    <row r="3688" customFormat="false" ht="15" hidden="false" customHeight="false" outlineLevel="0" collapsed="false">
      <c r="A3688" s="7" t="s">
        <v>5962</v>
      </c>
      <c r="B3688" s="44" t="n">
        <v>0</v>
      </c>
      <c r="C3688" s="44" t="n">
        <v>1</v>
      </c>
      <c r="D3688" s="38" t="n">
        <f aca="false">IFERROR(B3688/C3688,0)</f>
        <v>0</v>
      </c>
      <c r="E3688" s="45" t="n">
        <v>30</v>
      </c>
      <c r="F3688" s="7" t="s">
        <v>2223</v>
      </c>
      <c r="G3688" s="5" t="str">
        <f aca="false">IF(AND(E3688&gt;=5,E3688&lt;=20,C3688&gt;=50,B3688&lt;=1),"Opportunity (pos 5-20, 50+ impr, 0-1 click)","")</f>
        <v/>
      </c>
    </row>
    <row r="3689" customFormat="false" ht="15" hidden="false" customHeight="false" outlineLevel="0" collapsed="false">
      <c r="A3689" s="7" t="s">
        <v>5963</v>
      </c>
      <c r="B3689" s="44" t="n">
        <v>0</v>
      </c>
      <c r="C3689" s="44" t="n">
        <v>1</v>
      </c>
      <c r="D3689" s="38" t="n">
        <f aca="false">IFERROR(B3689/C3689,0)</f>
        <v>0</v>
      </c>
      <c r="E3689" s="45" t="n">
        <v>9</v>
      </c>
      <c r="F3689" s="7" t="s">
        <v>2223</v>
      </c>
      <c r="G3689" s="5" t="str">
        <f aca="false">IF(AND(E3689&gt;=5,E3689&lt;=20,C3689&gt;=50,B3689&lt;=1),"Opportunity (pos 5-20, 50+ impr, 0-1 click)","")</f>
        <v/>
      </c>
    </row>
    <row r="3690" customFormat="false" ht="15" hidden="false" customHeight="false" outlineLevel="0" collapsed="false">
      <c r="A3690" s="7" t="s">
        <v>5964</v>
      </c>
      <c r="B3690" s="44" t="n">
        <v>0</v>
      </c>
      <c r="C3690" s="44" t="n">
        <v>1</v>
      </c>
      <c r="D3690" s="38" t="n">
        <f aca="false">IFERROR(B3690/C3690,0)</f>
        <v>0</v>
      </c>
      <c r="E3690" s="45" t="n">
        <v>17</v>
      </c>
      <c r="F3690" s="7" t="s">
        <v>2223</v>
      </c>
      <c r="G3690" s="5" t="str">
        <f aca="false">IF(AND(E3690&gt;=5,E3690&lt;=20,C3690&gt;=50,B3690&lt;=1),"Opportunity (pos 5-20, 50+ impr, 0-1 click)","")</f>
        <v/>
      </c>
    </row>
    <row r="3691" customFormat="false" ht="15" hidden="false" customHeight="false" outlineLevel="0" collapsed="false">
      <c r="A3691" s="7" t="s">
        <v>5965</v>
      </c>
      <c r="B3691" s="44" t="n">
        <v>0</v>
      </c>
      <c r="C3691" s="44" t="n">
        <v>1</v>
      </c>
      <c r="D3691" s="38" t="n">
        <f aca="false">IFERROR(B3691/C3691,0)</f>
        <v>0</v>
      </c>
      <c r="E3691" s="45" t="n">
        <v>32</v>
      </c>
      <c r="F3691" s="7" t="s">
        <v>2223</v>
      </c>
      <c r="G3691" s="5" t="str">
        <f aca="false">IF(AND(E3691&gt;=5,E3691&lt;=20,C3691&gt;=50,B3691&lt;=1),"Opportunity (pos 5-20, 50+ impr, 0-1 click)","")</f>
        <v/>
      </c>
    </row>
    <row r="3692" customFormat="false" ht="15" hidden="false" customHeight="false" outlineLevel="0" collapsed="false">
      <c r="A3692" s="7" t="s">
        <v>5966</v>
      </c>
      <c r="B3692" s="44" t="n">
        <v>0</v>
      </c>
      <c r="C3692" s="44" t="n">
        <v>1</v>
      </c>
      <c r="D3692" s="38" t="n">
        <f aca="false">IFERROR(B3692/C3692,0)</f>
        <v>0</v>
      </c>
      <c r="E3692" s="45" t="n">
        <v>27</v>
      </c>
      <c r="F3692" s="7" t="s">
        <v>2225</v>
      </c>
      <c r="G3692" s="5" t="str">
        <f aca="false">IF(AND(E3692&gt;=5,E3692&lt;=20,C3692&gt;=50,B3692&lt;=1),"Opportunity (pos 5-20, 50+ impr, 0-1 click)","")</f>
        <v/>
      </c>
    </row>
    <row r="3693" customFormat="false" ht="15" hidden="false" customHeight="false" outlineLevel="0" collapsed="false">
      <c r="A3693" s="7" t="s">
        <v>5967</v>
      </c>
      <c r="B3693" s="44" t="n">
        <v>0</v>
      </c>
      <c r="C3693" s="44" t="n">
        <v>1</v>
      </c>
      <c r="D3693" s="38" t="n">
        <f aca="false">IFERROR(B3693/C3693,0)</f>
        <v>0</v>
      </c>
      <c r="E3693" s="45" t="n">
        <v>30</v>
      </c>
      <c r="F3693" s="7" t="s">
        <v>2223</v>
      </c>
      <c r="G3693" s="5" t="str">
        <f aca="false">IF(AND(E3693&gt;=5,E3693&lt;=20,C3693&gt;=50,B3693&lt;=1),"Opportunity (pos 5-20, 50+ impr, 0-1 click)","")</f>
        <v/>
      </c>
    </row>
    <row r="3694" customFormat="false" ht="15" hidden="false" customHeight="false" outlineLevel="0" collapsed="false">
      <c r="A3694" s="7" t="s">
        <v>5968</v>
      </c>
      <c r="B3694" s="44" t="n">
        <v>0</v>
      </c>
      <c r="C3694" s="44" t="n">
        <v>1</v>
      </c>
      <c r="D3694" s="38" t="n">
        <f aca="false">IFERROR(B3694/C3694,0)</f>
        <v>0</v>
      </c>
      <c r="E3694" s="45" t="n">
        <v>35</v>
      </c>
      <c r="F3694" s="7" t="s">
        <v>2223</v>
      </c>
      <c r="G3694" s="5" t="str">
        <f aca="false">IF(AND(E3694&gt;=5,E3694&lt;=20,C3694&gt;=50,B3694&lt;=1),"Opportunity (pos 5-20, 50+ impr, 0-1 click)","")</f>
        <v/>
      </c>
    </row>
    <row r="3695" customFormat="false" ht="15" hidden="false" customHeight="false" outlineLevel="0" collapsed="false">
      <c r="A3695" s="7" t="s">
        <v>5969</v>
      </c>
      <c r="B3695" s="44" t="n">
        <v>0</v>
      </c>
      <c r="C3695" s="44" t="n">
        <v>1</v>
      </c>
      <c r="D3695" s="38" t="n">
        <f aca="false">IFERROR(B3695/C3695,0)</f>
        <v>0</v>
      </c>
      <c r="E3695" s="45" t="n">
        <v>34</v>
      </c>
      <c r="F3695" s="7" t="s">
        <v>2223</v>
      </c>
      <c r="G3695" s="5" t="str">
        <f aca="false">IF(AND(E3695&gt;=5,E3695&lt;=20,C3695&gt;=50,B3695&lt;=1),"Opportunity (pos 5-20, 50+ impr, 0-1 click)","")</f>
        <v/>
      </c>
    </row>
    <row r="3696" customFormat="false" ht="15" hidden="false" customHeight="false" outlineLevel="0" collapsed="false">
      <c r="A3696" s="7" t="s">
        <v>5970</v>
      </c>
      <c r="B3696" s="44" t="n">
        <v>0</v>
      </c>
      <c r="C3696" s="44" t="n">
        <v>1</v>
      </c>
      <c r="D3696" s="38" t="n">
        <f aca="false">IFERROR(B3696/C3696,0)</f>
        <v>0</v>
      </c>
      <c r="E3696" s="45" t="n">
        <v>21</v>
      </c>
      <c r="F3696" s="7" t="s">
        <v>2223</v>
      </c>
      <c r="G3696" s="5" t="str">
        <f aca="false">IF(AND(E3696&gt;=5,E3696&lt;=20,C3696&gt;=50,B3696&lt;=1),"Opportunity (pos 5-20, 50+ impr, 0-1 click)","")</f>
        <v/>
      </c>
    </row>
    <row r="3697" customFormat="false" ht="15" hidden="false" customHeight="false" outlineLevel="0" collapsed="false">
      <c r="A3697" s="7" t="s">
        <v>5971</v>
      </c>
      <c r="B3697" s="44" t="n">
        <v>0</v>
      </c>
      <c r="C3697" s="44" t="n">
        <v>1</v>
      </c>
      <c r="D3697" s="38" t="n">
        <f aca="false">IFERROR(B3697/C3697,0)</f>
        <v>0</v>
      </c>
      <c r="E3697" s="45" t="n">
        <v>39</v>
      </c>
      <c r="F3697" s="7" t="s">
        <v>2223</v>
      </c>
      <c r="G3697" s="5" t="str">
        <f aca="false">IF(AND(E3697&gt;=5,E3697&lt;=20,C3697&gt;=50,B3697&lt;=1),"Opportunity (pos 5-20, 50+ impr, 0-1 click)","")</f>
        <v/>
      </c>
    </row>
    <row r="3698" customFormat="false" ht="15" hidden="false" customHeight="false" outlineLevel="0" collapsed="false">
      <c r="A3698" s="7" t="s">
        <v>5972</v>
      </c>
      <c r="B3698" s="44" t="n">
        <v>0</v>
      </c>
      <c r="C3698" s="44" t="n">
        <v>1</v>
      </c>
      <c r="D3698" s="38" t="n">
        <f aca="false">IFERROR(B3698/C3698,0)</f>
        <v>0</v>
      </c>
      <c r="E3698" s="45" t="n">
        <v>29</v>
      </c>
      <c r="F3698" s="7" t="s">
        <v>2223</v>
      </c>
      <c r="G3698" s="5" t="str">
        <f aca="false">IF(AND(E3698&gt;=5,E3698&lt;=20,C3698&gt;=50,B3698&lt;=1),"Opportunity (pos 5-20, 50+ impr, 0-1 click)","")</f>
        <v/>
      </c>
    </row>
    <row r="3699" customFormat="false" ht="15" hidden="false" customHeight="false" outlineLevel="0" collapsed="false">
      <c r="A3699" s="7" t="s">
        <v>5973</v>
      </c>
      <c r="B3699" s="44" t="n">
        <v>0</v>
      </c>
      <c r="C3699" s="44" t="n">
        <v>1</v>
      </c>
      <c r="D3699" s="38" t="n">
        <f aca="false">IFERROR(B3699/C3699,0)</f>
        <v>0</v>
      </c>
      <c r="E3699" s="45" t="n">
        <v>44</v>
      </c>
      <c r="F3699" s="7" t="s">
        <v>2223</v>
      </c>
      <c r="G3699" s="5" t="str">
        <f aca="false">IF(AND(E3699&gt;=5,E3699&lt;=20,C3699&gt;=50,B3699&lt;=1),"Opportunity (pos 5-20, 50+ impr, 0-1 click)","")</f>
        <v/>
      </c>
    </row>
    <row r="3700" customFormat="false" ht="15" hidden="false" customHeight="false" outlineLevel="0" collapsed="false">
      <c r="A3700" s="7" t="s">
        <v>5974</v>
      </c>
      <c r="B3700" s="44" t="n">
        <v>0</v>
      </c>
      <c r="C3700" s="44" t="n">
        <v>1</v>
      </c>
      <c r="D3700" s="38" t="n">
        <f aca="false">IFERROR(B3700/C3700,0)</f>
        <v>0</v>
      </c>
      <c r="E3700" s="45" t="n">
        <v>53</v>
      </c>
      <c r="F3700" s="7" t="s">
        <v>2225</v>
      </c>
      <c r="G3700" s="5" t="str">
        <f aca="false">IF(AND(E3700&gt;=5,E3700&lt;=20,C3700&gt;=50,B3700&lt;=1),"Opportunity (pos 5-20, 50+ impr, 0-1 click)","")</f>
        <v/>
      </c>
    </row>
    <row r="3701" customFormat="false" ht="15" hidden="false" customHeight="false" outlineLevel="0" collapsed="false">
      <c r="A3701" s="7" t="s">
        <v>5975</v>
      </c>
      <c r="B3701" s="44" t="n">
        <v>0</v>
      </c>
      <c r="C3701" s="44" t="n">
        <v>1</v>
      </c>
      <c r="D3701" s="38" t="n">
        <f aca="false">IFERROR(B3701/C3701,0)</f>
        <v>0</v>
      </c>
      <c r="E3701" s="45" t="n">
        <v>21</v>
      </c>
      <c r="F3701" s="7" t="s">
        <v>2223</v>
      </c>
      <c r="G3701" s="5" t="str">
        <f aca="false">IF(AND(E3701&gt;=5,E3701&lt;=20,C3701&gt;=50,B3701&lt;=1),"Opportunity (pos 5-20, 50+ impr, 0-1 click)","")</f>
        <v/>
      </c>
    </row>
    <row r="3702" customFormat="false" ht="15" hidden="false" customHeight="false" outlineLevel="0" collapsed="false">
      <c r="A3702" s="7" t="s">
        <v>5976</v>
      </c>
      <c r="B3702" s="44" t="n">
        <v>0</v>
      </c>
      <c r="C3702" s="44" t="n">
        <v>1</v>
      </c>
      <c r="D3702" s="38" t="n">
        <f aca="false">IFERROR(B3702/C3702,0)</f>
        <v>0</v>
      </c>
      <c r="E3702" s="45" t="n">
        <v>25</v>
      </c>
      <c r="F3702" s="7" t="s">
        <v>2223</v>
      </c>
      <c r="G3702" s="5" t="str">
        <f aca="false">IF(AND(E3702&gt;=5,E3702&lt;=20,C3702&gt;=50,B3702&lt;=1),"Opportunity (pos 5-20, 50+ impr, 0-1 click)","")</f>
        <v/>
      </c>
    </row>
    <row r="3703" customFormat="false" ht="15" hidden="false" customHeight="false" outlineLevel="0" collapsed="false">
      <c r="A3703" s="7" t="s">
        <v>5977</v>
      </c>
      <c r="B3703" s="44" t="n">
        <v>0</v>
      </c>
      <c r="C3703" s="44" t="n">
        <v>1</v>
      </c>
      <c r="D3703" s="38" t="n">
        <f aca="false">IFERROR(B3703/C3703,0)</f>
        <v>0</v>
      </c>
      <c r="E3703" s="45" t="n">
        <v>43</v>
      </c>
      <c r="F3703" s="7" t="s">
        <v>2223</v>
      </c>
      <c r="G3703" s="5" t="str">
        <f aca="false">IF(AND(E3703&gt;=5,E3703&lt;=20,C3703&gt;=50,B3703&lt;=1),"Opportunity (pos 5-20, 50+ impr, 0-1 click)","")</f>
        <v/>
      </c>
    </row>
    <row r="3704" customFormat="false" ht="15" hidden="false" customHeight="false" outlineLevel="0" collapsed="false">
      <c r="A3704" s="7" t="s">
        <v>5978</v>
      </c>
      <c r="B3704" s="44" t="n">
        <v>0</v>
      </c>
      <c r="C3704" s="44" t="n">
        <v>1</v>
      </c>
      <c r="D3704" s="38" t="n">
        <f aca="false">IFERROR(B3704/C3704,0)</f>
        <v>0</v>
      </c>
      <c r="E3704" s="45" t="n">
        <v>22</v>
      </c>
      <c r="F3704" s="7" t="s">
        <v>2223</v>
      </c>
      <c r="G3704" s="5" t="str">
        <f aca="false">IF(AND(E3704&gt;=5,E3704&lt;=20,C3704&gt;=50,B3704&lt;=1),"Opportunity (pos 5-20, 50+ impr, 0-1 click)","")</f>
        <v/>
      </c>
    </row>
    <row r="3705" customFormat="false" ht="15" hidden="false" customHeight="false" outlineLevel="0" collapsed="false">
      <c r="A3705" s="7" t="s">
        <v>5979</v>
      </c>
      <c r="B3705" s="44" t="n">
        <v>0</v>
      </c>
      <c r="C3705" s="44" t="n">
        <v>1</v>
      </c>
      <c r="D3705" s="38" t="n">
        <f aca="false">IFERROR(B3705/C3705,0)</f>
        <v>0</v>
      </c>
      <c r="E3705" s="45" t="n">
        <v>48</v>
      </c>
      <c r="F3705" s="7" t="s">
        <v>2223</v>
      </c>
      <c r="G3705" s="5" t="str">
        <f aca="false">IF(AND(E3705&gt;=5,E3705&lt;=20,C3705&gt;=50,B3705&lt;=1),"Opportunity (pos 5-20, 50+ impr, 0-1 click)","")</f>
        <v/>
      </c>
    </row>
    <row r="3706" customFormat="false" ht="15" hidden="false" customHeight="false" outlineLevel="0" collapsed="false">
      <c r="A3706" s="7" t="s">
        <v>5980</v>
      </c>
      <c r="B3706" s="44" t="n">
        <v>0</v>
      </c>
      <c r="C3706" s="44" t="n">
        <v>1</v>
      </c>
      <c r="D3706" s="38" t="n">
        <f aca="false">IFERROR(B3706/C3706,0)</f>
        <v>0</v>
      </c>
      <c r="E3706" s="45" t="n">
        <v>34</v>
      </c>
      <c r="F3706" s="7" t="s">
        <v>2223</v>
      </c>
      <c r="G3706" s="5" t="str">
        <f aca="false">IF(AND(E3706&gt;=5,E3706&lt;=20,C3706&gt;=50,B3706&lt;=1),"Opportunity (pos 5-20, 50+ impr, 0-1 click)","")</f>
        <v/>
      </c>
    </row>
    <row r="3707" customFormat="false" ht="15" hidden="false" customHeight="false" outlineLevel="0" collapsed="false">
      <c r="A3707" s="7" t="s">
        <v>5981</v>
      </c>
      <c r="B3707" s="44" t="n">
        <v>0</v>
      </c>
      <c r="C3707" s="44" t="n">
        <v>1</v>
      </c>
      <c r="D3707" s="38" t="n">
        <f aca="false">IFERROR(B3707/C3707,0)</f>
        <v>0</v>
      </c>
      <c r="E3707" s="45" t="n">
        <v>10</v>
      </c>
      <c r="F3707" s="7" t="s">
        <v>2223</v>
      </c>
      <c r="G3707" s="5" t="str">
        <f aca="false">IF(AND(E3707&gt;=5,E3707&lt;=20,C3707&gt;=50,B3707&lt;=1),"Opportunity (pos 5-20, 50+ impr, 0-1 click)","")</f>
        <v/>
      </c>
    </row>
    <row r="3708" customFormat="false" ht="15" hidden="false" customHeight="false" outlineLevel="0" collapsed="false">
      <c r="A3708" s="7" t="s">
        <v>5982</v>
      </c>
      <c r="B3708" s="44" t="n">
        <v>0</v>
      </c>
      <c r="C3708" s="44" t="n">
        <v>1</v>
      </c>
      <c r="D3708" s="38" t="n">
        <f aca="false">IFERROR(B3708/C3708,0)</f>
        <v>0</v>
      </c>
      <c r="E3708" s="45" t="n">
        <v>34</v>
      </c>
      <c r="F3708" s="7" t="s">
        <v>2223</v>
      </c>
      <c r="G3708" s="5" t="str">
        <f aca="false">IF(AND(E3708&gt;=5,E3708&lt;=20,C3708&gt;=50,B3708&lt;=1),"Opportunity (pos 5-20, 50+ impr, 0-1 click)","")</f>
        <v/>
      </c>
    </row>
    <row r="3709" customFormat="false" ht="15" hidden="false" customHeight="false" outlineLevel="0" collapsed="false">
      <c r="A3709" s="7" t="s">
        <v>5983</v>
      </c>
      <c r="B3709" s="44" t="n">
        <v>0</v>
      </c>
      <c r="C3709" s="44" t="n">
        <v>1</v>
      </c>
      <c r="D3709" s="38" t="n">
        <f aca="false">IFERROR(B3709/C3709,0)</f>
        <v>0</v>
      </c>
      <c r="E3709" s="45" t="n">
        <v>39</v>
      </c>
      <c r="F3709" s="7" t="s">
        <v>2223</v>
      </c>
      <c r="G3709" s="5" t="str">
        <f aca="false">IF(AND(E3709&gt;=5,E3709&lt;=20,C3709&gt;=50,B3709&lt;=1),"Opportunity (pos 5-20, 50+ impr, 0-1 click)","")</f>
        <v/>
      </c>
    </row>
    <row r="3710" customFormat="false" ht="15" hidden="false" customHeight="false" outlineLevel="0" collapsed="false">
      <c r="A3710" s="7" t="s">
        <v>5984</v>
      </c>
      <c r="B3710" s="44" t="n">
        <v>0</v>
      </c>
      <c r="C3710" s="44" t="n">
        <v>1</v>
      </c>
      <c r="D3710" s="38" t="n">
        <f aca="false">IFERROR(B3710/C3710,0)</f>
        <v>0</v>
      </c>
      <c r="E3710" s="45" t="n">
        <v>14</v>
      </c>
      <c r="F3710" s="7" t="s">
        <v>2223</v>
      </c>
      <c r="G3710" s="5" t="str">
        <f aca="false">IF(AND(E3710&gt;=5,E3710&lt;=20,C3710&gt;=50,B3710&lt;=1),"Opportunity (pos 5-20, 50+ impr, 0-1 click)","")</f>
        <v/>
      </c>
    </row>
    <row r="3711" customFormat="false" ht="15" hidden="false" customHeight="false" outlineLevel="0" collapsed="false">
      <c r="A3711" s="7" t="s">
        <v>5985</v>
      </c>
      <c r="B3711" s="44" t="n">
        <v>0</v>
      </c>
      <c r="C3711" s="44" t="n">
        <v>1</v>
      </c>
      <c r="D3711" s="38" t="n">
        <f aca="false">IFERROR(B3711/C3711,0)</f>
        <v>0</v>
      </c>
      <c r="E3711" s="45" t="n">
        <v>12</v>
      </c>
      <c r="F3711" s="7" t="s">
        <v>2223</v>
      </c>
      <c r="G3711" s="5" t="str">
        <f aca="false">IF(AND(E3711&gt;=5,E3711&lt;=20,C3711&gt;=50,B3711&lt;=1),"Opportunity (pos 5-20, 50+ impr, 0-1 click)","")</f>
        <v/>
      </c>
    </row>
    <row r="3712" customFormat="false" ht="15" hidden="false" customHeight="false" outlineLevel="0" collapsed="false">
      <c r="A3712" s="7" t="s">
        <v>5986</v>
      </c>
      <c r="B3712" s="44" t="n">
        <v>0</v>
      </c>
      <c r="C3712" s="44" t="n">
        <v>1</v>
      </c>
      <c r="D3712" s="38" t="n">
        <f aca="false">IFERROR(B3712/C3712,0)</f>
        <v>0</v>
      </c>
      <c r="E3712" s="45" t="n">
        <v>11</v>
      </c>
      <c r="F3712" s="7" t="s">
        <v>2223</v>
      </c>
      <c r="G3712" s="5" t="str">
        <f aca="false">IF(AND(E3712&gt;=5,E3712&lt;=20,C3712&gt;=50,B3712&lt;=1),"Opportunity (pos 5-20, 50+ impr, 0-1 click)","")</f>
        <v/>
      </c>
    </row>
    <row r="3713" customFormat="false" ht="15" hidden="false" customHeight="false" outlineLevel="0" collapsed="false">
      <c r="A3713" s="7" t="s">
        <v>5987</v>
      </c>
      <c r="B3713" s="44" t="n">
        <v>0</v>
      </c>
      <c r="C3713" s="44" t="n">
        <v>1</v>
      </c>
      <c r="D3713" s="38" t="n">
        <f aca="false">IFERROR(B3713/C3713,0)</f>
        <v>0</v>
      </c>
      <c r="E3713" s="45" t="n">
        <v>4</v>
      </c>
      <c r="F3713" s="7" t="s">
        <v>2223</v>
      </c>
      <c r="G3713" s="5" t="str">
        <f aca="false">IF(AND(E3713&gt;=5,E3713&lt;=20,C3713&gt;=50,B3713&lt;=1),"Opportunity (pos 5-20, 50+ impr, 0-1 click)","")</f>
        <v/>
      </c>
    </row>
    <row r="3714" customFormat="false" ht="15" hidden="false" customHeight="false" outlineLevel="0" collapsed="false">
      <c r="A3714" s="7" t="s">
        <v>5988</v>
      </c>
      <c r="B3714" s="44" t="n">
        <v>0</v>
      </c>
      <c r="C3714" s="44" t="n">
        <v>1</v>
      </c>
      <c r="D3714" s="38" t="n">
        <f aca="false">IFERROR(B3714/C3714,0)</f>
        <v>0</v>
      </c>
      <c r="E3714" s="45" t="n">
        <v>44</v>
      </c>
      <c r="F3714" s="7" t="s">
        <v>2223</v>
      </c>
      <c r="G3714" s="5" t="str">
        <f aca="false">IF(AND(E3714&gt;=5,E3714&lt;=20,C3714&gt;=50,B3714&lt;=1),"Opportunity (pos 5-20, 50+ impr, 0-1 click)","")</f>
        <v/>
      </c>
    </row>
    <row r="3715" customFormat="false" ht="15" hidden="false" customHeight="false" outlineLevel="0" collapsed="false">
      <c r="A3715" s="7" t="s">
        <v>5989</v>
      </c>
      <c r="B3715" s="44" t="n">
        <v>0</v>
      </c>
      <c r="C3715" s="44" t="n">
        <v>1</v>
      </c>
      <c r="D3715" s="38" t="n">
        <f aca="false">IFERROR(B3715/C3715,0)</f>
        <v>0</v>
      </c>
      <c r="E3715" s="45" t="n">
        <v>14</v>
      </c>
      <c r="F3715" s="7" t="s">
        <v>2223</v>
      </c>
      <c r="G3715" s="5" t="str">
        <f aca="false">IF(AND(E3715&gt;=5,E3715&lt;=20,C3715&gt;=50,B3715&lt;=1),"Opportunity (pos 5-20, 50+ impr, 0-1 click)","")</f>
        <v/>
      </c>
    </row>
    <row r="3716" customFormat="false" ht="15" hidden="false" customHeight="false" outlineLevel="0" collapsed="false">
      <c r="A3716" s="7" t="s">
        <v>5990</v>
      </c>
      <c r="B3716" s="44" t="n">
        <v>0</v>
      </c>
      <c r="C3716" s="44" t="n">
        <v>1</v>
      </c>
      <c r="D3716" s="38" t="n">
        <f aca="false">IFERROR(B3716/C3716,0)</f>
        <v>0</v>
      </c>
      <c r="E3716" s="45" t="n">
        <v>7</v>
      </c>
      <c r="F3716" s="7" t="s">
        <v>2223</v>
      </c>
      <c r="G3716" s="5" t="str">
        <f aca="false">IF(AND(E3716&gt;=5,E3716&lt;=20,C3716&gt;=50,B3716&lt;=1),"Opportunity (pos 5-20, 50+ impr, 0-1 click)","")</f>
        <v/>
      </c>
    </row>
    <row r="3717" customFormat="false" ht="15" hidden="false" customHeight="false" outlineLevel="0" collapsed="false">
      <c r="A3717" s="7" t="s">
        <v>5991</v>
      </c>
      <c r="B3717" s="44" t="n">
        <v>0</v>
      </c>
      <c r="C3717" s="44" t="n">
        <v>1</v>
      </c>
      <c r="D3717" s="38" t="n">
        <f aca="false">IFERROR(B3717/C3717,0)</f>
        <v>0</v>
      </c>
      <c r="E3717" s="45" t="n">
        <v>43</v>
      </c>
      <c r="F3717" s="7" t="s">
        <v>2223</v>
      </c>
      <c r="G3717" s="5" t="str">
        <f aca="false">IF(AND(E3717&gt;=5,E3717&lt;=20,C3717&gt;=50,B3717&lt;=1),"Opportunity (pos 5-20, 50+ impr, 0-1 click)","")</f>
        <v/>
      </c>
    </row>
    <row r="3718" customFormat="false" ht="15" hidden="false" customHeight="false" outlineLevel="0" collapsed="false">
      <c r="A3718" s="7" t="s">
        <v>5992</v>
      </c>
      <c r="B3718" s="44" t="n">
        <v>0</v>
      </c>
      <c r="C3718" s="44" t="n">
        <v>1</v>
      </c>
      <c r="D3718" s="38" t="n">
        <f aca="false">IFERROR(B3718/C3718,0)</f>
        <v>0</v>
      </c>
      <c r="E3718" s="45" t="n">
        <v>23</v>
      </c>
      <c r="F3718" s="7" t="s">
        <v>2223</v>
      </c>
      <c r="G3718" s="5" t="str">
        <f aca="false">IF(AND(E3718&gt;=5,E3718&lt;=20,C3718&gt;=50,B3718&lt;=1),"Opportunity (pos 5-20, 50+ impr, 0-1 click)","")</f>
        <v/>
      </c>
    </row>
    <row r="3719" customFormat="false" ht="15" hidden="false" customHeight="false" outlineLevel="0" collapsed="false">
      <c r="A3719" s="7" t="s">
        <v>5993</v>
      </c>
      <c r="B3719" s="44" t="n">
        <v>0</v>
      </c>
      <c r="C3719" s="44" t="n">
        <v>1</v>
      </c>
      <c r="D3719" s="38" t="n">
        <f aca="false">IFERROR(B3719/C3719,0)</f>
        <v>0</v>
      </c>
      <c r="E3719" s="45" t="n">
        <v>39</v>
      </c>
      <c r="F3719" s="7" t="s">
        <v>2223</v>
      </c>
      <c r="G3719" s="5" t="str">
        <f aca="false">IF(AND(E3719&gt;=5,E3719&lt;=20,C3719&gt;=50,B3719&lt;=1),"Opportunity (pos 5-20, 50+ impr, 0-1 click)","")</f>
        <v/>
      </c>
    </row>
    <row r="3720" customFormat="false" ht="15" hidden="false" customHeight="false" outlineLevel="0" collapsed="false">
      <c r="A3720" s="7" t="s">
        <v>5994</v>
      </c>
      <c r="B3720" s="44" t="n">
        <v>0</v>
      </c>
      <c r="C3720" s="44" t="n">
        <v>1</v>
      </c>
      <c r="D3720" s="38" t="n">
        <f aca="false">IFERROR(B3720/C3720,0)</f>
        <v>0</v>
      </c>
      <c r="E3720" s="45" t="n">
        <v>16</v>
      </c>
      <c r="F3720" s="7" t="s">
        <v>2223</v>
      </c>
      <c r="G3720" s="5" t="str">
        <f aca="false">IF(AND(E3720&gt;=5,E3720&lt;=20,C3720&gt;=50,B3720&lt;=1),"Opportunity (pos 5-20, 50+ impr, 0-1 click)","")</f>
        <v/>
      </c>
    </row>
    <row r="3721" customFormat="false" ht="15" hidden="false" customHeight="false" outlineLevel="0" collapsed="false">
      <c r="A3721" s="7" t="s">
        <v>5995</v>
      </c>
      <c r="B3721" s="44" t="n">
        <v>0</v>
      </c>
      <c r="C3721" s="44" t="n">
        <v>1</v>
      </c>
      <c r="D3721" s="38" t="n">
        <f aca="false">IFERROR(B3721/C3721,0)</f>
        <v>0</v>
      </c>
      <c r="E3721" s="45" t="n">
        <v>24</v>
      </c>
      <c r="F3721" s="7" t="s">
        <v>2223</v>
      </c>
      <c r="G3721" s="5" t="str">
        <f aca="false">IF(AND(E3721&gt;=5,E3721&lt;=20,C3721&gt;=50,B3721&lt;=1),"Opportunity (pos 5-20, 50+ impr, 0-1 click)","")</f>
        <v/>
      </c>
    </row>
    <row r="3722" customFormat="false" ht="15" hidden="false" customHeight="false" outlineLevel="0" collapsed="false">
      <c r="A3722" s="7" t="s">
        <v>5996</v>
      </c>
      <c r="B3722" s="44" t="n">
        <v>0</v>
      </c>
      <c r="C3722" s="44" t="n">
        <v>1</v>
      </c>
      <c r="D3722" s="38" t="n">
        <f aca="false">IFERROR(B3722/C3722,0)</f>
        <v>0</v>
      </c>
      <c r="E3722" s="45" t="n">
        <v>46</v>
      </c>
      <c r="F3722" s="7" t="s">
        <v>2223</v>
      </c>
      <c r="G3722" s="5" t="str">
        <f aca="false">IF(AND(E3722&gt;=5,E3722&lt;=20,C3722&gt;=50,B3722&lt;=1),"Opportunity (pos 5-20, 50+ impr, 0-1 click)","")</f>
        <v/>
      </c>
    </row>
    <row r="3723" customFormat="false" ht="15" hidden="false" customHeight="false" outlineLevel="0" collapsed="false">
      <c r="A3723" s="7" t="s">
        <v>5997</v>
      </c>
      <c r="B3723" s="44" t="n">
        <v>0</v>
      </c>
      <c r="C3723" s="44" t="n">
        <v>1</v>
      </c>
      <c r="D3723" s="38" t="n">
        <f aca="false">IFERROR(B3723/C3723,0)</f>
        <v>0</v>
      </c>
      <c r="E3723" s="45" t="n">
        <v>36</v>
      </c>
      <c r="F3723" s="7" t="s">
        <v>2223</v>
      </c>
      <c r="G3723" s="5" t="str">
        <f aca="false">IF(AND(E3723&gt;=5,E3723&lt;=20,C3723&gt;=50,B3723&lt;=1),"Opportunity (pos 5-20, 50+ impr, 0-1 click)","")</f>
        <v/>
      </c>
    </row>
    <row r="3724" customFormat="false" ht="15" hidden="false" customHeight="false" outlineLevel="0" collapsed="false">
      <c r="A3724" s="7" t="s">
        <v>5998</v>
      </c>
      <c r="B3724" s="44" t="n">
        <v>0</v>
      </c>
      <c r="C3724" s="44" t="n">
        <v>1</v>
      </c>
      <c r="D3724" s="38" t="n">
        <f aca="false">IFERROR(B3724/C3724,0)</f>
        <v>0</v>
      </c>
      <c r="E3724" s="45" t="n">
        <v>12</v>
      </c>
      <c r="F3724" s="7" t="s">
        <v>2223</v>
      </c>
      <c r="G3724" s="5" t="str">
        <f aca="false">IF(AND(E3724&gt;=5,E3724&lt;=20,C3724&gt;=50,B3724&lt;=1),"Opportunity (pos 5-20, 50+ impr, 0-1 click)","")</f>
        <v/>
      </c>
    </row>
    <row r="3725" customFormat="false" ht="15" hidden="false" customHeight="false" outlineLevel="0" collapsed="false">
      <c r="A3725" s="7" t="s">
        <v>5999</v>
      </c>
      <c r="B3725" s="44" t="n">
        <v>0</v>
      </c>
      <c r="C3725" s="44" t="n">
        <v>1</v>
      </c>
      <c r="D3725" s="38" t="n">
        <f aca="false">IFERROR(B3725/C3725,0)</f>
        <v>0</v>
      </c>
      <c r="E3725" s="45" t="n">
        <v>11</v>
      </c>
      <c r="F3725" s="7" t="s">
        <v>2223</v>
      </c>
      <c r="G3725" s="5" t="str">
        <f aca="false">IF(AND(E3725&gt;=5,E3725&lt;=20,C3725&gt;=50,B3725&lt;=1),"Opportunity (pos 5-20, 50+ impr, 0-1 click)","")</f>
        <v/>
      </c>
    </row>
    <row r="3726" customFormat="false" ht="15" hidden="false" customHeight="false" outlineLevel="0" collapsed="false">
      <c r="A3726" s="7" t="s">
        <v>6000</v>
      </c>
      <c r="B3726" s="44" t="n">
        <v>0</v>
      </c>
      <c r="C3726" s="44" t="n">
        <v>1</v>
      </c>
      <c r="D3726" s="38" t="n">
        <f aca="false">IFERROR(B3726/C3726,0)</f>
        <v>0</v>
      </c>
      <c r="E3726" s="45" t="n">
        <v>44</v>
      </c>
      <c r="F3726" s="7" t="s">
        <v>2223</v>
      </c>
      <c r="G3726" s="5" t="str">
        <f aca="false">IF(AND(E3726&gt;=5,E3726&lt;=20,C3726&gt;=50,B3726&lt;=1),"Opportunity (pos 5-20, 50+ impr, 0-1 click)","")</f>
        <v/>
      </c>
    </row>
    <row r="3727" customFormat="false" ht="15" hidden="false" customHeight="false" outlineLevel="0" collapsed="false">
      <c r="A3727" s="7" t="s">
        <v>6001</v>
      </c>
      <c r="B3727" s="44" t="n">
        <v>0</v>
      </c>
      <c r="C3727" s="44" t="n">
        <v>1</v>
      </c>
      <c r="D3727" s="38" t="n">
        <f aca="false">IFERROR(B3727/C3727,0)</f>
        <v>0</v>
      </c>
      <c r="E3727" s="45" t="n">
        <v>52</v>
      </c>
      <c r="F3727" s="7" t="s">
        <v>2225</v>
      </c>
      <c r="G3727" s="5" t="str">
        <f aca="false">IF(AND(E3727&gt;=5,E3727&lt;=20,C3727&gt;=50,B3727&lt;=1),"Opportunity (pos 5-20, 50+ impr, 0-1 click)","")</f>
        <v/>
      </c>
    </row>
    <row r="3728" customFormat="false" ht="15" hidden="false" customHeight="false" outlineLevel="0" collapsed="false">
      <c r="A3728" s="7" t="s">
        <v>6002</v>
      </c>
      <c r="B3728" s="44" t="n">
        <v>0</v>
      </c>
      <c r="C3728" s="44" t="n">
        <v>1</v>
      </c>
      <c r="D3728" s="38" t="n">
        <f aca="false">IFERROR(B3728/C3728,0)</f>
        <v>0</v>
      </c>
      <c r="E3728" s="45" t="n">
        <v>42</v>
      </c>
      <c r="F3728" s="7" t="s">
        <v>2223</v>
      </c>
      <c r="G3728" s="5" t="str">
        <f aca="false">IF(AND(E3728&gt;=5,E3728&lt;=20,C3728&gt;=50,B3728&lt;=1),"Opportunity (pos 5-20, 50+ impr, 0-1 click)","")</f>
        <v/>
      </c>
    </row>
    <row r="3729" customFormat="false" ht="15" hidden="false" customHeight="false" outlineLevel="0" collapsed="false">
      <c r="A3729" s="7" t="s">
        <v>6003</v>
      </c>
      <c r="B3729" s="44" t="n">
        <v>0</v>
      </c>
      <c r="C3729" s="44" t="n">
        <v>1</v>
      </c>
      <c r="D3729" s="38" t="n">
        <f aca="false">IFERROR(B3729/C3729,0)</f>
        <v>0</v>
      </c>
      <c r="E3729" s="45" t="n">
        <v>55</v>
      </c>
      <c r="F3729" s="7" t="s">
        <v>2223</v>
      </c>
      <c r="G3729" s="5" t="str">
        <f aca="false">IF(AND(E3729&gt;=5,E3729&lt;=20,C3729&gt;=50,B3729&lt;=1),"Opportunity (pos 5-20, 50+ impr, 0-1 click)","")</f>
        <v/>
      </c>
    </row>
    <row r="3730" customFormat="false" ht="15" hidden="false" customHeight="false" outlineLevel="0" collapsed="false">
      <c r="A3730" s="7" t="s">
        <v>6004</v>
      </c>
      <c r="B3730" s="44" t="n">
        <v>0</v>
      </c>
      <c r="C3730" s="44" t="n">
        <v>1</v>
      </c>
      <c r="D3730" s="38" t="n">
        <f aca="false">IFERROR(B3730/C3730,0)</f>
        <v>0</v>
      </c>
      <c r="E3730" s="45" t="n">
        <v>48</v>
      </c>
      <c r="F3730" s="7" t="s">
        <v>2225</v>
      </c>
      <c r="G3730" s="5" t="str">
        <f aca="false">IF(AND(E3730&gt;=5,E3730&lt;=20,C3730&gt;=50,B3730&lt;=1),"Opportunity (pos 5-20, 50+ impr, 0-1 click)","")</f>
        <v/>
      </c>
    </row>
    <row r="3731" customFormat="false" ht="15" hidden="false" customHeight="false" outlineLevel="0" collapsed="false">
      <c r="A3731" s="7" t="s">
        <v>6005</v>
      </c>
      <c r="B3731" s="44" t="n">
        <v>0</v>
      </c>
      <c r="C3731" s="44" t="n">
        <v>1</v>
      </c>
      <c r="D3731" s="38" t="n">
        <f aca="false">IFERROR(B3731/C3731,0)</f>
        <v>0</v>
      </c>
      <c r="E3731" s="45" t="n">
        <v>12</v>
      </c>
      <c r="F3731" s="7" t="s">
        <v>2223</v>
      </c>
      <c r="G3731" s="5" t="str">
        <f aca="false">IF(AND(E3731&gt;=5,E3731&lt;=20,C3731&gt;=50,B3731&lt;=1),"Opportunity (pos 5-20, 50+ impr, 0-1 click)","")</f>
        <v/>
      </c>
    </row>
    <row r="3732" customFormat="false" ht="15" hidden="false" customHeight="false" outlineLevel="0" collapsed="false">
      <c r="A3732" s="7" t="s">
        <v>6006</v>
      </c>
      <c r="B3732" s="44" t="n">
        <v>0</v>
      </c>
      <c r="C3732" s="44" t="n">
        <v>1</v>
      </c>
      <c r="D3732" s="38" t="n">
        <f aca="false">IFERROR(B3732/C3732,0)</f>
        <v>0</v>
      </c>
      <c r="E3732" s="45" t="n">
        <v>22</v>
      </c>
      <c r="F3732" s="7" t="s">
        <v>2223</v>
      </c>
      <c r="G3732" s="5" t="str">
        <f aca="false">IF(AND(E3732&gt;=5,E3732&lt;=20,C3732&gt;=50,B3732&lt;=1),"Opportunity (pos 5-20, 50+ impr, 0-1 click)","")</f>
        <v/>
      </c>
    </row>
    <row r="3733" customFormat="false" ht="15" hidden="false" customHeight="false" outlineLevel="0" collapsed="false">
      <c r="A3733" s="7" t="s">
        <v>6007</v>
      </c>
      <c r="B3733" s="44" t="n">
        <v>0</v>
      </c>
      <c r="C3733" s="44" t="n">
        <v>1</v>
      </c>
      <c r="D3733" s="38" t="n">
        <f aca="false">IFERROR(B3733/C3733,0)</f>
        <v>0</v>
      </c>
      <c r="E3733" s="45" t="n">
        <v>3</v>
      </c>
      <c r="F3733" s="7" t="s">
        <v>2223</v>
      </c>
      <c r="G3733" s="5" t="str">
        <f aca="false">IF(AND(E3733&gt;=5,E3733&lt;=20,C3733&gt;=50,B3733&lt;=1),"Opportunity (pos 5-20, 50+ impr, 0-1 click)","")</f>
        <v/>
      </c>
    </row>
    <row r="3734" customFormat="false" ht="15" hidden="false" customHeight="false" outlineLevel="0" collapsed="false">
      <c r="A3734" s="7" t="s">
        <v>6008</v>
      </c>
      <c r="B3734" s="44" t="n">
        <v>0</v>
      </c>
      <c r="C3734" s="44" t="n">
        <v>1</v>
      </c>
      <c r="D3734" s="38" t="n">
        <f aca="false">IFERROR(B3734/C3734,0)</f>
        <v>0</v>
      </c>
      <c r="E3734" s="45" t="n">
        <v>33</v>
      </c>
      <c r="F3734" s="7" t="s">
        <v>2223</v>
      </c>
      <c r="G3734" s="5" t="str">
        <f aca="false">IF(AND(E3734&gt;=5,E3734&lt;=20,C3734&gt;=50,B3734&lt;=1),"Opportunity (pos 5-20, 50+ impr, 0-1 click)","")</f>
        <v/>
      </c>
    </row>
    <row r="3735" customFormat="false" ht="15" hidden="false" customHeight="false" outlineLevel="0" collapsed="false">
      <c r="A3735" s="7" t="s">
        <v>6009</v>
      </c>
      <c r="B3735" s="44" t="n">
        <v>0</v>
      </c>
      <c r="C3735" s="44" t="n">
        <v>1</v>
      </c>
      <c r="D3735" s="38" t="n">
        <f aca="false">IFERROR(B3735/C3735,0)</f>
        <v>0</v>
      </c>
      <c r="E3735" s="45" t="n">
        <v>39</v>
      </c>
      <c r="F3735" s="7" t="s">
        <v>2223</v>
      </c>
      <c r="G3735" s="5" t="str">
        <f aca="false">IF(AND(E3735&gt;=5,E3735&lt;=20,C3735&gt;=50,B3735&lt;=1),"Opportunity (pos 5-20, 50+ impr, 0-1 click)","")</f>
        <v/>
      </c>
    </row>
    <row r="3736" customFormat="false" ht="15" hidden="false" customHeight="false" outlineLevel="0" collapsed="false">
      <c r="A3736" s="7" t="s">
        <v>6010</v>
      </c>
      <c r="B3736" s="44" t="n">
        <v>0</v>
      </c>
      <c r="C3736" s="44" t="n">
        <v>1</v>
      </c>
      <c r="D3736" s="38" t="n">
        <f aca="false">IFERROR(B3736/C3736,0)</f>
        <v>0</v>
      </c>
      <c r="E3736" s="45" t="n">
        <v>29</v>
      </c>
      <c r="F3736" s="7" t="s">
        <v>2223</v>
      </c>
      <c r="G3736" s="5" t="str">
        <f aca="false">IF(AND(E3736&gt;=5,E3736&lt;=20,C3736&gt;=50,B3736&lt;=1),"Opportunity (pos 5-20, 50+ impr, 0-1 click)","")</f>
        <v/>
      </c>
    </row>
    <row r="3737" customFormat="false" ht="15" hidden="false" customHeight="false" outlineLevel="0" collapsed="false">
      <c r="A3737" s="7" t="s">
        <v>6011</v>
      </c>
      <c r="B3737" s="44" t="n">
        <v>0</v>
      </c>
      <c r="C3737" s="44" t="n">
        <v>1</v>
      </c>
      <c r="D3737" s="38" t="n">
        <f aca="false">IFERROR(B3737/C3737,0)</f>
        <v>0</v>
      </c>
      <c r="E3737" s="45" t="n">
        <v>14</v>
      </c>
      <c r="F3737" s="7" t="s">
        <v>2223</v>
      </c>
      <c r="G3737" s="5" t="str">
        <f aca="false">IF(AND(E3737&gt;=5,E3737&lt;=20,C3737&gt;=50,B3737&lt;=1),"Opportunity (pos 5-20, 50+ impr, 0-1 click)","")</f>
        <v/>
      </c>
    </row>
    <row r="3738" customFormat="false" ht="15" hidden="false" customHeight="false" outlineLevel="0" collapsed="false">
      <c r="A3738" s="7" t="s">
        <v>6012</v>
      </c>
      <c r="B3738" s="44" t="n">
        <v>0</v>
      </c>
      <c r="C3738" s="44" t="n">
        <v>1</v>
      </c>
      <c r="D3738" s="38" t="n">
        <f aca="false">IFERROR(B3738/C3738,0)</f>
        <v>0</v>
      </c>
      <c r="E3738" s="45" t="n">
        <v>31</v>
      </c>
      <c r="F3738" s="7" t="s">
        <v>2223</v>
      </c>
      <c r="G3738" s="5" t="str">
        <f aca="false">IF(AND(E3738&gt;=5,E3738&lt;=20,C3738&gt;=50,B3738&lt;=1),"Opportunity (pos 5-20, 50+ impr, 0-1 click)","")</f>
        <v/>
      </c>
    </row>
    <row r="3739" customFormat="false" ht="15" hidden="false" customHeight="false" outlineLevel="0" collapsed="false">
      <c r="A3739" s="7" t="s">
        <v>6013</v>
      </c>
      <c r="B3739" s="44" t="n">
        <v>0</v>
      </c>
      <c r="C3739" s="44" t="n">
        <v>1</v>
      </c>
      <c r="D3739" s="38" t="n">
        <f aca="false">IFERROR(B3739/C3739,0)</f>
        <v>0</v>
      </c>
      <c r="E3739" s="45" t="n">
        <v>22</v>
      </c>
      <c r="F3739" s="7" t="s">
        <v>2223</v>
      </c>
      <c r="G3739" s="5" t="str">
        <f aca="false">IF(AND(E3739&gt;=5,E3739&lt;=20,C3739&gt;=50,B3739&lt;=1),"Opportunity (pos 5-20, 50+ impr, 0-1 click)","")</f>
        <v/>
      </c>
    </row>
    <row r="3740" customFormat="false" ht="15" hidden="false" customHeight="false" outlineLevel="0" collapsed="false">
      <c r="A3740" s="7" t="s">
        <v>6014</v>
      </c>
      <c r="B3740" s="44" t="n">
        <v>0</v>
      </c>
      <c r="C3740" s="44" t="n">
        <v>1</v>
      </c>
      <c r="D3740" s="38" t="n">
        <f aca="false">IFERROR(B3740/C3740,0)</f>
        <v>0</v>
      </c>
      <c r="E3740" s="45" t="n">
        <v>44</v>
      </c>
      <c r="F3740" s="7" t="s">
        <v>2223</v>
      </c>
      <c r="G3740" s="5" t="str">
        <f aca="false">IF(AND(E3740&gt;=5,E3740&lt;=20,C3740&gt;=50,B3740&lt;=1),"Opportunity (pos 5-20, 50+ impr, 0-1 click)","")</f>
        <v/>
      </c>
    </row>
    <row r="3741" customFormat="false" ht="15" hidden="false" customHeight="false" outlineLevel="0" collapsed="false">
      <c r="A3741" s="7" t="s">
        <v>6015</v>
      </c>
      <c r="B3741" s="44" t="n">
        <v>0</v>
      </c>
      <c r="C3741" s="44" t="n">
        <v>1</v>
      </c>
      <c r="D3741" s="38" t="n">
        <f aca="false">IFERROR(B3741/C3741,0)</f>
        <v>0</v>
      </c>
      <c r="E3741" s="45" t="n">
        <v>29</v>
      </c>
      <c r="F3741" s="7" t="s">
        <v>2225</v>
      </c>
      <c r="G3741" s="5" t="str">
        <f aca="false">IF(AND(E3741&gt;=5,E3741&lt;=20,C3741&gt;=50,B3741&lt;=1),"Opportunity (pos 5-20, 50+ impr, 0-1 click)","")</f>
        <v/>
      </c>
    </row>
    <row r="3742" customFormat="false" ht="15" hidden="false" customHeight="false" outlineLevel="0" collapsed="false">
      <c r="A3742" s="7" t="s">
        <v>6016</v>
      </c>
      <c r="B3742" s="44" t="n">
        <v>0</v>
      </c>
      <c r="C3742" s="44" t="n">
        <v>1</v>
      </c>
      <c r="D3742" s="38" t="n">
        <f aca="false">IFERROR(B3742/C3742,0)</f>
        <v>0</v>
      </c>
      <c r="E3742" s="45" t="n">
        <v>33</v>
      </c>
      <c r="F3742" s="7" t="s">
        <v>2223</v>
      </c>
      <c r="G3742" s="5" t="str">
        <f aca="false">IF(AND(E3742&gt;=5,E3742&lt;=20,C3742&gt;=50,B3742&lt;=1),"Opportunity (pos 5-20, 50+ impr, 0-1 click)","")</f>
        <v/>
      </c>
    </row>
    <row r="3743" customFormat="false" ht="15" hidden="false" customHeight="false" outlineLevel="0" collapsed="false">
      <c r="A3743" s="7" t="s">
        <v>6017</v>
      </c>
      <c r="B3743" s="44" t="n">
        <v>0</v>
      </c>
      <c r="C3743" s="44" t="n">
        <v>1</v>
      </c>
      <c r="D3743" s="38" t="n">
        <f aca="false">IFERROR(B3743/C3743,0)</f>
        <v>0</v>
      </c>
      <c r="E3743" s="45" t="n">
        <v>24</v>
      </c>
      <c r="F3743" s="7" t="s">
        <v>2223</v>
      </c>
      <c r="G3743" s="5" t="str">
        <f aca="false">IF(AND(E3743&gt;=5,E3743&lt;=20,C3743&gt;=50,B3743&lt;=1),"Opportunity (pos 5-20, 50+ impr, 0-1 click)","")</f>
        <v/>
      </c>
    </row>
    <row r="3744" customFormat="false" ht="15" hidden="false" customHeight="false" outlineLevel="0" collapsed="false">
      <c r="A3744" s="7" t="s">
        <v>6018</v>
      </c>
      <c r="B3744" s="44" t="n">
        <v>0</v>
      </c>
      <c r="C3744" s="44" t="n">
        <v>1</v>
      </c>
      <c r="D3744" s="38" t="n">
        <f aca="false">IFERROR(B3744/C3744,0)</f>
        <v>0</v>
      </c>
      <c r="E3744" s="45" t="n">
        <v>20</v>
      </c>
      <c r="F3744" s="7" t="s">
        <v>2223</v>
      </c>
      <c r="G3744" s="5" t="str">
        <f aca="false">IF(AND(E3744&gt;=5,E3744&lt;=20,C3744&gt;=50,B3744&lt;=1),"Opportunity (pos 5-20, 50+ impr, 0-1 click)","")</f>
        <v/>
      </c>
    </row>
    <row r="3745" customFormat="false" ht="15" hidden="false" customHeight="false" outlineLevel="0" collapsed="false">
      <c r="A3745" s="7" t="s">
        <v>6019</v>
      </c>
      <c r="B3745" s="44" t="n">
        <v>0</v>
      </c>
      <c r="C3745" s="44" t="n">
        <v>1</v>
      </c>
      <c r="D3745" s="38" t="n">
        <f aca="false">IFERROR(B3745/C3745,0)</f>
        <v>0</v>
      </c>
      <c r="E3745" s="45" t="n">
        <v>12</v>
      </c>
      <c r="F3745" s="7" t="s">
        <v>2223</v>
      </c>
      <c r="G3745" s="5" t="str">
        <f aca="false">IF(AND(E3745&gt;=5,E3745&lt;=20,C3745&gt;=50,B3745&lt;=1),"Opportunity (pos 5-20, 50+ impr, 0-1 click)","")</f>
        <v/>
      </c>
    </row>
    <row r="3746" customFormat="false" ht="15" hidden="false" customHeight="false" outlineLevel="0" collapsed="false">
      <c r="A3746" s="7" t="s">
        <v>6020</v>
      </c>
      <c r="B3746" s="44" t="n">
        <v>0</v>
      </c>
      <c r="C3746" s="44" t="n">
        <v>1</v>
      </c>
      <c r="D3746" s="38" t="n">
        <f aca="false">IFERROR(B3746/C3746,0)</f>
        <v>0</v>
      </c>
      <c r="E3746" s="45" t="n">
        <v>33</v>
      </c>
      <c r="F3746" s="7" t="s">
        <v>2223</v>
      </c>
      <c r="G3746" s="5" t="str">
        <f aca="false">IF(AND(E3746&gt;=5,E3746&lt;=20,C3746&gt;=50,B3746&lt;=1),"Opportunity (pos 5-20, 50+ impr, 0-1 click)","")</f>
        <v/>
      </c>
    </row>
    <row r="3747" customFormat="false" ht="15" hidden="false" customHeight="false" outlineLevel="0" collapsed="false">
      <c r="A3747" s="7" t="s">
        <v>6021</v>
      </c>
      <c r="B3747" s="44" t="n">
        <v>0</v>
      </c>
      <c r="C3747" s="44" t="n">
        <v>1</v>
      </c>
      <c r="D3747" s="38" t="n">
        <f aca="false">IFERROR(B3747/C3747,0)</f>
        <v>0</v>
      </c>
      <c r="E3747" s="45" t="n">
        <v>29</v>
      </c>
      <c r="F3747" s="7" t="s">
        <v>2223</v>
      </c>
      <c r="G3747" s="5" t="str">
        <f aca="false">IF(AND(E3747&gt;=5,E3747&lt;=20,C3747&gt;=50,B3747&lt;=1),"Opportunity (pos 5-20, 50+ impr, 0-1 click)","")</f>
        <v/>
      </c>
    </row>
    <row r="3748" customFormat="false" ht="15" hidden="false" customHeight="false" outlineLevel="0" collapsed="false">
      <c r="A3748" s="7" t="s">
        <v>6022</v>
      </c>
      <c r="B3748" s="44" t="n">
        <v>0</v>
      </c>
      <c r="C3748" s="44" t="n">
        <v>1</v>
      </c>
      <c r="D3748" s="38" t="n">
        <f aca="false">IFERROR(B3748/C3748,0)</f>
        <v>0</v>
      </c>
      <c r="E3748" s="45" t="n">
        <v>20</v>
      </c>
      <c r="F3748" s="7" t="s">
        <v>2224</v>
      </c>
      <c r="G3748" s="5" t="str">
        <f aca="false">IF(AND(E3748&gt;=5,E3748&lt;=20,C3748&gt;=50,B3748&lt;=1),"Opportunity (pos 5-20, 50+ impr, 0-1 click)","")</f>
        <v/>
      </c>
    </row>
    <row r="3749" customFormat="false" ht="15" hidden="false" customHeight="false" outlineLevel="0" collapsed="false">
      <c r="A3749" s="7" t="s">
        <v>6023</v>
      </c>
      <c r="B3749" s="44" t="n">
        <v>0</v>
      </c>
      <c r="C3749" s="44" t="n">
        <v>1</v>
      </c>
      <c r="D3749" s="38" t="n">
        <f aca="false">IFERROR(B3749/C3749,0)</f>
        <v>0</v>
      </c>
      <c r="E3749" s="45" t="n">
        <v>6</v>
      </c>
      <c r="F3749" s="7" t="s">
        <v>2224</v>
      </c>
      <c r="G3749" s="5" t="str">
        <f aca="false">IF(AND(E3749&gt;=5,E3749&lt;=20,C3749&gt;=50,B3749&lt;=1),"Opportunity (pos 5-20, 50+ impr, 0-1 click)","")</f>
        <v/>
      </c>
    </row>
    <row r="3750" customFormat="false" ht="15" hidden="false" customHeight="false" outlineLevel="0" collapsed="false">
      <c r="A3750" s="7" t="s">
        <v>6024</v>
      </c>
      <c r="B3750" s="44" t="n">
        <v>0</v>
      </c>
      <c r="C3750" s="44" t="n">
        <v>1</v>
      </c>
      <c r="D3750" s="38" t="n">
        <f aca="false">IFERROR(B3750/C3750,0)</f>
        <v>0</v>
      </c>
      <c r="E3750" s="45" t="n">
        <v>31</v>
      </c>
      <c r="F3750" s="7" t="s">
        <v>2223</v>
      </c>
      <c r="G3750" s="5" t="str">
        <f aca="false">IF(AND(E3750&gt;=5,E3750&lt;=20,C3750&gt;=50,B3750&lt;=1),"Opportunity (pos 5-20, 50+ impr, 0-1 click)","")</f>
        <v/>
      </c>
    </row>
    <row r="3751" customFormat="false" ht="15" hidden="false" customHeight="false" outlineLevel="0" collapsed="false">
      <c r="A3751" s="7" t="s">
        <v>6025</v>
      </c>
      <c r="B3751" s="44" t="n">
        <v>0</v>
      </c>
      <c r="C3751" s="44" t="n">
        <v>1</v>
      </c>
      <c r="D3751" s="38" t="n">
        <f aca="false">IFERROR(B3751/C3751,0)</f>
        <v>0</v>
      </c>
      <c r="E3751" s="45" t="n">
        <v>31</v>
      </c>
      <c r="F3751" s="7" t="s">
        <v>2223</v>
      </c>
      <c r="G3751" s="5" t="str">
        <f aca="false">IF(AND(E3751&gt;=5,E3751&lt;=20,C3751&gt;=50,B3751&lt;=1),"Opportunity (pos 5-20, 50+ impr, 0-1 click)","")</f>
        <v/>
      </c>
    </row>
    <row r="3752" customFormat="false" ht="15" hidden="false" customHeight="false" outlineLevel="0" collapsed="false">
      <c r="A3752" s="7" t="s">
        <v>6026</v>
      </c>
      <c r="B3752" s="44" t="n">
        <v>0</v>
      </c>
      <c r="C3752" s="44" t="n">
        <v>1</v>
      </c>
      <c r="D3752" s="38" t="n">
        <f aca="false">IFERROR(B3752/C3752,0)</f>
        <v>0</v>
      </c>
      <c r="E3752" s="45" t="n">
        <v>22</v>
      </c>
      <c r="F3752" s="7" t="s">
        <v>2223</v>
      </c>
      <c r="G3752" s="5" t="str">
        <f aca="false">IF(AND(E3752&gt;=5,E3752&lt;=20,C3752&gt;=50,B3752&lt;=1),"Opportunity (pos 5-20, 50+ impr, 0-1 click)","")</f>
        <v/>
      </c>
    </row>
    <row r="3753" customFormat="false" ht="15" hidden="false" customHeight="false" outlineLevel="0" collapsed="false">
      <c r="A3753" s="7" t="s">
        <v>6027</v>
      </c>
      <c r="B3753" s="44" t="n">
        <v>0</v>
      </c>
      <c r="C3753" s="44" t="n">
        <v>1</v>
      </c>
      <c r="D3753" s="38" t="n">
        <f aca="false">IFERROR(B3753/C3753,0)</f>
        <v>0</v>
      </c>
      <c r="E3753" s="45" t="n">
        <v>35</v>
      </c>
      <c r="F3753" s="7" t="s">
        <v>2223</v>
      </c>
      <c r="G3753" s="5" t="str">
        <f aca="false">IF(AND(E3753&gt;=5,E3753&lt;=20,C3753&gt;=50,B3753&lt;=1),"Opportunity (pos 5-20, 50+ impr, 0-1 click)","")</f>
        <v/>
      </c>
    </row>
    <row r="3754" customFormat="false" ht="15" hidden="false" customHeight="false" outlineLevel="0" collapsed="false">
      <c r="A3754" s="7" t="s">
        <v>6028</v>
      </c>
      <c r="B3754" s="44" t="n">
        <v>0</v>
      </c>
      <c r="C3754" s="44" t="n">
        <v>1</v>
      </c>
      <c r="D3754" s="38" t="n">
        <f aca="false">IFERROR(B3754/C3754,0)</f>
        <v>0</v>
      </c>
      <c r="E3754" s="45" t="n">
        <v>15</v>
      </c>
      <c r="F3754" s="7" t="s">
        <v>2223</v>
      </c>
      <c r="G3754" s="5" t="str">
        <f aca="false">IF(AND(E3754&gt;=5,E3754&lt;=20,C3754&gt;=50,B3754&lt;=1),"Opportunity (pos 5-20, 50+ impr, 0-1 click)","")</f>
        <v/>
      </c>
    </row>
    <row r="3755" customFormat="false" ht="15" hidden="false" customHeight="false" outlineLevel="0" collapsed="false">
      <c r="A3755" s="7" t="s">
        <v>6029</v>
      </c>
      <c r="B3755" s="44" t="n">
        <v>0</v>
      </c>
      <c r="C3755" s="44" t="n">
        <v>1</v>
      </c>
      <c r="D3755" s="38" t="n">
        <f aca="false">IFERROR(B3755/C3755,0)</f>
        <v>0</v>
      </c>
      <c r="E3755" s="45" t="n">
        <v>11</v>
      </c>
      <c r="F3755" s="7" t="s">
        <v>2224</v>
      </c>
      <c r="G3755" s="5" t="str">
        <f aca="false">IF(AND(E3755&gt;=5,E3755&lt;=20,C3755&gt;=50,B3755&lt;=1),"Opportunity (pos 5-20, 50+ impr, 0-1 click)","")</f>
        <v/>
      </c>
    </row>
    <row r="3756" customFormat="false" ht="15" hidden="false" customHeight="false" outlineLevel="0" collapsed="false">
      <c r="A3756" s="7" t="s">
        <v>6030</v>
      </c>
      <c r="B3756" s="44" t="n">
        <v>0</v>
      </c>
      <c r="C3756" s="44" t="n">
        <v>1</v>
      </c>
      <c r="D3756" s="38" t="n">
        <f aca="false">IFERROR(B3756/C3756,0)</f>
        <v>0</v>
      </c>
      <c r="E3756" s="45" t="n">
        <v>20</v>
      </c>
      <c r="F3756" s="7" t="s">
        <v>2223</v>
      </c>
      <c r="G3756" s="5" t="str">
        <f aca="false">IF(AND(E3756&gt;=5,E3756&lt;=20,C3756&gt;=50,B3756&lt;=1),"Opportunity (pos 5-20, 50+ impr, 0-1 click)","")</f>
        <v/>
      </c>
    </row>
    <row r="3757" customFormat="false" ht="15" hidden="false" customHeight="false" outlineLevel="0" collapsed="false">
      <c r="A3757" s="7" t="s">
        <v>6031</v>
      </c>
      <c r="B3757" s="44" t="n">
        <v>0</v>
      </c>
      <c r="C3757" s="44" t="n">
        <v>1</v>
      </c>
      <c r="D3757" s="38" t="n">
        <f aca="false">IFERROR(B3757/C3757,0)</f>
        <v>0</v>
      </c>
      <c r="E3757" s="45" t="n">
        <v>22</v>
      </c>
      <c r="F3757" s="7" t="s">
        <v>2223</v>
      </c>
      <c r="G3757" s="5" t="str">
        <f aca="false">IF(AND(E3757&gt;=5,E3757&lt;=20,C3757&gt;=50,B3757&lt;=1),"Opportunity (pos 5-20, 50+ impr, 0-1 click)","")</f>
        <v/>
      </c>
    </row>
    <row r="3758" customFormat="false" ht="15" hidden="false" customHeight="false" outlineLevel="0" collapsed="false">
      <c r="A3758" s="7" t="s">
        <v>6032</v>
      </c>
      <c r="B3758" s="44" t="n">
        <v>0</v>
      </c>
      <c r="C3758" s="44" t="n">
        <v>1</v>
      </c>
      <c r="D3758" s="38" t="n">
        <f aca="false">IFERROR(B3758/C3758,0)</f>
        <v>0</v>
      </c>
      <c r="E3758" s="45" t="n">
        <v>18</v>
      </c>
      <c r="F3758" s="7" t="s">
        <v>2223</v>
      </c>
      <c r="G3758" s="5" t="str">
        <f aca="false">IF(AND(E3758&gt;=5,E3758&lt;=20,C3758&gt;=50,B3758&lt;=1),"Opportunity (pos 5-20, 50+ impr, 0-1 click)","")</f>
        <v/>
      </c>
    </row>
    <row r="3759" customFormat="false" ht="15" hidden="false" customHeight="false" outlineLevel="0" collapsed="false">
      <c r="A3759" s="7" t="s">
        <v>6033</v>
      </c>
      <c r="B3759" s="44" t="n">
        <v>0</v>
      </c>
      <c r="C3759" s="44" t="n">
        <v>1</v>
      </c>
      <c r="D3759" s="38" t="n">
        <f aca="false">IFERROR(B3759/C3759,0)</f>
        <v>0</v>
      </c>
      <c r="E3759" s="45" t="n">
        <v>21</v>
      </c>
      <c r="F3759" s="7" t="s">
        <v>2223</v>
      </c>
      <c r="G3759" s="5" t="str">
        <f aca="false">IF(AND(E3759&gt;=5,E3759&lt;=20,C3759&gt;=50,B3759&lt;=1),"Opportunity (pos 5-20, 50+ impr, 0-1 click)","")</f>
        <v/>
      </c>
    </row>
    <row r="3760" customFormat="false" ht="15" hidden="false" customHeight="false" outlineLevel="0" collapsed="false">
      <c r="A3760" s="7" t="s">
        <v>6034</v>
      </c>
      <c r="B3760" s="44" t="n">
        <v>0</v>
      </c>
      <c r="C3760" s="44" t="n">
        <v>1</v>
      </c>
      <c r="D3760" s="38" t="n">
        <f aca="false">IFERROR(B3760/C3760,0)</f>
        <v>0</v>
      </c>
      <c r="E3760" s="45" t="n">
        <v>58</v>
      </c>
      <c r="F3760" s="7" t="s">
        <v>2223</v>
      </c>
      <c r="G3760" s="5" t="str">
        <f aca="false">IF(AND(E3760&gt;=5,E3760&lt;=20,C3760&gt;=50,B3760&lt;=1),"Opportunity (pos 5-20, 50+ impr, 0-1 click)","")</f>
        <v/>
      </c>
    </row>
    <row r="3761" customFormat="false" ht="15" hidden="false" customHeight="false" outlineLevel="0" collapsed="false">
      <c r="A3761" s="7" t="s">
        <v>6035</v>
      </c>
      <c r="B3761" s="44" t="n">
        <v>0</v>
      </c>
      <c r="C3761" s="44" t="n">
        <v>1</v>
      </c>
      <c r="D3761" s="38" t="n">
        <f aca="false">IFERROR(B3761/C3761,0)</f>
        <v>0</v>
      </c>
      <c r="E3761" s="45" t="n">
        <v>28</v>
      </c>
      <c r="F3761" s="7" t="s">
        <v>2225</v>
      </c>
      <c r="G3761" s="5" t="str">
        <f aca="false">IF(AND(E3761&gt;=5,E3761&lt;=20,C3761&gt;=50,B3761&lt;=1),"Opportunity (pos 5-20, 50+ impr, 0-1 click)","")</f>
        <v/>
      </c>
    </row>
    <row r="3762" customFormat="false" ht="15" hidden="false" customHeight="false" outlineLevel="0" collapsed="false">
      <c r="A3762" s="7" t="s">
        <v>6036</v>
      </c>
      <c r="B3762" s="44" t="n">
        <v>0</v>
      </c>
      <c r="C3762" s="44" t="n">
        <v>1</v>
      </c>
      <c r="D3762" s="38" t="n">
        <f aca="false">IFERROR(B3762/C3762,0)</f>
        <v>0</v>
      </c>
      <c r="E3762" s="45" t="n">
        <v>49</v>
      </c>
      <c r="F3762" s="7" t="s">
        <v>2225</v>
      </c>
      <c r="G3762" s="5" t="str">
        <f aca="false">IF(AND(E3762&gt;=5,E3762&lt;=20,C3762&gt;=50,B3762&lt;=1),"Opportunity (pos 5-20, 50+ impr, 0-1 click)","")</f>
        <v/>
      </c>
    </row>
    <row r="3763" customFormat="false" ht="15" hidden="false" customHeight="false" outlineLevel="0" collapsed="false">
      <c r="A3763" s="7" t="s">
        <v>6037</v>
      </c>
      <c r="B3763" s="44" t="n">
        <v>0</v>
      </c>
      <c r="C3763" s="44" t="n">
        <v>1</v>
      </c>
      <c r="D3763" s="38" t="n">
        <f aca="false">IFERROR(B3763/C3763,0)</f>
        <v>0</v>
      </c>
      <c r="E3763" s="45" t="n">
        <v>30</v>
      </c>
      <c r="F3763" s="7" t="s">
        <v>2224</v>
      </c>
      <c r="G3763" s="5" t="str">
        <f aca="false">IF(AND(E3763&gt;=5,E3763&lt;=20,C3763&gt;=50,B3763&lt;=1),"Opportunity (pos 5-20, 50+ impr, 0-1 click)","")</f>
        <v/>
      </c>
    </row>
    <row r="3764" customFormat="false" ht="15" hidden="false" customHeight="false" outlineLevel="0" collapsed="false">
      <c r="A3764" s="7" t="s">
        <v>6038</v>
      </c>
      <c r="B3764" s="44" t="n">
        <v>0</v>
      </c>
      <c r="C3764" s="44" t="n">
        <v>1</v>
      </c>
      <c r="D3764" s="38" t="n">
        <f aca="false">IFERROR(B3764/C3764,0)</f>
        <v>0</v>
      </c>
      <c r="E3764" s="45" t="n">
        <v>21</v>
      </c>
      <c r="F3764" s="7" t="s">
        <v>2223</v>
      </c>
      <c r="G3764" s="5" t="str">
        <f aca="false">IF(AND(E3764&gt;=5,E3764&lt;=20,C3764&gt;=50,B3764&lt;=1),"Opportunity (pos 5-20, 50+ impr, 0-1 click)","")</f>
        <v/>
      </c>
    </row>
    <row r="3765" customFormat="false" ht="15" hidden="false" customHeight="false" outlineLevel="0" collapsed="false">
      <c r="A3765" s="7" t="s">
        <v>6039</v>
      </c>
      <c r="B3765" s="44" t="n">
        <v>0</v>
      </c>
      <c r="C3765" s="44" t="n">
        <v>1</v>
      </c>
      <c r="D3765" s="38" t="n">
        <f aca="false">IFERROR(B3765/C3765,0)</f>
        <v>0</v>
      </c>
      <c r="E3765" s="45" t="n">
        <v>26</v>
      </c>
      <c r="F3765" s="7" t="s">
        <v>2223</v>
      </c>
      <c r="G3765" s="5" t="str">
        <f aca="false">IF(AND(E3765&gt;=5,E3765&lt;=20,C3765&gt;=50,B3765&lt;=1),"Opportunity (pos 5-20, 50+ impr, 0-1 click)","")</f>
        <v/>
      </c>
    </row>
    <row r="3766" customFormat="false" ht="15" hidden="false" customHeight="false" outlineLevel="0" collapsed="false">
      <c r="A3766" s="7" t="s">
        <v>6040</v>
      </c>
      <c r="B3766" s="44" t="n">
        <v>0</v>
      </c>
      <c r="C3766" s="44" t="n">
        <v>1</v>
      </c>
      <c r="D3766" s="38" t="n">
        <f aca="false">IFERROR(B3766/C3766,0)</f>
        <v>0</v>
      </c>
      <c r="E3766" s="45" t="n">
        <v>11</v>
      </c>
      <c r="F3766" s="7" t="s">
        <v>2224</v>
      </c>
      <c r="G3766" s="5" t="str">
        <f aca="false">IF(AND(E3766&gt;=5,E3766&lt;=20,C3766&gt;=50,B3766&lt;=1),"Opportunity (pos 5-20, 50+ impr, 0-1 click)","")</f>
        <v/>
      </c>
    </row>
    <row r="3767" customFormat="false" ht="15" hidden="false" customHeight="false" outlineLevel="0" collapsed="false">
      <c r="A3767" s="7" t="s">
        <v>6041</v>
      </c>
      <c r="B3767" s="44" t="n">
        <v>0</v>
      </c>
      <c r="C3767" s="44" t="n">
        <v>1</v>
      </c>
      <c r="D3767" s="38" t="n">
        <f aca="false">IFERROR(B3767/C3767,0)</f>
        <v>0</v>
      </c>
      <c r="E3767" s="45" t="n">
        <v>8</v>
      </c>
      <c r="F3767" s="7" t="s">
        <v>2223</v>
      </c>
      <c r="G3767" s="5" t="str">
        <f aca="false">IF(AND(E3767&gt;=5,E3767&lt;=20,C3767&gt;=50,B3767&lt;=1),"Opportunity (pos 5-20, 50+ impr, 0-1 click)","")</f>
        <v/>
      </c>
    </row>
    <row r="3768" customFormat="false" ht="15" hidden="false" customHeight="false" outlineLevel="0" collapsed="false">
      <c r="A3768" s="7" t="s">
        <v>6042</v>
      </c>
      <c r="B3768" s="44" t="n">
        <v>0</v>
      </c>
      <c r="C3768" s="44" t="n">
        <v>1</v>
      </c>
      <c r="D3768" s="38" t="n">
        <f aca="false">IFERROR(B3768/C3768,0)</f>
        <v>0</v>
      </c>
      <c r="E3768" s="45" t="n">
        <v>36</v>
      </c>
      <c r="F3768" s="7" t="s">
        <v>2224</v>
      </c>
      <c r="G3768" s="5" t="str">
        <f aca="false">IF(AND(E3768&gt;=5,E3768&lt;=20,C3768&gt;=50,B3768&lt;=1),"Opportunity (pos 5-20, 50+ impr, 0-1 click)","")</f>
        <v/>
      </c>
    </row>
    <row r="3769" customFormat="false" ht="15" hidden="false" customHeight="false" outlineLevel="0" collapsed="false">
      <c r="A3769" s="7" t="s">
        <v>6043</v>
      </c>
      <c r="B3769" s="44" t="n">
        <v>0</v>
      </c>
      <c r="C3769" s="44" t="n">
        <v>1</v>
      </c>
      <c r="D3769" s="38" t="n">
        <f aca="false">IFERROR(B3769/C3769,0)</f>
        <v>0</v>
      </c>
      <c r="E3769" s="45" t="n">
        <v>1</v>
      </c>
      <c r="F3769" s="7" t="s">
        <v>2223</v>
      </c>
      <c r="G3769" s="5" t="str">
        <f aca="false">IF(AND(E3769&gt;=5,E3769&lt;=20,C3769&gt;=50,B3769&lt;=1),"Opportunity (pos 5-20, 50+ impr, 0-1 click)","")</f>
        <v/>
      </c>
    </row>
    <row r="3770" customFormat="false" ht="15" hidden="false" customHeight="false" outlineLevel="0" collapsed="false">
      <c r="A3770" s="7" t="s">
        <v>6044</v>
      </c>
      <c r="B3770" s="44" t="n">
        <v>0</v>
      </c>
      <c r="C3770" s="44" t="n">
        <v>1</v>
      </c>
      <c r="D3770" s="38" t="n">
        <f aca="false">IFERROR(B3770/C3770,0)</f>
        <v>0</v>
      </c>
      <c r="E3770" s="45" t="n">
        <v>43</v>
      </c>
      <c r="F3770" s="7" t="s">
        <v>2223</v>
      </c>
      <c r="G3770" s="5" t="str">
        <f aca="false">IF(AND(E3770&gt;=5,E3770&lt;=20,C3770&gt;=50,B3770&lt;=1),"Opportunity (pos 5-20, 50+ impr, 0-1 click)","")</f>
        <v/>
      </c>
    </row>
    <row r="3771" customFormat="false" ht="15" hidden="false" customHeight="false" outlineLevel="0" collapsed="false">
      <c r="A3771" s="7" t="s">
        <v>6045</v>
      </c>
      <c r="B3771" s="44" t="n">
        <v>0</v>
      </c>
      <c r="C3771" s="44" t="n">
        <v>1</v>
      </c>
      <c r="D3771" s="38" t="n">
        <f aca="false">IFERROR(B3771/C3771,0)</f>
        <v>0</v>
      </c>
      <c r="E3771" s="45" t="n">
        <v>28</v>
      </c>
      <c r="F3771" s="7" t="s">
        <v>2223</v>
      </c>
      <c r="G3771" s="5" t="str">
        <f aca="false">IF(AND(E3771&gt;=5,E3771&lt;=20,C3771&gt;=50,B3771&lt;=1),"Opportunity (pos 5-20, 50+ impr, 0-1 click)","")</f>
        <v/>
      </c>
    </row>
    <row r="3772" customFormat="false" ht="15" hidden="false" customHeight="false" outlineLevel="0" collapsed="false">
      <c r="A3772" s="7" t="s">
        <v>6046</v>
      </c>
      <c r="B3772" s="44" t="n">
        <v>0</v>
      </c>
      <c r="C3772" s="44" t="n">
        <v>1</v>
      </c>
      <c r="D3772" s="38" t="n">
        <f aca="false">IFERROR(B3772/C3772,0)</f>
        <v>0</v>
      </c>
      <c r="E3772" s="45" t="n">
        <v>44</v>
      </c>
      <c r="F3772" s="7" t="s">
        <v>2224</v>
      </c>
      <c r="G3772" s="5" t="str">
        <f aca="false">IF(AND(E3772&gt;=5,E3772&lt;=20,C3772&gt;=50,B3772&lt;=1),"Opportunity (pos 5-20, 50+ impr, 0-1 click)","")</f>
        <v/>
      </c>
    </row>
    <row r="3773" customFormat="false" ht="15" hidden="false" customHeight="false" outlineLevel="0" collapsed="false">
      <c r="A3773" s="7" t="s">
        <v>6047</v>
      </c>
      <c r="B3773" s="44" t="n">
        <v>0</v>
      </c>
      <c r="C3773" s="44" t="n">
        <v>1</v>
      </c>
      <c r="D3773" s="38" t="n">
        <f aca="false">IFERROR(B3773/C3773,0)</f>
        <v>0</v>
      </c>
      <c r="E3773" s="45" t="n">
        <v>30</v>
      </c>
      <c r="F3773" s="7" t="s">
        <v>2223</v>
      </c>
      <c r="G3773" s="5" t="str">
        <f aca="false">IF(AND(E3773&gt;=5,E3773&lt;=20,C3773&gt;=50,B3773&lt;=1),"Opportunity (pos 5-20, 50+ impr, 0-1 click)","")</f>
        <v/>
      </c>
    </row>
    <row r="3774" customFormat="false" ht="15" hidden="false" customHeight="false" outlineLevel="0" collapsed="false">
      <c r="A3774" s="7" t="s">
        <v>6048</v>
      </c>
      <c r="B3774" s="44" t="n">
        <v>0</v>
      </c>
      <c r="C3774" s="44" t="n">
        <v>1</v>
      </c>
      <c r="D3774" s="38" t="n">
        <f aca="false">IFERROR(B3774/C3774,0)</f>
        <v>0</v>
      </c>
      <c r="E3774" s="45" t="n">
        <v>48</v>
      </c>
      <c r="F3774" s="7" t="s">
        <v>2223</v>
      </c>
      <c r="G3774" s="5" t="str">
        <f aca="false">IF(AND(E3774&gt;=5,E3774&lt;=20,C3774&gt;=50,B3774&lt;=1),"Opportunity (pos 5-20, 50+ impr, 0-1 click)","")</f>
        <v/>
      </c>
    </row>
    <row r="3775" customFormat="false" ht="15" hidden="false" customHeight="false" outlineLevel="0" collapsed="false">
      <c r="A3775" s="7" t="s">
        <v>6049</v>
      </c>
      <c r="B3775" s="44" t="n">
        <v>0</v>
      </c>
      <c r="C3775" s="44" t="n">
        <v>1</v>
      </c>
      <c r="D3775" s="38" t="n">
        <f aca="false">IFERROR(B3775/C3775,0)</f>
        <v>0</v>
      </c>
      <c r="E3775" s="45" t="n">
        <v>21</v>
      </c>
      <c r="F3775" s="7" t="s">
        <v>2223</v>
      </c>
      <c r="G3775" s="5" t="str">
        <f aca="false">IF(AND(E3775&gt;=5,E3775&lt;=20,C3775&gt;=50,B3775&lt;=1),"Opportunity (pos 5-20, 50+ impr, 0-1 click)","")</f>
        <v/>
      </c>
    </row>
    <row r="3776" customFormat="false" ht="15" hidden="false" customHeight="false" outlineLevel="0" collapsed="false">
      <c r="A3776" s="7" t="s">
        <v>6050</v>
      </c>
      <c r="B3776" s="44" t="n">
        <v>0</v>
      </c>
      <c r="C3776" s="44" t="n">
        <v>1</v>
      </c>
      <c r="D3776" s="38" t="n">
        <f aca="false">IFERROR(B3776/C3776,0)</f>
        <v>0</v>
      </c>
      <c r="E3776" s="45" t="n">
        <v>10</v>
      </c>
      <c r="F3776" s="7" t="s">
        <v>2224</v>
      </c>
      <c r="G3776" s="5" t="str">
        <f aca="false">IF(AND(E3776&gt;=5,E3776&lt;=20,C3776&gt;=50,B3776&lt;=1),"Opportunity (pos 5-20, 50+ impr, 0-1 click)","")</f>
        <v/>
      </c>
    </row>
    <row r="3777" customFormat="false" ht="15" hidden="false" customHeight="false" outlineLevel="0" collapsed="false">
      <c r="A3777" s="7" t="s">
        <v>6051</v>
      </c>
      <c r="B3777" s="44" t="n">
        <v>0</v>
      </c>
      <c r="C3777" s="44" t="n">
        <v>1</v>
      </c>
      <c r="D3777" s="38" t="n">
        <f aca="false">IFERROR(B3777/C3777,0)</f>
        <v>0</v>
      </c>
      <c r="E3777" s="45" t="n">
        <v>18</v>
      </c>
      <c r="F3777" s="7" t="s">
        <v>2224</v>
      </c>
      <c r="G3777" s="5" t="str">
        <f aca="false">IF(AND(E3777&gt;=5,E3777&lt;=20,C3777&gt;=50,B3777&lt;=1),"Opportunity (pos 5-20, 50+ impr, 0-1 click)","")</f>
        <v/>
      </c>
    </row>
    <row r="3778" customFormat="false" ht="15" hidden="false" customHeight="false" outlineLevel="0" collapsed="false">
      <c r="A3778" s="7" t="s">
        <v>6052</v>
      </c>
      <c r="B3778" s="44" t="n">
        <v>0</v>
      </c>
      <c r="C3778" s="44" t="n">
        <v>1</v>
      </c>
      <c r="D3778" s="38" t="n">
        <f aca="false">IFERROR(B3778/C3778,0)</f>
        <v>0</v>
      </c>
      <c r="E3778" s="45" t="n">
        <v>44</v>
      </c>
      <c r="F3778" s="7" t="s">
        <v>2223</v>
      </c>
      <c r="G3778" s="5" t="str">
        <f aca="false">IF(AND(E3778&gt;=5,E3778&lt;=20,C3778&gt;=50,B3778&lt;=1),"Opportunity (pos 5-20, 50+ impr, 0-1 click)","")</f>
        <v/>
      </c>
    </row>
    <row r="3779" customFormat="false" ht="15" hidden="false" customHeight="false" outlineLevel="0" collapsed="false">
      <c r="A3779" s="7" t="s">
        <v>6053</v>
      </c>
      <c r="B3779" s="44" t="n">
        <v>0</v>
      </c>
      <c r="C3779" s="44" t="n">
        <v>1</v>
      </c>
      <c r="D3779" s="38" t="n">
        <f aca="false">IFERROR(B3779/C3779,0)</f>
        <v>0</v>
      </c>
      <c r="E3779" s="45" t="n">
        <v>34</v>
      </c>
      <c r="F3779" s="7" t="s">
        <v>2223</v>
      </c>
      <c r="G3779" s="5" t="str">
        <f aca="false">IF(AND(E3779&gt;=5,E3779&lt;=20,C3779&gt;=50,B3779&lt;=1),"Opportunity (pos 5-20, 50+ impr, 0-1 click)","")</f>
        <v/>
      </c>
    </row>
    <row r="3780" customFormat="false" ht="15" hidden="false" customHeight="false" outlineLevel="0" collapsed="false">
      <c r="A3780" s="7" t="s">
        <v>6054</v>
      </c>
      <c r="B3780" s="44" t="n">
        <v>0</v>
      </c>
      <c r="C3780" s="44" t="n">
        <v>1</v>
      </c>
      <c r="D3780" s="38" t="n">
        <f aca="false">IFERROR(B3780/C3780,0)</f>
        <v>0</v>
      </c>
      <c r="E3780" s="45" t="n">
        <v>30</v>
      </c>
      <c r="F3780" s="7" t="s">
        <v>2223</v>
      </c>
      <c r="G3780" s="5" t="str">
        <f aca="false">IF(AND(E3780&gt;=5,E3780&lt;=20,C3780&gt;=50,B3780&lt;=1),"Opportunity (pos 5-20, 50+ impr, 0-1 click)","")</f>
        <v/>
      </c>
    </row>
    <row r="3781" customFormat="false" ht="15" hidden="false" customHeight="false" outlineLevel="0" collapsed="false">
      <c r="A3781" s="7" t="s">
        <v>6055</v>
      </c>
      <c r="B3781" s="44" t="n">
        <v>0</v>
      </c>
      <c r="C3781" s="44" t="n">
        <v>1</v>
      </c>
      <c r="D3781" s="38" t="n">
        <f aca="false">IFERROR(B3781/C3781,0)</f>
        <v>0</v>
      </c>
      <c r="E3781" s="45" t="n">
        <v>62</v>
      </c>
      <c r="F3781" s="7" t="s">
        <v>2223</v>
      </c>
      <c r="G3781" s="5" t="str">
        <f aca="false">IF(AND(E3781&gt;=5,E3781&lt;=20,C3781&gt;=50,B3781&lt;=1),"Opportunity (pos 5-20, 50+ impr, 0-1 click)","")</f>
        <v/>
      </c>
    </row>
    <row r="3782" customFormat="false" ht="15" hidden="false" customHeight="false" outlineLevel="0" collapsed="false">
      <c r="A3782" s="7" t="s">
        <v>6056</v>
      </c>
      <c r="B3782" s="44" t="n">
        <v>0</v>
      </c>
      <c r="C3782" s="44" t="n">
        <v>1</v>
      </c>
      <c r="D3782" s="38" t="n">
        <f aca="false">IFERROR(B3782/C3782,0)</f>
        <v>0</v>
      </c>
      <c r="E3782" s="45" t="n">
        <v>13</v>
      </c>
      <c r="F3782" s="7" t="s">
        <v>2223</v>
      </c>
      <c r="G3782" s="5" t="str">
        <f aca="false">IF(AND(E3782&gt;=5,E3782&lt;=20,C3782&gt;=50,B3782&lt;=1),"Opportunity (pos 5-20, 50+ impr, 0-1 click)","")</f>
        <v/>
      </c>
    </row>
    <row r="3783" customFormat="false" ht="15" hidden="false" customHeight="false" outlineLevel="0" collapsed="false">
      <c r="A3783" s="7" t="s">
        <v>6057</v>
      </c>
      <c r="B3783" s="44" t="n">
        <v>0</v>
      </c>
      <c r="C3783" s="44" t="n">
        <v>1</v>
      </c>
      <c r="D3783" s="38" t="n">
        <f aca="false">IFERROR(B3783/C3783,0)</f>
        <v>0</v>
      </c>
      <c r="E3783" s="45" t="n">
        <v>33</v>
      </c>
      <c r="F3783" s="7" t="s">
        <v>2224</v>
      </c>
      <c r="G3783" s="5" t="str">
        <f aca="false">IF(AND(E3783&gt;=5,E3783&lt;=20,C3783&gt;=50,B3783&lt;=1),"Opportunity (pos 5-20, 50+ impr, 0-1 click)","")</f>
        <v/>
      </c>
    </row>
    <row r="3784" customFormat="false" ht="15" hidden="false" customHeight="false" outlineLevel="0" collapsed="false">
      <c r="A3784" s="7" t="s">
        <v>6058</v>
      </c>
      <c r="B3784" s="44" t="n">
        <v>0</v>
      </c>
      <c r="C3784" s="44" t="n">
        <v>1</v>
      </c>
      <c r="D3784" s="38" t="n">
        <f aca="false">IFERROR(B3784/C3784,0)</f>
        <v>0</v>
      </c>
      <c r="E3784" s="45" t="n">
        <v>10</v>
      </c>
      <c r="F3784" s="7" t="s">
        <v>2224</v>
      </c>
      <c r="G3784" s="5" t="str">
        <f aca="false">IF(AND(E3784&gt;=5,E3784&lt;=20,C3784&gt;=50,B3784&lt;=1),"Opportunity (pos 5-20, 50+ impr, 0-1 click)","")</f>
        <v/>
      </c>
    </row>
    <row r="3785" customFormat="false" ht="15" hidden="false" customHeight="false" outlineLevel="0" collapsed="false">
      <c r="A3785" s="7" t="s">
        <v>6059</v>
      </c>
      <c r="B3785" s="44" t="n">
        <v>0</v>
      </c>
      <c r="C3785" s="44" t="n">
        <v>1</v>
      </c>
      <c r="D3785" s="38" t="n">
        <f aca="false">IFERROR(B3785/C3785,0)</f>
        <v>0</v>
      </c>
      <c r="E3785" s="45" t="n">
        <v>36</v>
      </c>
      <c r="F3785" s="7" t="s">
        <v>2223</v>
      </c>
      <c r="G3785" s="5" t="str">
        <f aca="false">IF(AND(E3785&gt;=5,E3785&lt;=20,C3785&gt;=50,B3785&lt;=1),"Opportunity (pos 5-20, 50+ impr, 0-1 click)","")</f>
        <v/>
      </c>
    </row>
    <row r="3786" customFormat="false" ht="15" hidden="false" customHeight="false" outlineLevel="0" collapsed="false">
      <c r="A3786" s="7" t="s">
        <v>6060</v>
      </c>
      <c r="B3786" s="44" t="n">
        <v>0</v>
      </c>
      <c r="C3786" s="44" t="n">
        <v>1</v>
      </c>
      <c r="D3786" s="38" t="n">
        <f aca="false">IFERROR(B3786/C3786,0)</f>
        <v>0</v>
      </c>
      <c r="E3786" s="45" t="n">
        <v>50</v>
      </c>
      <c r="F3786" s="7" t="s">
        <v>2223</v>
      </c>
      <c r="G3786" s="5" t="str">
        <f aca="false">IF(AND(E3786&gt;=5,E3786&lt;=20,C3786&gt;=50,B3786&lt;=1),"Opportunity (pos 5-20, 50+ impr, 0-1 click)","")</f>
        <v/>
      </c>
    </row>
    <row r="3787" customFormat="false" ht="15" hidden="false" customHeight="false" outlineLevel="0" collapsed="false">
      <c r="A3787" s="7" t="s">
        <v>6061</v>
      </c>
      <c r="B3787" s="44" t="n">
        <v>0</v>
      </c>
      <c r="C3787" s="44" t="n">
        <v>1</v>
      </c>
      <c r="D3787" s="38" t="n">
        <f aca="false">IFERROR(B3787/C3787,0)</f>
        <v>0</v>
      </c>
      <c r="E3787" s="45" t="n">
        <v>45</v>
      </c>
      <c r="F3787" s="7" t="s">
        <v>2223</v>
      </c>
      <c r="G3787" s="5" t="str">
        <f aca="false">IF(AND(E3787&gt;=5,E3787&lt;=20,C3787&gt;=50,B3787&lt;=1),"Opportunity (pos 5-20, 50+ impr, 0-1 click)","")</f>
        <v/>
      </c>
    </row>
    <row r="3788" customFormat="false" ht="15" hidden="false" customHeight="false" outlineLevel="0" collapsed="false">
      <c r="A3788" s="7" t="s">
        <v>6062</v>
      </c>
      <c r="B3788" s="44" t="n">
        <v>0</v>
      </c>
      <c r="C3788" s="44" t="n">
        <v>1</v>
      </c>
      <c r="D3788" s="38" t="n">
        <f aca="false">IFERROR(B3788/C3788,0)</f>
        <v>0</v>
      </c>
      <c r="E3788" s="45" t="n">
        <v>20</v>
      </c>
      <c r="F3788" s="7" t="s">
        <v>2223</v>
      </c>
      <c r="G3788" s="5" t="str">
        <f aca="false">IF(AND(E3788&gt;=5,E3788&lt;=20,C3788&gt;=50,B3788&lt;=1),"Opportunity (pos 5-20, 50+ impr, 0-1 click)","")</f>
        <v/>
      </c>
    </row>
    <row r="3789" customFormat="false" ht="15" hidden="false" customHeight="false" outlineLevel="0" collapsed="false">
      <c r="A3789" s="7" t="s">
        <v>6063</v>
      </c>
      <c r="B3789" s="44" t="n">
        <v>0</v>
      </c>
      <c r="C3789" s="44" t="n">
        <v>1</v>
      </c>
      <c r="D3789" s="38" t="n">
        <f aca="false">IFERROR(B3789/C3789,0)</f>
        <v>0</v>
      </c>
      <c r="E3789" s="45" t="n">
        <v>87</v>
      </c>
      <c r="F3789" s="7" t="s">
        <v>2223</v>
      </c>
      <c r="G3789" s="5" t="str">
        <f aca="false">IF(AND(E3789&gt;=5,E3789&lt;=20,C3789&gt;=50,B3789&lt;=1),"Opportunity (pos 5-20, 50+ impr, 0-1 click)","")</f>
        <v/>
      </c>
    </row>
    <row r="3790" customFormat="false" ht="15" hidden="false" customHeight="false" outlineLevel="0" collapsed="false">
      <c r="A3790" s="7" t="s">
        <v>6064</v>
      </c>
      <c r="B3790" s="44" t="n">
        <v>0</v>
      </c>
      <c r="C3790" s="44" t="n">
        <v>1</v>
      </c>
      <c r="D3790" s="38" t="n">
        <f aca="false">IFERROR(B3790/C3790,0)</f>
        <v>0</v>
      </c>
      <c r="E3790" s="45" t="n">
        <v>17</v>
      </c>
      <c r="F3790" s="7" t="s">
        <v>2223</v>
      </c>
      <c r="G3790" s="5" t="str">
        <f aca="false">IF(AND(E3790&gt;=5,E3790&lt;=20,C3790&gt;=50,B3790&lt;=1),"Opportunity (pos 5-20, 50+ impr, 0-1 click)","")</f>
        <v/>
      </c>
    </row>
    <row r="3791" customFormat="false" ht="15" hidden="false" customHeight="false" outlineLevel="0" collapsed="false">
      <c r="A3791" s="7" t="s">
        <v>6065</v>
      </c>
      <c r="B3791" s="44" t="n">
        <v>0</v>
      </c>
      <c r="C3791" s="44" t="n">
        <v>1</v>
      </c>
      <c r="D3791" s="38" t="n">
        <f aca="false">IFERROR(B3791/C3791,0)</f>
        <v>0</v>
      </c>
      <c r="E3791" s="45" t="n">
        <v>44</v>
      </c>
      <c r="F3791" s="7" t="s">
        <v>2225</v>
      </c>
      <c r="G3791" s="5" t="str">
        <f aca="false">IF(AND(E3791&gt;=5,E3791&lt;=20,C3791&gt;=50,B3791&lt;=1),"Opportunity (pos 5-20, 50+ impr, 0-1 click)","")</f>
        <v/>
      </c>
    </row>
    <row r="3792" customFormat="false" ht="15" hidden="false" customHeight="false" outlineLevel="0" collapsed="false">
      <c r="A3792" s="7" t="s">
        <v>6066</v>
      </c>
      <c r="B3792" s="44" t="n">
        <v>0</v>
      </c>
      <c r="C3792" s="44" t="n">
        <v>1</v>
      </c>
      <c r="D3792" s="38" t="n">
        <f aca="false">IFERROR(B3792/C3792,0)</f>
        <v>0</v>
      </c>
      <c r="E3792" s="45" t="n">
        <v>29</v>
      </c>
      <c r="F3792" s="7" t="s">
        <v>2223</v>
      </c>
      <c r="G3792" s="5" t="str">
        <f aca="false">IF(AND(E3792&gt;=5,E3792&lt;=20,C3792&gt;=50,B3792&lt;=1),"Opportunity (pos 5-20, 50+ impr, 0-1 click)","")</f>
        <v/>
      </c>
    </row>
    <row r="3793" customFormat="false" ht="15" hidden="false" customHeight="false" outlineLevel="0" collapsed="false">
      <c r="A3793" s="7" t="s">
        <v>6067</v>
      </c>
      <c r="B3793" s="44" t="n">
        <v>0</v>
      </c>
      <c r="C3793" s="44" t="n">
        <v>1</v>
      </c>
      <c r="D3793" s="38" t="n">
        <f aca="false">IFERROR(B3793/C3793,0)</f>
        <v>0</v>
      </c>
      <c r="E3793" s="45" t="n">
        <v>16</v>
      </c>
      <c r="F3793" s="7" t="s">
        <v>2224</v>
      </c>
      <c r="G3793" s="5" t="str">
        <f aca="false">IF(AND(E3793&gt;=5,E3793&lt;=20,C3793&gt;=50,B3793&lt;=1),"Opportunity (pos 5-20, 50+ impr, 0-1 click)","")</f>
        <v/>
      </c>
    </row>
    <row r="3794" customFormat="false" ht="15" hidden="false" customHeight="false" outlineLevel="0" collapsed="false">
      <c r="A3794" s="7" t="s">
        <v>6068</v>
      </c>
      <c r="B3794" s="44" t="n">
        <v>0</v>
      </c>
      <c r="C3794" s="44" t="n">
        <v>1</v>
      </c>
      <c r="D3794" s="38" t="n">
        <f aca="false">IFERROR(B3794/C3794,0)</f>
        <v>0</v>
      </c>
      <c r="E3794" s="45" t="n">
        <v>14</v>
      </c>
      <c r="F3794" s="7" t="s">
        <v>2223</v>
      </c>
      <c r="G3794" s="5" t="str">
        <f aca="false">IF(AND(E3794&gt;=5,E3794&lt;=20,C3794&gt;=50,B3794&lt;=1),"Opportunity (pos 5-20, 50+ impr, 0-1 click)","")</f>
        <v/>
      </c>
    </row>
    <row r="3795" customFormat="false" ht="15" hidden="false" customHeight="false" outlineLevel="0" collapsed="false">
      <c r="A3795" s="7" t="s">
        <v>6069</v>
      </c>
      <c r="B3795" s="44" t="n">
        <v>0</v>
      </c>
      <c r="C3795" s="44" t="n">
        <v>1</v>
      </c>
      <c r="D3795" s="38" t="n">
        <f aca="false">IFERROR(B3795/C3795,0)</f>
        <v>0</v>
      </c>
      <c r="E3795" s="45" t="n">
        <v>32</v>
      </c>
      <c r="F3795" s="7" t="s">
        <v>2223</v>
      </c>
      <c r="G3795" s="5" t="str">
        <f aca="false">IF(AND(E3795&gt;=5,E3795&lt;=20,C3795&gt;=50,B3795&lt;=1),"Opportunity (pos 5-20, 50+ impr, 0-1 click)","")</f>
        <v/>
      </c>
    </row>
    <row r="3796" customFormat="false" ht="15" hidden="false" customHeight="false" outlineLevel="0" collapsed="false">
      <c r="A3796" s="7" t="s">
        <v>6070</v>
      </c>
      <c r="B3796" s="44" t="n">
        <v>0</v>
      </c>
      <c r="C3796" s="44" t="n">
        <v>1</v>
      </c>
      <c r="D3796" s="38" t="n">
        <f aca="false">IFERROR(B3796/C3796,0)</f>
        <v>0</v>
      </c>
      <c r="E3796" s="45" t="n">
        <v>22</v>
      </c>
      <c r="F3796" s="7" t="s">
        <v>2223</v>
      </c>
      <c r="G3796" s="5" t="str">
        <f aca="false">IF(AND(E3796&gt;=5,E3796&lt;=20,C3796&gt;=50,B3796&lt;=1),"Opportunity (pos 5-20, 50+ impr, 0-1 click)","")</f>
        <v/>
      </c>
    </row>
    <row r="3797" customFormat="false" ht="15" hidden="false" customHeight="false" outlineLevel="0" collapsed="false">
      <c r="A3797" s="7" t="s">
        <v>6071</v>
      </c>
      <c r="B3797" s="44" t="n">
        <v>0</v>
      </c>
      <c r="C3797" s="44" t="n">
        <v>1</v>
      </c>
      <c r="D3797" s="38" t="n">
        <f aca="false">IFERROR(B3797/C3797,0)</f>
        <v>0</v>
      </c>
      <c r="E3797" s="45" t="n">
        <v>11</v>
      </c>
      <c r="F3797" s="7" t="s">
        <v>2223</v>
      </c>
      <c r="G3797" s="5" t="str">
        <f aca="false">IF(AND(E3797&gt;=5,E3797&lt;=20,C3797&gt;=50,B3797&lt;=1),"Opportunity (pos 5-20, 50+ impr, 0-1 click)","")</f>
        <v/>
      </c>
    </row>
    <row r="3798" customFormat="false" ht="15" hidden="false" customHeight="false" outlineLevel="0" collapsed="false">
      <c r="A3798" s="7" t="s">
        <v>6072</v>
      </c>
      <c r="B3798" s="44" t="n">
        <v>0</v>
      </c>
      <c r="C3798" s="44" t="n">
        <v>1</v>
      </c>
      <c r="D3798" s="38" t="n">
        <f aca="false">IFERROR(B3798/C3798,0)</f>
        <v>0</v>
      </c>
      <c r="E3798" s="45" t="n">
        <v>50</v>
      </c>
      <c r="F3798" s="7" t="s">
        <v>2223</v>
      </c>
      <c r="G3798" s="5" t="str">
        <f aca="false">IF(AND(E3798&gt;=5,E3798&lt;=20,C3798&gt;=50,B3798&lt;=1),"Opportunity (pos 5-20, 50+ impr, 0-1 click)","")</f>
        <v/>
      </c>
    </row>
    <row r="3799" customFormat="false" ht="15" hidden="false" customHeight="false" outlineLevel="0" collapsed="false">
      <c r="A3799" s="7" t="s">
        <v>6073</v>
      </c>
      <c r="B3799" s="44" t="n">
        <v>0</v>
      </c>
      <c r="C3799" s="44" t="n">
        <v>1</v>
      </c>
      <c r="D3799" s="38" t="n">
        <f aca="false">IFERROR(B3799/C3799,0)</f>
        <v>0</v>
      </c>
      <c r="E3799" s="45" t="n">
        <v>55</v>
      </c>
      <c r="F3799" s="7" t="s">
        <v>2223</v>
      </c>
      <c r="G3799" s="5" t="str">
        <f aca="false">IF(AND(E3799&gt;=5,E3799&lt;=20,C3799&gt;=50,B3799&lt;=1),"Opportunity (pos 5-20, 50+ impr, 0-1 click)","")</f>
        <v/>
      </c>
    </row>
    <row r="3800" customFormat="false" ht="15" hidden="false" customHeight="false" outlineLevel="0" collapsed="false">
      <c r="A3800" s="7" t="s">
        <v>6074</v>
      </c>
      <c r="B3800" s="44" t="n">
        <v>0</v>
      </c>
      <c r="C3800" s="44" t="n">
        <v>1</v>
      </c>
      <c r="D3800" s="38" t="n">
        <f aca="false">IFERROR(B3800/C3800,0)</f>
        <v>0</v>
      </c>
      <c r="E3800" s="45" t="n">
        <v>27</v>
      </c>
      <c r="F3800" s="7" t="s">
        <v>2223</v>
      </c>
      <c r="G3800" s="5" t="str">
        <f aca="false">IF(AND(E3800&gt;=5,E3800&lt;=20,C3800&gt;=50,B3800&lt;=1),"Opportunity (pos 5-20, 50+ impr, 0-1 click)","")</f>
        <v/>
      </c>
    </row>
    <row r="3801" customFormat="false" ht="15" hidden="false" customHeight="false" outlineLevel="0" collapsed="false">
      <c r="A3801" s="7" t="s">
        <v>6075</v>
      </c>
      <c r="B3801" s="44" t="n">
        <v>0</v>
      </c>
      <c r="C3801" s="44" t="n">
        <v>1</v>
      </c>
      <c r="D3801" s="38" t="n">
        <f aca="false">IFERROR(B3801/C3801,0)</f>
        <v>0</v>
      </c>
      <c r="E3801" s="45" t="n">
        <v>1</v>
      </c>
      <c r="F3801" s="7" t="s">
        <v>2225</v>
      </c>
      <c r="G3801" s="5" t="str">
        <f aca="false">IF(AND(E3801&gt;=5,E3801&lt;=20,C3801&gt;=50,B3801&lt;=1),"Opportunity (pos 5-20, 50+ impr, 0-1 click)","")</f>
        <v/>
      </c>
    </row>
    <row r="3802" customFormat="false" ht="15" hidden="false" customHeight="false" outlineLevel="0" collapsed="false">
      <c r="A3802" s="7" t="s">
        <v>6076</v>
      </c>
      <c r="B3802" s="44" t="n">
        <v>0</v>
      </c>
      <c r="C3802" s="44" t="n">
        <v>1</v>
      </c>
      <c r="D3802" s="38" t="n">
        <f aca="false">IFERROR(B3802/C3802,0)</f>
        <v>0</v>
      </c>
      <c r="E3802" s="45" t="n">
        <v>17</v>
      </c>
      <c r="F3802" s="7" t="s">
        <v>2223</v>
      </c>
      <c r="G3802" s="5" t="str">
        <f aca="false">IF(AND(E3802&gt;=5,E3802&lt;=20,C3802&gt;=50,B3802&lt;=1),"Opportunity (pos 5-20, 50+ impr, 0-1 click)","")</f>
        <v/>
      </c>
    </row>
    <row r="3803" customFormat="false" ht="15" hidden="false" customHeight="false" outlineLevel="0" collapsed="false">
      <c r="A3803" s="7" t="s">
        <v>6077</v>
      </c>
      <c r="B3803" s="44" t="n">
        <v>0</v>
      </c>
      <c r="C3803" s="44" t="n">
        <v>1</v>
      </c>
      <c r="D3803" s="38" t="n">
        <f aca="false">IFERROR(B3803/C3803,0)</f>
        <v>0</v>
      </c>
      <c r="E3803" s="45" t="n">
        <v>22</v>
      </c>
      <c r="F3803" s="7" t="s">
        <v>2223</v>
      </c>
      <c r="G3803" s="5" t="str">
        <f aca="false">IF(AND(E3803&gt;=5,E3803&lt;=20,C3803&gt;=50,B3803&lt;=1),"Opportunity (pos 5-20, 50+ impr, 0-1 click)","")</f>
        <v/>
      </c>
    </row>
    <row r="3804" customFormat="false" ht="15" hidden="false" customHeight="false" outlineLevel="0" collapsed="false">
      <c r="A3804" s="7" t="s">
        <v>6078</v>
      </c>
      <c r="B3804" s="44" t="n">
        <v>0</v>
      </c>
      <c r="C3804" s="44" t="n">
        <v>1</v>
      </c>
      <c r="D3804" s="38" t="n">
        <f aca="false">IFERROR(B3804/C3804,0)</f>
        <v>0</v>
      </c>
      <c r="E3804" s="45" t="n">
        <v>26</v>
      </c>
      <c r="F3804" s="7" t="s">
        <v>2223</v>
      </c>
      <c r="G3804" s="5" t="str">
        <f aca="false">IF(AND(E3804&gt;=5,E3804&lt;=20,C3804&gt;=50,B3804&lt;=1),"Opportunity (pos 5-20, 50+ impr, 0-1 click)","")</f>
        <v/>
      </c>
    </row>
    <row r="3805" customFormat="false" ht="15" hidden="false" customHeight="false" outlineLevel="0" collapsed="false">
      <c r="A3805" s="7" t="s">
        <v>6079</v>
      </c>
      <c r="B3805" s="44" t="n">
        <v>0</v>
      </c>
      <c r="C3805" s="44" t="n">
        <v>1</v>
      </c>
      <c r="D3805" s="38" t="n">
        <f aca="false">IFERROR(B3805/C3805,0)</f>
        <v>0</v>
      </c>
      <c r="E3805" s="45" t="n">
        <v>28</v>
      </c>
      <c r="F3805" s="7" t="s">
        <v>2223</v>
      </c>
      <c r="G3805" s="5" t="str">
        <f aca="false">IF(AND(E3805&gt;=5,E3805&lt;=20,C3805&gt;=50,B3805&lt;=1),"Opportunity (pos 5-20, 50+ impr, 0-1 click)","")</f>
        <v/>
      </c>
    </row>
    <row r="3806" customFormat="false" ht="15" hidden="false" customHeight="false" outlineLevel="0" collapsed="false">
      <c r="A3806" s="7" t="s">
        <v>6080</v>
      </c>
      <c r="B3806" s="44" t="n">
        <v>0</v>
      </c>
      <c r="C3806" s="44" t="n">
        <v>1</v>
      </c>
      <c r="D3806" s="38" t="n">
        <f aca="false">IFERROR(B3806/C3806,0)</f>
        <v>0</v>
      </c>
      <c r="E3806" s="45" t="n">
        <v>46</v>
      </c>
      <c r="F3806" s="7" t="s">
        <v>2223</v>
      </c>
      <c r="G3806" s="5" t="str">
        <f aca="false">IF(AND(E3806&gt;=5,E3806&lt;=20,C3806&gt;=50,B3806&lt;=1),"Opportunity (pos 5-20, 50+ impr, 0-1 click)","")</f>
        <v/>
      </c>
    </row>
    <row r="3807" customFormat="false" ht="15" hidden="false" customHeight="false" outlineLevel="0" collapsed="false">
      <c r="A3807" s="7" t="s">
        <v>6081</v>
      </c>
      <c r="B3807" s="44" t="n">
        <v>0</v>
      </c>
      <c r="C3807" s="44" t="n">
        <v>1</v>
      </c>
      <c r="D3807" s="38" t="n">
        <f aca="false">IFERROR(B3807/C3807,0)</f>
        <v>0</v>
      </c>
      <c r="E3807" s="45" t="n">
        <v>11</v>
      </c>
      <c r="F3807" s="7" t="s">
        <v>2223</v>
      </c>
      <c r="G3807" s="5" t="str">
        <f aca="false">IF(AND(E3807&gt;=5,E3807&lt;=20,C3807&gt;=50,B3807&lt;=1),"Opportunity (pos 5-20, 50+ impr, 0-1 click)","")</f>
        <v/>
      </c>
    </row>
    <row r="3808" customFormat="false" ht="15" hidden="false" customHeight="false" outlineLevel="0" collapsed="false">
      <c r="A3808" s="7" t="s">
        <v>6082</v>
      </c>
      <c r="B3808" s="44" t="n">
        <v>0</v>
      </c>
      <c r="C3808" s="44" t="n">
        <v>1</v>
      </c>
      <c r="D3808" s="38" t="n">
        <f aca="false">IFERROR(B3808/C3808,0)</f>
        <v>0</v>
      </c>
      <c r="E3808" s="45" t="n">
        <v>7</v>
      </c>
      <c r="F3808" s="7" t="s">
        <v>2223</v>
      </c>
      <c r="G3808" s="5" t="str">
        <f aca="false">IF(AND(E3808&gt;=5,E3808&lt;=20,C3808&gt;=50,B3808&lt;=1),"Opportunity (pos 5-20, 50+ impr, 0-1 click)","")</f>
        <v/>
      </c>
    </row>
    <row r="3809" customFormat="false" ht="15" hidden="false" customHeight="false" outlineLevel="0" collapsed="false">
      <c r="A3809" s="7" t="s">
        <v>6083</v>
      </c>
      <c r="B3809" s="44" t="n">
        <v>0</v>
      </c>
      <c r="C3809" s="44" t="n">
        <v>1</v>
      </c>
      <c r="D3809" s="38" t="n">
        <f aca="false">IFERROR(B3809/C3809,0)</f>
        <v>0</v>
      </c>
      <c r="E3809" s="45" t="n">
        <v>28</v>
      </c>
      <c r="F3809" s="7" t="s">
        <v>2223</v>
      </c>
      <c r="G3809" s="5" t="str">
        <f aca="false">IF(AND(E3809&gt;=5,E3809&lt;=20,C3809&gt;=50,B3809&lt;=1),"Opportunity (pos 5-20, 50+ impr, 0-1 click)","")</f>
        <v/>
      </c>
    </row>
    <row r="3810" customFormat="false" ht="15" hidden="false" customHeight="false" outlineLevel="0" collapsed="false">
      <c r="A3810" s="7" t="s">
        <v>6084</v>
      </c>
      <c r="B3810" s="44" t="n">
        <v>0</v>
      </c>
      <c r="C3810" s="44" t="n">
        <v>1</v>
      </c>
      <c r="D3810" s="38" t="n">
        <f aca="false">IFERROR(B3810/C3810,0)</f>
        <v>0</v>
      </c>
      <c r="E3810" s="45" t="n">
        <v>7</v>
      </c>
      <c r="F3810" s="7" t="s">
        <v>2223</v>
      </c>
      <c r="G3810" s="5" t="str">
        <f aca="false">IF(AND(E3810&gt;=5,E3810&lt;=20,C3810&gt;=50,B3810&lt;=1),"Opportunity (pos 5-20, 50+ impr, 0-1 click)","")</f>
        <v/>
      </c>
    </row>
    <row r="3811" customFormat="false" ht="15" hidden="false" customHeight="false" outlineLevel="0" collapsed="false">
      <c r="A3811" s="7" t="s">
        <v>6085</v>
      </c>
      <c r="B3811" s="44" t="n">
        <v>0</v>
      </c>
      <c r="C3811" s="44" t="n">
        <v>1</v>
      </c>
      <c r="D3811" s="38" t="n">
        <f aca="false">IFERROR(B3811/C3811,0)</f>
        <v>0</v>
      </c>
      <c r="E3811" s="45" t="n">
        <v>27</v>
      </c>
      <c r="F3811" s="7" t="s">
        <v>2223</v>
      </c>
      <c r="G3811" s="5" t="str">
        <f aca="false">IF(AND(E3811&gt;=5,E3811&lt;=20,C3811&gt;=50,B3811&lt;=1),"Opportunity (pos 5-20, 50+ impr, 0-1 click)","")</f>
        <v/>
      </c>
    </row>
    <row r="3812" customFormat="false" ht="15" hidden="false" customHeight="false" outlineLevel="0" collapsed="false">
      <c r="A3812" s="7" t="s">
        <v>6086</v>
      </c>
      <c r="B3812" s="44" t="n">
        <v>0</v>
      </c>
      <c r="C3812" s="44" t="n">
        <v>1</v>
      </c>
      <c r="D3812" s="38" t="n">
        <f aca="false">IFERROR(B3812/C3812,0)</f>
        <v>0</v>
      </c>
      <c r="E3812" s="45" t="n">
        <v>9</v>
      </c>
      <c r="F3812" s="7" t="s">
        <v>2223</v>
      </c>
      <c r="G3812" s="5" t="str">
        <f aca="false">IF(AND(E3812&gt;=5,E3812&lt;=20,C3812&gt;=50,B3812&lt;=1),"Opportunity (pos 5-20, 50+ impr, 0-1 click)","")</f>
        <v/>
      </c>
    </row>
    <row r="3813" customFormat="false" ht="15" hidden="false" customHeight="false" outlineLevel="0" collapsed="false">
      <c r="A3813" s="7" t="s">
        <v>6087</v>
      </c>
      <c r="B3813" s="44" t="n">
        <v>0</v>
      </c>
      <c r="C3813" s="44" t="n">
        <v>1</v>
      </c>
      <c r="D3813" s="38" t="n">
        <f aca="false">IFERROR(B3813/C3813,0)</f>
        <v>0</v>
      </c>
      <c r="E3813" s="45" t="n">
        <v>101</v>
      </c>
      <c r="F3813" s="7" t="s">
        <v>2223</v>
      </c>
      <c r="G3813" s="5" t="str">
        <f aca="false">IF(AND(E3813&gt;=5,E3813&lt;=20,C3813&gt;=50,B3813&lt;=1),"Opportunity (pos 5-20, 50+ impr, 0-1 click)","")</f>
        <v/>
      </c>
    </row>
    <row r="3814" customFormat="false" ht="15" hidden="false" customHeight="false" outlineLevel="0" collapsed="false">
      <c r="A3814" s="7" t="s">
        <v>6088</v>
      </c>
      <c r="B3814" s="44" t="n">
        <v>0</v>
      </c>
      <c r="C3814" s="44" t="n">
        <v>1</v>
      </c>
      <c r="D3814" s="38" t="n">
        <f aca="false">IFERROR(B3814/C3814,0)</f>
        <v>0</v>
      </c>
      <c r="E3814" s="45" t="n">
        <v>20</v>
      </c>
      <c r="F3814" s="7" t="s">
        <v>2223</v>
      </c>
      <c r="G3814" s="5" t="str">
        <f aca="false">IF(AND(E3814&gt;=5,E3814&lt;=20,C3814&gt;=50,B3814&lt;=1),"Opportunity (pos 5-20, 50+ impr, 0-1 click)","")</f>
        <v/>
      </c>
    </row>
    <row r="3815" customFormat="false" ht="15" hidden="false" customHeight="false" outlineLevel="0" collapsed="false">
      <c r="A3815" s="7" t="s">
        <v>6089</v>
      </c>
      <c r="B3815" s="44" t="n">
        <v>0</v>
      </c>
      <c r="C3815" s="44" t="n">
        <v>1</v>
      </c>
      <c r="D3815" s="38" t="n">
        <f aca="false">IFERROR(B3815/C3815,0)</f>
        <v>0</v>
      </c>
      <c r="E3815" s="45" t="n">
        <v>8</v>
      </c>
      <c r="F3815" s="7" t="s">
        <v>2223</v>
      </c>
      <c r="G3815" s="5" t="str">
        <f aca="false">IF(AND(E3815&gt;=5,E3815&lt;=20,C3815&gt;=50,B3815&lt;=1),"Opportunity (pos 5-20, 50+ impr, 0-1 click)","")</f>
        <v/>
      </c>
    </row>
    <row r="3816" customFormat="false" ht="15" hidden="false" customHeight="false" outlineLevel="0" collapsed="false">
      <c r="A3816" s="7" t="s">
        <v>6090</v>
      </c>
      <c r="B3816" s="44" t="n">
        <v>0</v>
      </c>
      <c r="C3816" s="44" t="n">
        <v>1</v>
      </c>
      <c r="D3816" s="38" t="n">
        <f aca="false">IFERROR(B3816/C3816,0)</f>
        <v>0</v>
      </c>
      <c r="E3816" s="45" t="n">
        <v>1</v>
      </c>
      <c r="F3816" s="7" t="s">
        <v>2223</v>
      </c>
      <c r="G3816" s="5" t="str">
        <f aca="false">IF(AND(E3816&gt;=5,E3816&lt;=20,C3816&gt;=50,B3816&lt;=1),"Opportunity (pos 5-20, 50+ impr, 0-1 click)","")</f>
        <v/>
      </c>
    </row>
    <row r="3817" customFormat="false" ht="15" hidden="false" customHeight="false" outlineLevel="0" collapsed="false">
      <c r="A3817" s="7" t="s">
        <v>6091</v>
      </c>
      <c r="B3817" s="44" t="n">
        <v>0</v>
      </c>
      <c r="C3817" s="44" t="n">
        <v>1</v>
      </c>
      <c r="D3817" s="38" t="n">
        <f aca="false">IFERROR(B3817/C3817,0)</f>
        <v>0</v>
      </c>
      <c r="E3817" s="45" t="n">
        <v>5</v>
      </c>
      <c r="F3817" s="7" t="s">
        <v>2223</v>
      </c>
      <c r="G3817" s="5" t="str">
        <f aca="false">IF(AND(E3817&gt;=5,E3817&lt;=20,C3817&gt;=50,B3817&lt;=1),"Opportunity (pos 5-20, 50+ impr, 0-1 click)","")</f>
        <v/>
      </c>
    </row>
    <row r="3818" customFormat="false" ht="15" hidden="false" customHeight="false" outlineLevel="0" collapsed="false">
      <c r="A3818" s="7" t="s">
        <v>6092</v>
      </c>
      <c r="B3818" s="44" t="n">
        <v>0</v>
      </c>
      <c r="C3818" s="44" t="n">
        <v>1</v>
      </c>
      <c r="D3818" s="38" t="n">
        <f aca="false">IFERROR(B3818/C3818,0)</f>
        <v>0</v>
      </c>
      <c r="E3818" s="45" t="n">
        <v>14</v>
      </c>
      <c r="F3818" s="7" t="s">
        <v>2223</v>
      </c>
      <c r="G3818" s="5" t="str">
        <f aca="false">IF(AND(E3818&gt;=5,E3818&lt;=20,C3818&gt;=50,B3818&lt;=1),"Opportunity (pos 5-20, 50+ impr, 0-1 click)","")</f>
        <v/>
      </c>
    </row>
    <row r="3819" customFormat="false" ht="15" hidden="false" customHeight="false" outlineLevel="0" collapsed="false">
      <c r="A3819" s="7" t="s">
        <v>6093</v>
      </c>
      <c r="B3819" s="44" t="n">
        <v>0</v>
      </c>
      <c r="C3819" s="44" t="n">
        <v>1</v>
      </c>
      <c r="D3819" s="38" t="n">
        <f aca="false">IFERROR(B3819/C3819,0)</f>
        <v>0</v>
      </c>
      <c r="E3819" s="45" t="n">
        <v>10</v>
      </c>
      <c r="F3819" s="7" t="s">
        <v>2223</v>
      </c>
      <c r="G3819" s="5" t="str">
        <f aca="false">IF(AND(E3819&gt;=5,E3819&lt;=20,C3819&gt;=50,B3819&lt;=1),"Opportunity (pos 5-20, 50+ impr, 0-1 click)","")</f>
        <v/>
      </c>
    </row>
    <row r="3820" customFormat="false" ht="15" hidden="false" customHeight="false" outlineLevel="0" collapsed="false">
      <c r="A3820" s="7" t="s">
        <v>6094</v>
      </c>
      <c r="B3820" s="44" t="n">
        <v>0</v>
      </c>
      <c r="C3820" s="44" t="n">
        <v>1</v>
      </c>
      <c r="D3820" s="38" t="n">
        <f aca="false">IFERROR(B3820/C3820,0)</f>
        <v>0</v>
      </c>
      <c r="E3820" s="45" t="n">
        <v>21</v>
      </c>
      <c r="F3820" s="7" t="s">
        <v>2223</v>
      </c>
      <c r="G3820" s="5" t="str">
        <f aca="false">IF(AND(E3820&gt;=5,E3820&lt;=20,C3820&gt;=50,B3820&lt;=1),"Opportunity (pos 5-20, 50+ impr, 0-1 click)","")</f>
        <v/>
      </c>
    </row>
    <row r="3821" customFormat="false" ht="15" hidden="false" customHeight="false" outlineLevel="0" collapsed="false">
      <c r="A3821" s="7" t="s">
        <v>6095</v>
      </c>
      <c r="B3821" s="44" t="n">
        <v>0</v>
      </c>
      <c r="C3821" s="44" t="n">
        <v>1</v>
      </c>
      <c r="D3821" s="38" t="n">
        <f aca="false">IFERROR(B3821/C3821,0)</f>
        <v>0</v>
      </c>
      <c r="E3821" s="45" t="n">
        <v>24</v>
      </c>
      <c r="F3821" s="7" t="s">
        <v>2223</v>
      </c>
      <c r="G3821" s="5" t="str">
        <f aca="false">IF(AND(E3821&gt;=5,E3821&lt;=20,C3821&gt;=50,B3821&lt;=1),"Opportunity (pos 5-20, 50+ impr, 0-1 click)","")</f>
        <v/>
      </c>
    </row>
    <row r="3822" customFormat="false" ht="15" hidden="false" customHeight="false" outlineLevel="0" collapsed="false">
      <c r="A3822" s="7" t="s">
        <v>6096</v>
      </c>
      <c r="B3822" s="44" t="n">
        <v>0</v>
      </c>
      <c r="C3822" s="44" t="n">
        <v>1</v>
      </c>
      <c r="D3822" s="38" t="n">
        <f aca="false">IFERROR(B3822/C3822,0)</f>
        <v>0</v>
      </c>
      <c r="E3822" s="45" t="n">
        <v>72</v>
      </c>
      <c r="F3822" s="7" t="s">
        <v>2223</v>
      </c>
      <c r="G3822" s="5" t="str">
        <f aca="false">IF(AND(E3822&gt;=5,E3822&lt;=20,C3822&gt;=50,B3822&lt;=1),"Opportunity (pos 5-20, 50+ impr, 0-1 click)","")</f>
        <v/>
      </c>
    </row>
    <row r="3823" customFormat="false" ht="15" hidden="false" customHeight="false" outlineLevel="0" collapsed="false">
      <c r="A3823" s="7" t="s">
        <v>6097</v>
      </c>
      <c r="B3823" s="44" t="n">
        <v>0</v>
      </c>
      <c r="C3823" s="44" t="n">
        <v>1</v>
      </c>
      <c r="D3823" s="38" t="n">
        <f aca="false">IFERROR(B3823/C3823,0)</f>
        <v>0</v>
      </c>
      <c r="E3823" s="45" t="n">
        <v>9</v>
      </c>
      <c r="F3823" s="7" t="s">
        <v>2223</v>
      </c>
      <c r="G3823" s="5" t="str">
        <f aca="false">IF(AND(E3823&gt;=5,E3823&lt;=20,C3823&gt;=50,B3823&lt;=1),"Opportunity (pos 5-20, 50+ impr, 0-1 click)","")</f>
        <v/>
      </c>
    </row>
    <row r="3824" customFormat="false" ht="15" hidden="false" customHeight="false" outlineLevel="0" collapsed="false">
      <c r="A3824" s="7" t="s">
        <v>6098</v>
      </c>
      <c r="B3824" s="44" t="n">
        <v>0</v>
      </c>
      <c r="C3824" s="44" t="n">
        <v>1</v>
      </c>
      <c r="D3824" s="38" t="n">
        <f aca="false">IFERROR(B3824/C3824,0)</f>
        <v>0</v>
      </c>
      <c r="E3824" s="45" t="n">
        <v>42</v>
      </c>
      <c r="F3824" s="7" t="s">
        <v>2223</v>
      </c>
      <c r="G3824" s="5" t="str">
        <f aca="false">IF(AND(E3824&gt;=5,E3824&lt;=20,C3824&gt;=50,B3824&lt;=1),"Opportunity (pos 5-20, 50+ impr, 0-1 click)","")</f>
        <v/>
      </c>
    </row>
    <row r="3825" customFormat="false" ht="15" hidden="false" customHeight="false" outlineLevel="0" collapsed="false">
      <c r="A3825" s="7" t="s">
        <v>6099</v>
      </c>
      <c r="B3825" s="44" t="n">
        <v>0</v>
      </c>
      <c r="C3825" s="44" t="n">
        <v>1</v>
      </c>
      <c r="D3825" s="38" t="n">
        <f aca="false">IFERROR(B3825/C3825,0)</f>
        <v>0</v>
      </c>
      <c r="E3825" s="45" t="n">
        <v>53</v>
      </c>
      <c r="F3825" s="7" t="s">
        <v>2225</v>
      </c>
      <c r="G3825" s="5" t="str">
        <f aca="false">IF(AND(E3825&gt;=5,E3825&lt;=20,C3825&gt;=50,B3825&lt;=1),"Opportunity (pos 5-20, 50+ impr, 0-1 click)","")</f>
        <v/>
      </c>
    </row>
    <row r="3826" customFormat="false" ht="15" hidden="false" customHeight="false" outlineLevel="0" collapsed="false">
      <c r="A3826" s="7" t="s">
        <v>6100</v>
      </c>
      <c r="B3826" s="44" t="n">
        <v>0</v>
      </c>
      <c r="C3826" s="44" t="n">
        <v>1</v>
      </c>
      <c r="D3826" s="38" t="n">
        <f aca="false">IFERROR(B3826/C3826,0)</f>
        <v>0</v>
      </c>
      <c r="E3826" s="45" t="n">
        <v>30</v>
      </c>
      <c r="F3826" s="7" t="s">
        <v>2224</v>
      </c>
      <c r="G3826" s="5" t="str">
        <f aca="false">IF(AND(E3826&gt;=5,E3826&lt;=20,C3826&gt;=50,B3826&lt;=1),"Opportunity (pos 5-20, 50+ impr, 0-1 click)","")</f>
        <v/>
      </c>
    </row>
    <row r="3827" customFormat="false" ht="15" hidden="false" customHeight="false" outlineLevel="0" collapsed="false">
      <c r="A3827" s="7" t="s">
        <v>6101</v>
      </c>
      <c r="B3827" s="44" t="n">
        <v>0</v>
      </c>
      <c r="C3827" s="44" t="n">
        <v>1</v>
      </c>
      <c r="D3827" s="38" t="n">
        <f aca="false">IFERROR(B3827/C3827,0)</f>
        <v>0</v>
      </c>
      <c r="E3827" s="45" t="n">
        <v>5</v>
      </c>
      <c r="F3827" s="7" t="s">
        <v>2224</v>
      </c>
      <c r="G3827" s="5" t="str">
        <f aca="false">IF(AND(E3827&gt;=5,E3827&lt;=20,C3827&gt;=50,B3827&lt;=1),"Opportunity (pos 5-20, 50+ impr, 0-1 click)","")</f>
        <v/>
      </c>
    </row>
    <row r="3828" customFormat="false" ht="15" hidden="false" customHeight="false" outlineLevel="0" collapsed="false">
      <c r="A3828" s="7" t="s">
        <v>6102</v>
      </c>
      <c r="B3828" s="44" t="n">
        <v>0</v>
      </c>
      <c r="C3828" s="44" t="n">
        <v>1</v>
      </c>
      <c r="D3828" s="38" t="n">
        <f aca="false">IFERROR(B3828/C3828,0)</f>
        <v>0</v>
      </c>
      <c r="E3828" s="45" t="n">
        <v>3</v>
      </c>
      <c r="F3828" s="7" t="s">
        <v>2223</v>
      </c>
      <c r="G3828" s="5" t="str">
        <f aca="false">IF(AND(E3828&gt;=5,E3828&lt;=20,C3828&gt;=50,B3828&lt;=1),"Opportunity (pos 5-20, 50+ impr, 0-1 click)","")</f>
        <v/>
      </c>
    </row>
    <row r="3829" customFormat="false" ht="15" hidden="false" customHeight="false" outlineLevel="0" collapsed="false">
      <c r="A3829" s="7" t="s">
        <v>6103</v>
      </c>
      <c r="B3829" s="44" t="n">
        <v>0</v>
      </c>
      <c r="C3829" s="44" t="n">
        <v>1</v>
      </c>
      <c r="D3829" s="38" t="n">
        <f aca="false">IFERROR(B3829/C3829,0)</f>
        <v>0</v>
      </c>
      <c r="E3829" s="45" t="n">
        <v>42</v>
      </c>
      <c r="F3829" s="7" t="s">
        <v>2223</v>
      </c>
      <c r="G3829" s="5" t="str">
        <f aca="false">IF(AND(E3829&gt;=5,E3829&lt;=20,C3829&gt;=50,B3829&lt;=1),"Opportunity (pos 5-20, 50+ impr, 0-1 click)","")</f>
        <v/>
      </c>
    </row>
    <row r="3830" customFormat="false" ht="15" hidden="false" customHeight="false" outlineLevel="0" collapsed="false">
      <c r="A3830" s="7" t="s">
        <v>6104</v>
      </c>
      <c r="B3830" s="44" t="n">
        <v>0</v>
      </c>
      <c r="C3830" s="44" t="n">
        <v>1</v>
      </c>
      <c r="D3830" s="38" t="n">
        <f aca="false">IFERROR(B3830/C3830,0)</f>
        <v>0</v>
      </c>
      <c r="E3830" s="45" t="n">
        <v>39</v>
      </c>
      <c r="F3830" s="7" t="s">
        <v>2223</v>
      </c>
      <c r="G3830" s="5" t="str">
        <f aca="false">IF(AND(E3830&gt;=5,E3830&lt;=20,C3830&gt;=50,B3830&lt;=1),"Opportunity (pos 5-20, 50+ impr, 0-1 click)","")</f>
        <v/>
      </c>
    </row>
    <row r="3831" customFormat="false" ht="15" hidden="false" customHeight="false" outlineLevel="0" collapsed="false">
      <c r="A3831" s="7" t="s">
        <v>6105</v>
      </c>
      <c r="B3831" s="44" t="n">
        <v>0</v>
      </c>
      <c r="C3831" s="44" t="n">
        <v>1</v>
      </c>
      <c r="D3831" s="38" t="n">
        <f aca="false">IFERROR(B3831/C3831,0)</f>
        <v>0</v>
      </c>
      <c r="E3831" s="45" t="n">
        <v>18</v>
      </c>
      <c r="F3831" s="7" t="s">
        <v>2223</v>
      </c>
      <c r="G3831" s="5" t="str">
        <f aca="false">IF(AND(E3831&gt;=5,E3831&lt;=20,C3831&gt;=50,B3831&lt;=1),"Opportunity (pos 5-20, 50+ impr, 0-1 click)","")</f>
        <v/>
      </c>
    </row>
    <row r="3832" customFormat="false" ht="15" hidden="false" customHeight="false" outlineLevel="0" collapsed="false">
      <c r="A3832" s="7" t="s">
        <v>6106</v>
      </c>
      <c r="B3832" s="44" t="n">
        <v>0</v>
      </c>
      <c r="C3832" s="44" t="n">
        <v>1</v>
      </c>
      <c r="D3832" s="38" t="n">
        <f aca="false">IFERROR(B3832/C3832,0)</f>
        <v>0</v>
      </c>
      <c r="E3832" s="45" t="n">
        <v>23</v>
      </c>
      <c r="F3832" s="7" t="s">
        <v>2223</v>
      </c>
      <c r="G3832" s="5" t="str">
        <f aca="false">IF(AND(E3832&gt;=5,E3832&lt;=20,C3832&gt;=50,B3832&lt;=1),"Opportunity (pos 5-20, 50+ impr, 0-1 click)","")</f>
        <v/>
      </c>
    </row>
    <row r="3833" customFormat="false" ht="15" hidden="false" customHeight="false" outlineLevel="0" collapsed="false">
      <c r="A3833" s="7" t="s">
        <v>6107</v>
      </c>
      <c r="B3833" s="44" t="n">
        <v>0</v>
      </c>
      <c r="C3833" s="44" t="n">
        <v>1</v>
      </c>
      <c r="D3833" s="38" t="n">
        <f aca="false">IFERROR(B3833/C3833,0)</f>
        <v>0</v>
      </c>
      <c r="E3833" s="45" t="n">
        <v>11</v>
      </c>
      <c r="F3833" s="7" t="s">
        <v>2223</v>
      </c>
      <c r="G3833" s="5" t="str">
        <f aca="false">IF(AND(E3833&gt;=5,E3833&lt;=20,C3833&gt;=50,B3833&lt;=1),"Opportunity (pos 5-20, 50+ impr, 0-1 click)","")</f>
        <v/>
      </c>
    </row>
    <row r="3834" customFormat="false" ht="15" hidden="false" customHeight="false" outlineLevel="0" collapsed="false">
      <c r="A3834" s="7" t="s">
        <v>6108</v>
      </c>
      <c r="B3834" s="44" t="n">
        <v>0</v>
      </c>
      <c r="C3834" s="44" t="n">
        <v>1</v>
      </c>
      <c r="D3834" s="38" t="n">
        <f aca="false">IFERROR(B3834/C3834,0)</f>
        <v>0</v>
      </c>
      <c r="E3834" s="45" t="n">
        <v>45</v>
      </c>
      <c r="F3834" s="7" t="s">
        <v>2223</v>
      </c>
      <c r="G3834" s="5" t="str">
        <f aca="false">IF(AND(E3834&gt;=5,E3834&lt;=20,C3834&gt;=50,B3834&lt;=1),"Opportunity (pos 5-20, 50+ impr, 0-1 click)","")</f>
        <v/>
      </c>
    </row>
    <row r="3835" customFormat="false" ht="15" hidden="false" customHeight="false" outlineLevel="0" collapsed="false">
      <c r="A3835" s="7" t="s">
        <v>6109</v>
      </c>
      <c r="B3835" s="44" t="n">
        <v>0</v>
      </c>
      <c r="C3835" s="44" t="n">
        <v>1</v>
      </c>
      <c r="D3835" s="38" t="n">
        <f aca="false">IFERROR(B3835/C3835,0)</f>
        <v>0</v>
      </c>
      <c r="E3835" s="45" t="n">
        <v>30</v>
      </c>
      <c r="F3835" s="7" t="s">
        <v>2223</v>
      </c>
      <c r="G3835" s="5" t="str">
        <f aca="false">IF(AND(E3835&gt;=5,E3835&lt;=20,C3835&gt;=50,B3835&lt;=1),"Opportunity (pos 5-20, 50+ impr, 0-1 click)","")</f>
        <v/>
      </c>
    </row>
    <row r="3836" customFormat="false" ht="15" hidden="false" customHeight="false" outlineLevel="0" collapsed="false">
      <c r="A3836" s="7" t="s">
        <v>6110</v>
      </c>
      <c r="B3836" s="44" t="n">
        <v>0</v>
      </c>
      <c r="C3836" s="44" t="n">
        <v>1</v>
      </c>
      <c r="D3836" s="38" t="n">
        <f aca="false">IFERROR(B3836/C3836,0)</f>
        <v>0</v>
      </c>
      <c r="E3836" s="45" t="n">
        <v>4</v>
      </c>
      <c r="F3836" s="7" t="s">
        <v>2223</v>
      </c>
      <c r="G3836" s="5" t="str">
        <f aca="false">IF(AND(E3836&gt;=5,E3836&lt;=20,C3836&gt;=50,B3836&lt;=1),"Opportunity (pos 5-20, 50+ impr, 0-1 click)","")</f>
        <v/>
      </c>
    </row>
    <row r="3837" customFormat="false" ht="15" hidden="false" customHeight="false" outlineLevel="0" collapsed="false">
      <c r="A3837" s="7" t="s">
        <v>6111</v>
      </c>
      <c r="B3837" s="44" t="n">
        <v>0</v>
      </c>
      <c r="C3837" s="44" t="n">
        <v>1</v>
      </c>
      <c r="D3837" s="38" t="n">
        <f aca="false">IFERROR(B3837/C3837,0)</f>
        <v>0</v>
      </c>
      <c r="E3837" s="45" t="n">
        <v>39</v>
      </c>
      <c r="F3837" s="7" t="s">
        <v>2224</v>
      </c>
      <c r="G3837" s="5" t="str">
        <f aca="false">IF(AND(E3837&gt;=5,E3837&lt;=20,C3837&gt;=50,B3837&lt;=1),"Opportunity (pos 5-20, 50+ impr, 0-1 click)","")</f>
        <v/>
      </c>
    </row>
    <row r="3838" customFormat="false" ht="15" hidden="false" customHeight="false" outlineLevel="0" collapsed="false">
      <c r="A3838" s="7" t="s">
        <v>6112</v>
      </c>
      <c r="B3838" s="44" t="n">
        <v>0</v>
      </c>
      <c r="C3838" s="44" t="n">
        <v>1</v>
      </c>
      <c r="D3838" s="38" t="n">
        <f aca="false">IFERROR(B3838/C3838,0)</f>
        <v>0</v>
      </c>
      <c r="E3838" s="45" t="n">
        <v>11</v>
      </c>
      <c r="F3838" s="7" t="s">
        <v>2224</v>
      </c>
      <c r="G3838" s="5" t="str">
        <f aca="false">IF(AND(E3838&gt;=5,E3838&lt;=20,C3838&gt;=50,B3838&lt;=1),"Opportunity (pos 5-20, 50+ impr, 0-1 click)","")</f>
        <v/>
      </c>
    </row>
    <row r="3839" customFormat="false" ht="15" hidden="false" customHeight="false" outlineLevel="0" collapsed="false">
      <c r="A3839" s="7" t="s">
        <v>6113</v>
      </c>
      <c r="B3839" s="44" t="n">
        <v>0</v>
      </c>
      <c r="C3839" s="44" t="n">
        <v>1</v>
      </c>
      <c r="D3839" s="38" t="n">
        <f aca="false">IFERROR(B3839/C3839,0)</f>
        <v>0</v>
      </c>
      <c r="E3839" s="45" t="n">
        <v>28</v>
      </c>
      <c r="F3839" s="7" t="s">
        <v>2223</v>
      </c>
      <c r="G3839" s="5" t="str">
        <f aca="false">IF(AND(E3839&gt;=5,E3839&lt;=20,C3839&gt;=50,B3839&lt;=1),"Opportunity (pos 5-20, 50+ impr, 0-1 click)","")</f>
        <v/>
      </c>
    </row>
    <row r="3840" customFormat="false" ht="15" hidden="false" customHeight="false" outlineLevel="0" collapsed="false">
      <c r="A3840" s="7" t="s">
        <v>6114</v>
      </c>
      <c r="B3840" s="44" t="n">
        <v>0</v>
      </c>
      <c r="C3840" s="44" t="n">
        <v>1</v>
      </c>
      <c r="D3840" s="38" t="n">
        <f aca="false">IFERROR(B3840/C3840,0)</f>
        <v>0</v>
      </c>
      <c r="E3840" s="45" t="n">
        <v>9</v>
      </c>
      <c r="F3840" s="7" t="s">
        <v>2223</v>
      </c>
      <c r="G3840" s="5" t="str">
        <f aca="false">IF(AND(E3840&gt;=5,E3840&lt;=20,C3840&gt;=50,B3840&lt;=1),"Opportunity (pos 5-20, 50+ impr, 0-1 click)","")</f>
        <v/>
      </c>
    </row>
    <row r="3841" customFormat="false" ht="15" hidden="false" customHeight="false" outlineLevel="0" collapsed="false">
      <c r="A3841" s="7" t="s">
        <v>6115</v>
      </c>
      <c r="B3841" s="44" t="n">
        <v>0</v>
      </c>
      <c r="C3841" s="44" t="n">
        <v>1</v>
      </c>
      <c r="D3841" s="38" t="n">
        <f aca="false">IFERROR(B3841/C3841,0)</f>
        <v>0</v>
      </c>
      <c r="E3841" s="45" t="n">
        <v>11</v>
      </c>
      <c r="F3841" s="7" t="s">
        <v>2223</v>
      </c>
      <c r="G3841" s="5" t="str">
        <f aca="false">IF(AND(E3841&gt;=5,E3841&lt;=20,C3841&gt;=50,B3841&lt;=1),"Opportunity (pos 5-20, 50+ impr, 0-1 click)","")</f>
        <v/>
      </c>
    </row>
    <row r="3842" customFormat="false" ht="15" hidden="false" customHeight="false" outlineLevel="0" collapsed="false">
      <c r="A3842" s="7" t="s">
        <v>6116</v>
      </c>
      <c r="B3842" s="44" t="n">
        <v>0</v>
      </c>
      <c r="C3842" s="44" t="n">
        <v>1</v>
      </c>
      <c r="D3842" s="38" t="n">
        <f aca="false">IFERROR(B3842/C3842,0)</f>
        <v>0</v>
      </c>
      <c r="E3842" s="45" t="n">
        <v>24</v>
      </c>
      <c r="F3842" s="7" t="s">
        <v>2223</v>
      </c>
      <c r="G3842" s="5" t="str">
        <f aca="false">IF(AND(E3842&gt;=5,E3842&lt;=20,C3842&gt;=50,B3842&lt;=1),"Opportunity (pos 5-20, 50+ impr, 0-1 click)","")</f>
        <v/>
      </c>
    </row>
    <row r="3843" customFormat="false" ht="15" hidden="false" customHeight="false" outlineLevel="0" collapsed="false">
      <c r="A3843" s="7" t="s">
        <v>6117</v>
      </c>
      <c r="B3843" s="44" t="n">
        <v>0</v>
      </c>
      <c r="C3843" s="44" t="n">
        <v>1</v>
      </c>
      <c r="D3843" s="38" t="n">
        <f aca="false">IFERROR(B3843/C3843,0)</f>
        <v>0</v>
      </c>
      <c r="E3843" s="45" t="n">
        <v>1</v>
      </c>
      <c r="F3843" s="7" t="s">
        <v>2224</v>
      </c>
      <c r="G3843" s="5" t="str">
        <f aca="false">IF(AND(E3843&gt;=5,E3843&lt;=20,C3843&gt;=50,B3843&lt;=1),"Opportunity (pos 5-20, 50+ impr, 0-1 click)","")</f>
        <v/>
      </c>
    </row>
    <row r="3844" customFormat="false" ht="15" hidden="false" customHeight="false" outlineLevel="0" collapsed="false">
      <c r="A3844" s="7" t="s">
        <v>6118</v>
      </c>
      <c r="B3844" s="44" t="n">
        <v>0</v>
      </c>
      <c r="C3844" s="44" t="n">
        <v>1</v>
      </c>
      <c r="D3844" s="38" t="n">
        <f aca="false">IFERROR(B3844/C3844,0)</f>
        <v>0</v>
      </c>
      <c r="E3844" s="45" t="n">
        <v>14</v>
      </c>
      <c r="F3844" s="7" t="s">
        <v>2223</v>
      </c>
      <c r="G3844" s="5" t="str">
        <f aca="false">IF(AND(E3844&gt;=5,E3844&lt;=20,C3844&gt;=50,B3844&lt;=1),"Opportunity (pos 5-20, 50+ impr, 0-1 click)","")</f>
        <v/>
      </c>
    </row>
    <row r="3845" customFormat="false" ht="15" hidden="false" customHeight="false" outlineLevel="0" collapsed="false">
      <c r="A3845" s="7" t="s">
        <v>6119</v>
      </c>
      <c r="B3845" s="44" t="n">
        <v>0</v>
      </c>
      <c r="C3845" s="44" t="n">
        <v>1</v>
      </c>
      <c r="D3845" s="38" t="n">
        <f aca="false">IFERROR(B3845/C3845,0)</f>
        <v>0</v>
      </c>
      <c r="E3845" s="45" t="n">
        <v>24</v>
      </c>
      <c r="F3845" s="7" t="s">
        <v>2223</v>
      </c>
      <c r="G3845" s="5" t="str">
        <f aca="false">IF(AND(E3845&gt;=5,E3845&lt;=20,C3845&gt;=50,B3845&lt;=1),"Opportunity (pos 5-20, 50+ impr, 0-1 click)","")</f>
        <v/>
      </c>
    </row>
    <row r="3846" customFormat="false" ht="15" hidden="false" customHeight="false" outlineLevel="0" collapsed="false">
      <c r="A3846" s="7" t="s">
        <v>6120</v>
      </c>
      <c r="B3846" s="44" t="n">
        <v>0</v>
      </c>
      <c r="C3846" s="44" t="n">
        <v>1</v>
      </c>
      <c r="D3846" s="38" t="n">
        <f aca="false">IFERROR(B3846/C3846,0)</f>
        <v>0</v>
      </c>
      <c r="E3846" s="45" t="n">
        <v>30</v>
      </c>
      <c r="F3846" s="7" t="s">
        <v>2223</v>
      </c>
      <c r="G3846" s="5" t="str">
        <f aca="false">IF(AND(E3846&gt;=5,E3846&lt;=20,C3846&gt;=50,B3846&lt;=1),"Opportunity (pos 5-20, 50+ impr, 0-1 click)","")</f>
        <v/>
      </c>
    </row>
    <row r="3847" customFormat="false" ht="15" hidden="false" customHeight="false" outlineLevel="0" collapsed="false">
      <c r="A3847" s="7" t="s">
        <v>6121</v>
      </c>
      <c r="B3847" s="44" t="n">
        <v>0</v>
      </c>
      <c r="C3847" s="44" t="n">
        <v>1</v>
      </c>
      <c r="D3847" s="38" t="n">
        <f aca="false">IFERROR(B3847/C3847,0)</f>
        <v>0</v>
      </c>
      <c r="E3847" s="45" t="n">
        <v>28</v>
      </c>
      <c r="F3847" s="7" t="s">
        <v>2223</v>
      </c>
      <c r="G3847" s="5" t="str">
        <f aca="false">IF(AND(E3847&gt;=5,E3847&lt;=20,C3847&gt;=50,B3847&lt;=1),"Opportunity (pos 5-20, 50+ impr, 0-1 click)","")</f>
        <v/>
      </c>
    </row>
    <row r="3848" customFormat="false" ht="15" hidden="false" customHeight="false" outlineLevel="0" collapsed="false">
      <c r="A3848" s="7" t="s">
        <v>6122</v>
      </c>
      <c r="B3848" s="44" t="n">
        <v>0</v>
      </c>
      <c r="C3848" s="44" t="n">
        <v>1</v>
      </c>
      <c r="D3848" s="38" t="n">
        <f aca="false">IFERROR(B3848/C3848,0)</f>
        <v>0</v>
      </c>
      <c r="E3848" s="45" t="n">
        <v>19</v>
      </c>
      <c r="F3848" s="7" t="s">
        <v>2223</v>
      </c>
      <c r="G3848" s="5" t="str">
        <f aca="false">IF(AND(E3848&gt;=5,E3848&lt;=20,C3848&gt;=50,B3848&lt;=1),"Opportunity (pos 5-20, 50+ impr, 0-1 click)","")</f>
        <v/>
      </c>
    </row>
    <row r="3849" customFormat="false" ht="15" hidden="false" customHeight="false" outlineLevel="0" collapsed="false">
      <c r="A3849" s="7" t="s">
        <v>6123</v>
      </c>
      <c r="B3849" s="44" t="n">
        <v>0</v>
      </c>
      <c r="C3849" s="44" t="n">
        <v>1</v>
      </c>
      <c r="D3849" s="38" t="n">
        <f aca="false">IFERROR(B3849/C3849,0)</f>
        <v>0</v>
      </c>
      <c r="E3849" s="45" t="n">
        <v>15</v>
      </c>
      <c r="F3849" s="7" t="s">
        <v>2223</v>
      </c>
      <c r="G3849" s="5" t="str">
        <f aca="false">IF(AND(E3849&gt;=5,E3849&lt;=20,C3849&gt;=50,B3849&lt;=1),"Opportunity (pos 5-20, 50+ impr, 0-1 click)","")</f>
        <v/>
      </c>
    </row>
    <row r="3850" customFormat="false" ht="15" hidden="false" customHeight="false" outlineLevel="0" collapsed="false">
      <c r="A3850" s="7" t="s">
        <v>6124</v>
      </c>
      <c r="B3850" s="44" t="n">
        <v>0</v>
      </c>
      <c r="C3850" s="44" t="n">
        <v>1</v>
      </c>
      <c r="D3850" s="38" t="n">
        <f aca="false">IFERROR(B3850/C3850,0)</f>
        <v>0</v>
      </c>
      <c r="E3850" s="45" t="n">
        <v>15</v>
      </c>
      <c r="F3850" s="7" t="s">
        <v>2223</v>
      </c>
      <c r="G3850" s="5" t="str">
        <f aca="false">IF(AND(E3850&gt;=5,E3850&lt;=20,C3850&gt;=50,B3850&lt;=1),"Opportunity (pos 5-20, 50+ impr, 0-1 click)","")</f>
        <v/>
      </c>
    </row>
    <row r="3851" customFormat="false" ht="15" hidden="false" customHeight="false" outlineLevel="0" collapsed="false">
      <c r="A3851" s="7" t="s">
        <v>6125</v>
      </c>
      <c r="B3851" s="44" t="n">
        <v>0</v>
      </c>
      <c r="C3851" s="44" t="n">
        <v>1</v>
      </c>
      <c r="D3851" s="38" t="n">
        <f aca="false">IFERROR(B3851/C3851,0)</f>
        <v>0</v>
      </c>
      <c r="E3851" s="45" t="n">
        <v>70</v>
      </c>
      <c r="F3851" s="7" t="s">
        <v>2223</v>
      </c>
      <c r="G3851" s="5" t="str">
        <f aca="false">IF(AND(E3851&gt;=5,E3851&lt;=20,C3851&gt;=50,B3851&lt;=1),"Opportunity (pos 5-20, 50+ impr, 0-1 click)","")</f>
        <v/>
      </c>
    </row>
    <row r="3852" customFormat="false" ht="15" hidden="false" customHeight="false" outlineLevel="0" collapsed="false">
      <c r="A3852" s="7" t="s">
        <v>6126</v>
      </c>
      <c r="B3852" s="44" t="n">
        <v>0</v>
      </c>
      <c r="C3852" s="44" t="n">
        <v>1</v>
      </c>
      <c r="D3852" s="38" t="n">
        <f aca="false">IFERROR(B3852/C3852,0)</f>
        <v>0</v>
      </c>
      <c r="E3852" s="45" t="n">
        <v>8</v>
      </c>
      <c r="F3852" s="7" t="s">
        <v>2223</v>
      </c>
      <c r="G3852" s="5" t="str">
        <f aca="false">IF(AND(E3852&gt;=5,E3852&lt;=20,C3852&gt;=50,B3852&lt;=1),"Opportunity (pos 5-20, 50+ impr, 0-1 click)","")</f>
        <v/>
      </c>
    </row>
    <row r="3853" customFormat="false" ht="15" hidden="false" customHeight="false" outlineLevel="0" collapsed="false">
      <c r="A3853" s="7" t="s">
        <v>6127</v>
      </c>
      <c r="B3853" s="44" t="n">
        <v>0</v>
      </c>
      <c r="C3853" s="44" t="n">
        <v>1</v>
      </c>
      <c r="D3853" s="38" t="n">
        <f aca="false">IFERROR(B3853/C3853,0)</f>
        <v>0</v>
      </c>
      <c r="E3853" s="45" t="n">
        <v>17</v>
      </c>
      <c r="F3853" s="7" t="s">
        <v>2223</v>
      </c>
      <c r="G3853" s="5" t="str">
        <f aca="false">IF(AND(E3853&gt;=5,E3853&lt;=20,C3853&gt;=50,B3853&lt;=1),"Opportunity (pos 5-20, 50+ impr, 0-1 click)","")</f>
        <v/>
      </c>
    </row>
    <row r="3854" customFormat="false" ht="15" hidden="false" customHeight="false" outlineLevel="0" collapsed="false">
      <c r="A3854" s="7" t="s">
        <v>6128</v>
      </c>
      <c r="B3854" s="44" t="n">
        <v>0</v>
      </c>
      <c r="C3854" s="44" t="n">
        <v>1</v>
      </c>
      <c r="D3854" s="38" t="n">
        <f aca="false">IFERROR(B3854/C3854,0)</f>
        <v>0</v>
      </c>
      <c r="E3854" s="45" t="n">
        <v>6</v>
      </c>
      <c r="F3854" s="7" t="s">
        <v>2223</v>
      </c>
      <c r="G3854" s="5" t="str">
        <f aca="false">IF(AND(E3854&gt;=5,E3854&lt;=20,C3854&gt;=50,B3854&lt;=1),"Opportunity (pos 5-20, 50+ impr, 0-1 click)","")</f>
        <v/>
      </c>
    </row>
    <row r="3855" customFormat="false" ht="15" hidden="false" customHeight="false" outlineLevel="0" collapsed="false">
      <c r="A3855" s="7" t="s">
        <v>6129</v>
      </c>
      <c r="B3855" s="44" t="n">
        <v>0</v>
      </c>
      <c r="C3855" s="44" t="n">
        <v>1</v>
      </c>
      <c r="D3855" s="38" t="n">
        <f aca="false">IFERROR(B3855/C3855,0)</f>
        <v>0</v>
      </c>
      <c r="E3855" s="45" t="n">
        <v>29</v>
      </c>
      <c r="F3855" s="7" t="s">
        <v>2223</v>
      </c>
      <c r="G3855" s="5" t="str">
        <f aca="false">IF(AND(E3855&gt;=5,E3855&lt;=20,C3855&gt;=50,B3855&lt;=1),"Opportunity (pos 5-20, 50+ impr, 0-1 click)","")</f>
        <v/>
      </c>
    </row>
    <row r="3856" customFormat="false" ht="15" hidden="false" customHeight="false" outlineLevel="0" collapsed="false">
      <c r="A3856" s="7" t="s">
        <v>6130</v>
      </c>
      <c r="B3856" s="44" t="n">
        <v>0</v>
      </c>
      <c r="C3856" s="44" t="n">
        <v>1</v>
      </c>
      <c r="D3856" s="38" t="n">
        <f aca="false">IFERROR(B3856/C3856,0)</f>
        <v>0</v>
      </c>
      <c r="E3856" s="45" t="n">
        <v>27</v>
      </c>
      <c r="F3856" s="7" t="s">
        <v>2223</v>
      </c>
      <c r="G3856" s="5" t="str">
        <f aca="false">IF(AND(E3856&gt;=5,E3856&lt;=20,C3856&gt;=50,B3856&lt;=1),"Opportunity (pos 5-20, 50+ impr, 0-1 click)","")</f>
        <v/>
      </c>
    </row>
    <row r="3857" customFormat="false" ht="15" hidden="false" customHeight="false" outlineLevel="0" collapsed="false">
      <c r="A3857" s="7" t="s">
        <v>6131</v>
      </c>
      <c r="B3857" s="44" t="n">
        <v>0</v>
      </c>
      <c r="C3857" s="44" t="n">
        <v>1</v>
      </c>
      <c r="D3857" s="38" t="n">
        <f aca="false">IFERROR(B3857/C3857,0)</f>
        <v>0</v>
      </c>
      <c r="E3857" s="45" t="n">
        <v>97</v>
      </c>
      <c r="F3857" s="7" t="s">
        <v>2223</v>
      </c>
      <c r="G3857" s="5" t="str">
        <f aca="false">IF(AND(E3857&gt;=5,E3857&lt;=20,C3857&gt;=50,B3857&lt;=1),"Opportunity (pos 5-20, 50+ impr, 0-1 click)","")</f>
        <v/>
      </c>
    </row>
    <row r="3858" customFormat="false" ht="15" hidden="false" customHeight="false" outlineLevel="0" collapsed="false">
      <c r="A3858" s="7" t="s">
        <v>6132</v>
      </c>
      <c r="B3858" s="44" t="n">
        <v>0</v>
      </c>
      <c r="C3858" s="44" t="n">
        <v>1</v>
      </c>
      <c r="D3858" s="38" t="n">
        <f aca="false">IFERROR(B3858/C3858,0)</f>
        <v>0</v>
      </c>
      <c r="E3858" s="45" t="n">
        <v>11</v>
      </c>
      <c r="F3858" s="7" t="s">
        <v>2223</v>
      </c>
      <c r="G3858" s="5" t="str">
        <f aca="false">IF(AND(E3858&gt;=5,E3858&lt;=20,C3858&gt;=50,B3858&lt;=1),"Opportunity (pos 5-20, 50+ impr, 0-1 click)","")</f>
        <v/>
      </c>
    </row>
    <row r="3859" customFormat="false" ht="15" hidden="false" customHeight="false" outlineLevel="0" collapsed="false">
      <c r="A3859" s="7" t="s">
        <v>6133</v>
      </c>
      <c r="B3859" s="44" t="n">
        <v>0</v>
      </c>
      <c r="C3859" s="44" t="n">
        <v>1</v>
      </c>
      <c r="D3859" s="38" t="n">
        <f aca="false">IFERROR(B3859/C3859,0)</f>
        <v>0</v>
      </c>
      <c r="E3859" s="45" t="n">
        <v>92</v>
      </c>
      <c r="F3859" s="7" t="s">
        <v>2223</v>
      </c>
      <c r="G3859" s="5" t="str">
        <f aca="false">IF(AND(E3859&gt;=5,E3859&lt;=20,C3859&gt;=50,B3859&lt;=1),"Opportunity (pos 5-20, 50+ impr, 0-1 click)","")</f>
        <v/>
      </c>
    </row>
    <row r="3860" customFormat="false" ht="15" hidden="false" customHeight="false" outlineLevel="0" collapsed="false">
      <c r="A3860" s="7" t="s">
        <v>6134</v>
      </c>
      <c r="B3860" s="44" t="n">
        <v>0</v>
      </c>
      <c r="C3860" s="44" t="n">
        <v>1</v>
      </c>
      <c r="D3860" s="38" t="n">
        <f aca="false">IFERROR(B3860/C3860,0)</f>
        <v>0</v>
      </c>
      <c r="E3860" s="45" t="n">
        <v>28</v>
      </c>
      <c r="F3860" s="7" t="s">
        <v>2223</v>
      </c>
      <c r="G3860" s="5" t="str">
        <f aca="false">IF(AND(E3860&gt;=5,E3860&lt;=20,C3860&gt;=50,B3860&lt;=1),"Opportunity (pos 5-20, 50+ impr, 0-1 click)","")</f>
        <v/>
      </c>
    </row>
    <row r="3861" customFormat="false" ht="15" hidden="false" customHeight="false" outlineLevel="0" collapsed="false">
      <c r="A3861" s="7" t="s">
        <v>6135</v>
      </c>
      <c r="B3861" s="44" t="n">
        <v>0</v>
      </c>
      <c r="C3861" s="44" t="n">
        <v>1</v>
      </c>
      <c r="D3861" s="38" t="n">
        <f aca="false">IFERROR(B3861/C3861,0)</f>
        <v>0</v>
      </c>
      <c r="E3861" s="45" t="n">
        <v>13</v>
      </c>
      <c r="F3861" s="7" t="s">
        <v>2223</v>
      </c>
      <c r="G3861" s="5" t="str">
        <f aca="false">IF(AND(E3861&gt;=5,E3861&lt;=20,C3861&gt;=50,B3861&lt;=1),"Opportunity (pos 5-20, 50+ impr, 0-1 click)","")</f>
        <v/>
      </c>
    </row>
    <row r="3862" customFormat="false" ht="15" hidden="false" customHeight="false" outlineLevel="0" collapsed="false">
      <c r="A3862" s="7" t="s">
        <v>6136</v>
      </c>
      <c r="B3862" s="44" t="n">
        <v>0</v>
      </c>
      <c r="C3862" s="44" t="n">
        <v>1</v>
      </c>
      <c r="D3862" s="38" t="n">
        <f aca="false">IFERROR(B3862/C3862,0)</f>
        <v>0</v>
      </c>
      <c r="E3862" s="45" t="n">
        <v>9</v>
      </c>
      <c r="F3862" s="7" t="s">
        <v>2223</v>
      </c>
      <c r="G3862" s="5" t="str">
        <f aca="false">IF(AND(E3862&gt;=5,E3862&lt;=20,C3862&gt;=50,B3862&lt;=1),"Opportunity (pos 5-20, 50+ impr, 0-1 click)","")</f>
        <v/>
      </c>
    </row>
    <row r="3863" customFormat="false" ht="15" hidden="false" customHeight="false" outlineLevel="0" collapsed="false">
      <c r="A3863" s="7" t="s">
        <v>6137</v>
      </c>
      <c r="B3863" s="44" t="n">
        <v>0</v>
      </c>
      <c r="C3863" s="44" t="n">
        <v>1</v>
      </c>
      <c r="D3863" s="38" t="n">
        <f aca="false">IFERROR(B3863/C3863,0)</f>
        <v>0</v>
      </c>
      <c r="E3863" s="45" t="n">
        <v>76</v>
      </c>
      <c r="F3863" s="7" t="s">
        <v>2223</v>
      </c>
      <c r="G3863" s="5" t="str">
        <f aca="false">IF(AND(E3863&gt;=5,E3863&lt;=20,C3863&gt;=50,B3863&lt;=1),"Opportunity (pos 5-20, 50+ impr, 0-1 click)","")</f>
        <v/>
      </c>
    </row>
    <row r="3864" customFormat="false" ht="15" hidden="false" customHeight="false" outlineLevel="0" collapsed="false">
      <c r="A3864" s="7" t="s">
        <v>6138</v>
      </c>
      <c r="B3864" s="44" t="n">
        <v>0</v>
      </c>
      <c r="C3864" s="44" t="n">
        <v>1</v>
      </c>
      <c r="D3864" s="38" t="n">
        <f aca="false">IFERROR(B3864/C3864,0)</f>
        <v>0</v>
      </c>
      <c r="E3864" s="45" t="n">
        <v>69</v>
      </c>
      <c r="F3864" s="7" t="s">
        <v>2223</v>
      </c>
      <c r="G3864" s="5" t="str">
        <f aca="false">IF(AND(E3864&gt;=5,E3864&lt;=20,C3864&gt;=50,B3864&lt;=1),"Opportunity (pos 5-20, 50+ impr, 0-1 click)","")</f>
        <v/>
      </c>
    </row>
    <row r="3865" customFormat="false" ht="15" hidden="false" customHeight="false" outlineLevel="0" collapsed="false">
      <c r="A3865" s="7" t="s">
        <v>6139</v>
      </c>
      <c r="B3865" s="44" t="n">
        <v>0</v>
      </c>
      <c r="C3865" s="44" t="n">
        <v>1</v>
      </c>
      <c r="D3865" s="38" t="n">
        <f aca="false">IFERROR(B3865/C3865,0)</f>
        <v>0</v>
      </c>
      <c r="E3865" s="45" t="n">
        <v>22</v>
      </c>
      <c r="F3865" s="7" t="s">
        <v>2223</v>
      </c>
      <c r="G3865" s="5" t="str">
        <f aca="false">IF(AND(E3865&gt;=5,E3865&lt;=20,C3865&gt;=50,B3865&lt;=1),"Opportunity (pos 5-20, 50+ impr, 0-1 click)","")</f>
        <v/>
      </c>
    </row>
    <row r="3866" customFormat="false" ht="15" hidden="false" customHeight="false" outlineLevel="0" collapsed="false">
      <c r="A3866" s="7" t="s">
        <v>6140</v>
      </c>
      <c r="B3866" s="44" t="n">
        <v>0</v>
      </c>
      <c r="C3866" s="44" t="n">
        <v>1</v>
      </c>
      <c r="D3866" s="38" t="n">
        <f aca="false">IFERROR(B3866/C3866,0)</f>
        <v>0</v>
      </c>
      <c r="E3866" s="45" t="n">
        <v>52</v>
      </c>
      <c r="F3866" s="7" t="s">
        <v>2226</v>
      </c>
      <c r="G3866" s="5" t="str">
        <f aca="false">IF(AND(E3866&gt;=5,E3866&lt;=20,C3866&gt;=50,B3866&lt;=1),"Opportunity (pos 5-20, 50+ impr, 0-1 click)","")</f>
        <v/>
      </c>
    </row>
    <row r="3867" customFormat="false" ht="15" hidden="false" customHeight="false" outlineLevel="0" collapsed="false">
      <c r="A3867" s="7" t="s">
        <v>6141</v>
      </c>
      <c r="B3867" s="44" t="n">
        <v>0</v>
      </c>
      <c r="C3867" s="44" t="n">
        <v>1</v>
      </c>
      <c r="D3867" s="38" t="n">
        <f aca="false">IFERROR(B3867/C3867,0)</f>
        <v>0</v>
      </c>
      <c r="E3867" s="45" t="n">
        <v>49</v>
      </c>
      <c r="F3867" s="7" t="s">
        <v>2223</v>
      </c>
      <c r="G3867" s="5" t="str">
        <f aca="false">IF(AND(E3867&gt;=5,E3867&lt;=20,C3867&gt;=50,B3867&lt;=1),"Opportunity (pos 5-20, 50+ impr, 0-1 click)","")</f>
        <v/>
      </c>
    </row>
    <row r="3868" customFormat="false" ht="15" hidden="false" customHeight="false" outlineLevel="0" collapsed="false">
      <c r="A3868" s="7" t="s">
        <v>6142</v>
      </c>
      <c r="B3868" s="44" t="n">
        <v>0</v>
      </c>
      <c r="C3868" s="44" t="n">
        <v>1</v>
      </c>
      <c r="D3868" s="38" t="n">
        <f aca="false">IFERROR(B3868/C3868,0)</f>
        <v>0</v>
      </c>
      <c r="E3868" s="45" t="n">
        <v>11</v>
      </c>
      <c r="F3868" s="7" t="s">
        <v>2225</v>
      </c>
      <c r="G3868" s="5" t="str">
        <f aca="false">IF(AND(E3868&gt;=5,E3868&lt;=20,C3868&gt;=50,B3868&lt;=1),"Opportunity (pos 5-20, 50+ impr, 0-1 click)","")</f>
        <v/>
      </c>
    </row>
    <row r="3869" customFormat="false" ht="15" hidden="false" customHeight="false" outlineLevel="0" collapsed="false">
      <c r="A3869" s="7" t="s">
        <v>6143</v>
      </c>
      <c r="B3869" s="44" t="n">
        <v>0</v>
      </c>
      <c r="C3869" s="44" t="n">
        <v>1</v>
      </c>
      <c r="D3869" s="38" t="n">
        <f aca="false">IFERROR(B3869/C3869,0)</f>
        <v>0</v>
      </c>
      <c r="E3869" s="45" t="n">
        <v>33</v>
      </c>
      <c r="F3869" s="7" t="s">
        <v>2223</v>
      </c>
      <c r="G3869" s="5" t="str">
        <f aca="false">IF(AND(E3869&gt;=5,E3869&lt;=20,C3869&gt;=50,B3869&lt;=1),"Opportunity (pos 5-20, 50+ impr, 0-1 click)","")</f>
        <v/>
      </c>
    </row>
    <row r="3870" customFormat="false" ht="15" hidden="false" customHeight="false" outlineLevel="0" collapsed="false">
      <c r="A3870" s="7" t="s">
        <v>6144</v>
      </c>
      <c r="B3870" s="44" t="n">
        <v>0</v>
      </c>
      <c r="C3870" s="44" t="n">
        <v>1</v>
      </c>
      <c r="D3870" s="38" t="n">
        <f aca="false">IFERROR(B3870/C3870,0)</f>
        <v>0</v>
      </c>
      <c r="E3870" s="45" t="n">
        <v>40</v>
      </c>
      <c r="F3870" s="7" t="s">
        <v>2225</v>
      </c>
      <c r="G3870" s="5" t="str">
        <f aca="false">IF(AND(E3870&gt;=5,E3870&lt;=20,C3870&gt;=50,B3870&lt;=1),"Opportunity (pos 5-20, 50+ impr, 0-1 click)","")</f>
        <v/>
      </c>
    </row>
    <row r="3871" customFormat="false" ht="15" hidden="false" customHeight="false" outlineLevel="0" collapsed="false">
      <c r="A3871" s="7" t="s">
        <v>6145</v>
      </c>
      <c r="B3871" s="44" t="n">
        <v>0</v>
      </c>
      <c r="C3871" s="44" t="n">
        <v>1</v>
      </c>
      <c r="D3871" s="38" t="n">
        <f aca="false">IFERROR(B3871/C3871,0)</f>
        <v>0</v>
      </c>
      <c r="E3871" s="45" t="n">
        <v>9</v>
      </c>
      <c r="F3871" s="7" t="s">
        <v>2223</v>
      </c>
      <c r="G3871" s="5" t="str">
        <f aca="false">IF(AND(E3871&gt;=5,E3871&lt;=20,C3871&gt;=50,B3871&lt;=1),"Opportunity (pos 5-20, 50+ impr, 0-1 click)","")</f>
        <v/>
      </c>
    </row>
    <row r="3872" customFormat="false" ht="15" hidden="false" customHeight="false" outlineLevel="0" collapsed="false">
      <c r="A3872" s="7" t="s">
        <v>6146</v>
      </c>
      <c r="B3872" s="44" t="n">
        <v>0</v>
      </c>
      <c r="C3872" s="44" t="n">
        <v>1</v>
      </c>
      <c r="D3872" s="38" t="n">
        <f aca="false">IFERROR(B3872/C3872,0)</f>
        <v>0</v>
      </c>
      <c r="E3872" s="45" t="n">
        <v>20</v>
      </c>
      <c r="F3872" s="7" t="s">
        <v>2223</v>
      </c>
      <c r="G3872" s="5" t="str">
        <f aca="false">IF(AND(E3872&gt;=5,E3872&lt;=20,C3872&gt;=50,B3872&lt;=1),"Opportunity (pos 5-20, 50+ impr, 0-1 click)","")</f>
        <v/>
      </c>
    </row>
    <row r="3873" customFormat="false" ht="15" hidden="false" customHeight="false" outlineLevel="0" collapsed="false">
      <c r="A3873" s="7" t="s">
        <v>6147</v>
      </c>
      <c r="B3873" s="44" t="n">
        <v>0</v>
      </c>
      <c r="C3873" s="44" t="n">
        <v>1</v>
      </c>
      <c r="D3873" s="38" t="n">
        <f aca="false">IFERROR(B3873/C3873,0)</f>
        <v>0</v>
      </c>
      <c r="E3873" s="45" t="n">
        <v>67</v>
      </c>
      <c r="F3873" s="7" t="s">
        <v>2223</v>
      </c>
      <c r="G3873" s="5" t="str">
        <f aca="false">IF(AND(E3873&gt;=5,E3873&lt;=20,C3873&gt;=50,B3873&lt;=1),"Opportunity (pos 5-20, 50+ impr, 0-1 click)","")</f>
        <v/>
      </c>
    </row>
    <row r="3874" customFormat="false" ht="15" hidden="false" customHeight="false" outlineLevel="0" collapsed="false">
      <c r="A3874" s="7" t="s">
        <v>6148</v>
      </c>
      <c r="B3874" s="44" t="n">
        <v>0</v>
      </c>
      <c r="C3874" s="44" t="n">
        <v>1</v>
      </c>
      <c r="D3874" s="38" t="n">
        <f aca="false">IFERROR(B3874/C3874,0)</f>
        <v>0</v>
      </c>
      <c r="E3874" s="45" t="n">
        <v>4</v>
      </c>
      <c r="F3874" s="7" t="s">
        <v>2223</v>
      </c>
      <c r="G3874" s="5" t="str">
        <f aca="false">IF(AND(E3874&gt;=5,E3874&lt;=20,C3874&gt;=50,B3874&lt;=1),"Opportunity (pos 5-20, 50+ impr, 0-1 click)","")</f>
        <v/>
      </c>
    </row>
    <row r="3875" customFormat="false" ht="15" hidden="false" customHeight="false" outlineLevel="0" collapsed="false">
      <c r="A3875" s="7" t="s">
        <v>6149</v>
      </c>
      <c r="B3875" s="44" t="n">
        <v>0</v>
      </c>
      <c r="C3875" s="44" t="n">
        <v>1</v>
      </c>
      <c r="D3875" s="38" t="n">
        <f aca="false">IFERROR(B3875/C3875,0)</f>
        <v>0</v>
      </c>
      <c r="E3875" s="45" t="n">
        <v>5</v>
      </c>
      <c r="F3875" s="7" t="s">
        <v>2223</v>
      </c>
      <c r="G3875" s="5" t="str">
        <f aca="false">IF(AND(E3875&gt;=5,E3875&lt;=20,C3875&gt;=50,B3875&lt;=1),"Opportunity (pos 5-20, 50+ impr, 0-1 click)","")</f>
        <v/>
      </c>
    </row>
    <row r="3876" customFormat="false" ht="15" hidden="false" customHeight="false" outlineLevel="0" collapsed="false">
      <c r="A3876" s="7" t="s">
        <v>6150</v>
      </c>
      <c r="B3876" s="44" t="n">
        <v>0</v>
      </c>
      <c r="C3876" s="44" t="n">
        <v>1</v>
      </c>
      <c r="D3876" s="38" t="n">
        <f aca="false">IFERROR(B3876/C3876,0)</f>
        <v>0</v>
      </c>
      <c r="E3876" s="45" t="n">
        <v>30</v>
      </c>
      <c r="F3876" s="7" t="s">
        <v>2223</v>
      </c>
      <c r="G3876" s="5" t="str">
        <f aca="false">IF(AND(E3876&gt;=5,E3876&lt;=20,C3876&gt;=50,B3876&lt;=1),"Opportunity (pos 5-20, 50+ impr, 0-1 click)","")</f>
        <v/>
      </c>
    </row>
    <row r="3877" customFormat="false" ht="15" hidden="false" customHeight="false" outlineLevel="0" collapsed="false">
      <c r="A3877" s="7" t="s">
        <v>6151</v>
      </c>
      <c r="B3877" s="44" t="n">
        <v>0</v>
      </c>
      <c r="C3877" s="44" t="n">
        <v>1</v>
      </c>
      <c r="D3877" s="38" t="n">
        <f aca="false">IFERROR(B3877/C3877,0)</f>
        <v>0</v>
      </c>
      <c r="E3877" s="45" t="n">
        <v>21</v>
      </c>
      <c r="F3877" s="7" t="s">
        <v>2224</v>
      </c>
      <c r="G3877" s="5" t="str">
        <f aca="false">IF(AND(E3877&gt;=5,E3877&lt;=20,C3877&gt;=50,B3877&lt;=1),"Opportunity (pos 5-20, 50+ impr, 0-1 click)","")</f>
        <v/>
      </c>
    </row>
    <row r="3878" customFormat="false" ht="15" hidden="false" customHeight="false" outlineLevel="0" collapsed="false">
      <c r="A3878" s="7" t="s">
        <v>6152</v>
      </c>
      <c r="B3878" s="44" t="n">
        <v>0</v>
      </c>
      <c r="C3878" s="44" t="n">
        <v>1</v>
      </c>
      <c r="D3878" s="38" t="n">
        <f aca="false">IFERROR(B3878/C3878,0)</f>
        <v>0</v>
      </c>
      <c r="E3878" s="45" t="n">
        <v>34</v>
      </c>
      <c r="F3878" s="7" t="s">
        <v>2223</v>
      </c>
      <c r="G3878" s="5" t="str">
        <f aca="false">IF(AND(E3878&gt;=5,E3878&lt;=20,C3878&gt;=50,B3878&lt;=1),"Opportunity (pos 5-20, 50+ impr, 0-1 click)","")</f>
        <v/>
      </c>
    </row>
    <row r="3879" customFormat="false" ht="15" hidden="false" customHeight="false" outlineLevel="0" collapsed="false">
      <c r="A3879" s="7" t="s">
        <v>6153</v>
      </c>
      <c r="B3879" s="44" t="n">
        <v>0</v>
      </c>
      <c r="C3879" s="44" t="n">
        <v>1</v>
      </c>
      <c r="D3879" s="38" t="n">
        <f aca="false">IFERROR(B3879/C3879,0)</f>
        <v>0</v>
      </c>
      <c r="E3879" s="45" t="n">
        <v>42</v>
      </c>
      <c r="F3879" s="7" t="s">
        <v>2225</v>
      </c>
      <c r="G3879" s="5" t="str">
        <f aca="false">IF(AND(E3879&gt;=5,E3879&lt;=20,C3879&gt;=50,B3879&lt;=1),"Opportunity (pos 5-20, 50+ impr, 0-1 click)","")</f>
        <v/>
      </c>
    </row>
    <row r="3880" customFormat="false" ht="15" hidden="false" customHeight="false" outlineLevel="0" collapsed="false">
      <c r="A3880" s="7" t="s">
        <v>6154</v>
      </c>
      <c r="B3880" s="44" t="n">
        <v>0</v>
      </c>
      <c r="C3880" s="44" t="n">
        <v>1</v>
      </c>
      <c r="D3880" s="38" t="n">
        <f aca="false">IFERROR(B3880/C3880,0)</f>
        <v>0</v>
      </c>
      <c r="E3880" s="45" t="n">
        <v>10</v>
      </c>
      <c r="F3880" s="7" t="s">
        <v>2223</v>
      </c>
      <c r="G3880" s="5" t="str">
        <f aca="false">IF(AND(E3880&gt;=5,E3880&lt;=20,C3880&gt;=50,B3880&lt;=1),"Opportunity (pos 5-20, 50+ impr, 0-1 click)","")</f>
        <v/>
      </c>
    </row>
    <row r="3881" customFormat="false" ht="15" hidden="false" customHeight="false" outlineLevel="0" collapsed="false">
      <c r="A3881" s="7" t="s">
        <v>6155</v>
      </c>
      <c r="B3881" s="44" t="n">
        <v>0</v>
      </c>
      <c r="C3881" s="44" t="n">
        <v>1</v>
      </c>
      <c r="D3881" s="38" t="n">
        <f aca="false">IFERROR(B3881/C3881,0)</f>
        <v>0</v>
      </c>
      <c r="E3881" s="45" t="n">
        <v>17</v>
      </c>
      <c r="F3881" s="7" t="s">
        <v>2223</v>
      </c>
      <c r="G3881" s="5" t="str">
        <f aca="false">IF(AND(E3881&gt;=5,E3881&lt;=20,C3881&gt;=50,B3881&lt;=1),"Opportunity (pos 5-20, 50+ impr, 0-1 click)","")</f>
        <v/>
      </c>
    </row>
    <row r="3882" customFormat="false" ht="15" hidden="false" customHeight="false" outlineLevel="0" collapsed="false">
      <c r="A3882" s="7" t="s">
        <v>6156</v>
      </c>
      <c r="B3882" s="44" t="n">
        <v>0</v>
      </c>
      <c r="C3882" s="44" t="n">
        <v>1</v>
      </c>
      <c r="D3882" s="38" t="n">
        <f aca="false">IFERROR(B3882/C3882,0)</f>
        <v>0</v>
      </c>
      <c r="E3882" s="45" t="n">
        <v>18</v>
      </c>
      <c r="F3882" s="7" t="s">
        <v>2223</v>
      </c>
      <c r="G3882" s="5" t="str">
        <f aca="false">IF(AND(E3882&gt;=5,E3882&lt;=20,C3882&gt;=50,B3882&lt;=1),"Opportunity (pos 5-20, 50+ impr, 0-1 click)","")</f>
        <v/>
      </c>
    </row>
    <row r="3883" customFormat="false" ht="15" hidden="false" customHeight="false" outlineLevel="0" collapsed="false">
      <c r="A3883" s="7" t="s">
        <v>6157</v>
      </c>
      <c r="B3883" s="44" t="n">
        <v>0</v>
      </c>
      <c r="C3883" s="44" t="n">
        <v>1</v>
      </c>
      <c r="D3883" s="38" t="n">
        <f aca="false">IFERROR(B3883/C3883,0)</f>
        <v>0</v>
      </c>
      <c r="E3883" s="45" t="n">
        <v>14</v>
      </c>
      <c r="F3883" s="7" t="s">
        <v>2223</v>
      </c>
      <c r="G3883" s="5" t="str">
        <f aca="false">IF(AND(E3883&gt;=5,E3883&lt;=20,C3883&gt;=50,B3883&lt;=1),"Opportunity (pos 5-20, 50+ impr, 0-1 click)","")</f>
        <v/>
      </c>
    </row>
    <row r="3884" customFormat="false" ht="15" hidden="false" customHeight="false" outlineLevel="0" collapsed="false">
      <c r="A3884" s="7" t="s">
        <v>6158</v>
      </c>
      <c r="B3884" s="44" t="n">
        <v>0</v>
      </c>
      <c r="C3884" s="44" t="n">
        <v>1</v>
      </c>
      <c r="D3884" s="38" t="n">
        <f aca="false">IFERROR(B3884/C3884,0)</f>
        <v>0</v>
      </c>
      <c r="E3884" s="45" t="n">
        <v>16</v>
      </c>
      <c r="F3884" s="7" t="s">
        <v>2223</v>
      </c>
      <c r="G3884" s="5" t="str">
        <f aca="false">IF(AND(E3884&gt;=5,E3884&lt;=20,C3884&gt;=50,B3884&lt;=1),"Opportunity (pos 5-20, 50+ impr, 0-1 click)","")</f>
        <v/>
      </c>
    </row>
    <row r="3885" customFormat="false" ht="15" hidden="false" customHeight="false" outlineLevel="0" collapsed="false">
      <c r="A3885" s="7" t="s">
        <v>6159</v>
      </c>
      <c r="B3885" s="44" t="n">
        <v>0</v>
      </c>
      <c r="C3885" s="44" t="n">
        <v>1</v>
      </c>
      <c r="D3885" s="38" t="n">
        <f aca="false">IFERROR(B3885/C3885,0)</f>
        <v>0</v>
      </c>
      <c r="E3885" s="45" t="n">
        <v>24</v>
      </c>
      <c r="F3885" s="7" t="s">
        <v>2223</v>
      </c>
      <c r="G3885" s="5" t="str">
        <f aca="false">IF(AND(E3885&gt;=5,E3885&lt;=20,C3885&gt;=50,B3885&lt;=1),"Opportunity (pos 5-20, 50+ impr, 0-1 click)","")</f>
        <v/>
      </c>
    </row>
    <row r="3886" customFormat="false" ht="15" hidden="false" customHeight="false" outlineLevel="0" collapsed="false">
      <c r="A3886" s="7" t="s">
        <v>6160</v>
      </c>
      <c r="B3886" s="44" t="n">
        <v>0</v>
      </c>
      <c r="C3886" s="44" t="n">
        <v>1</v>
      </c>
      <c r="D3886" s="38" t="n">
        <f aca="false">IFERROR(B3886/C3886,0)</f>
        <v>0</v>
      </c>
      <c r="E3886" s="45" t="n">
        <v>10</v>
      </c>
      <c r="F3886" s="7" t="s">
        <v>2224</v>
      </c>
      <c r="G3886" s="5" t="str">
        <f aca="false">IF(AND(E3886&gt;=5,E3886&lt;=20,C3886&gt;=50,B3886&lt;=1),"Opportunity (pos 5-20, 50+ impr, 0-1 click)","")</f>
        <v/>
      </c>
    </row>
    <row r="3887" customFormat="false" ht="15" hidden="false" customHeight="false" outlineLevel="0" collapsed="false">
      <c r="A3887" s="7" t="s">
        <v>6161</v>
      </c>
      <c r="B3887" s="44" t="n">
        <v>0</v>
      </c>
      <c r="C3887" s="44" t="n">
        <v>1</v>
      </c>
      <c r="D3887" s="38" t="n">
        <f aca="false">IFERROR(B3887/C3887,0)</f>
        <v>0</v>
      </c>
      <c r="E3887" s="45" t="n">
        <v>9</v>
      </c>
      <c r="F3887" s="7" t="s">
        <v>2223</v>
      </c>
      <c r="G3887" s="5" t="str">
        <f aca="false">IF(AND(E3887&gt;=5,E3887&lt;=20,C3887&gt;=50,B3887&lt;=1),"Opportunity (pos 5-20, 50+ impr, 0-1 click)","")</f>
        <v/>
      </c>
    </row>
    <row r="3888" customFormat="false" ht="15" hidden="false" customHeight="false" outlineLevel="0" collapsed="false">
      <c r="A3888" s="7" t="s">
        <v>6162</v>
      </c>
      <c r="B3888" s="44" t="n">
        <v>0</v>
      </c>
      <c r="C3888" s="44" t="n">
        <v>1</v>
      </c>
      <c r="D3888" s="38" t="n">
        <f aca="false">IFERROR(B3888/C3888,0)</f>
        <v>0</v>
      </c>
      <c r="E3888" s="45" t="n">
        <v>26</v>
      </c>
      <c r="F3888" s="7" t="s">
        <v>2223</v>
      </c>
      <c r="G3888" s="5" t="str">
        <f aca="false">IF(AND(E3888&gt;=5,E3888&lt;=20,C3888&gt;=50,B3888&lt;=1),"Opportunity (pos 5-20, 50+ impr, 0-1 click)","")</f>
        <v/>
      </c>
    </row>
    <row r="3889" customFormat="false" ht="15" hidden="false" customHeight="false" outlineLevel="0" collapsed="false">
      <c r="A3889" s="7" t="s">
        <v>6163</v>
      </c>
      <c r="B3889" s="44" t="n">
        <v>0</v>
      </c>
      <c r="C3889" s="44" t="n">
        <v>1</v>
      </c>
      <c r="D3889" s="38" t="n">
        <f aca="false">IFERROR(B3889/C3889,0)</f>
        <v>0</v>
      </c>
      <c r="E3889" s="45" t="n">
        <v>18</v>
      </c>
      <c r="F3889" s="7" t="s">
        <v>2223</v>
      </c>
      <c r="G3889" s="5" t="str">
        <f aca="false">IF(AND(E3889&gt;=5,E3889&lt;=20,C3889&gt;=50,B3889&lt;=1),"Opportunity (pos 5-20, 50+ impr, 0-1 click)","")</f>
        <v/>
      </c>
    </row>
    <row r="3890" customFormat="false" ht="15" hidden="false" customHeight="false" outlineLevel="0" collapsed="false">
      <c r="A3890" s="7" t="s">
        <v>6164</v>
      </c>
      <c r="B3890" s="44" t="n">
        <v>0</v>
      </c>
      <c r="C3890" s="44" t="n">
        <v>1</v>
      </c>
      <c r="D3890" s="38" t="n">
        <f aca="false">IFERROR(B3890/C3890,0)</f>
        <v>0</v>
      </c>
      <c r="E3890" s="45" t="n">
        <v>78</v>
      </c>
      <c r="F3890" s="7" t="s">
        <v>2223</v>
      </c>
      <c r="G3890" s="5" t="str">
        <f aca="false">IF(AND(E3890&gt;=5,E3890&lt;=20,C3890&gt;=50,B3890&lt;=1),"Opportunity (pos 5-20, 50+ impr, 0-1 click)","")</f>
        <v/>
      </c>
    </row>
    <row r="3891" customFormat="false" ht="15" hidden="false" customHeight="false" outlineLevel="0" collapsed="false">
      <c r="A3891" s="7" t="s">
        <v>6165</v>
      </c>
      <c r="B3891" s="44" t="n">
        <v>0</v>
      </c>
      <c r="C3891" s="44" t="n">
        <v>1</v>
      </c>
      <c r="D3891" s="38" t="n">
        <f aca="false">IFERROR(B3891/C3891,0)</f>
        <v>0</v>
      </c>
      <c r="E3891" s="45" t="n">
        <v>23</v>
      </c>
      <c r="F3891" s="7" t="s">
        <v>2223</v>
      </c>
      <c r="G3891" s="5" t="str">
        <f aca="false">IF(AND(E3891&gt;=5,E3891&lt;=20,C3891&gt;=50,B3891&lt;=1),"Opportunity (pos 5-20, 50+ impr, 0-1 click)","")</f>
        <v/>
      </c>
    </row>
    <row r="3892" customFormat="false" ht="15" hidden="false" customHeight="false" outlineLevel="0" collapsed="false">
      <c r="A3892" s="7" t="s">
        <v>6166</v>
      </c>
      <c r="B3892" s="44" t="n">
        <v>0</v>
      </c>
      <c r="C3892" s="44" t="n">
        <v>1</v>
      </c>
      <c r="D3892" s="38" t="n">
        <f aca="false">IFERROR(B3892/C3892,0)</f>
        <v>0</v>
      </c>
      <c r="E3892" s="45" t="n">
        <v>18</v>
      </c>
      <c r="F3892" s="7" t="s">
        <v>2223</v>
      </c>
      <c r="G3892" s="5" t="str">
        <f aca="false">IF(AND(E3892&gt;=5,E3892&lt;=20,C3892&gt;=50,B3892&lt;=1),"Opportunity (pos 5-20, 50+ impr, 0-1 click)","")</f>
        <v/>
      </c>
    </row>
    <row r="3893" customFormat="false" ht="15" hidden="false" customHeight="false" outlineLevel="0" collapsed="false">
      <c r="A3893" s="7" t="s">
        <v>6167</v>
      </c>
      <c r="B3893" s="44" t="n">
        <v>0</v>
      </c>
      <c r="C3893" s="44" t="n">
        <v>1</v>
      </c>
      <c r="D3893" s="38" t="n">
        <f aca="false">IFERROR(B3893/C3893,0)</f>
        <v>0</v>
      </c>
      <c r="E3893" s="45" t="n">
        <v>35</v>
      </c>
      <c r="F3893" s="7" t="s">
        <v>2223</v>
      </c>
      <c r="G3893" s="5" t="str">
        <f aca="false">IF(AND(E3893&gt;=5,E3893&lt;=20,C3893&gt;=50,B3893&lt;=1),"Opportunity (pos 5-20, 50+ impr, 0-1 click)","")</f>
        <v/>
      </c>
    </row>
    <row r="3894" customFormat="false" ht="15" hidden="false" customHeight="false" outlineLevel="0" collapsed="false">
      <c r="A3894" s="7" t="s">
        <v>6168</v>
      </c>
      <c r="B3894" s="44" t="n">
        <v>0</v>
      </c>
      <c r="C3894" s="44" t="n">
        <v>1</v>
      </c>
      <c r="D3894" s="38" t="n">
        <f aca="false">IFERROR(B3894/C3894,0)</f>
        <v>0</v>
      </c>
      <c r="E3894" s="45" t="n">
        <v>45</v>
      </c>
      <c r="F3894" s="7" t="s">
        <v>2223</v>
      </c>
      <c r="G3894" s="5" t="str">
        <f aca="false">IF(AND(E3894&gt;=5,E3894&lt;=20,C3894&gt;=50,B3894&lt;=1),"Opportunity (pos 5-20, 50+ impr, 0-1 click)","")</f>
        <v/>
      </c>
    </row>
    <row r="3895" customFormat="false" ht="15" hidden="false" customHeight="false" outlineLevel="0" collapsed="false">
      <c r="A3895" s="7" t="s">
        <v>6169</v>
      </c>
      <c r="B3895" s="44" t="n">
        <v>0</v>
      </c>
      <c r="C3895" s="44" t="n">
        <v>1</v>
      </c>
      <c r="D3895" s="38" t="n">
        <f aca="false">IFERROR(B3895/C3895,0)</f>
        <v>0</v>
      </c>
      <c r="E3895" s="45" t="n">
        <v>46</v>
      </c>
      <c r="F3895" s="7" t="s">
        <v>2223</v>
      </c>
      <c r="G3895" s="5" t="str">
        <f aca="false">IF(AND(E3895&gt;=5,E3895&lt;=20,C3895&gt;=50,B3895&lt;=1),"Opportunity (pos 5-20, 50+ impr, 0-1 click)","")</f>
        <v/>
      </c>
    </row>
    <row r="3896" customFormat="false" ht="15" hidden="false" customHeight="false" outlineLevel="0" collapsed="false">
      <c r="A3896" s="7" t="s">
        <v>6170</v>
      </c>
      <c r="B3896" s="44" t="n">
        <v>0</v>
      </c>
      <c r="C3896" s="44" t="n">
        <v>1</v>
      </c>
      <c r="D3896" s="38" t="n">
        <f aca="false">IFERROR(B3896/C3896,0)</f>
        <v>0</v>
      </c>
      <c r="E3896" s="45" t="n">
        <v>30</v>
      </c>
      <c r="F3896" s="7" t="s">
        <v>2223</v>
      </c>
      <c r="G3896" s="5" t="str">
        <f aca="false">IF(AND(E3896&gt;=5,E3896&lt;=20,C3896&gt;=50,B3896&lt;=1),"Opportunity (pos 5-20, 50+ impr, 0-1 click)","")</f>
        <v/>
      </c>
    </row>
    <row r="3897" customFormat="false" ht="15" hidden="false" customHeight="false" outlineLevel="0" collapsed="false">
      <c r="A3897" s="7" t="s">
        <v>6171</v>
      </c>
      <c r="B3897" s="44" t="n">
        <v>0</v>
      </c>
      <c r="C3897" s="44" t="n">
        <v>1</v>
      </c>
      <c r="D3897" s="38" t="n">
        <f aca="false">IFERROR(B3897/C3897,0)</f>
        <v>0</v>
      </c>
      <c r="E3897" s="45" t="n">
        <v>31</v>
      </c>
      <c r="F3897" s="7" t="s">
        <v>2223</v>
      </c>
      <c r="G3897" s="5" t="str">
        <f aca="false">IF(AND(E3897&gt;=5,E3897&lt;=20,C3897&gt;=50,B3897&lt;=1),"Opportunity (pos 5-20, 50+ impr, 0-1 click)","")</f>
        <v/>
      </c>
    </row>
    <row r="3898" customFormat="false" ht="15" hidden="false" customHeight="false" outlineLevel="0" collapsed="false">
      <c r="A3898" s="7" t="s">
        <v>6172</v>
      </c>
      <c r="B3898" s="44" t="n">
        <v>0</v>
      </c>
      <c r="C3898" s="44" t="n">
        <v>1</v>
      </c>
      <c r="D3898" s="38" t="n">
        <f aca="false">IFERROR(B3898/C3898,0)</f>
        <v>0</v>
      </c>
      <c r="E3898" s="45" t="n">
        <v>3</v>
      </c>
      <c r="F3898" s="7" t="s">
        <v>2223</v>
      </c>
      <c r="G3898" s="5" t="str">
        <f aca="false">IF(AND(E3898&gt;=5,E3898&lt;=20,C3898&gt;=50,B3898&lt;=1),"Opportunity (pos 5-20, 50+ impr, 0-1 click)","")</f>
        <v/>
      </c>
    </row>
    <row r="3899" customFormat="false" ht="15" hidden="false" customHeight="false" outlineLevel="0" collapsed="false">
      <c r="A3899" s="7" t="s">
        <v>6173</v>
      </c>
      <c r="B3899" s="44" t="n">
        <v>0</v>
      </c>
      <c r="C3899" s="44" t="n">
        <v>1</v>
      </c>
      <c r="D3899" s="38" t="n">
        <f aca="false">IFERROR(B3899/C3899,0)</f>
        <v>0</v>
      </c>
      <c r="E3899" s="45" t="n">
        <v>31</v>
      </c>
      <c r="F3899" s="7" t="s">
        <v>2223</v>
      </c>
      <c r="G3899" s="5" t="str">
        <f aca="false">IF(AND(E3899&gt;=5,E3899&lt;=20,C3899&gt;=50,B3899&lt;=1),"Opportunity (pos 5-20, 50+ impr, 0-1 click)","")</f>
        <v/>
      </c>
    </row>
    <row r="3900" customFormat="false" ht="15" hidden="false" customHeight="false" outlineLevel="0" collapsed="false">
      <c r="A3900" s="7" t="s">
        <v>6174</v>
      </c>
      <c r="B3900" s="44" t="n">
        <v>0</v>
      </c>
      <c r="C3900" s="44" t="n">
        <v>1</v>
      </c>
      <c r="D3900" s="38" t="n">
        <f aca="false">IFERROR(B3900/C3900,0)</f>
        <v>0</v>
      </c>
      <c r="E3900" s="45" t="n">
        <v>9</v>
      </c>
      <c r="F3900" s="7" t="s">
        <v>2223</v>
      </c>
      <c r="G3900" s="5" t="str">
        <f aca="false">IF(AND(E3900&gt;=5,E3900&lt;=20,C3900&gt;=50,B3900&lt;=1),"Opportunity (pos 5-20, 50+ impr, 0-1 click)","")</f>
        <v/>
      </c>
    </row>
    <row r="3901" customFormat="false" ht="15" hidden="false" customHeight="false" outlineLevel="0" collapsed="false">
      <c r="A3901" s="7" t="s">
        <v>6175</v>
      </c>
      <c r="B3901" s="44" t="n">
        <v>0</v>
      </c>
      <c r="C3901" s="44" t="n">
        <v>1</v>
      </c>
      <c r="D3901" s="38" t="n">
        <f aca="false">IFERROR(B3901/C3901,0)</f>
        <v>0</v>
      </c>
      <c r="E3901" s="45" t="n">
        <v>28</v>
      </c>
      <c r="F3901" s="7" t="s">
        <v>2225</v>
      </c>
      <c r="G3901" s="5" t="str">
        <f aca="false">IF(AND(E3901&gt;=5,E3901&lt;=20,C3901&gt;=50,B3901&lt;=1),"Opportunity (pos 5-20, 50+ impr, 0-1 click)","")</f>
        <v/>
      </c>
    </row>
    <row r="3902" customFormat="false" ht="15" hidden="false" customHeight="false" outlineLevel="0" collapsed="false">
      <c r="A3902" s="7" t="s">
        <v>6176</v>
      </c>
      <c r="B3902" s="44" t="n">
        <v>0</v>
      </c>
      <c r="C3902" s="44" t="n">
        <v>1</v>
      </c>
      <c r="D3902" s="38" t="n">
        <f aca="false">IFERROR(B3902/C3902,0)</f>
        <v>0</v>
      </c>
      <c r="E3902" s="45" t="n">
        <v>17</v>
      </c>
      <c r="F3902" s="7" t="s">
        <v>2223</v>
      </c>
      <c r="G3902" s="5" t="str">
        <f aca="false">IF(AND(E3902&gt;=5,E3902&lt;=20,C3902&gt;=50,B3902&lt;=1),"Opportunity (pos 5-20, 50+ impr, 0-1 click)","")</f>
        <v/>
      </c>
    </row>
    <row r="3903" customFormat="false" ht="15" hidden="false" customHeight="false" outlineLevel="0" collapsed="false">
      <c r="A3903" s="7" t="s">
        <v>6177</v>
      </c>
      <c r="B3903" s="44" t="n">
        <v>0</v>
      </c>
      <c r="C3903" s="44" t="n">
        <v>1</v>
      </c>
      <c r="D3903" s="38" t="n">
        <f aca="false">IFERROR(B3903/C3903,0)</f>
        <v>0</v>
      </c>
      <c r="E3903" s="45" t="n">
        <v>24</v>
      </c>
      <c r="F3903" s="7" t="s">
        <v>2223</v>
      </c>
      <c r="G3903" s="5" t="str">
        <f aca="false">IF(AND(E3903&gt;=5,E3903&lt;=20,C3903&gt;=50,B3903&lt;=1),"Opportunity (pos 5-20, 50+ impr, 0-1 click)","")</f>
        <v/>
      </c>
    </row>
    <row r="3904" customFormat="false" ht="15" hidden="false" customHeight="false" outlineLevel="0" collapsed="false">
      <c r="A3904" s="7" t="s">
        <v>6178</v>
      </c>
      <c r="B3904" s="44" t="n">
        <v>0</v>
      </c>
      <c r="C3904" s="44" t="n">
        <v>1</v>
      </c>
      <c r="D3904" s="38" t="n">
        <f aca="false">IFERROR(B3904/C3904,0)</f>
        <v>0</v>
      </c>
      <c r="E3904" s="45" t="n">
        <v>11</v>
      </c>
      <c r="F3904" s="7" t="s">
        <v>2223</v>
      </c>
      <c r="G3904" s="5" t="str">
        <f aca="false">IF(AND(E3904&gt;=5,E3904&lt;=20,C3904&gt;=50,B3904&lt;=1),"Opportunity (pos 5-20, 50+ impr, 0-1 click)","")</f>
        <v/>
      </c>
    </row>
    <row r="3905" customFormat="false" ht="15" hidden="false" customHeight="false" outlineLevel="0" collapsed="false">
      <c r="A3905" s="7" t="s">
        <v>6179</v>
      </c>
      <c r="B3905" s="44" t="n">
        <v>0</v>
      </c>
      <c r="C3905" s="44" t="n">
        <v>1</v>
      </c>
      <c r="D3905" s="38" t="n">
        <f aca="false">IFERROR(B3905/C3905,0)</f>
        <v>0</v>
      </c>
      <c r="E3905" s="45" t="n">
        <v>27</v>
      </c>
      <c r="F3905" s="7" t="s">
        <v>2223</v>
      </c>
      <c r="G3905" s="5" t="str">
        <f aca="false">IF(AND(E3905&gt;=5,E3905&lt;=20,C3905&gt;=50,B3905&lt;=1),"Opportunity (pos 5-20, 50+ impr, 0-1 click)","")</f>
        <v/>
      </c>
    </row>
    <row r="3906" customFormat="false" ht="15" hidden="false" customHeight="false" outlineLevel="0" collapsed="false">
      <c r="A3906" s="7" t="s">
        <v>6180</v>
      </c>
      <c r="B3906" s="44" t="n">
        <v>0</v>
      </c>
      <c r="C3906" s="44" t="n">
        <v>1</v>
      </c>
      <c r="D3906" s="38" t="n">
        <f aca="false">IFERROR(B3906/C3906,0)</f>
        <v>0</v>
      </c>
      <c r="E3906" s="45" t="n">
        <v>27</v>
      </c>
      <c r="F3906" s="7" t="s">
        <v>2223</v>
      </c>
      <c r="G3906" s="5" t="str">
        <f aca="false">IF(AND(E3906&gt;=5,E3906&lt;=20,C3906&gt;=50,B3906&lt;=1),"Opportunity (pos 5-20, 50+ impr, 0-1 click)","")</f>
        <v/>
      </c>
    </row>
    <row r="3907" customFormat="false" ht="15" hidden="false" customHeight="false" outlineLevel="0" collapsed="false">
      <c r="A3907" s="7" t="s">
        <v>6181</v>
      </c>
      <c r="B3907" s="44" t="n">
        <v>0</v>
      </c>
      <c r="C3907" s="44" t="n">
        <v>1</v>
      </c>
      <c r="D3907" s="38" t="n">
        <f aca="false">IFERROR(B3907/C3907,0)</f>
        <v>0</v>
      </c>
      <c r="E3907" s="45" t="n">
        <v>10</v>
      </c>
      <c r="F3907" s="7" t="s">
        <v>2223</v>
      </c>
      <c r="G3907" s="5" t="str">
        <f aca="false">IF(AND(E3907&gt;=5,E3907&lt;=20,C3907&gt;=50,B3907&lt;=1),"Opportunity (pos 5-20, 50+ impr, 0-1 click)","")</f>
        <v/>
      </c>
    </row>
    <row r="3908" customFormat="false" ht="15" hidden="false" customHeight="false" outlineLevel="0" collapsed="false">
      <c r="A3908" s="7" t="s">
        <v>6182</v>
      </c>
      <c r="B3908" s="44" t="n">
        <v>0</v>
      </c>
      <c r="C3908" s="44" t="n">
        <v>1</v>
      </c>
      <c r="D3908" s="38" t="n">
        <f aca="false">IFERROR(B3908/C3908,0)</f>
        <v>0</v>
      </c>
      <c r="E3908" s="45" t="n">
        <v>42</v>
      </c>
      <c r="F3908" s="7" t="s">
        <v>2223</v>
      </c>
      <c r="G3908" s="5" t="str">
        <f aca="false">IF(AND(E3908&gt;=5,E3908&lt;=20,C3908&gt;=50,B3908&lt;=1),"Opportunity (pos 5-20, 50+ impr, 0-1 click)","")</f>
        <v/>
      </c>
    </row>
    <row r="3909" customFormat="false" ht="15" hidden="false" customHeight="false" outlineLevel="0" collapsed="false">
      <c r="A3909" s="7" t="s">
        <v>6183</v>
      </c>
      <c r="B3909" s="44" t="n">
        <v>0</v>
      </c>
      <c r="C3909" s="44" t="n">
        <v>1</v>
      </c>
      <c r="D3909" s="38" t="n">
        <f aca="false">IFERROR(B3909/C3909,0)</f>
        <v>0</v>
      </c>
      <c r="E3909" s="45" t="n">
        <v>23</v>
      </c>
      <c r="F3909" s="7" t="s">
        <v>2223</v>
      </c>
      <c r="G3909" s="5" t="str">
        <f aca="false">IF(AND(E3909&gt;=5,E3909&lt;=20,C3909&gt;=50,B3909&lt;=1),"Opportunity (pos 5-20, 50+ impr, 0-1 click)","")</f>
        <v/>
      </c>
    </row>
    <row r="3910" customFormat="false" ht="15" hidden="false" customHeight="false" outlineLevel="0" collapsed="false">
      <c r="A3910" s="7" t="s">
        <v>6184</v>
      </c>
      <c r="B3910" s="44" t="n">
        <v>0</v>
      </c>
      <c r="C3910" s="44" t="n">
        <v>1</v>
      </c>
      <c r="D3910" s="38" t="n">
        <f aca="false">IFERROR(B3910/C3910,0)</f>
        <v>0</v>
      </c>
      <c r="E3910" s="45" t="n">
        <v>25</v>
      </c>
      <c r="F3910" s="7" t="s">
        <v>2224</v>
      </c>
      <c r="G3910" s="5" t="str">
        <f aca="false">IF(AND(E3910&gt;=5,E3910&lt;=20,C3910&gt;=50,B3910&lt;=1),"Opportunity (pos 5-20, 50+ impr, 0-1 click)","")</f>
        <v/>
      </c>
    </row>
    <row r="3911" customFormat="false" ht="15" hidden="false" customHeight="false" outlineLevel="0" collapsed="false">
      <c r="A3911" s="7" t="s">
        <v>6185</v>
      </c>
      <c r="B3911" s="44" t="n">
        <v>0</v>
      </c>
      <c r="C3911" s="44" t="n">
        <v>1</v>
      </c>
      <c r="D3911" s="38" t="n">
        <f aca="false">IFERROR(B3911/C3911,0)</f>
        <v>0</v>
      </c>
      <c r="E3911" s="45" t="n">
        <v>33</v>
      </c>
      <c r="F3911" s="7" t="s">
        <v>2223</v>
      </c>
      <c r="G3911" s="5" t="str">
        <f aca="false">IF(AND(E3911&gt;=5,E3911&lt;=20,C3911&gt;=50,B3911&lt;=1),"Opportunity (pos 5-20, 50+ impr, 0-1 click)","")</f>
        <v/>
      </c>
    </row>
    <row r="3912" customFormat="false" ht="15" hidden="false" customHeight="false" outlineLevel="0" collapsed="false">
      <c r="A3912" s="7" t="s">
        <v>6186</v>
      </c>
      <c r="B3912" s="44" t="n">
        <v>0</v>
      </c>
      <c r="C3912" s="44" t="n">
        <v>1</v>
      </c>
      <c r="D3912" s="38" t="n">
        <f aca="false">IFERROR(B3912/C3912,0)</f>
        <v>0</v>
      </c>
      <c r="E3912" s="45" t="n">
        <v>55</v>
      </c>
      <c r="F3912" s="7" t="s">
        <v>2225</v>
      </c>
      <c r="G3912" s="5" t="str">
        <f aca="false">IF(AND(E3912&gt;=5,E3912&lt;=20,C3912&gt;=50,B3912&lt;=1),"Opportunity (pos 5-20, 50+ impr, 0-1 click)","")</f>
        <v/>
      </c>
    </row>
    <row r="3913" customFormat="false" ht="15" hidden="false" customHeight="false" outlineLevel="0" collapsed="false">
      <c r="A3913" s="7" t="s">
        <v>6187</v>
      </c>
      <c r="B3913" s="44" t="n">
        <v>0</v>
      </c>
      <c r="C3913" s="44" t="n">
        <v>1</v>
      </c>
      <c r="D3913" s="38" t="n">
        <f aca="false">IFERROR(B3913/C3913,0)</f>
        <v>0</v>
      </c>
      <c r="E3913" s="45" t="n">
        <v>18</v>
      </c>
      <c r="F3913" s="7" t="s">
        <v>2223</v>
      </c>
      <c r="G3913" s="5" t="str">
        <f aca="false">IF(AND(E3913&gt;=5,E3913&lt;=20,C3913&gt;=50,B3913&lt;=1),"Opportunity (pos 5-20, 50+ impr, 0-1 click)","")</f>
        <v/>
      </c>
    </row>
    <row r="3914" customFormat="false" ht="15" hidden="false" customHeight="false" outlineLevel="0" collapsed="false">
      <c r="A3914" s="7" t="s">
        <v>6188</v>
      </c>
      <c r="B3914" s="44" t="n">
        <v>0</v>
      </c>
      <c r="C3914" s="44" t="n">
        <v>1</v>
      </c>
      <c r="D3914" s="38" t="n">
        <f aca="false">IFERROR(B3914/C3914,0)</f>
        <v>0</v>
      </c>
      <c r="E3914" s="45" t="n">
        <v>11</v>
      </c>
      <c r="F3914" s="7" t="s">
        <v>2223</v>
      </c>
      <c r="G3914" s="5" t="str">
        <f aca="false">IF(AND(E3914&gt;=5,E3914&lt;=20,C3914&gt;=50,B3914&lt;=1),"Opportunity (pos 5-20, 50+ impr, 0-1 click)","")</f>
        <v/>
      </c>
    </row>
    <row r="3915" customFormat="false" ht="15" hidden="false" customHeight="false" outlineLevel="0" collapsed="false">
      <c r="A3915" s="7" t="s">
        <v>6189</v>
      </c>
      <c r="B3915" s="44" t="n">
        <v>0</v>
      </c>
      <c r="C3915" s="44" t="n">
        <v>1</v>
      </c>
      <c r="D3915" s="38" t="n">
        <f aca="false">IFERROR(B3915/C3915,0)</f>
        <v>0</v>
      </c>
      <c r="E3915" s="45" t="n">
        <v>6</v>
      </c>
      <c r="F3915" s="7" t="s">
        <v>2223</v>
      </c>
      <c r="G3915" s="5" t="str">
        <f aca="false">IF(AND(E3915&gt;=5,E3915&lt;=20,C3915&gt;=50,B3915&lt;=1),"Opportunity (pos 5-20, 50+ impr, 0-1 click)","")</f>
        <v/>
      </c>
    </row>
    <row r="3916" customFormat="false" ht="15" hidden="false" customHeight="false" outlineLevel="0" collapsed="false">
      <c r="A3916" s="7" t="s">
        <v>6190</v>
      </c>
      <c r="B3916" s="44" t="n">
        <v>0</v>
      </c>
      <c r="C3916" s="44" t="n">
        <v>1</v>
      </c>
      <c r="D3916" s="38" t="n">
        <f aca="false">IFERROR(B3916/C3916,0)</f>
        <v>0</v>
      </c>
      <c r="E3916" s="45" t="n">
        <v>7</v>
      </c>
      <c r="F3916" s="7" t="s">
        <v>2223</v>
      </c>
      <c r="G3916" s="5" t="str">
        <f aca="false">IF(AND(E3916&gt;=5,E3916&lt;=20,C3916&gt;=50,B3916&lt;=1),"Opportunity (pos 5-20, 50+ impr, 0-1 click)","")</f>
        <v/>
      </c>
    </row>
    <row r="3917" customFormat="false" ht="15" hidden="false" customHeight="false" outlineLevel="0" collapsed="false">
      <c r="A3917" s="7" t="s">
        <v>6191</v>
      </c>
      <c r="B3917" s="44" t="n">
        <v>0</v>
      </c>
      <c r="C3917" s="44" t="n">
        <v>1</v>
      </c>
      <c r="D3917" s="38" t="n">
        <f aca="false">IFERROR(B3917/C3917,0)</f>
        <v>0</v>
      </c>
      <c r="E3917" s="45" t="n">
        <v>14</v>
      </c>
      <c r="F3917" s="7" t="s">
        <v>2223</v>
      </c>
      <c r="G3917" s="5" t="str">
        <f aca="false">IF(AND(E3917&gt;=5,E3917&lt;=20,C3917&gt;=50,B3917&lt;=1),"Opportunity (pos 5-20, 50+ impr, 0-1 click)","")</f>
        <v/>
      </c>
    </row>
    <row r="3918" customFormat="false" ht="15" hidden="false" customHeight="false" outlineLevel="0" collapsed="false">
      <c r="A3918" s="7" t="s">
        <v>6192</v>
      </c>
      <c r="B3918" s="44" t="n">
        <v>0</v>
      </c>
      <c r="C3918" s="44" t="n">
        <v>1</v>
      </c>
      <c r="D3918" s="38" t="n">
        <f aca="false">IFERROR(B3918/C3918,0)</f>
        <v>0</v>
      </c>
      <c r="E3918" s="45" t="n">
        <v>8</v>
      </c>
      <c r="F3918" s="7" t="s">
        <v>2223</v>
      </c>
      <c r="G3918" s="5" t="str">
        <f aca="false">IF(AND(E3918&gt;=5,E3918&lt;=20,C3918&gt;=50,B3918&lt;=1),"Opportunity (pos 5-20, 50+ impr, 0-1 click)","")</f>
        <v/>
      </c>
    </row>
    <row r="3919" customFormat="false" ht="15" hidden="false" customHeight="false" outlineLevel="0" collapsed="false">
      <c r="A3919" s="7" t="s">
        <v>6193</v>
      </c>
      <c r="B3919" s="44" t="n">
        <v>0</v>
      </c>
      <c r="C3919" s="44" t="n">
        <v>1</v>
      </c>
      <c r="D3919" s="38" t="n">
        <f aca="false">IFERROR(B3919/C3919,0)</f>
        <v>0</v>
      </c>
      <c r="E3919" s="45" t="n">
        <v>26</v>
      </c>
      <c r="F3919" s="7" t="s">
        <v>2223</v>
      </c>
      <c r="G3919" s="5" t="str">
        <f aca="false">IF(AND(E3919&gt;=5,E3919&lt;=20,C3919&gt;=50,B3919&lt;=1),"Opportunity (pos 5-20, 50+ impr, 0-1 click)","")</f>
        <v/>
      </c>
    </row>
    <row r="3920" customFormat="false" ht="15" hidden="false" customHeight="false" outlineLevel="0" collapsed="false">
      <c r="A3920" s="7" t="s">
        <v>6194</v>
      </c>
      <c r="B3920" s="44" t="n">
        <v>0</v>
      </c>
      <c r="C3920" s="44" t="n">
        <v>1</v>
      </c>
      <c r="D3920" s="38" t="n">
        <f aca="false">IFERROR(B3920/C3920,0)</f>
        <v>0</v>
      </c>
      <c r="E3920" s="45" t="n">
        <v>11</v>
      </c>
      <c r="F3920" s="7" t="s">
        <v>2224</v>
      </c>
      <c r="G3920" s="5" t="str">
        <f aca="false">IF(AND(E3920&gt;=5,E3920&lt;=20,C3920&gt;=50,B3920&lt;=1),"Opportunity (pos 5-20, 50+ impr, 0-1 click)","")</f>
        <v/>
      </c>
    </row>
    <row r="3921" customFormat="false" ht="15" hidden="false" customHeight="false" outlineLevel="0" collapsed="false">
      <c r="A3921" s="7" t="s">
        <v>6195</v>
      </c>
      <c r="B3921" s="44" t="n">
        <v>0</v>
      </c>
      <c r="C3921" s="44" t="n">
        <v>1</v>
      </c>
      <c r="D3921" s="38" t="n">
        <f aca="false">IFERROR(B3921/C3921,0)</f>
        <v>0</v>
      </c>
      <c r="E3921" s="45" t="n">
        <v>1</v>
      </c>
      <c r="F3921" s="7" t="s">
        <v>2223</v>
      </c>
      <c r="G3921" s="5" t="str">
        <f aca="false">IF(AND(E3921&gt;=5,E3921&lt;=20,C3921&gt;=50,B3921&lt;=1),"Opportunity (pos 5-20, 50+ impr, 0-1 click)","")</f>
        <v/>
      </c>
    </row>
    <row r="3922" customFormat="false" ht="15" hidden="false" customHeight="false" outlineLevel="0" collapsed="false">
      <c r="A3922" s="7" t="s">
        <v>6196</v>
      </c>
      <c r="B3922" s="44" t="n">
        <v>0</v>
      </c>
      <c r="C3922" s="44" t="n">
        <v>1</v>
      </c>
      <c r="D3922" s="38" t="n">
        <f aca="false">IFERROR(B3922/C3922,0)</f>
        <v>0</v>
      </c>
      <c r="E3922" s="45" t="n">
        <v>13</v>
      </c>
      <c r="F3922" s="7" t="s">
        <v>2223</v>
      </c>
      <c r="G3922" s="5" t="str">
        <f aca="false">IF(AND(E3922&gt;=5,E3922&lt;=20,C3922&gt;=50,B3922&lt;=1),"Opportunity (pos 5-20, 50+ impr, 0-1 click)","")</f>
        <v/>
      </c>
    </row>
    <row r="3923" customFormat="false" ht="15" hidden="false" customHeight="false" outlineLevel="0" collapsed="false">
      <c r="A3923" s="7" t="s">
        <v>6197</v>
      </c>
      <c r="B3923" s="44" t="n">
        <v>0</v>
      </c>
      <c r="C3923" s="44" t="n">
        <v>1</v>
      </c>
      <c r="D3923" s="38" t="n">
        <f aca="false">IFERROR(B3923/C3923,0)</f>
        <v>0</v>
      </c>
      <c r="E3923" s="45" t="n">
        <v>9</v>
      </c>
      <c r="F3923" s="7" t="s">
        <v>2223</v>
      </c>
      <c r="G3923" s="5" t="str">
        <f aca="false">IF(AND(E3923&gt;=5,E3923&lt;=20,C3923&gt;=50,B3923&lt;=1),"Opportunity (pos 5-20, 50+ impr, 0-1 click)","")</f>
        <v/>
      </c>
    </row>
    <row r="3924" customFormat="false" ht="15" hidden="false" customHeight="false" outlineLevel="0" collapsed="false">
      <c r="A3924" s="7" t="s">
        <v>6198</v>
      </c>
      <c r="B3924" s="44" t="n">
        <v>0</v>
      </c>
      <c r="C3924" s="44" t="n">
        <v>1</v>
      </c>
      <c r="D3924" s="38" t="n">
        <f aca="false">IFERROR(B3924/C3924,0)</f>
        <v>0</v>
      </c>
      <c r="E3924" s="45" t="n">
        <v>58</v>
      </c>
      <c r="F3924" s="7" t="s">
        <v>2223</v>
      </c>
      <c r="G3924" s="5" t="str">
        <f aca="false">IF(AND(E3924&gt;=5,E3924&lt;=20,C3924&gt;=50,B3924&lt;=1),"Opportunity (pos 5-20, 50+ impr, 0-1 click)","")</f>
        <v/>
      </c>
    </row>
    <row r="3925" customFormat="false" ht="15" hidden="false" customHeight="false" outlineLevel="0" collapsed="false">
      <c r="A3925" s="7" t="s">
        <v>6199</v>
      </c>
      <c r="B3925" s="44" t="n">
        <v>0</v>
      </c>
      <c r="C3925" s="44" t="n">
        <v>1</v>
      </c>
      <c r="D3925" s="38" t="n">
        <f aca="false">IFERROR(B3925/C3925,0)</f>
        <v>0</v>
      </c>
      <c r="E3925" s="45" t="n">
        <v>30</v>
      </c>
      <c r="F3925" s="7" t="s">
        <v>2223</v>
      </c>
      <c r="G3925" s="5" t="str">
        <f aca="false">IF(AND(E3925&gt;=5,E3925&lt;=20,C3925&gt;=50,B3925&lt;=1),"Opportunity (pos 5-20, 50+ impr, 0-1 click)","")</f>
        <v/>
      </c>
    </row>
    <row r="3926" customFormat="false" ht="15" hidden="false" customHeight="false" outlineLevel="0" collapsed="false">
      <c r="A3926" s="7" t="s">
        <v>6200</v>
      </c>
      <c r="B3926" s="44" t="n">
        <v>0</v>
      </c>
      <c r="C3926" s="44" t="n">
        <v>1</v>
      </c>
      <c r="D3926" s="38" t="n">
        <f aca="false">IFERROR(B3926/C3926,0)</f>
        <v>0</v>
      </c>
      <c r="E3926" s="45" t="n">
        <v>23</v>
      </c>
      <c r="F3926" s="7" t="s">
        <v>2223</v>
      </c>
      <c r="G3926" s="5" t="str">
        <f aca="false">IF(AND(E3926&gt;=5,E3926&lt;=20,C3926&gt;=50,B3926&lt;=1),"Opportunity (pos 5-20, 50+ impr, 0-1 click)","")</f>
        <v/>
      </c>
    </row>
    <row r="3927" customFormat="false" ht="15" hidden="false" customHeight="false" outlineLevel="0" collapsed="false">
      <c r="A3927" s="7" t="s">
        <v>6201</v>
      </c>
      <c r="B3927" s="44" t="n">
        <v>0</v>
      </c>
      <c r="C3927" s="44" t="n">
        <v>1</v>
      </c>
      <c r="D3927" s="38" t="n">
        <f aca="false">IFERROR(B3927/C3927,0)</f>
        <v>0</v>
      </c>
      <c r="E3927" s="45" t="n">
        <v>13</v>
      </c>
      <c r="F3927" s="7" t="s">
        <v>2223</v>
      </c>
      <c r="G3927" s="5" t="str">
        <f aca="false">IF(AND(E3927&gt;=5,E3927&lt;=20,C3927&gt;=50,B3927&lt;=1),"Opportunity (pos 5-20, 50+ impr, 0-1 click)","")</f>
        <v/>
      </c>
    </row>
    <row r="3928" customFormat="false" ht="15" hidden="false" customHeight="false" outlineLevel="0" collapsed="false">
      <c r="A3928" s="7" t="s">
        <v>6202</v>
      </c>
      <c r="B3928" s="44" t="n">
        <v>0</v>
      </c>
      <c r="C3928" s="44" t="n">
        <v>1</v>
      </c>
      <c r="D3928" s="38" t="n">
        <f aca="false">IFERROR(B3928/C3928,0)</f>
        <v>0</v>
      </c>
      <c r="E3928" s="45" t="n">
        <v>21</v>
      </c>
      <c r="F3928" s="7" t="s">
        <v>2224</v>
      </c>
      <c r="G3928" s="5" t="str">
        <f aca="false">IF(AND(E3928&gt;=5,E3928&lt;=20,C3928&gt;=50,B3928&lt;=1),"Opportunity (pos 5-20, 50+ impr, 0-1 click)","")</f>
        <v/>
      </c>
    </row>
    <row r="3929" customFormat="false" ht="15" hidden="false" customHeight="false" outlineLevel="0" collapsed="false">
      <c r="A3929" s="7" t="s">
        <v>6203</v>
      </c>
      <c r="B3929" s="44" t="n">
        <v>0</v>
      </c>
      <c r="C3929" s="44" t="n">
        <v>1</v>
      </c>
      <c r="D3929" s="38" t="n">
        <f aca="false">IFERROR(B3929/C3929,0)</f>
        <v>0</v>
      </c>
      <c r="E3929" s="45" t="n">
        <v>27</v>
      </c>
      <c r="F3929" s="7" t="s">
        <v>2223</v>
      </c>
      <c r="G3929" s="5" t="str">
        <f aca="false">IF(AND(E3929&gt;=5,E3929&lt;=20,C3929&gt;=50,B3929&lt;=1),"Opportunity (pos 5-20, 50+ impr, 0-1 click)","")</f>
        <v/>
      </c>
    </row>
    <row r="3930" customFormat="false" ht="15" hidden="false" customHeight="false" outlineLevel="0" collapsed="false">
      <c r="A3930" s="7" t="s">
        <v>6204</v>
      </c>
      <c r="B3930" s="44" t="n">
        <v>0</v>
      </c>
      <c r="C3930" s="44" t="n">
        <v>1</v>
      </c>
      <c r="D3930" s="38" t="n">
        <f aca="false">IFERROR(B3930/C3930,0)</f>
        <v>0</v>
      </c>
      <c r="E3930" s="45" t="n">
        <v>9</v>
      </c>
      <c r="F3930" s="7" t="s">
        <v>2223</v>
      </c>
      <c r="G3930" s="5" t="str">
        <f aca="false">IF(AND(E3930&gt;=5,E3930&lt;=20,C3930&gt;=50,B3930&lt;=1),"Opportunity (pos 5-20, 50+ impr, 0-1 click)","")</f>
        <v/>
      </c>
    </row>
    <row r="3931" customFormat="false" ht="15" hidden="false" customHeight="false" outlineLevel="0" collapsed="false">
      <c r="A3931" s="7" t="s">
        <v>6205</v>
      </c>
      <c r="B3931" s="44" t="n">
        <v>0</v>
      </c>
      <c r="C3931" s="44" t="n">
        <v>1</v>
      </c>
      <c r="D3931" s="38" t="n">
        <f aca="false">IFERROR(B3931/C3931,0)</f>
        <v>0</v>
      </c>
      <c r="E3931" s="45" t="n">
        <v>42</v>
      </c>
      <c r="F3931" s="7" t="s">
        <v>2225</v>
      </c>
      <c r="G3931" s="5" t="str">
        <f aca="false">IF(AND(E3931&gt;=5,E3931&lt;=20,C3931&gt;=50,B3931&lt;=1),"Opportunity (pos 5-20, 50+ impr, 0-1 click)","")</f>
        <v/>
      </c>
    </row>
    <row r="3932" customFormat="false" ht="15" hidden="false" customHeight="false" outlineLevel="0" collapsed="false">
      <c r="A3932" s="7" t="s">
        <v>6206</v>
      </c>
      <c r="B3932" s="44" t="n">
        <v>0</v>
      </c>
      <c r="C3932" s="44" t="n">
        <v>1</v>
      </c>
      <c r="D3932" s="38" t="n">
        <f aca="false">IFERROR(B3932/C3932,0)</f>
        <v>0</v>
      </c>
      <c r="E3932" s="45" t="n">
        <v>57</v>
      </c>
      <c r="F3932" s="7" t="s">
        <v>2225</v>
      </c>
      <c r="G3932" s="5" t="str">
        <f aca="false">IF(AND(E3932&gt;=5,E3932&lt;=20,C3932&gt;=50,B3932&lt;=1),"Opportunity (pos 5-20, 50+ impr, 0-1 click)","")</f>
        <v/>
      </c>
    </row>
    <row r="3933" customFormat="false" ht="15" hidden="false" customHeight="false" outlineLevel="0" collapsed="false">
      <c r="A3933" s="7" t="s">
        <v>6207</v>
      </c>
      <c r="B3933" s="44" t="n">
        <v>0</v>
      </c>
      <c r="C3933" s="44" t="n">
        <v>1</v>
      </c>
      <c r="D3933" s="38" t="n">
        <f aca="false">IFERROR(B3933/C3933,0)</f>
        <v>0</v>
      </c>
      <c r="E3933" s="45" t="n">
        <v>18</v>
      </c>
      <c r="F3933" s="7" t="s">
        <v>2223</v>
      </c>
      <c r="G3933" s="5" t="str">
        <f aca="false">IF(AND(E3933&gt;=5,E3933&lt;=20,C3933&gt;=50,B3933&lt;=1),"Opportunity (pos 5-20, 50+ impr, 0-1 click)","")</f>
        <v/>
      </c>
    </row>
    <row r="3934" customFormat="false" ht="15" hidden="false" customHeight="false" outlineLevel="0" collapsed="false">
      <c r="A3934" s="7" t="s">
        <v>6208</v>
      </c>
      <c r="B3934" s="44" t="n">
        <v>0</v>
      </c>
      <c r="C3934" s="44" t="n">
        <v>1</v>
      </c>
      <c r="D3934" s="38" t="n">
        <f aca="false">IFERROR(B3934/C3934,0)</f>
        <v>0</v>
      </c>
      <c r="E3934" s="45" t="n">
        <v>22</v>
      </c>
      <c r="F3934" s="7" t="s">
        <v>2223</v>
      </c>
      <c r="G3934" s="5" t="str">
        <f aca="false">IF(AND(E3934&gt;=5,E3934&lt;=20,C3934&gt;=50,B3934&lt;=1),"Opportunity (pos 5-20, 50+ impr, 0-1 click)","")</f>
        <v/>
      </c>
    </row>
    <row r="3935" customFormat="false" ht="15" hidden="false" customHeight="false" outlineLevel="0" collapsed="false">
      <c r="A3935" s="7" t="s">
        <v>6209</v>
      </c>
      <c r="B3935" s="44" t="n">
        <v>0</v>
      </c>
      <c r="C3935" s="44" t="n">
        <v>1</v>
      </c>
      <c r="D3935" s="38" t="n">
        <f aca="false">IFERROR(B3935/C3935,0)</f>
        <v>0</v>
      </c>
      <c r="E3935" s="45" t="n">
        <v>13</v>
      </c>
      <c r="F3935" s="7" t="s">
        <v>2223</v>
      </c>
      <c r="G3935" s="5" t="str">
        <f aca="false">IF(AND(E3935&gt;=5,E3935&lt;=20,C3935&gt;=50,B3935&lt;=1),"Opportunity (pos 5-20, 50+ impr, 0-1 click)","")</f>
        <v/>
      </c>
    </row>
    <row r="3936" customFormat="false" ht="15" hidden="false" customHeight="false" outlineLevel="0" collapsed="false">
      <c r="A3936" s="7" t="s">
        <v>6210</v>
      </c>
      <c r="B3936" s="44" t="n">
        <v>0</v>
      </c>
      <c r="C3936" s="44" t="n">
        <v>1</v>
      </c>
      <c r="D3936" s="38" t="n">
        <f aca="false">IFERROR(B3936/C3936,0)</f>
        <v>0</v>
      </c>
      <c r="E3936" s="45" t="n">
        <v>34</v>
      </c>
      <c r="F3936" s="7" t="s">
        <v>2223</v>
      </c>
      <c r="G3936" s="5" t="str">
        <f aca="false">IF(AND(E3936&gt;=5,E3936&lt;=20,C3936&gt;=50,B3936&lt;=1),"Opportunity (pos 5-20, 50+ impr, 0-1 click)","")</f>
        <v/>
      </c>
    </row>
    <row r="3937" customFormat="false" ht="15" hidden="false" customHeight="false" outlineLevel="0" collapsed="false">
      <c r="A3937" s="7" t="s">
        <v>6211</v>
      </c>
      <c r="B3937" s="44" t="n">
        <v>0</v>
      </c>
      <c r="C3937" s="44" t="n">
        <v>1</v>
      </c>
      <c r="D3937" s="38" t="n">
        <f aca="false">IFERROR(B3937/C3937,0)</f>
        <v>0</v>
      </c>
      <c r="E3937" s="45" t="n">
        <v>27</v>
      </c>
      <c r="F3937" s="7" t="s">
        <v>2223</v>
      </c>
      <c r="G3937" s="5" t="str">
        <f aca="false">IF(AND(E3937&gt;=5,E3937&lt;=20,C3937&gt;=50,B3937&lt;=1),"Opportunity (pos 5-20, 50+ impr, 0-1 click)","")</f>
        <v/>
      </c>
    </row>
    <row r="3938" customFormat="false" ht="15" hidden="false" customHeight="false" outlineLevel="0" collapsed="false">
      <c r="A3938" s="7" t="s">
        <v>6212</v>
      </c>
      <c r="B3938" s="44" t="n">
        <v>0</v>
      </c>
      <c r="C3938" s="44" t="n">
        <v>1</v>
      </c>
      <c r="D3938" s="38" t="n">
        <f aca="false">IFERROR(B3938/C3938,0)</f>
        <v>0</v>
      </c>
      <c r="E3938" s="45" t="n">
        <v>50</v>
      </c>
      <c r="F3938" s="7" t="s">
        <v>2223</v>
      </c>
      <c r="G3938" s="5" t="str">
        <f aca="false">IF(AND(E3938&gt;=5,E3938&lt;=20,C3938&gt;=50,B3938&lt;=1),"Opportunity (pos 5-20, 50+ impr, 0-1 click)","")</f>
        <v/>
      </c>
    </row>
    <row r="3939" customFormat="false" ht="15" hidden="false" customHeight="false" outlineLevel="0" collapsed="false">
      <c r="A3939" s="7" t="s">
        <v>6213</v>
      </c>
      <c r="B3939" s="44" t="n">
        <v>0</v>
      </c>
      <c r="C3939" s="44" t="n">
        <v>1</v>
      </c>
      <c r="D3939" s="38" t="n">
        <f aca="false">IFERROR(B3939/C3939,0)</f>
        <v>0</v>
      </c>
      <c r="E3939" s="45" t="n">
        <v>30</v>
      </c>
      <c r="F3939" s="7" t="s">
        <v>2223</v>
      </c>
      <c r="G3939" s="5" t="str">
        <f aca="false">IF(AND(E3939&gt;=5,E3939&lt;=20,C3939&gt;=50,B3939&lt;=1),"Opportunity (pos 5-20, 50+ impr, 0-1 click)","")</f>
        <v/>
      </c>
    </row>
    <row r="3940" customFormat="false" ht="15" hidden="false" customHeight="false" outlineLevel="0" collapsed="false">
      <c r="A3940" s="7" t="s">
        <v>6214</v>
      </c>
      <c r="B3940" s="44" t="n">
        <v>0</v>
      </c>
      <c r="C3940" s="44" t="n">
        <v>1</v>
      </c>
      <c r="D3940" s="38" t="n">
        <f aca="false">IFERROR(B3940/C3940,0)</f>
        <v>0</v>
      </c>
      <c r="E3940" s="45" t="n">
        <v>26</v>
      </c>
      <c r="F3940" s="7" t="s">
        <v>2223</v>
      </c>
      <c r="G3940" s="5" t="str">
        <f aca="false">IF(AND(E3940&gt;=5,E3940&lt;=20,C3940&gt;=50,B3940&lt;=1),"Opportunity (pos 5-20, 50+ impr, 0-1 click)","")</f>
        <v/>
      </c>
    </row>
    <row r="3941" customFormat="false" ht="15" hidden="false" customHeight="false" outlineLevel="0" collapsed="false">
      <c r="A3941" s="7" t="s">
        <v>6215</v>
      </c>
      <c r="B3941" s="44" t="n">
        <v>0</v>
      </c>
      <c r="C3941" s="44" t="n">
        <v>1</v>
      </c>
      <c r="D3941" s="38" t="n">
        <f aca="false">IFERROR(B3941/C3941,0)</f>
        <v>0</v>
      </c>
      <c r="E3941" s="45" t="n">
        <v>9</v>
      </c>
      <c r="F3941" s="7" t="s">
        <v>2224</v>
      </c>
      <c r="G3941" s="5" t="str">
        <f aca="false">IF(AND(E3941&gt;=5,E3941&lt;=20,C3941&gt;=50,B3941&lt;=1),"Opportunity (pos 5-20, 50+ impr, 0-1 click)","")</f>
        <v/>
      </c>
    </row>
    <row r="3942" customFormat="false" ht="15" hidden="false" customHeight="false" outlineLevel="0" collapsed="false">
      <c r="A3942" s="7" t="s">
        <v>6216</v>
      </c>
      <c r="B3942" s="44" t="n">
        <v>0</v>
      </c>
      <c r="C3942" s="44" t="n">
        <v>1</v>
      </c>
      <c r="D3942" s="38" t="n">
        <f aca="false">IFERROR(B3942/C3942,0)</f>
        <v>0</v>
      </c>
      <c r="E3942" s="45" t="n">
        <v>11</v>
      </c>
      <c r="F3942" s="7" t="s">
        <v>2223</v>
      </c>
      <c r="G3942" s="5" t="str">
        <f aca="false">IF(AND(E3942&gt;=5,E3942&lt;=20,C3942&gt;=50,B3942&lt;=1),"Opportunity (pos 5-20, 50+ impr, 0-1 click)","")</f>
        <v/>
      </c>
    </row>
    <row r="3943" customFormat="false" ht="15" hidden="false" customHeight="false" outlineLevel="0" collapsed="false">
      <c r="A3943" s="7" t="s">
        <v>6217</v>
      </c>
      <c r="B3943" s="44" t="n">
        <v>0</v>
      </c>
      <c r="C3943" s="44" t="n">
        <v>1</v>
      </c>
      <c r="D3943" s="38" t="n">
        <f aca="false">IFERROR(B3943/C3943,0)</f>
        <v>0</v>
      </c>
      <c r="E3943" s="45" t="n">
        <v>32</v>
      </c>
      <c r="F3943" s="7" t="s">
        <v>2223</v>
      </c>
      <c r="G3943" s="5" t="str">
        <f aca="false">IF(AND(E3943&gt;=5,E3943&lt;=20,C3943&gt;=50,B3943&lt;=1),"Opportunity (pos 5-20, 50+ impr, 0-1 click)","")</f>
        <v/>
      </c>
    </row>
    <row r="3944" customFormat="false" ht="15" hidden="false" customHeight="false" outlineLevel="0" collapsed="false">
      <c r="A3944" s="7" t="s">
        <v>6218</v>
      </c>
      <c r="B3944" s="44" t="n">
        <v>0</v>
      </c>
      <c r="C3944" s="44" t="n">
        <v>1</v>
      </c>
      <c r="D3944" s="38" t="n">
        <f aca="false">IFERROR(B3944/C3944,0)</f>
        <v>0</v>
      </c>
      <c r="E3944" s="45" t="n">
        <v>13</v>
      </c>
      <c r="F3944" s="7" t="s">
        <v>2223</v>
      </c>
      <c r="G3944" s="5" t="str">
        <f aca="false">IF(AND(E3944&gt;=5,E3944&lt;=20,C3944&gt;=50,B3944&lt;=1),"Opportunity (pos 5-20, 50+ impr, 0-1 click)","")</f>
        <v/>
      </c>
    </row>
    <row r="3945" customFormat="false" ht="15" hidden="false" customHeight="false" outlineLevel="0" collapsed="false">
      <c r="A3945" s="7" t="s">
        <v>6219</v>
      </c>
      <c r="B3945" s="44" t="n">
        <v>0</v>
      </c>
      <c r="C3945" s="44" t="n">
        <v>1</v>
      </c>
      <c r="D3945" s="38" t="n">
        <f aca="false">IFERROR(B3945/C3945,0)</f>
        <v>0</v>
      </c>
      <c r="E3945" s="45" t="n">
        <v>17</v>
      </c>
      <c r="F3945" s="7" t="s">
        <v>2223</v>
      </c>
      <c r="G3945" s="5" t="str">
        <f aca="false">IF(AND(E3945&gt;=5,E3945&lt;=20,C3945&gt;=50,B3945&lt;=1),"Opportunity (pos 5-20, 50+ impr, 0-1 click)","")</f>
        <v/>
      </c>
    </row>
    <row r="3946" customFormat="false" ht="15" hidden="false" customHeight="false" outlineLevel="0" collapsed="false">
      <c r="A3946" s="7" t="s">
        <v>6220</v>
      </c>
      <c r="B3946" s="44" t="n">
        <v>0</v>
      </c>
      <c r="C3946" s="44" t="n">
        <v>1</v>
      </c>
      <c r="D3946" s="38" t="n">
        <f aca="false">IFERROR(B3946/C3946,0)</f>
        <v>0</v>
      </c>
      <c r="E3946" s="45" t="n">
        <v>39</v>
      </c>
      <c r="F3946" s="7" t="s">
        <v>2223</v>
      </c>
      <c r="G3946" s="5" t="str">
        <f aca="false">IF(AND(E3946&gt;=5,E3946&lt;=20,C3946&gt;=50,B3946&lt;=1),"Opportunity (pos 5-20, 50+ impr, 0-1 click)","")</f>
        <v/>
      </c>
    </row>
    <row r="3947" customFormat="false" ht="15" hidden="false" customHeight="false" outlineLevel="0" collapsed="false">
      <c r="A3947" s="7" t="s">
        <v>6221</v>
      </c>
      <c r="B3947" s="44" t="n">
        <v>0</v>
      </c>
      <c r="C3947" s="44" t="n">
        <v>1</v>
      </c>
      <c r="D3947" s="38" t="n">
        <f aca="false">IFERROR(B3947/C3947,0)</f>
        <v>0</v>
      </c>
      <c r="E3947" s="45" t="n">
        <v>7</v>
      </c>
      <c r="F3947" s="7" t="s">
        <v>2223</v>
      </c>
      <c r="G3947" s="5" t="str">
        <f aca="false">IF(AND(E3947&gt;=5,E3947&lt;=20,C3947&gt;=50,B3947&lt;=1),"Opportunity (pos 5-20, 50+ impr, 0-1 click)","")</f>
        <v/>
      </c>
    </row>
    <row r="3948" customFormat="false" ht="15" hidden="false" customHeight="false" outlineLevel="0" collapsed="false">
      <c r="A3948" s="7" t="s">
        <v>6222</v>
      </c>
      <c r="B3948" s="44" t="n">
        <v>0</v>
      </c>
      <c r="C3948" s="44" t="n">
        <v>1</v>
      </c>
      <c r="D3948" s="38" t="n">
        <f aca="false">IFERROR(B3948/C3948,0)</f>
        <v>0</v>
      </c>
      <c r="E3948" s="45" t="n">
        <v>18</v>
      </c>
      <c r="F3948" s="7" t="s">
        <v>2223</v>
      </c>
      <c r="G3948" s="5" t="str">
        <f aca="false">IF(AND(E3948&gt;=5,E3948&lt;=20,C3948&gt;=50,B3948&lt;=1),"Opportunity (pos 5-20, 50+ impr, 0-1 click)","")</f>
        <v/>
      </c>
    </row>
    <row r="3949" customFormat="false" ht="15" hidden="false" customHeight="false" outlineLevel="0" collapsed="false">
      <c r="A3949" s="7" t="s">
        <v>6223</v>
      </c>
      <c r="B3949" s="44" t="n">
        <v>0</v>
      </c>
      <c r="C3949" s="44" t="n">
        <v>1</v>
      </c>
      <c r="D3949" s="38" t="n">
        <f aca="false">IFERROR(B3949/C3949,0)</f>
        <v>0</v>
      </c>
      <c r="E3949" s="45" t="n">
        <v>27</v>
      </c>
      <c r="F3949" s="7" t="s">
        <v>2223</v>
      </c>
      <c r="G3949" s="5" t="str">
        <f aca="false">IF(AND(E3949&gt;=5,E3949&lt;=20,C3949&gt;=50,B3949&lt;=1),"Opportunity (pos 5-20, 50+ impr, 0-1 click)","")</f>
        <v/>
      </c>
    </row>
    <row r="3950" customFormat="false" ht="15" hidden="false" customHeight="false" outlineLevel="0" collapsed="false">
      <c r="A3950" s="7" t="s">
        <v>6224</v>
      </c>
      <c r="B3950" s="44" t="n">
        <v>0</v>
      </c>
      <c r="C3950" s="44" t="n">
        <v>1</v>
      </c>
      <c r="D3950" s="38" t="n">
        <f aca="false">IFERROR(B3950/C3950,0)</f>
        <v>0</v>
      </c>
      <c r="E3950" s="45" t="n">
        <v>4</v>
      </c>
      <c r="F3950" s="7" t="s">
        <v>2223</v>
      </c>
      <c r="G3950" s="5" t="str">
        <f aca="false">IF(AND(E3950&gt;=5,E3950&lt;=20,C3950&gt;=50,B3950&lt;=1),"Opportunity (pos 5-20, 50+ impr, 0-1 click)","")</f>
        <v/>
      </c>
    </row>
    <row r="3951" customFormat="false" ht="15" hidden="false" customHeight="false" outlineLevel="0" collapsed="false">
      <c r="A3951" s="7" t="s">
        <v>6225</v>
      </c>
      <c r="B3951" s="44" t="n">
        <v>0</v>
      </c>
      <c r="C3951" s="44" t="n">
        <v>1</v>
      </c>
      <c r="D3951" s="38" t="n">
        <f aca="false">IFERROR(B3951/C3951,0)</f>
        <v>0</v>
      </c>
      <c r="E3951" s="45" t="n">
        <v>7</v>
      </c>
      <c r="F3951" s="7" t="s">
        <v>2224</v>
      </c>
      <c r="G3951" s="5" t="str">
        <f aca="false">IF(AND(E3951&gt;=5,E3951&lt;=20,C3951&gt;=50,B3951&lt;=1),"Opportunity (pos 5-20, 50+ impr, 0-1 click)","")</f>
        <v/>
      </c>
    </row>
    <row r="3952" customFormat="false" ht="15" hidden="false" customHeight="false" outlineLevel="0" collapsed="false">
      <c r="A3952" s="7" t="s">
        <v>6226</v>
      </c>
      <c r="B3952" s="44" t="n">
        <v>0</v>
      </c>
      <c r="C3952" s="44" t="n">
        <v>1</v>
      </c>
      <c r="D3952" s="38" t="n">
        <f aca="false">IFERROR(B3952/C3952,0)</f>
        <v>0</v>
      </c>
      <c r="E3952" s="45" t="n">
        <v>16</v>
      </c>
      <c r="F3952" s="7" t="s">
        <v>2223</v>
      </c>
      <c r="G3952" s="5" t="str">
        <f aca="false">IF(AND(E3952&gt;=5,E3952&lt;=20,C3952&gt;=50,B3952&lt;=1),"Opportunity (pos 5-20, 50+ impr, 0-1 click)","")</f>
        <v/>
      </c>
    </row>
    <row r="3953" customFormat="false" ht="15" hidden="false" customHeight="false" outlineLevel="0" collapsed="false">
      <c r="A3953" s="7" t="s">
        <v>6227</v>
      </c>
      <c r="B3953" s="44" t="n">
        <v>0</v>
      </c>
      <c r="C3953" s="44" t="n">
        <v>1</v>
      </c>
      <c r="D3953" s="38" t="n">
        <f aca="false">IFERROR(B3953/C3953,0)</f>
        <v>0</v>
      </c>
      <c r="E3953" s="45" t="n">
        <v>58</v>
      </c>
      <c r="F3953" s="7" t="s">
        <v>2223</v>
      </c>
      <c r="G3953" s="5" t="str">
        <f aca="false">IF(AND(E3953&gt;=5,E3953&lt;=20,C3953&gt;=50,B3953&lt;=1),"Opportunity (pos 5-20, 50+ impr, 0-1 click)","")</f>
        <v/>
      </c>
    </row>
    <row r="3954" customFormat="false" ht="15" hidden="false" customHeight="false" outlineLevel="0" collapsed="false">
      <c r="A3954" s="7" t="s">
        <v>6228</v>
      </c>
      <c r="B3954" s="44" t="n">
        <v>0</v>
      </c>
      <c r="C3954" s="44" t="n">
        <v>1</v>
      </c>
      <c r="D3954" s="38" t="n">
        <f aca="false">IFERROR(B3954/C3954,0)</f>
        <v>0</v>
      </c>
      <c r="E3954" s="45" t="n">
        <v>35</v>
      </c>
      <c r="F3954" s="7" t="s">
        <v>2223</v>
      </c>
      <c r="G3954" s="5" t="str">
        <f aca="false">IF(AND(E3954&gt;=5,E3954&lt;=20,C3954&gt;=50,B3954&lt;=1),"Opportunity (pos 5-20, 50+ impr, 0-1 click)","")</f>
        <v/>
      </c>
    </row>
    <row r="3955" customFormat="false" ht="15" hidden="false" customHeight="false" outlineLevel="0" collapsed="false">
      <c r="A3955" s="7" t="s">
        <v>6229</v>
      </c>
      <c r="B3955" s="44" t="n">
        <v>0</v>
      </c>
      <c r="C3955" s="44" t="n">
        <v>1</v>
      </c>
      <c r="D3955" s="38" t="n">
        <f aca="false">IFERROR(B3955/C3955,0)</f>
        <v>0</v>
      </c>
      <c r="E3955" s="45" t="n">
        <v>32</v>
      </c>
      <c r="F3955" s="7" t="s">
        <v>2223</v>
      </c>
      <c r="G3955" s="5" t="str">
        <f aca="false">IF(AND(E3955&gt;=5,E3955&lt;=20,C3955&gt;=50,B3955&lt;=1),"Opportunity (pos 5-20, 50+ impr, 0-1 click)","")</f>
        <v/>
      </c>
    </row>
    <row r="3956" customFormat="false" ht="15" hidden="false" customHeight="false" outlineLevel="0" collapsed="false">
      <c r="A3956" s="7" t="s">
        <v>6230</v>
      </c>
      <c r="B3956" s="44" t="n">
        <v>0</v>
      </c>
      <c r="C3956" s="44" t="n">
        <v>1</v>
      </c>
      <c r="D3956" s="38" t="n">
        <f aca="false">IFERROR(B3956/C3956,0)</f>
        <v>0</v>
      </c>
      <c r="E3956" s="45" t="n">
        <v>46</v>
      </c>
      <c r="F3956" s="7" t="s">
        <v>2223</v>
      </c>
      <c r="G3956" s="5" t="str">
        <f aca="false">IF(AND(E3956&gt;=5,E3956&lt;=20,C3956&gt;=50,B3956&lt;=1),"Opportunity (pos 5-20, 50+ impr, 0-1 click)","")</f>
        <v/>
      </c>
    </row>
    <row r="3957" customFormat="false" ht="15" hidden="false" customHeight="false" outlineLevel="0" collapsed="false">
      <c r="A3957" s="7" t="s">
        <v>6231</v>
      </c>
      <c r="B3957" s="44" t="n">
        <v>0</v>
      </c>
      <c r="C3957" s="44" t="n">
        <v>1</v>
      </c>
      <c r="D3957" s="38" t="n">
        <f aca="false">IFERROR(B3957/C3957,0)</f>
        <v>0</v>
      </c>
      <c r="E3957" s="45" t="n">
        <v>43</v>
      </c>
      <c r="F3957" s="7" t="s">
        <v>2223</v>
      </c>
      <c r="G3957" s="5" t="str">
        <f aca="false">IF(AND(E3957&gt;=5,E3957&lt;=20,C3957&gt;=50,B3957&lt;=1),"Opportunity (pos 5-20, 50+ impr, 0-1 click)","")</f>
        <v/>
      </c>
    </row>
    <row r="3958" customFormat="false" ht="15" hidden="false" customHeight="false" outlineLevel="0" collapsed="false">
      <c r="A3958" s="7" t="s">
        <v>6232</v>
      </c>
      <c r="B3958" s="44" t="n">
        <v>0</v>
      </c>
      <c r="C3958" s="44" t="n">
        <v>1</v>
      </c>
      <c r="D3958" s="38" t="n">
        <f aca="false">IFERROR(B3958/C3958,0)</f>
        <v>0</v>
      </c>
      <c r="E3958" s="45" t="n">
        <v>9</v>
      </c>
      <c r="F3958" s="7" t="s">
        <v>2223</v>
      </c>
      <c r="G3958" s="5" t="str">
        <f aca="false">IF(AND(E3958&gt;=5,E3958&lt;=20,C3958&gt;=50,B3958&lt;=1),"Opportunity (pos 5-20, 50+ impr, 0-1 click)","")</f>
        <v/>
      </c>
    </row>
    <row r="3959" customFormat="false" ht="15" hidden="false" customHeight="false" outlineLevel="0" collapsed="false">
      <c r="A3959" s="7" t="s">
        <v>6233</v>
      </c>
      <c r="B3959" s="44" t="n">
        <v>0</v>
      </c>
      <c r="C3959" s="44" t="n">
        <v>1</v>
      </c>
      <c r="D3959" s="38" t="n">
        <f aca="false">IFERROR(B3959/C3959,0)</f>
        <v>0</v>
      </c>
      <c r="E3959" s="45" t="n">
        <v>23</v>
      </c>
      <c r="F3959" s="7" t="s">
        <v>2223</v>
      </c>
      <c r="G3959" s="5" t="str">
        <f aca="false">IF(AND(E3959&gt;=5,E3959&lt;=20,C3959&gt;=50,B3959&lt;=1),"Opportunity (pos 5-20, 50+ impr, 0-1 click)","")</f>
        <v/>
      </c>
    </row>
    <row r="3960" customFormat="false" ht="15" hidden="false" customHeight="false" outlineLevel="0" collapsed="false">
      <c r="A3960" s="7" t="s">
        <v>6234</v>
      </c>
      <c r="B3960" s="44" t="n">
        <v>0</v>
      </c>
      <c r="C3960" s="44" t="n">
        <v>1</v>
      </c>
      <c r="D3960" s="38" t="n">
        <f aca="false">IFERROR(B3960/C3960,0)</f>
        <v>0</v>
      </c>
      <c r="E3960" s="45" t="n">
        <v>5</v>
      </c>
      <c r="F3960" s="7" t="s">
        <v>2223</v>
      </c>
      <c r="G3960" s="5" t="str">
        <f aca="false">IF(AND(E3960&gt;=5,E3960&lt;=20,C3960&gt;=50,B3960&lt;=1),"Opportunity (pos 5-20, 50+ impr, 0-1 click)","")</f>
        <v/>
      </c>
    </row>
    <row r="3961" customFormat="false" ht="15" hidden="false" customHeight="false" outlineLevel="0" collapsed="false">
      <c r="A3961" s="7" t="s">
        <v>6235</v>
      </c>
      <c r="B3961" s="44" t="n">
        <v>0</v>
      </c>
      <c r="C3961" s="44" t="n">
        <v>1</v>
      </c>
      <c r="D3961" s="38" t="n">
        <f aca="false">IFERROR(B3961/C3961,0)</f>
        <v>0</v>
      </c>
      <c r="E3961" s="45" t="n">
        <v>42</v>
      </c>
      <c r="F3961" s="7" t="s">
        <v>2223</v>
      </c>
      <c r="G3961" s="5" t="str">
        <f aca="false">IF(AND(E3961&gt;=5,E3961&lt;=20,C3961&gt;=50,B3961&lt;=1),"Opportunity (pos 5-20, 50+ impr, 0-1 click)","")</f>
        <v/>
      </c>
    </row>
    <row r="3962" customFormat="false" ht="15" hidden="false" customHeight="false" outlineLevel="0" collapsed="false">
      <c r="A3962" s="7" t="s">
        <v>6236</v>
      </c>
      <c r="B3962" s="44" t="n">
        <v>0</v>
      </c>
      <c r="C3962" s="44" t="n">
        <v>1</v>
      </c>
      <c r="D3962" s="38" t="n">
        <f aca="false">IFERROR(B3962/C3962,0)</f>
        <v>0</v>
      </c>
      <c r="E3962" s="45" t="n">
        <v>32</v>
      </c>
      <c r="F3962" s="7" t="s">
        <v>2223</v>
      </c>
      <c r="G3962" s="5" t="str">
        <f aca="false">IF(AND(E3962&gt;=5,E3962&lt;=20,C3962&gt;=50,B3962&lt;=1),"Opportunity (pos 5-20, 50+ impr, 0-1 click)","")</f>
        <v/>
      </c>
    </row>
    <row r="3963" customFormat="false" ht="15" hidden="false" customHeight="false" outlineLevel="0" collapsed="false">
      <c r="A3963" s="7" t="s">
        <v>6237</v>
      </c>
      <c r="B3963" s="44" t="n">
        <v>0</v>
      </c>
      <c r="C3963" s="44" t="n">
        <v>1</v>
      </c>
      <c r="D3963" s="38" t="n">
        <f aca="false">IFERROR(B3963/C3963,0)</f>
        <v>0</v>
      </c>
      <c r="E3963" s="45" t="n">
        <v>54</v>
      </c>
      <c r="F3963" s="7" t="s">
        <v>2223</v>
      </c>
      <c r="G3963" s="5" t="str">
        <f aca="false">IF(AND(E3963&gt;=5,E3963&lt;=20,C3963&gt;=50,B3963&lt;=1),"Opportunity (pos 5-20, 50+ impr, 0-1 click)","")</f>
        <v/>
      </c>
    </row>
    <row r="3964" customFormat="false" ht="15" hidden="false" customHeight="false" outlineLevel="0" collapsed="false">
      <c r="A3964" s="7" t="s">
        <v>6238</v>
      </c>
      <c r="B3964" s="44" t="n">
        <v>0</v>
      </c>
      <c r="C3964" s="44" t="n">
        <v>1</v>
      </c>
      <c r="D3964" s="38" t="n">
        <f aca="false">IFERROR(B3964/C3964,0)</f>
        <v>0</v>
      </c>
      <c r="E3964" s="45" t="n">
        <v>19</v>
      </c>
      <c r="F3964" s="7" t="s">
        <v>2223</v>
      </c>
      <c r="G3964" s="5" t="str">
        <f aca="false">IF(AND(E3964&gt;=5,E3964&lt;=20,C3964&gt;=50,B3964&lt;=1),"Opportunity (pos 5-20, 50+ impr, 0-1 click)","")</f>
        <v/>
      </c>
    </row>
    <row r="3965" customFormat="false" ht="15" hidden="false" customHeight="false" outlineLevel="0" collapsed="false">
      <c r="A3965" s="7" t="s">
        <v>6239</v>
      </c>
      <c r="B3965" s="44" t="n">
        <v>0</v>
      </c>
      <c r="C3965" s="44" t="n">
        <v>1</v>
      </c>
      <c r="D3965" s="38" t="n">
        <f aca="false">IFERROR(B3965/C3965,0)</f>
        <v>0</v>
      </c>
      <c r="E3965" s="45" t="n">
        <v>12</v>
      </c>
      <c r="F3965" s="7" t="s">
        <v>2223</v>
      </c>
      <c r="G3965" s="5" t="str">
        <f aca="false">IF(AND(E3965&gt;=5,E3965&lt;=20,C3965&gt;=50,B3965&lt;=1),"Opportunity (pos 5-20, 50+ impr, 0-1 click)","")</f>
        <v/>
      </c>
    </row>
    <row r="3966" customFormat="false" ht="15" hidden="false" customHeight="false" outlineLevel="0" collapsed="false">
      <c r="A3966" s="7" t="s">
        <v>6240</v>
      </c>
      <c r="B3966" s="44" t="n">
        <v>0</v>
      </c>
      <c r="C3966" s="44" t="n">
        <v>1</v>
      </c>
      <c r="D3966" s="38" t="n">
        <f aca="false">IFERROR(B3966/C3966,0)</f>
        <v>0</v>
      </c>
      <c r="E3966" s="45" t="n">
        <v>8</v>
      </c>
      <c r="F3966" s="7" t="s">
        <v>2223</v>
      </c>
      <c r="G3966" s="5" t="str">
        <f aca="false">IF(AND(E3966&gt;=5,E3966&lt;=20,C3966&gt;=50,B3966&lt;=1),"Opportunity (pos 5-20, 50+ impr, 0-1 click)","")</f>
        <v/>
      </c>
    </row>
    <row r="3967" customFormat="false" ht="15" hidden="false" customHeight="false" outlineLevel="0" collapsed="false">
      <c r="A3967" s="7" t="s">
        <v>6241</v>
      </c>
      <c r="B3967" s="44" t="n">
        <v>0</v>
      </c>
      <c r="C3967" s="44" t="n">
        <v>1</v>
      </c>
      <c r="D3967" s="38" t="n">
        <f aca="false">IFERROR(B3967/C3967,0)</f>
        <v>0</v>
      </c>
      <c r="E3967" s="45" t="n">
        <v>16</v>
      </c>
      <c r="F3967" s="7" t="s">
        <v>2223</v>
      </c>
      <c r="G3967" s="5" t="str">
        <f aca="false">IF(AND(E3967&gt;=5,E3967&lt;=20,C3967&gt;=50,B3967&lt;=1),"Opportunity (pos 5-20, 50+ impr, 0-1 click)","")</f>
        <v/>
      </c>
    </row>
    <row r="3968" customFormat="false" ht="15" hidden="false" customHeight="false" outlineLevel="0" collapsed="false">
      <c r="A3968" s="7" t="s">
        <v>6242</v>
      </c>
      <c r="B3968" s="44" t="n">
        <v>0</v>
      </c>
      <c r="C3968" s="44" t="n">
        <v>1</v>
      </c>
      <c r="D3968" s="38" t="n">
        <f aca="false">IFERROR(B3968/C3968,0)</f>
        <v>0</v>
      </c>
      <c r="E3968" s="45" t="n">
        <v>40</v>
      </c>
      <c r="F3968" s="7" t="s">
        <v>2223</v>
      </c>
      <c r="G3968" s="5" t="str">
        <f aca="false">IF(AND(E3968&gt;=5,E3968&lt;=20,C3968&gt;=50,B3968&lt;=1),"Opportunity (pos 5-20, 50+ impr, 0-1 click)","")</f>
        <v/>
      </c>
    </row>
    <row r="3969" customFormat="false" ht="15" hidden="false" customHeight="false" outlineLevel="0" collapsed="false">
      <c r="A3969" s="7" t="s">
        <v>6243</v>
      </c>
      <c r="B3969" s="44" t="n">
        <v>0</v>
      </c>
      <c r="C3969" s="44" t="n">
        <v>1</v>
      </c>
      <c r="D3969" s="38" t="n">
        <f aca="false">IFERROR(B3969/C3969,0)</f>
        <v>0</v>
      </c>
      <c r="E3969" s="45" t="n">
        <v>51</v>
      </c>
      <c r="F3969" s="7" t="s">
        <v>2223</v>
      </c>
      <c r="G3969" s="5" t="str">
        <f aca="false">IF(AND(E3969&gt;=5,E3969&lt;=20,C3969&gt;=50,B3969&lt;=1),"Opportunity (pos 5-20, 50+ impr, 0-1 click)","")</f>
        <v/>
      </c>
    </row>
    <row r="3970" customFormat="false" ht="15" hidden="false" customHeight="false" outlineLevel="0" collapsed="false">
      <c r="A3970" s="7" t="s">
        <v>6244</v>
      </c>
      <c r="B3970" s="44" t="n">
        <v>0</v>
      </c>
      <c r="C3970" s="44" t="n">
        <v>1</v>
      </c>
      <c r="D3970" s="38" t="n">
        <f aca="false">IFERROR(B3970/C3970,0)</f>
        <v>0</v>
      </c>
      <c r="E3970" s="45" t="n">
        <v>23</v>
      </c>
      <c r="F3970" s="7" t="s">
        <v>2223</v>
      </c>
      <c r="G3970" s="5" t="str">
        <f aca="false">IF(AND(E3970&gt;=5,E3970&lt;=20,C3970&gt;=50,B3970&lt;=1),"Opportunity (pos 5-20, 50+ impr, 0-1 click)","")</f>
        <v/>
      </c>
    </row>
    <row r="3971" customFormat="false" ht="15" hidden="false" customHeight="false" outlineLevel="0" collapsed="false">
      <c r="A3971" s="7" t="s">
        <v>6245</v>
      </c>
      <c r="B3971" s="44" t="n">
        <v>0</v>
      </c>
      <c r="C3971" s="44" t="n">
        <v>1</v>
      </c>
      <c r="D3971" s="38" t="n">
        <f aca="false">IFERROR(B3971/C3971,0)</f>
        <v>0</v>
      </c>
      <c r="E3971" s="45" t="n">
        <v>11</v>
      </c>
      <c r="F3971" s="7" t="s">
        <v>2223</v>
      </c>
      <c r="G3971" s="5" t="str">
        <f aca="false">IF(AND(E3971&gt;=5,E3971&lt;=20,C3971&gt;=50,B3971&lt;=1),"Opportunity (pos 5-20, 50+ impr, 0-1 click)","")</f>
        <v/>
      </c>
    </row>
    <row r="3972" customFormat="false" ht="15" hidden="false" customHeight="false" outlineLevel="0" collapsed="false">
      <c r="A3972" s="7" t="s">
        <v>6246</v>
      </c>
      <c r="B3972" s="44" t="n">
        <v>0</v>
      </c>
      <c r="C3972" s="44" t="n">
        <v>1</v>
      </c>
      <c r="D3972" s="38" t="n">
        <f aca="false">IFERROR(B3972/C3972,0)</f>
        <v>0</v>
      </c>
      <c r="E3972" s="45" t="n">
        <v>7</v>
      </c>
      <c r="F3972" s="7" t="s">
        <v>2223</v>
      </c>
      <c r="G3972" s="5" t="str">
        <f aca="false">IF(AND(E3972&gt;=5,E3972&lt;=20,C3972&gt;=50,B3972&lt;=1),"Opportunity (pos 5-20, 50+ impr, 0-1 click)","")</f>
        <v/>
      </c>
    </row>
    <row r="3973" customFormat="false" ht="15" hidden="false" customHeight="false" outlineLevel="0" collapsed="false">
      <c r="A3973" s="7" t="s">
        <v>6247</v>
      </c>
      <c r="B3973" s="44" t="n">
        <v>0</v>
      </c>
      <c r="C3973" s="44" t="n">
        <v>1</v>
      </c>
      <c r="D3973" s="38" t="n">
        <f aca="false">IFERROR(B3973/C3973,0)</f>
        <v>0</v>
      </c>
      <c r="E3973" s="45" t="n">
        <v>40</v>
      </c>
      <c r="F3973" s="7" t="s">
        <v>2225</v>
      </c>
      <c r="G3973" s="5" t="str">
        <f aca="false">IF(AND(E3973&gt;=5,E3973&lt;=20,C3973&gt;=50,B3973&lt;=1),"Opportunity (pos 5-20, 50+ impr, 0-1 click)","")</f>
        <v/>
      </c>
    </row>
    <row r="3974" customFormat="false" ht="15" hidden="false" customHeight="false" outlineLevel="0" collapsed="false">
      <c r="A3974" s="7" t="s">
        <v>6248</v>
      </c>
      <c r="B3974" s="44" t="n">
        <v>0</v>
      </c>
      <c r="C3974" s="44" t="n">
        <v>1</v>
      </c>
      <c r="D3974" s="38" t="n">
        <f aca="false">IFERROR(B3974/C3974,0)</f>
        <v>0</v>
      </c>
      <c r="E3974" s="45" t="n">
        <v>34</v>
      </c>
      <c r="F3974" s="7" t="s">
        <v>2223</v>
      </c>
      <c r="G3974" s="5" t="str">
        <f aca="false">IF(AND(E3974&gt;=5,E3974&lt;=20,C3974&gt;=50,B3974&lt;=1),"Opportunity (pos 5-20, 50+ impr, 0-1 click)","")</f>
        <v/>
      </c>
    </row>
    <row r="3975" customFormat="false" ht="15" hidden="false" customHeight="false" outlineLevel="0" collapsed="false">
      <c r="A3975" s="7" t="s">
        <v>6249</v>
      </c>
      <c r="B3975" s="44" t="n">
        <v>0</v>
      </c>
      <c r="C3975" s="44" t="n">
        <v>1</v>
      </c>
      <c r="D3975" s="38" t="n">
        <f aca="false">IFERROR(B3975/C3975,0)</f>
        <v>0</v>
      </c>
      <c r="E3975" s="45" t="n">
        <v>57</v>
      </c>
      <c r="F3975" s="7" t="s">
        <v>2223</v>
      </c>
      <c r="G3975" s="5" t="str">
        <f aca="false">IF(AND(E3975&gt;=5,E3975&lt;=20,C3975&gt;=50,B3975&lt;=1),"Opportunity (pos 5-20, 50+ impr, 0-1 click)","")</f>
        <v/>
      </c>
    </row>
    <row r="3976" customFormat="false" ht="15" hidden="false" customHeight="false" outlineLevel="0" collapsed="false">
      <c r="A3976" s="7" t="s">
        <v>6250</v>
      </c>
      <c r="B3976" s="44" t="n">
        <v>0</v>
      </c>
      <c r="C3976" s="44" t="n">
        <v>1</v>
      </c>
      <c r="D3976" s="38" t="n">
        <f aca="false">IFERROR(B3976/C3976,0)</f>
        <v>0</v>
      </c>
      <c r="E3976" s="45" t="n">
        <v>4</v>
      </c>
      <c r="F3976" s="7" t="s">
        <v>2223</v>
      </c>
      <c r="G3976" s="5" t="str">
        <f aca="false">IF(AND(E3976&gt;=5,E3976&lt;=20,C3976&gt;=50,B3976&lt;=1),"Opportunity (pos 5-20, 50+ impr, 0-1 click)","")</f>
        <v/>
      </c>
    </row>
    <row r="3977" customFormat="false" ht="15" hidden="false" customHeight="false" outlineLevel="0" collapsed="false">
      <c r="A3977" s="7" t="s">
        <v>6251</v>
      </c>
      <c r="B3977" s="44" t="n">
        <v>0</v>
      </c>
      <c r="C3977" s="44" t="n">
        <v>1</v>
      </c>
      <c r="D3977" s="38" t="n">
        <f aca="false">IFERROR(B3977/C3977,0)</f>
        <v>0</v>
      </c>
      <c r="E3977" s="45" t="n">
        <v>49</v>
      </c>
      <c r="F3977" s="7" t="s">
        <v>2223</v>
      </c>
      <c r="G3977" s="5" t="str">
        <f aca="false">IF(AND(E3977&gt;=5,E3977&lt;=20,C3977&gt;=50,B3977&lt;=1),"Opportunity (pos 5-20, 50+ impr, 0-1 click)","")</f>
        <v/>
      </c>
    </row>
    <row r="3978" customFormat="false" ht="15" hidden="false" customHeight="false" outlineLevel="0" collapsed="false">
      <c r="A3978" s="7" t="s">
        <v>6252</v>
      </c>
      <c r="B3978" s="44" t="n">
        <v>0</v>
      </c>
      <c r="C3978" s="44" t="n">
        <v>1</v>
      </c>
      <c r="D3978" s="38" t="n">
        <f aca="false">IFERROR(B3978/C3978,0)</f>
        <v>0</v>
      </c>
      <c r="E3978" s="45" t="n">
        <v>76</v>
      </c>
      <c r="F3978" s="7" t="s">
        <v>2223</v>
      </c>
      <c r="G3978" s="5" t="str">
        <f aca="false">IF(AND(E3978&gt;=5,E3978&lt;=20,C3978&gt;=50,B3978&lt;=1),"Opportunity (pos 5-20, 50+ impr, 0-1 click)","")</f>
        <v/>
      </c>
    </row>
    <row r="3979" customFormat="false" ht="15" hidden="false" customHeight="false" outlineLevel="0" collapsed="false">
      <c r="A3979" s="7" t="s">
        <v>6253</v>
      </c>
      <c r="B3979" s="44" t="n">
        <v>0</v>
      </c>
      <c r="C3979" s="44" t="n">
        <v>1</v>
      </c>
      <c r="D3979" s="38" t="n">
        <f aca="false">IFERROR(B3979/C3979,0)</f>
        <v>0</v>
      </c>
      <c r="E3979" s="45" t="n">
        <v>22</v>
      </c>
      <c r="F3979" s="7" t="s">
        <v>2223</v>
      </c>
      <c r="G3979" s="5" t="str">
        <f aca="false">IF(AND(E3979&gt;=5,E3979&lt;=20,C3979&gt;=50,B3979&lt;=1),"Opportunity (pos 5-20, 50+ impr, 0-1 click)","")</f>
        <v/>
      </c>
    </row>
    <row r="3980" customFormat="false" ht="15" hidden="false" customHeight="false" outlineLevel="0" collapsed="false">
      <c r="A3980" s="7" t="s">
        <v>6254</v>
      </c>
      <c r="B3980" s="44" t="n">
        <v>0</v>
      </c>
      <c r="C3980" s="44" t="n">
        <v>1</v>
      </c>
      <c r="D3980" s="38" t="n">
        <f aca="false">IFERROR(B3980/C3980,0)</f>
        <v>0</v>
      </c>
      <c r="E3980" s="45" t="n">
        <v>47</v>
      </c>
      <c r="F3980" s="7" t="s">
        <v>2223</v>
      </c>
      <c r="G3980" s="5" t="str">
        <f aca="false">IF(AND(E3980&gt;=5,E3980&lt;=20,C3980&gt;=50,B3980&lt;=1),"Opportunity (pos 5-20, 50+ impr, 0-1 click)","")</f>
        <v/>
      </c>
    </row>
    <row r="3981" customFormat="false" ht="15" hidden="false" customHeight="false" outlineLevel="0" collapsed="false">
      <c r="A3981" s="7" t="s">
        <v>6255</v>
      </c>
      <c r="B3981" s="44" t="n">
        <v>0</v>
      </c>
      <c r="C3981" s="44" t="n">
        <v>1</v>
      </c>
      <c r="D3981" s="38" t="n">
        <f aca="false">IFERROR(B3981/C3981,0)</f>
        <v>0</v>
      </c>
      <c r="E3981" s="45" t="n">
        <v>26</v>
      </c>
      <c r="F3981" s="7" t="s">
        <v>2225</v>
      </c>
      <c r="G3981" s="5" t="str">
        <f aca="false">IF(AND(E3981&gt;=5,E3981&lt;=20,C3981&gt;=50,B3981&lt;=1),"Opportunity (pos 5-20, 50+ impr, 0-1 click)","")</f>
        <v/>
      </c>
    </row>
    <row r="3982" customFormat="false" ht="15" hidden="false" customHeight="false" outlineLevel="0" collapsed="false">
      <c r="A3982" s="7" t="s">
        <v>6256</v>
      </c>
      <c r="B3982" s="44" t="n">
        <v>0</v>
      </c>
      <c r="C3982" s="44" t="n">
        <v>1</v>
      </c>
      <c r="D3982" s="38" t="n">
        <f aca="false">IFERROR(B3982/C3982,0)</f>
        <v>0</v>
      </c>
      <c r="E3982" s="45" t="n">
        <v>48</v>
      </c>
      <c r="F3982" s="7" t="s">
        <v>2225</v>
      </c>
      <c r="G3982" s="5" t="str">
        <f aca="false">IF(AND(E3982&gt;=5,E3982&lt;=20,C3982&gt;=50,B3982&lt;=1),"Opportunity (pos 5-20, 50+ impr, 0-1 click)","")</f>
        <v/>
      </c>
    </row>
    <row r="3983" customFormat="false" ht="15" hidden="false" customHeight="false" outlineLevel="0" collapsed="false">
      <c r="A3983" s="7" t="s">
        <v>6257</v>
      </c>
      <c r="B3983" s="44" t="n">
        <v>0</v>
      </c>
      <c r="C3983" s="44" t="n">
        <v>1</v>
      </c>
      <c r="D3983" s="38" t="n">
        <f aca="false">IFERROR(B3983/C3983,0)</f>
        <v>0</v>
      </c>
      <c r="E3983" s="45" t="n">
        <v>62</v>
      </c>
      <c r="F3983" s="7" t="s">
        <v>2223</v>
      </c>
      <c r="G3983" s="5" t="str">
        <f aca="false">IF(AND(E3983&gt;=5,E3983&lt;=20,C3983&gt;=50,B3983&lt;=1),"Opportunity (pos 5-20, 50+ impr, 0-1 click)","")</f>
        <v/>
      </c>
    </row>
    <row r="3984" customFormat="false" ht="15" hidden="false" customHeight="false" outlineLevel="0" collapsed="false">
      <c r="A3984" s="7" t="s">
        <v>6258</v>
      </c>
      <c r="B3984" s="44" t="n">
        <v>0</v>
      </c>
      <c r="C3984" s="44" t="n">
        <v>1</v>
      </c>
      <c r="D3984" s="38" t="n">
        <f aca="false">IFERROR(B3984/C3984,0)</f>
        <v>0</v>
      </c>
      <c r="E3984" s="45" t="n">
        <v>25</v>
      </c>
      <c r="F3984" s="7" t="s">
        <v>2225</v>
      </c>
      <c r="G3984" s="5" t="str">
        <f aca="false">IF(AND(E3984&gt;=5,E3984&lt;=20,C3984&gt;=50,B3984&lt;=1),"Opportunity (pos 5-20, 50+ impr, 0-1 click)","")</f>
        <v/>
      </c>
    </row>
    <row r="3985" customFormat="false" ht="15" hidden="false" customHeight="false" outlineLevel="0" collapsed="false">
      <c r="A3985" s="7" t="s">
        <v>6259</v>
      </c>
      <c r="B3985" s="44" t="n">
        <v>0</v>
      </c>
      <c r="C3985" s="44" t="n">
        <v>1</v>
      </c>
      <c r="D3985" s="38" t="n">
        <f aca="false">IFERROR(B3985/C3985,0)</f>
        <v>0</v>
      </c>
      <c r="E3985" s="45" t="n">
        <v>10</v>
      </c>
      <c r="F3985" s="7" t="s">
        <v>2223</v>
      </c>
      <c r="G3985" s="5" t="str">
        <f aca="false">IF(AND(E3985&gt;=5,E3985&lt;=20,C3985&gt;=50,B3985&lt;=1),"Opportunity (pos 5-20, 50+ impr, 0-1 click)","")</f>
        <v/>
      </c>
    </row>
    <row r="3986" customFormat="false" ht="15" hidden="false" customHeight="false" outlineLevel="0" collapsed="false">
      <c r="A3986" s="7" t="s">
        <v>6260</v>
      </c>
      <c r="B3986" s="44" t="n">
        <v>0</v>
      </c>
      <c r="C3986" s="44" t="n">
        <v>1</v>
      </c>
      <c r="D3986" s="38" t="n">
        <f aca="false">IFERROR(B3986/C3986,0)</f>
        <v>0</v>
      </c>
      <c r="E3986" s="45" t="n">
        <v>41</v>
      </c>
      <c r="F3986" s="7" t="s">
        <v>2225</v>
      </c>
      <c r="G3986" s="5" t="str">
        <f aca="false">IF(AND(E3986&gt;=5,E3986&lt;=20,C3986&gt;=50,B3986&lt;=1),"Opportunity (pos 5-20, 50+ impr, 0-1 click)","")</f>
        <v/>
      </c>
    </row>
    <row r="3987" customFormat="false" ht="15" hidden="false" customHeight="false" outlineLevel="0" collapsed="false">
      <c r="A3987" s="7" t="s">
        <v>6261</v>
      </c>
      <c r="B3987" s="44" t="n">
        <v>0</v>
      </c>
      <c r="C3987" s="44" t="n">
        <v>1</v>
      </c>
      <c r="D3987" s="38" t="n">
        <f aca="false">IFERROR(B3987/C3987,0)</f>
        <v>0</v>
      </c>
      <c r="E3987" s="45" t="n">
        <v>40</v>
      </c>
      <c r="F3987" s="7" t="s">
        <v>2225</v>
      </c>
      <c r="G3987" s="5" t="str">
        <f aca="false">IF(AND(E3987&gt;=5,E3987&lt;=20,C3987&gt;=50,B3987&lt;=1),"Opportunity (pos 5-20, 50+ impr, 0-1 click)","")</f>
        <v/>
      </c>
    </row>
    <row r="3988" customFormat="false" ht="15" hidden="false" customHeight="false" outlineLevel="0" collapsed="false">
      <c r="A3988" s="7" t="s">
        <v>6262</v>
      </c>
      <c r="B3988" s="44" t="n">
        <v>0</v>
      </c>
      <c r="C3988" s="44" t="n">
        <v>1</v>
      </c>
      <c r="D3988" s="38" t="n">
        <f aca="false">IFERROR(B3988/C3988,0)</f>
        <v>0</v>
      </c>
      <c r="E3988" s="45" t="n">
        <v>10</v>
      </c>
      <c r="F3988" s="7" t="s">
        <v>2224</v>
      </c>
      <c r="G3988" s="5" t="str">
        <f aca="false">IF(AND(E3988&gt;=5,E3988&lt;=20,C3988&gt;=50,B3988&lt;=1),"Opportunity (pos 5-20, 50+ impr, 0-1 click)","")</f>
        <v/>
      </c>
    </row>
    <row r="3989" customFormat="false" ht="15" hidden="false" customHeight="false" outlineLevel="0" collapsed="false">
      <c r="A3989" s="7" t="s">
        <v>6263</v>
      </c>
      <c r="B3989" s="44" t="n">
        <v>0</v>
      </c>
      <c r="C3989" s="44" t="n">
        <v>1</v>
      </c>
      <c r="D3989" s="38" t="n">
        <f aca="false">IFERROR(B3989/C3989,0)</f>
        <v>0</v>
      </c>
      <c r="E3989" s="45" t="n">
        <v>56</v>
      </c>
      <c r="F3989" s="7" t="s">
        <v>2223</v>
      </c>
      <c r="G3989" s="5" t="str">
        <f aca="false">IF(AND(E3989&gt;=5,E3989&lt;=20,C3989&gt;=50,B3989&lt;=1),"Opportunity (pos 5-20, 50+ impr, 0-1 click)","")</f>
        <v/>
      </c>
    </row>
    <row r="3990" customFormat="false" ht="15" hidden="false" customHeight="false" outlineLevel="0" collapsed="false">
      <c r="A3990" s="7" t="s">
        <v>6264</v>
      </c>
      <c r="B3990" s="44" t="n">
        <v>0</v>
      </c>
      <c r="C3990" s="44" t="n">
        <v>1</v>
      </c>
      <c r="D3990" s="38" t="n">
        <f aca="false">IFERROR(B3990/C3990,0)</f>
        <v>0</v>
      </c>
      <c r="E3990" s="45" t="n">
        <v>42</v>
      </c>
      <c r="F3990" s="7" t="s">
        <v>2223</v>
      </c>
      <c r="G3990" s="5" t="str">
        <f aca="false">IF(AND(E3990&gt;=5,E3990&lt;=20,C3990&gt;=50,B3990&lt;=1),"Opportunity (pos 5-20, 50+ impr, 0-1 click)","")</f>
        <v/>
      </c>
    </row>
    <row r="3991" customFormat="false" ht="15" hidden="false" customHeight="false" outlineLevel="0" collapsed="false">
      <c r="A3991" s="7" t="s">
        <v>6265</v>
      </c>
      <c r="B3991" s="44" t="n">
        <v>0</v>
      </c>
      <c r="C3991" s="44" t="n">
        <v>1</v>
      </c>
      <c r="D3991" s="38" t="n">
        <f aca="false">IFERROR(B3991/C3991,0)</f>
        <v>0</v>
      </c>
      <c r="E3991" s="45" t="n">
        <v>73</v>
      </c>
      <c r="F3991" s="7" t="s">
        <v>2223</v>
      </c>
      <c r="G3991" s="5" t="str">
        <f aca="false">IF(AND(E3991&gt;=5,E3991&lt;=20,C3991&gt;=50,B3991&lt;=1),"Opportunity (pos 5-20, 50+ impr, 0-1 click)","")</f>
        <v/>
      </c>
    </row>
    <row r="3992" customFormat="false" ht="15" hidden="false" customHeight="false" outlineLevel="0" collapsed="false">
      <c r="A3992" s="7" t="s">
        <v>6266</v>
      </c>
      <c r="B3992" s="44" t="n">
        <v>0</v>
      </c>
      <c r="C3992" s="44" t="n">
        <v>1</v>
      </c>
      <c r="D3992" s="38" t="n">
        <f aca="false">IFERROR(B3992/C3992,0)</f>
        <v>0</v>
      </c>
      <c r="E3992" s="45" t="n">
        <v>52</v>
      </c>
      <c r="F3992" s="7" t="s">
        <v>2224</v>
      </c>
      <c r="G3992" s="5" t="str">
        <f aca="false">IF(AND(E3992&gt;=5,E3992&lt;=20,C3992&gt;=50,B3992&lt;=1),"Opportunity (pos 5-20, 50+ impr, 0-1 click)","")</f>
        <v/>
      </c>
    </row>
    <row r="3993" customFormat="false" ht="15" hidden="false" customHeight="false" outlineLevel="0" collapsed="false">
      <c r="A3993" s="7" t="s">
        <v>6267</v>
      </c>
      <c r="B3993" s="44" t="n">
        <v>0</v>
      </c>
      <c r="C3993" s="44" t="n">
        <v>1</v>
      </c>
      <c r="D3993" s="38" t="n">
        <f aca="false">IFERROR(B3993/C3993,0)</f>
        <v>0</v>
      </c>
      <c r="E3993" s="45" t="n">
        <v>12</v>
      </c>
      <c r="F3993" s="7" t="s">
        <v>2223</v>
      </c>
      <c r="G3993" s="5" t="str">
        <f aca="false">IF(AND(E3993&gt;=5,E3993&lt;=20,C3993&gt;=50,B3993&lt;=1),"Opportunity (pos 5-20, 50+ impr, 0-1 click)","")</f>
        <v/>
      </c>
    </row>
    <row r="3994" customFormat="false" ht="15" hidden="false" customHeight="false" outlineLevel="0" collapsed="false">
      <c r="A3994" s="7" t="s">
        <v>6268</v>
      </c>
      <c r="B3994" s="44" t="n">
        <v>0</v>
      </c>
      <c r="C3994" s="44" t="n">
        <v>1</v>
      </c>
      <c r="D3994" s="38" t="n">
        <f aca="false">IFERROR(B3994/C3994,0)</f>
        <v>0</v>
      </c>
      <c r="E3994" s="45" t="n">
        <v>41</v>
      </c>
      <c r="F3994" s="7" t="s">
        <v>2223</v>
      </c>
      <c r="G3994" s="5" t="str">
        <f aca="false">IF(AND(E3994&gt;=5,E3994&lt;=20,C3994&gt;=50,B3994&lt;=1),"Opportunity (pos 5-20, 50+ impr, 0-1 click)","")</f>
        <v/>
      </c>
    </row>
    <row r="3995" customFormat="false" ht="15" hidden="false" customHeight="false" outlineLevel="0" collapsed="false">
      <c r="A3995" s="7" t="s">
        <v>6269</v>
      </c>
      <c r="B3995" s="44" t="n">
        <v>0</v>
      </c>
      <c r="C3995" s="44" t="n">
        <v>1</v>
      </c>
      <c r="D3995" s="38" t="n">
        <f aca="false">IFERROR(B3995/C3995,0)</f>
        <v>0</v>
      </c>
      <c r="E3995" s="45" t="n">
        <v>45</v>
      </c>
      <c r="F3995" s="7" t="s">
        <v>2223</v>
      </c>
      <c r="G3995" s="5" t="str">
        <f aca="false">IF(AND(E3995&gt;=5,E3995&lt;=20,C3995&gt;=50,B3995&lt;=1),"Opportunity (pos 5-20, 50+ impr, 0-1 click)","")</f>
        <v/>
      </c>
    </row>
    <row r="3996" customFormat="false" ht="15" hidden="false" customHeight="false" outlineLevel="0" collapsed="false">
      <c r="A3996" s="7" t="s">
        <v>6270</v>
      </c>
      <c r="B3996" s="44" t="n">
        <v>0</v>
      </c>
      <c r="C3996" s="44" t="n">
        <v>1</v>
      </c>
      <c r="D3996" s="38" t="n">
        <f aca="false">IFERROR(B3996/C3996,0)</f>
        <v>0</v>
      </c>
      <c r="E3996" s="45" t="n">
        <v>10</v>
      </c>
      <c r="F3996" s="7" t="s">
        <v>2223</v>
      </c>
      <c r="G3996" s="5" t="str">
        <f aca="false">IF(AND(E3996&gt;=5,E3996&lt;=20,C3996&gt;=50,B3996&lt;=1),"Opportunity (pos 5-20, 50+ impr, 0-1 click)","")</f>
        <v/>
      </c>
    </row>
    <row r="3997" customFormat="false" ht="15" hidden="false" customHeight="false" outlineLevel="0" collapsed="false">
      <c r="A3997" s="7" t="s">
        <v>6271</v>
      </c>
      <c r="B3997" s="44" t="n">
        <v>0</v>
      </c>
      <c r="C3997" s="44" t="n">
        <v>1</v>
      </c>
      <c r="D3997" s="38" t="n">
        <f aca="false">IFERROR(B3997/C3997,0)</f>
        <v>0</v>
      </c>
      <c r="E3997" s="45" t="n">
        <v>10</v>
      </c>
      <c r="F3997" s="7" t="s">
        <v>2223</v>
      </c>
      <c r="G3997" s="5" t="str">
        <f aca="false">IF(AND(E3997&gt;=5,E3997&lt;=20,C3997&gt;=50,B3997&lt;=1),"Opportunity (pos 5-20, 50+ impr, 0-1 click)","")</f>
        <v/>
      </c>
    </row>
    <row r="3998" customFormat="false" ht="15" hidden="false" customHeight="false" outlineLevel="0" collapsed="false">
      <c r="A3998" s="7" t="s">
        <v>6272</v>
      </c>
      <c r="B3998" s="44" t="n">
        <v>0</v>
      </c>
      <c r="C3998" s="44" t="n">
        <v>1</v>
      </c>
      <c r="D3998" s="38" t="n">
        <f aca="false">IFERROR(B3998/C3998,0)</f>
        <v>0</v>
      </c>
      <c r="E3998" s="45" t="n">
        <v>80</v>
      </c>
      <c r="F3998" s="7" t="s">
        <v>2223</v>
      </c>
      <c r="G3998" s="5" t="str">
        <f aca="false">IF(AND(E3998&gt;=5,E3998&lt;=20,C3998&gt;=50,B3998&lt;=1),"Opportunity (pos 5-20, 50+ impr, 0-1 click)","")</f>
        <v/>
      </c>
    </row>
    <row r="3999" customFormat="false" ht="15" hidden="false" customHeight="false" outlineLevel="0" collapsed="false">
      <c r="A3999" s="7" t="s">
        <v>6273</v>
      </c>
      <c r="B3999" s="44" t="n">
        <v>0</v>
      </c>
      <c r="C3999" s="44" t="n">
        <v>1</v>
      </c>
      <c r="D3999" s="38" t="n">
        <f aca="false">IFERROR(B3999/C3999,0)</f>
        <v>0</v>
      </c>
      <c r="E3999" s="45" t="n">
        <v>20</v>
      </c>
      <c r="F3999" s="7" t="s">
        <v>2223</v>
      </c>
      <c r="G3999" s="5" t="str">
        <f aca="false">IF(AND(E3999&gt;=5,E3999&lt;=20,C3999&gt;=50,B3999&lt;=1),"Opportunity (pos 5-20, 50+ impr, 0-1 click)","")</f>
        <v/>
      </c>
    </row>
    <row r="4000" customFormat="false" ht="15" hidden="false" customHeight="false" outlineLevel="0" collapsed="false">
      <c r="A4000" s="7" t="s">
        <v>6274</v>
      </c>
      <c r="B4000" s="44" t="n">
        <v>0</v>
      </c>
      <c r="C4000" s="44" t="n">
        <v>1</v>
      </c>
      <c r="D4000" s="38" t="n">
        <f aca="false">IFERROR(B4000/C4000,0)</f>
        <v>0</v>
      </c>
      <c r="E4000" s="45" t="n">
        <v>49</v>
      </c>
      <c r="F4000" s="7" t="s">
        <v>2223</v>
      </c>
      <c r="G4000" s="5" t="str">
        <f aca="false">IF(AND(E4000&gt;=5,E4000&lt;=20,C4000&gt;=50,B4000&lt;=1),"Opportunity (pos 5-20, 50+ impr, 0-1 click)","")</f>
        <v/>
      </c>
    </row>
    <row r="4001" customFormat="false" ht="15" hidden="false" customHeight="false" outlineLevel="0" collapsed="false">
      <c r="A4001" s="7" t="s">
        <v>6275</v>
      </c>
      <c r="B4001" s="44" t="n">
        <v>0</v>
      </c>
      <c r="C4001" s="44" t="n">
        <v>1</v>
      </c>
      <c r="D4001" s="38" t="n">
        <f aca="false">IFERROR(B4001/C4001,0)</f>
        <v>0</v>
      </c>
      <c r="E4001" s="45" t="n">
        <v>16</v>
      </c>
      <c r="F4001" s="7" t="s">
        <v>2223</v>
      </c>
      <c r="G4001" s="5" t="str">
        <f aca="false">IF(AND(E4001&gt;=5,E4001&lt;=20,C4001&gt;=50,B4001&lt;=1),"Opportunity (pos 5-20, 50+ impr, 0-1 click)","")</f>
        <v/>
      </c>
    </row>
    <row r="4002" customFormat="false" ht="15" hidden="false" customHeight="false" outlineLevel="0" collapsed="false">
      <c r="A4002" s="7" t="s">
        <v>6276</v>
      </c>
      <c r="B4002" s="44" t="n">
        <v>0</v>
      </c>
      <c r="C4002" s="44" t="n">
        <v>1</v>
      </c>
      <c r="D4002" s="38" t="n">
        <f aca="false">IFERROR(B4002/C4002,0)</f>
        <v>0</v>
      </c>
      <c r="E4002" s="45" t="n">
        <v>33</v>
      </c>
      <c r="F4002" s="7" t="s">
        <v>2223</v>
      </c>
      <c r="G4002" s="5" t="str">
        <f aca="false">IF(AND(E4002&gt;=5,E4002&lt;=20,C4002&gt;=50,B4002&lt;=1),"Opportunity (pos 5-20, 50+ impr, 0-1 click)","")</f>
        <v/>
      </c>
    </row>
    <row r="4003" customFormat="false" ht="15" hidden="false" customHeight="false" outlineLevel="0" collapsed="false">
      <c r="A4003" s="7" t="s">
        <v>6277</v>
      </c>
      <c r="B4003" s="44" t="n">
        <v>0</v>
      </c>
      <c r="C4003" s="44" t="n">
        <v>1</v>
      </c>
      <c r="D4003" s="38" t="n">
        <f aca="false">IFERROR(B4003/C4003,0)</f>
        <v>0</v>
      </c>
      <c r="E4003" s="45" t="n">
        <v>30</v>
      </c>
      <c r="F4003" s="7" t="s">
        <v>2223</v>
      </c>
      <c r="G4003" s="5" t="str">
        <f aca="false">IF(AND(E4003&gt;=5,E4003&lt;=20,C4003&gt;=50,B4003&lt;=1),"Opportunity (pos 5-20, 50+ impr, 0-1 click)","")</f>
        <v/>
      </c>
    </row>
    <row r="4004" customFormat="false" ht="15" hidden="false" customHeight="false" outlineLevel="0" collapsed="false">
      <c r="A4004" s="7" t="s">
        <v>6278</v>
      </c>
      <c r="B4004" s="44" t="n">
        <v>0</v>
      </c>
      <c r="C4004" s="44" t="n">
        <v>1</v>
      </c>
      <c r="D4004" s="38" t="n">
        <f aca="false">IFERROR(B4004/C4004,0)</f>
        <v>0</v>
      </c>
      <c r="E4004" s="45" t="n">
        <v>23</v>
      </c>
      <c r="F4004" s="7" t="s">
        <v>2223</v>
      </c>
      <c r="G4004" s="5" t="str">
        <f aca="false">IF(AND(E4004&gt;=5,E4004&lt;=20,C4004&gt;=50,B4004&lt;=1),"Opportunity (pos 5-20, 50+ impr, 0-1 click)","")</f>
        <v/>
      </c>
    </row>
    <row r="4005" customFormat="false" ht="15" hidden="false" customHeight="false" outlineLevel="0" collapsed="false">
      <c r="A4005" s="7" t="s">
        <v>6279</v>
      </c>
      <c r="B4005" s="44" t="n">
        <v>0</v>
      </c>
      <c r="C4005" s="44" t="n">
        <v>1</v>
      </c>
      <c r="D4005" s="38" t="n">
        <f aca="false">IFERROR(B4005/C4005,0)</f>
        <v>0</v>
      </c>
      <c r="E4005" s="45" t="n">
        <v>15</v>
      </c>
      <c r="F4005" s="7" t="s">
        <v>2223</v>
      </c>
      <c r="G4005" s="5" t="str">
        <f aca="false">IF(AND(E4005&gt;=5,E4005&lt;=20,C4005&gt;=50,B4005&lt;=1),"Opportunity (pos 5-20, 50+ impr, 0-1 click)","")</f>
        <v/>
      </c>
    </row>
    <row r="4006" customFormat="false" ht="15" hidden="false" customHeight="false" outlineLevel="0" collapsed="false">
      <c r="A4006" s="7" t="s">
        <v>6280</v>
      </c>
      <c r="B4006" s="44" t="n">
        <v>0</v>
      </c>
      <c r="C4006" s="44" t="n">
        <v>1</v>
      </c>
      <c r="D4006" s="38" t="n">
        <f aca="false">IFERROR(B4006/C4006,0)</f>
        <v>0</v>
      </c>
      <c r="E4006" s="45" t="n">
        <v>25</v>
      </c>
      <c r="F4006" s="7" t="s">
        <v>2223</v>
      </c>
      <c r="G4006" s="5" t="str">
        <f aca="false">IF(AND(E4006&gt;=5,E4006&lt;=20,C4006&gt;=50,B4006&lt;=1),"Opportunity (pos 5-20, 50+ impr, 0-1 click)","")</f>
        <v/>
      </c>
    </row>
    <row r="4007" customFormat="false" ht="15" hidden="false" customHeight="false" outlineLevel="0" collapsed="false">
      <c r="A4007" s="7" t="s">
        <v>6281</v>
      </c>
      <c r="B4007" s="44" t="n">
        <v>0</v>
      </c>
      <c r="C4007" s="44" t="n">
        <v>1</v>
      </c>
      <c r="D4007" s="38" t="n">
        <f aca="false">IFERROR(B4007/C4007,0)</f>
        <v>0</v>
      </c>
      <c r="E4007" s="45" t="n">
        <v>25</v>
      </c>
      <c r="F4007" s="7" t="s">
        <v>2223</v>
      </c>
      <c r="G4007" s="5" t="str">
        <f aca="false">IF(AND(E4007&gt;=5,E4007&lt;=20,C4007&gt;=50,B4007&lt;=1),"Opportunity (pos 5-20, 50+ impr, 0-1 click)","")</f>
        <v/>
      </c>
    </row>
    <row r="4008" customFormat="false" ht="15" hidden="false" customHeight="false" outlineLevel="0" collapsed="false">
      <c r="A4008" s="7" t="s">
        <v>6282</v>
      </c>
      <c r="B4008" s="44" t="n">
        <v>0</v>
      </c>
      <c r="C4008" s="44" t="n">
        <v>1</v>
      </c>
      <c r="D4008" s="38" t="n">
        <f aca="false">IFERROR(B4008/C4008,0)</f>
        <v>0</v>
      </c>
      <c r="E4008" s="45" t="n">
        <v>22</v>
      </c>
      <c r="F4008" s="7" t="s">
        <v>2223</v>
      </c>
      <c r="G4008" s="5" t="str">
        <f aca="false">IF(AND(E4008&gt;=5,E4008&lt;=20,C4008&gt;=50,B4008&lt;=1),"Opportunity (pos 5-20, 50+ impr, 0-1 click)","")</f>
        <v/>
      </c>
    </row>
    <row r="4009" customFormat="false" ht="15" hidden="false" customHeight="false" outlineLevel="0" collapsed="false">
      <c r="A4009" s="7" t="s">
        <v>6283</v>
      </c>
      <c r="B4009" s="44" t="n">
        <v>0</v>
      </c>
      <c r="C4009" s="44" t="n">
        <v>1</v>
      </c>
      <c r="D4009" s="38" t="n">
        <f aca="false">IFERROR(B4009/C4009,0)</f>
        <v>0</v>
      </c>
      <c r="E4009" s="45" t="n">
        <v>22</v>
      </c>
      <c r="F4009" s="7" t="s">
        <v>2223</v>
      </c>
      <c r="G4009" s="5" t="str">
        <f aca="false">IF(AND(E4009&gt;=5,E4009&lt;=20,C4009&gt;=50,B4009&lt;=1),"Opportunity (pos 5-20, 50+ impr, 0-1 click)","")</f>
        <v/>
      </c>
    </row>
    <row r="4010" customFormat="false" ht="15" hidden="false" customHeight="false" outlineLevel="0" collapsed="false">
      <c r="A4010" s="7" t="s">
        <v>6284</v>
      </c>
      <c r="B4010" s="44" t="n">
        <v>0</v>
      </c>
      <c r="C4010" s="44" t="n">
        <v>1</v>
      </c>
      <c r="D4010" s="38" t="n">
        <f aca="false">IFERROR(B4010/C4010,0)</f>
        <v>0</v>
      </c>
      <c r="E4010" s="45" t="n">
        <v>24</v>
      </c>
      <c r="F4010" s="7" t="s">
        <v>2223</v>
      </c>
      <c r="G4010" s="5" t="str">
        <f aca="false">IF(AND(E4010&gt;=5,E4010&lt;=20,C4010&gt;=50,B4010&lt;=1),"Opportunity (pos 5-20, 50+ impr, 0-1 click)","")</f>
        <v/>
      </c>
    </row>
    <row r="4011" customFormat="false" ht="15" hidden="false" customHeight="false" outlineLevel="0" collapsed="false">
      <c r="A4011" s="7" t="s">
        <v>6285</v>
      </c>
      <c r="B4011" s="44" t="n">
        <v>0</v>
      </c>
      <c r="C4011" s="44" t="n">
        <v>1</v>
      </c>
      <c r="D4011" s="38" t="n">
        <f aca="false">IFERROR(B4011/C4011,0)</f>
        <v>0</v>
      </c>
      <c r="E4011" s="45" t="n">
        <v>21</v>
      </c>
      <c r="F4011" s="7" t="s">
        <v>2223</v>
      </c>
      <c r="G4011" s="5" t="str">
        <f aca="false">IF(AND(E4011&gt;=5,E4011&lt;=20,C4011&gt;=50,B4011&lt;=1),"Opportunity (pos 5-20, 50+ impr, 0-1 click)","")</f>
        <v/>
      </c>
    </row>
    <row r="4012" customFormat="false" ht="15" hidden="false" customHeight="false" outlineLevel="0" collapsed="false">
      <c r="A4012" s="7" t="s">
        <v>6286</v>
      </c>
      <c r="B4012" s="44" t="n">
        <v>0</v>
      </c>
      <c r="C4012" s="44" t="n">
        <v>1</v>
      </c>
      <c r="D4012" s="38" t="n">
        <f aca="false">IFERROR(B4012/C4012,0)</f>
        <v>0</v>
      </c>
      <c r="E4012" s="45" t="n">
        <v>18</v>
      </c>
      <c r="F4012" s="7" t="s">
        <v>2223</v>
      </c>
      <c r="G4012" s="5" t="str">
        <f aca="false">IF(AND(E4012&gt;=5,E4012&lt;=20,C4012&gt;=50,B4012&lt;=1),"Opportunity (pos 5-20, 50+ impr, 0-1 click)","")</f>
        <v/>
      </c>
    </row>
    <row r="4013" customFormat="false" ht="15" hidden="false" customHeight="false" outlineLevel="0" collapsed="false">
      <c r="A4013" s="7" t="s">
        <v>6287</v>
      </c>
      <c r="B4013" s="44" t="n">
        <v>0</v>
      </c>
      <c r="C4013" s="44" t="n">
        <v>1</v>
      </c>
      <c r="D4013" s="38" t="n">
        <f aca="false">IFERROR(B4013/C4013,0)</f>
        <v>0</v>
      </c>
      <c r="E4013" s="45" t="n">
        <v>44</v>
      </c>
      <c r="F4013" s="7" t="s">
        <v>2223</v>
      </c>
      <c r="G4013" s="5" t="str">
        <f aca="false">IF(AND(E4013&gt;=5,E4013&lt;=20,C4013&gt;=50,B4013&lt;=1),"Opportunity (pos 5-20, 50+ impr, 0-1 click)","")</f>
        <v/>
      </c>
    </row>
    <row r="4014" customFormat="false" ht="15" hidden="false" customHeight="false" outlineLevel="0" collapsed="false">
      <c r="A4014" s="7" t="s">
        <v>6288</v>
      </c>
      <c r="B4014" s="44" t="n">
        <v>0</v>
      </c>
      <c r="C4014" s="44" t="n">
        <v>1</v>
      </c>
      <c r="D4014" s="38" t="n">
        <f aca="false">IFERROR(B4014/C4014,0)</f>
        <v>0</v>
      </c>
      <c r="E4014" s="45" t="n">
        <v>20</v>
      </c>
      <c r="F4014" s="7" t="s">
        <v>2223</v>
      </c>
      <c r="G4014" s="5" t="str">
        <f aca="false">IF(AND(E4014&gt;=5,E4014&lt;=20,C4014&gt;=50,B4014&lt;=1),"Opportunity (pos 5-20, 50+ impr, 0-1 click)","")</f>
        <v/>
      </c>
    </row>
    <row r="4015" customFormat="false" ht="15" hidden="false" customHeight="false" outlineLevel="0" collapsed="false">
      <c r="A4015" s="7" t="s">
        <v>6289</v>
      </c>
      <c r="B4015" s="44" t="n">
        <v>0</v>
      </c>
      <c r="C4015" s="44" t="n">
        <v>1</v>
      </c>
      <c r="D4015" s="38" t="n">
        <f aca="false">IFERROR(B4015/C4015,0)</f>
        <v>0</v>
      </c>
      <c r="E4015" s="45" t="n">
        <v>24</v>
      </c>
      <c r="F4015" s="7" t="s">
        <v>2223</v>
      </c>
      <c r="G4015" s="5" t="str">
        <f aca="false">IF(AND(E4015&gt;=5,E4015&lt;=20,C4015&gt;=50,B4015&lt;=1),"Opportunity (pos 5-20, 50+ impr, 0-1 click)","")</f>
        <v/>
      </c>
    </row>
    <row r="4016" customFormat="false" ht="15" hidden="false" customHeight="false" outlineLevel="0" collapsed="false">
      <c r="A4016" s="7" t="s">
        <v>6290</v>
      </c>
      <c r="B4016" s="44" t="n">
        <v>0</v>
      </c>
      <c r="C4016" s="44" t="n">
        <v>1</v>
      </c>
      <c r="D4016" s="38" t="n">
        <f aca="false">IFERROR(B4016/C4016,0)</f>
        <v>0</v>
      </c>
      <c r="E4016" s="45" t="n">
        <v>25</v>
      </c>
      <c r="F4016" s="7" t="s">
        <v>2223</v>
      </c>
      <c r="G4016" s="5" t="str">
        <f aca="false">IF(AND(E4016&gt;=5,E4016&lt;=20,C4016&gt;=50,B4016&lt;=1),"Opportunity (pos 5-20, 50+ impr, 0-1 click)","")</f>
        <v/>
      </c>
    </row>
    <row r="4017" customFormat="false" ht="15" hidden="false" customHeight="false" outlineLevel="0" collapsed="false">
      <c r="A4017" s="7" t="s">
        <v>6291</v>
      </c>
      <c r="B4017" s="44" t="n">
        <v>0</v>
      </c>
      <c r="C4017" s="44" t="n">
        <v>1</v>
      </c>
      <c r="D4017" s="38" t="n">
        <f aca="false">IFERROR(B4017/C4017,0)</f>
        <v>0</v>
      </c>
      <c r="E4017" s="45" t="n">
        <v>30</v>
      </c>
      <c r="F4017" s="7" t="s">
        <v>2223</v>
      </c>
      <c r="G4017" s="5" t="str">
        <f aca="false">IF(AND(E4017&gt;=5,E4017&lt;=20,C4017&gt;=50,B4017&lt;=1),"Opportunity (pos 5-20, 50+ impr, 0-1 click)","")</f>
        <v/>
      </c>
    </row>
    <row r="4018" customFormat="false" ht="15" hidden="false" customHeight="false" outlineLevel="0" collapsed="false">
      <c r="A4018" s="7" t="s">
        <v>6292</v>
      </c>
      <c r="B4018" s="44" t="n">
        <v>0</v>
      </c>
      <c r="C4018" s="44" t="n">
        <v>1</v>
      </c>
      <c r="D4018" s="38" t="n">
        <f aca="false">IFERROR(B4018/C4018,0)</f>
        <v>0</v>
      </c>
      <c r="E4018" s="45" t="n">
        <v>22</v>
      </c>
      <c r="F4018" s="7" t="s">
        <v>2223</v>
      </c>
      <c r="G4018" s="5" t="str">
        <f aca="false">IF(AND(E4018&gt;=5,E4018&lt;=20,C4018&gt;=50,B4018&lt;=1),"Opportunity (pos 5-20, 50+ impr, 0-1 click)","")</f>
        <v/>
      </c>
    </row>
    <row r="4019" customFormat="false" ht="15" hidden="false" customHeight="false" outlineLevel="0" collapsed="false">
      <c r="A4019" s="7" t="s">
        <v>6293</v>
      </c>
      <c r="B4019" s="44" t="n">
        <v>0</v>
      </c>
      <c r="C4019" s="44" t="n">
        <v>1</v>
      </c>
      <c r="D4019" s="38" t="n">
        <f aca="false">IFERROR(B4019/C4019,0)</f>
        <v>0</v>
      </c>
      <c r="E4019" s="45" t="n">
        <v>29</v>
      </c>
      <c r="F4019" s="7" t="s">
        <v>2223</v>
      </c>
      <c r="G4019" s="5" t="str">
        <f aca="false">IF(AND(E4019&gt;=5,E4019&lt;=20,C4019&gt;=50,B4019&lt;=1),"Opportunity (pos 5-20, 50+ impr, 0-1 click)","")</f>
        <v/>
      </c>
    </row>
    <row r="4020" customFormat="false" ht="15" hidden="false" customHeight="false" outlineLevel="0" collapsed="false">
      <c r="A4020" s="7" t="s">
        <v>6294</v>
      </c>
      <c r="B4020" s="44" t="n">
        <v>0</v>
      </c>
      <c r="C4020" s="44" t="n">
        <v>1</v>
      </c>
      <c r="D4020" s="38" t="n">
        <f aca="false">IFERROR(B4020/C4020,0)</f>
        <v>0</v>
      </c>
      <c r="E4020" s="45" t="n">
        <v>9</v>
      </c>
      <c r="F4020" s="7" t="s">
        <v>2223</v>
      </c>
      <c r="G4020" s="5" t="str">
        <f aca="false">IF(AND(E4020&gt;=5,E4020&lt;=20,C4020&gt;=50,B4020&lt;=1),"Opportunity (pos 5-20, 50+ impr, 0-1 click)","")</f>
        <v/>
      </c>
    </row>
    <row r="4021" customFormat="false" ht="15" hidden="false" customHeight="false" outlineLevel="0" collapsed="false">
      <c r="A4021" s="7" t="s">
        <v>6295</v>
      </c>
      <c r="B4021" s="44" t="n">
        <v>0</v>
      </c>
      <c r="C4021" s="44" t="n">
        <v>1</v>
      </c>
      <c r="D4021" s="38" t="n">
        <f aca="false">IFERROR(B4021/C4021,0)</f>
        <v>0</v>
      </c>
      <c r="E4021" s="45" t="n">
        <v>14</v>
      </c>
      <c r="F4021" s="7" t="s">
        <v>2223</v>
      </c>
      <c r="G4021" s="5" t="str">
        <f aca="false">IF(AND(E4021&gt;=5,E4021&lt;=20,C4021&gt;=50,B4021&lt;=1),"Opportunity (pos 5-20, 50+ impr, 0-1 click)","")</f>
        <v/>
      </c>
    </row>
    <row r="4022" customFormat="false" ht="15" hidden="false" customHeight="false" outlineLevel="0" collapsed="false">
      <c r="A4022" s="7" t="s">
        <v>6296</v>
      </c>
      <c r="B4022" s="44" t="n">
        <v>0</v>
      </c>
      <c r="C4022" s="44" t="n">
        <v>1</v>
      </c>
      <c r="D4022" s="38" t="n">
        <f aca="false">IFERROR(B4022/C4022,0)</f>
        <v>0</v>
      </c>
      <c r="E4022" s="45" t="n">
        <v>24</v>
      </c>
      <c r="F4022" s="7" t="s">
        <v>2223</v>
      </c>
      <c r="G4022" s="5" t="str">
        <f aca="false">IF(AND(E4022&gt;=5,E4022&lt;=20,C4022&gt;=50,B4022&lt;=1),"Opportunity (pos 5-20, 50+ impr, 0-1 click)","")</f>
        <v/>
      </c>
    </row>
    <row r="4023" customFormat="false" ht="15" hidden="false" customHeight="false" outlineLevel="0" collapsed="false">
      <c r="A4023" s="7" t="s">
        <v>6297</v>
      </c>
      <c r="B4023" s="44" t="n">
        <v>0</v>
      </c>
      <c r="C4023" s="44" t="n">
        <v>1</v>
      </c>
      <c r="D4023" s="38" t="n">
        <f aca="false">IFERROR(B4023/C4023,0)</f>
        <v>0</v>
      </c>
      <c r="E4023" s="45" t="n">
        <v>10</v>
      </c>
      <c r="F4023" s="7" t="s">
        <v>2223</v>
      </c>
      <c r="G4023" s="5" t="str">
        <f aca="false">IF(AND(E4023&gt;=5,E4023&lt;=20,C4023&gt;=50,B4023&lt;=1),"Opportunity (pos 5-20, 50+ impr, 0-1 click)","")</f>
        <v/>
      </c>
    </row>
    <row r="4024" customFormat="false" ht="15" hidden="false" customHeight="false" outlineLevel="0" collapsed="false">
      <c r="A4024" s="7" t="s">
        <v>6298</v>
      </c>
      <c r="B4024" s="44" t="n">
        <v>0</v>
      </c>
      <c r="C4024" s="44" t="n">
        <v>1</v>
      </c>
      <c r="D4024" s="38" t="n">
        <f aca="false">IFERROR(B4024/C4024,0)</f>
        <v>0</v>
      </c>
      <c r="E4024" s="45" t="n">
        <v>17</v>
      </c>
      <c r="F4024" s="7" t="s">
        <v>2223</v>
      </c>
      <c r="G4024" s="5" t="str">
        <f aca="false">IF(AND(E4024&gt;=5,E4024&lt;=20,C4024&gt;=50,B4024&lt;=1),"Opportunity (pos 5-20, 50+ impr, 0-1 click)","")</f>
        <v/>
      </c>
    </row>
    <row r="4025" customFormat="false" ht="15" hidden="false" customHeight="false" outlineLevel="0" collapsed="false">
      <c r="A4025" s="7" t="s">
        <v>6299</v>
      </c>
      <c r="B4025" s="44" t="n">
        <v>0</v>
      </c>
      <c r="C4025" s="44" t="n">
        <v>1</v>
      </c>
      <c r="D4025" s="38" t="n">
        <f aca="false">IFERROR(B4025/C4025,0)</f>
        <v>0</v>
      </c>
      <c r="E4025" s="45" t="n">
        <v>14</v>
      </c>
      <c r="F4025" s="7" t="s">
        <v>2223</v>
      </c>
      <c r="G4025" s="5" t="str">
        <f aca="false">IF(AND(E4025&gt;=5,E4025&lt;=20,C4025&gt;=50,B4025&lt;=1),"Opportunity (pos 5-20, 50+ impr, 0-1 click)","")</f>
        <v/>
      </c>
    </row>
    <row r="4026" customFormat="false" ht="15" hidden="false" customHeight="false" outlineLevel="0" collapsed="false">
      <c r="A4026" s="7" t="s">
        <v>6300</v>
      </c>
      <c r="B4026" s="44" t="n">
        <v>0</v>
      </c>
      <c r="C4026" s="44" t="n">
        <v>1</v>
      </c>
      <c r="D4026" s="38" t="n">
        <f aca="false">IFERROR(B4026/C4026,0)</f>
        <v>0</v>
      </c>
      <c r="E4026" s="45" t="n">
        <v>4</v>
      </c>
      <c r="F4026" s="7" t="s">
        <v>2224</v>
      </c>
      <c r="G4026" s="5" t="str">
        <f aca="false">IF(AND(E4026&gt;=5,E4026&lt;=20,C4026&gt;=50,B4026&lt;=1),"Opportunity (pos 5-20, 50+ impr, 0-1 click)","")</f>
        <v/>
      </c>
    </row>
    <row r="4027" customFormat="false" ht="15" hidden="false" customHeight="false" outlineLevel="0" collapsed="false">
      <c r="A4027" s="7" t="s">
        <v>6301</v>
      </c>
      <c r="B4027" s="44" t="n">
        <v>0</v>
      </c>
      <c r="C4027" s="44" t="n">
        <v>1</v>
      </c>
      <c r="D4027" s="38" t="n">
        <f aca="false">IFERROR(B4027/C4027,0)</f>
        <v>0</v>
      </c>
      <c r="E4027" s="45" t="n">
        <v>10</v>
      </c>
      <c r="F4027" s="7" t="s">
        <v>2223</v>
      </c>
      <c r="G4027" s="5" t="str">
        <f aca="false">IF(AND(E4027&gt;=5,E4027&lt;=20,C4027&gt;=50,B4027&lt;=1),"Opportunity (pos 5-20, 50+ impr, 0-1 click)","")</f>
        <v/>
      </c>
    </row>
    <row r="4028" customFormat="false" ht="15" hidden="false" customHeight="false" outlineLevel="0" collapsed="false">
      <c r="A4028" s="7" t="s">
        <v>6302</v>
      </c>
      <c r="B4028" s="44" t="n">
        <v>0</v>
      </c>
      <c r="C4028" s="44" t="n">
        <v>1</v>
      </c>
      <c r="D4028" s="38" t="n">
        <f aca="false">IFERROR(B4028/C4028,0)</f>
        <v>0</v>
      </c>
      <c r="E4028" s="45" t="n">
        <v>46</v>
      </c>
      <c r="F4028" s="7" t="s">
        <v>2223</v>
      </c>
      <c r="G4028" s="5" t="str">
        <f aca="false">IF(AND(E4028&gt;=5,E4028&lt;=20,C4028&gt;=50,B4028&lt;=1),"Opportunity (pos 5-20, 50+ impr, 0-1 click)","")</f>
        <v/>
      </c>
    </row>
    <row r="4029" customFormat="false" ht="15" hidden="false" customHeight="false" outlineLevel="0" collapsed="false">
      <c r="A4029" s="7" t="s">
        <v>6303</v>
      </c>
      <c r="B4029" s="44" t="n">
        <v>0</v>
      </c>
      <c r="C4029" s="44" t="n">
        <v>1</v>
      </c>
      <c r="D4029" s="38" t="n">
        <f aca="false">IFERROR(B4029/C4029,0)</f>
        <v>0</v>
      </c>
      <c r="E4029" s="45" t="n">
        <v>57</v>
      </c>
      <c r="F4029" s="7" t="s">
        <v>2223</v>
      </c>
      <c r="G4029" s="5" t="str">
        <f aca="false">IF(AND(E4029&gt;=5,E4029&lt;=20,C4029&gt;=50,B4029&lt;=1),"Opportunity (pos 5-20, 50+ impr, 0-1 click)","")</f>
        <v/>
      </c>
    </row>
    <row r="4030" customFormat="false" ht="15" hidden="false" customHeight="false" outlineLevel="0" collapsed="false">
      <c r="A4030" s="7" t="s">
        <v>6304</v>
      </c>
      <c r="B4030" s="44" t="n">
        <v>0</v>
      </c>
      <c r="C4030" s="44" t="n">
        <v>1</v>
      </c>
      <c r="D4030" s="38" t="n">
        <f aca="false">IFERROR(B4030/C4030,0)</f>
        <v>0</v>
      </c>
      <c r="E4030" s="45" t="n">
        <v>59</v>
      </c>
      <c r="F4030" s="7" t="s">
        <v>2223</v>
      </c>
      <c r="G4030" s="5" t="str">
        <f aca="false">IF(AND(E4030&gt;=5,E4030&lt;=20,C4030&gt;=50,B4030&lt;=1),"Opportunity (pos 5-20, 50+ impr, 0-1 click)","")</f>
        <v/>
      </c>
    </row>
    <row r="4031" customFormat="false" ht="15" hidden="false" customHeight="false" outlineLevel="0" collapsed="false">
      <c r="A4031" s="7" t="s">
        <v>6305</v>
      </c>
      <c r="B4031" s="44" t="n">
        <v>0</v>
      </c>
      <c r="C4031" s="44" t="n">
        <v>1</v>
      </c>
      <c r="D4031" s="38" t="n">
        <f aca="false">IFERROR(B4031/C4031,0)</f>
        <v>0</v>
      </c>
      <c r="E4031" s="45" t="n">
        <v>42</v>
      </c>
      <c r="F4031" s="7" t="s">
        <v>2226</v>
      </c>
      <c r="G4031" s="5" t="str">
        <f aca="false">IF(AND(E4031&gt;=5,E4031&lt;=20,C4031&gt;=50,B4031&lt;=1),"Opportunity (pos 5-20, 50+ impr, 0-1 click)","")</f>
        <v/>
      </c>
    </row>
    <row r="4032" customFormat="false" ht="15" hidden="false" customHeight="false" outlineLevel="0" collapsed="false">
      <c r="A4032" s="7" t="s">
        <v>6306</v>
      </c>
      <c r="B4032" s="44" t="n">
        <v>0</v>
      </c>
      <c r="C4032" s="44" t="n">
        <v>1</v>
      </c>
      <c r="D4032" s="38" t="n">
        <f aca="false">IFERROR(B4032/C4032,0)</f>
        <v>0</v>
      </c>
      <c r="E4032" s="45" t="n">
        <v>26</v>
      </c>
      <c r="F4032" s="7" t="s">
        <v>2223</v>
      </c>
      <c r="G4032" s="5" t="str">
        <f aca="false">IF(AND(E4032&gt;=5,E4032&lt;=20,C4032&gt;=50,B4032&lt;=1),"Opportunity (pos 5-20, 50+ impr, 0-1 click)","")</f>
        <v/>
      </c>
    </row>
    <row r="4033" customFormat="false" ht="15" hidden="false" customHeight="false" outlineLevel="0" collapsed="false">
      <c r="A4033" s="7" t="s">
        <v>6307</v>
      </c>
      <c r="B4033" s="44" t="n">
        <v>0</v>
      </c>
      <c r="C4033" s="44" t="n">
        <v>1</v>
      </c>
      <c r="D4033" s="38" t="n">
        <f aca="false">IFERROR(B4033/C4033,0)</f>
        <v>0</v>
      </c>
      <c r="E4033" s="45" t="n">
        <v>18</v>
      </c>
      <c r="F4033" s="7" t="s">
        <v>2223</v>
      </c>
      <c r="G4033" s="5" t="str">
        <f aca="false">IF(AND(E4033&gt;=5,E4033&lt;=20,C4033&gt;=50,B4033&lt;=1),"Opportunity (pos 5-20, 50+ impr, 0-1 click)","")</f>
        <v/>
      </c>
    </row>
    <row r="4034" customFormat="false" ht="15" hidden="false" customHeight="false" outlineLevel="0" collapsed="false">
      <c r="A4034" s="7" t="s">
        <v>6308</v>
      </c>
      <c r="B4034" s="44" t="n">
        <v>0</v>
      </c>
      <c r="C4034" s="44" t="n">
        <v>1</v>
      </c>
      <c r="D4034" s="38" t="n">
        <f aca="false">IFERROR(B4034/C4034,0)</f>
        <v>0</v>
      </c>
      <c r="E4034" s="45" t="n">
        <v>11</v>
      </c>
      <c r="F4034" s="7" t="s">
        <v>2223</v>
      </c>
      <c r="G4034" s="5" t="str">
        <f aca="false">IF(AND(E4034&gt;=5,E4034&lt;=20,C4034&gt;=50,B4034&lt;=1),"Opportunity (pos 5-20, 50+ impr, 0-1 click)","")</f>
        <v/>
      </c>
    </row>
    <row r="4035" customFormat="false" ht="15" hidden="false" customHeight="false" outlineLevel="0" collapsed="false">
      <c r="A4035" s="7" t="s">
        <v>6309</v>
      </c>
      <c r="B4035" s="44" t="n">
        <v>0</v>
      </c>
      <c r="C4035" s="44" t="n">
        <v>1</v>
      </c>
      <c r="D4035" s="38" t="n">
        <f aca="false">IFERROR(B4035/C4035,0)</f>
        <v>0</v>
      </c>
      <c r="E4035" s="45" t="n">
        <v>37</v>
      </c>
      <c r="F4035" s="7" t="s">
        <v>2223</v>
      </c>
      <c r="G4035" s="5" t="str">
        <f aca="false">IF(AND(E4035&gt;=5,E4035&lt;=20,C4035&gt;=50,B4035&lt;=1),"Opportunity (pos 5-20, 50+ impr, 0-1 click)","")</f>
        <v/>
      </c>
    </row>
    <row r="4036" customFormat="false" ht="15" hidden="false" customHeight="false" outlineLevel="0" collapsed="false">
      <c r="A4036" s="7" t="s">
        <v>6310</v>
      </c>
      <c r="B4036" s="44" t="n">
        <v>0</v>
      </c>
      <c r="C4036" s="44" t="n">
        <v>1</v>
      </c>
      <c r="D4036" s="38" t="n">
        <f aca="false">IFERROR(B4036/C4036,0)</f>
        <v>0</v>
      </c>
      <c r="E4036" s="45" t="n">
        <v>17</v>
      </c>
      <c r="F4036" s="7" t="s">
        <v>2223</v>
      </c>
      <c r="G4036" s="5" t="str">
        <f aca="false">IF(AND(E4036&gt;=5,E4036&lt;=20,C4036&gt;=50,B4036&lt;=1),"Opportunity (pos 5-20, 50+ impr, 0-1 click)","")</f>
        <v/>
      </c>
    </row>
    <row r="4037" customFormat="false" ht="15" hidden="false" customHeight="false" outlineLevel="0" collapsed="false">
      <c r="A4037" s="7" t="s">
        <v>6311</v>
      </c>
      <c r="B4037" s="44" t="n">
        <v>0</v>
      </c>
      <c r="C4037" s="44" t="n">
        <v>1</v>
      </c>
      <c r="D4037" s="38" t="n">
        <f aca="false">IFERROR(B4037/C4037,0)</f>
        <v>0</v>
      </c>
      <c r="E4037" s="45" t="n">
        <v>11</v>
      </c>
      <c r="F4037" s="7" t="s">
        <v>2223</v>
      </c>
      <c r="G4037" s="5" t="str">
        <f aca="false">IF(AND(E4037&gt;=5,E4037&lt;=20,C4037&gt;=50,B4037&lt;=1),"Opportunity (pos 5-20, 50+ impr, 0-1 click)","")</f>
        <v/>
      </c>
    </row>
    <row r="4038" customFormat="false" ht="15" hidden="false" customHeight="false" outlineLevel="0" collapsed="false">
      <c r="A4038" s="7" t="s">
        <v>6312</v>
      </c>
      <c r="B4038" s="44" t="n">
        <v>0</v>
      </c>
      <c r="C4038" s="44" t="n">
        <v>1</v>
      </c>
      <c r="D4038" s="38" t="n">
        <f aca="false">IFERROR(B4038/C4038,0)</f>
        <v>0</v>
      </c>
      <c r="E4038" s="45" t="n">
        <v>36</v>
      </c>
      <c r="F4038" s="7" t="s">
        <v>2223</v>
      </c>
      <c r="G4038" s="5" t="str">
        <f aca="false">IF(AND(E4038&gt;=5,E4038&lt;=20,C4038&gt;=50,B4038&lt;=1),"Opportunity (pos 5-20, 50+ impr, 0-1 click)","")</f>
        <v/>
      </c>
    </row>
    <row r="4039" customFormat="false" ht="15" hidden="false" customHeight="false" outlineLevel="0" collapsed="false">
      <c r="A4039" s="7" t="s">
        <v>6313</v>
      </c>
      <c r="B4039" s="44" t="n">
        <v>0</v>
      </c>
      <c r="C4039" s="44" t="n">
        <v>1</v>
      </c>
      <c r="D4039" s="38" t="n">
        <f aca="false">IFERROR(B4039/C4039,0)</f>
        <v>0</v>
      </c>
      <c r="E4039" s="45" t="n">
        <v>46</v>
      </c>
      <c r="F4039" s="7" t="s">
        <v>2223</v>
      </c>
      <c r="G4039" s="5" t="str">
        <f aca="false">IF(AND(E4039&gt;=5,E4039&lt;=20,C4039&gt;=50,B4039&lt;=1),"Opportunity (pos 5-20, 50+ impr, 0-1 click)","")</f>
        <v/>
      </c>
    </row>
    <row r="4040" customFormat="false" ht="15" hidden="false" customHeight="false" outlineLevel="0" collapsed="false">
      <c r="A4040" s="7" t="s">
        <v>6314</v>
      </c>
      <c r="B4040" s="44" t="n">
        <v>0</v>
      </c>
      <c r="C4040" s="44" t="n">
        <v>1</v>
      </c>
      <c r="D4040" s="38" t="n">
        <f aca="false">IFERROR(B4040/C4040,0)</f>
        <v>0</v>
      </c>
      <c r="E4040" s="45" t="n">
        <v>8</v>
      </c>
      <c r="F4040" s="7" t="s">
        <v>2223</v>
      </c>
      <c r="G4040" s="5" t="str">
        <f aca="false">IF(AND(E4040&gt;=5,E4040&lt;=20,C4040&gt;=50,B4040&lt;=1),"Opportunity (pos 5-20, 50+ impr, 0-1 click)","")</f>
        <v/>
      </c>
    </row>
    <row r="4041" customFormat="false" ht="15" hidden="false" customHeight="false" outlineLevel="0" collapsed="false">
      <c r="A4041" s="7" t="s">
        <v>6315</v>
      </c>
      <c r="B4041" s="44" t="n">
        <v>0</v>
      </c>
      <c r="C4041" s="44" t="n">
        <v>1</v>
      </c>
      <c r="D4041" s="38" t="n">
        <f aca="false">IFERROR(B4041/C4041,0)</f>
        <v>0</v>
      </c>
      <c r="E4041" s="45" t="n">
        <v>29</v>
      </c>
      <c r="F4041" s="7" t="s">
        <v>2223</v>
      </c>
      <c r="G4041" s="5" t="str">
        <f aca="false">IF(AND(E4041&gt;=5,E4041&lt;=20,C4041&gt;=50,B4041&lt;=1),"Opportunity (pos 5-20, 50+ impr, 0-1 click)","")</f>
        <v/>
      </c>
    </row>
    <row r="4042" customFormat="false" ht="15" hidden="false" customHeight="false" outlineLevel="0" collapsed="false">
      <c r="A4042" s="7" t="s">
        <v>6316</v>
      </c>
      <c r="B4042" s="44" t="n">
        <v>0</v>
      </c>
      <c r="C4042" s="44" t="n">
        <v>1</v>
      </c>
      <c r="D4042" s="38" t="n">
        <f aca="false">IFERROR(B4042/C4042,0)</f>
        <v>0</v>
      </c>
      <c r="E4042" s="45" t="n">
        <v>24</v>
      </c>
      <c r="F4042" s="7" t="s">
        <v>2223</v>
      </c>
      <c r="G4042" s="5" t="str">
        <f aca="false">IF(AND(E4042&gt;=5,E4042&lt;=20,C4042&gt;=50,B4042&lt;=1),"Opportunity (pos 5-20, 50+ impr, 0-1 click)","")</f>
        <v/>
      </c>
    </row>
    <row r="4043" customFormat="false" ht="15" hidden="false" customHeight="false" outlineLevel="0" collapsed="false">
      <c r="A4043" s="7" t="s">
        <v>6317</v>
      </c>
      <c r="B4043" s="44" t="n">
        <v>0</v>
      </c>
      <c r="C4043" s="44" t="n">
        <v>1</v>
      </c>
      <c r="D4043" s="38" t="n">
        <f aca="false">IFERROR(B4043/C4043,0)</f>
        <v>0</v>
      </c>
      <c r="E4043" s="45" t="n">
        <v>5</v>
      </c>
      <c r="F4043" s="7" t="s">
        <v>2223</v>
      </c>
      <c r="G4043" s="5" t="str">
        <f aca="false">IF(AND(E4043&gt;=5,E4043&lt;=20,C4043&gt;=50,B4043&lt;=1),"Opportunity (pos 5-20, 50+ impr, 0-1 click)","")</f>
        <v/>
      </c>
    </row>
    <row r="4044" customFormat="false" ht="15" hidden="false" customHeight="false" outlineLevel="0" collapsed="false">
      <c r="A4044" s="7" t="s">
        <v>6318</v>
      </c>
      <c r="B4044" s="44" t="n">
        <v>0</v>
      </c>
      <c r="C4044" s="44" t="n">
        <v>1</v>
      </c>
      <c r="D4044" s="38" t="n">
        <f aca="false">IFERROR(B4044/C4044,0)</f>
        <v>0</v>
      </c>
      <c r="E4044" s="45" t="n">
        <v>23</v>
      </c>
      <c r="F4044" s="7" t="s">
        <v>2223</v>
      </c>
      <c r="G4044" s="5" t="str">
        <f aca="false">IF(AND(E4044&gt;=5,E4044&lt;=20,C4044&gt;=50,B4044&lt;=1),"Opportunity (pos 5-20, 50+ impr, 0-1 click)","")</f>
        <v/>
      </c>
    </row>
    <row r="4045" customFormat="false" ht="15" hidden="false" customHeight="false" outlineLevel="0" collapsed="false">
      <c r="A4045" s="7" t="s">
        <v>6319</v>
      </c>
      <c r="B4045" s="44" t="n">
        <v>0</v>
      </c>
      <c r="C4045" s="44" t="n">
        <v>1</v>
      </c>
      <c r="D4045" s="38" t="n">
        <f aca="false">IFERROR(B4045/C4045,0)</f>
        <v>0</v>
      </c>
      <c r="E4045" s="45" t="n">
        <v>16</v>
      </c>
      <c r="F4045" s="7" t="s">
        <v>2223</v>
      </c>
      <c r="G4045" s="5" t="str">
        <f aca="false">IF(AND(E4045&gt;=5,E4045&lt;=20,C4045&gt;=50,B4045&lt;=1),"Opportunity (pos 5-20, 50+ impr, 0-1 click)","")</f>
        <v/>
      </c>
    </row>
    <row r="4046" customFormat="false" ht="15" hidden="false" customHeight="false" outlineLevel="0" collapsed="false">
      <c r="A4046" s="7" t="s">
        <v>6320</v>
      </c>
      <c r="B4046" s="44" t="n">
        <v>0</v>
      </c>
      <c r="C4046" s="44" t="n">
        <v>1</v>
      </c>
      <c r="D4046" s="38" t="n">
        <f aca="false">IFERROR(B4046/C4046,0)</f>
        <v>0</v>
      </c>
      <c r="E4046" s="45" t="n">
        <v>24</v>
      </c>
      <c r="F4046" s="7" t="s">
        <v>2223</v>
      </c>
      <c r="G4046" s="5" t="str">
        <f aca="false">IF(AND(E4046&gt;=5,E4046&lt;=20,C4046&gt;=50,B4046&lt;=1),"Opportunity (pos 5-20, 50+ impr, 0-1 click)","")</f>
        <v/>
      </c>
    </row>
    <row r="4047" customFormat="false" ht="15" hidden="false" customHeight="false" outlineLevel="0" collapsed="false">
      <c r="A4047" s="7" t="s">
        <v>6321</v>
      </c>
      <c r="B4047" s="44" t="n">
        <v>0</v>
      </c>
      <c r="C4047" s="44" t="n">
        <v>1</v>
      </c>
      <c r="D4047" s="38" t="n">
        <f aca="false">IFERROR(B4047/C4047,0)</f>
        <v>0</v>
      </c>
      <c r="E4047" s="45" t="n">
        <v>48</v>
      </c>
      <c r="F4047" s="7" t="s">
        <v>2223</v>
      </c>
      <c r="G4047" s="5" t="str">
        <f aca="false">IF(AND(E4047&gt;=5,E4047&lt;=20,C4047&gt;=50,B4047&lt;=1),"Opportunity (pos 5-20, 50+ impr, 0-1 click)","")</f>
        <v/>
      </c>
    </row>
    <row r="4048" customFormat="false" ht="15" hidden="false" customHeight="false" outlineLevel="0" collapsed="false">
      <c r="A4048" s="7" t="s">
        <v>6322</v>
      </c>
      <c r="B4048" s="44" t="n">
        <v>0</v>
      </c>
      <c r="C4048" s="44" t="n">
        <v>1</v>
      </c>
      <c r="D4048" s="38" t="n">
        <f aca="false">IFERROR(B4048/C4048,0)</f>
        <v>0</v>
      </c>
      <c r="E4048" s="45" t="n">
        <v>16</v>
      </c>
      <c r="F4048" s="7" t="s">
        <v>2223</v>
      </c>
      <c r="G4048" s="5" t="str">
        <f aca="false">IF(AND(E4048&gt;=5,E4048&lt;=20,C4048&gt;=50,B4048&lt;=1),"Opportunity (pos 5-20, 50+ impr, 0-1 click)","")</f>
        <v/>
      </c>
    </row>
    <row r="4049" customFormat="false" ht="15" hidden="false" customHeight="false" outlineLevel="0" collapsed="false">
      <c r="A4049" s="7" t="s">
        <v>6323</v>
      </c>
      <c r="B4049" s="44" t="n">
        <v>0</v>
      </c>
      <c r="C4049" s="44" t="n">
        <v>1</v>
      </c>
      <c r="D4049" s="38" t="n">
        <f aca="false">IFERROR(B4049/C4049,0)</f>
        <v>0</v>
      </c>
      <c r="E4049" s="45" t="n">
        <v>17</v>
      </c>
      <c r="F4049" s="7" t="s">
        <v>2223</v>
      </c>
      <c r="G4049" s="5" t="str">
        <f aca="false">IF(AND(E4049&gt;=5,E4049&lt;=20,C4049&gt;=50,B4049&lt;=1),"Opportunity (pos 5-20, 50+ impr, 0-1 click)","")</f>
        <v/>
      </c>
    </row>
    <row r="4050" customFormat="false" ht="15" hidden="false" customHeight="false" outlineLevel="0" collapsed="false">
      <c r="A4050" s="7" t="s">
        <v>6324</v>
      </c>
      <c r="B4050" s="44" t="n">
        <v>0</v>
      </c>
      <c r="C4050" s="44" t="n">
        <v>1</v>
      </c>
      <c r="D4050" s="38" t="n">
        <f aca="false">IFERROR(B4050/C4050,0)</f>
        <v>0</v>
      </c>
      <c r="E4050" s="45" t="n">
        <v>25</v>
      </c>
      <c r="F4050" s="7" t="s">
        <v>2223</v>
      </c>
      <c r="G4050" s="5" t="str">
        <f aca="false">IF(AND(E4050&gt;=5,E4050&lt;=20,C4050&gt;=50,B4050&lt;=1),"Opportunity (pos 5-20, 50+ impr, 0-1 click)","")</f>
        <v/>
      </c>
    </row>
    <row r="4051" customFormat="false" ht="15" hidden="false" customHeight="false" outlineLevel="0" collapsed="false">
      <c r="A4051" s="7" t="s">
        <v>6325</v>
      </c>
      <c r="B4051" s="44" t="n">
        <v>0</v>
      </c>
      <c r="C4051" s="44" t="n">
        <v>1</v>
      </c>
      <c r="D4051" s="38" t="n">
        <f aca="false">IFERROR(B4051/C4051,0)</f>
        <v>0</v>
      </c>
      <c r="E4051" s="45" t="n">
        <v>24</v>
      </c>
      <c r="F4051" s="7" t="s">
        <v>2223</v>
      </c>
      <c r="G4051" s="5" t="str">
        <f aca="false">IF(AND(E4051&gt;=5,E4051&lt;=20,C4051&gt;=50,B4051&lt;=1),"Opportunity (pos 5-20, 50+ impr, 0-1 click)","")</f>
        <v/>
      </c>
    </row>
    <row r="4052" customFormat="false" ht="15" hidden="false" customHeight="false" outlineLevel="0" collapsed="false">
      <c r="A4052" s="7" t="s">
        <v>6326</v>
      </c>
      <c r="B4052" s="44" t="n">
        <v>0</v>
      </c>
      <c r="C4052" s="44" t="n">
        <v>1</v>
      </c>
      <c r="D4052" s="38" t="n">
        <f aca="false">IFERROR(B4052/C4052,0)</f>
        <v>0</v>
      </c>
      <c r="E4052" s="45" t="n">
        <v>11</v>
      </c>
      <c r="F4052" s="7" t="s">
        <v>2223</v>
      </c>
      <c r="G4052" s="5" t="str">
        <f aca="false">IF(AND(E4052&gt;=5,E4052&lt;=20,C4052&gt;=50,B4052&lt;=1),"Opportunity (pos 5-20, 50+ impr, 0-1 click)","")</f>
        <v/>
      </c>
    </row>
    <row r="4053" customFormat="false" ht="15" hidden="false" customHeight="false" outlineLevel="0" collapsed="false">
      <c r="A4053" s="7" t="s">
        <v>6327</v>
      </c>
      <c r="B4053" s="44" t="n">
        <v>0</v>
      </c>
      <c r="C4053" s="44" t="n">
        <v>1</v>
      </c>
      <c r="D4053" s="38" t="n">
        <f aca="false">IFERROR(B4053/C4053,0)</f>
        <v>0</v>
      </c>
      <c r="E4053" s="45" t="n">
        <v>82</v>
      </c>
      <c r="F4053" s="7" t="s">
        <v>2224</v>
      </c>
      <c r="G4053" s="5" t="str">
        <f aca="false">IF(AND(E4053&gt;=5,E4053&lt;=20,C4053&gt;=50,B4053&lt;=1),"Opportunity (pos 5-20, 50+ impr, 0-1 click)","")</f>
        <v/>
      </c>
    </row>
    <row r="4054" customFormat="false" ht="15" hidden="false" customHeight="false" outlineLevel="0" collapsed="false">
      <c r="A4054" s="7" t="s">
        <v>6328</v>
      </c>
      <c r="B4054" s="44" t="n">
        <v>0</v>
      </c>
      <c r="C4054" s="44" t="n">
        <v>1</v>
      </c>
      <c r="D4054" s="38" t="n">
        <f aca="false">IFERROR(B4054/C4054,0)</f>
        <v>0</v>
      </c>
      <c r="E4054" s="45" t="n">
        <v>23</v>
      </c>
      <c r="F4054" s="7" t="s">
        <v>2223</v>
      </c>
      <c r="G4054" s="5" t="str">
        <f aca="false">IF(AND(E4054&gt;=5,E4054&lt;=20,C4054&gt;=50,B4054&lt;=1),"Opportunity (pos 5-20, 50+ impr, 0-1 click)","")</f>
        <v/>
      </c>
    </row>
    <row r="4055" customFormat="false" ht="15" hidden="false" customHeight="false" outlineLevel="0" collapsed="false">
      <c r="A4055" s="7" t="s">
        <v>6329</v>
      </c>
      <c r="B4055" s="44" t="n">
        <v>0</v>
      </c>
      <c r="C4055" s="44" t="n">
        <v>1</v>
      </c>
      <c r="D4055" s="38" t="n">
        <f aca="false">IFERROR(B4055/C4055,0)</f>
        <v>0</v>
      </c>
      <c r="E4055" s="45" t="n">
        <v>10</v>
      </c>
      <c r="F4055" s="7" t="s">
        <v>2223</v>
      </c>
      <c r="G4055" s="5" t="str">
        <f aca="false">IF(AND(E4055&gt;=5,E4055&lt;=20,C4055&gt;=50,B4055&lt;=1),"Opportunity (pos 5-20, 50+ impr, 0-1 click)","")</f>
        <v/>
      </c>
    </row>
    <row r="4056" customFormat="false" ht="15" hidden="false" customHeight="false" outlineLevel="0" collapsed="false">
      <c r="A4056" s="7" t="s">
        <v>6330</v>
      </c>
      <c r="B4056" s="44" t="n">
        <v>0</v>
      </c>
      <c r="C4056" s="44" t="n">
        <v>1</v>
      </c>
      <c r="D4056" s="38" t="n">
        <f aca="false">IFERROR(B4056/C4056,0)</f>
        <v>0</v>
      </c>
      <c r="E4056" s="45" t="n">
        <v>15</v>
      </c>
      <c r="F4056" s="7" t="s">
        <v>2223</v>
      </c>
      <c r="G4056" s="5" t="str">
        <f aca="false">IF(AND(E4056&gt;=5,E4056&lt;=20,C4056&gt;=50,B4056&lt;=1),"Opportunity (pos 5-20, 50+ impr, 0-1 click)","")</f>
        <v/>
      </c>
    </row>
    <row r="4057" customFormat="false" ht="15" hidden="false" customHeight="false" outlineLevel="0" collapsed="false">
      <c r="A4057" s="7" t="s">
        <v>6331</v>
      </c>
      <c r="B4057" s="44" t="n">
        <v>0</v>
      </c>
      <c r="C4057" s="44" t="n">
        <v>1</v>
      </c>
      <c r="D4057" s="38" t="n">
        <f aca="false">IFERROR(B4057/C4057,0)</f>
        <v>0</v>
      </c>
      <c r="E4057" s="45" t="n">
        <v>32</v>
      </c>
      <c r="F4057" s="7" t="s">
        <v>2223</v>
      </c>
      <c r="G4057" s="5" t="str">
        <f aca="false">IF(AND(E4057&gt;=5,E4057&lt;=20,C4057&gt;=50,B4057&lt;=1),"Opportunity (pos 5-20, 50+ impr, 0-1 click)","")</f>
        <v/>
      </c>
    </row>
    <row r="4058" customFormat="false" ht="15" hidden="false" customHeight="false" outlineLevel="0" collapsed="false">
      <c r="A4058" s="7" t="s">
        <v>6332</v>
      </c>
      <c r="B4058" s="44" t="n">
        <v>0</v>
      </c>
      <c r="C4058" s="44" t="n">
        <v>1</v>
      </c>
      <c r="D4058" s="38" t="n">
        <f aca="false">IFERROR(B4058/C4058,0)</f>
        <v>0</v>
      </c>
      <c r="E4058" s="45" t="n">
        <v>26</v>
      </c>
      <c r="F4058" s="7" t="s">
        <v>2223</v>
      </c>
      <c r="G4058" s="5" t="str">
        <f aca="false">IF(AND(E4058&gt;=5,E4058&lt;=20,C4058&gt;=50,B4058&lt;=1),"Opportunity (pos 5-20, 50+ impr, 0-1 click)","")</f>
        <v/>
      </c>
    </row>
    <row r="4059" customFormat="false" ht="15" hidden="false" customHeight="false" outlineLevel="0" collapsed="false">
      <c r="A4059" s="7" t="s">
        <v>6333</v>
      </c>
      <c r="B4059" s="44" t="n">
        <v>0</v>
      </c>
      <c r="C4059" s="44" t="n">
        <v>1</v>
      </c>
      <c r="D4059" s="38" t="n">
        <f aca="false">IFERROR(B4059/C4059,0)</f>
        <v>0</v>
      </c>
      <c r="E4059" s="45" t="n">
        <v>41</v>
      </c>
      <c r="F4059" s="7" t="s">
        <v>2223</v>
      </c>
      <c r="G4059" s="5" t="str">
        <f aca="false">IF(AND(E4059&gt;=5,E4059&lt;=20,C4059&gt;=50,B4059&lt;=1),"Opportunity (pos 5-20, 50+ impr, 0-1 click)","")</f>
        <v/>
      </c>
    </row>
    <row r="4060" customFormat="false" ht="15" hidden="false" customHeight="false" outlineLevel="0" collapsed="false">
      <c r="A4060" s="7" t="s">
        <v>6334</v>
      </c>
      <c r="B4060" s="44" t="n">
        <v>0</v>
      </c>
      <c r="C4060" s="44" t="n">
        <v>1</v>
      </c>
      <c r="D4060" s="38" t="n">
        <f aca="false">IFERROR(B4060/C4060,0)</f>
        <v>0</v>
      </c>
      <c r="E4060" s="45" t="n">
        <v>61</v>
      </c>
      <c r="F4060" s="7" t="s">
        <v>2224</v>
      </c>
      <c r="G4060" s="5" t="str">
        <f aca="false">IF(AND(E4060&gt;=5,E4060&lt;=20,C4060&gt;=50,B4060&lt;=1),"Opportunity (pos 5-20, 50+ impr, 0-1 click)","")</f>
        <v/>
      </c>
    </row>
    <row r="4061" customFormat="false" ht="15" hidden="false" customHeight="false" outlineLevel="0" collapsed="false">
      <c r="A4061" s="7" t="s">
        <v>6335</v>
      </c>
      <c r="B4061" s="44" t="n">
        <v>0</v>
      </c>
      <c r="C4061" s="44" t="n">
        <v>1</v>
      </c>
      <c r="D4061" s="38" t="n">
        <f aca="false">IFERROR(B4061/C4061,0)</f>
        <v>0</v>
      </c>
      <c r="E4061" s="45" t="n">
        <v>37</v>
      </c>
      <c r="F4061" s="7" t="s">
        <v>2223</v>
      </c>
      <c r="G4061" s="5" t="str">
        <f aca="false">IF(AND(E4061&gt;=5,E4061&lt;=20,C4061&gt;=50,B4061&lt;=1),"Opportunity (pos 5-20, 50+ impr, 0-1 click)","")</f>
        <v/>
      </c>
    </row>
    <row r="4062" customFormat="false" ht="15" hidden="false" customHeight="false" outlineLevel="0" collapsed="false">
      <c r="A4062" s="7" t="s">
        <v>6336</v>
      </c>
      <c r="B4062" s="44" t="n">
        <v>0</v>
      </c>
      <c r="C4062" s="44" t="n">
        <v>1</v>
      </c>
      <c r="D4062" s="38" t="n">
        <f aca="false">IFERROR(B4062/C4062,0)</f>
        <v>0</v>
      </c>
      <c r="E4062" s="45" t="n">
        <v>12</v>
      </c>
      <c r="F4062" s="7" t="s">
        <v>2223</v>
      </c>
      <c r="G4062" s="5" t="str">
        <f aca="false">IF(AND(E4062&gt;=5,E4062&lt;=20,C4062&gt;=50,B4062&lt;=1),"Opportunity (pos 5-20, 50+ impr, 0-1 click)","")</f>
        <v/>
      </c>
    </row>
    <row r="4063" customFormat="false" ht="15" hidden="false" customHeight="false" outlineLevel="0" collapsed="false">
      <c r="A4063" s="7" t="s">
        <v>6337</v>
      </c>
      <c r="B4063" s="44" t="n">
        <v>0</v>
      </c>
      <c r="C4063" s="44" t="n">
        <v>1</v>
      </c>
      <c r="D4063" s="38" t="n">
        <f aca="false">IFERROR(B4063/C4063,0)</f>
        <v>0</v>
      </c>
      <c r="E4063" s="45" t="n">
        <v>28</v>
      </c>
      <c r="F4063" s="7" t="s">
        <v>2223</v>
      </c>
      <c r="G4063" s="5" t="str">
        <f aca="false">IF(AND(E4063&gt;=5,E4063&lt;=20,C4063&gt;=50,B4063&lt;=1),"Opportunity (pos 5-20, 50+ impr, 0-1 click)","")</f>
        <v/>
      </c>
    </row>
    <row r="4064" customFormat="false" ht="15" hidden="false" customHeight="false" outlineLevel="0" collapsed="false">
      <c r="A4064" s="7" t="s">
        <v>6338</v>
      </c>
      <c r="B4064" s="44" t="n">
        <v>0</v>
      </c>
      <c r="C4064" s="44" t="n">
        <v>1</v>
      </c>
      <c r="D4064" s="38" t="n">
        <f aca="false">IFERROR(B4064/C4064,0)</f>
        <v>0</v>
      </c>
      <c r="E4064" s="45" t="n">
        <v>69</v>
      </c>
      <c r="F4064" s="7" t="s">
        <v>2223</v>
      </c>
      <c r="G4064" s="5" t="str">
        <f aca="false">IF(AND(E4064&gt;=5,E4064&lt;=20,C4064&gt;=50,B4064&lt;=1),"Opportunity (pos 5-20, 50+ impr, 0-1 click)","")</f>
        <v/>
      </c>
    </row>
    <row r="4065" customFormat="false" ht="15" hidden="false" customHeight="false" outlineLevel="0" collapsed="false">
      <c r="A4065" s="7" t="s">
        <v>6339</v>
      </c>
      <c r="B4065" s="44" t="n">
        <v>0</v>
      </c>
      <c r="C4065" s="44" t="n">
        <v>1</v>
      </c>
      <c r="D4065" s="38" t="n">
        <f aca="false">IFERROR(B4065/C4065,0)</f>
        <v>0</v>
      </c>
      <c r="E4065" s="45" t="n">
        <v>8</v>
      </c>
      <c r="F4065" s="7" t="s">
        <v>2223</v>
      </c>
      <c r="G4065" s="5" t="str">
        <f aca="false">IF(AND(E4065&gt;=5,E4065&lt;=20,C4065&gt;=50,B4065&lt;=1),"Opportunity (pos 5-20, 50+ impr, 0-1 click)","")</f>
        <v/>
      </c>
    </row>
    <row r="4066" customFormat="false" ht="15" hidden="false" customHeight="false" outlineLevel="0" collapsed="false">
      <c r="A4066" s="7" t="s">
        <v>6340</v>
      </c>
      <c r="B4066" s="44" t="n">
        <v>0</v>
      </c>
      <c r="C4066" s="44" t="n">
        <v>1</v>
      </c>
      <c r="D4066" s="38" t="n">
        <f aca="false">IFERROR(B4066/C4066,0)</f>
        <v>0</v>
      </c>
      <c r="E4066" s="45" t="n">
        <v>25</v>
      </c>
      <c r="F4066" s="7" t="s">
        <v>2223</v>
      </c>
      <c r="G4066" s="5" t="str">
        <f aca="false">IF(AND(E4066&gt;=5,E4066&lt;=20,C4066&gt;=50,B4066&lt;=1),"Opportunity (pos 5-20, 50+ impr, 0-1 click)","")</f>
        <v/>
      </c>
    </row>
    <row r="4067" customFormat="false" ht="15" hidden="false" customHeight="false" outlineLevel="0" collapsed="false">
      <c r="A4067" s="7" t="s">
        <v>6341</v>
      </c>
      <c r="B4067" s="44" t="n">
        <v>0</v>
      </c>
      <c r="C4067" s="44" t="n">
        <v>1</v>
      </c>
      <c r="D4067" s="38" t="n">
        <f aca="false">IFERROR(B4067/C4067,0)</f>
        <v>0</v>
      </c>
      <c r="E4067" s="45" t="n">
        <v>21</v>
      </c>
      <c r="F4067" s="7" t="s">
        <v>2223</v>
      </c>
      <c r="G4067" s="5" t="str">
        <f aca="false">IF(AND(E4067&gt;=5,E4067&lt;=20,C4067&gt;=50,B4067&lt;=1),"Opportunity (pos 5-20, 50+ impr, 0-1 click)","")</f>
        <v/>
      </c>
    </row>
    <row r="4068" customFormat="false" ht="15" hidden="false" customHeight="false" outlineLevel="0" collapsed="false">
      <c r="A4068" s="7" t="s">
        <v>6342</v>
      </c>
      <c r="B4068" s="44" t="n">
        <v>0</v>
      </c>
      <c r="C4068" s="44" t="n">
        <v>1</v>
      </c>
      <c r="D4068" s="38" t="n">
        <f aca="false">IFERROR(B4068/C4068,0)</f>
        <v>0</v>
      </c>
      <c r="E4068" s="45" t="n">
        <v>12</v>
      </c>
      <c r="F4068" s="7" t="s">
        <v>2223</v>
      </c>
      <c r="G4068" s="5" t="str">
        <f aca="false">IF(AND(E4068&gt;=5,E4068&lt;=20,C4068&gt;=50,B4068&lt;=1),"Opportunity (pos 5-20, 50+ impr, 0-1 click)","")</f>
        <v/>
      </c>
    </row>
    <row r="4069" customFormat="false" ht="15" hidden="false" customHeight="false" outlineLevel="0" collapsed="false">
      <c r="A4069" s="7" t="s">
        <v>6343</v>
      </c>
      <c r="B4069" s="44" t="n">
        <v>0</v>
      </c>
      <c r="C4069" s="44" t="n">
        <v>1</v>
      </c>
      <c r="D4069" s="38" t="n">
        <f aca="false">IFERROR(B4069/C4069,0)</f>
        <v>0</v>
      </c>
      <c r="E4069" s="45" t="n">
        <v>29</v>
      </c>
      <c r="F4069" s="7" t="s">
        <v>2223</v>
      </c>
      <c r="G4069" s="5" t="str">
        <f aca="false">IF(AND(E4069&gt;=5,E4069&lt;=20,C4069&gt;=50,B4069&lt;=1),"Opportunity (pos 5-20, 50+ impr, 0-1 click)","")</f>
        <v/>
      </c>
    </row>
    <row r="4070" customFormat="false" ht="15" hidden="false" customHeight="false" outlineLevel="0" collapsed="false">
      <c r="A4070" s="7" t="s">
        <v>6344</v>
      </c>
      <c r="B4070" s="44" t="n">
        <v>0</v>
      </c>
      <c r="C4070" s="44" t="n">
        <v>1</v>
      </c>
      <c r="D4070" s="38" t="n">
        <f aca="false">IFERROR(B4070/C4070,0)</f>
        <v>0</v>
      </c>
      <c r="E4070" s="45" t="n">
        <v>24</v>
      </c>
      <c r="F4070" s="7" t="s">
        <v>2223</v>
      </c>
      <c r="G4070" s="5" t="str">
        <f aca="false">IF(AND(E4070&gt;=5,E4070&lt;=20,C4070&gt;=50,B4070&lt;=1),"Opportunity (pos 5-20, 50+ impr, 0-1 click)","")</f>
        <v/>
      </c>
    </row>
    <row r="4071" customFormat="false" ht="15" hidden="false" customHeight="false" outlineLevel="0" collapsed="false">
      <c r="A4071" s="7" t="s">
        <v>6345</v>
      </c>
      <c r="B4071" s="44" t="n">
        <v>0</v>
      </c>
      <c r="C4071" s="44" t="n">
        <v>1</v>
      </c>
      <c r="D4071" s="38" t="n">
        <f aca="false">IFERROR(B4071/C4071,0)</f>
        <v>0</v>
      </c>
      <c r="E4071" s="45" t="n">
        <v>9</v>
      </c>
      <c r="F4071" s="7" t="s">
        <v>2223</v>
      </c>
      <c r="G4071" s="5" t="str">
        <f aca="false">IF(AND(E4071&gt;=5,E4071&lt;=20,C4071&gt;=50,B4071&lt;=1),"Opportunity (pos 5-20, 50+ impr, 0-1 click)","")</f>
        <v/>
      </c>
    </row>
    <row r="4072" customFormat="false" ht="15" hidden="false" customHeight="false" outlineLevel="0" collapsed="false">
      <c r="A4072" s="7" t="s">
        <v>6346</v>
      </c>
      <c r="B4072" s="44" t="n">
        <v>0</v>
      </c>
      <c r="C4072" s="44" t="n">
        <v>1</v>
      </c>
      <c r="D4072" s="38" t="n">
        <f aca="false">IFERROR(B4072/C4072,0)</f>
        <v>0</v>
      </c>
      <c r="E4072" s="45" t="n">
        <v>54</v>
      </c>
      <c r="F4072" s="7" t="s">
        <v>2223</v>
      </c>
      <c r="G4072" s="5" t="str">
        <f aca="false">IF(AND(E4072&gt;=5,E4072&lt;=20,C4072&gt;=50,B4072&lt;=1),"Opportunity (pos 5-20, 50+ impr, 0-1 click)","")</f>
        <v/>
      </c>
    </row>
    <row r="4073" customFormat="false" ht="15" hidden="false" customHeight="false" outlineLevel="0" collapsed="false">
      <c r="A4073" s="7" t="s">
        <v>6347</v>
      </c>
      <c r="B4073" s="44" t="n">
        <v>0</v>
      </c>
      <c r="C4073" s="44" t="n">
        <v>1</v>
      </c>
      <c r="D4073" s="38" t="n">
        <f aca="false">IFERROR(B4073/C4073,0)</f>
        <v>0</v>
      </c>
      <c r="E4073" s="45" t="n">
        <v>11</v>
      </c>
      <c r="F4073" s="7" t="s">
        <v>2223</v>
      </c>
      <c r="G4073" s="5" t="str">
        <f aca="false">IF(AND(E4073&gt;=5,E4073&lt;=20,C4073&gt;=50,B4073&lt;=1),"Opportunity (pos 5-20, 50+ impr, 0-1 click)","")</f>
        <v/>
      </c>
    </row>
    <row r="4074" customFormat="false" ht="15" hidden="false" customHeight="false" outlineLevel="0" collapsed="false">
      <c r="A4074" s="7" t="s">
        <v>6348</v>
      </c>
      <c r="B4074" s="44" t="n">
        <v>0</v>
      </c>
      <c r="C4074" s="44" t="n">
        <v>1</v>
      </c>
      <c r="D4074" s="38" t="n">
        <f aca="false">IFERROR(B4074/C4074,0)</f>
        <v>0</v>
      </c>
      <c r="E4074" s="45" t="n">
        <v>39</v>
      </c>
      <c r="F4074" s="7" t="s">
        <v>2223</v>
      </c>
      <c r="G4074" s="5" t="str">
        <f aca="false">IF(AND(E4074&gt;=5,E4074&lt;=20,C4074&gt;=50,B4074&lt;=1),"Opportunity (pos 5-20, 50+ impr, 0-1 click)","")</f>
        <v/>
      </c>
    </row>
    <row r="4075" customFormat="false" ht="15" hidden="false" customHeight="false" outlineLevel="0" collapsed="false">
      <c r="A4075" s="7" t="s">
        <v>6349</v>
      </c>
      <c r="B4075" s="44" t="n">
        <v>0</v>
      </c>
      <c r="C4075" s="44" t="n">
        <v>1</v>
      </c>
      <c r="D4075" s="38" t="n">
        <f aca="false">IFERROR(B4075/C4075,0)</f>
        <v>0</v>
      </c>
      <c r="E4075" s="45" t="n">
        <v>41</v>
      </c>
      <c r="F4075" s="7" t="s">
        <v>2225</v>
      </c>
      <c r="G4075" s="5" t="str">
        <f aca="false">IF(AND(E4075&gt;=5,E4075&lt;=20,C4075&gt;=50,B4075&lt;=1),"Opportunity (pos 5-20, 50+ impr, 0-1 click)","")</f>
        <v/>
      </c>
    </row>
    <row r="4076" customFormat="false" ht="15" hidden="false" customHeight="false" outlineLevel="0" collapsed="false">
      <c r="A4076" s="7" t="s">
        <v>6350</v>
      </c>
      <c r="B4076" s="44" t="n">
        <v>0</v>
      </c>
      <c r="C4076" s="44" t="n">
        <v>1</v>
      </c>
      <c r="D4076" s="38" t="n">
        <f aca="false">IFERROR(B4076/C4076,0)</f>
        <v>0</v>
      </c>
      <c r="E4076" s="45" t="n">
        <v>40</v>
      </c>
      <c r="F4076" s="7" t="s">
        <v>2223</v>
      </c>
      <c r="G4076" s="5" t="str">
        <f aca="false">IF(AND(E4076&gt;=5,E4076&lt;=20,C4076&gt;=50,B4076&lt;=1),"Opportunity (pos 5-20, 50+ impr, 0-1 click)","")</f>
        <v/>
      </c>
    </row>
    <row r="4077" customFormat="false" ht="15" hidden="false" customHeight="false" outlineLevel="0" collapsed="false">
      <c r="A4077" s="7" t="s">
        <v>6351</v>
      </c>
      <c r="B4077" s="44" t="n">
        <v>0</v>
      </c>
      <c r="C4077" s="44" t="n">
        <v>1</v>
      </c>
      <c r="D4077" s="38" t="n">
        <f aca="false">IFERROR(B4077/C4077,0)</f>
        <v>0</v>
      </c>
      <c r="E4077" s="45" t="n">
        <v>22</v>
      </c>
      <c r="F4077" s="7" t="s">
        <v>2223</v>
      </c>
      <c r="G4077" s="5" t="str">
        <f aca="false">IF(AND(E4077&gt;=5,E4077&lt;=20,C4077&gt;=50,B4077&lt;=1),"Opportunity (pos 5-20, 50+ impr, 0-1 click)","")</f>
        <v/>
      </c>
    </row>
    <row r="4078" customFormat="false" ht="15" hidden="false" customHeight="false" outlineLevel="0" collapsed="false">
      <c r="A4078" s="7" t="s">
        <v>6352</v>
      </c>
      <c r="B4078" s="44" t="n">
        <v>0</v>
      </c>
      <c r="C4078" s="44" t="n">
        <v>1</v>
      </c>
      <c r="D4078" s="38" t="n">
        <f aca="false">IFERROR(B4078/C4078,0)</f>
        <v>0</v>
      </c>
      <c r="E4078" s="45" t="n">
        <v>29</v>
      </c>
      <c r="F4078" s="7" t="s">
        <v>2223</v>
      </c>
      <c r="G4078" s="5" t="str">
        <f aca="false">IF(AND(E4078&gt;=5,E4078&lt;=20,C4078&gt;=50,B4078&lt;=1),"Opportunity (pos 5-20, 50+ impr, 0-1 click)","")</f>
        <v/>
      </c>
    </row>
    <row r="4079" customFormat="false" ht="15" hidden="false" customHeight="false" outlineLevel="0" collapsed="false">
      <c r="A4079" s="7" t="s">
        <v>6353</v>
      </c>
      <c r="B4079" s="44" t="n">
        <v>0</v>
      </c>
      <c r="C4079" s="44" t="n">
        <v>1</v>
      </c>
      <c r="D4079" s="38" t="n">
        <f aca="false">IFERROR(B4079/C4079,0)</f>
        <v>0</v>
      </c>
      <c r="E4079" s="45" t="n">
        <v>18</v>
      </c>
      <c r="F4079" s="7" t="s">
        <v>2223</v>
      </c>
      <c r="G4079" s="5" t="str">
        <f aca="false">IF(AND(E4079&gt;=5,E4079&lt;=20,C4079&gt;=50,B4079&lt;=1),"Opportunity (pos 5-20, 50+ impr, 0-1 click)","")</f>
        <v/>
      </c>
    </row>
    <row r="4080" customFormat="false" ht="15" hidden="false" customHeight="false" outlineLevel="0" collapsed="false">
      <c r="A4080" s="7" t="s">
        <v>6354</v>
      </c>
      <c r="B4080" s="44" t="n">
        <v>0</v>
      </c>
      <c r="C4080" s="44" t="n">
        <v>1</v>
      </c>
      <c r="D4080" s="38" t="n">
        <f aca="false">IFERROR(B4080/C4080,0)</f>
        <v>0</v>
      </c>
      <c r="E4080" s="45" t="n">
        <v>20</v>
      </c>
      <c r="F4080" s="7" t="s">
        <v>2223</v>
      </c>
      <c r="G4080" s="5" t="str">
        <f aca="false">IF(AND(E4080&gt;=5,E4080&lt;=20,C4080&gt;=50,B4080&lt;=1),"Opportunity (pos 5-20, 50+ impr, 0-1 click)","")</f>
        <v/>
      </c>
    </row>
    <row r="4081" customFormat="false" ht="15" hidden="false" customHeight="false" outlineLevel="0" collapsed="false">
      <c r="A4081" s="7" t="s">
        <v>6355</v>
      </c>
      <c r="B4081" s="44" t="n">
        <v>0</v>
      </c>
      <c r="C4081" s="44" t="n">
        <v>1</v>
      </c>
      <c r="D4081" s="38" t="n">
        <f aca="false">IFERROR(B4081/C4081,0)</f>
        <v>0</v>
      </c>
      <c r="E4081" s="45" t="n">
        <v>2</v>
      </c>
      <c r="F4081" s="7" t="s">
        <v>2223</v>
      </c>
      <c r="G4081" s="5" t="str">
        <f aca="false">IF(AND(E4081&gt;=5,E4081&lt;=20,C4081&gt;=50,B4081&lt;=1),"Opportunity (pos 5-20, 50+ impr, 0-1 click)","")</f>
        <v/>
      </c>
    </row>
    <row r="4082" customFormat="false" ht="15" hidden="false" customHeight="false" outlineLevel="0" collapsed="false">
      <c r="A4082" s="7" t="s">
        <v>6356</v>
      </c>
      <c r="B4082" s="44" t="n">
        <v>0</v>
      </c>
      <c r="C4082" s="44" t="n">
        <v>1</v>
      </c>
      <c r="D4082" s="38" t="n">
        <f aca="false">IFERROR(B4082/C4082,0)</f>
        <v>0</v>
      </c>
      <c r="E4082" s="45" t="n">
        <v>11</v>
      </c>
      <c r="F4082" s="7" t="s">
        <v>2223</v>
      </c>
      <c r="G4082" s="5" t="str">
        <f aca="false">IF(AND(E4082&gt;=5,E4082&lt;=20,C4082&gt;=50,B4082&lt;=1),"Opportunity (pos 5-20, 50+ impr, 0-1 click)","")</f>
        <v/>
      </c>
    </row>
    <row r="4083" customFormat="false" ht="15" hidden="false" customHeight="false" outlineLevel="0" collapsed="false">
      <c r="A4083" s="7" t="s">
        <v>6357</v>
      </c>
      <c r="B4083" s="44" t="n">
        <v>0</v>
      </c>
      <c r="C4083" s="44" t="n">
        <v>1</v>
      </c>
      <c r="D4083" s="38" t="n">
        <f aca="false">IFERROR(B4083/C4083,0)</f>
        <v>0</v>
      </c>
      <c r="E4083" s="45" t="n">
        <v>21</v>
      </c>
      <c r="F4083" s="7" t="s">
        <v>2223</v>
      </c>
      <c r="G4083" s="5" t="str">
        <f aca="false">IF(AND(E4083&gt;=5,E4083&lt;=20,C4083&gt;=50,B4083&lt;=1),"Opportunity (pos 5-20, 50+ impr, 0-1 click)","")</f>
        <v/>
      </c>
    </row>
    <row r="4084" customFormat="false" ht="15" hidden="false" customHeight="false" outlineLevel="0" collapsed="false">
      <c r="A4084" s="7" t="s">
        <v>6358</v>
      </c>
      <c r="B4084" s="44" t="n">
        <v>0</v>
      </c>
      <c r="C4084" s="44" t="n">
        <v>1</v>
      </c>
      <c r="D4084" s="38" t="n">
        <f aca="false">IFERROR(B4084/C4084,0)</f>
        <v>0</v>
      </c>
      <c r="E4084" s="45" t="n">
        <v>13</v>
      </c>
      <c r="F4084" s="7" t="s">
        <v>2223</v>
      </c>
      <c r="G4084" s="5" t="str">
        <f aca="false">IF(AND(E4084&gt;=5,E4084&lt;=20,C4084&gt;=50,B4084&lt;=1),"Opportunity (pos 5-20, 50+ impr, 0-1 click)","")</f>
        <v/>
      </c>
    </row>
    <row r="4085" customFormat="false" ht="15" hidden="false" customHeight="false" outlineLevel="0" collapsed="false">
      <c r="A4085" s="7" t="s">
        <v>6359</v>
      </c>
      <c r="B4085" s="44" t="n">
        <v>0</v>
      </c>
      <c r="C4085" s="44" t="n">
        <v>1</v>
      </c>
      <c r="D4085" s="38" t="n">
        <f aca="false">IFERROR(B4085/C4085,0)</f>
        <v>0</v>
      </c>
      <c r="E4085" s="45" t="n">
        <v>11</v>
      </c>
      <c r="F4085" s="7" t="s">
        <v>2223</v>
      </c>
      <c r="G4085" s="5" t="str">
        <f aca="false">IF(AND(E4085&gt;=5,E4085&lt;=20,C4085&gt;=50,B4085&lt;=1),"Opportunity (pos 5-20, 50+ impr, 0-1 click)","")</f>
        <v/>
      </c>
    </row>
    <row r="4086" customFormat="false" ht="15" hidden="false" customHeight="false" outlineLevel="0" collapsed="false">
      <c r="A4086" s="7" t="s">
        <v>6360</v>
      </c>
      <c r="B4086" s="44" t="n">
        <v>0</v>
      </c>
      <c r="C4086" s="44" t="n">
        <v>1</v>
      </c>
      <c r="D4086" s="38" t="n">
        <f aca="false">IFERROR(B4086/C4086,0)</f>
        <v>0</v>
      </c>
      <c r="E4086" s="45" t="n">
        <v>23</v>
      </c>
      <c r="F4086" s="7" t="s">
        <v>2223</v>
      </c>
      <c r="G4086" s="5" t="str">
        <f aca="false">IF(AND(E4086&gt;=5,E4086&lt;=20,C4086&gt;=50,B4086&lt;=1),"Opportunity (pos 5-20, 50+ impr, 0-1 click)","")</f>
        <v/>
      </c>
    </row>
    <row r="4087" customFormat="false" ht="15" hidden="false" customHeight="false" outlineLevel="0" collapsed="false">
      <c r="A4087" s="7" t="s">
        <v>6361</v>
      </c>
      <c r="B4087" s="44" t="n">
        <v>0</v>
      </c>
      <c r="C4087" s="44" t="n">
        <v>1</v>
      </c>
      <c r="D4087" s="38" t="n">
        <f aca="false">IFERROR(B4087/C4087,0)</f>
        <v>0</v>
      </c>
      <c r="E4087" s="45" t="n">
        <v>18</v>
      </c>
      <c r="F4087" s="7" t="s">
        <v>2223</v>
      </c>
      <c r="G4087" s="5" t="str">
        <f aca="false">IF(AND(E4087&gt;=5,E4087&lt;=20,C4087&gt;=50,B4087&lt;=1),"Opportunity (pos 5-20, 50+ impr, 0-1 click)","")</f>
        <v/>
      </c>
    </row>
    <row r="4088" customFormat="false" ht="15" hidden="false" customHeight="false" outlineLevel="0" collapsed="false">
      <c r="A4088" s="7" t="s">
        <v>6362</v>
      </c>
      <c r="B4088" s="44" t="n">
        <v>0</v>
      </c>
      <c r="C4088" s="44" t="n">
        <v>1</v>
      </c>
      <c r="D4088" s="38" t="n">
        <f aca="false">IFERROR(B4088/C4088,0)</f>
        <v>0</v>
      </c>
      <c r="E4088" s="45" t="n">
        <v>11</v>
      </c>
      <c r="F4088" s="7" t="s">
        <v>2223</v>
      </c>
      <c r="G4088" s="5" t="str">
        <f aca="false">IF(AND(E4088&gt;=5,E4088&lt;=20,C4088&gt;=50,B4088&lt;=1),"Opportunity (pos 5-20, 50+ impr, 0-1 click)","")</f>
        <v/>
      </c>
    </row>
    <row r="4089" customFormat="false" ht="15" hidden="false" customHeight="false" outlineLevel="0" collapsed="false">
      <c r="A4089" s="7" t="s">
        <v>6363</v>
      </c>
      <c r="B4089" s="44" t="n">
        <v>0</v>
      </c>
      <c r="C4089" s="44" t="n">
        <v>1</v>
      </c>
      <c r="D4089" s="38" t="n">
        <f aca="false">IFERROR(B4089/C4089,0)</f>
        <v>0</v>
      </c>
      <c r="E4089" s="45" t="n">
        <v>29</v>
      </c>
      <c r="F4089" s="7" t="s">
        <v>2223</v>
      </c>
      <c r="G4089" s="5" t="str">
        <f aca="false">IF(AND(E4089&gt;=5,E4089&lt;=20,C4089&gt;=50,B4089&lt;=1),"Opportunity (pos 5-20, 50+ impr, 0-1 click)","")</f>
        <v/>
      </c>
    </row>
    <row r="4090" customFormat="false" ht="15" hidden="false" customHeight="false" outlineLevel="0" collapsed="false">
      <c r="A4090" s="7" t="s">
        <v>6364</v>
      </c>
      <c r="B4090" s="44" t="n">
        <v>0</v>
      </c>
      <c r="C4090" s="44" t="n">
        <v>1</v>
      </c>
      <c r="D4090" s="38" t="n">
        <f aca="false">IFERROR(B4090/C4090,0)</f>
        <v>0</v>
      </c>
      <c r="E4090" s="45" t="n">
        <v>25</v>
      </c>
      <c r="F4090" s="7" t="s">
        <v>2223</v>
      </c>
      <c r="G4090" s="5" t="str">
        <f aca="false">IF(AND(E4090&gt;=5,E4090&lt;=20,C4090&gt;=50,B4090&lt;=1),"Opportunity (pos 5-20, 50+ impr, 0-1 click)","")</f>
        <v/>
      </c>
    </row>
    <row r="4091" customFormat="false" ht="15" hidden="false" customHeight="false" outlineLevel="0" collapsed="false">
      <c r="A4091" s="7" t="s">
        <v>6365</v>
      </c>
      <c r="B4091" s="44" t="n">
        <v>0</v>
      </c>
      <c r="C4091" s="44" t="n">
        <v>1</v>
      </c>
      <c r="D4091" s="38" t="n">
        <f aca="false">IFERROR(B4091/C4091,0)</f>
        <v>0</v>
      </c>
      <c r="E4091" s="45" t="n">
        <v>32</v>
      </c>
      <c r="F4091" s="7" t="s">
        <v>2223</v>
      </c>
      <c r="G4091" s="5" t="str">
        <f aca="false">IF(AND(E4091&gt;=5,E4091&lt;=20,C4091&gt;=50,B4091&lt;=1),"Opportunity (pos 5-20, 50+ impr, 0-1 click)","")</f>
        <v/>
      </c>
    </row>
    <row r="4092" customFormat="false" ht="15" hidden="false" customHeight="false" outlineLevel="0" collapsed="false">
      <c r="A4092" s="7" t="s">
        <v>6366</v>
      </c>
      <c r="B4092" s="44" t="n">
        <v>0</v>
      </c>
      <c r="C4092" s="44" t="n">
        <v>1</v>
      </c>
      <c r="D4092" s="38" t="n">
        <f aca="false">IFERROR(B4092/C4092,0)</f>
        <v>0</v>
      </c>
      <c r="E4092" s="45" t="n">
        <v>24</v>
      </c>
      <c r="F4092" s="7" t="s">
        <v>2223</v>
      </c>
      <c r="G4092" s="5" t="str">
        <f aca="false">IF(AND(E4092&gt;=5,E4092&lt;=20,C4092&gt;=50,B4092&lt;=1),"Opportunity (pos 5-20, 50+ impr, 0-1 click)","")</f>
        <v/>
      </c>
    </row>
    <row r="4093" customFormat="false" ht="15" hidden="false" customHeight="false" outlineLevel="0" collapsed="false">
      <c r="A4093" s="7" t="s">
        <v>6367</v>
      </c>
      <c r="B4093" s="44" t="n">
        <v>0</v>
      </c>
      <c r="C4093" s="44" t="n">
        <v>1</v>
      </c>
      <c r="D4093" s="38" t="n">
        <f aca="false">IFERROR(B4093/C4093,0)</f>
        <v>0</v>
      </c>
      <c r="E4093" s="45" t="n">
        <v>28</v>
      </c>
      <c r="F4093" s="7" t="s">
        <v>2223</v>
      </c>
      <c r="G4093" s="5" t="str">
        <f aca="false">IF(AND(E4093&gt;=5,E4093&lt;=20,C4093&gt;=50,B4093&lt;=1),"Opportunity (pos 5-20, 50+ impr, 0-1 click)","")</f>
        <v/>
      </c>
    </row>
    <row r="4094" customFormat="false" ht="15" hidden="false" customHeight="false" outlineLevel="0" collapsed="false">
      <c r="A4094" s="7" t="s">
        <v>6368</v>
      </c>
      <c r="B4094" s="44" t="n">
        <v>0</v>
      </c>
      <c r="C4094" s="44" t="n">
        <v>1</v>
      </c>
      <c r="D4094" s="38" t="n">
        <f aca="false">IFERROR(B4094/C4094,0)</f>
        <v>0</v>
      </c>
      <c r="E4094" s="45" t="n">
        <v>14</v>
      </c>
      <c r="F4094" s="7" t="s">
        <v>2223</v>
      </c>
      <c r="G4094" s="5" t="str">
        <f aca="false">IF(AND(E4094&gt;=5,E4094&lt;=20,C4094&gt;=50,B4094&lt;=1),"Opportunity (pos 5-20, 50+ impr, 0-1 click)","")</f>
        <v/>
      </c>
    </row>
    <row r="4095" customFormat="false" ht="15" hidden="false" customHeight="false" outlineLevel="0" collapsed="false">
      <c r="A4095" s="7" t="s">
        <v>6369</v>
      </c>
      <c r="B4095" s="44" t="n">
        <v>0</v>
      </c>
      <c r="C4095" s="44" t="n">
        <v>1</v>
      </c>
      <c r="D4095" s="38" t="n">
        <f aca="false">IFERROR(B4095/C4095,0)</f>
        <v>0</v>
      </c>
      <c r="E4095" s="45" t="n">
        <v>24</v>
      </c>
      <c r="F4095" s="7" t="s">
        <v>2223</v>
      </c>
      <c r="G4095" s="5" t="str">
        <f aca="false">IF(AND(E4095&gt;=5,E4095&lt;=20,C4095&gt;=50,B4095&lt;=1),"Opportunity (pos 5-20, 50+ impr, 0-1 click)","")</f>
        <v/>
      </c>
    </row>
    <row r="4096" customFormat="false" ht="15" hidden="false" customHeight="false" outlineLevel="0" collapsed="false">
      <c r="A4096" s="7" t="s">
        <v>6370</v>
      </c>
      <c r="B4096" s="44" t="n">
        <v>0</v>
      </c>
      <c r="C4096" s="44" t="n">
        <v>1</v>
      </c>
      <c r="D4096" s="38" t="n">
        <f aca="false">IFERROR(B4096/C4096,0)</f>
        <v>0</v>
      </c>
      <c r="E4096" s="45" t="n">
        <v>35</v>
      </c>
      <c r="F4096" s="7" t="s">
        <v>2223</v>
      </c>
      <c r="G4096" s="5" t="str">
        <f aca="false">IF(AND(E4096&gt;=5,E4096&lt;=20,C4096&gt;=50,B4096&lt;=1),"Opportunity (pos 5-20, 50+ impr, 0-1 click)","")</f>
        <v/>
      </c>
    </row>
    <row r="4097" customFormat="false" ht="15" hidden="false" customHeight="false" outlineLevel="0" collapsed="false">
      <c r="A4097" s="7" t="s">
        <v>6371</v>
      </c>
      <c r="B4097" s="44" t="n">
        <v>0</v>
      </c>
      <c r="C4097" s="44" t="n">
        <v>1</v>
      </c>
      <c r="D4097" s="38" t="n">
        <f aca="false">IFERROR(B4097/C4097,0)</f>
        <v>0</v>
      </c>
      <c r="E4097" s="45" t="n">
        <v>32</v>
      </c>
      <c r="F4097" s="7" t="s">
        <v>2223</v>
      </c>
      <c r="G4097" s="5" t="str">
        <f aca="false">IF(AND(E4097&gt;=5,E4097&lt;=20,C4097&gt;=50,B4097&lt;=1),"Opportunity (pos 5-20, 50+ impr, 0-1 click)","")</f>
        <v/>
      </c>
    </row>
    <row r="4098" customFormat="false" ht="15" hidden="false" customHeight="false" outlineLevel="0" collapsed="false">
      <c r="A4098" s="7" t="s">
        <v>6372</v>
      </c>
      <c r="B4098" s="44" t="n">
        <v>0</v>
      </c>
      <c r="C4098" s="44" t="n">
        <v>1</v>
      </c>
      <c r="D4098" s="38" t="n">
        <f aca="false">IFERROR(B4098/C4098,0)</f>
        <v>0</v>
      </c>
      <c r="E4098" s="45" t="n">
        <v>25</v>
      </c>
      <c r="F4098" s="7" t="s">
        <v>2223</v>
      </c>
      <c r="G4098" s="5" t="str">
        <f aca="false">IF(AND(E4098&gt;=5,E4098&lt;=20,C4098&gt;=50,B4098&lt;=1),"Opportunity (pos 5-20, 50+ impr, 0-1 click)","")</f>
        <v/>
      </c>
    </row>
    <row r="4099" customFormat="false" ht="15" hidden="false" customHeight="false" outlineLevel="0" collapsed="false">
      <c r="A4099" s="7" t="s">
        <v>6373</v>
      </c>
      <c r="B4099" s="44" t="n">
        <v>0</v>
      </c>
      <c r="C4099" s="44" t="n">
        <v>1</v>
      </c>
      <c r="D4099" s="38" t="n">
        <f aca="false">IFERROR(B4099/C4099,0)</f>
        <v>0</v>
      </c>
      <c r="E4099" s="45" t="n">
        <v>18</v>
      </c>
      <c r="F4099" s="7" t="s">
        <v>2223</v>
      </c>
      <c r="G4099" s="5" t="str">
        <f aca="false">IF(AND(E4099&gt;=5,E4099&lt;=20,C4099&gt;=50,B4099&lt;=1),"Opportunity (pos 5-20, 50+ impr, 0-1 click)","")</f>
        <v/>
      </c>
    </row>
    <row r="4100" customFormat="false" ht="15" hidden="false" customHeight="false" outlineLevel="0" collapsed="false">
      <c r="A4100" s="7" t="s">
        <v>6374</v>
      </c>
      <c r="B4100" s="44" t="n">
        <v>0</v>
      </c>
      <c r="C4100" s="44" t="n">
        <v>1</v>
      </c>
      <c r="D4100" s="38" t="n">
        <f aca="false">IFERROR(B4100/C4100,0)</f>
        <v>0</v>
      </c>
      <c r="E4100" s="45" t="n">
        <v>23</v>
      </c>
      <c r="F4100" s="7" t="s">
        <v>2223</v>
      </c>
      <c r="G4100" s="5" t="str">
        <f aca="false">IF(AND(E4100&gt;=5,E4100&lt;=20,C4100&gt;=50,B4100&lt;=1),"Opportunity (pos 5-20, 50+ impr, 0-1 click)","")</f>
        <v/>
      </c>
    </row>
    <row r="4101" customFormat="false" ht="15" hidden="false" customHeight="false" outlineLevel="0" collapsed="false">
      <c r="A4101" s="7" t="s">
        <v>6375</v>
      </c>
      <c r="B4101" s="44" t="n">
        <v>0</v>
      </c>
      <c r="C4101" s="44" t="n">
        <v>1</v>
      </c>
      <c r="D4101" s="38" t="n">
        <f aca="false">IFERROR(B4101/C4101,0)</f>
        <v>0</v>
      </c>
      <c r="E4101" s="45" t="n">
        <v>29</v>
      </c>
      <c r="F4101" s="7" t="s">
        <v>2224</v>
      </c>
      <c r="G4101" s="5" t="str">
        <f aca="false">IF(AND(E4101&gt;=5,E4101&lt;=20,C4101&gt;=50,B4101&lt;=1),"Opportunity (pos 5-20, 50+ impr, 0-1 click)","")</f>
        <v/>
      </c>
    </row>
    <row r="4102" customFormat="false" ht="15" hidden="false" customHeight="false" outlineLevel="0" collapsed="false">
      <c r="A4102" s="7" t="s">
        <v>6376</v>
      </c>
      <c r="B4102" s="44" t="n">
        <v>0</v>
      </c>
      <c r="C4102" s="44" t="n">
        <v>1</v>
      </c>
      <c r="D4102" s="38" t="n">
        <f aca="false">IFERROR(B4102/C4102,0)</f>
        <v>0</v>
      </c>
      <c r="E4102" s="45" t="n">
        <v>28</v>
      </c>
      <c r="F4102" s="7" t="s">
        <v>2223</v>
      </c>
      <c r="G4102" s="5" t="str">
        <f aca="false">IF(AND(E4102&gt;=5,E4102&lt;=20,C4102&gt;=50,B4102&lt;=1),"Opportunity (pos 5-20, 50+ impr, 0-1 click)","")</f>
        <v/>
      </c>
    </row>
    <row r="4103" customFormat="false" ht="15" hidden="false" customHeight="false" outlineLevel="0" collapsed="false">
      <c r="A4103" s="7" t="s">
        <v>6377</v>
      </c>
      <c r="B4103" s="44" t="n">
        <v>0</v>
      </c>
      <c r="C4103" s="44" t="n">
        <v>1</v>
      </c>
      <c r="D4103" s="38" t="n">
        <f aca="false">IFERROR(B4103/C4103,0)</f>
        <v>0</v>
      </c>
      <c r="E4103" s="45" t="n">
        <v>29</v>
      </c>
      <c r="F4103" s="7" t="s">
        <v>2223</v>
      </c>
      <c r="G4103" s="5" t="str">
        <f aca="false">IF(AND(E4103&gt;=5,E4103&lt;=20,C4103&gt;=50,B4103&lt;=1),"Opportunity (pos 5-20, 50+ impr, 0-1 click)","")</f>
        <v/>
      </c>
    </row>
    <row r="4104" customFormat="false" ht="15" hidden="false" customHeight="false" outlineLevel="0" collapsed="false">
      <c r="A4104" s="7" t="s">
        <v>6378</v>
      </c>
      <c r="B4104" s="44" t="n">
        <v>0</v>
      </c>
      <c r="C4104" s="44" t="n">
        <v>1</v>
      </c>
      <c r="D4104" s="38" t="n">
        <f aca="false">IFERROR(B4104/C4104,0)</f>
        <v>0</v>
      </c>
      <c r="E4104" s="45" t="n">
        <v>43</v>
      </c>
      <c r="F4104" s="7" t="s">
        <v>2223</v>
      </c>
      <c r="G4104" s="5" t="str">
        <f aca="false">IF(AND(E4104&gt;=5,E4104&lt;=20,C4104&gt;=50,B4104&lt;=1),"Opportunity (pos 5-20, 50+ impr, 0-1 click)","")</f>
        <v/>
      </c>
    </row>
    <row r="4105" customFormat="false" ht="15" hidden="false" customHeight="false" outlineLevel="0" collapsed="false">
      <c r="A4105" s="7" t="s">
        <v>6379</v>
      </c>
      <c r="B4105" s="44" t="n">
        <v>0</v>
      </c>
      <c r="C4105" s="44" t="n">
        <v>1</v>
      </c>
      <c r="D4105" s="38" t="n">
        <f aca="false">IFERROR(B4105/C4105,0)</f>
        <v>0</v>
      </c>
      <c r="E4105" s="45" t="n">
        <v>26</v>
      </c>
      <c r="F4105" s="7" t="s">
        <v>2224</v>
      </c>
      <c r="G4105" s="5" t="str">
        <f aca="false">IF(AND(E4105&gt;=5,E4105&lt;=20,C4105&gt;=50,B4105&lt;=1),"Opportunity (pos 5-20, 50+ impr, 0-1 click)","")</f>
        <v/>
      </c>
    </row>
    <row r="4106" customFormat="false" ht="15" hidden="false" customHeight="false" outlineLevel="0" collapsed="false">
      <c r="A4106" s="7" t="s">
        <v>6380</v>
      </c>
      <c r="B4106" s="44" t="n">
        <v>0</v>
      </c>
      <c r="C4106" s="44" t="n">
        <v>1</v>
      </c>
      <c r="D4106" s="38" t="n">
        <f aca="false">IFERROR(B4106/C4106,0)</f>
        <v>0</v>
      </c>
      <c r="E4106" s="45" t="n">
        <v>28</v>
      </c>
      <c r="F4106" s="7" t="s">
        <v>2223</v>
      </c>
      <c r="G4106" s="5" t="str">
        <f aca="false">IF(AND(E4106&gt;=5,E4106&lt;=20,C4106&gt;=50,B4106&lt;=1),"Opportunity (pos 5-20, 50+ impr, 0-1 click)","")</f>
        <v/>
      </c>
    </row>
    <row r="4107" customFormat="false" ht="15" hidden="false" customHeight="false" outlineLevel="0" collapsed="false">
      <c r="A4107" s="7" t="s">
        <v>6381</v>
      </c>
      <c r="B4107" s="44" t="n">
        <v>0</v>
      </c>
      <c r="C4107" s="44" t="n">
        <v>1</v>
      </c>
      <c r="D4107" s="38" t="n">
        <f aca="false">IFERROR(B4107/C4107,0)</f>
        <v>0</v>
      </c>
      <c r="E4107" s="45" t="n">
        <v>20</v>
      </c>
      <c r="F4107" s="7" t="s">
        <v>2223</v>
      </c>
      <c r="G4107" s="5" t="str">
        <f aca="false">IF(AND(E4107&gt;=5,E4107&lt;=20,C4107&gt;=50,B4107&lt;=1),"Opportunity (pos 5-20, 50+ impr, 0-1 click)","")</f>
        <v/>
      </c>
    </row>
    <row r="4108" customFormat="false" ht="15" hidden="false" customHeight="false" outlineLevel="0" collapsed="false">
      <c r="A4108" s="7" t="s">
        <v>6382</v>
      </c>
      <c r="B4108" s="44" t="n">
        <v>0</v>
      </c>
      <c r="C4108" s="44" t="n">
        <v>1</v>
      </c>
      <c r="D4108" s="38" t="n">
        <f aca="false">IFERROR(B4108/C4108,0)</f>
        <v>0</v>
      </c>
      <c r="E4108" s="45" t="n">
        <v>33</v>
      </c>
      <c r="F4108" s="7" t="s">
        <v>2223</v>
      </c>
      <c r="G4108" s="5" t="str">
        <f aca="false">IF(AND(E4108&gt;=5,E4108&lt;=20,C4108&gt;=50,B4108&lt;=1),"Opportunity (pos 5-20, 50+ impr, 0-1 click)","")</f>
        <v/>
      </c>
    </row>
    <row r="4109" customFormat="false" ht="15" hidden="false" customHeight="false" outlineLevel="0" collapsed="false">
      <c r="A4109" s="7" t="s">
        <v>6383</v>
      </c>
      <c r="B4109" s="44" t="n">
        <v>0</v>
      </c>
      <c r="C4109" s="44" t="n">
        <v>1</v>
      </c>
      <c r="D4109" s="38" t="n">
        <f aca="false">IFERROR(B4109/C4109,0)</f>
        <v>0</v>
      </c>
      <c r="E4109" s="45" t="n">
        <v>30</v>
      </c>
      <c r="F4109" s="7" t="s">
        <v>2223</v>
      </c>
      <c r="G4109" s="5" t="str">
        <f aca="false">IF(AND(E4109&gt;=5,E4109&lt;=20,C4109&gt;=50,B4109&lt;=1),"Opportunity (pos 5-20, 50+ impr, 0-1 click)","")</f>
        <v/>
      </c>
    </row>
    <row r="4110" customFormat="false" ht="15" hidden="false" customHeight="false" outlineLevel="0" collapsed="false">
      <c r="A4110" s="7" t="s">
        <v>6384</v>
      </c>
      <c r="B4110" s="44" t="n">
        <v>0</v>
      </c>
      <c r="C4110" s="44" t="n">
        <v>1</v>
      </c>
      <c r="D4110" s="38" t="n">
        <f aca="false">IFERROR(B4110/C4110,0)</f>
        <v>0</v>
      </c>
      <c r="E4110" s="45" t="n">
        <v>37</v>
      </c>
      <c r="F4110" s="7" t="s">
        <v>2223</v>
      </c>
      <c r="G4110" s="5" t="str">
        <f aca="false">IF(AND(E4110&gt;=5,E4110&lt;=20,C4110&gt;=50,B4110&lt;=1),"Opportunity (pos 5-20, 50+ impr, 0-1 click)","")</f>
        <v/>
      </c>
    </row>
    <row r="4111" customFormat="false" ht="15" hidden="false" customHeight="false" outlineLevel="0" collapsed="false">
      <c r="A4111" s="7" t="s">
        <v>6385</v>
      </c>
      <c r="B4111" s="44" t="n">
        <v>0</v>
      </c>
      <c r="C4111" s="44" t="n">
        <v>1</v>
      </c>
      <c r="D4111" s="38" t="n">
        <f aca="false">IFERROR(B4111/C4111,0)</f>
        <v>0</v>
      </c>
      <c r="E4111" s="45" t="n">
        <v>37</v>
      </c>
      <c r="F4111" s="7" t="s">
        <v>2223</v>
      </c>
      <c r="G4111" s="5" t="str">
        <f aca="false">IF(AND(E4111&gt;=5,E4111&lt;=20,C4111&gt;=50,B4111&lt;=1),"Opportunity (pos 5-20, 50+ impr, 0-1 click)","")</f>
        <v/>
      </c>
    </row>
    <row r="4112" customFormat="false" ht="15" hidden="false" customHeight="false" outlineLevel="0" collapsed="false">
      <c r="A4112" s="7" t="s">
        <v>6386</v>
      </c>
      <c r="B4112" s="44" t="n">
        <v>0</v>
      </c>
      <c r="C4112" s="44" t="n">
        <v>1</v>
      </c>
      <c r="D4112" s="38" t="n">
        <f aca="false">IFERROR(B4112/C4112,0)</f>
        <v>0</v>
      </c>
      <c r="E4112" s="45" t="n">
        <v>21</v>
      </c>
      <c r="F4112" s="7" t="s">
        <v>2223</v>
      </c>
      <c r="G4112" s="5" t="str">
        <f aca="false">IF(AND(E4112&gt;=5,E4112&lt;=20,C4112&gt;=50,B4112&lt;=1),"Opportunity (pos 5-20, 50+ impr, 0-1 click)","")</f>
        <v/>
      </c>
    </row>
    <row r="4113" customFormat="false" ht="15" hidden="false" customHeight="false" outlineLevel="0" collapsed="false">
      <c r="A4113" s="7" t="s">
        <v>6387</v>
      </c>
      <c r="B4113" s="44" t="n">
        <v>0</v>
      </c>
      <c r="C4113" s="44" t="n">
        <v>1</v>
      </c>
      <c r="D4113" s="38" t="n">
        <f aca="false">IFERROR(B4113/C4113,0)</f>
        <v>0</v>
      </c>
      <c r="E4113" s="45" t="n">
        <v>26</v>
      </c>
      <c r="F4113" s="7" t="s">
        <v>2224</v>
      </c>
      <c r="G4113" s="5" t="str">
        <f aca="false">IF(AND(E4113&gt;=5,E4113&lt;=20,C4113&gt;=50,B4113&lt;=1),"Opportunity (pos 5-20, 50+ impr, 0-1 click)","")</f>
        <v/>
      </c>
    </row>
    <row r="4114" customFormat="false" ht="15" hidden="false" customHeight="false" outlineLevel="0" collapsed="false">
      <c r="A4114" s="7" t="s">
        <v>6388</v>
      </c>
      <c r="B4114" s="44" t="n">
        <v>0</v>
      </c>
      <c r="C4114" s="44" t="n">
        <v>1</v>
      </c>
      <c r="D4114" s="38" t="n">
        <f aca="false">IFERROR(B4114/C4114,0)</f>
        <v>0</v>
      </c>
      <c r="E4114" s="45" t="n">
        <v>23</v>
      </c>
      <c r="F4114" s="7" t="s">
        <v>2223</v>
      </c>
      <c r="G4114" s="5" t="str">
        <f aca="false">IF(AND(E4114&gt;=5,E4114&lt;=20,C4114&gt;=50,B4114&lt;=1),"Opportunity (pos 5-20, 50+ impr, 0-1 click)","")</f>
        <v/>
      </c>
    </row>
    <row r="4115" customFormat="false" ht="15" hidden="false" customHeight="false" outlineLevel="0" collapsed="false">
      <c r="A4115" s="7" t="s">
        <v>6389</v>
      </c>
      <c r="B4115" s="44" t="n">
        <v>0</v>
      </c>
      <c r="C4115" s="44" t="n">
        <v>1</v>
      </c>
      <c r="D4115" s="38" t="n">
        <f aca="false">IFERROR(B4115/C4115,0)</f>
        <v>0</v>
      </c>
      <c r="E4115" s="45" t="n">
        <v>23</v>
      </c>
      <c r="F4115" s="7" t="s">
        <v>2223</v>
      </c>
      <c r="G4115" s="5" t="str">
        <f aca="false">IF(AND(E4115&gt;=5,E4115&lt;=20,C4115&gt;=50,B4115&lt;=1),"Opportunity (pos 5-20, 50+ impr, 0-1 click)","")</f>
        <v/>
      </c>
    </row>
    <row r="4116" customFormat="false" ht="15" hidden="false" customHeight="false" outlineLevel="0" collapsed="false">
      <c r="A4116" s="7" t="s">
        <v>6390</v>
      </c>
      <c r="B4116" s="44" t="n">
        <v>0</v>
      </c>
      <c r="C4116" s="44" t="n">
        <v>1</v>
      </c>
      <c r="D4116" s="38" t="n">
        <f aca="false">IFERROR(B4116/C4116,0)</f>
        <v>0</v>
      </c>
      <c r="E4116" s="45" t="n">
        <v>29</v>
      </c>
      <c r="F4116" s="7" t="s">
        <v>2223</v>
      </c>
      <c r="G4116" s="5" t="str">
        <f aca="false">IF(AND(E4116&gt;=5,E4116&lt;=20,C4116&gt;=50,B4116&lt;=1),"Opportunity (pos 5-20, 50+ impr, 0-1 click)","")</f>
        <v/>
      </c>
    </row>
    <row r="4117" customFormat="false" ht="15" hidden="false" customHeight="false" outlineLevel="0" collapsed="false">
      <c r="A4117" s="7" t="s">
        <v>6391</v>
      </c>
      <c r="B4117" s="44" t="n">
        <v>0</v>
      </c>
      <c r="C4117" s="44" t="n">
        <v>1</v>
      </c>
      <c r="D4117" s="38" t="n">
        <f aca="false">IFERROR(B4117/C4117,0)</f>
        <v>0</v>
      </c>
      <c r="E4117" s="45" t="n">
        <v>58</v>
      </c>
      <c r="F4117" s="7" t="s">
        <v>2223</v>
      </c>
      <c r="G4117" s="5" t="str">
        <f aca="false">IF(AND(E4117&gt;=5,E4117&lt;=20,C4117&gt;=50,B4117&lt;=1),"Opportunity (pos 5-20, 50+ impr, 0-1 click)","")</f>
        <v/>
      </c>
    </row>
    <row r="4118" customFormat="false" ht="15" hidden="false" customHeight="false" outlineLevel="0" collapsed="false">
      <c r="A4118" s="7" t="s">
        <v>6392</v>
      </c>
      <c r="B4118" s="44" t="n">
        <v>0</v>
      </c>
      <c r="C4118" s="44" t="n">
        <v>1</v>
      </c>
      <c r="D4118" s="38" t="n">
        <f aca="false">IFERROR(B4118/C4118,0)</f>
        <v>0</v>
      </c>
      <c r="E4118" s="45" t="n">
        <v>40</v>
      </c>
      <c r="F4118" s="7" t="s">
        <v>2223</v>
      </c>
      <c r="G4118" s="5" t="str">
        <f aca="false">IF(AND(E4118&gt;=5,E4118&lt;=20,C4118&gt;=50,B4118&lt;=1),"Opportunity (pos 5-20, 50+ impr, 0-1 click)","")</f>
        <v/>
      </c>
    </row>
    <row r="4119" customFormat="false" ht="15" hidden="false" customHeight="false" outlineLevel="0" collapsed="false">
      <c r="A4119" s="7" t="s">
        <v>6393</v>
      </c>
      <c r="B4119" s="44" t="n">
        <v>0</v>
      </c>
      <c r="C4119" s="44" t="n">
        <v>1</v>
      </c>
      <c r="D4119" s="38" t="n">
        <f aca="false">IFERROR(B4119/C4119,0)</f>
        <v>0</v>
      </c>
      <c r="E4119" s="45" t="n">
        <v>24</v>
      </c>
      <c r="F4119" s="7" t="s">
        <v>2223</v>
      </c>
      <c r="G4119" s="5" t="str">
        <f aca="false">IF(AND(E4119&gt;=5,E4119&lt;=20,C4119&gt;=50,B4119&lt;=1),"Opportunity (pos 5-20, 50+ impr, 0-1 click)","")</f>
        <v/>
      </c>
    </row>
    <row r="4120" customFormat="false" ht="15" hidden="false" customHeight="false" outlineLevel="0" collapsed="false">
      <c r="A4120" s="7" t="s">
        <v>6394</v>
      </c>
      <c r="B4120" s="44" t="n">
        <v>0</v>
      </c>
      <c r="C4120" s="44" t="n">
        <v>1</v>
      </c>
      <c r="D4120" s="38" t="n">
        <f aca="false">IFERROR(B4120/C4120,0)</f>
        <v>0</v>
      </c>
      <c r="E4120" s="45" t="n">
        <v>23</v>
      </c>
      <c r="F4120" s="7" t="s">
        <v>2223</v>
      </c>
      <c r="G4120" s="5" t="str">
        <f aca="false">IF(AND(E4120&gt;=5,E4120&lt;=20,C4120&gt;=50,B4120&lt;=1),"Opportunity (pos 5-20, 50+ impr, 0-1 click)","")</f>
        <v/>
      </c>
    </row>
    <row r="4121" customFormat="false" ht="15" hidden="false" customHeight="false" outlineLevel="0" collapsed="false">
      <c r="A4121" s="7" t="s">
        <v>6395</v>
      </c>
      <c r="B4121" s="44" t="n">
        <v>0</v>
      </c>
      <c r="C4121" s="44" t="n">
        <v>1</v>
      </c>
      <c r="D4121" s="38" t="n">
        <f aca="false">IFERROR(B4121/C4121,0)</f>
        <v>0</v>
      </c>
      <c r="E4121" s="45" t="n">
        <v>25</v>
      </c>
      <c r="F4121" s="7" t="s">
        <v>2224</v>
      </c>
      <c r="G4121" s="5" t="str">
        <f aca="false">IF(AND(E4121&gt;=5,E4121&lt;=20,C4121&gt;=50,B4121&lt;=1),"Opportunity (pos 5-20, 50+ impr, 0-1 click)","")</f>
        <v/>
      </c>
    </row>
    <row r="4122" customFormat="false" ht="15" hidden="false" customHeight="false" outlineLevel="0" collapsed="false">
      <c r="A4122" s="7" t="s">
        <v>6396</v>
      </c>
      <c r="B4122" s="44" t="n">
        <v>0</v>
      </c>
      <c r="C4122" s="44" t="n">
        <v>1</v>
      </c>
      <c r="D4122" s="38" t="n">
        <f aca="false">IFERROR(B4122/C4122,0)</f>
        <v>0</v>
      </c>
      <c r="E4122" s="45" t="n">
        <v>27</v>
      </c>
      <c r="F4122" s="7" t="s">
        <v>2223</v>
      </c>
      <c r="G4122" s="5" t="str">
        <f aca="false">IF(AND(E4122&gt;=5,E4122&lt;=20,C4122&gt;=50,B4122&lt;=1),"Opportunity (pos 5-20, 50+ impr, 0-1 click)","")</f>
        <v/>
      </c>
    </row>
    <row r="4123" customFormat="false" ht="15" hidden="false" customHeight="false" outlineLevel="0" collapsed="false">
      <c r="A4123" s="7" t="s">
        <v>6397</v>
      </c>
      <c r="B4123" s="44" t="n">
        <v>0</v>
      </c>
      <c r="C4123" s="44" t="n">
        <v>1</v>
      </c>
      <c r="D4123" s="38" t="n">
        <f aca="false">IFERROR(B4123/C4123,0)</f>
        <v>0</v>
      </c>
      <c r="E4123" s="45" t="n">
        <v>16</v>
      </c>
      <c r="F4123" s="7" t="s">
        <v>2223</v>
      </c>
      <c r="G4123" s="5" t="str">
        <f aca="false">IF(AND(E4123&gt;=5,E4123&lt;=20,C4123&gt;=50,B4123&lt;=1),"Opportunity (pos 5-20, 50+ impr, 0-1 click)","")</f>
        <v/>
      </c>
    </row>
    <row r="4124" customFormat="false" ht="15" hidden="false" customHeight="false" outlineLevel="0" collapsed="false">
      <c r="A4124" s="7" t="s">
        <v>6398</v>
      </c>
      <c r="B4124" s="44" t="n">
        <v>0</v>
      </c>
      <c r="C4124" s="44" t="n">
        <v>1</v>
      </c>
      <c r="D4124" s="38" t="n">
        <f aca="false">IFERROR(B4124/C4124,0)</f>
        <v>0</v>
      </c>
      <c r="E4124" s="45" t="n">
        <v>4</v>
      </c>
      <c r="F4124" s="7" t="s">
        <v>2223</v>
      </c>
      <c r="G4124" s="5" t="str">
        <f aca="false">IF(AND(E4124&gt;=5,E4124&lt;=20,C4124&gt;=50,B4124&lt;=1),"Opportunity (pos 5-20, 50+ impr, 0-1 click)","")</f>
        <v/>
      </c>
    </row>
    <row r="4125" customFormat="false" ht="15" hidden="false" customHeight="false" outlineLevel="0" collapsed="false">
      <c r="A4125" s="7" t="s">
        <v>6399</v>
      </c>
      <c r="B4125" s="44" t="n">
        <v>0</v>
      </c>
      <c r="C4125" s="44" t="n">
        <v>1</v>
      </c>
      <c r="D4125" s="38" t="n">
        <f aca="false">IFERROR(B4125/C4125,0)</f>
        <v>0</v>
      </c>
      <c r="E4125" s="45" t="n">
        <v>32</v>
      </c>
      <c r="F4125" s="7" t="s">
        <v>2223</v>
      </c>
      <c r="G4125" s="5" t="str">
        <f aca="false">IF(AND(E4125&gt;=5,E4125&lt;=20,C4125&gt;=50,B4125&lt;=1),"Opportunity (pos 5-20, 50+ impr, 0-1 click)","")</f>
        <v/>
      </c>
    </row>
    <row r="4126" customFormat="false" ht="15" hidden="false" customHeight="false" outlineLevel="0" collapsed="false">
      <c r="A4126" s="7" t="s">
        <v>6400</v>
      </c>
      <c r="B4126" s="44" t="n">
        <v>0</v>
      </c>
      <c r="C4126" s="44" t="n">
        <v>1</v>
      </c>
      <c r="D4126" s="38" t="n">
        <f aca="false">IFERROR(B4126/C4126,0)</f>
        <v>0</v>
      </c>
      <c r="E4126" s="45" t="n">
        <v>18</v>
      </c>
      <c r="F4126" s="7" t="s">
        <v>2223</v>
      </c>
      <c r="G4126" s="5" t="str">
        <f aca="false">IF(AND(E4126&gt;=5,E4126&lt;=20,C4126&gt;=50,B4126&lt;=1),"Opportunity (pos 5-20, 50+ impr, 0-1 click)","")</f>
        <v/>
      </c>
    </row>
    <row r="4127" customFormat="false" ht="15" hidden="false" customHeight="false" outlineLevel="0" collapsed="false">
      <c r="A4127" s="7" t="s">
        <v>6401</v>
      </c>
      <c r="B4127" s="44" t="n">
        <v>0</v>
      </c>
      <c r="C4127" s="44" t="n">
        <v>1</v>
      </c>
      <c r="D4127" s="38" t="n">
        <f aca="false">IFERROR(B4127/C4127,0)</f>
        <v>0</v>
      </c>
      <c r="E4127" s="45" t="n">
        <v>21</v>
      </c>
      <c r="F4127" s="7" t="s">
        <v>2223</v>
      </c>
      <c r="G4127" s="5" t="str">
        <f aca="false">IF(AND(E4127&gt;=5,E4127&lt;=20,C4127&gt;=50,B4127&lt;=1),"Opportunity (pos 5-20, 50+ impr, 0-1 click)","")</f>
        <v/>
      </c>
    </row>
    <row r="4128" customFormat="false" ht="15" hidden="false" customHeight="false" outlineLevel="0" collapsed="false">
      <c r="A4128" s="7" t="s">
        <v>6402</v>
      </c>
      <c r="B4128" s="44" t="n">
        <v>0</v>
      </c>
      <c r="C4128" s="44" t="n">
        <v>1</v>
      </c>
      <c r="D4128" s="38" t="n">
        <f aca="false">IFERROR(B4128/C4128,0)</f>
        <v>0</v>
      </c>
      <c r="E4128" s="45" t="n">
        <v>20</v>
      </c>
      <c r="F4128" s="7" t="s">
        <v>2223</v>
      </c>
      <c r="G4128" s="5" t="str">
        <f aca="false">IF(AND(E4128&gt;=5,E4128&lt;=20,C4128&gt;=50,B4128&lt;=1),"Opportunity (pos 5-20, 50+ impr, 0-1 click)","")</f>
        <v/>
      </c>
    </row>
    <row r="4129" customFormat="false" ht="15" hidden="false" customHeight="false" outlineLevel="0" collapsed="false">
      <c r="A4129" s="7" t="s">
        <v>6403</v>
      </c>
      <c r="B4129" s="44" t="n">
        <v>0</v>
      </c>
      <c r="C4129" s="44" t="n">
        <v>1</v>
      </c>
      <c r="D4129" s="38" t="n">
        <f aca="false">IFERROR(B4129/C4129,0)</f>
        <v>0</v>
      </c>
      <c r="E4129" s="45" t="n">
        <v>42</v>
      </c>
      <c r="F4129" s="7" t="s">
        <v>2223</v>
      </c>
      <c r="G4129" s="5" t="str">
        <f aca="false">IF(AND(E4129&gt;=5,E4129&lt;=20,C4129&gt;=50,B4129&lt;=1),"Opportunity (pos 5-20, 50+ impr, 0-1 click)","")</f>
        <v/>
      </c>
    </row>
    <row r="4130" customFormat="false" ht="15" hidden="false" customHeight="false" outlineLevel="0" collapsed="false">
      <c r="A4130" s="7" t="s">
        <v>6404</v>
      </c>
      <c r="B4130" s="44" t="n">
        <v>0</v>
      </c>
      <c r="C4130" s="44" t="n">
        <v>1</v>
      </c>
      <c r="D4130" s="38" t="n">
        <f aca="false">IFERROR(B4130/C4130,0)</f>
        <v>0</v>
      </c>
      <c r="E4130" s="45" t="n">
        <v>45</v>
      </c>
      <c r="F4130" s="7" t="s">
        <v>2223</v>
      </c>
      <c r="G4130" s="5" t="str">
        <f aca="false">IF(AND(E4130&gt;=5,E4130&lt;=20,C4130&gt;=50,B4130&lt;=1),"Opportunity (pos 5-20, 50+ impr, 0-1 click)","")</f>
        <v/>
      </c>
    </row>
    <row r="4131" customFormat="false" ht="15" hidden="false" customHeight="false" outlineLevel="0" collapsed="false">
      <c r="A4131" s="7" t="s">
        <v>6405</v>
      </c>
      <c r="B4131" s="44" t="n">
        <v>0</v>
      </c>
      <c r="C4131" s="44" t="n">
        <v>1</v>
      </c>
      <c r="D4131" s="38" t="n">
        <f aca="false">IFERROR(B4131/C4131,0)</f>
        <v>0</v>
      </c>
      <c r="E4131" s="45" t="n">
        <v>23</v>
      </c>
      <c r="F4131" s="7" t="s">
        <v>2223</v>
      </c>
      <c r="G4131" s="5" t="str">
        <f aca="false">IF(AND(E4131&gt;=5,E4131&lt;=20,C4131&gt;=50,B4131&lt;=1),"Opportunity (pos 5-20, 50+ impr, 0-1 click)","")</f>
        <v/>
      </c>
    </row>
    <row r="4132" customFormat="false" ht="15" hidden="false" customHeight="false" outlineLevel="0" collapsed="false">
      <c r="A4132" s="7" t="s">
        <v>6406</v>
      </c>
      <c r="B4132" s="44" t="n">
        <v>0</v>
      </c>
      <c r="C4132" s="44" t="n">
        <v>1</v>
      </c>
      <c r="D4132" s="38" t="n">
        <f aca="false">IFERROR(B4132/C4132,0)</f>
        <v>0</v>
      </c>
      <c r="E4132" s="45" t="n">
        <v>25</v>
      </c>
      <c r="F4132" s="7" t="s">
        <v>2223</v>
      </c>
      <c r="G4132" s="5" t="str">
        <f aca="false">IF(AND(E4132&gt;=5,E4132&lt;=20,C4132&gt;=50,B4132&lt;=1),"Opportunity (pos 5-20, 50+ impr, 0-1 click)","")</f>
        <v/>
      </c>
    </row>
    <row r="4133" customFormat="false" ht="15" hidden="false" customHeight="false" outlineLevel="0" collapsed="false">
      <c r="A4133" s="7" t="s">
        <v>6407</v>
      </c>
      <c r="B4133" s="44" t="n">
        <v>0</v>
      </c>
      <c r="C4133" s="44" t="n">
        <v>1</v>
      </c>
      <c r="D4133" s="38" t="n">
        <f aca="false">IFERROR(B4133/C4133,0)</f>
        <v>0</v>
      </c>
      <c r="E4133" s="45" t="n">
        <v>13</v>
      </c>
      <c r="F4133" s="7" t="s">
        <v>2223</v>
      </c>
      <c r="G4133" s="5" t="str">
        <f aca="false">IF(AND(E4133&gt;=5,E4133&lt;=20,C4133&gt;=50,B4133&lt;=1),"Opportunity (pos 5-20, 50+ impr, 0-1 click)","")</f>
        <v/>
      </c>
    </row>
    <row r="4134" customFormat="false" ht="15" hidden="false" customHeight="false" outlineLevel="0" collapsed="false">
      <c r="A4134" s="7" t="s">
        <v>6408</v>
      </c>
      <c r="B4134" s="44" t="n">
        <v>0</v>
      </c>
      <c r="C4134" s="44" t="n">
        <v>1</v>
      </c>
      <c r="D4134" s="38" t="n">
        <f aca="false">IFERROR(B4134/C4134,0)</f>
        <v>0</v>
      </c>
      <c r="E4134" s="45" t="n">
        <v>22</v>
      </c>
      <c r="F4134" s="7" t="s">
        <v>2223</v>
      </c>
      <c r="G4134" s="5" t="str">
        <f aca="false">IF(AND(E4134&gt;=5,E4134&lt;=20,C4134&gt;=50,B4134&lt;=1),"Opportunity (pos 5-20, 50+ impr, 0-1 click)","")</f>
        <v/>
      </c>
    </row>
    <row r="4135" customFormat="false" ht="15" hidden="false" customHeight="false" outlineLevel="0" collapsed="false">
      <c r="A4135" s="7" t="s">
        <v>6409</v>
      </c>
      <c r="B4135" s="44" t="n">
        <v>0</v>
      </c>
      <c r="C4135" s="44" t="n">
        <v>1</v>
      </c>
      <c r="D4135" s="38" t="n">
        <f aca="false">IFERROR(B4135/C4135,0)</f>
        <v>0</v>
      </c>
      <c r="E4135" s="45" t="n">
        <v>10</v>
      </c>
      <c r="F4135" s="7" t="s">
        <v>2223</v>
      </c>
      <c r="G4135" s="5" t="str">
        <f aca="false">IF(AND(E4135&gt;=5,E4135&lt;=20,C4135&gt;=50,B4135&lt;=1),"Opportunity (pos 5-20, 50+ impr, 0-1 click)","")</f>
        <v/>
      </c>
    </row>
    <row r="4136" customFormat="false" ht="15" hidden="false" customHeight="false" outlineLevel="0" collapsed="false">
      <c r="A4136" s="7" t="s">
        <v>6410</v>
      </c>
      <c r="B4136" s="44" t="n">
        <v>0</v>
      </c>
      <c r="C4136" s="44" t="n">
        <v>1</v>
      </c>
      <c r="D4136" s="38" t="n">
        <f aca="false">IFERROR(B4136/C4136,0)</f>
        <v>0</v>
      </c>
      <c r="E4136" s="45" t="n">
        <v>6</v>
      </c>
      <c r="F4136" s="7" t="s">
        <v>2223</v>
      </c>
      <c r="G4136" s="5" t="str">
        <f aca="false">IF(AND(E4136&gt;=5,E4136&lt;=20,C4136&gt;=50,B4136&lt;=1),"Opportunity (pos 5-20, 50+ impr, 0-1 click)","")</f>
        <v/>
      </c>
    </row>
    <row r="4137" customFormat="false" ht="15" hidden="false" customHeight="false" outlineLevel="0" collapsed="false">
      <c r="A4137" s="7" t="s">
        <v>6411</v>
      </c>
      <c r="B4137" s="44" t="n">
        <v>0</v>
      </c>
      <c r="C4137" s="44" t="n">
        <v>1</v>
      </c>
      <c r="D4137" s="38" t="n">
        <f aca="false">IFERROR(B4137/C4137,0)</f>
        <v>0</v>
      </c>
      <c r="E4137" s="45" t="n">
        <v>26</v>
      </c>
      <c r="F4137" s="7" t="s">
        <v>2223</v>
      </c>
      <c r="G4137" s="5" t="str">
        <f aca="false">IF(AND(E4137&gt;=5,E4137&lt;=20,C4137&gt;=50,B4137&lt;=1),"Opportunity (pos 5-20, 50+ impr, 0-1 click)","")</f>
        <v/>
      </c>
    </row>
    <row r="4138" customFormat="false" ht="15" hidden="false" customHeight="false" outlineLevel="0" collapsed="false">
      <c r="A4138" s="7" t="s">
        <v>6412</v>
      </c>
      <c r="B4138" s="44" t="n">
        <v>0</v>
      </c>
      <c r="C4138" s="44" t="n">
        <v>1</v>
      </c>
      <c r="D4138" s="38" t="n">
        <f aca="false">IFERROR(B4138/C4138,0)</f>
        <v>0</v>
      </c>
      <c r="E4138" s="45" t="n">
        <v>12</v>
      </c>
      <c r="F4138" s="7" t="s">
        <v>2223</v>
      </c>
      <c r="G4138" s="5" t="str">
        <f aca="false">IF(AND(E4138&gt;=5,E4138&lt;=20,C4138&gt;=50,B4138&lt;=1),"Opportunity (pos 5-20, 50+ impr, 0-1 click)","")</f>
        <v/>
      </c>
    </row>
    <row r="4139" customFormat="false" ht="15" hidden="false" customHeight="false" outlineLevel="0" collapsed="false">
      <c r="A4139" s="7" t="s">
        <v>6413</v>
      </c>
      <c r="B4139" s="44" t="n">
        <v>0</v>
      </c>
      <c r="C4139" s="44" t="n">
        <v>1</v>
      </c>
      <c r="D4139" s="38" t="n">
        <f aca="false">IFERROR(B4139/C4139,0)</f>
        <v>0</v>
      </c>
      <c r="E4139" s="45" t="n">
        <v>22</v>
      </c>
      <c r="F4139" s="7" t="s">
        <v>2223</v>
      </c>
      <c r="G4139" s="5" t="str">
        <f aca="false">IF(AND(E4139&gt;=5,E4139&lt;=20,C4139&gt;=50,B4139&lt;=1),"Opportunity (pos 5-20, 50+ impr, 0-1 click)","")</f>
        <v/>
      </c>
    </row>
    <row r="4140" customFormat="false" ht="15" hidden="false" customHeight="false" outlineLevel="0" collapsed="false">
      <c r="A4140" s="7" t="s">
        <v>6414</v>
      </c>
      <c r="B4140" s="44" t="n">
        <v>0</v>
      </c>
      <c r="C4140" s="44" t="n">
        <v>1</v>
      </c>
      <c r="D4140" s="38" t="n">
        <f aca="false">IFERROR(B4140/C4140,0)</f>
        <v>0</v>
      </c>
      <c r="E4140" s="45" t="n">
        <v>27</v>
      </c>
      <c r="F4140" s="7" t="s">
        <v>2223</v>
      </c>
      <c r="G4140" s="5" t="str">
        <f aca="false">IF(AND(E4140&gt;=5,E4140&lt;=20,C4140&gt;=50,B4140&lt;=1),"Opportunity (pos 5-20, 50+ impr, 0-1 click)","")</f>
        <v/>
      </c>
    </row>
    <row r="4141" customFormat="false" ht="15" hidden="false" customHeight="false" outlineLevel="0" collapsed="false">
      <c r="A4141" s="7" t="s">
        <v>6415</v>
      </c>
      <c r="B4141" s="44" t="n">
        <v>0</v>
      </c>
      <c r="C4141" s="44" t="n">
        <v>1</v>
      </c>
      <c r="D4141" s="38" t="n">
        <f aca="false">IFERROR(B4141/C4141,0)</f>
        <v>0</v>
      </c>
      <c r="E4141" s="45" t="n">
        <v>33</v>
      </c>
      <c r="F4141" s="7" t="s">
        <v>2223</v>
      </c>
      <c r="G4141" s="5" t="str">
        <f aca="false">IF(AND(E4141&gt;=5,E4141&lt;=20,C4141&gt;=50,B4141&lt;=1),"Opportunity (pos 5-20, 50+ impr, 0-1 click)","")</f>
        <v/>
      </c>
    </row>
    <row r="4142" customFormat="false" ht="15" hidden="false" customHeight="false" outlineLevel="0" collapsed="false">
      <c r="A4142" s="7" t="s">
        <v>6416</v>
      </c>
      <c r="B4142" s="44" t="n">
        <v>0</v>
      </c>
      <c r="C4142" s="44" t="n">
        <v>1</v>
      </c>
      <c r="D4142" s="38" t="n">
        <f aca="false">IFERROR(B4142/C4142,0)</f>
        <v>0</v>
      </c>
      <c r="E4142" s="45" t="n">
        <v>24</v>
      </c>
      <c r="F4142" s="7" t="s">
        <v>2223</v>
      </c>
      <c r="G4142" s="5" t="str">
        <f aca="false">IF(AND(E4142&gt;=5,E4142&lt;=20,C4142&gt;=50,B4142&lt;=1),"Opportunity (pos 5-20, 50+ impr, 0-1 click)","")</f>
        <v/>
      </c>
    </row>
    <row r="4143" customFormat="false" ht="15" hidden="false" customHeight="false" outlineLevel="0" collapsed="false">
      <c r="A4143" s="7" t="s">
        <v>6417</v>
      </c>
      <c r="B4143" s="44" t="n">
        <v>0</v>
      </c>
      <c r="C4143" s="44" t="n">
        <v>1</v>
      </c>
      <c r="D4143" s="38" t="n">
        <f aca="false">IFERROR(B4143/C4143,0)</f>
        <v>0</v>
      </c>
      <c r="E4143" s="45" t="n">
        <v>23</v>
      </c>
      <c r="F4143" s="7" t="s">
        <v>2223</v>
      </c>
      <c r="G4143" s="5" t="str">
        <f aca="false">IF(AND(E4143&gt;=5,E4143&lt;=20,C4143&gt;=50,B4143&lt;=1),"Opportunity (pos 5-20, 50+ impr, 0-1 click)","")</f>
        <v/>
      </c>
    </row>
    <row r="4144" customFormat="false" ht="15" hidden="false" customHeight="false" outlineLevel="0" collapsed="false">
      <c r="A4144" s="7" t="s">
        <v>6418</v>
      </c>
      <c r="B4144" s="44" t="n">
        <v>0</v>
      </c>
      <c r="C4144" s="44" t="n">
        <v>1</v>
      </c>
      <c r="D4144" s="38" t="n">
        <f aca="false">IFERROR(B4144/C4144,0)</f>
        <v>0</v>
      </c>
      <c r="E4144" s="45" t="n">
        <v>14</v>
      </c>
      <c r="F4144" s="7" t="s">
        <v>2223</v>
      </c>
      <c r="G4144" s="5" t="str">
        <f aca="false">IF(AND(E4144&gt;=5,E4144&lt;=20,C4144&gt;=50,B4144&lt;=1),"Opportunity (pos 5-20, 50+ impr, 0-1 click)","")</f>
        <v/>
      </c>
    </row>
    <row r="4145" customFormat="false" ht="15" hidden="false" customHeight="false" outlineLevel="0" collapsed="false">
      <c r="A4145" s="7" t="s">
        <v>6419</v>
      </c>
      <c r="B4145" s="44" t="n">
        <v>0</v>
      </c>
      <c r="C4145" s="44" t="n">
        <v>1</v>
      </c>
      <c r="D4145" s="38" t="n">
        <f aca="false">IFERROR(B4145/C4145,0)</f>
        <v>0</v>
      </c>
      <c r="E4145" s="45" t="n">
        <v>23</v>
      </c>
      <c r="F4145" s="7" t="s">
        <v>2223</v>
      </c>
      <c r="G4145" s="5" t="str">
        <f aca="false">IF(AND(E4145&gt;=5,E4145&lt;=20,C4145&gt;=50,B4145&lt;=1),"Opportunity (pos 5-20, 50+ impr, 0-1 click)","")</f>
        <v/>
      </c>
    </row>
    <row r="4146" customFormat="false" ht="15" hidden="false" customHeight="false" outlineLevel="0" collapsed="false">
      <c r="A4146" s="7" t="s">
        <v>6420</v>
      </c>
      <c r="B4146" s="44" t="n">
        <v>0</v>
      </c>
      <c r="C4146" s="44" t="n">
        <v>1</v>
      </c>
      <c r="D4146" s="38" t="n">
        <f aca="false">IFERROR(B4146/C4146,0)</f>
        <v>0</v>
      </c>
      <c r="E4146" s="45" t="n">
        <v>29</v>
      </c>
      <c r="F4146" s="7" t="s">
        <v>2223</v>
      </c>
      <c r="G4146" s="5" t="str">
        <f aca="false">IF(AND(E4146&gt;=5,E4146&lt;=20,C4146&gt;=50,B4146&lt;=1),"Opportunity (pos 5-20, 50+ impr, 0-1 click)","")</f>
        <v/>
      </c>
    </row>
    <row r="4147" customFormat="false" ht="15" hidden="false" customHeight="false" outlineLevel="0" collapsed="false">
      <c r="A4147" s="7" t="s">
        <v>6421</v>
      </c>
      <c r="B4147" s="44" t="n">
        <v>0</v>
      </c>
      <c r="C4147" s="44" t="n">
        <v>1</v>
      </c>
      <c r="D4147" s="38" t="n">
        <f aca="false">IFERROR(B4147/C4147,0)</f>
        <v>0</v>
      </c>
      <c r="E4147" s="45" t="n">
        <v>23</v>
      </c>
      <c r="F4147" s="7" t="s">
        <v>2223</v>
      </c>
      <c r="G4147" s="5" t="str">
        <f aca="false">IF(AND(E4147&gt;=5,E4147&lt;=20,C4147&gt;=50,B4147&lt;=1),"Opportunity (pos 5-20, 50+ impr, 0-1 click)","")</f>
        <v/>
      </c>
    </row>
    <row r="4148" customFormat="false" ht="15" hidden="false" customHeight="false" outlineLevel="0" collapsed="false">
      <c r="A4148" s="7" t="s">
        <v>6422</v>
      </c>
      <c r="B4148" s="44" t="n">
        <v>0</v>
      </c>
      <c r="C4148" s="44" t="n">
        <v>1</v>
      </c>
      <c r="D4148" s="38" t="n">
        <f aca="false">IFERROR(B4148/C4148,0)</f>
        <v>0</v>
      </c>
      <c r="E4148" s="45" t="n">
        <v>21</v>
      </c>
      <c r="F4148" s="7" t="s">
        <v>2223</v>
      </c>
      <c r="G4148" s="5" t="str">
        <f aca="false">IF(AND(E4148&gt;=5,E4148&lt;=20,C4148&gt;=50,B4148&lt;=1),"Opportunity (pos 5-20, 50+ impr, 0-1 click)","")</f>
        <v/>
      </c>
    </row>
    <row r="4149" customFormat="false" ht="15" hidden="false" customHeight="false" outlineLevel="0" collapsed="false">
      <c r="A4149" s="7" t="s">
        <v>6423</v>
      </c>
      <c r="B4149" s="44" t="n">
        <v>0</v>
      </c>
      <c r="C4149" s="44" t="n">
        <v>1</v>
      </c>
      <c r="D4149" s="38" t="n">
        <f aca="false">IFERROR(B4149/C4149,0)</f>
        <v>0</v>
      </c>
      <c r="E4149" s="45" t="n">
        <v>30</v>
      </c>
      <c r="F4149" s="7" t="s">
        <v>2223</v>
      </c>
      <c r="G4149" s="5" t="str">
        <f aca="false">IF(AND(E4149&gt;=5,E4149&lt;=20,C4149&gt;=50,B4149&lt;=1),"Opportunity (pos 5-20, 50+ impr, 0-1 click)","")</f>
        <v/>
      </c>
    </row>
    <row r="4150" customFormat="false" ht="15" hidden="false" customHeight="false" outlineLevel="0" collapsed="false">
      <c r="A4150" s="7" t="s">
        <v>6424</v>
      </c>
      <c r="B4150" s="44" t="n">
        <v>0</v>
      </c>
      <c r="C4150" s="44" t="n">
        <v>1</v>
      </c>
      <c r="D4150" s="38" t="n">
        <f aca="false">IFERROR(B4150/C4150,0)</f>
        <v>0</v>
      </c>
      <c r="E4150" s="45" t="n">
        <v>17</v>
      </c>
      <c r="F4150" s="7" t="s">
        <v>2223</v>
      </c>
      <c r="G4150" s="5" t="str">
        <f aca="false">IF(AND(E4150&gt;=5,E4150&lt;=20,C4150&gt;=50,B4150&lt;=1),"Opportunity (pos 5-20, 50+ impr, 0-1 click)","")</f>
        <v/>
      </c>
    </row>
    <row r="4151" customFormat="false" ht="15" hidden="false" customHeight="false" outlineLevel="0" collapsed="false">
      <c r="A4151" s="7" t="s">
        <v>6425</v>
      </c>
      <c r="B4151" s="44" t="n">
        <v>0</v>
      </c>
      <c r="C4151" s="44" t="n">
        <v>1</v>
      </c>
      <c r="D4151" s="38" t="n">
        <f aca="false">IFERROR(B4151/C4151,0)</f>
        <v>0</v>
      </c>
      <c r="E4151" s="45" t="n">
        <v>25</v>
      </c>
      <c r="F4151" s="7" t="s">
        <v>2223</v>
      </c>
      <c r="G4151" s="5" t="str">
        <f aca="false">IF(AND(E4151&gt;=5,E4151&lt;=20,C4151&gt;=50,B4151&lt;=1),"Opportunity (pos 5-20, 50+ impr, 0-1 click)","")</f>
        <v/>
      </c>
    </row>
    <row r="4152" customFormat="false" ht="15" hidden="false" customHeight="false" outlineLevel="0" collapsed="false">
      <c r="A4152" s="7" t="s">
        <v>6426</v>
      </c>
      <c r="B4152" s="44" t="n">
        <v>0</v>
      </c>
      <c r="C4152" s="44" t="n">
        <v>1</v>
      </c>
      <c r="D4152" s="38" t="n">
        <f aca="false">IFERROR(B4152/C4152,0)</f>
        <v>0</v>
      </c>
      <c r="E4152" s="45" t="n">
        <v>12</v>
      </c>
      <c r="F4152" s="7" t="s">
        <v>2223</v>
      </c>
      <c r="G4152" s="5" t="str">
        <f aca="false">IF(AND(E4152&gt;=5,E4152&lt;=20,C4152&gt;=50,B4152&lt;=1),"Opportunity (pos 5-20, 50+ impr, 0-1 click)","")</f>
        <v/>
      </c>
    </row>
    <row r="4153" customFormat="false" ht="15" hidden="false" customHeight="false" outlineLevel="0" collapsed="false">
      <c r="A4153" s="7" t="s">
        <v>6427</v>
      </c>
      <c r="B4153" s="44" t="n">
        <v>0</v>
      </c>
      <c r="C4153" s="44" t="n">
        <v>1</v>
      </c>
      <c r="D4153" s="38" t="n">
        <f aca="false">IFERROR(B4153/C4153,0)</f>
        <v>0</v>
      </c>
      <c r="E4153" s="45" t="n">
        <v>15</v>
      </c>
      <c r="F4153" s="7" t="s">
        <v>2223</v>
      </c>
      <c r="G4153" s="5" t="str">
        <f aca="false">IF(AND(E4153&gt;=5,E4153&lt;=20,C4153&gt;=50,B4153&lt;=1),"Opportunity (pos 5-20, 50+ impr, 0-1 click)","")</f>
        <v/>
      </c>
    </row>
    <row r="4154" customFormat="false" ht="15" hidden="false" customHeight="false" outlineLevel="0" collapsed="false">
      <c r="A4154" s="7" t="s">
        <v>6428</v>
      </c>
      <c r="B4154" s="44" t="n">
        <v>0</v>
      </c>
      <c r="C4154" s="44" t="n">
        <v>1</v>
      </c>
      <c r="D4154" s="38" t="n">
        <f aca="false">IFERROR(B4154/C4154,0)</f>
        <v>0</v>
      </c>
      <c r="E4154" s="45" t="n">
        <v>12</v>
      </c>
      <c r="F4154" s="7" t="s">
        <v>2223</v>
      </c>
      <c r="G4154" s="5" t="str">
        <f aca="false">IF(AND(E4154&gt;=5,E4154&lt;=20,C4154&gt;=50,B4154&lt;=1),"Opportunity (pos 5-20, 50+ impr, 0-1 click)","")</f>
        <v/>
      </c>
    </row>
    <row r="4155" customFormat="false" ht="15" hidden="false" customHeight="false" outlineLevel="0" collapsed="false">
      <c r="A4155" s="7" t="s">
        <v>6429</v>
      </c>
      <c r="B4155" s="44" t="n">
        <v>0</v>
      </c>
      <c r="C4155" s="44" t="n">
        <v>1</v>
      </c>
      <c r="D4155" s="38" t="n">
        <f aca="false">IFERROR(B4155/C4155,0)</f>
        <v>0</v>
      </c>
      <c r="E4155" s="45" t="n">
        <v>13</v>
      </c>
      <c r="F4155" s="7" t="s">
        <v>2223</v>
      </c>
      <c r="G4155" s="5" t="str">
        <f aca="false">IF(AND(E4155&gt;=5,E4155&lt;=20,C4155&gt;=50,B4155&lt;=1),"Opportunity (pos 5-20, 50+ impr, 0-1 click)","")</f>
        <v/>
      </c>
    </row>
    <row r="4156" customFormat="false" ht="15" hidden="false" customHeight="false" outlineLevel="0" collapsed="false">
      <c r="A4156" s="7" t="s">
        <v>6430</v>
      </c>
      <c r="B4156" s="44" t="n">
        <v>0</v>
      </c>
      <c r="C4156" s="44" t="n">
        <v>1</v>
      </c>
      <c r="D4156" s="38" t="n">
        <f aca="false">IFERROR(B4156/C4156,0)</f>
        <v>0</v>
      </c>
      <c r="E4156" s="45" t="n">
        <v>12</v>
      </c>
      <c r="F4156" s="7" t="s">
        <v>2223</v>
      </c>
      <c r="G4156" s="5" t="str">
        <f aca="false">IF(AND(E4156&gt;=5,E4156&lt;=20,C4156&gt;=50,B4156&lt;=1),"Opportunity (pos 5-20, 50+ impr, 0-1 click)","")</f>
        <v/>
      </c>
    </row>
    <row r="4157" customFormat="false" ht="15" hidden="false" customHeight="false" outlineLevel="0" collapsed="false">
      <c r="A4157" s="7" t="s">
        <v>6431</v>
      </c>
      <c r="B4157" s="44" t="n">
        <v>0</v>
      </c>
      <c r="C4157" s="44" t="n">
        <v>1</v>
      </c>
      <c r="D4157" s="38" t="n">
        <f aca="false">IFERROR(B4157/C4157,0)</f>
        <v>0</v>
      </c>
      <c r="E4157" s="45" t="n">
        <v>27</v>
      </c>
      <c r="F4157" s="7" t="s">
        <v>2224</v>
      </c>
      <c r="G4157" s="5" t="str">
        <f aca="false">IF(AND(E4157&gt;=5,E4157&lt;=20,C4157&gt;=50,B4157&lt;=1),"Opportunity (pos 5-20, 50+ impr, 0-1 click)","")</f>
        <v/>
      </c>
    </row>
    <row r="4158" customFormat="false" ht="15" hidden="false" customHeight="false" outlineLevel="0" collapsed="false">
      <c r="A4158" s="7" t="s">
        <v>6432</v>
      </c>
      <c r="B4158" s="44" t="n">
        <v>0</v>
      </c>
      <c r="C4158" s="44" t="n">
        <v>1</v>
      </c>
      <c r="D4158" s="38" t="n">
        <f aca="false">IFERROR(B4158/C4158,0)</f>
        <v>0</v>
      </c>
      <c r="E4158" s="45" t="n">
        <v>7</v>
      </c>
      <c r="F4158" s="7" t="s">
        <v>2223</v>
      </c>
      <c r="G4158" s="5" t="str">
        <f aca="false">IF(AND(E4158&gt;=5,E4158&lt;=20,C4158&gt;=50,B4158&lt;=1),"Opportunity (pos 5-20, 50+ impr, 0-1 click)","")</f>
        <v/>
      </c>
    </row>
    <row r="4159" customFormat="false" ht="15" hidden="false" customHeight="false" outlineLevel="0" collapsed="false">
      <c r="A4159" s="7" t="s">
        <v>6433</v>
      </c>
      <c r="B4159" s="44" t="n">
        <v>0</v>
      </c>
      <c r="C4159" s="44" t="n">
        <v>1</v>
      </c>
      <c r="D4159" s="38" t="n">
        <f aca="false">IFERROR(B4159/C4159,0)</f>
        <v>0</v>
      </c>
      <c r="E4159" s="45" t="n">
        <v>28</v>
      </c>
      <c r="F4159" s="7" t="s">
        <v>2223</v>
      </c>
      <c r="G4159" s="5" t="str">
        <f aca="false">IF(AND(E4159&gt;=5,E4159&lt;=20,C4159&gt;=50,B4159&lt;=1),"Opportunity (pos 5-20, 50+ impr, 0-1 click)","")</f>
        <v/>
      </c>
    </row>
    <row r="4160" customFormat="false" ht="15" hidden="false" customHeight="false" outlineLevel="0" collapsed="false">
      <c r="A4160" s="7" t="s">
        <v>6434</v>
      </c>
      <c r="B4160" s="44" t="n">
        <v>0</v>
      </c>
      <c r="C4160" s="44" t="n">
        <v>1</v>
      </c>
      <c r="D4160" s="38" t="n">
        <f aca="false">IFERROR(B4160/C4160,0)</f>
        <v>0</v>
      </c>
      <c r="E4160" s="45" t="n">
        <v>28</v>
      </c>
      <c r="F4160" s="7" t="s">
        <v>2223</v>
      </c>
      <c r="G4160" s="5" t="str">
        <f aca="false">IF(AND(E4160&gt;=5,E4160&lt;=20,C4160&gt;=50,B4160&lt;=1),"Opportunity (pos 5-20, 50+ impr, 0-1 click)","")</f>
        <v/>
      </c>
    </row>
    <row r="4161" customFormat="false" ht="15" hidden="false" customHeight="false" outlineLevel="0" collapsed="false">
      <c r="A4161" s="7" t="s">
        <v>6435</v>
      </c>
      <c r="B4161" s="44" t="n">
        <v>0</v>
      </c>
      <c r="C4161" s="44" t="n">
        <v>1</v>
      </c>
      <c r="D4161" s="38" t="n">
        <f aca="false">IFERROR(B4161/C4161,0)</f>
        <v>0</v>
      </c>
      <c r="E4161" s="45" t="n">
        <v>20</v>
      </c>
      <c r="F4161" s="7" t="s">
        <v>2223</v>
      </c>
      <c r="G4161" s="5" t="str">
        <f aca="false">IF(AND(E4161&gt;=5,E4161&lt;=20,C4161&gt;=50,B4161&lt;=1),"Opportunity (pos 5-20, 50+ impr, 0-1 click)","")</f>
        <v/>
      </c>
    </row>
    <row r="4162" customFormat="false" ht="15" hidden="false" customHeight="false" outlineLevel="0" collapsed="false">
      <c r="A4162" s="7" t="s">
        <v>6436</v>
      </c>
      <c r="B4162" s="44" t="n">
        <v>0</v>
      </c>
      <c r="C4162" s="44" t="n">
        <v>1</v>
      </c>
      <c r="D4162" s="38" t="n">
        <f aca="false">IFERROR(B4162/C4162,0)</f>
        <v>0</v>
      </c>
      <c r="E4162" s="45" t="n">
        <v>22</v>
      </c>
      <c r="F4162" s="7" t="s">
        <v>2223</v>
      </c>
      <c r="G4162" s="5" t="str">
        <f aca="false">IF(AND(E4162&gt;=5,E4162&lt;=20,C4162&gt;=50,B4162&lt;=1),"Opportunity (pos 5-20, 50+ impr, 0-1 click)","")</f>
        <v/>
      </c>
    </row>
    <row r="4163" customFormat="false" ht="15" hidden="false" customHeight="false" outlineLevel="0" collapsed="false">
      <c r="A4163" s="7" t="s">
        <v>6437</v>
      </c>
      <c r="B4163" s="44" t="n">
        <v>0</v>
      </c>
      <c r="C4163" s="44" t="n">
        <v>1</v>
      </c>
      <c r="D4163" s="38" t="n">
        <f aca="false">IFERROR(B4163/C4163,0)</f>
        <v>0</v>
      </c>
      <c r="E4163" s="45" t="n">
        <v>23</v>
      </c>
      <c r="F4163" s="7" t="s">
        <v>2223</v>
      </c>
      <c r="G4163" s="5" t="str">
        <f aca="false">IF(AND(E4163&gt;=5,E4163&lt;=20,C4163&gt;=50,B4163&lt;=1),"Opportunity (pos 5-20, 50+ impr, 0-1 click)","")</f>
        <v/>
      </c>
    </row>
    <row r="4164" customFormat="false" ht="15" hidden="false" customHeight="false" outlineLevel="0" collapsed="false">
      <c r="A4164" s="7" t="s">
        <v>6438</v>
      </c>
      <c r="B4164" s="44" t="n">
        <v>0</v>
      </c>
      <c r="C4164" s="44" t="n">
        <v>1</v>
      </c>
      <c r="D4164" s="38" t="n">
        <f aca="false">IFERROR(B4164/C4164,0)</f>
        <v>0</v>
      </c>
      <c r="E4164" s="45" t="n">
        <v>25</v>
      </c>
      <c r="F4164" s="7" t="s">
        <v>2223</v>
      </c>
      <c r="G4164" s="5" t="str">
        <f aca="false">IF(AND(E4164&gt;=5,E4164&lt;=20,C4164&gt;=50,B4164&lt;=1),"Opportunity (pos 5-20, 50+ impr, 0-1 click)","")</f>
        <v/>
      </c>
    </row>
    <row r="4165" customFormat="false" ht="15" hidden="false" customHeight="false" outlineLevel="0" collapsed="false">
      <c r="A4165" s="7" t="s">
        <v>6439</v>
      </c>
      <c r="B4165" s="44" t="n">
        <v>0</v>
      </c>
      <c r="C4165" s="44" t="n">
        <v>1</v>
      </c>
      <c r="D4165" s="38" t="n">
        <f aca="false">IFERROR(B4165/C4165,0)</f>
        <v>0</v>
      </c>
      <c r="E4165" s="45" t="n">
        <v>34</v>
      </c>
      <c r="F4165" s="7" t="s">
        <v>2223</v>
      </c>
      <c r="G4165" s="5" t="str">
        <f aca="false">IF(AND(E4165&gt;=5,E4165&lt;=20,C4165&gt;=50,B4165&lt;=1),"Opportunity (pos 5-20, 50+ impr, 0-1 click)","")</f>
        <v/>
      </c>
    </row>
    <row r="4166" customFormat="false" ht="15" hidden="false" customHeight="false" outlineLevel="0" collapsed="false">
      <c r="A4166" s="7" t="s">
        <v>6440</v>
      </c>
      <c r="B4166" s="44" t="n">
        <v>0</v>
      </c>
      <c r="C4166" s="44" t="n">
        <v>1</v>
      </c>
      <c r="D4166" s="38" t="n">
        <f aca="false">IFERROR(B4166/C4166,0)</f>
        <v>0</v>
      </c>
      <c r="E4166" s="45" t="n">
        <v>28</v>
      </c>
      <c r="F4166" s="7" t="s">
        <v>2223</v>
      </c>
      <c r="G4166" s="5" t="str">
        <f aca="false">IF(AND(E4166&gt;=5,E4166&lt;=20,C4166&gt;=50,B4166&lt;=1),"Opportunity (pos 5-20, 50+ impr, 0-1 click)","")</f>
        <v/>
      </c>
    </row>
    <row r="4167" customFormat="false" ht="15" hidden="false" customHeight="false" outlineLevel="0" collapsed="false">
      <c r="A4167" s="7" t="s">
        <v>6441</v>
      </c>
      <c r="B4167" s="44" t="n">
        <v>0</v>
      </c>
      <c r="C4167" s="44" t="n">
        <v>1</v>
      </c>
      <c r="D4167" s="38" t="n">
        <f aca="false">IFERROR(B4167/C4167,0)</f>
        <v>0</v>
      </c>
      <c r="E4167" s="45" t="n">
        <v>22</v>
      </c>
      <c r="F4167" s="7" t="s">
        <v>2223</v>
      </c>
      <c r="G4167" s="5" t="str">
        <f aca="false">IF(AND(E4167&gt;=5,E4167&lt;=20,C4167&gt;=50,B4167&lt;=1),"Opportunity (pos 5-20, 50+ impr, 0-1 click)","")</f>
        <v/>
      </c>
    </row>
    <row r="4168" customFormat="false" ht="15" hidden="false" customHeight="false" outlineLevel="0" collapsed="false">
      <c r="A4168" s="7" t="s">
        <v>6442</v>
      </c>
      <c r="B4168" s="44" t="n">
        <v>0</v>
      </c>
      <c r="C4168" s="44" t="n">
        <v>1</v>
      </c>
      <c r="D4168" s="38" t="n">
        <f aca="false">IFERROR(B4168/C4168,0)</f>
        <v>0</v>
      </c>
      <c r="E4168" s="45" t="n">
        <v>15</v>
      </c>
      <c r="F4168" s="7" t="s">
        <v>2223</v>
      </c>
      <c r="G4168" s="5" t="str">
        <f aca="false">IF(AND(E4168&gt;=5,E4168&lt;=20,C4168&gt;=50,B4168&lt;=1),"Opportunity (pos 5-20, 50+ impr, 0-1 click)","")</f>
        <v/>
      </c>
    </row>
    <row r="4169" customFormat="false" ht="15" hidden="false" customHeight="false" outlineLevel="0" collapsed="false">
      <c r="A4169" s="7" t="s">
        <v>6443</v>
      </c>
      <c r="B4169" s="44" t="n">
        <v>0</v>
      </c>
      <c r="C4169" s="44" t="n">
        <v>1</v>
      </c>
      <c r="D4169" s="38" t="n">
        <f aca="false">IFERROR(B4169/C4169,0)</f>
        <v>0</v>
      </c>
      <c r="E4169" s="45" t="n">
        <v>31</v>
      </c>
      <c r="F4169" s="7" t="s">
        <v>2223</v>
      </c>
      <c r="G4169" s="5" t="str">
        <f aca="false">IF(AND(E4169&gt;=5,E4169&lt;=20,C4169&gt;=50,B4169&lt;=1),"Opportunity (pos 5-20, 50+ impr, 0-1 click)","")</f>
        <v/>
      </c>
    </row>
    <row r="4170" customFormat="false" ht="15" hidden="false" customHeight="false" outlineLevel="0" collapsed="false">
      <c r="A4170" s="7" t="s">
        <v>6444</v>
      </c>
      <c r="B4170" s="44" t="n">
        <v>0</v>
      </c>
      <c r="C4170" s="44" t="n">
        <v>1</v>
      </c>
      <c r="D4170" s="38" t="n">
        <f aca="false">IFERROR(B4170/C4170,0)</f>
        <v>0</v>
      </c>
      <c r="E4170" s="45" t="n">
        <v>14</v>
      </c>
      <c r="F4170" s="7" t="s">
        <v>2223</v>
      </c>
      <c r="G4170" s="5" t="str">
        <f aca="false">IF(AND(E4170&gt;=5,E4170&lt;=20,C4170&gt;=50,B4170&lt;=1),"Opportunity (pos 5-20, 50+ impr, 0-1 click)","")</f>
        <v/>
      </c>
    </row>
    <row r="4171" customFormat="false" ht="15" hidden="false" customHeight="false" outlineLevel="0" collapsed="false">
      <c r="A4171" s="7" t="s">
        <v>6445</v>
      </c>
      <c r="B4171" s="44" t="n">
        <v>0</v>
      </c>
      <c r="C4171" s="44" t="n">
        <v>1</v>
      </c>
      <c r="D4171" s="38" t="n">
        <f aca="false">IFERROR(B4171/C4171,0)</f>
        <v>0</v>
      </c>
      <c r="E4171" s="45" t="n">
        <v>26</v>
      </c>
      <c r="F4171" s="7" t="s">
        <v>2223</v>
      </c>
      <c r="G4171" s="5" t="str">
        <f aca="false">IF(AND(E4171&gt;=5,E4171&lt;=20,C4171&gt;=50,B4171&lt;=1),"Opportunity (pos 5-20, 50+ impr, 0-1 click)","")</f>
        <v/>
      </c>
    </row>
    <row r="4172" customFormat="false" ht="15" hidden="false" customHeight="false" outlineLevel="0" collapsed="false">
      <c r="A4172" s="7" t="s">
        <v>6446</v>
      </c>
      <c r="B4172" s="44" t="n">
        <v>0</v>
      </c>
      <c r="C4172" s="44" t="n">
        <v>1</v>
      </c>
      <c r="D4172" s="38" t="n">
        <f aca="false">IFERROR(B4172/C4172,0)</f>
        <v>0</v>
      </c>
      <c r="E4172" s="45" t="n">
        <v>19</v>
      </c>
      <c r="F4172" s="7" t="s">
        <v>2223</v>
      </c>
      <c r="G4172" s="5" t="str">
        <f aca="false">IF(AND(E4172&gt;=5,E4172&lt;=20,C4172&gt;=50,B4172&lt;=1),"Opportunity (pos 5-20, 50+ impr, 0-1 click)","")</f>
        <v/>
      </c>
    </row>
    <row r="4173" customFormat="false" ht="15" hidden="false" customHeight="false" outlineLevel="0" collapsed="false">
      <c r="A4173" s="7" t="s">
        <v>6447</v>
      </c>
      <c r="B4173" s="44" t="n">
        <v>0</v>
      </c>
      <c r="C4173" s="44" t="n">
        <v>1</v>
      </c>
      <c r="D4173" s="38" t="n">
        <f aca="false">IFERROR(B4173/C4173,0)</f>
        <v>0</v>
      </c>
      <c r="E4173" s="45" t="n">
        <v>27</v>
      </c>
      <c r="F4173" s="7" t="s">
        <v>2223</v>
      </c>
      <c r="G4173" s="5" t="str">
        <f aca="false">IF(AND(E4173&gt;=5,E4173&lt;=20,C4173&gt;=50,B4173&lt;=1),"Opportunity (pos 5-20, 50+ impr, 0-1 click)","")</f>
        <v/>
      </c>
    </row>
    <row r="4174" customFormat="false" ht="15" hidden="false" customHeight="false" outlineLevel="0" collapsed="false">
      <c r="A4174" s="7" t="s">
        <v>6448</v>
      </c>
      <c r="B4174" s="44" t="n">
        <v>0</v>
      </c>
      <c r="C4174" s="44" t="n">
        <v>1</v>
      </c>
      <c r="D4174" s="38" t="n">
        <f aca="false">IFERROR(B4174/C4174,0)</f>
        <v>0</v>
      </c>
      <c r="E4174" s="45" t="n">
        <v>22</v>
      </c>
      <c r="F4174" s="7" t="s">
        <v>2223</v>
      </c>
      <c r="G4174" s="5" t="str">
        <f aca="false">IF(AND(E4174&gt;=5,E4174&lt;=20,C4174&gt;=50,B4174&lt;=1),"Opportunity (pos 5-20, 50+ impr, 0-1 click)","")</f>
        <v/>
      </c>
    </row>
    <row r="4175" customFormat="false" ht="15" hidden="false" customHeight="false" outlineLevel="0" collapsed="false">
      <c r="A4175" s="7" t="s">
        <v>6449</v>
      </c>
      <c r="B4175" s="44" t="n">
        <v>0</v>
      </c>
      <c r="C4175" s="44" t="n">
        <v>1</v>
      </c>
      <c r="D4175" s="38" t="n">
        <f aca="false">IFERROR(B4175/C4175,0)</f>
        <v>0</v>
      </c>
      <c r="E4175" s="45" t="n">
        <v>26</v>
      </c>
      <c r="F4175" s="7" t="s">
        <v>2223</v>
      </c>
      <c r="G4175" s="5" t="str">
        <f aca="false">IF(AND(E4175&gt;=5,E4175&lt;=20,C4175&gt;=50,B4175&lt;=1),"Opportunity (pos 5-20, 50+ impr, 0-1 click)","")</f>
        <v/>
      </c>
    </row>
    <row r="4176" customFormat="false" ht="15" hidden="false" customHeight="false" outlineLevel="0" collapsed="false">
      <c r="A4176" s="7" t="s">
        <v>6450</v>
      </c>
      <c r="B4176" s="44" t="n">
        <v>0</v>
      </c>
      <c r="C4176" s="44" t="n">
        <v>1</v>
      </c>
      <c r="D4176" s="38" t="n">
        <f aca="false">IFERROR(B4176/C4176,0)</f>
        <v>0</v>
      </c>
      <c r="E4176" s="45" t="n">
        <v>8</v>
      </c>
      <c r="F4176" s="7" t="s">
        <v>2223</v>
      </c>
      <c r="G4176" s="5" t="str">
        <f aca="false">IF(AND(E4176&gt;=5,E4176&lt;=20,C4176&gt;=50,B4176&lt;=1),"Opportunity (pos 5-20, 50+ impr, 0-1 click)","")</f>
        <v/>
      </c>
    </row>
    <row r="4177" customFormat="false" ht="15" hidden="false" customHeight="false" outlineLevel="0" collapsed="false">
      <c r="A4177" s="7" t="s">
        <v>6451</v>
      </c>
      <c r="B4177" s="44" t="n">
        <v>0</v>
      </c>
      <c r="C4177" s="44" t="n">
        <v>1</v>
      </c>
      <c r="D4177" s="38" t="n">
        <f aca="false">IFERROR(B4177/C4177,0)</f>
        <v>0</v>
      </c>
      <c r="E4177" s="45" t="n">
        <v>20</v>
      </c>
      <c r="F4177" s="7" t="s">
        <v>2223</v>
      </c>
      <c r="G4177" s="5" t="str">
        <f aca="false">IF(AND(E4177&gt;=5,E4177&lt;=20,C4177&gt;=50,B4177&lt;=1),"Opportunity (pos 5-20, 50+ impr, 0-1 click)","")</f>
        <v/>
      </c>
    </row>
    <row r="4178" customFormat="false" ht="15" hidden="false" customHeight="false" outlineLevel="0" collapsed="false">
      <c r="A4178" s="7" t="s">
        <v>6452</v>
      </c>
      <c r="B4178" s="44" t="n">
        <v>0</v>
      </c>
      <c r="C4178" s="44" t="n">
        <v>1</v>
      </c>
      <c r="D4178" s="38" t="n">
        <f aca="false">IFERROR(B4178/C4178,0)</f>
        <v>0</v>
      </c>
      <c r="E4178" s="45" t="n">
        <v>34</v>
      </c>
      <c r="F4178" s="7" t="s">
        <v>2223</v>
      </c>
      <c r="G4178" s="5" t="str">
        <f aca="false">IF(AND(E4178&gt;=5,E4178&lt;=20,C4178&gt;=50,B4178&lt;=1),"Opportunity (pos 5-20, 50+ impr, 0-1 click)","")</f>
        <v/>
      </c>
    </row>
    <row r="4179" customFormat="false" ht="15" hidden="false" customHeight="false" outlineLevel="0" collapsed="false">
      <c r="A4179" s="7" t="s">
        <v>6453</v>
      </c>
      <c r="B4179" s="44" t="n">
        <v>0</v>
      </c>
      <c r="C4179" s="44" t="n">
        <v>1</v>
      </c>
      <c r="D4179" s="38" t="n">
        <f aca="false">IFERROR(B4179/C4179,0)</f>
        <v>0</v>
      </c>
      <c r="E4179" s="45" t="n">
        <v>21</v>
      </c>
      <c r="F4179" s="7" t="s">
        <v>2223</v>
      </c>
      <c r="G4179" s="5" t="str">
        <f aca="false">IF(AND(E4179&gt;=5,E4179&lt;=20,C4179&gt;=50,B4179&lt;=1),"Opportunity (pos 5-20, 50+ impr, 0-1 click)","")</f>
        <v/>
      </c>
    </row>
    <row r="4180" customFormat="false" ht="15" hidden="false" customHeight="false" outlineLevel="0" collapsed="false">
      <c r="A4180" s="7" t="s">
        <v>6454</v>
      </c>
      <c r="B4180" s="44" t="n">
        <v>0</v>
      </c>
      <c r="C4180" s="44" t="n">
        <v>1</v>
      </c>
      <c r="D4180" s="38" t="n">
        <f aca="false">IFERROR(B4180/C4180,0)</f>
        <v>0</v>
      </c>
      <c r="E4180" s="45" t="n">
        <v>16</v>
      </c>
      <c r="F4180" s="7" t="s">
        <v>2223</v>
      </c>
      <c r="G4180" s="5" t="str">
        <f aca="false">IF(AND(E4180&gt;=5,E4180&lt;=20,C4180&gt;=50,B4180&lt;=1),"Opportunity (pos 5-20, 50+ impr, 0-1 click)","")</f>
        <v/>
      </c>
    </row>
    <row r="4181" customFormat="false" ht="15" hidden="false" customHeight="false" outlineLevel="0" collapsed="false">
      <c r="A4181" s="7" t="s">
        <v>6455</v>
      </c>
      <c r="B4181" s="44" t="n">
        <v>0</v>
      </c>
      <c r="C4181" s="44" t="n">
        <v>1</v>
      </c>
      <c r="D4181" s="38" t="n">
        <f aca="false">IFERROR(B4181/C4181,0)</f>
        <v>0</v>
      </c>
      <c r="E4181" s="45" t="n">
        <v>46</v>
      </c>
      <c r="F4181" s="7" t="s">
        <v>2223</v>
      </c>
      <c r="G4181" s="5" t="str">
        <f aca="false">IF(AND(E4181&gt;=5,E4181&lt;=20,C4181&gt;=50,B4181&lt;=1),"Opportunity (pos 5-20, 50+ impr, 0-1 click)","")</f>
        <v/>
      </c>
    </row>
    <row r="4182" customFormat="false" ht="15" hidden="false" customHeight="false" outlineLevel="0" collapsed="false">
      <c r="A4182" s="7" t="s">
        <v>6456</v>
      </c>
      <c r="B4182" s="44" t="n">
        <v>0</v>
      </c>
      <c r="C4182" s="44" t="n">
        <v>1</v>
      </c>
      <c r="D4182" s="38" t="n">
        <f aca="false">IFERROR(B4182/C4182,0)</f>
        <v>0</v>
      </c>
      <c r="E4182" s="45" t="n">
        <v>34</v>
      </c>
      <c r="F4182" s="7" t="s">
        <v>2223</v>
      </c>
      <c r="G4182" s="5" t="str">
        <f aca="false">IF(AND(E4182&gt;=5,E4182&lt;=20,C4182&gt;=50,B4182&lt;=1),"Opportunity (pos 5-20, 50+ impr, 0-1 click)","")</f>
        <v/>
      </c>
    </row>
    <row r="4183" customFormat="false" ht="15" hidden="false" customHeight="false" outlineLevel="0" collapsed="false">
      <c r="A4183" s="7" t="s">
        <v>6457</v>
      </c>
      <c r="B4183" s="44" t="n">
        <v>0</v>
      </c>
      <c r="C4183" s="44" t="n">
        <v>1</v>
      </c>
      <c r="D4183" s="38" t="n">
        <f aca="false">IFERROR(B4183/C4183,0)</f>
        <v>0</v>
      </c>
      <c r="E4183" s="45" t="n">
        <v>40</v>
      </c>
      <c r="F4183" s="7" t="s">
        <v>2223</v>
      </c>
      <c r="G4183" s="5" t="str">
        <f aca="false">IF(AND(E4183&gt;=5,E4183&lt;=20,C4183&gt;=50,B4183&lt;=1),"Opportunity (pos 5-20, 50+ impr, 0-1 click)","")</f>
        <v/>
      </c>
    </row>
    <row r="4184" customFormat="false" ht="15" hidden="false" customHeight="false" outlineLevel="0" collapsed="false">
      <c r="A4184" s="7" t="s">
        <v>6458</v>
      </c>
      <c r="B4184" s="44" t="n">
        <v>0</v>
      </c>
      <c r="C4184" s="44" t="n">
        <v>1</v>
      </c>
      <c r="D4184" s="38" t="n">
        <f aca="false">IFERROR(B4184/C4184,0)</f>
        <v>0</v>
      </c>
      <c r="E4184" s="45" t="n">
        <v>5</v>
      </c>
      <c r="F4184" s="7" t="s">
        <v>2223</v>
      </c>
      <c r="G4184" s="5" t="str">
        <f aca="false">IF(AND(E4184&gt;=5,E4184&lt;=20,C4184&gt;=50,B4184&lt;=1),"Opportunity (pos 5-20, 50+ impr, 0-1 click)","")</f>
        <v/>
      </c>
    </row>
    <row r="4185" customFormat="false" ht="15" hidden="false" customHeight="false" outlineLevel="0" collapsed="false">
      <c r="A4185" s="7" t="s">
        <v>6459</v>
      </c>
      <c r="B4185" s="44" t="n">
        <v>0</v>
      </c>
      <c r="C4185" s="44" t="n">
        <v>1</v>
      </c>
      <c r="D4185" s="38" t="n">
        <f aca="false">IFERROR(B4185/C4185,0)</f>
        <v>0</v>
      </c>
      <c r="E4185" s="45" t="n">
        <v>32</v>
      </c>
      <c r="F4185" s="7" t="s">
        <v>2223</v>
      </c>
      <c r="G4185" s="5" t="str">
        <f aca="false">IF(AND(E4185&gt;=5,E4185&lt;=20,C4185&gt;=50,B4185&lt;=1),"Opportunity (pos 5-20, 50+ impr, 0-1 click)","")</f>
        <v/>
      </c>
    </row>
    <row r="4186" customFormat="false" ht="15" hidden="false" customHeight="false" outlineLevel="0" collapsed="false">
      <c r="A4186" s="7" t="s">
        <v>6460</v>
      </c>
      <c r="B4186" s="44" t="n">
        <v>0</v>
      </c>
      <c r="C4186" s="44" t="n">
        <v>1</v>
      </c>
      <c r="D4186" s="38" t="n">
        <f aca="false">IFERROR(B4186/C4186,0)</f>
        <v>0</v>
      </c>
      <c r="E4186" s="45" t="n">
        <v>35</v>
      </c>
      <c r="F4186" s="7" t="s">
        <v>2223</v>
      </c>
      <c r="G4186" s="5" t="str">
        <f aca="false">IF(AND(E4186&gt;=5,E4186&lt;=20,C4186&gt;=50,B4186&lt;=1),"Opportunity (pos 5-20, 50+ impr, 0-1 click)","")</f>
        <v/>
      </c>
    </row>
    <row r="4187" customFormat="false" ht="15" hidden="false" customHeight="false" outlineLevel="0" collapsed="false">
      <c r="A4187" s="7" t="s">
        <v>6461</v>
      </c>
      <c r="B4187" s="44" t="n">
        <v>0</v>
      </c>
      <c r="C4187" s="44" t="n">
        <v>1</v>
      </c>
      <c r="D4187" s="38" t="n">
        <f aca="false">IFERROR(B4187/C4187,0)</f>
        <v>0</v>
      </c>
      <c r="E4187" s="45" t="n">
        <v>47</v>
      </c>
      <c r="F4187" s="7" t="s">
        <v>2225</v>
      </c>
      <c r="G4187" s="5" t="str">
        <f aca="false">IF(AND(E4187&gt;=5,E4187&lt;=20,C4187&gt;=50,B4187&lt;=1),"Opportunity (pos 5-20, 50+ impr, 0-1 click)","")</f>
        <v/>
      </c>
    </row>
    <row r="4188" customFormat="false" ht="15" hidden="false" customHeight="false" outlineLevel="0" collapsed="false">
      <c r="A4188" s="7" t="s">
        <v>6462</v>
      </c>
      <c r="B4188" s="44" t="n">
        <v>0</v>
      </c>
      <c r="C4188" s="44" t="n">
        <v>1</v>
      </c>
      <c r="D4188" s="38" t="n">
        <f aca="false">IFERROR(B4188/C4188,0)</f>
        <v>0</v>
      </c>
      <c r="E4188" s="45" t="n">
        <v>10</v>
      </c>
      <c r="F4188" s="7" t="s">
        <v>2223</v>
      </c>
      <c r="G4188" s="5" t="str">
        <f aca="false">IF(AND(E4188&gt;=5,E4188&lt;=20,C4188&gt;=50,B4188&lt;=1),"Opportunity (pos 5-20, 50+ impr, 0-1 click)","")</f>
        <v/>
      </c>
    </row>
    <row r="4189" customFormat="false" ht="15" hidden="false" customHeight="false" outlineLevel="0" collapsed="false">
      <c r="A4189" s="7" t="s">
        <v>6463</v>
      </c>
      <c r="B4189" s="44" t="n">
        <v>0</v>
      </c>
      <c r="C4189" s="44" t="n">
        <v>1</v>
      </c>
      <c r="D4189" s="38" t="n">
        <f aca="false">IFERROR(B4189/C4189,0)</f>
        <v>0</v>
      </c>
      <c r="E4189" s="45" t="n">
        <v>33</v>
      </c>
      <c r="F4189" s="7" t="s">
        <v>2223</v>
      </c>
      <c r="G4189" s="5" t="str">
        <f aca="false">IF(AND(E4189&gt;=5,E4189&lt;=20,C4189&gt;=50,B4189&lt;=1),"Opportunity (pos 5-20, 50+ impr, 0-1 click)","")</f>
        <v/>
      </c>
    </row>
    <row r="4190" customFormat="false" ht="15" hidden="false" customHeight="false" outlineLevel="0" collapsed="false">
      <c r="A4190" s="7" t="s">
        <v>6464</v>
      </c>
      <c r="B4190" s="44" t="n">
        <v>0</v>
      </c>
      <c r="C4190" s="44" t="n">
        <v>1</v>
      </c>
      <c r="D4190" s="38" t="n">
        <f aca="false">IFERROR(B4190/C4190,0)</f>
        <v>0</v>
      </c>
      <c r="E4190" s="45" t="n">
        <v>15</v>
      </c>
      <c r="F4190" s="7" t="s">
        <v>2223</v>
      </c>
      <c r="G4190" s="5" t="str">
        <f aca="false">IF(AND(E4190&gt;=5,E4190&lt;=20,C4190&gt;=50,B4190&lt;=1),"Opportunity (pos 5-20, 50+ impr, 0-1 click)","")</f>
        <v/>
      </c>
    </row>
    <row r="4191" customFormat="false" ht="15" hidden="false" customHeight="false" outlineLevel="0" collapsed="false">
      <c r="A4191" s="7" t="s">
        <v>6465</v>
      </c>
      <c r="B4191" s="44" t="n">
        <v>0</v>
      </c>
      <c r="C4191" s="44" t="n">
        <v>1</v>
      </c>
      <c r="D4191" s="38" t="n">
        <f aca="false">IFERROR(B4191/C4191,0)</f>
        <v>0</v>
      </c>
      <c r="E4191" s="45" t="n">
        <v>25</v>
      </c>
      <c r="F4191" s="7" t="s">
        <v>2223</v>
      </c>
      <c r="G4191" s="5" t="str">
        <f aca="false">IF(AND(E4191&gt;=5,E4191&lt;=20,C4191&gt;=50,B4191&lt;=1),"Opportunity (pos 5-20, 50+ impr, 0-1 click)","")</f>
        <v/>
      </c>
    </row>
    <row r="4192" customFormat="false" ht="15" hidden="false" customHeight="false" outlineLevel="0" collapsed="false">
      <c r="A4192" s="7" t="s">
        <v>6466</v>
      </c>
      <c r="B4192" s="44" t="n">
        <v>0</v>
      </c>
      <c r="C4192" s="44" t="n">
        <v>1</v>
      </c>
      <c r="D4192" s="38" t="n">
        <f aca="false">IFERROR(B4192/C4192,0)</f>
        <v>0</v>
      </c>
      <c r="E4192" s="45" t="n">
        <v>45</v>
      </c>
      <c r="F4192" s="7" t="s">
        <v>2224</v>
      </c>
      <c r="G4192" s="5" t="str">
        <f aca="false">IF(AND(E4192&gt;=5,E4192&lt;=20,C4192&gt;=50,B4192&lt;=1),"Opportunity (pos 5-20, 50+ impr, 0-1 click)","")</f>
        <v/>
      </c>
    </row>
    <row r="4193" customFormat="false" ht="15" hidden="false" customHeight="false" outlineLevel="0" collapsed="false">
      <c r="A4193" s="7" t="s">
        <v>6467</v>
      </c>
      <c r="B4193" s="44" t="n">
        <v>0</v>
      </c>
      <c r="C4193" s="44" t="n">
        <v>1</v>
      </c>
      <c r="D4193" s="38" t="n">
        <f aca="false">IFERROR(B4193/C4193,0)</f>
        <v>0</v>
      </c>
      <c r="E4193" s="45" t="n">
        <v>42</v>
      </c>
      <c r="F4193" s="7" t="s">
        <v>2223</v>
      </c>
      <c r="G4193" s="5" t="str">
        <f aca="false">IF(AND(E4193&gt;=5,E4193&lt;=20,C4193&gt;=50,B4193&lt;=1),"Opportunity (pos 5-20, 50+ impr, 0-1 click)","")</f>
        <v/>
      </c>
    </row>
    <row r="4194" customFormat="false" ht="15" hidden="false" customHeight="false" outlineLevel="0" collapsed="false">
      <c r="A4194" s="7" t="s">
        <v>6468</v>
      </c>
      <c r="B4194" s="44" t="n">
        <v>0</v>
      </c>
      <c r="C4194" s="44" t="n">
        <v>1</v>
      </c>
      <c r="D4194" s="38" t="n">
        <f aca="false">IFERROR(B4194/C4194,0)</f>
        <v>0</v>
      </c>
      <c r="E4194" s="45" t="n">
        <v>31</v>
      </c>
      <c r="F4194" s="7" t="s">
        <v>2223</v>
      </c>
      <c r="G4194" s="5" t="str">
        <f aca="false">IF(AND(E4194&gt;=5,E4194&lt;=20,C4194&gt;=50,B4194&lt;=1),"Opportunity (pos 5-20, 50+ impr, 0-1 click)","")</f>
        <v/>
      </c>
    </row>
    <row r="4195" customFormat="false" ht="15" hidden="false" customHeight="false" outlineLevel="0" collapsed="false">
      <c r="A4195" s="7" t="s">
        <v>6469</v>
      </c>
      <c r="B4195" s="44" t="n">
        <v>0</v>
      </c>
      <c r="C4195" s="44" t="n">
        <v>1</v>
      </c>
      <c r="D4195" s="38" t="n">
        <f aca="false">IFERROR(B4195/C4195,0)</f>
        <v>0</v>
      </c>
      <c r="E4195" s="45" t="n">
        <v>49</v>
      </c>
      <c r="F4195" s="7" t="s">
        <v>2223</v>
      </c>
      <c r="G4195" s="5" t="str">
        <f aca="false">IF(AND(E4195&gt;=5,E4195&lt;=20,C4195&gt;=50,B4195&lt;=1),"Opportunity (pos 5-20, 50+ impr, 0-1 click)","")</f>
        <v/>
      </c>
    </row>
    <row r="4196" customFormat="false" ht="15" hidden="false" customHeight="false" outlineLevel="0" collapsed="false">
      <c r="A4196" s="7" t="s">
        <v>6470</v>
      </c>
      <c r="B4196" s="44" t="n">
        <v>0</v>
      </c>
      <c r="C4196" s="44" t="n">
        <v>1</v>
      </c>
      <c r="D4196" s="38" t="n">
        <f aca="false">IFERROR(B4196/C4196,0)</f>
        <v>0</v>
      </c>
      <c r="E4196" s="45" t="n">
        <v>11</v>
      </c>
      <c r="F4196" s="7" t="s">
        <v>2223</v>
      </c>
      <c r="G4196" s="5" t="str">
        <f aca="false">IF(AND(E4196&gt;=5,E4196&lt;=20,C4196&gt;=50,B4196&lt;=1),"Opportunity (pos 5-20, 50+ impr, 0-1 click)","")</f>
        <v/>
      </c>
    </row>
    <row r="4197" customFormat="false" ht="15" hidden="false" customHeight="false" outlineLevel="0" collapsed="false">
      <c r="A4197" s="7" t="s">
        <v>6471</v>
      </c>
      <c r="B4197" s="44" t="n">
        <v>0</v>
      </c>
      <c r="C4197" s="44" t="n">
        <v>1</v>
      </c>
      <c r="D4197" s="38" t="n">
        <f aca="false">IFERROR(B4197/C4197,0)</f>
        <v>0</v>
      </c>
      <c r="E4197" s="45" t="n">
        <v>38</v>
      </c>
      <c r="F4197" s="7" t="s">
        <v>2223</v>
      </c>
      <c r="G4197" s="5" t="str">
        <f aca="false">IF(AND(E4197&gt;=5,E4197&lt;=20,C4197&gt;=50,B4197&lt;=1),"Opportunity (pos 5-20, 50+ impr, 0-1 click)","")</f>
        <v/>
      </c>
    </row>
    <row r="4198" customFormat="false" ht="15" hidden="false" customHeight="false" outlineLevel="0" collapsed="false">
      <c r="A4198" s="7" t="s">
        <v>6472</v>
      </c>
      <c r="B4198" s="44" t="n">
        <v>0</v>
      </c>
      <c r="C4198" s="44" t="n">
        <v>1</v>
      </c>
      <c r="D4198" s="38" t="n">
        <f aca="false">IFERROR(B4198/C4198,0)</f>
        <v>0</v>
      </c>
      <c r="E4198" s="45" t="n">
        <v>18</v>
      </c>
      <c r="F4198" s="7" t="s">
        <v>2223</v>
      </c>
      <c r="G4198" s="5" t="str">
        <f aca="false">IF(AND(E4198&gt;=5,E4198&lt;=20,C4198&gt;=50,B4198&lt;=1),"Opportunity (pos 5-20, 50+ impr, 0-1 click)","")</f>
        <v/>
      </c>
    </row>
    <row r="4199" customFormat="false" ht="15" hidden="false" customHeight="false" outlineLevel="0" collapsed="false">
      <c r="A4199" s="7" t="s">
        <v>6473</v>
      </c>
      <c r="B4199" s="44" t="n">
        <v>0</v>
      </c>
      <c r="C4199" s="44" t="n">
        <v>1</v>
      </c>
      <c r="D4199" s="38" t="n">
        <f aca="false">IFERROR(B4199/C4199,0)</f>
        <v>0</v>
      </c>
      <c r="E4199" s="45" t="n">
        <v>17</v>
      </c>
      <c r="F4199" s="7" t="s">
        <v>2223</v>
      </c>
      <c r="G4199" s="5" t="str">
        <f aca="false">IF(AND(E4199&gt;=5,E4199&lt;=20,C4199&gt;=50,B4199&lt;=1),"Opportunity (pos 5-20, 50+ impr, 0-1 click)","")</f>
        <v/>
      </c>
    </row>
    <row r="4200" customFormat="false" ht="15" hidden="false" customHeight="false" outlineLevel="0" collapsed="false">
      <c r="A4200" s="7" t="s">
        <v>6474</v>
      </c>
      <c r="B4200" s="44" t="n">
        <v>0</v>
      </c>
      <c r="C4200" s="44" t="n">
        <v>1</v>
      </c>
      <c r="D4200" s="38" t="n">
        <f aca="false">IFERROR(B4200/C4200,0)</f>
        <v>0</v>
      </c>
      <c r="E4200" s="45" t="n">
        <v>27</v>
      </c>
      <c r="F4200" s="7" t="s">
        <v>2223</v>
      </c>
      <c r="G4200" s="5" t="str">
        <f aca="false">IF(AND(E4200&gt;=5,E4200&lt;=20,C4200&gt;=50,B4200&lt;=1),"Opportunity (pos 5-20, 50+ impr, 0-1 click)","")</f>
        <v/>
      </c>
    </row>
    <row r="4201" customFormat="false" ht="15" hidden="false" customHeight="false" outlineLevel="0" collapsed="false">
      <c r="A4201" s="7" t="s">
        <v>6475</v>
      </c>
      <c r="B4201" s="44" t="n">
        <v>0</v>
      </c>
      <c r="C4201" s="44" t="n">
        <v>1</v>
      </c>
      <c r="D4201" s="38" t="n">
        <f aca="false">IFERROR(B4201/C4201,0)</f>
        <v>0</v>
      </c>
      <c r="E4201" s="45" t="n">
        <v>19</v>
      </c>
      <c r="F4201" s="7" t="s">
        <v>2223</v>
      </c>
      <c r="G4201" s="5" t="str">
        <f aca="false">IF(AND(E4201&gt;=5,E4201&lt;=20,C4201&gt;=50,B4201&lt;=1),"Opportunity (pos 5-20, 50+ impr, 0-1 click)","")</f>
        <v/>
      </c>
    </row>
    <row r="4202" customFormat="false" ht="15" hidden="false" customHeight="false" outlineLevel="0" collapsed="false">
      <c r="A4202" s="7" t="s">
        <v>6476</v>
      </c>
      <c r="B4202" s="44" t="n">
        <v>0</v>
      </c>
      <c r="C4202" s="44" t="n">
        <v>1</v>
      </c>
      <c r="D4202" s="38" t="n">
        <f aca="false">IFERROR(B4202/C4202,0)</f>
        <v>0</v>
      </c>
      <c r="E4202" s="45" t="n">
        <v>12</v>
      </c>
      <c r="F4202" s="7" t="s">
        <v>2223</v>
      </c>
      <c r="G4202" s="5" t="str">
        <f aca="false">IF(AND(E4202&gt;=5,E4202&lt;=20,C4202&gt;=50,B4202&lt;=1),"Opportunity (pos 5-20, 50+ impr, 0-1 click)","")</f>
        <v/>
      </c>
    </row>
    <row r="4203" customFormat="false" ht="15" hidden="false" customHeight="false" outlineLevel="0" collapsed="false">
      <c r="A4203" s="7" t="s">
        <v>6477</v>
      </c>
      <c r="B4203" s="44" t="n">
        <v>0</v>
      </c>
      <c r="C4203" s="44" t="n">
        <v>1</v>
      </c>
      <c r="D4203" s="38" t="n">
        <f aca="false">IFERROR(B4203/C4203,0)</f>
        <v>0</v>
      </c>
      <c r="E4203" s="45" t="n">
        <v>27</v>
      </c>
      <c r="F4203" s="7" t="s">
        <v>2223</v>
      </c>
      <c r="G4203" s="5" t="str">
        <f aca="false">IF(AND(E4203&gt;=5,E4203&lt;=20,C4203&gt;=50,B4203&lt;=1),"Opportunity (pos 5-20, 50+ impr, 0-1 click)","")</f>
        <v/>
      </c>
    </row>
    <row r="4204" customFormat="false" ht="15" hidden="false" customHeight="false" outlineLevel="0" collapsed="false">
      <c r="A4204" s="7" t="s">
        <v>6478</v>
      </c>
      <c r="B4204" s="44" t="n">
        <v>0</v>
      </c>
      <c r="C4204" s="44" t="n">
        <v>1</v>
      </c>
      <c r="D4204" s="38" t="n">
        <f aca="false">IFERROR(B4204/C4204,0)</f>
        <v>0</v>
      </c>
      <c r="E4204" s="45" t="n">
        <v>33</v>
      </c>
      <c r="F4204" s="7" t="s">
        <v>2223</v>
      </c>
      <c r="G4204" s="5" t="str">
        <f aca="false">IF(AND(E4204&gt;=5,E4204&lt;=20,C4204&gt;=50,B4204&lt;=1),"Opportunity (pos 5-20, 50+ impr, 0-1 click)","")</f>
        <v/>
      </c>
    </row>
    <row r="4205" customFormat="false" ht="15" hidden="false" customHeight="false" outlineLevel="0" collapsed="false">
      <c r="A4205" s="7" t="s">
        <v>6479</v>
      </c>
      <c r="B4205" s="44" t="n">
        <v>0</v>
      </c>
      <c r="C4205" s="44" t="n">
        <v>1</v>
      </c>
      <c r="D4205" s="38" t="n">
        <f aca="false">IFERROR(B4205/C4205,0)</f>
        <v>0</v>
      </c>
      <c r="E4205" s="45" t="n">
        <v>71</v>
      </c>
      <c r="F4205" s="7" t="s">
        <v>2223</v>
      </c>
      <c r="G4205" s="5" t="str">
        <f aca="false">IF(AND(E4205&gt;=5,E4205&lt;=20,C4205&gt;=50,B4205&lt;=1),"Opportunity (pos 5-20, 50+ impr, 0-1 click)","")</f>
        <v/>
      </c>
    </row>
    <row r="4206" customFormat="false" ht="15" hidden="false" customHeight="false" outlineLevel="0" collapsed="false">
      <c r="A4206" s="7" t="s">
        <v>6480</v>
      </c>
      <c r="B4206" s="44" t="n">
        <v>0</v>
      </c>
      <c r="C4206" s="44" t="n">
        <v>1</v>
      </c>
      <c r="D4206" s="38" t="n">
        <f aca="false">IFERROR(B4206/C4206,0)</f>
        <v>0</v>
      </c>
      <c r="E4206" s="45" t="n">
        <v>63</v>
      </c>
      <c r="F4206" s="7" t="s">
        <v>2223</v>
      </c>
      <c r="G4206" s="5" t="str">
        <f aca="false">IF(AND(E4206&gt;=5,E4206&lt;=20,C4206&gt;=50,B4206&lt;=1),"Opportunity (pos 5-20, 50+ impr, 0-1 click)","")</f>
        <v/>
      </c>
    </row>
    <row r="4207" customFormat="false" ht="15" hidden="false" customHeight="false" outlineLevel="0" collapsed="false">
      <c r="A4207" s="7" t="s">
        <v>6481</v>
      </c>
      <c r="B4207" s="44" t="n">
        <v>0</v>
      </c>
      <c r="C4207" s="44" t="n">
        <v>1</v>
      </c>
      <c r="D4207" s="38" t="n">
        <f aca="false">IFERROR(B4207/C4207,0)</f>
        <v>0</v>
      </c>
      <c r="E4207" s="45" t="n">
        <v>17</v>
      </c>
      <c r="F4207" s="7" t="s">
        <v>2223</v>
      </c>
      <c r="G4207" s="5" t="str">
        <f aca="false">IF(AND(E4207&gt;=5,E4207&lt;=20,C4207&gt;=50,B4207&lt;=1),"Opportunity (pos 5-20, 50+ impr, 0-1 click)","")</f>
        <v/>
      </c>
    </row>
    <row r="4208" customFormat="false" ht="15" hidden="false" customHeight="false" outlineLevel="0" collapsed="false">
      <c r="A4208" s="7" t="s">
        <v>6482</v>
      </c>
      <c r="B4208" s="44" t="n">
        <v>0</v>
      </c>
      <c r="C4208" s="44" t="n">
        <v>1</v>
      </c>
      <c r="D4208" s="38" t="n">
        <f aca="false">IFERROR(B4208/C4208,0)</f>
        <v>0</v>
      </c>
      <c r="E4208" s="45" t="n">
        <v>28</v>
      </c>
      <c r="F4208" s="7" t="s">
        <v>2223</v>
      </c>
      <c r="G4208" s="5" t="str">
        <f aca="false">IF(AND(E4208&gt;=5,E4208&lt;=20,C4208&gt;=50,B4208&lt;=1),"Opportunity (pos 5-20, 50+ impr, 0-1 click)","")</f>
        <v/>
      </c>
    </row>
    <row r="4209" customFormat="false" ht="15" hidden="false" customHeight="false" outlineLevel="0" collapsed="false">
      <c r="A4209" s="7" t="s">
        <v>6483</v>
      </c>
      <c r="B4209" s="44" t="n">
        <v>0</v>
      </c>
      <c r="C4209" s="44" t="n">
        <v>1</v>
      </c>
      <c r="D4209" s="38" t="n">
        <f aca="false">IFERROR(B4209/C4209,0)</f>
        <v>0</v>
      </c>
      <c r="E4209" s="45" t="n">
        <v>22</v>
      </c>
      <c r="F4209" s="7" t="s">
        <v>2223</v>
      </c>
      <c r="G4209" s="5" t="str">
        <f aca="false">IF(AND(E4209&gt;=5,E4209&lt;=20,C4209&gt;=50,B4209&lt;=1),"Opportunity (pos 5-20, 50+ impr, 0-1 click)","")</f>
        <v/>
      </c>
    </row>
    <row r="4210" customFormat="false" ht="15" hidden="false" customHeight="false" outlineLevel="0" collapsed="false">
      <c r="A4210" s="7" t="s">
        <v>6484</v>
      </c>
      <c r="B4210" s="44" t="n">
        <v>0</v>
      </c>
      <c r="C4210" s="44" t="n">
        <v>1</v>
      </c>
      <c r="D4210" s="38" t="n">
        <f aca="false">IFERROR(B4210/C4210,0)</f>
        <v>0</v>
      </c>
      <c r="E4210" s="45" t="n">
        <v>11</v>
      </c>
      <c r="F4210" s="7" t="s">
        <v>2223</v>
      </c>
      <c r="G4210" s="5" t="str">
        <f aca="false">IF(AND(E4210&gt;=5,E4210&lt;=20,C4210&gt;=50,B4210&lt;=1),"Opportunity (pos 5-20, 50+ impr, 0-1 click)","")</f>
        <v/>
      </c>
    </row>
    <row r="4211" customFormat="false" ht="15" hidden="false" customHeight="false" outlineLevel="0" collapsed="false">
      <c r="A4211" s="7" t="s">
        <v>6485</v>
      </c>
      <c r="B4211" s="44" t="n">
        <v>0</v>
      </c>
      <c r="C4211" s="44" t="n">
        <v>1</v>
      </c>
      <c r="D4211" s="38" t="n">
        <f aca="false">IFERROR(B4211/C4211,0)</f>
        <v>0</v>
      </c>
      <c r="E4211" s="45" t="n">
        <v>51</v>
      </c>
      <c r="F4211" s="7" t="s">
        <v>2225</v>
      </c>
      <c r="G4211" s="5" t="str">
        <f aca="false">IF(AND(E4211&gt;=5,E4211&lt;=20,C4211&gt;=50,B4211&lt;=1),"Opportunity (pos 5-20, 50+ impr, 0-1 click)","")</f>
        <v/>
      </c>
    </row>
    <row r="4212" customFormat="false" ht="15" hidden="false" customHeight="false" outlineLevel="0" collapsed="false">
      <c r="A4212" s="7" t="s">
        <v>6486</v>
      </c>
      <c r="B4212" s="44" t="n">
        <v>0</v>
      </c>
      <c r="C4212" s="44" t="n">
        <v>1</v>
      </c>
      <c r="D4212" s="38" t="n">
        <f aca="false">IFERROR(B4212/C4212,0)</f>
        <v>0</v>
      </c>
      <c r="E4212" s="45" t="n">
        <v>39</v>
      </c>
      <c r="F4212" s="7" t="s">
        <v>2223</v>
      </c>
      <c r="G4212" s="5" t="str">
        <f aca="false">IF(AND(E4212&gt;=5,E4212&lt;=20,C4212&gt;=50,B4212&lt;=1),"Opportunity (pos 5-20, 50+ impr, 0-1 click)","")</f>
        <v/>
      </c>
    </row>
    <row r="4213" customFormat="false" ht="15" hidden="false" customHeight="false" outlineLevel="0" collapsed="false">
      <c r="A4213" s="7" t="s">
        <v>6487</v>
      </c>
      <c r="B4213" s="44" t="n">
        <v>0</v>
      </c>
      <c r="C4213" s="44" t="n">
        <v>1</v>
      </c>
      <c r="D4213" s="38" t="n">
        <f aca="false">IFERROR(B4213/C4213,0)</f>
        <v>0</v>
      </c>
      <c r="E4213" s="45" t="n">
        <v>30</v>
      </c>
      <c r="F4213" s="7" t="s">
        <v>2223</v>
      </c>
      <c r="G4213" s="5" t="str">
        <f aca="false">IF(AND(E4213&gt;=5,E4213&lt;=20,C4213&gt;=50,B4213&lt;=1),"Opportunity (pos 5-20, 50+ impr, 0-1 click)","")</f>
        <v/>
      </c>
    </row>
    <row r="4214" customFormat="false" ht="15" hidden="false" customHeight="false" outlineLevel="0" collapsed="false">
      <c r="A4214" s="7" t="s">
        <v>6488</v>
      </c>
      <c r="B4214" s="44" t="n">
        <v>0</v>
      </c>
      <c r="C4214" s="44" t="n">
        <v>1</v>
      </c>
      <c r="D4214" s="38" t="n">
        <f aca="false">IFERROR(B4214/C4214,0)</f>
        <v>0</v>
      </c>
      <c r="E4214" s="45" t="n">
        <v>36</v>
      </c>
      <c r="F4214" s="7" t="s">
        <v>2224</v>
      </c>
      <c r="G4214" s="5" t="str">
        <f aca="false">IF(AND(E4214&gt;=5,E4214&lt;=20,C4214&gt;=50,B4214&lt;=1),"Opportunity (pos 5-20, 50+ impr, 0-1 click)","")</f>
        <v/>
      </c>
    </row>
    <row r="4215" customFormat="false" ht="15" hidden="false" customHeight="false" outlineLevel="0" collapsed="false">
      <c r="A4215" s="7" t="s">
        <v>6489</v>
      </c>
      <c r="B4215" s="44" t="n">
        <v>0</v>
      </c>
      <c r="C4215" s="44" t="n">
        <v>1</v>
      </c>
      <c r="D4215" s="38" t="n">
        <f aca="false">IFERROR(B4215/C4215,0)</f>
        <v>0</v>
      </c>
      <c r="E4215" s="45" t="n">
        <v>27</v>
      </c>
      <c r="F4215" s="7" t="s">
        <v>2223</v>
      </c>
      <c r="G4215" s="5" t="str">
        <f aca="false">IF(AND(E4215&gt;=5,E4215&lt;=20,C4215&gt;=50,B4215&lt;=1),"Opportunity (pos 5-20, 50+ impr, 0-1 click)","")</f>
        <v/>
      </c>
    </row>
    <row r="4216" customFormat="false" ht="15" hidden="false" customHeight="false" outlineLevel="0" collapsed="false">
      <c r="A4216" s="7" t="s">
        <v>6490</v>
      </c>
      <c r="B4216" s="44" t="n">
        <v>0</v>
      </c>
      <c r="C4216" s="44" t="n">
        <v>1</v>
      </c>
      <c r="D4216" s="38" t="n">
        <f aca="false">IFERROR(B4216/C4216,0)</f>
        <v>0</v>
      </c>
      <c r="E4216" s="45" t="n">
        <v>20</v>
      </c>
      <c r="F4216" s="7" t="s">
        <v>2223</v>
      </c>
      <c r="G4216" s="5" t="str">
        <f aca="false">IF(AND(E4216&gt;=5,E4216&lt;=20,C4216&gt;=50,B4216&lt;=1),"Opportunity (pos 5-20, 50+ impr, 0-1 click)","")</f>
        <v/>
      </c>
    </row>
    <row r="4217" customFormat="false" ht="15" hidden="false" customHeight="false" outlineLevel="0" collapsed="false">
      <c r="A4217" s="7" t="s">
        <v>6491</v>
      </c>
      <c r="B4217" s="44" t="n">
        <v>0</v>
      </c>
      <c r="C4217" s="44" t="n">
        <v>1</v>
      </c>
      <c r="D4217" s="38" t="n">
        <f aca="false">IFERROR(B4217/C4217,0)</f>
        <v>0</v>
      </c>
      <c r="E4217" s="45" t="n">
        <v>28</v>
      </c>
      <c r="F4217" s="7" t="s">
        <v>2223</v>
      </c>
      <c r="G4217" s="5" t="str">
        <f aca="false">IF(AND(E4217&gt;=5,E4217&lt;=20,C4217&gt;=50,B4217&lt;=1),"Opportunity (pos 5-20, 50+ impr, 0-1 click)","")</f>
        <v/>
      </c>
    </row>
    <row r="4218" customFormat="false" ht="15" hidden="false" customHeight="false" outlineLevel="0" collapsed="false">
      <c r="A4218" s="7" t="s">
        <v>6492</v>
      </c>
      <c r="B4218" s="44" t="n">
        <v>0</v>
      </c>
      <c r="C4218" s="44" t="n">
        <v>1</v>
      </c>
      <c r="D4218" s="38" t="n">
        <f aca="false">IFERROR(B4218/C4218,0)</f>
        <v>0</v>
      </c>
      <c r="E4218" s="45" t="n">
        <v>21</v>
      </c>
      <c r="F4218" s="7" t="s">
        <v>2223</v>
      </c>
      <c r="G4218" s="5" t="str">
        <f aca="false">IF(AND(E4218&gt;=5,E4218&lt;=20,C4218&gt;=50,B4218&lt;=1),"Opportunity (pos 5-20, 50+ impr, 0-1 click)","")</f>
        <v/>
      </c>
    </row>
    <row r="4219" customFormat="false" ht="15" hidden="false" customHeight="false" outlineLevel="0" collapsed="false">
      <c r="A4219" s="7" t="s">
        <v>6493</v>
      </c>
      <c r="B4219" s="44" t="n">
        <v>0</v>
      </c>
      <c r="C4219" s="44" t="n">
        <v>1</v>
      </c>
      <c r="D4219" s="38" t="n">
        <f aca="false">IFERROR(B4219/C4219,0)</f>
        <v>0</v>
      </c>
      <c r="E4219" s="45" t="n">
        <v>14</v>
      </c>
      <c r="F4219" s="7" t="s">
        <v>2223</v>
      </c>
      <c r="G4219" s="5" t="str">
        <f aca="false">IF(AND(E4219&gt;=5,E4219&lt;=20,C4219&gt;=50,B4219&lt;=1),"Opportunity (pos 5-20, 50+ impr, 0-1 click)","")</f>
        <v/>
      </c>
    </row>
    <row r="4220" customFormat="false" ht="15" hidden="false" customHeight="false" outlineLevel="0" collapsed="false">
      <c r="A4220" s="7" t="s">
        <v>6494</v>
      </c>
      <c r="B4220" s="44" t="n">
        <v>0</v>
      </c>
      <c r="C4220" s="44" t="n">
        <v>1</v>
      </c>
      <c r="D4220" s="38" t="n">
        <f aca="false">IFERROR(B4220/C4220,0)</f>
        <v>0</v>
      </c>
      <c r="E4220" s="45" t="n">
        <v>11</v>
      </c>
      <c r="F4220" s="7" t="s">
        <v>2223</v>
      </c>
      <c r="G4220" s="5" t="str">
        <f aca="false">IF(AND(E4220&gt;=5,E4220&lt;=20,C4220&gt;=50,B4220&lt;=1),"Opportunity (pos 5-20, 50+ impr, 0-1 click)","")</f>
        <v/>
      </c>
    </row>
    <row r="4221" customFormat="false" ht="15" hidden="false" customHeight="false" outlineLevel="0" collapsed="false">
      <c r="A4221" s="7" t="s">
        <v>6495</v>
      </c>
      <c r="B4221" s="44" t="n">
        <v>0</v>
      </c>
      <c r="C4221" s="44" t="n">
        <v>1</v>
      </c>
      <c r="D4221" s="38" t="n">
        <f aca="false">IFERROR(B4221/C4221,0)</f>
        <v>0</v>
      </c>
      <c r="E4221" s="45" t="n">
        <v>23</v>
      </c>
      <c r="F4221" s="7" t="s">
        <v>2223</v>
      </c>
      <c r="G4221" s="5" t="str">
        <f aca="false">IF(AND(E4221&gt;=5,E4221&lt;=20,C4221&gt;=50,B4221&lt;=1),"Opportunity (pos 5-20, 50+ impr, 0-1 click)","")</f>
        <v/>
      </c>
    </row>
    <row r="4222" customFormat="false" ht="15" hidden="false" customHeight="false" outlineLevel="0" collapsed="false">
      <c r="A4222" s="7" t="s">
        <v>6496</v>
      </c>
      <c r="B4222" s="44" t="n">
        <v>0</v>
      </c>
      <c r="C4222" s="44" t="n">
        <v>1</v>
      </c>
      <c r="D4222" s="38" t="n">
        <f aca="false">IFERROR(B4222/C4222,0)</f>
        <v>0</v>
      </c>
      <c r="E4222" s="45" t="n">
        <v>45</v>
      </c>
      <c r="F4222" s="7" t="s">
        <v>2225</v>
      </c>
      <c r="G4222" s="5" t="str">
        <f aca="false">IF(AND(E4222&gt;=5,E4222&lt;=20,C4222&gt;=50,B4222&lt;=1),"Opportunity (pos 5-20, 50+ impr, 0-1 click)","")</f>
        <v/>
      </c>
    </row>
    <row r="4223" customFormat="false" ht="15" hidden="false" customHeight="false" outlineLevel="0" collapsed="false">
      <c r="A4223" s="7" t="s">
        <v>6497</v>
      </c>
      <c r="B4223" s="44" t="n">
        <v>0</v>
      </c>
      <c r="C4223" s="44" t="n">
        <v>1</v>
      </c>
      <c r="D4223" s="38" t="n">
        <f aca="false">IFERROR(B4223/C4223,0)</f>
        <v>0</v>
      </c>
      <c r="E4223" s="45" t="n">
        <v>13</v>
      </c>
      <c r="F4223" s="7" t="s">
        <v>2223</v>
      </c>
      <c r="G4223" s="5" t="str">
        <f aca="false">IF(AND(E4223&gt;=5,E4223&lt;=20,C4223&gt;=50,B4223&lt;=1),"Opportunity (pos 5-20, 50+ impr, 0-1 click)","")</f>
        <v/>
      </c>
    </row>
    <row r="4224" customFormat="false" ht="15" hidden="false" customHeight="false" outlineLevel="0" collapsed="false">
      <c r="A4224" s="7" t="s">
        <v>6498</v>
      </c>
      <c r="B4224" s="44" t="n">
        <v>0</v>
      </c>
      <c r="C4224" s="44" t="n">
        <v>1</v>
      </c>
      <c r="D4224" s="38" t="n">
        <f aca="false">IFERROR(B4224/C4224,0)</f>
        <v>0</v>
      </c>
      <c r="E4224" s="45" t="n">
        <v>31</v>
      </c>
      <c r="F4224" s="7" t="s">
        <v>2223</v>
      </c>
      <c r="G4224" s="5" t="str">
        <f aca="false">IF(AND(E4224&gt;=5,E4224&lt;=20,C4224&gt;=50,B4224&lt;=1),"Opportunity (pos 5-20, 50+ impr, 0-1 click)","")</f>
        <v/>
      </c>
    </row>
    <row r="4225" customFormat="false" ht="15" hidden="false" customHeight="false" outlineLevel="0" collapsed="false">
      <c r="A4225" s="7" t="s">
        <v>6499</v>
      </c>
      <c r="B4225" s="44" t="n">
        <v>0</v>
      </c>
      <c r="C4225" s="44" t="n">
        <v>1</v>
      </c>
      <c r="D4225" s="38" t="n">
        <f aca="false">IFERROR(B4225/C4225,0)</f>
        <v>0</v>
      </c>
      <c r="E4225" s="45" t="n">
        <v>36</v>
      </c>
      <c r="F4225" s="7" t="s">
        <v>2223</v>
      </c>
      <c r="G4225" s="5" t="str">
        <f aca="false">IF(AND(E4225&gt;=5,E4225&lt;=20,C4225&gt;=50,B4225&lt;=1),"Opportunity (pos 5-20, 50+ impr, 0-1 click)","")</f>
        <v/>
      </c>
    </row>
    <row r="4226" customFormat="false" ht="15" hidden="false" customHeight="false" outlineLevel="0" collapsed="false">
      <c r="A4226" s="7" t="s">
        <v>6500</v>
      </c>
      <c r="B4226" s="44" t="n">
        <v>0</v>
      </c>
      <c r="C4226" s="44" t="n">
        <v>1</v>
      </c>
      <c r="D4226" s="38" t="n">
        <f aca="false">IFERROR(B4226/C4226,0)</f>
        <v>0</v>
      </c>
      <c r="E4226" s="45" t="n">
        <v>16</v>
      </c>
      <c r="F4226" s="7" t="s">
        <v>2223</v>
      </c>
      <c r="G4226" s="5" t="str">
        <f aca="false">IF(AND(E4226&gt;=5,E4226&lt;=20,C4226&gt;=50,B4226&lt;=1),"Opportunity (pos 5-20, 50+ impr, 0-1 click)","")</f>
        <v/>
      </c>
    </row>
    <row r="4227" customFormat="false" ht="15" hidden="false" customHeight="false" outlineLevel="0" collapsed="false">
      <c r="A4227" s="7" t="s">
        <v>6501</v>
      </c>
      <c r="B4227" s="44" t="n">
        <v>0</v>
      </c>
      <c r="C4227" s="44" t="n">
        <v>1</v>
      </c>
      <c r="D4227" s="38" t="n">
        <f aca="false">IFERROR(B4227/C4227,0)</f>
        <v>0</v>
      </c>
      <c r="E4227" s="45" t="n">
        <v>66</v>
      </c>
      <c r="F4227" s="7" t="s">
        <v>2225</v>
      </c>
      <c r="G4227" s="5" t="str">
        <f aca="false">IF(AND(E4227&gt;=5,E4227&lt;=20,C4227&gt;=50,B4227&lt;=1),"Opportunity (pos 5-20, 50+ impr, 0-1 click)","")</f>
        <v/>
      </c>
    </row>
    <row r="4228" customFormat="false" ht="15" hidden="false" customHeight="false" outlineLevel="0" collapsed="false">
      <c r="A4228" s="7" t="s">
        <v>6502</v>
      </c>
      <c r="B4228" s="44" t="n">
        <v>0</v>
      </c>
      <c r="C4228" s="44" t="n">
        <v>1</v>
      </c>
      <c r="D4228" s="38" t="n">
        <f aca="false">IFERROR(B4228/C4228,0)</f>
        <v>0</v>
      </c>
      <c r="E4228" s="45" t="n">
        <v>32</v>
      </c>
      <c r="F4228" s="7" t="s">
        <v>2223</v>
      </c>
      <c r="G4228" s="5" t="str">
        <f aca="false">IF(AND(E4228&gt;=5,E4228&lt;=20,C4228&gt;=50,B4228&lt;=1),"Opportunity (pos 5-20, 50+ impr, 0-1 click)","")</f>
        <v/>
      </c>
    </row>
    <row r="4229" customFormat="false" ht="15" hidden="false" customHeight="false" outlineLevel="0" collapsed="false">
      <c r="A4229" s="7" t="s">
        <v>6503</v>
      </c>
      <c r="B4229" s="44" t="n">
        <v>0</v>
      </c>
      <c r="C4229" s="44" t="n">
        <v>1</v>
      </c>
      <c r="D4229" s="38" t="n">
        <f aca="false">IFERROR(B4229/C4229,0)</f>
        <v>0</v>
      </c>
      <c r="E4229" s="45" t="n">
        <v>34</v>
      </c>
      <c r="F4229" s="7" t="s">
        <v>2223</v>
      </c>
      <c r="G4229" s="5" t="str">
        <f aca="false">IF(AND(E4229&gt;=5,E4229&lt;=20,C4229&gt;=50,B4229&lt;=1),"Opportunity (pos 5-20, 50+ impr, 0-1 click)","")</f>
        <v/>
      </c>
    </row>
    <row r="4230" customFormat="false" ht="15" hidden="false" customHeight="false" outlineLevel="0" collapsed="false">
      <c r="A4230" s="7" t="s">
        <v>6504</v>
      </c>
      <c r="B4230" s="44" t="n">
        <v>0</v>
      </c>
      <c r="C4230" s="44" t="n">
        <v>1</v>
      </c>
      <c r="D4230" s="38" t="n">
        <f aca="false">IFERROR(B4230/C4230,0)</f>
        <v>0</v>
      </c>
      <c r="E4230" s="45" t="n">
        <v>29</v>
      </c>
      <c r="F4230" s="7" t="s">
        <v>2223</v>
      </c>
      <c r="G4230" s="5" t="str">
        <f aca="false">IF(AND(E4230&gt;=5,E4230&lt;=20,C4230&gt;=50,B4230&lt;=1),"Opportunity (pos 5-20, 50+ impr, 0-1 click)","")</f>
        <v/>
      </c>
    </row>
    <row r="4231" customFormat="false" ht="15" hidden="false" customHeight="false" outlineLevel="0" collapsed="false">
      <c r="A4231" s="7" t="s">
        <v>6505</v>
      </c>
      <c r="B4231" s="44" t="n">
        <v>0</v>
      </c>
      <c r="C4231" s="44" t="n">
        <v>1</v>
      </c>
      <c r="D4231" s="38" t="n">
        <f aca="false">IFERROR(B4231/C4231,0)</f>
        <v>0</v>
      </c>
      <c r="E4231" s="45" t="n">
        <v>21</v>
      </c>
      <c r="F4231" s="7" t="s">
        <v>2223</v>
      </c>
      <c r="G4231" s="5" t="str">
        <f aca="false">IF(AND(E4231&gt;=5,E4231&lt;=20,C4231&gt;=50,B4231&lt;=1),"Opportunity (pos 5-20, 50+ impr, 0-1 click)","")</f>
        <v/>
      </c>
    </row>
    <row r="4232" customFormat="false" ht="15" hidden="false" customHeight="false" outlineLevel="0" collapsed="false">
      <c r="A4232" s="7" t="s">
        <v>6506</v>
      </c>
      <c r="B4232" s="44" t="n">
        <v>0</v>
      </c>
      <c r="C4232" s="44" t="n">
        <v>1</v>
      </c>
      <c r="D4232" s="38" t="n">
        <f aca="false">IFERROR(B4232/C4232,0)</f>
        <v>0</v>
      </c>
      <c r="E4232" s="45" t="n">
        <v>21</v>
      </c>
      <c r="F4232" s="7" t="s">
        <v>2223</v>
      </c>
      <c r="G4232" s="5" t="str">
        <f aca="false">IF(AND(E4232&gt;=5,E4232&lt;=20,C4232&gt;=50,B4232&lt;=1),"Opportunity (pos 5-20, 50+ impr, 0-1 click)","")</f>
        <v/>
      </c>
    </row>
    <row r="4233" customFormat="false" ht="15" hidden="false" customHeight="false" outlineLevel="0" collapsed="false">
      <c r="A4233" s="7" t="s">
        <v>6507</v>
      </c>
      <c r="B4233" s="44" t="n">
        <v>0</v>
      </c>
      <c r="C4233" s="44" t="n">
        <v>1</v>
      </c>
      <c r="D4233" s="38" t="n">
        <f aca="false">IFERROR(B4233/C4233,0)</f>
        <v>0</v>
      </c>
      <c r="E4233" s="45" t="n">
        <v>46</v>
      </c>
      <c r="F4233" s="7" t="s">
        <v>2223</v>
      </c>
      <c r="G4233" s="5" t="str">
        <f aca="false">IF(AND(E4233&gt;=5,E4233&lt;=20,C4233&gt;=50,B4233&lt;=1),"Opportunity (pos 5-20, 50+ impr, 0-1 click)","")</f>
        <v/>
      </c>
    </row>
    <row r="4234" customFormat="false" ht="15" hidden="false" customHeight="false" outlineLevel="0" collapsed="false">
      <c r="A4234" s="7" t="s">
        <v>6508</v>
      </c>
      <c r="B4234" s="44" t="n">
        <v>0</v>
      </c>
      <c r="C4234" s="44" t="n">
        <v>1</v>
      </c>
      <c r="D4234" s="38" t="n">
        <f aca="false">IFERROR(B4234/C4234,0)</f>
        <v>0</v>
      </c>
      <c r="E4234" s="45" t="n">
        <v>27</v>
      </c>
      <c r="F4234" s="7" t="s">
        <v>2223</v>
      </c>
      <c r="G4234" s="5" t="str">
        <f aca="false">IF(AND(E4234&gt;=5,E4234&lt;=20,C4234&gt;=50,B4234&lt;=1),"Opportunity (pos 5-20, 50+ impr, 0-1 click)","")</f>
        <v/>
      </c>
    </row>
    <row r="4235" customFormat="false" ht="15" hidden="false" customHeight="false" outlineLevel="0" collapsed="false">
      <c r="A4235" s="7" t="s">
        <v>6509</v>
      </c>
      <c r="B4235" s="44" t="n">
        <v>0</v>
      </c>
      <c r="C4235" s="44" t="n">
        <v>1</v>
      </c>
      <c r="D4235" s="38" t="n">
        <f aca="false">IFERROR(B4235/C4235,0)</f>
        <v>0</v>
      </c>
      <c r="E4235" s="45" t="n">
        <v>8</v>
      </c>
      <c r="F4235" s="7" t="s">
        <v>2223</v>
      </c>
      <c r="G4235" s="5" t="str">
        <f aca="false">IF(AND(E4235&gt;=5,E4235&lt;=20,C4235&gt;=50,B4235&lt;=1),"Opportunity (pos 5-20, 50+ impr, 0-1 click)","")</f>
        <v/>
      </c>
    </row>
    <row r="4236" customFormat="false" ht="15" hidden="false" customHeight="false" outlineLevel="0" collapsed="false">
      <c r="A4236" s="7" t="s">
        <v>6510</v>
      </c>
      <c r="B4236" s="44" t="n">
        <v>0</v>
      </c>
      <c r="C4236" s="44" t="n">
        <v>1</v>
      </c>
      <c r="D4236" s="38" t="n">
        <f aca="false">IFERROR(B4236/C4236,0)</f>
        <v>0</v>
      </c>
      <c r="E4236" s="45" t="n">
        <v>6</v>
      </c>
      <c r="F4236" s="7" t="s">
        <v>2224</v>
      </c>
      <c r="G4236" s="5" t="str">
        <f aca="false">IF(AND(E4236&gt;=5,E4236&lt;=20,C4236&gt;=50,B4236&lt;=1),"Opportunity (pos 5-20, 50+ impr, 0-1 click)","")</f>
        <v/>
      </c>
    </row>
    <row r="4237" customFormat="false" ht="15" hidden="false" customHeight="false" outlineLevel="0" collapsed="false">
      <c r="A4237" s="7" t="s">
        <v>6511</v>
      </c>
      <c r="B4237" s="44" t="n">
        <v>0</v>
      </c>
      <c r="C4237" s="44" t="n">
        <v>1</v>
      </c>
      <c r="D4237" s="38" t="n">
        <f aca="false">IFERROR(B4237/C4237,0)</f>
        <v>0</v>
      </c>
      <c r="E4237" s="45" t="n">
        <v>19</v>
      </c>
      <c r="F4237" s="7" t="s">
        <v>2223</v>
      </c>
      <c r="G4237" s="5" t="str">
        <f aca="false">IF(AND(E4237&gt;=5,E4237&lt;=20,C4237&gt;=50,B4237&lt;=1),"Opportunity (pos 5-20, 50+ impr, 0-1 click)","")</f>
        <v/>
      </c>
    </row>
    <row r="4238" customFormat="false" ht="15" hidden="false" customHeight="false" outlineLevel="0" collapsed="false">
      <c r="A4238" s="7" t="s">
        <v>6512</v>
      </c>
      <c r="B4238" s="44" t="n">
        <v>0</v>
      </c>
      <c r="C4238" s="44" t="n">
        <v>1</v>
      </c>
      <c r="D4238" s="38" t="n">
        <f aca="false">IFERROR(B4238/C4238,0)</f>
        <v>0</v>
      </c>
      <c r="E4238" s="45" t="n">
        <v>24</v>
      </c>
      <c r="F4238" s="7" t="s">
        <v>2223</v>
      </c>
      <c r="G4238" s="5" t="str">
        <f aca="false">IF(AND(E4238&gt;=5,E4238&lt;=20,C4238&gt;=50,B4238&lt;=1),"Opportunity (pos 5-20, 50+ impr, 0-1 click)","")</f>
        <v/>
      </c>
    </row>
    <row r="4239" customFormat="false" ht="15" hidden="false" customHeight="false" outlineLevel="0" collapsed="false">
      <c r="A4239" s="7" t="s">
        <v>6513</v>
      </c>
      <c r="B4239" s="44" t="n">
        <v>0</v>
      </c>
      <c r="C4239" s="44" t="n">
        <v>1</v>
      </c>
      <c r="D4239" s="38" t="n">
        <f aca="false">IFERROR(B4239/C4239,0)</f>
        <v>0</v>
      </c>
      <c r="E4239" s="45" t="n">
        <v>16</v>
      </c>
      <c r="F4239" s="7" t="s">
        <v>2223</v>
      </c>
      <c r="G4239" s="5" t="str">
        <f aca="false">IF(AND(E4239&gt;=5,E4239&lt;=20,C4239&gt;=50,B4239&lt;=1),"Opportunity (pos 5-20, 50+ impr, 0-1 click)","")</f>
        <v/>
      </c>
    </row>
    <row r="4240" customFormat="false" ht="15" hidden="false" customHeight="false" outlineLevel="0" collapsed="false">
      <c r="A4240" s="7" t="s">
        <v>6514</v>
      </c>
      <c r="B4240" s="44" t="n">
        <v>0</v>
      </c>
      <c r="C4240" s="44" t="n">
        <v>1</v>
      </c>
      <c r="D4240" s="38" t="n">
        <f aca="false">IFERROR(B4240/C4240,0)</f>
        <v>0</v>
      </c>
      <c r="E4240" s="45" t="n">
        <v>34</v>
      </c>
      <c r="F4240" s="7" t="s">
        <v>2223</v>
      </c>
      <c r="G4240" s="5" t="str">
        <f aca="false">IF(AND(E4240&gt;=5,E4240&lt;=20,C4240&gt;=50,B4240&lt;=1),"Opportunity (pos 5-20, 50+ impr, 0-1 click)","")</f>
        <v/>
      </c>
    </row>
    <row r="4241" customFormat="false" ht="15" hidden="false" customHeight="false" outlineLevel="0" collapsed="false">
      <c r="A4241" s="7" t="s">
        <v>6515</v>
      </c>
      <c r="B4241" s="44" t="n">
        <v>0</v>
      </c>
      <c r="C4241" s="44" t="n">
        <v>1</v>
      </c>
      <c r="D4241" s="38" t="n">
        <f aca="false">IFERROR(B4241/C4241,0)</f>
        <v>0</v>
      </c>
      <c r="E4241" s="45" t="n">
        <v>36</v>
      </c>
      <c r="F4241" s="7" t="s">
        <v>2224</v>
      </c>
      <c r="G4241" s="5" t="str">
        <f aca="false">IF(AND(E4241&gt;=5,E4241&lt;=20,C4241&gt;=50,B4241&lt;=1),"Opportunity (pos 5-20, 50+ impr, 0-1 click)","")</f>
        <v/>
      </c>
    </row>
    <row r="4242" customFormat="false" ht="15" hidden="false" customHeight="false" outlineLevel="0" collapsed="false">
      <c r="A4242" s="7" t="s">
        <v>6516</v>
      </c>
      <c r="B4242" s="44" t="n">
        <v>0</v>
      </c>
      <c r="C4242" s="44" t="n">
        <v>1</v>
      </c>
      <c r="D4242" s="38" t="n">
        <f aca="false">IFERROR(B4242/C4242,0)</f>
        <v>0</v>
      </c>
      <c r="E4242" s="45" t="n">
        <v>8</v>
      </c>
      <c r="F4242" s="7" t="s">
        <v>2223</v>
      </c>
      <c r="G4242" s="5" t="str">
        <f aca="false">IF(AND(E4242&gt;=5,E4242&lt;=20,C4242&gt;=50,B4242&lt;=1),"Opportunity (pos 5-20, 50+ impr, 0-1 click)","")</f>
        <v/>
      </c>
    </row>
    <row r="4243" customFormat="false" ht="15" hidden="false" customHeight="false" outlineLevel="0" collapsed="false">
      <c r="A4243" s="7" t="s">
        <v>6517</v>
      </c>
      <c r="B4243" s="44" t="n">
        <v>0</v>
      </c>
      <c r="C4243" s="44" t="n">
        <v>1</v>
      </c>
      <c r="D4243" s="38" t="n">
        <f aca="false">IFERROR(B4243/C4243,0)</f>
        <v>0</v>
      </c>
      <c r="E4243" s="45" t="n">
        <v>31</v>
      </c>
      <c r="F4243" s="7" t="s">
        <v>2223</v>
      </c>
      <c r="G4243" s="5" t="str">
        <f aca="false">IF(AND(E4243&gt;=5,E4243&lt;=20,C4243&gt;=50,B4243&lt;=1),"Opportunity (pos 5-20, 50+ impr, 0-1 click)","")</f>
        <v/>
      </c>
    </row>
    <row r="4244" customFormat="false" ht="15" hidden="false" customHeight="false" outlineLevel="0" collapsed="false">
      <c r="A4244" s="7" t="s">
        <v>6518</v>
      </c>
      <c r="B4244" s="44" t="n">
        <v>0</v>
      </c>
      <c r="C4244" s="44" t="n">
        <v>1</v>
      </c>
      <c r="D4244" s="38" t="n">
        <f aca="false">IFERROR(B4244/C4244,0)</f>
        <v>0</v>
      </c>
      <c r="E4244" s="45" t="n">
        <v>10</v>
      </c>
      <c r="F4244" s="7" t="s">
        <v>2223</v>
      </c>
      <c r="G4244" s="5" t="str">
        <f aca="false">IF(AND(E4244&gt;=5,E4244&lt;=20,C4244&gt;=50,B4244&lt;=1),"Opportunity (pos 5-20, 50+ impr, 0-1 click)","")</f>
        <v/>
      </c>
    </row>
    <row r="4245" customFormat="false" ht="15" hidden="false" customHeight="false" outlineLevel="0" collapsed="false">
      <c r="A4245" s="7" t="s">
        <v>6519</v>
      </c>
      <c r="B4245" s="44" t="n">
        <v>0</v>
      </c>
      <c r="C4245" s="44" t="n">
        <v>1</v>
      </c>
      <c r="D4245" s="38" t="n">
        <f aca="false">IFERROR(B4245/C4245,0)</f>
        <v>0</v>
      </c>
      <c r="E4245" s="45" t="n">
        <v>39</v>
      </c>
      <c r="F4245" s="7" t="s">
        <v>2223</v>
      </c>
      <c r="G4245" s="5" t="str">
        <f aca="false">IF(AND(E4245&gt;=5,E4245&lt;=20,C4245&gt;=50,B4245&lt;=1),"Opportunity (pos 5-20, 50+ impr, 0-1 click)","")</f>
        <v/>
      </c>
    </row>
    <row r="4246" customFormat="false" ht="15" hidden="false" customHeight="false" outlineLevel="0" collapsed="false">
      <c r="A4246" s="7" t="s">
        <v>6520</v>
      </c>
      <c r="B4246" s="44" t="n">
        <v>0</v>
      </c>
      <c r="C4246" s="44" t="n">
        <v>1</v>
      </c>
      <c r="D4246" s="38" t="n">
        <f aca="false">IFERROR(B4246/C4246,0)</f>
        <v>0</v>
      </c>
      <c r="E4246" s="45" t="n">
        <v>9</v>
      </c>
      <c r="F4246" s="7" t="s">
        <v>2223</v>
      </c>
      <c r="G4246" s="5" t="str">
        <f aca="false">IF(AND(E4246&gt;=5,E4246&lt;=20,C4246&gt;=50,B4246&lt;=1),"Opportunity (pos 5-20, 50+ impr, 0-1 click)","")</f>
        <v/>
      </c>
    </row>
    <row r="4247" customFormat="false" ht="15" hidden="false" customHeight="false" outlineLevel="0" collapsed="false">
      <c r="A4247" s="7" t="s">
        <v>6521</v>
      </c>
      <c r="B4247" s="44" t="n">
        <v>0</v>
      </c>
      <c r="C4247" s="44" t="n">
        <v>1</v>
      </c>
      <c r="D4247" s="38" t="n">
        <f aca="false">IFERROR(B4247/C4247,0)</f>
        <v>0</v>
      </c>
      <c r="E4247" s="45" t="n">
        <v>23</v>
      </c>
      <c r="F4247" s="7" t="s">
        <v>2223</v>
      </c>
      <c r="G4247" s="5" t="str">
        <f aca="false">IF(AND(E4247&gt;=5,E4247&lt;=20,C4247&gt;=50,B4247&lt;=1),"Opportunity (pos 5-20, 50+ impr, 0-1 click)","")</f>
        <v/>
      </c>
    </row>
    <row r="4248" customFormat="false" ht="15" hidden="false" customHeight="false" outlineLevel="0" collapsed="false">
      <c r="A4248" s="7" t="s">
        <v>6522</v>
      </c>
      <c r="B4248" s="44" t="n">
        <v>0</v>
      </c>
      <c r="C4248" s="44" t="n">
        <v>1</v>
      </c>
      <c r="D4248" s="38" t="n">
        <f aca="false">IFERROR(B4248/C4248,0)</f>
        <v>0</v>
      </c>
      <c r="E4248" s="45" t="n">
        <v>29</v>
      </c>
      <c r="F4248" s="7" t="s">
        <v>2223</v>
      </c>
      <c r="G4248" s="5" t="str">
        <f aca="false">IF(AND(E4248&gt;=5,E4248&lt;=20,C4248&gt;=50,B4248&lt;=1),"Opportunity (pos 5-20, 50+ impr, 0-1 click)","")</f>
        <v/>
      </c>
    </row>
    <row r="4249" customFormat="false" ht="15" hidden="false" customHeight="false" outlineLevel="0" collapsed="false">
      <c r="A4249" s="7" t="s">
        <v>6523</v>
      </c>
      <c r="B4249" s="44" t="n">
        <v>0</v>
      </c>
      <c r="C4249" s="44" t="n">
        <v>1</v>
      </c>
      <c r="D4249" s="38" t="n">
        <f aca="false">IFERROR(B4249/C4249,0)</f>
        <v>0</v>
      </c>
      <c r="E4249" s="45" t="n">
        <v>20</v>
      </c>
      <c r="F4249" s="7" t="s">
        <v>2223</v>
      </c>
      <c r="G4249" s="5" t="str">
        <f aca="false">IF(AND(E4249&gt;=5,E4249&lt;=20,C4249&gt;=50,B4249&lt;=1),"Opportunity (pos 5-20, 50+ impr, 0-1 click)","")</f>
        <v/>
      </c>
    </row>
    <row r="4250" customFormat="false" ht="15" hidden="false" customHeight="false" outlineLevel="0" collapsed="false">
      <c r="A4250" s="7" t="s">
        <v>6524</v>
      </c>
      <c r="B4250" s="44" t="n">
        <v>0</v>
      </c>
      <c r="C4250" s="44" t="n">
        <v>1</v>
      </c>
      <c r="D4250" s="38" t="n">
        <f aca="false">IFERROR(B4250/C4250,0)</f>
        <v>0</v>
      </c>
      <c r="E4250" s="45" t="n">
        <v>16</v>
      </c>
      <c r="F4250" s="7" t="s">
        <v>2223</v>
      </c>
      <c r="G4250" s="5" t="str">
        <f aca="false">IF(AND(E4250&gt;=5,E4250&lt;=20,C4250&gt;=50,B4250&lt;=1),"Opportunity (pos 5-20, 50+ impr, 0-1 click)","")</f>
        <v/>
      </c>
    </row>
    <row r="4251" customFormat="false" ht="15" hidden="false" customHeight="false" outlineLevel="0" collapsed="false">
      <c r="A4251" s="7" t="s">
        <v>6525</v>
      </c>
      <c r="B4251" s="44" t="n">
        <v>0</v>
      </c>
      <c r="C4251" s="44" t="n">
        <v>1</v>
      </c>
      <c r="D4251" s="38" t="n">
        <f aca="false">IFERROR(B4251/C4251,0)</f>
        <v>0</v>
      </c>
      <c r="E4251" s="45" t="n">
        <v>48</v>
      </c>
      <c r="F4251" s="7" t="s">
        <v>2225</v>
      </c>
      <c r="G4251" s="5" t="str">
        <f aca="false">IF(AND(E4251&gt;=5,E4251&lt;=20,C4251&gt;=50,B4251&lt;=1),"Opportunity (pos 5-20, 50+ impr, 0-1 click)","")</f>
        <v/>
      </c>
    </row>
    <row r="4252" customFormat="false" ht="15" hidden="false" customHeight="false" outlineLevel="0" collapsed="false">
      <c r="A4252" s="7" t="s">
        <v>6526</v>
      </c>
      <c r="B4252" s="44" t="n">
        <v>0</v>
      </c>
      <c r="C4252" s="44" t="n">
        <v>1</v>
      </c>
      <c r="D4252" s="38" t="n">
        <f aca="false">IFERROR(B4252/C4252,0)</f>
        <v>0</v>
      </c>
      <c r="E4252" s="45" t="n">
        <v>22</v>
      </c>
      <c r="F4252" s="7" t="s">
        <v>2225</v>
      </c>
      <c r="G4252" s="5" t="str">
        <f aca="false">IF(AND(E4252&gt;=5,E4252&lt;=20,C4252&gt;=50,B4252&lt;=1),"Opportunity (pos 5-20, 50+ impr, 0-1 click)","")</f>
        <v/>
      </c>
    </row>
    <row r="4253" customFormat="false" ht="15" hidden="false" customHeight="false" outlineLevel="0" collapsed="false">
      <c r="A4253" s="7" t="s">
        <v>6527</v>
      </c>
      <c r="B4253" s="44" t="n">
        <v>0</v>
      </c>
      <c r="C4253" s="44" t="n">
        <v>1</v>
      </c>
      <c r="D4253" s="38" t="n">
        <f aca="false">IFERROR(B4253/C4253,0)</f>
        <v>0</v>
      </c>
      <c r="E4253" s="45" t="n">
        <v>54</v>
      </c>
      <c r="F4253" s="7" t="s">
        <v>2225</v>
      </c>
      <c r="G4253" s="5" t="str">
        <f aca="false">IF(AND(E4253&gt;=5,E4253&lt;=20,C4253&gt;=50,B4253&lt;=1),"Opportunity (pos 5-20, 50+ impr, 0-1 click)","")</f>
        <v/>
      </c>
    </row>
    <row r="4254" customFormat="false" ht="15" hidden="false" customHeight="false" outlineLevel="0" collapsed="false">
      <c r="A4254" s="7" t="s">
        <v>6528</v>
      </c>
      <c r="B4254" s="44" t="n">
        <v>0</v>
      </c>
      <c r="C4254" s="44" t="n">
        <v>1</v>
      </c>
      <c r="D4254" s="38" t="n">
        <f aca="false">IFERROR(B4254/C4254,0)</f>
        <v>0</v>
      </c>
      <c r="E4254" s="45" t="n">
        <v>25</v>
      </c>
      <c r="F4254" s="7" t="s">
        <v>2223</v>
      </c>
      <c r="G4254" s="5" t="str">
        <f aca="false">IF(AND(E4254&gt;=5,E4254&lt;=20,C4254&gt;=50,B4254&lt;=1),"Opportunity (pos 5-20, 50+ impr, 0-1 click)","")</f>
        <v/>
      </c>
    </row>
    <row r="4255" customFormat="false" ht="15" hidden="false" customHeight="false" outlineLevel="0" collapsed="false">
      <c r="A4255" s="7" t="s">
        <v>6529</v>
      </c>
      <c r="B4255" s="44" t="n">
        <v>0</v>
      </c>
      <c r="C4255" s="44" t="n">
        <v>1</v>
      </c>
      <c r="D4255" s="38" t="n">
        <f aca="false">IFERROR(B4255/C4255,0)</f>
        <v>0</v>
      </c>
      <c r="E4255" s="45" t="n">
        <v>1</v>
      </c>
      <c r="F4255" s="7" t="s">
        <v>2223</v>
      </c>
      <c r="G4255" s="5" t="str">
        <f aca="false">IF(AND(E4255&gt;=5,E4255&lt;=20,C4255&gt;=50,B4255&lt;=1),"Opportunity (pos 5-20, 50+ impr, 0-1 click)","")</f>
        <v/>
      </c>
    </row>
    <row r="4256" customFormat="false" ht="15" hidden="false" customHeight="false" outlineLevel="0" collapsed="false">
      <c r="A4256" s="7" t="s">
        <v>6530</v>
      </c>
      <c r="B4256" s="44" t="n">
        <v>0</v>
      </c>
      <c r="C4256" s="44" t="n">
        <v>1</v>
      </c>
      <c r="D4256" s="38" t="n">
        <f aca="false">IFERROR(B4256/C4256,0)</f>
        <v>0</v>
      </c>
      <c r="E4256" s="45" t="n">
        <v>34</v>
      </c>
      <c r="F4256" s="7" t="s">
        <v>2223</v>
      </c>
      <c r="G4256" s="5" t="str">
        <f aca="false">IF(AND(E4256&gt;=5,E4256&lt;=20,C4256&gt;=50,B4256&lt;=1),"Opportunity (pos 5-20, 50+ impr, 0-1 click)","")</f>
        <v/>
      </c>
    </row>
    <row r="4257" customFormat="false" ht="15" hidden="false" customHeight="false" outlineLevel="0" collapsed="false">
      <c r="A4257" s="7" t="s">
        <v>6531</v>
      </c>
      <c r="B4257" s="44" t="n">
        <v>0</v>
      </c>
      <c r="C4257" s="44" t="n">
        <v>1</v>
      </c>
      <c r="D4257" s="38" t="n">
        <f aca="false">IFERROR(B4257/C4257,0)</f>
        <v>0</v>
      </c>
      <c r="E4257" s="45" t="n">
        <v>21</v>
      </c>
      <c r="F4257" s="7" t="s">
        <v>2223</v>
      </c>
      <c r="G4257" s="5" t="str">
        <f aca="false">IF(AND(E4257&gt;=5,E4257&lt;=20,C4257&gt;=50,B4257&lt;=1),"Opportunity (pos 5-20, 50+ impr, 0-1 click)","")</f>
        <v/>
      </c>
    </row>
    <row r="4258" customFormat="false" ht="15" hidden="false" customHeight="false" outlineLevel="0" collapsed="false">
      <c r="A4258" s="7" t="s">
        <v>6532</v>
      </c>
      <c r="B4258" s="44" t="n">
        <v>0</v>
      </c>
      <c r="C4258" s="44" t="n">
        <v>1</v>
      </c>
      <c r="D4258" s="38" t="n">
        <f aca="false">IFERROR(B4258/C4258,0)</f>
        <v>0</v>
      </c>
      <c r="E4258" s="45" t="n">
        <v>33</v>
      </c>
      <c r="F4258" s="7" t="s">
        <v>2223</v>
      </c>
      <c r="G4258" s="5" t="str">
        <f aca="false">IF(AND(E4258&gt;=5,E4258&lt;=20,C4258&gt;=50,B4258&lt;=1),"Opportunity (pos 5-20, 50+ impr, 0-1 click)","")</f>
        <v/>
      </c>
    </row>
    <row r="4259" customFormat="false" ht="15" hidden="false" customHeight="false" outlineLevel="0" collapsed="false">
      <c r="A4259" s="7" t="s">
        <v>6533</v>
      </c>
      <c r="B4259" s="44" t="n">
        <v>0</v>
      </c>
      <c r="C4259" s="44" t="n">
        <v>1</v>
      </c>
      <c r="D4259" s="38" t="n">
        <f aca="false">IFERROR(B4259/C4259,0)</f>
        <v>0</v>
      </c>
      <c r="E4259" s="45" t="n">
        <v>21</v>
      </c>
      <c r="F4259" s="7" t="s">
        <v>2223</v>
      </c>
      <c r="G4259" s="5" t="str">
        <f aca="false">IF(AND(E4259&gt;=5,E4259&lt;=20,C4259&gt;=50,B4259&lt;=1),"Opportunity (pos 5-20, 50+ impr, 0-1 click)","")</f>
        <v/>
      </c>
    </row>
    <row r="4260" customFormat="false" ht="15" hidden="false" customHeight="false" outlineLevel="0" collapsed="false">
      <c r="A4260" s="7" t="s">
        <v>6534</v>
      </c>
      <c r="B4260" s="44" t="n">
        <v>0</v>
      </c>
      <c r="C4260" s="44" t="n">
        <v>1</v>
      </c>
      <c r="D4260" s="38" t="n">
        <f aca="false">IFERROR(B4260/C4260,0)</f>
        <v>0</v>
      </c>
      <c r="E4260" s="45" t="n">
        <v>56</v>
      </c>
      <c r="F4260" s="7" t="s">
        <v>2223</v>
      </c>
      <c r="G4260" s="5" t="str">
        <f aca="false">IF(AND(E4260&gt;=5,E4260&lt;=20,C4260&gt;=50,B4260&lt;=1),"Opportunity (pos 5-20, 50+ impr, 0-1 click)","")</f>
        <v/>
      </c>
    </row>
    <row r="4261" customFormat="false" ht="15" hidden="false" customHeight="false" outlineLevel="0" collapsed="false">
      <c r="A4261" s="7" t="s">
        <v>6535</v>
      </c>
      <c r="B4261" s="44" t="n">
        <v>0</v>
      </c>
      <c r="C4261" s="44" t="n">
        <v>1</v>
      </c>
      <c r="D4261" s="38" t="n">
        <f aca="false">IFERROR(B4261/C4261,0)</f>
        <v>0</v>
      </c>
      <c r="E4261" s="45" t="n">
        <v>45</v>
      </c>
      <c r="F4261" s="7" t="s">
        <v>2223</v>
      </c>
      <c r="G4261" s="5" t="str">
        <f aca="false">IF(AND(E4261&gt;=5,E4261&lt;=20,C4261&gt;=50,B4261&lt;=1),"Opportunity (pos 5-20, 50+ impr, 0-1 click)","")</f>
        <v/>
      </c>
    </row>
    <row r="4262" customFormat="false" ht="15" hidden="false" customHeight="false" outlineLevel="0" collapsed="false">
      <c r="A4262" s="7" t="s">
        <v>6536</v>
      </c>
      <c r="B4262" s="44" t="n">
        <v>0</v>
      </c>
      <c r="C4262" s="44" t="n">
        <v>1</v>
      </c>
      <c r="D4262" s="38" t="n">
        <f aca="false">IFERROR(B4262/C4262,0)</f>
        <v>0</v>
      </c>
      <c r="E4262" s="45" t="n">
        <v>49</v>
      </c>
      <c r="F4262" s="7" t="s">
        <v>2223</v>
      </c>
      <c r="G4262" s="5" t="str">
        <f aca="false">IF(AND(E4262&gt;=5,E4262&lt;=20,C4262&gt;=50,B4262&lt;=1),"Opportunity (pos 5-20, 50+ impr, 0-1 click)","")</f>
        <v/>
      </c>
    </row>
    <row r="4263" customFormat="false" ht="15" hidden="false" customHeight="false" outlineLevel="0" collapsed="false">
      <c r="A4263" s="7" t="s">
        <v>6537</v>
      </c>
      <c r="B4263" s="44" t="n">
        <v>0</v>
      </c>
      <c r="C4263" s="44" t="n">
        <v>1</v>
      </c>
      <c r="D4263" s="38" t="n">
        <f aca="false">IFERROR(B4263/C4263,0)</f>
        <v>0</v>
      </c>
      <c r="E4263" s="45" t="n">
        <v>23</v>
      </c>
      <c r="F4263" s="7" t="s">
        <v>2223</v>
      </c>
      <c r="G4263" s="5" t="str">
        <f aca="false">IF(AND(E4263&gt;=5,E4263&lt;=20,C4263&gt;=50,B4263&lt;=1),"Opportunity (pos 5-20, 50+ impr, 0-1 click)","")</f>
        <v/>
      </c>
    </row>
    <row r="4264" customFormat="false" ht="15" hidden="false" customHeight="false" outlineLevel="0" collapsed="false">
      <c r="A4264" s="7" t="s">
        <v>6538</v>
      </c>
      <c r="B4264" s="44" t="n">
        <v>0</v>
      </c>
      <c r="C4264" s="44" t="n">
        <v>1</v>
      </c>
      <c r="D4264" s="38" t="n">
        <f aca="false">IFERROR(B4264/C4264,0)</f>
        <v>0</v>
      </c>
      <c r="E4264" s="45" t="n">
        <v>15</v>
      </c>
      <c r="F4264" s="7" t="s">
        <v>2223</v>
      </c>
      <c r="G4264" s="5" t="str">
        <f aca="false">IF(AND(E4264&gt;=5,E4264&lt;=20,C4264&gt;=50,B4264&lt;=1),"Opportunity (pos 5-20, 50+ impr, 0-1 click)","")</f>
        <v/>
      </c>
    </row>
    <row r="4265" customFormat="false" ht="15" hidden="false" customHeight="false" outlineLevel="0" collapsed="false">
      <c r="A4265" s="7" t="s">
        <v>6539</v>
      </c>
      <c r="B4265" s="44" t="n">
        <v>0</v>
      </c>
      <c r="C4265" s="44" t="n">
        <v>1</v>
      </c>
      <c r="D4265" s="38" t="n">
        <f aca="false">IFERROR(B4265/C4265,0)</f>
        <v>0</v>
      </c>
      <c r="E4265" s="45" t="n">
        <v>20</v>
      </c>
      <c r="F4265" s="7" t="s">
        <v>2223</v>
      </c>
      <c r="G4265" s="5" t="str">
        <f aca="false">IF(AND(E4265&gt;=5,E4265&lt;=20,C4265&gt;=50,B4265&lt;=1),"Opportunity (pos 5-20, 50+ impr, 0-1 click)","")</f>
        <v/>
      </c>
    </row>
    <row r="4266" customFormat="false" ht="15" hidden="false" customHeight="false" outlineLevel="0" collapsed="false">
      <c r="A4266" s="7" t="s">
        <v>6540</v>
      </c>
      <c r="B4266" s="44" t="n">
        <v>0</v>
      </c>
      <c r="C4266" s="44" t="n">
        <v>1</v>
      </c>
      <c r="D4266" s="38" t="n">
        <f aca="false">IFERROR(B4266/C4266,0)</f>
        <v>0</v>
      </c>
      <c r="E4266" s="45" t="n">
        <v>5</v>
      </c>
      <c r="F4266" s="7" t="s">
        <v>2223</v>
      </c>
      <c r="G4266" s="5" t="str">
        <f aca="false">IF(AND(E4266&gt;=5,E4266&lt;=20,C4266&gt;=50,B4266&lt;=1),"Opportunity (pos 5-20, 50+ impr, 0-1 click)","")</f>
        <v/>
      </c>
    </row>
    <row r="4267" customFormat="false" ht="15" hidden="false" customHeight="false" outlineLevel="0" collapsed="false">
      <c r="A4267" s="7" t="s">
        <v>6541</v>
      </c>
      <c r="B4267" s="44" t="n">
        <v>0</v>
      </c>
      <c r="C4267" s="44" t="n">
        <v>1</v>
      </c>
      <c r="D4267" s="38" t="n">
        <f aca="false">IFERROR(B4267/C4267,0)</f>
        <v>0</v>
      </c>
      <c r="E4267" s="45" t="n">
        <v>54</v>
      </c>
      <c r="F4267" s="7" t="s">
        <v>2223</v>
      </c>
      <c r="G4267" s="5" t="str">
        <f aca="false">IF(AND(E4267&gt;=5,E4267&lt;=20,C4267&gt;=50,B4267&lt;=1),"Opportunity (pos 5-20, 50+ impr, 0-1 click)","")</f>
        <v/>
      </c>
    </row>
    <row r="4268" customFormat="false" ht="15" hidden="false" customHeight="false" outlineLevel="0" collapsed="false">
      <c r="A4268" s="7" t="s">
        <v>6542</v>
      </c>
      <c r="B4268" s="44" t="n">
        <v>0</v>
      </c>
      <c r="C4268" s="44" t="n">
        <v>1</v>
      </c>
      <c r="D4268" s="38" t="n">
        <f aca="false">IFERROR(B4268/C4268,0)</f>
        <v>0</v>
      </c>
      <c r="E4268" s="45" t="n">
        <v>38</v>
      </c>
      <c r="F4268" s="7" t="s">
        <v>2223</v>
      </c>
      <c r="G4268" s="5" t="str">
        <f aca="false">IF(AND(E4268&gt;=5,E4268&lt;=20,C4268&gt;=50,B4268&lt;=1),"Opportunity (pos 5-20, 50+ impr, 0-1 click)","")</f>
        <v/>
      </c>
    </row>
    <row r="4269" customFormat="false" ht="15" hidden="false" customHeight="false" outlineLevel="0" collapsed="false">
      <c r="A4269" s="7" t="s">
        <v>6543</v>
      </c>
      <c r="B4269" s="44" t="n">
        <v>0</v>
      </c>
      <c r="C4269" s="44" t="n">
        <v>1</v>
      </c>
      <c r="D4269" s="38" t="n">
        <f aca="false">IFERROR(B4269/C4269,0)</f>
        <v>0</v>
      </c>
      <c r="E4269" s="45" t="n">
        <v>34</v>
      </c>
      <c r="F4269" s="7" t="s">
        <v>2225</v>
      </c>
      <c r="G4269" s="5" t="str">
        <f aca="false">IF(AND(E4269&gt;=5,E4269&lt;=20,C4269&gt;=50,B4269&lt;=1),"Opportunity (pos 5-20, 50+ impr, 0-1 click)","")</f>
        <v/>
      </c>
    </row>
    <row r="4270" customFormat="false" ht="15" hidden="false" customHeight="false" outlineLevel="0" collapsed="false">
      <c r="A4270" s="7" t="s">
        <v>6544</v>
      </c>
      <c r="B4270" s="44" t="n">
        <v>0</v>
      </c>
      <c r="C4270" s="44" t="n">
        <v>1</v>
      </c>
      <c r="D4270" s="38" t="n">
        <f aca="false">IFERROR(B4270/C4270,0)</f>
        <v>0</v>
      </c>
      <c r="E4270" s="45" t="n">
        <v>9</v>
      </c>
      <c r="F4270" s="7" t="s">
        <v>2223</v>
      </c>
      <c r="G4270" s="5" t="str">
        <f aca="false">IF(AND(E4270&gt;=5,E4270&lt;=20,C4270&gt;=50,B4270&lt;=1),"Opportunity (pos 5-20, 50+ impr, 0-1 click)","")</f>
        <v/>
      </c>
    </row>
    <row r="4271" customFormat="false" ht="15" hidden="false" customHeight="false" outlineLevel="0" collapsed="false">
      <c r="A4271" s="7" t="s">
        <v>6545</v>
      </c>
      <c r="B4271" s="44" t="n">
        <v>0</v>
      </c>
      <c r="C4271" s="44" t="n">
        <v>1</v>
      </c>
      <c r="D4271" s="38" t="n">
        <f aca="false">IFERROR(B4271/C4271,0)</f>
        <v>0</v>
      </c>
      <c r="E4271" s="45" t="n">
        <v>5</v>
      </c>
      <c r="F4271" s="7" t="s">
        <v>2223</v>
      </c>
      <c r="G4271" s="5" t="str">
        <f aca="false">IF(AND(E4271&gt;=5,E4271&lt;=20,C4271&gt;=50,B4271&lt;=1),"Opportunity (pos 5-20, 50+ impr, 0-1 click)","")</f>
        <v/>
      </c>
    </row>
    <row r="4272" customFormat="false" ht="15" hidden="false" customHeight="false" outlineLevel="0" collapsed="false">
      <c r="A4272" s="7" t="s">
        <v>6546</v>
      </c>
      <c r="B4272" s="44" t="n">
        <v>0</v>
      </c>
      <c r="C4272" s="44" t="n">
        <v>1</v>
      </c>
      <c r="D4272" s="38" t="n">
        <f aca="false">IFERROR(B4272/C4272,0)</f>
        <v>0</v>
      </c>
      <c r="E4272" s="45" t="n">
        <v>44</v>
      </c>
      <c r="F4272" s="7" t="s">
        <v>2225</v>
      </c>
      <c r="G4272" s="5" t="str">
        <f aca="false">IF(AND(E4272&gt;=5,E4272&lt;=20,C4272&gt;=50,B4272&lt;=1),"Opportunity (pos 5-20, 50+ impr, 0-1 click)","")</f>
        <v/>
      </c>
    </row>
    <row r="4273" customFormat="false" ht="15" hidden="false" customHeight="false" outlineLevel="0" collapsed="false">
      <c r="A4273" s="7" t="s">
        <v>6547</v>
      </c>
      <c r="B4273" s="44" t="n">
        <v>0</v>
      </c>
      <c r="C4273" s="44" t="n">
        <v>1</v>
      </c>
      <c r="D4273" s="38" t="n">
        <f aca="false">IFERROR(B4273/C4273,0)</f>
        <v>0</v>
      </c>
      <c r="E4273" s="45" t="n">
        <v>50</v>
      </c>
      <c r="F4273" s="7" t="s">
        <v>2223</v>
      </c>
      <c r="G4273" s="5" t="str">
        <f aca="false">IF(AND(E4273&gt;=5,E4273&lt;=20,C4273&gt;=50,B4273&lt;=1),"Opportunity (pos 5-20, 50+ impr, 0-1 click)","")</f>
        <v/>
      </c>
    </row>
    <row r="4274" customFormat="false" ht="15" hidden="false" customHeight="false" outlineLevel="0" collapsed="false">
      <c r="A4274" s="7" t="s">
        <v>6548</v>
      </c>
      <c r="B4274" s="44" t="n">
        <v>0</v>
      </c>
      <c r="C4274" s="44" t="n">
        <v>1</v>
      </c>
      <c r="D4274" s="38" t="n">
        <f aca="false">IFERROR(B4274/C4274,0)</f>
        <v>0</v>
      </c>
      <c r="E4274" s="45" t="n">
        <v>14</v>
      </c>
      <c r="F4274" s="7" t="s">
        <v>2223</v>
      </c>
      <c r="G4274" s="5" t="str">
        <f aca="false">IF(AND(E4274&gt;=5,E4274&lt;=20,C4274&gt;=50,B4274&lt;=1),"Opportunity (pos 5-20, 50+ impr, 0-1 click)","")</f>
        <v/>
      </c>
    </row>
    <row r="4275" customFormat="false" ht="15" hidden="false" customHeight="false" outlineLevel="0" collapsed="false">
      <c r="A4275" s="7" t="s">
        <v>6549</v>
      </c>
      <c r="B4275" s="44" t="n">
        <v>0</v>
      </c>
      <c r="C4275" s="44" t="n">
        <v>1</v>
      </c>
      <c r="D4275" s="38" t="n">
        <f aca="false">IFERROR(B4275/C4275,0)</f>
        <v>0</v>
      </c>
      <c r="E4275" s="45" t="n">
        <v>7</v>
      </c>
      <c r="F4275" s="7" t="s">
        <v>2223</v>
      </c>
      <c r="G4275" s="5" t="str">
        <f aca="false">IF(AND(E4275&gt;=5,E4275&lt;=20,C4275&gt;=50,B4275&lt;=1),"Opportunity (pos 5-20, 50+ impr, 0-1 click)","")</f>
        <v/>
      </c>
    </row>
    <row r="4276" customFormat="false" ht="15" hidden="false" customHeight="false" outlineLevel="0" collapsed="false">
      <c r="A4276" s="7" t="s">
        <v>6550</v>
      </c>
      <c r="B4276" s="44" t="n">
        <v>0</v>
      </c>
      <c r="C4276" s="44" t="n">
        <v>1</v>
      </c>
      <c r="D4276" s="38" t="n">
        <f aca="false">IFERROR(B4276/C4276,0)</f>
        <v>0</v>
      </c>
      <c r="E4276" s="45" t="n">
        <v>81</v>
      </c>
      <c r="F4276" s="7" t="s">
        <v>2223</v>
      </c>
      <c r="G4276" s="5" t="str">
        <f aca="false">IF(AND(E4276&gt;=5,E4276&lt;=20,C4276&gt;=50,B4276&lt;=1),"Opportunity (pos 5-20, 50+ impr, 0-1 click)","")</f>
        <v/>
      </c>
    </row>
    <row r="4277" customFormat="false" ht="15" hidden="false" customHeight="false" outlineLevel="0" collapsed="false">
      <c r="A4277" s="7" t="s">
        <v>6551</v>
      </c>
      <c r="B4277" s="44" t="n">
        <v>0</v>
      </c>
      <c r="C4277" s="44" t="n">
        <v>1</v>
      </c>
      <c r="D4277" s="38" t="n">
        <f aca="false">IFERROR(B4277/C4277,0)</f>
        <v>0</v>
      </c>
      <c r="E4277" s="45" t="n">
        <v>20</v>
      </c>
      <c r="F4277" s="7" t="s">
        <v>2223</v>
      </c>
      <c r="G4277" s="5" t="str">
        <f aca="false">IF(AND(E4277&gt;=5,E4277&lt;=20,C4277&gt;=50,B4277&lt;=1),"Opportunity (pos 5-20, 50+ impr, 0-1 click)","")</f>
        <v/>
      </c>
    </row>
    <row r="4278" customFormat="false" ht="15" hidden="false" customHeight="false" outlineLevel="0" collapsed="false">
      <c r="A4278" s="7" t="s">
        <v>6552</v>
      </c>
      <c r="B4278" s="44" t="n">
        <v>0</v>
      </c>
      <c r="C4278" s="44" t="n">
        <v>1</v>
      </c>
      <c r="D4278" s="38" t="n">
        <f aca="false">IFERROR(B4278/C4278,0)</f>
        <v>0</v>
      </c>
      <c r="E4278" s="45" t="n">
        <v>37</v>
      </c>
      <c r="F4278" s="7" t="s">
        <v>2223</v>
      </c>
      <c r="G4278" s="5" t="str">
        <f aca="false">IF(AND(E4278&gt;=5,E4278&lt;=20,C4278&gt;=50,B4278&lt;=1),"Opportunity (pos 5-20, 50+ impr, 0-1 click)","")</f>
        <v/>
      </c>
    </row>
    <row r="4279" customFormat="false" ht="15" hidden="false" customHeight="false" outlineLevel="0" collapsed="false">
      <c r="A4279" s="7" t="s">
        <v>6553</v>
      </c>
      <c r="B4279" s="44" t="n">
        <v>0</v>
      </c>
      <c r="C4279" s="44" t="n">
        <v>1</v>
      </c>
      <c r="D4279" s="38" t="n">
        <f aca="false">IFERROR(B4279/C4279,0)</f>
        <v>0</v>
      </c>
      <c r="E4279" s="45" t="n">
        <v>1</v>
      </c>
      <c r="F4279" s="7" t="s">
        <v>2224</v>
      </c>
      <c r="G4279" s="5" t="str">
        <f aca="false">IF(AND(E4279&gt;=5,E4279&lt;=20,C4279&gt;=50,B4279&lt;=1),"Opportunity (pos 5-20, 50+ impr, 0-1 click)","")</f>
        <v/>
      </c>
    </row>
    <row r="4280" customFormat="false" ht="15" hidden="false" customHeight="false" outlineLevel="0" collapsed="false">
      <c r="A4280" s="7" t="s">
        <v>6554</v>
      </c>
      <c r="B4280" s="44" t="n">
        <v>0</v>
      </c>
      <c r="C4280" s="44" t="n">
        <v>1</v>
      </c>
      <c r="D4280" s="38" t="n">
        <f aca="false">IFERROR(B4280/C4280,0)</f>
        <v>0</v>
      </c>
      <c r="E4280" s="45" t="n">
        <v>15</v>
      </c>
      <c r="F4280" s="7" t="s">
        <v>2223</v>
      </c>
      <c r="G4280" s="5" t="str">
        <f aca="false">IF(AND(E4280&gt;=5,E4280&lt;=20,C4280&gt;=50,B4280&lt;=1),"Opportunity (pos 5-20, 50+ impr, 0-1 click)","")</f>
        <v/>
      </c>
    </row>
    <row r="4281" customFormat="false" ht="15" hidden="false" customHeight="false" outlineLevel="0" collapsed="false">
      <c r="A4281" s="7" t="s">
        <v>6555</v>
      </c>
      <c r="B4281" s="44" t="n">
        <v>0</v>
      </c>
      <c r="C4281" s="44" t="n">
        <v>1</v>
      </c>
      <c r="D4281" s="38" t="n">
        <f aca="false">IFERROR(B4281/C4281,0)</f>
        <v>0</v>
      </c>
      <c r="E4281" s="45" t="n">
        <v>9</v>
      </c>
      <c r="F4281" s="7" t="s">
        <v>2223</v>
      </c>
      <c r="G4281" s="5" t="str">
        <f aca="false">IF(AND(E4281&gt;=5,E4281&lt;=20,C4281&gt;=50,B4281&lt;=1),"Opportunity (pos 5-20, 50+ impr, 0-1 click)","")</f>
        <v/>
      </c>
    </row>
    <row r="4282" customFormat="false" ht="15" hidden="false" customHeight="false" outlineLevel="0" collapsed="false">
      <c r="A4282" s="7" t="s">
        <v>6556</v>
      </c>
      <c r="B4282" s="44" t="n">
        <v>0</v>
      </c>
      <c r="C4282" s="44" t="n">
        <v>1</v>
      </c>
      <c r="D4282" s="38" t="n">
        <f aca="false">IFERROR(B4282/C4282,0)</f>
        <v>0</v>
      </c>
      <c r="E4282" s="45" t="n">
        <v>9</v>
      </c>
      <c r="F4282" s="7" t="s">
        <v>2223</v>
      </c>
      <c r="G4282" s="5" t="str">
        <f aca="false">IF(AND(E4282&gt;=5,E4282&lt;=20,C4282&gt;=50,B4282&lt;=1),"Opportunity (pos 5-20, 50+ impr, 0-1 click)","")</f>
        <v/>
      </c>
    </row>
    <row r="4283" customFormat="false" ht="15" hidden="false" customHeight="false" outlineLevel="0" collapsed="false">
      <c r="A4283" s="7" t="s">
        <v>6557</v>
      </c>
      <c r="B4283" s="44" t="n">
        <v>0</v>
      </c>
      <c r="C4283" s="44" t="n">
        <v>1</v>
      </c>
      <c r="D4283" s="38" t="n">
        <f aca="false">IFERROR(B4283/C4283,0)</f>
        <v>0</v>
      </c>
      <c r="E4283" s="45" t="n">
        <v>48</v>
      </c>
      <c r="F4283" s="7" t="s">
        <v>2223</v>
      </c>
      <c r="G4283" s="5" t="str">
        <f aca="false">IF(AND(E4283&gt;=5,E4283&lt;=20,C4283&gt;=50,B4283&lt;=1),"Opportunity (pos 5-20, 50+ impr, 0-1 click)","")</f>
        <v/>
      </c>
    </row>
    <row r="4284" customFormat="false" ht="15" hidden="false" customHeight="false" outlineLevel="0" collapsed="false">
      <c r="A4284" s="7" t="s">
        <v>6558</v>
      </c>
      <c r="B4284" s="44" t="n">
        <v>0</v>
      </c>
      <c r="C4284" s="44" t="n">
        <v>1</v>
      </c>
      <c r="D4284" s="38" t="n">
        <f aca="false">IFERROR(B4284/C4284,0)</f>
        <v>0</v>
      </c>
      <c r="E4284" s="45" t="n">
        <v>31</v>
      </c>
      <c r="F4284" s="7" t="s">
        <v>2223</v>
      </c>
      <c r="G4284" s="5" t="str">
        <f aca="false">IF(AND(E4284&gt;=5,E4284&lt;=20,C4284&gt;=50,B4284&lt;=1),"Opportunity (pos 5-20, 50+ impr, 0-1 click)","")</f>
        <v/>
      </c>
    </row>
    <row r="4285" customFormat="false" ht="15" hidden="false" customHeight="false" outlineLevel="0" collapsed="false">
      <c r="A4285" s="7" t="s">
        <v>6559</v>
      </c>
      <c r="B4285" s="44" t="n">
        <v>0</v>
      </c>
      <c r="C4285" s="44" t="n">
        <v>1</v>
      </c>
      <c r="D4285" s="38" t="n">
        <f aca="false">IFERROR(B4285/C4285,0)</f>
        <v>0</v>
      </c>
      <c r="E4285" s="45" t="n">
        <v>11</v>
      </c>
      <c r="F4285" s="7" t="s">
        <v>2223</v>
      </c>
      <c r="G4285" s="5" t="str">
        <f aca="false">IF(AND(E4285&gt;=5,E4285&lt;=20,C4285&gt;=50,B4285&lt;=1),"Opportunity (pos 5-20, 50+ impr, 0-1 click)","")</f>
        <v/>
      </c>
    </row>
    <row r="4286" customFormat="false" ht="15" hidden="false" customHeight="false" outlineLevel="0" collapsed="false">
      <c r="A4286" s="7" t="s">
        <v>6560</v>
      </c>
      <c r="B4286" s="44" t="n">
        <v>0</v>
      </c>
      <c r="C4286" s="44" t="n">
        <v>1</v>
      </c>
      <c r="D4286" s="38" t="n">
        <f aca="false">IFERROR(B4286/C4286,0)</f>
        <v>0</v>
      </c>
      <c r="E4286" s="45" t="n">
        <v>24</v>
      </c>
      <c r="F4286" s="7" t="s">
        <v>2223</v>
      </c>
      <c r="G4286" s="5" t="str">
        <f aca="false">IF(AND(E4286&gt;=5,E4286&lt;=20,C4286&gt;=50,B4286&lt;=1),"Opportunity (pos 5-20, 50+ impr, 0-1 click)","")</f>
        <v/>
      </c>
    </row>
    <row r="4287" customFormat="false" ht="15" hidden="false" customHeight="false" outlineLevel="0" collapsed="false">
      <c r="A4287" s="7" t="s">
        <v>6561</v>
      </c>
      <c r="B4287" s="44" t="n">
        <v>0</v>
      </c>
      <c r="C4287" s="44" t="n">
        <v>1</v>
      </c>
      <c r="D4287" s="38" t="n">
        <f aca="false">IFERROR(B4287/C4287,0)</f>
        <v>0</v>
      </c>
      <c r="E4287" s="45" t="n">
        <v>7</v>
      </c>
      <c r="F4287" s="7" t="s">
        <v>2224</v>
      </c>
      <c r="G4287" s="5" t="str">
        <f aca="false">IF(AND(E4287&gt;=5,E4287&lt;=20,C4287&gt;=50,B4287&lt;=1),"Opportunity (pos 5-20, 50+ impr, 0-1 click)","")</f>
        <v/>
      </c>
    </row>
    <row r="4288" customFormat="false" ht="15" hidden="false" customHeight="false" outlineLevel="0" collapsed="false">
      <c r="A4288" s="7" t="s">
        <v>6562</v>
      </c>
      <c r="B4288" s="44" t="n">
        <v>0</v>
      </c>
      <c r="C4288" s="44" t="n">
        <v>1</v>
      </c>
      <c r="D4288" s="38" t="n">
        <f aca="false">IFERROR(B4288/C4288,0)</f>
        <v>0</v>
      </c>
      <c r="E4288" s="45" t="n">
        <v>7</v>
      </c>
      <c r="F4288" s="7" t="s">
        <v>2223</v>
      </c>
      <c r="G4288" s="5" t="str">
        <f aca="false">IF(AND(E4288&gt;=5,E4288&lt;=20,C4288&gt;=50,B4288&lt;=1),"Opportunity (pos 5-20, 50+ impr, 0-1 click)","")</f>
        <v/>
      </c>
    </row>
    <row r="4289" customFormat="false" ht="15" hidden="false" customHeight="false" outlineLevel="0" collapsed="false">
      <c r="A4289" s="7" t="s">
        <v>6563</v>
      </c>
      <c r="B4289" s="44" t="n">
        <v>0</v>
      </c>
      <c r="C4289" s="44" t="n">
        <v>1</v>
      </c>
      <c r="D4289" s="38" t="n">
        <f aca="false">IFERROR(B4289/C4289,0)</f>
        <v>0</v>
      </c>
      <c r="E4289" s="45" t="n">
        <v>21</v>
      </c>
      <c r="F4289" s="7" t="s">
        <v>2223</v>
      </c>
      <c r="G4289" s="5" t="str">
        <f aca="false">IF(AND(E4289&gt;=5,E4289&lt;=20,C4289&gt;=50,B4289&lt;=1),"Opportunity (pos 5-20, 50+ impr, 0-1 click)","")</f>
        <v/>
      </c>
    </row>
    <row r="4290" customFormat="false" ht="15" hidden="false" customHeight="false" outlineLevel="0" collapsed="false">
      <c r="A4290" s="7" t="s">
        <v>6564</v>
      </c>
      <c r="B4290" s="44" t="n">
        <v>0</v>
      </c>
      <c r="C4290" s="44" t="n">
        <v>1</v>
      </c>
      <c r="D4290" s="38" t="n">
        <f aca="false">IFERROR(B4290/C4290,0)</f>
        <v>0</v>
      </c>
      <c r="E4290" s="45" t="n">
        <v>43</v>
      </c>
      <c r="F4290" s="7" t="s">
        <v>2228</v>
      </c>
      <c r="G4290" s="5" t="str">
        <f aca="false">IF(AND(E4290&gt;=5,E4290&lt;=20,C4290&gt;=50,B4290&lt;=1),"Opportunity (pos 5-20, 50+ impr, 0-1 click)","")</f>
        <v/>
      </c>
    </row>
    <row r="4291" customFormat="false" ht="15" hidden="false" customHeight="false" outlineLevel="0" collapsed="false">
      <c r="A4291" s="7" t="s">
        <v>6565</v>
      </c>
      <c r="B4291" s="44" t="n">
        <v>0</v>
      </c>
      <c r="C4291" s="44" t="n">
        <v>1</v>
      </c>
      <c r="D4291" s="38" t="n">
        <f aca="false">IFERROR(B4291/C4291,0)</f>
        <v>0</v>
      </c>
      <c r="E4291" s="45" t="n">
        <v>11</v>
      </c>
      <c r="F4291" s="7" t="s">
        <v>2223</v>
      </c>
      <c r="G4291" s="5" t="str">
        <f aca="false">IF(AND(E4291&gt;=5,E4291&lt;=20,C4291&gt;=50,B4291&lt;=1),"Opportunity (pos 5-20, 50+ impr, 0-1 click)","")</f>
        <v/>
      </c>
    </row>
    <row r="4292" customFormat="false" ht="15" hidden="false" customHeight="false" outlineLevel="0" collapsed="false">
      <c r="A4292" s="7" t="s">
        <v>6566</v>
      </c>
      <c r="B4292" s="44" t="n">
        <v>0</v>
      </c>
      <c r="C4292" s="44" t="n">
        <v>1</v>
      </c>
      <c r="D4292" s="38" t="n">
        <f aca="false">IFERROR(B4292/C4292,0)</f>
        <v>0</v>
      </c>
      <c r="E4292" s="45" t="n">
        <v>1</v>
      </c>
      <c r="F4292" s="7" t="s">
        <v>2224</v>
      </c>
      <c r="G4292" s="5" t="str">
        <f aca="false">IF(AND(E4292&gt;=5,E4292&lt;=20,C4292&gt;=50,B4292&lt;=1),"Opportunity (pos 5-20, 50+ impr, 0-1 click)","")</f>
        <v/>
      </c>
    </row>
    <row r="4293" customFormat="false" ht="15" hidden="false" customHeight="false" outlineLevel="0" collapsed="false">
      <c r="A4293" s="7" t="s">
        <v>6567</v>
      </c>
      <c r="B4293" s="44" t="n">
        <v>0</v>
      </c>
      <c r="C4293" s="44" t="n">
        <v>1</v>
      </c>
      <c r="D4293" s="38" t="n">
        <f aca="false">IFERROR(B4293/C4293,0)</f>
        <v>0</v>
      </c>
      <c r="E4293" s="45" t="n">
        <v>44</v>
      </c>
      <c r="F4293" s="7" t="s">
        <v>2225</v>
      </c>
      <c r="G4293" s="5" t="str">
        <f aca="false">IF(AND(E4293&gt;=5,E4293&lt;=20,C4293&gt;=50,B4293&lt;=1),"Opportunity (pos 5-20, 50+ impr, 0-1 click)","")</f>
        <v/>
      </c>
    </row>
    <row r="4294" customFormat="false" ht="15" hidden="false" customHeight="false" outlineLevel="0" collapsed="false">
      <c r="A4294" s="7" t="s">
        <v>6568</v>
      </c>
      <c r="B4294" s="44" t="n">
        <v>0</v>
      </c>
      <c r="C4294" s="44" t="n">
        <v>1</v>
      </c>
      <c r="D4294" s="38" t="n">
        <f aca="false">IFERROR(B4294/C4294,0)</f>
        <v>0</v>
      </c>
      <c r="E4294" s="45" t="n">
        <v>74</v>
      </c>
      <c r="F4294" s="7" t="s">
        <v>2223</v>
      </c>
      <c r="G4294" s="5" t="str">
        <f aca="false">IF(AND(E4294&gt;=5,E4294&lt;=20,C4294&gt;=50,B4294&lt;=1),"Opportunity (pos 5-20, 50+ impr, 0-1 click)","")</f>
        <v/>
      </c>
    </row>
    <row r="4295" customFormat="false" ht="15" hidden="false" customHeight="false" outlineLevel="0" collapsed="false">
      <c r="A4295" s="7" t="s">
        <v>6569</v>
      </c>
      <c r="B4295" s="44" t="n">
        <v>0</v>
      </c>
      <c r="C4295" s="44" t="n">
        <v>1</v>
      </c>
      <c r="D4295" s="38" t="n">
        <f aca="false">IFERROR(B4295/C4295,0)</f>
        <v>0</v>
      </c>
      <c r="E4295" s="45" t="n">
        <v>5</v>
      </c>
      <c r="F4295" s="7" t="s">
        <v>2223</v>
      </c>
      <c r="G4295" s="5" t="str">
        <f aca="false">IF(AND(E4295&gt;=5,E4295&lt;=20,C4295&gt;=50,B4295&lt;=1),"Opportunity (pos 5-20, 50+ impr, 0-1 click)","")</f>
        <v/>
      </c>
    </row>
    <row r="4296" customFormat="false" ht="15" hidden="false" customHeight="false" outlineLevel="0" collapsed="false">
      <c r="A4296" s="7" t="s">
        <v>6570</v>
      </c>
      <c r="B4296" s="44" t="n">
        <v>0</v>
      </c>
      <c r="C4296" s="44" t="n">
        <v>1</v>
      </c>
      <c r="D4296" s="38" t="n">
        <f aca="false">IFERROR(B4296/C4296,0)</f>
        <v>0</v>
      </c>
      <c r="E4296" s="45" t="n">
        <v>25</v>
      </c>
      <c r="F4296" s="7" t="s">
        <v>2223</v>
      </c>
      <c r="G4296" s="5" t="str">
        <f aca="false">IF(AND(E4296&gt;=5,E4296&lt;=20,C4296&gt;=50,B4296&lt;=1),"Opportunity (pos 5-20, 50+ impr, 0-1 click)","")</f>
        <v/>
      </c>
    </row>
    <row r="4297" customFormat="false" ht="15" hidden="false" customHeight="false" outlineLevel="0" collapsed="false">
      <c r="A4297" s="7" t="s">
        <v>6571</v>
      </c>
      <c r="B4297" s="44" t="n">
        <v>0</v>
      </c>
      <c r="C4297" s="44" t="n">
        <v>1</v>
      </c>
      <c r="D4297" s="38" t="n">
        <f aca="false">IFERROR(B4297/C4297,0)</f>
        <v>0</v>
      </c>
      <c r="E4297" s="45" t="n">
        <v>11</v>
      </c>
      <c r="F4297" s="7" t="s">
        <v>2223</v>
      </c>
      <c r="G4297" s="5" t="str">
        <f aca="false">IF(AND(E4297&gt;=5,E4297&lt;=20,C4297&gt;=50,B4297&lt;=1),"Opportunity (pos 5-20, 50+ impr, 0-1 click)","")</f>
        <v/>
      </c>
    </row>
    <row r="4298" customFormat="false" ht="15" hidden="false" customHeight="false" outlineLevel="0" collapsed="false">
      <c r="A4298" s="7" t="s">
        <v>6572</v>
      </c>
      <c r="B4298" s="44" t="n">
        <v>0</v>
      </c>
      <c r="C4298" s="44" t="n">
        <v>1</v>
      </c>
      <c r="D4298" s="38" t="n">
        <f aca="false">IFERROR(B4298/C4298,0)</f>
        <v>0</v>
      </c>
      <c r="E4298" s="45" t="n">
        <v>1</v>
      </c>
      <c r="F4298" s="7" t="s">
        <v>2224</v>
      </c>
      <c r="G4298" s="5" t="str">
        <f aca="false">IF(AND(E4298&gt;=5,E4298&lt;=20,C4298&gt;=50,B4298&lt;=1),"Opportunity (pos 5-20, 50+ impr, 0-1 click)","")</f>
        <v/>
      </c>
    </row>
    <row r="4299" customFormat="false" ht="15" hidden="false" customHeight="false" outlineLevel="0" collapsed="false">
      <c r="A4299" s="7" t="s">
        <v>6573</v>
      </c>
      <c r="B4299" s="44" t="n">
        <v>0</v>
      </c>
      <c r="C4299" s="44" t="n">
        <v>1</v>
      </c>
      <c r="D4299" s="38" t="n">
        <f aca="false">IFERROR(B4299/C4299,0)</f>
        <v>0</v>
      </c>
      <c r="E4299" s="45" t="n">
        <v>31</v>
      </c>
      <c r="F4299" s="7" t="s">
        <v>2223</v>
      </c>
      <c r="G4299" s="5" t="str">
        <f aca="false">IF(AND(E4299&gt;=5,E4299&lt;=20,C4299&gt;=50,B4299&lt;=1),"Opportunity (pos 5-20, 50+ impr, 0-1 click)","")</f>
        <v/>
      </c>
    </row>
    <row r="4300" customFormat="false" ht="15" hidden="false" customHeight="false" outlineLevel="0" collapsed="false">
      <c r="A4300" s="7" t="s">
        <v>6574</v>
      </c>
      <c r="B4300" s="44" t="n">
        <v>0</v>
      </c>
      <c r="C4300" s="44" t="n">
        <v>1</v>
      </c>
      <c r="D4300" s="38" t="n">
        <f aca="false">IFERROR(B4300/C4300,0)</f>
        <v>0</v>
      </c>
      <c r="E4300" s="45" t="n">
        <v>59</v>
      </c>
      <c r="F4300" s="7" t="s">
        <v>2223</v>
      </c>
      <c r="G4300" s="5" t="str">
        <f aca="false">IF(AND(E4300&gt;=5,E4300&lt;=20,C4300&gt;=50,B4300&lt;=1),"Opportunity (pos 5-20, 50+ impr, 0-1 click)","")</f>
        <v/>
      </c>
    </row>
    <row r="4301" customFormat="false" ht="15" hidden="false" customHeight="false" outlineLevel="0" collapsed="false">
      <c r="A4301" s="7" t="s">
        <v>6575</v>
      </c>
      <c r="B4301" s="44" t="n">
        <v>0</v>
      </c>
      <c r="C4301" s="44" t="n">
        <v>1</v>
      </c>
      <c r="D4301" s="38" t="n">
        <f aca="false">IFERROR(B4301/C4301,0)</f>
        <v>0</v>
      </c>
      <c r="E4301" s="45" t="n">
        <v>17</v>
      </c>
      <c r="F4301" s="7" t="s">
        <v>2225</v>
      </c>
      <c r="G4301" s="5" t="str">
        <f aca="false">IF(AND(E4301&gt;=5,E4301&lt;=20,C4301&gt;=50,B4301&lt;=1),"Opportunity (pos 5-20, 50+ impr, 0-1 click)","")</f>
        <v/>
      </c>
    </row>
    <row r="4302" customFormat="false" ht="15" hidden="false" customHeight="false" outlineLevel="0" collapsed="false">
      <c r="A4302" s="7" t="s">
        <v>6576</v>
      </c>
      <c r="B4302" s="44" t="n">
        <v>0</v>
      </c>
      <c r="C4302" s="44" t="n">
        <v>1</v>
      </c>
      <c r="D4302" s="38" t="n">
        <f aca="false">IFERROR(B4302/C4302,0)</f>
        <v>0</v>
      </c>
      <c r="E4302" s="45" t="n">
        <v>37</v>
      </c>
      <c r="F4302" s="7" t="s">
        <v>2223</v>
      </c>
      <c r="G4302" s="5" t="str">
        <f aca="false">IF(AND(E4302&gt;=5,E4302&lt;=20,C4302&gt;=50,B4302&lt;=1),"Opportunity (pos 5-20, 50+ impr, 0-1 click)","")</f>
        <v/>
      </c>
    </row>
    <row r="4303" customFormat="false" ht="15" hidden="false" customHeight="false" outlineLevel="0" collapsed="false">
      <c r="A4303" s="7" t="s">
        <v>6577</v>
      </c>
      <c r="B4303" s="44" t="n">
        <v>0</v>
      </c>
      <c r="C4303" s="44" t="n">
        <v>1</v>
      </c>
      <c r="D4303" s="38" t="n">
        <f aca="false">IFERROR(B4303/C4303,0)</f>
        <v>0</v>
      </c>
      <c r="E4303" s="45" t="n">
        <v>6</v>
      </c>
      <c r="F4303" s="7" t="s">
        <v>2223</v>
      </c>
      <c r="G4303" s="5" t="str">
        <f aca="false">IF(AND(E4303&gt;=5,E4303&lt;=20,C4303&gt;=50,B4303&lt;=1),"Opportunity (pos 5-20, 50+ impr, 0-1 click)","")</f>
        <v/>
      </c>
    </row>
    <row r="4304" customFormat="false" ht="15" hidden="false" customHeight="false" outlineLevel="0" collapsed="false">
      <c r="A4304" s="7" t="s">
        <v>6578</v>
      </c>
      <c r="B4304" s="44" t="n">
        <v>0</v>
      </c>
      <c r="C4304" s="44" t="n">
        <v>1</v>
      </c>
      <c r="D4304" s="38" t="n">
        <f aca="false">IFERROR(B4304/C4304,0)</f>
        <v>0</v>
      </c>
      <c r="E4304" s="45" t="n">
        <v>70</v>
      </c>
      <c r="F4304" s="7" t="s">
        <v>2223</v>
      </c>
      <c r="G4304" s="5" t="str">
        <f aca="false">IF(AND(E4304&gt;=5,E4304&lt;=20,C4304&gt;=50,B4304&lt;=1),"Opportunity (pos 5-20, 50+ impr, 0-1 click)","")</f>
        <v/>
      </c>
    </row>
    <row r="4305" customFormat="false" ht="15" hidden="false" customHeight="false" outlineLevel="0" collapsed="false">
      <c r="A4305" s="7" t="s">
        <v>6579</v>
      </c>
      <c r="B4305" s="44" t="n">
        <v>0</v>
      </c>
      <c r="C4305" s="44" t="n">
        <v>1</v>
      </c>
      <c r="D4305" s="38" t="n">
        <f aca="false">IFERROR(B4305/C4305,0)</f>
        <v>0</v>
      </c>
      <c r="E4305" s="45" t="n">
        <v>56</v>
      </c>
      <c r="F4305" s="7" t="s">
        <v>2223</v>
      </c>
      <c r="G4305" s="5" t="str">
        <f aca="false">IF(AND(E4305&gt;=5,E4305&lt;=20,C4305&gt;=50,B4305&lt;=1),"Opportunity (pos 5-20, 50+ impr, 0-1 click)","")</f>
        <v/>
      </c>
    </row>
    <row r="4306" customFormat="false" ht="15" hidden="false" customHeight="false" outlineLevel="0" collapsed="false">
      <c r="A4306" s="7" t="s">
        <v>6580</v>
      </c>
      <c r="B4306" s="44" t="n">
        <v>0</v>
      </c>
      <c r="C4306" s="44" t="n">
        <v>1</v>
      </c>
      <c r="D4306" s="38" t="n">
        <f aca="false">IFERROR(B4306/C4306,0)</f>
        <v>0</v>
      </c>
      <c r="E4306" s="45" t="n">
        <v>18</v>
      </c>
      <c r="F4306" s="7" t="s">
        <v>2224</v>
      </c>
      <c r="G4306" s="5" t="str">
        <f aca="false">IF(AND(E4306&gt;=5,E4306&lt;=20,C4306&gt;=50,B4306&lt;=1),"Opportunity (pos 5-20, 50+ impr, 0-1 click)","")</f>
        <v/>
      </c>
    </row>
    <row r="4307" customFormat="false" ht="15" hidden="false" customHeight="false" outlineLevel="0" collapsed="false">
      <c r="A4307" s="7" t="s">
        <v>6581</v>
      </c>
      <c r="B4307" s="44" t="n">
        <v>0</v>
      </c>
      <c r="C4307" s="44" t="n">
        <v>1</v>
      </c>
      <c r="D4307" s="38" t="n">
        <f aca="false">IFERROR(B4307/C4307,0)</f>
        <v>0</v>
      </c>
      <c r="E4307" s="45" t="n">
        <v>10</v>
      </c>
      <c r="F4307" s="7" t="s">
        <v>2223</v>
      </c>
      <c r="G4307" s="5" t="str">
        <f aca="false">IF(AND(E4307&gt;=5,E4307&lt;=20,C4307&gt;=50,B4307&lt;=1),"Opportunity (pos 5-20, 50+ impr, 0-1 click)","")</f>
        <v/>
      </c>
    </row>
    <row r="4308" customFormat="false" ht="15" hidden="false" customHeight="false" outlineLevel="0" collapsed="false">
      <c r="A4308" s="7" t="s">
        <v>6582</v>
      </c>
      <c r="B4308" s="44" t="n">
        <v>0</v>
      </c>
      <c r="C4308" s="44" t="n">
        <v>1</v>
      </c>
      <c r="D4308" s="38" t="n">
        <f aca="false">IFERROR(B4308/C4308,0)</f>
        <v>0</v>
      </c>
      <c r="E4308" s="45" t="n">
        <v>17</v>
      </c>
      <c r="F4308" s="7" t="s">
        <v>2223</v>
      </c>
      <c r="G4308" s="5" t="str">
        <f aca="false">IF(AND(E4308&gt;=5,E4308&lt;=20,C4308&gt;=50,B4308&lt;=1),"Opportunity (pos 5-20, 50+ impr, 0-1 click)","")</f>
        <v/>
      </c>
    </row>
    <row r="4309" customFormat="false" ht="15" hidden="false" customHeight="false" outlineLevel="0" collapsed="false">
      <c r="A4309" s="7" t="s">
        <v>6583</v>
      </c>
      <c r="B4309" s="44" t="n">
        <v>0</v>
      </c>
      <c r="C4309" s="44" t="n">
        <v>1</v>
      </c>
      <c r="D4309" s="38" t="n">
        <f aca="false">IFERROR(B4309/C4309,0)</f>
        <v>0</v>
      </c>
      <c r="E4309" s="45" t="n">
        <v>11</v>
      </c>
      <c r="F4309" s="7" t="s">
        <v>2223</v>
      </c>
      <c r="G4309" s="5" t="str">
        <f aca="false">IF(AND(E4309&gt;=5,E4309&lt;=20,C4309&gt;=50,B4309&lt;=1),"Opportunity (pos 5-20, 50+ impr, 0-1 click)","")</f>
        <v/>
      </c>
    </row>
    <row r="4310" customFormat="false" ht="15" hidden="false" customHeight="false" outlineLevel="0" collapsed="false">
      <c r="A4310" s="7" t="s">
        <v>6584</v>
      </c>
      <c r="B4310" s="44" t="n">
        <v>0</v>
      </c>
      <c r="C4310" s="44" t="n">
        <v>1</v>
      </c>
      <c r="D4310" s="38" t="n">
        <f aca="false">IFERROR(B4310/C4310,0)</f>
        <v>0</v>
      </c>
      <c r="E4310" s="45" t="n">
        <v>22</v>
      </c>
      <c r="F4310" s="7" t="s">
        <v>2223</v>
      </c>
      <c r="G4310" s="5" t="str">
        <f aca="false">IF(AND(E4310&gt;=5,E4310&lt;=20,C4310&gt;=50,B4310&lt;=1),"Opportunity (pos 5-20, 50+ impr, 0-1 click)","")</f>
        <v/>
      </c>
    </row>
    <row r="4311" customFormat="false" ht="15" hidden="false" customHeight="false" outlineLevel="0" collapsed="false">
      <c r="A4311" s="7" t="s">
        <v>6585</v>
      </c>
      <c r="B4311" s="44" t="n">
        <v>0</v>
      </c>
      <c r="C4311" s="44" t="n">
        <v>1</v>
      </c>
      <c r="D4311" s="38" t="n">
        <f aca="false">IFERROR(B4311/C4311,0)</f>
        <v>0</v>
      </c>
      <c r="E4311" s="45" t="n">
        <v>14</v>
      </c>
      <c r="F4311" s="7" t="s">
        <v>2223</v>
      </c>
      <c r="G4311" s="5" t="str">
        <f aca="false">IF(AND(E4311&gt;=5,E4311&lt;=20,C4311&gt;=50,B4311&lt;=1),"Opportunity (pos 5-20, 50+ impr, 0-1 click)","")</f>
        <v/>
      </c>
    </row>
    <row r="4312" customFormat="false" ht="15" hidden="false" customHeight="false" outlineLevel="0" collapsed="false">
      <c r="A4312" s="7" t="s">
        <v>6586</v>
      </c>
      <c r="B4312" s="44" t="n">
        <v>0</v>
      </c>
      <c r="C4312" s="44" t="n">
        <v>1</v>
      </c>
      <c r="D4312" s="38" t="n">
        <f aca="false">IFERROR(B4312/C4312,0)</f>
        <v>0</v>
      </c>
      <c r="E4312" s="45" t="n">
        <v>23</v>
      </c>
      <c r="F4312" s="7" t="s">
        <v>2228</v>
      </c>
      <c r="G4312" s="5" t="str">
        <f aca="false">IF(AND(E4312&gt;=5,E4312&lt;=20,C4312&gt;=50,B4312&lt;=1),"Opportunity (pos 5-20, 50+ impr, 0-1 click)","")</f>
        <v/>
      </c>
    </row>
    <row r="4313" customFormat="false" ht="15" hidden="false" customHeight="false" outlineLevel="0" collapsed="false">
      <c r="A4313" s="7" t="s">
        <v>6587</v>
      </c>
      <c r="B4313" s="44" t="n">
        <v>0</v>
      </c>
      <c r="C4313" s="44" t="n">
        <v>1</v>
      </c>
      <c r="D4313" s="38" t="n">
        <f aca="false">IFERROR(B4313/C4313,0)</f>
        <v>0</v>
      </c>
      <c r="E4313" s="45" t="n">
        <v>29</v>
      </c>
      <c r="F4313" s="7" t="s">
        <v>2223</v>
      </c>
      <c r="G4313" s="5" t="str">
        <f aca="false">IF(AND(E4313&gt;=5,E4313&lt;=20,C4313&gt;=50,B4313&lt;=1),"Opportunity (pos 5-20, 50+ impr, 0-1 click)","")</f>
        <v/>
      </c>
    </row>
    <row r="4314" customFormat="false" ht="15" hidden="false" customHeight="false" outlineLevel="0" collapsed="false">
      <c r="A4314" s="7" t="s">
        <v>6588</v>
      </c>
      <c r="B4314" s="44" t="n">
        <v>0</v>
      </c>
      <c r="C4314" s="44" t="n">
        <v>1</v>
      </c>
      <c r="D4314" s="38" t="n">
        <f aca="false">IFERROR(B4314/C4314,0)</f>
        <v>0</v>
      </c>
      <c r="E4314" s="45" t="n">
        <v>16</v>
      </c>
      <c r="F4314" s="7" t="s">
        <v>2224</v>
      </c>
      <c r="G4314" s="5" t="str">
        <f aca="false">IF(AND(E4314&gt;=5,E4314&lt;=20,C4314&gt;=50,B4314&lt;=1),"Opportunity (pos 5-20, 50+ impr, 0-1 click)","")</f>
        <v/>
      </c>
    </row>
    <row r="4315" customFormat="false" ht="15" hidden="false" customHeight="false" outlineLevel="0" collapsed="false">
      <c r="A4315" s="7" t="s">
        <v>6589</v>
      </c>
      <c r="B4315" s="44" t="n">
        <v>0</v>
      </c>
      <c r="C4315" s="44" t="n">
        <v>1</v>
      </c>
      <c r="D4315" s="38" t="n">
        <f aca="false">IFERROR(B4315/C4315,0)</f>
        <v>0</v>
      </c>
      <c r="E4315" s="45" t="n">
        <v>6</v>
      </c>
      <c r="F4315" s="7" t="s">
        <v>2223</v>
      </c>
      <c r="G4315" s="5" t="str">
        <f aca="false">IF(AND(E4315&gt;=5,E4315&lt;=20,C4315&gt;=50,B4315&lt;=1),"Opportunity (pos 5-20, 50+ impr, 0-1 click)","")</f>
        <v/>
      </c>
    </row>
    <row r="4316" customFormat="false" ht="15" hidden="false" customHeight="false" outlineLevel="0" collapsed="false">
      <c r="A4316" s="7" t="s">
        <v>6590</v>
      </c>
      <c r="B4316" s="44" t="n">
        <v>0</v>
      </c>
      <c r="C4316" s="44" t="n">
        <v>1</v>
      </c>
      <c r="D4316" s="38" t="n">
        <f aca="false">IFERROR(B4316/C4316,0)</f>
        <v>0</v>
      </c>
      <c r="E4316" s="45" t="n">
        <v>14</v>
      </c>
      <c r="F4316" s="7" t="s">
        <v>2223</v>
      </c>
      <c r="G4316" s="5" t="str">
        <f aca="false">IF(AND(E4316&gt;=5,E4316&lt;=20,C4316&gt;=50,B4316&lt;=1),"Opportunity (pos 5-20, 50+ impr, 0-1 click)","")</f>
        <v/>
      </c>
    </row>
    <row r="4317" customFormat="false" ht="15" hidden="false" customHeight="false" outlineLevel="0" collapsed="false">
      <c r="A4317" s="7" t="s">
        <v>6591</v>
      </c>
      <c r="B4317" s="44" t="n">
        <v>0</v>
      </c>
      <c r="C4317" s="44" t="n">
        <v>1</v>
      </c>
      <c r="D4317" s="38" t="n">
        <f aca="false">IFERROR(B4317/C4317,0)</f>
        <v>0</v>
      </c>
      <c r="E4317" s="45" t="n">
        <v>13</v>
      </c>
      <c r="F4317" s="7" t="s">
        <v>2223</v>
      </c>
      <c r="G4317" s="5" t="str">
        <f aca="false">IF(AND(E4317&gt;=5,E4317&lt;=20,C4317&gt;=50,B4317&lt;=1),"Opportunity (pos 5-20, 50+ impr, 0-1 click)","")</f>
        <v/>
      </c>
    </row>
    <row r="4318" customFormat="false" ht="15" hidden="false" customHeight="false" outlineLevel="0" collapsed="false">
      <c r="A4318" s="7" t="s">
        <v>6592</v>
      </c>
      <c r="B4318" s="44" t="n">
        <v>0</v>
      </c>
      <c r="C4318" s="44" t="n">
        <v>1</v>
      </c>
      <c r="D4318" s="38" t="n">
        <f aca="false">IFERROR(B4318/C4318,0)</f>
        <v>0</v>
      </c>
      <c r="E4318" s="45" t="n">
        <v>30</v>
      </c>
      <c r="F4318" s="7" t="s">
        <v>2223</v>
      </c>
      <c r="G4318" s="5" t="str">
        <f aca="false">IF(AND(E4318&gt;=5,E4318&lt;=20,C4318&gt;=50,B4318&lt;=1),"Opportunity (pos 5-20, 50+ impr, 0-1 click)","")</f>
        <v/>
      </c>
    </row>
    <row r="4319" customFormat="false" ht="15" hidden="false" customHeight="false" outlineLevel="0" collapsed="false">
      <c r="A4319" s="7" t="s">
        <v>6593</v>
      </c>
      <c r="B4319" s="44" t="n">
        <v>0</v>
      </c>
      <c r="C4319" s="44" t="n">
        <v>1</v>
      </c>
      <c r="D4319" s="38" t="n">
        <f aca="false">IFERROR(B4319/C4319,0)</f>
        <v>0</v>
      </c>
      <c r="E4319" s="45" t="n">
        <v>13</v>
      </c>
      <c r="F4319" s="7" t="s">
        <v>2223</v>
      </c>
      <c r="G4319" s="5" t="str">
        <f aca="false">IF(AND(E4319&gt;=5,E4319&lt;=20,C4319&gt;=50,B4319&lt;=1),"Opportunity (pos 5-20, 50+ impr, 0-1 click)","")</f>
        <v/>
      </c>
    </row>
    <row r="4320" customFormat="false" ht="15" hidden="false" customHeight="false" outlineLevel="0" collapsed="false">
      <c r="A4320" s="7" t="s">
        <v>6594</v>
      </c>
      <c r="B4320" s="44" t="n">
        <v>0</v>
      </c>
      <c r="C4320" s="44" t="n">
        <v>1</v>
      </c>
      <c r="D4320" s="38" t="n">
        <f aca="false">IFERROR(B4320/C4320,0)</f>
        <v>0</v>
      </c>
      <c r="E4320" s="45" t="n">
        <v>8</v>
      </c>
      <c r="F4320" s="7" t="s">
        <v>2223</v>
      </c>
      <c r="G4320" s="5" t="str">
        <f aca="false">IF(AND(E4320&gt;=5,E4320&lt;=20,C4320&gt;=50,B4320&lt;=1),"Opportunity (pos 5-20, 50+ impr, 0-1 click)","")</f>
        <v/>
      </c>
    </row>
    <row r="4321" customFormat="false" ht="15" hidden="false" customHeight="false" outlineLevel="0" collapsed="false">
      <c r="A4321" s="7" t="s">
        <v>6595</v>
      </c>
      <c r="B4321" s="44" t="n">
        <v>0</v>
      </c>
      <c r="C4321" s="44" t="n">
        <v>1</v>
      </c>
      <c r="D4321" s="38" t="n">
        <f aca="false">IFERROR(B4321/C4321,0)</f>
        <v>0</v>
      </c>
      <c r="E4321" s="45" t="n">
        <v>20</v>
      </c>
      <c r="F4321" s="7" t="s">
        <v>2223</v>
      </c>
      <c r="G4321" s="5" t="str">
        <f aca="false">IF(AND(E4321&gt;=5,E4321&lt;=20,C4321&gt;=50,B4321&lt;=1),"Opportunity (pos 5-20, 50+ impr, 0-1 click)","")</f>
        <v/>
      </c>
    </row>
    <row r="4322" customFormat="false" ht="15" hidden="false" customHeight="false" outlineLevel="0" collapsed="false">
      <c r="A4322" s="7" t="s">
        <v>6596</v>
      </c>
      <c r="B4322" s="44" t="n">
        <v>0</v>
      </c>
      <c r="C4322" s="44" t="n">
        <v>1</v>
      </c>
      <c r="D4322" s="38" t="n">
        <f aca="false">IFERROR(B4322/C4322,0)</f>
        <v>0</v>
      </c>
      <c r="E4322" s="45" t="n">
        <v>27</v>
      </c>
      <c r="F4322" s="7" t="s">
        <v>2223</v>
      </c>
      <c r="G4322" s="5" t="str">
        <f aca="false">IF(AND(E4322&gt;=5,E4322&lt;=20,C4322&gt;=50,B4322&lt;=1),"Opportunity (pos 5-20, 50+ impr, 0-1 click)","")</f>
        <v/>
      </c>
    </row>
    <row r="4323" customFormat="false" ht="15" hidden="false" customHeight="false" outlineLevel="0" collapsed="false">
      <c r="A4323" s="7" t="s">
        <v>6597</v>
      </c>
      <c r="B4323" s="44" t="n">
        <v>0</v>
      </c>
      <c r="C4323" s="44" t="n">
        <v>1</v>
      </c>
      <c r="D4323" s="38" t="n">
        <f aca="false">IFERROR(B4323/C4323,0)</f>
        <v>0</v>
      </c>
      <c r="E4323" s="45" t="n">
        <v>52</v>
      </c>
      <c r="F4323" s="7" t="s">
        <v>2223</v>
      </c>
      <c r="G4323" s="5" t="str">
        <f aca="false">IF(AND(E4323&gt;=5,E4323&lt;=20,C4323&gt;=50,B4323&lt;=1),"Opportunity (pos 5-20, 50+ impr, 0-1 click)","")</f>
        <v/>
      </c>
    </row>
    <row r="4324" customFormat="false" ht="15" hidden="false" customHeight="false" outlineLevel="0" collapsed="false">
      <c r="A4324" s="7" t="s">
        <v>6598</v>
      </c>
      <c r="B4324" s="44" t="n">
        <v>0</v>
      </c>
      <c r="C4324" s="44" t="n">
        <v>1</v>
      </c>
      <c r="D4324" s="38" t="n">
        <f aca="false">IFERROR(B4324/C4324,0)</f>
        <v>0</v>
      </c>
      <c r="E4324" s="45" t="n">
        <v>1</v>
      </c>
      <c r="F4324" s="7" t="s">
        <v>2224</v>
      </c>
      <c r="G4324" s="5" t="str">
        <f aca="false">IF(AND(E4324&gt;=5,E4324&lt;=20,C4324&gt;=50,B4324&lt;=1),"Opportunity (pos 5-20, 50+ impr, 0-1 click)","")</f>
        <v/>
      </c>
    </row>
    <row r="4325" customFormat="false" ht="15" hidden="false" customHeight="false" outlineLevel="0" collapsed="false">
      <c r="A4325" s="7" t="s">
        <v>6599</v>
      </c>
      <c r="B4325" s="44" t="n">
        <v>0</v>
      </c>
      <c r="C4325" s="44" t="n">
        <v>1</v>
      </c>
      <c r="D4325" s="38" t="n">
        <f aca="false">IFERROR(B4325/C4325,0)</f>
        <v>0</v>
      </c>
      <c r="E4325" s="45" t="n">
        <v>5</v>
      </c>
      <c r="F4325" s="7" t="s">
        <v>2223</v>
      </c>
      <c r="G4325" s="5" t="str">
        <f aca="false">IF(AND(E4325&gt;=5,E4325&lt;=20,C4325&gt;=50,B4325&lt;=1),"Opportunity (pos 5-20, 50+ impr, 0-1 click)","")</f>
        <v/>
      </c>
    </row>
    <row r="4326" customFormat="false" ht="15" hidden="false" customHeight="false" outlineLevel="0" collapsed="false">
      <c r="A4326" s="7" t="s">
        <v>6600</v>
      </c>
      <c r="B4326" s="44" t="n">
        <v>0</v>
      </c>
      <c r="C4326" s="44" t="n">
        <v>1</v>
      </c>
      <c r="D4326" s="38" t="n">
        <f aca="false">IFERROR(B4326/C4326,0)</f>
        <v>0</v>
      </c>
      <c r="E4326" s="45" t="n">
        <v>8</v>
      </c>
      <c r="F4326" s="7" t="s">
        <v>2223</v>
      </c>
      <c r="G4326" s="5" t="str">
        <f aca="false">IF(AND(E4326&gt;=5,E4326&lt;=20,C4326&gt;=50,B4326&lt;=1),"Opportunity (pos 5-20, 50+ impr, 0-1 click)","")</f>
        <v/>
      </c>
    </row>
    <row r="4327" customFormat="false" ht="15" hidden="false" customHeight="false" outlineLevel="0" collapsed="false">
      <c r="A4327" s="7" t="s">
        <v>6601</v>
      </c>
      <c r="B4327" s="44" t="n">
        <v>0</v>
      </c>
      <c r="C4327" s="44" t="n">
        <v>1</v>
      </c>
      <c r="D4327" s="38" t="n">
        <f aca="false">IFERROR(B4327/C4327,0)</f>
        <v>0</v>
      </c>
      <c r="E4327" s="45" t="n">
        <v>7</v>
      </c>
      <c r="F4327" s="7" t="s">
        <v>2223</v>
      </c>
      <c r="G4327" s="5" t="str">
        <f aca="false">IF(AND(E4327&gt;=5,E4327&lt;=20,C4327&gt;=50,B4327&lt;=1),"Opportunity (pos 5-20, 50+ impr, 0-1 click)","")</f>
        <v/>
      </c>
    </row>
    <row r="4328" customFormat="false" ht="15" hidden="false" customHeight="false" outlineLevel="0" collapsed="false">
      <c r="A4328" s="7" t="s">
        <v>6602</v>
      </c>
      <c r="B4328" s="44" t="n">
        <v>0</v>
      </c>
      <c r="C4328" s="44" t="n">
        <v>1</v>
      </c>
      <c r="D4328" s="38" t="n">
        <f aca="false">IFERROR(B4328/C4328,0)</f>
        <v>0</v>
      </c>
      <c r="E4328" s="45" t="n">
        <v>10</v>
      </c>
      <c r="F4328" s="7" t="s">
        <v>2223</v>
      </c>
      <c r="G4328" s="5" t="str">
        <f aca="false">IF(AND(E4328&gt;=5,E4328&lt;=20,C4328&gt;=50,B4328&lt;=1),"Opportunity (pos 5-20, 50+ impr, 0-1 click)","")</f>
        <v/>
      </c>
    </row>
    <row r="4329" customFormat="false" ht="15" hidden="false" customHeight="false" outlineLevel="0" collapsed="false">
      <c r="A4329" s="7" t="s">
        <v>6603</v>
      </c>
      <c r="B4329" s="44" t="n">
        <v>0</v>
      </c>
      <c r="C4329" s="44" t="n">
        <v>1</v>
      </c>
      <c r="D4329" s="38" t="n">
        <f aca="false">IFERROR(B4329/C4329,0)</f>
        <v>0</v>
      </c>
      <c r="E4329" s="45" t="n">
        <v>14</v>
      </c>
      <c r="F4329" s="7" t="s">
        <v>2223</v>
      </c>
      <c r="G4329" s="5" t="str">
        <f aca="false">IF(AND(E4329&gt;=5,E4329&lt;=20,C4329&gt;=50,B4329&lt;=1),"Opportunity (pos 5-20, 50+ impr, 0-1 click)","")</f>
        <v/>
      </c>
    </row>
    <row r="4330" customFormat="false" ht="15" hidden="false" customHeight="false" outlineLevel="0" collapsed="false">
      <c r="A4330" s="7" t="s">
        <v>6604</v>
      </c>
      <c r="B4330" s="44" t="n">
        <v>0</v>
      </c>
      <c r="C4330" s="44" t="n">
        <v>1</v>
      </c>
      <c r="D4330" s="38" t="n">
        <f aca="false">IFERROR(B4330/C4330,0)</f>
        <v>0</v>
      </c>
      <c r="E4330" s="45" t="n">
        <v>24</v>
      </c>
      <c r="F4330" s="7" t="s">
        <v>2223</v>
      </c>
      <c r="G4330" s="5" t="str">
        <f aca="false">IF(AND(E4330&gt;=5,E4330&lt;=20,C4330&gt;=50,B4330&lt;=1),"Opportunity (pos 5-20, 50+ impr, 0-1 click)","")</f>
        <v/>
      </c>
    </row>
    <row r="4331" customFormat="false" ht="15" hidden="false" customHeight="false" outlineLevel="0" collapsed="false">
      <c r="A4331" s="7" t="s">
        <v>6605</v>
      </c>
      <c r="B4331" s="44" t="n">
        <v>0</v>
      </c>
      <c r="C4331" s="44" t="n">
        <v>1</v>
      </c>
      <c r="D4331" s="38" t="n">
        <f aca="false">IFERROR(B4331/C4331,0)</f>
        <v>0</v>
      </c>
      <c r="E4331" s="45" t="n">
        <v>12</v>
      </c>
      <c r="F4331" s="7" t="s">
        <v>2223</v>
      </c>
      <c r="G4331" s="5" t="str">
        <f aca="false">IF(AND(E4331&gt;=5,E4331&lt;=20,C4331&gt;=50,B4331&lt;=1),"Opportunity (pos 5-20, 50+ impr, 0-1 click)","")</f>
        <v/>
      </c>
    </row>
    <row r="4332" customFormat="false" ht="15" hidden="false" customHeight="false" outlineLevel="0" collapsed="false">
      <c r="A4332" s="7" t="s">
        <v>6606</v>
      </c>
      <c r="B4332" s="44" t="n">
        <v>0</v>
      </c>
      <c r="C4332" s="44" t="n">
        <v>1</v>
      </c>
      <c r="D4332" s="38" t="n">
        <f aca="false">IFERROR(B4332/C4332,0)</f>
        <v>0</v>
      </c>
      <c r="E4332" s="45" t="n">
        <v>30</v>
      </c>
      <c r="F4332" s="7" t="s">
        <v>2226</v>
      </c>
      <c r="G4332" s="5" t="str">
        <f aca="false">IF(AND(E4332&gt;=5,E4332&lt;=20,C4332&gt;=50,B4332&lt;=1),"Opportunity (pos 5-20, 50+ impr, 0-1 click)","")</f>
        <v/>
      </c>
    </row>
    <row r="4333" customFormat="false" ht="15" hidden="false" customHeight="false" outlineLevel="0" collapsed="false">
      <c r="A4333" s="7" t="s">
        <v>6607</v>
      </c>
      <c r="B4333" s="44" t="n">
        <v>0</v>
      </c>
      <c r="C4333" s="44" t="n">
        <v>1</v>
      </c>
      <c r="D4333" s="38" t="n">
        <f aca="false">IFERROR(B4333/C4333,0)</f>
        <v>0</v>
      </c>
      <c r="E4333" s="45" t="n">
        <v>59</v>
      </c>
      <c r="F4333" s="7" t="s">
        <v>2225</v>
      </c>
      <c r="G4333" s="5" t="str">
        <f aca="false">IF(AND(E4333&gt;=5,E4333&lt;=20,C4333&gt;=50,B4333&lt;=1),"Opportunity (pos 5-20, 50+ impr, 0-1 click)","")</f>
        <v/>
      </c>
    </row>
    <row r="4334" customFormat="false" ht="15" hidden="false" customHeight="false" outlineLevel="0" collapsed="false">
      <c r="A4334" s="7" t="s">
        <v>6608</v>
      </c>
      <c r="B4334" s="44" t="n">
        <v>0</v>
      </c>
      <c r="C4334" s="44" t="n">
        <v>1</v>
      </c>
      <c r="D4334" s="38" t="n">
        <f aca="false">IFERROR(B4334/C4334,0)</f>
        <v>0</v>
      </c>
      <c r="E4334" s="45" t="n">
        <v>30</v>
      </c>
      <c r="F4334" s="7" t="s">
        <v>2225</v>
      </c>
      <c r="G4334" s="5" t="str">
        <f aca="false">IF(AND(E4334&gt;=5,E4334&lt;=20,C4334&gt;=50,B4334&lt;=1),"Opportunity (pos 5-20, 50+ impr, 0-1 click)","")</f>
        <v/>
      </c>
    </row>
    <row r="4335" customFormat="false" ht="15" hidden="false" customHeight="false" outlineLevel="0" collapsed="false">
      <c r="A4335" s="7" t="s">
        <v>6609</v>
      </c>
      <c r="B4335" s="44" t="n">
        <v>0</v>
      </c>
      <c r="C4335" s="44" t="n">
        <v>1</v>
      </c>
      <c r="D4335" s="38" t="n">
        <f aca="false">IFERROR(B4335/C4335,0)</f>
        <v>0</v>
      </c>
      <c r="E4335" s="45" t="n">
        <v>23</v>
      </c>
      <c r="F4335" s="7" t="s">
        <v>2225</v>
      </c>
      <c r="G4335" s="5" t="str">
        <f aca="false">IF(AND(E4335&gt;=5,E4335&lt;=20,C4335&gt;=50,B4335&lt;=1),"Opportunity (pos 5-20, 50+ impr, 0-1 click)","")</f>
        <v/>
      </c>
    </row>
    <row r="4336" customFormat="false" ht="15" hidden="false" customHeight="false" outlineLevel="0" collapsed="false">
      <c r="A4336" s="7" t="s">
        <v>6610</v>
      </c>
      <c r="B4336" s="44" t="n">
        <v>0</v>
      </c>
      <c r="C4336" s="44" t="n">
        <v>1</v>
      </c>
      <c r="D4336" s="38" t="n">
        <f aca="false">IFERROR(B4336/C4336,0)</f>
        <v>0</v>
      </c>
      <c r="E4336" s="45" t="n">
        <v>29</v>
      </c>
      <c r="F4336" s="7" t="s">
        <v>2223</v>
      </c>
      <c r="G4336" s="5" t="str">
        <f aca="false">IF(AND(E4336&gt;=5,E4336&lt;=20,C4336&gt;=50,B4336&lt;=1),"Opportunity (pos 5-20, 50+ impr, 0-1 click)","")</f>
        <v/>
      </c>
    </row>
    <row r="4337" customFormat="false" ht="15" hidden="false" customHeight="false" outlineLevel="0" collapsed="false">
      <c r="A4337" s="7" t="s">
        <v>6611</v>
      </c>
      <c r="B4337" s="44" t="n">
        <v>0</v>
      </c>
      <c r="C4337" s="44" t="n">
        <v>1</v>
      </c>
      <c r="D4337" s="38" t="n">
        <f aca="false">IFERROR(B4337/C4337,0)</f>
        <v>0</v>
      </c>
      <c r="E4337" s="45" t="n">
        <v>45</v>
      </c>
      <c r="F4337" s="7" t="s">
        <v>2228</v>
      </c>
      <c r="G4337" s="5" t="str">
        <f aca="false">IF(AND(E4337&gt;=5,E4337&lt;=20,C4337&gt;=50,B4337&lt;=1),"Opportunity (pos 5-20, 50+ impr, 0-1 click)","")</f>
        <v/>
      </c>
    </row>
    <row r="4338" customFormat="false" ht="15" hidden="false" customHeight="false" outlineLevel="0" collapsed="false">
      <c r="A4338" s="7" t="s">
        <v>6612</v>
      </c>
      <c r="B4338" s="44" t="n">
        <v>0</v>
      </c>
      <c r="C4338" s="44" t="n">
        <v>1</v>
      </c>
      <c r="D4338" s="38" t="n">
        <f aca="false">IFERROR(B4338/C4338,0)</f>
        <v>0</v>
      </c>
      <c r="E4338" s="45" t="n">
        <v>50</v>
      </c>
      <c r="F4338" s="7" t="s">
        <v>2225</v>
      </c>
      <c r="G4338" s="5" t="str">
        <f aca="false">IF(AND(E4338&gt;=5,E4338&lt;=20,C4338&gt;=50,B4338&lt;=1),"Opportunity (pos 5-20, 50+ impr, 0-1 click)","")</f>
        <v/>
      </c>
    </row>
    <row r="4339" customFormat="false" ht="15" hidden="false" customHeight="false" outlineLevel="0" collapsed="false">
      <c r="A4339" s="7" t="s">
        <v>6613</v>
      </c>
      <c r="B4339" s="44" t="n">
        <v>0</v>
      </c>
      <c r="C4339" s="44" t="n">
        <v>1</v>
      </c>
      <c r="D4339" s="38" t="n">
        <f aca="false">IFERROR(B4339/C4339,0)</f>
        <v>0</v>
      </c>
      <c r="E4339" s="45" t="n">
        <v>9</v>
      </c>
      <c r="F4339" s="7" t="s">
        <v>2223</v>
      </c>
      <c r="G4339" s="5" t="str">
        <f aca="false">IF(AND(E4339&gt;=5,E4339&lt;=20,C4339&gt;=50,B4339&lt;=1),"Opportunity (pos 5-20, 50+ impr, 0-1 click)","")</f>
        <v/>
      </c>
    </row>
    <row r="4340" customFormat="false" ht="15" hidden="false" customHeight="false" outlineLevel="0" collapsed="false">
      <c r="A4340" s="7" t="s">
        <v>6614</v>
      </c>
      <c r="B4340" s="44" t="n">
        <v>0</v>
      </c>
      <c r="C4340" s="44" t="n">
        <v>1</v>
      </c>
      <c r="D4340" s="38" t="n">
        <f aca="false">IFERROR(B4340/C4340,0)</f>
        <v>0</v>
      </c>
      <c r="E4340" s="45" t="n">
        <v>12</v>
      </c>
      <c r="F4340" s="7" t="s">
        <v>2224</v>
      </c>
      <c r="G4340" s="5" t="str">
        <f aca="false">IF(AND(E4340&gt;=5,E4340&lt;=20,C4340&gt;=50,B4340&lt;=1),"Opportunity (pos 5-20, 50+ impr, 0-1 click)","")</f>
        <v/>
      </c>
    </row>
    <row r="4341" customFormat="false" ht="15" hidden="false" customHeight="false" outlineLevel="0" collapsed="false">
      <c r="A4341" s="7" t="s">
        <v>6615</v>
      </c>
      <c r="B4341" s="44" t="n">
        <v>0</v>
      </c>
      <c r="C4341" s="44" t="n">
        <v>1</v>
      </c>
      <c r="D4341" s="38" t="n">
        <f aca="false">IFERROR(B4341/C4341,0)</f>
        <v>0</v>
      </c>
      <c r="E4341" s="45" t="n">
        <v>11</v>
      </c>
      <c r="F4341" s="7" t="s">
        <v>2223</v>
      </c>
      <c r="G4341" s="5" t="str">
        <f aca="false">IF(AND(E4341&gt;=5,E4341&lt;=20,C4341&gt;=50,B4341&lt;=1),"Opportunity (pos 5-20, 50+ impr, 0-1 click)","")</f>
        <v/>
      </c>
    </row>
    <row r="4342" customFormat="false" ht="15" hidden="false" customHeight="false" outlineLevel="0" collapsed="false">
      <c r="A4342" s="7" t="s">
        <v>6616</v>
      </c>
      <c r="B4342" s="44" t="n">
        <v>0</v>
      </c>
      <c r="C4342" s="44" t="n">
        <v>1</v>
      </c>
      <c r="D4342" s="38" t="n">
        <f aca="false">IFERROR(B4342/C4342,0)</f>
        <v>0</v>
      </c>
      <c r="E4342" s="45" t="n">
        <v>8</v>
      </c>
      <c r="F4342" s="7" t="s">
        <v>2224</v>
      </c>
      <c r="G4342" s="5" t="str">
        <f aca="false">IF(AND(E4342&gt;=5,E4342&lt;=20,C4342&gt;=50,B4342&lt;=1),"Opportunity (pos 5-20, 50+ impr, 0-1 click)","")</f>
        <v/>
      </c>
    </row>
    <row r="4343" customFormat="false" ht="15" hidden="false" customHeight="false" outlineLevel="0" collapsed="false">
      <c r="A4343" s="7" t="s">
        <v>6617</v>
      </c>
      <c r="B4343" s="44" t="n">
        <v>0</v>
      </c>
      <c r="C4343" s="44" t="n">
        <v>1</v>
      </c>
      <c r="D4343" s="38" t="n">
        <f aca="false">IFERROR(B4343/C4343,0)</f>
        <v>0</v>
      </c>
      <c r="E4343" s="45" t="n">
        <v>83</v>
      </c>
      <c r="F4343" s="7" t="s">
        <v>2225</v>
      </c>
      <c r="G4343" s="5" t="str">
        <f aca="false">IF(AND(E4343&gt;=5,E4343&lt;=20,C4343&gt;=50,B4343&lt;=1),"Opportunity (pos 5-20, 50+ impr, 0-1 click)","")</f>
        <v/>
      </c>
    </row>
    <row r="4344" customFormat="false" ht="15" hidden="false" customHeight="false" outlineLevel="0" collapsed="false">
      <c r="A4344" s="7" t="s">
        <v>6618</v>
      </c>
      <c r="B4344" s="44" t="n">
        <v>0</v>
      </c>
      <c r="C4344" s="44" t="n">
        <v>1</v>
      </c>
      <c r="D4344" s="38" t="n">
        <f aca="false">IFERROR(B4344/C4344,0)</f>
        <v>0</v>
      </c>
      <c r="E4344" s="45" t="n">
        <v>35</v>
      </c>
      <c r="F4344" s="7" t="s">
        <v>2224</v>
      </c>
      <c r="G4344" s="5" t="str">
        <f aca="false">IF(AND(E4344&gt;=5,E4344&lt;=20,C4344&gt;=50,B4344&lt;=1),"Opportunity (pos 5-20, 50+ impr, 0-1 click)","")</f>
        <v/>
      </c>
    </row>
    <row r="4345" customFormat="false" ht="15" hidden="false" customHeight="false" outlineLevel="0" collapsed="false">
      <c r="A4345" s="7" t="s">
        <v>6619</v>
      </c>
      <c r="B4345" s="44" t="n">
        <v>0</v>
      </c>
      <c r="C4345" s="44" t="n">
        <v>1</v>
      </c>
      <c r="D4345" s="38" t="n">
        <f aca="false">IFERROR(B4345/C4345,0)</f>
        <v>0</v>
      </c>
      <c r="E4345" s="45" t="n">
        <v>32</v>
      </c>
      <c r="F4345" s="7" t="s">
        <v>2226</v>
      </c>
      <c r="G4345" s="5" t="str">
        <f aca="false">IF(AND(E4345&gt;=5,E4345&lt;=20,C4345&gt;=50,B4345&lt;=1),"Opportunity (pos 5-20, 50+ impr, 0-1 click)","")</f>
        <v/>
      </c>
    </row>
    <row r="4346" customFormat="false" ht="15" hidden="false" customHeight="false" outlineLevel="0" collapsed="false">
      <c r="A4346" s="7" t="s">
        <v>6620</v>
      </c>
      <c r="B4346" s="44" t="n">
        <v>0</v>
      </c>
      <c r="C4346" s="44" t="n">
        <v>1</v>
      </c>
      <c r="D4346" s="38" t="n">
        <f aca="false">IFERROR(B4346/C4346,0)</f>
        <v>0</v>
      </c>
      <c r="E4346" s="45" t="n">
        <v>39</v>
      </c>
      <c r="F4346" s="7" t="s">
        <v>2223</v>
      </c>
      <c r="G4346" s="5" t="str">
        <f aca="false">IF(AND(E4346&gt;=5,E4346&lt;=20,C4346&gt;=50,B4346&lt;=1),"Opportunity (pos 5-20, 50+ impr, 0-1 click)","")</f>
        <v/>
      </c>
    </row>
    <row r="4347" customFormat="false" ht="15" hidden="false" customHeight="false" outlineLevel="0" collapsed="false">
      <c r="A4347" s="7" t="s">
        <v>6621</v>
      </c>
      <c r="B4347" s="44" t="n">
        <v>0</v>
      </c>
      <c r="C4347" s="44" t="n">
        <v>1</v>
      </c>
      <c r="D4347" s="38" t="n">
        <f aca="false">IFERROR(B4347/C4347,0)</f>
        <v>0</v>
      </c>
      <c r="E4347" s="45" t="n">
        <v>25</v>
      </c>
      <c r="F4347" s="7" t="s">
        <v>2223</v>
      </c>
      <c r="G4347" s="5" t="str">
        <f aca="false">IF(AND(E4347&gt;=5,E4347&lt;=20,C4347&gt;=50,B4347&lt;=1),"Opportunity (pos 5-20, 50+ impr, 0-1 click)","")</f>
        <v/>
      </c>
    </row>
    <row r="4348" customFormat="false" ht="15" hidden="false" customHeight="false" outlineLevel="0" collapsed="false">
      <c r="A4348" s="7" t="s">
        <v>6622</v>
      </c>
      <c r="B4348" s="44" t="n">
        <v>0</v>
      </c>
      <c r="C4348" s="44" t="n">
        <v>1</v>
      </c>
      <c r="D4348" s="38" t="n">
        <f aca="false">IFERROR(B4348/C4348,0)</f>
        <v>0</v>
      </c>
      <c r="E4348" s="45" t="n">
        <v>71</v>
      </c>
      <c r="F4348" s="7" t="s">
        <v>2223</v>
      </c>
      <c r="G4348" s="5" t="str">
        <f aca="false">IF(AND(E4348&gt;=5,E4348&lt;=20,C4348&gt;=50,B4348&lt;=1),"Opportunity (pos 5-20, 50+ impr, 0-1 click)","")</f>
        <v/>
      </c>
    </row>
    <row r="4349" customFormat="false" ht="15" hidden="false" customHeight="false" outlineLevel="0" collapsed="false">
      <c r="A4349" s="7" t="s">
        <v>6623</v>
      </c>
      <c r="B4349" s="44" t="n">
        <v>0</v>
      </c>
      <c r="C4349" s="44" t="n">
        <v>1</v>
      </c>
      <c r="D4349" s="38" t="n">
        <f aca="false">IFERROR(B4349/C4349,0)</f>
        <v>0</v>
      </c>
      <c r="E4349" s="45" t="n">
        <v>4</v>
      </c>
      <c r="F4349" s="7" t="s">
        <v>2223</v>
      </c>
      <c r="G4349" s="5" t="str">
        <f aca="false">IF(AND(E4349&gt;=5,E4349&lt;=20,C4349&gt;=50,B4349&lt;=1),"Opportunity (pos 5-20, 50+ impr, 0-1 click)","")</f>
        <v/>
      </c>
    </row>
    <row r="4350" customFormat="false" ht="15" hidden="false" customHeight="false" outlineLevel="0" collapsed="false">
      <c r="A4350" s="7" t="s">
        <v>6624</v>
      </c>
      <c r="B4350" s="44" t="n">
        <v>0</v>
      </c>
      <c r="C4350" s="44" t="n">
        <v>1</v>
      </c>
      <c r="D4350" s="38" t="n">
        <f aca="false">IFERROR(B4350/C4350,0)</f>
        <v>0</v>
      </c>
      <c r="E4350" s="45" t="n">
        <v>30</v>
      </c>
      <c r="F4350" s="7" t="s">
        <v>2223</v>
      </c>
      <c r="G4350" s="5" t="str">
        <f aca="false">IF(AND(E4350&gt;=5,E4350&lt;=20,C4350&gt;=50,B4350&lt;=1),"Opportunity (pos 5-20, 50+ impr, 0-1 click)","")</f>
        <v/>
      </c>
    </row>
    <row r="4351" customFormat="false" ht="15" hidden="false" customHeight="false" outlineLevel="0" collapsed="false">
      <c r="A4351" s="7" t="s">
        <v>6625</v>
      </c>
      <c r="B4351" s="44" t="n">
        <v>0</v>
      </c>
      <c r="C4351" s="44" t="n">
        <v>1</v>
      </c>
      <c r="D4351" s="38" t="n">
        <f aca="false">IFERROR(B4351/C4351,0)</f>
        <v>0</v>
      </c>
      <c r="E4351" s="45" t="n">
        <v>64</v>
      </c>
      <c r="F4351" s="7" t="s">
        <v>2223</v>
      </c>
      <c r="G4351" s="5" t="str">
        <f aca="false">IF(AND(E4351&gt;=5,E4351&lt;=20,C4351&gt;=50,B4351&lt;=1),"Opportunity (pos 5-20, 50+ impr, 0-1 click)","")</f>
        <v/>
      </c>
    </row>
    <row r="4352" customFormat="false" ht="15" hidden="false" customHeight="false" outlineLevel="0" collapsed="false">
      <c r="A4352" s="7" t="s">
        <v>6626</v>
      </c>
      <c r="B4352" s="44" t="n">
        <v>0</v>
      </c>
      <c r="C4352" s="44" t="n">
        <v>1</v>
      </c>
      <c r="D4352" s="38" t="n">
        <f aca="false">IFERROR(B4352/C4352,0)</f>
        <v>0</v>
      </c>
      <c r="E4352" s="45" t="n">
        <v>10</v>
      </c>
      <c r="F4352" s="7" t="s">
        <v>2223</v>
      </c>
      <c r="G4352" s="5" t="str">
        <f aca="false">IF(AND(E4352&gt;=5,E4352&lt;=20,C4352&gt;=50,B4352&lt;=1),"Opportunity (pos 5-20, 50+ impr, 0-1 click)","")</f>
        <v/>
      </c>
    </row>
    <row r="4353" customFormat="false" ht="15" hidden="false" customHeight="false" outlineLevel="0" collapsed="false">
      <c r="A4353" s="7" t="s">
        <v>6627</v>
      </c>
      <c r="B4353" s="44" t="n">
        <v>0</v>
      </c>
      <c r="C4353" s="44" t="n">
        <v>1</v>
      </c>
      <c r="D4353" s="38" t="n">
        <f aca="false">IFERROR(B4353/C4353,0)</f>
        <v>0</v>
      </c>
      <c r="E4353" s="45" t="n">
        <v>52</v>
      </c>
      <c r="F4353" s="7" t="s">
        <v>2223</v>
      </c>
      <c r="G4353" s="5" t="str">
        <f aca="false">IF(AND(E4353&gt;=5,E4353&lt;=20,C4353&gt;=50,B4353&lt;=1),"Opportunity (pos 5-20, 50+ impr, 0-1 click)","")</f>
        <v/>
      </c>
    </row>
    <row r="4354" customFormat="false" ht="15" hidden="false" customHeight="false" outlineLevel="0" collapsed="false">
      <c r="A4354" s="7" t="s">
        <v>6628</v>
      </c>
      <c r="B4354" s="44" t="n">
        <v>0</v>
      </c>
      <c r="C4354" s="44" t="n">
        <v>1</v>
      </c>
      <c r="D4354" s="38" t="n">
        <f aca="false">IFERROR(B4354/C4354,0)</f>
        <v>0</v>
      </c>
      <c r="E4354" s="45" t="n">
        <v>109</v>
      </c>
      <c r="F4354" s="7" t="s">
        <v>2223</v>
      </c>
      <c r="G4354" s="5" t="str">
        <f aca="false">IF(AND(E4354&gt;=5,E4354&lt;=20,C4354&gt;=50,B4354&lt;=1),"Opportunity (pos 5-20, 50+ impr, 0-1 click)","")</f>
        <v/>
      </c>
    </row>
    <row r="4355" customFormat="false" ht="15" hidden="false" customHeight="false" outlineLevel="0" collapsed="false">
      <c r="A4355" s="7" t="s">
        <v>6629</v>
      </c>
      <c r="B4355" s="44" t="n">
        <v>0</v>
      </c>
      <c r="C4355" s="44" t="n">
        <v>1</v>
      </c>
      <c r="D4355" s="38" t="n">
        <f aca="false">IFERROR(B4355/C4355,0)</f>
        <v>0</v>
      </c>
      <c r="E4355" s="45" t="n">
        <v>26</v>
      </c>
      <c r="F4355" s="7" t="s">
        <v>2223</v>
      </c>
      <c r="G4355" s="5" t="str">
        <f aca="false">IF(AND(E4355&gt;=5,E4355&lt;=20,C4355&gt;=50,B4355&lt;=1),"Opportunity (pos 5-20, 50+ impr, 0-1 click)","")</f>
        <v/>
      </c>
    </row>
    <row r="4356" customFormat="false" ht="15" hidden="false" customHeight="false" outlineLevel="0" collapsed="false">
      <c r="A4356" s="7" t="s">
        <v>6630</v>
      </c>
      <c r="B4356" s="44" t="n">
        <v>0</v>
      </c>
      <c r="C4356" s="44" t="n">
        <v>1</v>
      </c>
      <c r="D4356" s="38" t="n">
        <f aca="false">IFERROR(B4356/C4356,0)</f>
        <v>0</v>
      </c>
      <c r="E4356" s="45" t="n">
        <v>65</v>
      </c>
      <c r="F4356" s="7" t="s">
        <v>2223</v>
      </c>
      <c r="G4356" s="5" t="str">
        <f aca="false">IF(AND(E4356&gt;=5,E4356&lt;=20,C4356&gt;=50,B4356&lt;=1),"Opportunity (pos 5-20, 50+ impr, 0-1 click)","")</f>
        <v/>
      </c>
    </row>
    <row r="4357" customFormat="false" ht="15" hidden="false" customHeight="false" outlineLevel="0" collapsed="false">
      <c r="A4357" s="7" t="s">
        <v>6631</v>
      </c>
      <c r="B4357" s="44" t="n">
        <v>0</v>
      </c>
      <c r="C4357" s="44" t="n">
        <v>1</v>
      </c>
      <c r="D4357" s="38" t="n">
        <f aca="false">IFERROR(B4357/C4357,0)</f>
        <v>0</v>
      </c>
      <c r="E4357" s="45" t="n">
        <v>10</v>
      </c>
      <c r="F4357" s="7" t="s">
        <v>2223</v>
      </c>
      <c r="G4357" s="5" t="str">
        <f aca="false">IF(AND(E4357&gt;=5,E4357&lt;=20,C4357&gt;=50,B4357&lt;=1),"Opportunity (pos 5-20, 50+ impr, 0-1 click)","")</f>
        <v/>
      </c>
    </row>
    <row r="4358" customFormat="false" ht="15" hidden="false" customHeight="false" outlineLevel="0" collapsed="false">
      <c r="A4358" s="7" t="s">
        <v>6632</v>
      </c>
      <c r="B4358" s="44" t="n">
        <v>0</v>
      </c>
      <c r="C4358" s="44" t="n">
        <v>1</v>
      </c>
      <c r="D4358" s="38" t="n">
        <f aca="false">IFERROR(B4358/C4358,0)</f>
        <v>0</v>
      </c>
      <c r="E4358" s="45" t="n">
        <v>9</v>
      </c>
      <c r="F4358" s="7" t="s">
        <v>2223</v>
      </c>
      <c r="G4358" s="5" t="str">
        <f aca="false">IF(AND(E4358&gt;=5,E4358&lt;=20,C4358&gt;=50,B4358&lt;=1),"Opportunity (pos 5-20, 50+ impr, 0-1 click)","")</f>
        <v/>
      </c>
    </row>
    <row r="4359" customFormat="false" ht="15" hidden="false" customHeight="false" outlineLevel="0" collapsed="false">
      <c r="A4359" s="7" t="s">
        <v>6633</v>
      </c>
      <c r="B4359" s="44" t="n">
        <v>0</v>
      </c>
      <c r="C4359" s="44" t="n">
        <v>1</v>
      </c>
      <c r="D4359" s="38" t="n">
        <f aca="false">IFERROR(B4359/C4359,0)</f>
        <v>0</v>
      </c>
      <c r="E4359" s="45" t="n">
        <v>3</v>
      </c>
      <c r="F4359" s="7" t="s">
        <v>2223</v>
      </c>
      <c r="G4359" s="5" t="str">
        <f aca="false">IF(AND(E4359&gt;=5,E4359&lt;=20,C4359&gt;=50,B4359&lt;=1),"Opportunity (pos 5-20, 50+ impr, 0-1 click)","")</f>
        <v/>
      </c>
    </row>
    <row r="4360" customFormat="false" ht="15" hidden="false" customHeight="false" outlineLevel="0" collapsed="false">
      <c r="A4360" s="7" t="s">
        <v>6634</v>
      </c>
      <c r="B4360" s="44" t="n">
        <v>0</v>
      </c>
      <c r="C4360" s="44" t="n">
        <v>1</v>
      </c>
      <c r="D4360" s="38" t="n">
        <f aca="false">IFERROR(B4360/C4360,0)</f>
        <v>0</v>
      </c>
      <c r="E4360" s="45" t="n">
        <v>19</v>
      </c>
      <c r="F4360" s="7" t="s">
        <v>2223</v>
      </c>
      <c r="G4360" s="5" t="str">
        <f aca="false">IF(AND(E4360&gt;=5,E4360&lt;=20,C4360&gt;=50,B4360&lt;=1),"Opportunity (pos 5-20, 50+ impr, 0-1 click)","")</f>
        <v/>
      </c>
    </row>
    <row r="4361" customFormat="false" ht="15" hidden="false" customHeight="false" outlineLevel="0" collapsed="false">
      <c r="A4361" s="7" t="s">
        <v>6635</v>
      </c>
      <c r="B4361" s="44" t="n">
        <v>0</v>
      </c>
      <c r="C4361" s="44" t="n">
        <v>1</v>
      </c>
      <c r="D4361" s="38" t="n">
        <f aca="false">IFERROR(B4361/C4361,0)</f>
        <v>0</v>
      </c>
      <c r="E4361" s="45" t="n">
        <v>9</v>
      </c>
      <c r="F4361" s="7" t="s">
        <v>2223</v>
      </c>
      <c r="G4361" s="5" t="str">
        <f aca="false">IF(AND(E4361&gt;=5,E4361&lt;=20,C4361&gt;=50,B4361&lt;=1),"Opportunity (pos 5-20, 50+ impr, 0-1 click)","")</f>
        <v/>
      </c>
    </row>
    <row r="4362" customFormat="false" ht="15" hidden="false" customHeight="false" outlineLevel="0" collapsed="false">
      <c r="A4362" s="7" t="s">
        <v>6636</v>
      </c>
      <c r="B4362" s="44" t="n">
        <v>0</v>
      </c>
      <c r="C4362" s="44" t="n">
        <v>1</v>
      </c>
      <c r="D4362" s="38" t="n">
        <f aca="false">IFERROR(B4362/C4362,0)</f>
        <v>0</v>
      </c>
      <c r="E4362" s="45" t="n">
        <v>26</v>
      </c>
      <c r="F4362" s="7" t="s">
        <v>2223</v>
      </c>
      <c r="G4362" s="5" t="str">
        <f aca="false">IF(AND(E4362&gt;=5,E4362&lt;=20,C4362&gt;=50,B4362&lt;=1),"Opportunity (pos 5-20, 50+ impr, 0-1 click)","")</f>
        <v/>
      </c>
    </row>
    <row r="4363" customFormat="false" ht="15" hidden="false" customHeight="false" outlineLevel="0" collapsed="false">
      <c r="A4363" s="7" t="s">
        <v>6637</v>
      </c>
      <c r="B4363" s="44" t="n">
        <v>0</v>
      </c>
      <c r="C4363" s="44" t="n">
        <v>1</v>
      </c>
      <c r="D4363" s="38" t="n">
        <f aca="false">IFERROR(B4363/C4363,0)</f>
        <v>0</v>
      </c>
      <c r="E4363" s="45" t="n">
        <v>1</v>
      </c>
      <c r="F4363" s="7" t="s">
        <v>2223</v>
      </c>
      <c r="G4363" s="5" t="str">
        <f aca="false">IF(AND(E4363&gt;=5,E4363&lt;=20,C4363&gt;=50,B4363&lt;=1),"Opportunity (pos 5-20, 50+ impr, 0-1 click)","")</f>
        <v/>
      </c>
    </row>
    <row r="4364" customFormat="false" ht="15" hidden="false" customHeight="false" outlineLevel="0" collapsed="false">
      <c r="A4364" s="7" t="s">
        <v>6638</v>
      </c>
      <c r="B4364" s="44" t="n">
        <v>0</v>
      </c>
      <c r="C4364" s="44" t="n">
        <v>1</v>
      </c>
      <c r="D4364" s="38" t="n">
        <f aca="false">IFERROR(B4364/C4364,0)</f>
        <v>0</v>
      </c>
      <c r="E4364" s="45" t="n">
        <v>20</v>
      </c>
      <c r="F4364" s="7" t="s">
        <v>2223</v>
      </c>
      <c r="G4364" s="5" t="str">
        <f aca="false">IF(AND(E4364&gt;=5,E4364&lt;=20,C4364&gt;=50,B4364&lt;=1),"Opportunity (pos 5-20, 50+ impr, 0-1 click)","")</f>
        <v/>
      </c>
    </row>
    <row r="4365" customFormat="false" ht="15" hidden="false" customHeight="false" outlineLevel="0" collapsed="false">
      <c r="A4365" s="7" t="s">
        <v>6639</v>
      </c>
      <c r="B4365" s="44" t="n">
        <v>0</v>
      </c>
      <c r="C4365" s="44" t="n">
        <v>1</v>
      </c>
      <c r="D4365" s="38" t="n">
        <f aca="false">IFERROR(B4365/C4365,0)</f>
        <v>0</v>
      </c>
      <c r="E4365" s="45" t="n">
        <v>11</v>
      </c>
      <c r="F4365" s="7" t="s">
        <v>2223</v>
      </c>
      <c r="G4365" s="5" t="str">
        <f aca="false">IF(AND(E4365&gt;=5,E4365&lt;=20,C4365&gt;=50,B4365&lt;=1),"Opportunity (pos 5-20, 50+ impr, 0-1 click)","")</f>
        <v/>
      </c>
    </row>
    <row r="4366" customFormat="false" ht="15" hidden="false" customHeight="false" outlineLevel="0" collapsed="false">
      <c r="A4366" s="7" t="s">
        <v>6640</v>
      </c>
      <c r="B4366" s="44" t="n">
        <v>0</v>
      </c>
      <c r="C4366" s="44" t="n">
        <v>1</v>
      </c>
      <c r="D4366" s="38" t="n">
        <f aca="false">IFERROR(B4366/C4366,0)</f>
        <v>0</v>
      </c>
      <c r="E4366" s="45" t="n">
        <v>23</v>
      </c>
      <c r="F4366" s="7" t="s">
        <v>2223</v>
      </c>
      <c r="G4366" s="5" t="str">
        <f aca="false">IF(AND(E4366&gt;=5,E4366&lt;=20,C4366&gt;=50,B4366&lt;=1),"Opportunity (pos 5-20, 50+ impr, 0-1 click)","")</f>
        <v/>
      </c>
    </row>
    <row r="4367" customFormat="false" ht="15" hidden="false" customHeight="false" outlineLevel="0" collapsed="false">
      <c r="A4367" s="7" t="s">
        <v>6641</v>
      </c>
      <c r="B4367" s="44" t="n">
        <v>0</v>
      </c>
      <c r="C4367" s="44" t="n">
        <v>1</v>
      </c>
      <c r="D4367" s="38" t="n">
        <f aca="false">IFERROR(B4367/C4367,0)</f>
        <v>0</v>
      </c>
      <c r="E4367" s="45" t="n">
        <v>44</v>
      </c>
      <c r="F4367" s="7" t="s">
        <v>2223</v>
      </c>
      <c r="G4367" s="5" t="str">
        <f aca="false">IF(AND(E4367&gt;=5,E4367&lt;=20,C4367&gt;=50,B4367&lt;=1),"Opportunity (pos 5-20, 50+ impr, 0-1 click)","")</f>
        <v/>
      </c>
    </row>
    <row r="4368" customFormat="false" ht="15" hidden="false" customHeight="false" outlineLevel="0" collapsed="false">
      <c r="A4368" s="7" t="s">
        <v>6642</v>
      </c>
      <c r="B4368" s="44" t="n">
        <v>0</v>
      </c>
      <c r="C4368" s="44" t="n">
        <v>1</v>
      </c>
      <c r="D4368" s="38" t="n">
        <f aca="false">IFERROR(B4368/C4368,0)</f>
        <v>0</v>
      </c>
      <c r="E4368" s="45" t="n">
        <v>17</v>
      </c>
      <c r="F4368" s="7" t="s">
        <v>2223</v>
      </c>
      <c r="G4368" s="5" t="str">
        <f aca="false">IF(AND(E4368&gt;=5,E4368&lt;=20,C4368&gt;=50,B4368&lt;=1),"Opportunity (pos 5-20, 50+ impr, 0-1 click)","")</f>
        <v/>
      </c>
    </row>
    <row r="4369" customFormat="false" ht="15" hidden="false" customHeight="false" outlineLevel="0" collapsed="false">
      <c r="A4369" s="7" t="s">
        <v>6643</v>
      </c>
      <c r="B4369" s="44" t="n">
        <v>0</v>
      </c>
      <c r="C4369" s="44" t="n">
        <v>1</v>
      </c>
      <c r="D4369" s="38" t="n">
        <f aca="false">IFERROR(B4369/C4369,0)</f>
        <v>0</v>
      </c>
      <c r="E4369" s="45" t="n">
        <v>28</v>
      </c>
      <c r="F4369" s="7" t="s">
        <v>2223</v>
      </c>
      <c r="G4369" s="5" t="str">
        <f aca="false">IF(AND(E4369&gt;=5,E4369&lt;=20,C4369&gt;=50,B4369&lt;=1),"Opportunity (pos 5-20, 50+ impr, 0-1 click)","")</f>
        <v/>
      </c>
    </row>
    <row r="4370" customFormat="false" ht="15" hidden="false" customHeight="false" outlineLevel="0" collapsed="false">
      <c r="A4370" s="7" t="s">
        <v>6644</v>
      </c>
      <c r="B4370" s="44" t="n">
        <v>0</v>
      </c>
      <c r="C4370" s="44" t="n">
        <v>1</v>
      </c>
      <c r="D4370" s="38" t="n">
        <f aca="false">IFERROR(B4370/C4370,0)</f>
        <v>0</v>
      </c>
      <c r="E4370" s="45" t="n">
        <v>7</v>
      </c>
      <c r="F4370" s="7" t="s">
        <v>2223</v>
      </c>
      <c r="G4370" s="5" t="str">
        <f aca="false">IF(AND(E4370&gt;=5,E4370&lt;=20,C4370&gt;=50,B4370&lt;=1),"Opportunity (pos 5-20, 50+ impr, 0-1 click)","")</f>
        <v/>
      </c>
    </row>
    <row r="4371" customFormat="false" ht="15" hidden="false" customHeight="false" outlineLevel="0" collapsed="false">
      <c r="A4371" s="7" t="s">
        <v>6645</v>
      </c>
      <c r="B4371" s="44" t="n">
        <v>0</v>
      </c>
      <c r="C4371" s="44" t="n">
        <v>1</v>
      </c>
      <c r="D4371" s="38" t="n">
        <f aca="false">IFERROR(B4371/C4371,0)</f>
        <v>0</v>
      </c>
      <c r="E4371" s="45" t="n">
        <v>10</v>
      </c>
      <c r="F4371" s="7" t="s">
        <v>2223</v>
      </c>
      <c r="G4371" s="5" t="str">
        <f aca="false">IF(AND(E4371&gt;=5,E4371&lt;=20,C4371&gt;=50,B4371&lt;=1),"Opportunity (pos 5-20, 50+ impr, 0-1 click)","")</f>
        <v/>
      </c>
    </row>
    <row r="4372" customFormat="false" ht="15" hidden="false" customHeight="false" outlineLevel="0" collapsed="false">
      <c r="A4372" s="7" t="s">
        <v>6646</v>
      </c>
      <c r="B4372" s="44" t="n">
        <v>0</v>
      </c>
      <c r="C4372" s="44" t="n">
        <v>1</v>
      </c>
      <c r="D4372" s="38" t="n">
        <f aca="false">IFERROR(B4372/C4372,0)</f>
        <v>0</v>
      </c>
      <c r="E4372" s="45" t="n">
        <v>47</v>
      </c>
      <c r="F4372" s="7" t="s">
        <v>2225</v>
      </c>
      <c r="G4372" s="5" t="str">
        <f aca="false">IF(AND(E4372&gt;=5,E4372&lt;=20,C4372&gt;=50,B4372&lt;=1),"Opportunity (pos 5-20, 50+ impr, 0-1 click)","")</f>
        <v/>
      </c>
    </row>
    <row r="4373" customFormat="false" ht="15" hidden="false" customHeight="false" outlineLevel="0" collapsed="false">
      <c r="A4373" s="7" t="s">
        <v>6647</v>
      </c>
      <c r="B4373" s="44" t="n">
        <v>0</v>
      </c>
      <c r="C4373" s="44" t="n">
        <v>1</v>
      </c>
      <c r="D4373" s="38" t="n">
        <f aca="false">IFERROR(B4373/C4373,0)</f>
        <v>0</v>
      </c>
      <c r="E4373" s="45" t="n">
        <v>46</v>
      </c>
      <c r="F4373" s="7" t="s">
        <v>2223</v>
      </c>
      <c r="G4373" s="5" t="str">
        <f aca="false">IF(AND(E4373&gt;=5,E4373&lt;=20,C4373&gt;=50,B4373&lt;=1),"Opportunity (pos 5-20, 50+ impr, 0-1 click)","")</f>
        <v/>
      </c>
    </row>
    <row r="4374" customFormat="false" ht="15" hidden="false" customHeight="false" outlineLevel="0" collapsed="false">
      <c r="A4374" s="7" t="s">
        <v>6648</v>
      </c>
      <c r="B4374" s="44" t="n">
        <v>0</v>
      </c>
      <c r="C4374" s="44" t="n">
        <v>1</v>
      </c>
      <c r="D4374" s="38" t="n">
        <f aca="false">IFERROR(B4374/C4374,0)</f>
        <v>0</v>
      </c>
      <c r="E4374" s="45" t="n">
        <v>8</v>
      </c>
      <c r="F4374" s="7" t="s">
        <v>2223</v>
      </c>
      <c r="G4374" s="5" t="str">
        <f aca="false">IF(AND(E4374&gt;=5,E4374&lt;=20,C4374&gt;=50,B4374&lt;=1),"Opportunity (pos 5-20, 50+ impr, 0-1 click)","")</f>
        <v/>
      </c>
    </row>
    <row r="4375" customFormat="false" ht="15" hidden="false" customHeight="false" outlineLevel="0" collapsed="false">
      <c r="A4375" s="7" t="s">
        <v>6649</v>
      </c>
      <c r="B4375" s="44" t="n">
        <v>0</v>
      </c>
      <c r="C4375" s="44" t="n">
        <v>1</v>
      </c>
      <c r="D4375" s="38" t="n">
        <f aca="false">IFERROR(B4375/C4375,0)</f>
        <v>0</v>
      </c>
      <c r="E4375" s="45" t="n">
        <v>11</v>
      </c>
      <c r="F4375" s="7" t="s">
        <v>2223</v>
      </c>
      <c r="G4375" s="5" t="str">
        <f aca="false">IF(AND(E4375&gt;=5,E4375&lt;=20,C4375&gt;=50,B4375&lt;=1),"Opportunity (pos 5-20, 50+ impr, 0-1 click)","")</f>
        <v/>
      </c>
    </row>
    <row r="4376" customFormat="false" ht="15" hidden="false" customHeight="false" outlineLevel="0" collapsed="false">
      <c r="A4376" s="7" t="s">
        <v>6650</v>
      </c>
      <c r="B4376" s="44" t="n">
        <v>0</v>
      </c>
      <c r="C4376" s="44" t="n">
        <v>1</v>
      </c>
      <c r="D4376" s="38" t="n">
        <f aca="false">IFERROR(B4376/C4376,0)</f>
        <v>0</v>
      </c>
      <c r="E4376" s="45" t="n">
        <v>32</v>
      </c>
      <c r="F4376" s="7" t="s">
        <v>2223</v>
      </c>
      <c r="G4376" s="5" t="str">
        <f aca="false">IF(AND(E4376&gt;=5,E4376&lt;=20,C4376&gt;=50,B4376&lt;=1),"Opportunity (pos 5-20, 50+ impr, 0-1 click)","")</f>
        <v/>
      </c>
    </row>
    <row r="4377" customFormat="false" ht="15" hidden="false" customHeight="false" outlineLevel="0" collapsed="false">
      <c r="A4377" s="7" t="s">
        <v>6651</v>
      </c>
      <c r="B4377" s="44" t="n">
        <v>0</v>
      </c>
      <c r="C4377" s="44" t="n">
        <v>1</v>
      </c>
      <c r="D4377" s="38" t="n">
        <f aca="false">IFERROR(B4377/C4377,0)</f>
        <v>0</v>
      </c>
      <c r="E4377" s="45" t="n">
        <v>42</v>
      </c>
      <c r="F4377" s="7" t="s">
        <v>2223</v>
      </c>
      <c r="G4377" s="5" t="str">
        <f aca="false">IF(AND(E4377&gt;=5,E4377&lt;=20,C4377&gt;=50,B4377&lt;=1),"Opportunity (pos 5-20, 50+ impr, 0-1 click)","")</f>
        <v/>
      </c>
    </row>
    <row r="4378" customFormat="false" ht="15" hidden="false" customHeight="false" outlineLevel="0" collapsed="false">
      <c r="A4378" s="7" t="s">
        <v>6652</v>
      </c>
      <c r="B4378" s="44" t="n">
        <v>0</v>
      </c>
      <c r="C4378" s="44" t="n">
        <v>1</v>
      </c>
      <c r="D4378" s="38" t="n">
        <f aca="false">IFERROR(B4378/C4378,0)</f>
        <v>0</v>
      </c>
      <c r="E4378" s="45" t="n">
        <v>7</v>
      </c>
      <c r="F4378" s="7" t="s">
        <v>2223</v>
      </c>
      <c r="G4378" s="5" t="str">
        <f aca="false">IF(AND(E4378&gt;=5,E4378&lt;=20,C4378&gt;=50,B4378&lt;=1),"Opportunity (pos 5-20, 50+ impr, 0-1 click)","")</f>
        <v/>
      </c>
    </row>
    <row r="4379" customFormat="false" ht="15" hidden="false" customHeight="false" outlineLevel="0" collapsed="false">
      <c r="A4379" s="7" t="s">
        <v>6653</v>
      </c>
      <c r="B4379" s="44" t="n">
        <v>0</v>
      </c>
      <c r="C4379" s="44" t="n">
        <v>1</v>
      </c>
      <c r="D4379" s="38" t="n">
        <f aca="false">IFERROR(B4379/C4379,0)</f>
        <v>0</v>
      </c>
      <c r="E4379" s="45" t="n">
        <v>12</v>
      </c>
      <c r="F4379" s="7" t="s">
        <v>2223</v>
      </c>
      <c r="G4379" s="5" t="str">
        <f aca="false">IF(AND(E4379&gt;=5,E4379&lt;=20,C4379&gt;=50,B4379&lt;=1),"Opportunity (pos 5-20, 50+ impr, 0-1 click)","")</f>
        <v/>
      </c>
    </row>
    <row r="4380" customFormat="false" ht="15" hidden="false" customHeight="false" outlineLevel="0" collapsed="false">
      <c r="A4380" s="7" t="s">
        <v>6654</v>
      </c>
      <c r="B4380" s="44" t="n">
        <v>0</v>
      </c>
      <c r="C4380" s="44" t="n">
        <v>1</v>
      </c>
      <c r="D4380" s="38" t="n">
        <f aca="false">IFERROR(B4380/C4380,0)</f>
        <v>0</v>
      </c>
      <c r="E4380" s="45" t="n">
        <v>27</v>
      </c>
      <c r="F4380" s="7" t="s">
        <v>2223</v>
      </c>
      <c r="G4380" s="5" t="str">
        <f aca="false">IF(AND(E4380&gt;=5,E4380&lt;=20,C4380&gt;=50,B4380&lt;=1),"Opportunity (pos 5-20, 50+ impr, 0-1 click)","")</f>
        <v/>
      </c>
    </row>
    <row r="4381" customFormat="false" ht="15" hidden="false" customHeight="false" outlineLevel="0" collapsed="false">
      <c r="A4381" s="7" t="s">
        <v>6655</v>
      </c>
      <c r="B4381" s="44" t="n">
        <v>0</v>
      </c>
      <c r="C4381" s="44" t="n">
        <v>1</v>
      </c>
      <c r="D4381" s="38" t="n">
        <f aca="false">IFERROR(B4381/C4381,0)</f>
        <v>0</v>
      </c>
      <c r="E4381" s="45" t="n">
        <v>21</v>
      </c>
      <c r="F4381" s="7" t="s">
        <v>2223</v>
      </c>
      <c r="G4381" s="5" t="str">
        <f aca="false">IF(AND(E4381&gt;=5,E4381&lt;=20,C4381&gt;=50,B4381&lt;=1),"Opportunity (pos 5-20, 50+ impr, 0-1 click)","")</f>
        <v/>
      </c>
    </row>
    <row r="4382" customFormat="false" ht="15" hidden="false" customHeight="false" outlineLevel="0" collapsed="false">
      <c r="A4382" s="7" t="s">
        <v>6656</v>
      </c>
      <c r="B4382" s="44" t="n">
        <v>0</v>
      </c>
      <c r="C4382" s="44" t="n">
        <v>1</v>
      </c>
      <c r="D4382" s="38" t="n">
        <f aca="false">IFERROR(B4382/C4382,0)</f>
        <v>0</v>
      </c>
      <c r="E4382" s="45" t="n">
        <v>34</v>
      </c>
      <c r="F4382" s="7" t="s">
        <v>2223</v>
      </c>
      <c r="G4382" s="5" t="str">
        <f aca="false">IF(AND(E4382&gt;=5,E4382&lt;=20,C4382&gt;=50,B4382&lt;=1),"Opportunity (pos 5-20, 50+ impr, 0-1 click)","")</f>
        <v/>
      </c>
    </row>
    <row r="4383" customFormat="false" ht="15" hidden="false" customHeight="false" outlineLevel="0" collapsed="false">
      <c r="A4383" s="7" t="s">
        <v>6657</v>
      </c>
      <c r="B4383" s="44" t="n">
        <v>0</v>
      </c>
      <c r="C4383" s="44" t="n">
        <v>1</v>
      </c>
      <c r="D4383" s="38" t="n">
        <f aca="false">IFERROR(B4383/C4383,0)</f>
        <v>0</v>
      </c>
      <c r="E4383" s="45" t="n">
        <v>34</v>
      </c>
      <c r="F4383" s="7" t="s">
        <v>2223</v>
      </c>
      <c r="G4383" s="5" t="str">
        <f aca="false">IF(AND(E4383&gt;=5,E4383&lt;=20,C4383&gt;=50,B4383&lt;=1),"Opportunity (pos 5-20, 50+ impr, 0-1 click)","")</f>
        <v/>
      </c>
    </row>
    <row r="4384" customFormat="false" ht="15" hidden="false" customHeight="false" outlineLevel="0" collapsed="false">
      <c r="A4384" s="7" t="s">
        <v>6658</v>
      </c>
      <c r="B4384" s="44" t="n">
        <v>0</v>
      </c>
      <c r="C4384" s="44" t="n">
        <v>1</v>
      </c>
      <c r="D4384" s="38" t="n">
        <f aca="false">IFERROR(B4384/C4384,0)</f>
        <v>0</v>
      </c>
      <c r="E4384" s="45" t="n">
        <v>21</v>
      </c>
      <c r="F4384" s="7" t="s">
        <v>2223</v>
      </c>
      <c r="G4384" s="5" t="str">
        <f aca="false">IF(AND(E4384&gt;=5,E4384&lt;=20,C4384&gt;=50,B4384&lt;=1),"Opportunity (pos 5-20, 50+ impr, 0-1 click)","")</f>
        <v/>
      </c>
    </row>
    <row r="4385" customFormat="false" ht="15" hidden="false" customHeight="false" outlineLevel="0" collapsed="false">
      <c r="A4385" s="7" t="s">
        <v>6659</v>
      </c>
      <c r="B4385" s="44" t="n">
        <v>0</v>
      </c>
      <c r="C4385" s="44" t="n">
        <v>1</v>
      </c>
      <c r="D4385" s="38" t="n">
        <f aca="false">IFERROR(B4385/C4385,0)</f>
        <v>0</v>
      </c>
      <c r="E4385" s="45" t="n">
        <v>22</v>
      </c>
      <c r="F4385" s="7" t="s">
        <v>2223</v>
      </c>
      <c r="G4385" s="5" t="str">
        <f aca="false">IF(AND(E4385&gt;=5,E4385&lt;=20,C4385&gt;=50,B4385&lt;=1),"Opportunity (pos 5-20, 50+ impr, 0-1 click)","")</f>
        <v/>
      </c>
    </row>
    <row r="4386" customFormat="false" ht="15" hidden="false" customHeight="false" outlineLevel="0" collapsed="false">
      <c r="A4386" s="7" t="s">
        <v>6660</v>
      </c>
      <c r="B4386" s="44" t="n">
        <v>0</v>
      </c>
      <c r="C4386" s="44" t="n">
        <v>1</v>
      </c>
      <c r="D4386" s="38" t="n">
        <f aca="false">IFERROR(B4386/C4386,0)</f>
        <v>0</v>
      </c>
      <c r="E4386" s="45" t="n">
        <v>27</v>
      </c>
      <c r="F4386" s="7" t="s">
        <v>2223</v>
      </c>
      <c r="G4386" s="5" t="str">
        <f aca="false">IF(AND(E4386&gt;=5,E4386&lt;=20,C4386&gt;=50,B4386&lt;=1),"Opportunity (pos 5-20, 50+ impr, 0-1 click)","")</f>
        <v/>
      </c>
    </row>
    <row r="4387" customFormat="false" ht="15" hidden="false" customHeight="false" outlineLevel="0" collapsed="false">
      <c r="A4387" s="7" t="s">
        <v>6661</v>
      </c>
      <c r="B4387" s="44" t="n">
        <v>0</v>
      </c>
      <c r="C4387" s="44" t="n">
        <v>1</v>
      </c>
      <c r="D4387" s="38" t="n">
        <f aca="false">IFERROR(B4387/C4387,0)</f>
        <v>0</v>
      </c>
      <c r="E4387" s="45" t="n">
        <v>51</v>
      </c>
      <c r="F4387" s="7" t="s">
        <v>2223</v>
      </c>
      <c r="G4387" s="5" t="str">
        <f aca="false">IF(AND(E4387&gt;=5,E4387&lt;=20,C4387&gt;=50,B4387&lt;=1),"Opportunity (pos 5-20, 50+ impr, 0-1 click)","")</f>
        <v/>
      </c>
    </row>
    <row r="4388" customFormat="false" ht="15" hidden="false" customHeight="false" outlineLevel="0" collapsed="false">
      <c r="A4388" s="7" t="s">
        <v>6662</v>
      </c>
      <c r="B4388" s="44" t="n">
        <v>0</v>
      </c>
      <c r="C4388" s="44" t="n">
        <v>1</v>
      </c>
      <c r="D4388" s="38" t="n">
        <f aca="false">IFERROR(B4388/C4388,0)</f>
        <v>0</v>
      </c>
      <c r="E4388" s="45" t="n">
        <v>8</v>
      </c>
      <c r="F4388" s="7" t="s">
        <v>2223</v>
      </c>
      <c r="G4388" s="5" t="str">
        <f aca="false">IF(AND(E4388&gt;=5,E4388&lt;=20,C4388&gt;=50,B4388&lt;=1),"Opportunity (pos 5-20, 50+ impr, 0-1 click)","")</f>
        <v/>
      </c>
    </row>
    <row r="4389" customFormat="false" ht="15" hidden="false" customHeight="false" outlineLevel="0" collapsed="false">
      <c r="A4389" s="7" t="s">
        <v>6663</v>
      </c>
      <c r="B4389" s="44" t="n">
        <v>0</v>
      </c>
      <c r="C4389" s="44" t="n">
        <v>1</v>
      </c>
      <c r="D4389" s="38" t="n">
        <f aca="false">IFERROR(B4389/C4389,0)</f>
        <v>0</v>
      </c>
      <c r="E4389" s="45" t="n">
        <v>25</v>
      </c>
      <c r="F4389" s="7" t="s">
        <v>2223</v>
      </c>
      <c r="G4389" s="5" t="str">
        <f aca="false">IF(AND(E4389&gt;=5,E4389&lt;=20,C4389&gt;=50,B4389&lt;=1),"Opportunity (pos 5-20, 50+ impr, 0-1 click)","")</f>
        <v/>
      </c>
    </row>
    <row r="4390" customFormat="false" ht="15" hidden="false" customHeight="false" outlineLevel="0" collapsed="false">
      <c r="A4390" s="7" t="s">
        <v>6664</v>
      </c>
      <c r="B4390" s="44" t="n">
        <v>0</v>
      </c>
      <c r="C4390" s="44" t="n">
        <v>1</v>
      </c>
      <c r="D4390" s="38" t="n">
        <f aca="false">IFERROR(B4390/C4390,0)</f>
        <v>0</v>
      </c>
      <c r="E4390" s="45" t="n">
        <v>53</v>
      </c>
      <c r="F4390" s="7" t="s">
        <v>2223</v>
      </c>
      <c r="G4390" s="5" t="str">
        <f aca="false">IF(AND(E4390&gt;=5,E4390&lt;=20,C4390&gt;=50,B4390&lt;=1),"Opportunity (pos 5-20, 50+ impr, 0-1 click)","")</f>
        <v/>
      </c>
    </row>
    <row r="4391" customFormat="false" ht="15" hidden="false" customHeight="false" outlineLevel="0" collapsed="false">
      <c r="A4391" s="7" t="s">
        <v>6665</v>
      </c>
      <c r="B4391" s="44" t="n">
        <v>0</v>
      </c>
      <c r="C4391" s="44" t="n">
        <v>1</v>
      </c>
      <c r="D4391" s="38" t="n">
        <f aca="false">IFERROR(B4391/C4391,0)</f>
        <v>0</v>
      </c>
      <c r="E4391" s="45" t="n">
        <v>40</v>
      </c>
      <c r="F4391" s="7" t="s">
        <v>2223</v>
      </c>
      <c r="G4391" s="5" t="str">
        <f aca="false">IF(AND(E4391&gt;=5,E4391&lt;=20,C4391&gt;=50,B4391&lt;=1),"Opportunity (pos 5-20, 50+ impr, 0-1 click)","")</f>
        <v/>
      </c>
    </row>
    <row r="4392" customFormat="false" ht="15" hidden="false" customHeight="false" outlineLevel="0" collapsed="false">
      <c r="A4392" s="7" t="s">
        <v>6666</v>
      </c>
      <c r="B4392" s="44" t="n">
        <v>0</v>
      </c>
      <c r="C4392" s="44" t="n">
        <v>1</v>
      </c>
      <c r="D4392" s="38" t="n">
        <f aca="false">IFERROR(B4392/C4392,0)</f>
        <v>0</v>
      </c>
      <c r="E4392" s="45" t="n">
        <v>42</v>
      </c>
      <c r="F4392" s="7" t="s">
        <v>2223</v>
      </c>
      <c r="G4392" s="5" t="str">
        <f aca="false">IF(AND(E4392&gt;=5,E4392&lt;=20,C4392&gt;=50,B4392&lt;=1),"Opportunity (pos 5-20, 50+ impr, 0-1 click)","")</f>
        <v/>
      </c>
    </row>
    <row r="4393" customFormat="false" ht="15" hidden="false" customHeight="false" outlineLevel="0" collapsed="false">
      <c r="A4393" s="7" t="s">
        <v>6667</v>
      </c>
      <c r="B4393" s="44" t="n">
        <v>0</v>
      </c>
      <c r="C4393" s="44" t="n">
        <v>1</v>
      </c>
      <c r="D4393" s="38" t="n">
        <f aca="false">IFERROR(B4393/C4393,0)</f>
        <v>0</v>
      </c>
      <c r="E4393" s="45" t="n">
        <v>74</v>
      </c>
      <c r="F4393" s="7" t="s">
        <v>2225</v>
      </c>
      <c r="G4393" s="5" t="str">
        <f aca="false">IF(AND(E4393&gt;=5,E4393&lt;=20,C4393&gt;=50,B4393&lt;=1),"Opportunity (pos 5-20, 50+ impr, 0-1 click)","")</f>
        <v/>
      </c>
    </row>
    <row r="4394" customFormat="false" ht="15" hidden="false" customHeight="false" outlineLevel="0" collapsed="false">
      <c r="A4394" s="7" t="s">
        <v>6668</v>
      </c>
      <c r="B4394" s="44" t="n">
        <v>0</v>
      </c>
      <c r="C4394" s="44" t="n">
        <v>1</v>
      </c>
      <c r="D4394" s="38" t="n">
        <f aca="false">IFERROR(B4394/C4394,0)</f>
        <v>0</v>
      </c>
      <c r="E4394" s="45" t="n">
        <v>19</v>
      </c>
      <c r="F4394" s="7" t="s">
        <v>2223</v>
      </c>
      <c r="G4394" s="5" t="str">
        <f aca="false">IF(AND(E4394&gt;=5,E4394&lt;=20,C4394&gt;=50,B4394&lt;=1),"Opportunity (pos 5-20, 50+ impr, 0-1 click)","")</f>
        <v/>
      </c>
    </row>
    <row r="4395" customFormat="false" ht="15" hidden="false" customHeight="false" outlineLevel="0" collapsed="false">
      <c r="A4395" s="7" t="s">
        <v>6669</v>
      </c>
      <c r="B4395" s="44" t="n">
        <v>0</v>
      </c>
      <c r="C4395" s="44" t="n">
        <v>1</v>
      </c>
      <c r="D4395" s="38" t="n">
        <f aca="false">IFERROR(B4395/C4395,0)</f>
        <v>0</v>
      </c>
      <c r="E4395" s="45" t="n">
        <v>18</v>
      </c>
      <c r="F4395" s="7" t="s">
        <v>2223</v>
      </c>
      <c r="G4395" s="5" t="str">
        <f aca="false">IF(AND(E4395&gt;=5,E4395&lt;=20,C4395&gt;=50,B4395&lt;=1),"Opportunity (pos 5-20, 50+ impr, 0-1 click)","")</f>
        <v/>
      </c>
    </row>
    <row r="4396" customFormat="false" ht="15" hidden="false" customHeight="false" outlineLevel="0" collapsed="false">
      <c r="A4396" s="7" t="s">
        <v>6670</v>
      </c>
      <c r="B4396" s="44" t="n">
        <v>0</v>
      </c>
      <c r="C4396" s="44" t="n">
        <v>1</v>
      </c>
      <c r="D4396" s="38" t="n">
        <f aca="false">IFERROR(B4396/C4396,0)</f>
        <v>0</v>
      </c>
      <c r="E4396" s="45" t="n">
        <v>38</v>
      </c>
      <c r="F4396" s="7" t="s">
        <v>2223</v>
      </c>
      <c r="G4396" s="5" t="str">
        <f aca="false">IF(AND(E4396&gt;=5,E4396&lt;=20,C4396&gt;=50,B4396&lt;=1),"Opportunity (pos 5-20, 50+ impr, 0-1 click)","")</f>
        <v/>
      </c>
    </row>
    <row r="4397" customFormat="false" ht="15" hidden="false" customHeight="false" outlineLevel="0" collapsed="false">
      <c r="A4397" s="7" t="s">
        <v>6671</v>
      </c>
      <c r="B4397" s="44" t="n">
        <v>0</v>
      </c>
      <c r="C4397" s="44" t="n">
        <v>1</v>
      </c>
      <c r="D4397" s="38" t="n">
        <f aca="false">IFERROR(B4397/C4397,0)</f>
        <v>0</v>
      </c>
      <c r="E4397" s="45" t="n">
        <v>12</v>
      </c>
      <c r="F4397" s="7" t="s">
        <v>2223</v>
      </c>
      <c r="G4397" s="5" t="str">
        <f aca="false">IF(AND(E4397&gt;=5,E4397&lt;=20,C4397&gt;=50,B4397&lt;=1),"Opportunity (pos 5-20, 50+ impr, 0-1 click)","")</f>
        <v/>
      </c>
    </row>
    <row r="4398" customFormat="false" ht="15" hidden="false" customHeight="false" outlineLevel="0" collapsed="false">
      <c r="A4398" s="7" t="s">
        <v>6672</v>
      </c>
      <c r="B4398" s="44" t="n">
        <v>0</v>
      </c>
      <c r="C4398" s="44" t="n">
        <v>1</v>
      </c>
      <c r="D4398" s="38" t="n">
        <f aca="false">IFERROR(B4398/C4398,0)</f>
        <v>0</v>
      </c>
      <c r="E4398" s="45" t="n">
        <v>11</v>
      </c>
      <c r="F4398" s="7" t="s">
        <v>2223</v>
      </c>
      <c r="G4398" s="5" t="str">
        <f aca="false">IF(AND(E4398&gt;=5,E4398&lt;=20,C4398&gt;=50,B4398&lt;=1),"Opportunity (pos 5-20, 50+ impr, 0-1 click)","")</f>
        <v/>
      </c>
    </row>
    <row r="4399" customFormat="false" ht="15" hidden="false" customHeight="false" outlineLevel="0" collapsed="false">
      <c r="A4399" s="7" t="s">
        <v>6673</v>
      </c>
      <c r="B4399" s="44" t="n">
        <v>0</v>
      </c>
      <c r="C4399" s="44" t="n">
        <v>1</v>
      </c>
      <c r="D4399" s="38" t="n">
        <f aca="false">IFERROR(B4399/C4399,0)</f>
        <v>0</v>
      </c>
      <c r="E4399" s="45" t="n">
        <v>19</v>
      </c>
      <c r="F4399" s="7" t="s">
        <v>2223</v>
      </c>
      <c r="G4399" s="5" t="str">
        <f aca="false">IF(AND(E4399&gt;=5,E4399&lt;=20,C4399&gt;=50,B4399&lt;=1),"Opportunity (pos 5-20, 50+ impr, 0-1 click)","")</f>
        <v/>
      </c>
    </row>
    <row r="4400" customFormat="false" ht="15" hidden="false" customHeight="false" outlineLevel="0" collapsed="false">
      <c r="A4400" s="7" t="s">
        <v>6674</v>
      </c>
      <c r="B4400" s="44" t="n">
        <v>0</v>
      </c>
      <c r="C4400" s="44" t="n">
        <v>1</v>
      </c>
      <c r="D4400" s="38" t="n">
        <f aca="false">IFERROR(B4400/C4400,0)</f>
        <v>0</v>
      </c>
      <c r="E4400" s="45" t="n">
        <v>10</v>
      </c>
      <c r="F4400" s="7" t="s">
        <v>2223</v>
      </c>
      <c r="G4400" s="5" t="str">
        <f aca="false">IF(AND(E4400&gt;=5,E4400&lt;=20,C4400&gt;=50,B4400&lt;=1),"Opportunity (pos 5-20, 50+ impr, 0-1 click)","")</f>
        <v/>
      </c>
    </row>
    <row r="4401" customFormat="false" ht="15" hidden="false" customHeight="false" outlineLevel="0" collapsed="false">
      <c r="A4401" s="7" t="s">
        <v>6675</v>
      </c>
      <c r="B4401" s="44" t="n">
        <v>0</v>
      </c>
      <c r="C4401" s="44" t="n">
        <v>1</v>
      </c>
      <c r="D4401" s="38" t="n">
        <f aca="false">IFERROR(B4401/C4401,0)</f>
        <v>0</v>
      </c>
      <c r="E4401" s="45" t="n">
        <v>35</v>
      </c>
      <c r="F4401" s="7" t="s">
        <v>2223</v>
      </c>
      <c r="G4401" s="5" t="str">
        <f aca="false">IF(AND(E4401&gt;=5,E4401&lt;=20,C4401&gt;=50,B4401&lt;=1),"Opportunity (pos 5-20, 50+ impr, 0-1 click)","")</f>
        <v/>
      </c>
    </row>
    <row r="4402" customFormat="false" ht="15" hidden="false" customHeight="false" outlineLevel="0" collapsed="false">
      <c r="A4402" s="7" t="s">
        <v>6676</v>
      </c>
      <c r="B4402" s="44" t="n">
        <v>0</v>
      </c>
      <c r="C4402" s="44" t="n">
        <v>1</v>
      </c>
      <c r="D4402" s="38" t="n">
        <f aca="false">IFERROR(B4402/C4402,0)</f>
        <v>0</v>
      </c>
      <c r="E4402" s="45" t="n">
        <v>24</v>
      </c>
      <c r="F4402" s="7" t="s">
        <v>2223</v>
      </c>
      <c r="G4402" s="5" t="str">
        <f aca="false">IF(AND(E4402&gt;=5,E4402&lt;=20,C4402&gt;=50,B4402&lt;=1),"Opportunity (pos 5-20, 50+ impr, 0-1 click)","")</f>
        <v/>
      </c>
    </row>
    <row r="4403" customFormat="false" ht="15" hidden="false" customHeight="false" outlineLevel="0" collapsed="false">
      <c r="A4403" s="7" t="s">
        <v>6677</v>
      </c>
      <c r="B4403" s="44" t="n">
        <v>0</v>
      </c>
      <c r="C4403" s="44" t="n">
        <v>1</v>
      </c>
      <c r="D4403" s="38" t="n">
        <f aca="false">IFERROR(B4403/C4403,0)</f>
        <v>0</v>
      </c>
      <c r="E4403" s="45" t="n">
        <v>17</v>
      </c>
      <c r="F4403" s="7" t="s">
        <v>2223</v>
      </c>
      <c r="G4403" s="5" t="str">
        <f aca="false">IF(AND(E4403&gt;=5,E4403&lt;=20,C4403&gt;=50,B4403&lt;=1),"Opportunity (pos 5-20, 50+ impr, 0-1 click)","")</f>
        <v/>
      </c>
    </row>
    <row r="4404" customFormat="false" ht="15" hidden="false" customHeight="false" outlineLevel="0" collapsed="false">
      <c r="A4404" s="7" t="s">
        <v>6678</v>
      </c>
      <c r="B4404" s="44" t="n">
        <v>0</v>
      </c>
      <c r="C4404" s="44" t="n">
        <v>1</v>
      </c>
      <c r="D4404" s="38" t="n">
        <f aca="false">IFERROR(B4404/C4404,0)</f>
        <v>0</v>
      </c>
      <c r="E4404" s="45" t="n">
        <v>25</v>
      </c>
      <c r="F4404" s="7" t="s">
        <v>2223</v>
      </c>
      <c r="G4404" s="5" t="str">
        <f aca="false">IF(AND(E4404&gt;=5,E4404&lt;=20,C4404&gt;=50,B4404&lt;=1),"Opportunity (pos 5-20, 50+ impr, 0-1 click)","")</f>
        <v/>
      </c>
    </row>
    <row r="4405" customFormat="false" ht="15" hidden="false" customHeight="false" outlineLevel="0" collapsed="false">
      <c r="A4405" s="7" t="s">
        <v>6679</v>
      </c>
      <c r="B4405" s="44" t="n">
        <v>0</v>
      </c>
      <c r="C4405" s="44" t="n">
        <v>1</v>
      </c>
      <c r="D4405" s="38" t="n">
        <f aca="false">IFERROR(B4405/C4405,0)</f>
        <v>0</v>
      </c>
      <c r="E4405" s="45" t="n">
        <v>61</v>
      </c>
      <c r="F4405" s="7" t="s">
        <v>2223</v>
      </c>
      <c r="G4405" s="5" t="str">
        <f aca="false">IF(AND(E4405&gt;=5,E4405&lt;=20,C4405&gt;=50,B4405&lt;=1),"Opportunity (pos 5-20, 50+ impr, 0-1 click)","")</f>
        <v/>
      </c>
    </row>
    <row r="4406" customFormat="false" ht="15" hidden="false" customHeight="false" outlineLevel="0" collapsed="false">
      <c r="A4406" s="7" t="s">
        <v>6680</v>
      </c>
      <c r="B4406" s="44" t="n">
        <v>0</v>
      </c>
      <c r="C4406" s="44" t="n">
        <v>1</v>
      </c>
      <c r="D4406" s="38" t="n">
        <f aca="false">IFERROR(B4406/C4406,0)</f>
        <v>0</v>
      </c>
      <c r="E4406" s="45" t="n">
        <v>10</v>
      </c>
      <c r="F4406" s="7" t="s">
        <v>2223</v>
      </c>
      <c r="G4406" s="5" t="str">
        <f aca="false">IF(AND(E4406&gt;=5,E4406&lt;=20,C4406&gt;=50,B4406&lt;=1),"Opportunity (pos 5-20, 50+ impr, 0-1 click)","")</f>
        <v/>
      </c>
    </row>
    <row r="4407" customFormat="false" ht="15" hidden="false" customHeight="false" outlineLevel="0" collapsed="false">
      <c r="A4407" s="7" t="s">
        <v>6681</v>
      </c>
      <c r="B4407" s="44" t="n">
        <v>0</v>
      </c>
      <c r="C4407" s="44" t="n">
        <v>1</v>
      </c>
      <c r="D4407" s="38" t="n">
        <f aca="false">IFERROR(B4407/C4407,0)</f>
        <v>0</v>
      </c>
      <c r="E4407" s="45" t="n">
        <v>12</v>
      </c>
      <c r="F4407" s="7" t="s">
        <v>2223</v>
      </c>
      <c r="G4407" s="5" t="str">
        <f aca="false">IF(AND(E4407&gt;=5,E4407&lt;=20,C4407&gt;=50,B4407&lt;=1),"Opportunity (pos 5-20, 50+ impr, 0-1 click)","")</f>
        <v/>
      </c>
    </row>
    <row r="4408" customFormat="false" ht="15" hidden="false" customHeight="false" outlineLevel="0" collapsed="false">
      <c r="A4408" s="7" t="s">
        <v>6682</v>
      </c>
      <c r="B4408" s="44" t="n">
        <v>0</v>
      </c>
      <c r="C4408" s="44" t="n">
        <v>1</v>
      </c>
      <c r="D4408" s="38" t="n">
        <f aca="false">IFERROR(B4408/C4408,0)</f>
        <v>0</v>
      </c>
      <c r="E4408" s="45" t="n">
        <v>27</v>
      </c>
      <c r="F4408" s="7" t="s">
        <v>2223</v>
      </c>
      <c r="G4408" s="5" t="str">
        <f aca="false">IF(AND(E4408&gt;=5,E4408&lt;=20,C4408&gt;=50,B4408&lt;=1),"Opportunity (pos 5-20, 50+ impr, 0-1 click)","")</f>
        <v/>
      </c>
    </row>
    <row r="4409" customFormat="false" ht="15" hidden="false" customHeight="false" outlineLevel="0" collapsed="false">
      <c r="A4409" s="7" t="s">
        <v>6683</v>
      </c>
      <c r="B4409" s="44" t="n">
        <v>0</v>
      </c>
      <c r="C4409" s="44" t="n">
        <v>1</v>
      </c>
      <c r="D4409" s="38" t="n">
        <f aca="false">IFERROR(B4409/C4409,0)</f>
        <v>0</v>
      </c>
      <c r="E4409" s="45" t="n">
        <v>9</v>
      </c>
      <c r="F4409" s="7" t="s">
        <v>2223</v>
      </c>
      <c r="G4409" s="5" t="str">
        <f aca="false">IF(AND(E4409&gt;=5,E4409&lt;=20,C4409&gt;=50,B4409&lt;=1),"Opportunity (pos 5-20, 50+ impr, 0-1 click)","")</f>
        <v/>
      </c>
    </row>
    <row r="4410" customFormat="false" ht="15" hidden="false" customHeight="false" outlineLevel="0" collapsed="false">
      <c r="A4410" s="7" t="s">
        <v>6684</v>
      </c>
      <c r="B4410" s="44" t="n">
        <v>0</v>
      </c>
      <c r="C4410" s="44" t="n">
        <v>1</v>
      </c>
      <c r="D4410" s="38" t="n">
        <f aca="false">IFERROR(B4410/C4410,0)</f>
        <v>0</v>
      </c>
      <c r="E4410" s="45" t="n">
        <v>9</v>
      </c>
      <c r="F4410" s="7" t="s">
        <v>2223</v>
      </c>
      <c r="G4410" s="5" t="str">
        <f aca="false">IF(AND(E4410&gt;=5,E4410&lt;=20,C4410&gt;=50,B4410&lt;=1),"Opportunity (pos 5-20, 50+ impr, 0-1 click)","")</f>
        <v/>
      </c>
    </row>
    <row r="4411" customFormat="false" ht="15" hidden="false" customHeight="false" outlineLevel="0" collapsed="false">
      <c r="A4411" s="7" t="s">
        <v>6685</v>
      </c>
      <c r="B4411" s="44" t="n">
        <v>0</v>
      </c>
      <c r="C4411" s="44" t="n">
        <v>1</v>
      </c>
      <c r="D4411" s="38" t="n">
        <f aca="false">IFERROR(B4411/C4411,0)</f>
        <v>0</v>
      </c>
      <c r="E4411" s="45" t="n">
        <v>17</v>
      </c>
      <c r="F4411" s="7" t="s">
        <v>2223</v>
      </c>
      <c r="G4411" s="5" t="str">
        <f aca="false">IF(AND(E4411&gt;=5,E4411&lt;=20,C4411&gt;=50,B4411&lt;=1),"Opportunity (pos 5-20, 50+ impr, 0-1 click)","")</f>
        <v/>
      </c>
    </row>
    <row r="4412" customFormat="false" ht="15" hidden="false" customHeight="false" outlineLevel="0" collapsed="false">
      <c r="A4412" s="7" t="s">
        <v>6686</v>
      </c>
      <c r="B4412" s="44" t="n">
        <v>0</v>
      </c>
      <c r="C4412" s="44" t="n">
        <v>1</v>
      </c>
      <c r="D4412" s="38" t="n">
        <f aca="false">IFERROR(B4412/C4412,0)</f>
        <v>0</v>
      </c>
      <c r="E4412" s="45" t="n">
        <v>24</v>
      </c>
      <c r="F4412" s="7" t="s">
        <v>2223</v>
      </c>
      <c r="G4412" s="5" t="str">
        <f aca="false">IF(AND(E4412&gt;=5,E4412&lt;=20,C4412&gt;=50,B4412&lt;=1),"Opportunity (pos 5-20, 50+ impr, 0-1 click)","")</f>
        <v/>
      </c>
    </row>
    <row r="4413" customFormat="false" ht="15" hidden="false" customHeight="false" outlineLevel="0" collapsed="false">
      <c r="A4413" s="7" t="s">
        <v>6687</v>
      </c>
      <c r="B4413" s="44" t="n">
        <v>0</v>
      </c>
      <c r="C4413" s="44" t="n">
        <v>1</v>
      </c>
      <c r="D4413" s="38" t="n">
        <f aca="false">IFERROR(B4413/C4413,0)</f>
        <v>0</v>
      </c>
      <c r="E4413" s="45" t="n">
        <v>22</v>
      </c>
      <c r="F4413" s="7" t="s">
        <v>2223</v>
      </c>
      <c r="G4413" s="5" t="str">
        <f aca="false">IF(AND(E4413&gt;=5,E4413&lt;=20,C4413&gt;=50,B4413&lt;=1),"Opportunity (pos 5-20, 50+ impr, 0-1 click)","")</f>
        <v/>
      </c>
    </row>
    <row r="4414" customFormat="false" ht="15" hidden="false" customHeight="false" outlineLevel="0" collapsed="false">
      <c r="A4414" s="7" t="s">
        <v>6688</v>
      </c>
      <c r="B4414" s="44" t="n">
        <v>0</v>
      </c>
      <c r="C4414" s="44" t="n">
        <v>1</v>
      </c>
      <c r="D4414" s="38" t="n">
        <f aca="false">IFERROR(B4414/C4414,0)</f>
        <v>0</v>
      </c>
      <c r="E4414" s="45" t="n">
        <v>12</v>
      </c>
      <c r="F4414" s="7" t="s">
        <v>2223</v>
      </c>
      <c r="G4414" s="5" t="str">
        <f aca="false">IF(AND(E4414&gt;=5,E4414&lt;=20,C4414&gt;=50,B4414&lt;=1),"Opportunity (pos 5-20, 50+ impr, 0-1 click)","")</f>
        <v/>
      </c>
    </row>
    <row r="4415" customFormat="false" ht="15" hidden="false" customHeight="false" outlineLevel="0" collapsed="false">
      <c r="A4415" s="7" t="s">
        <v>6689</v>
      </c>
      <c r="B4415" s="44" t="n">
        <v>0</v>
      </c>
      <c r="C4415" s="44" t="n">
        <v>1</v>
      </c>
      <c r="D4415" s="38" t="n">
        <f aca="false">IFERROR(B4415/C4415,0)</f>
        <v>0</v>
      </c>
      <c r="E4415" s="45" t="n">
        <v>33</v>
      </c>
      <c r="F4415" s="7" t="s">
        <v>2223</v>
      </c>
      <c r="G4415" s="5" t="str">
        <f aca="false">IF(AND(E4415&gt;=5,E4415&lt;=20,C4415&gt;=50,B4415&lt;=1),"Opportunity (pos 5-20, 50+ impr, 0-1 click)","")</f>
        <v/>
      </c>
    </row>
    <row r="4416" customFormat="false" ht="15" hidden="false" customHeight="false" outlineLevel="0" collapsed="false">
      <c r="A4416" s="7" t="s">
        <v>6690</v>
      </c>
      <c r="B4416" s="44" t="n">
        <v>0</v>
      </c>
      <c r="C4416" s="44" t="n">
        <v>1</v>
      </c>
      <c r="D4416" s="38" t="n">
        <f aca="false">IFERROR(B4416/C4416,0)</f>
        <v>0</v>
      </c>
      <c r="E4416" s="45" t="n">
        <v>27</v>
      </c>
      <c r="F4416" s="7" t="s">
        <v>2223</v>
      </c>
      <c r="G4416" s="5" t="str">
        <f aca="false">IF(AND(E4416&gt;=5,E4416&lt;=20,C4416&gt;=50,B4416&lt;=1),"Opportunity (pos 5-20, 50+ impr, 0-1 click)","")</f>
        <v/>
      </c>
    </row>
    <row r="4417" customFormat="false" ht="15" hidden="false" customHeight="false" outlineLevel="0" collapsed="false">
      <c r="A4417" s="7" t="s">
        <v>6691</v>
      </c>
      <c r="B4417" s="44" t="n">
        <v>0</v>
      </c>
      <c r="C4417" s="44" t="n">
        <v>1</v>
      </c>
      <c r="D4417" s="38" t="n">
        <f aca="false">IFERROR(B4417/C4417,0)</f>
        <v>0</v>
      </c>
      <c r="E4417" s="45" t="n">
        <v>58</v>
      </c>
      <c r="F4417" s="7" t="s">
        <v>2225</v>
      </c>
      <c r="G4417" s="5" t="str">
        <f aca="false">IF(AND(E4417&gt;=5,E4417&lt;=20,C4417&gt;=50,B4417&lt;=1),"Opportunity (pos 5-20, 50+ impr, 0-1 click)","")</f>
        <v/>
      </c>
    </row>
    <row r="4418" customFormat="false" ht="15" hidden="false" customHeight="false" outlineLevel="0" collapsed="false">
      <c r="A4418" s="7" t="s">
        <v>6692</v>
      </c>
      <c r="B4418" s="44" t="n">
        <v>0</v>
      </c>
      <c r="C4418" s="44" t="n">
        <v>1</v>
      </c>
      <c r="D4418" s="38" t="n">
        <f aca="false">IFERROR(B4418/C4418,0)</f>
        <v>0</v>
      </c>
      <c r="E4418" s="45" t="n">
        <v>57</v>
      </c>
      <c r="F4418" s="7" t="s">
        <v>2225</v>
      </c>
      <c r="G4418" s="5" t="str">
        <f aca="false">IF(AND(E4418&gt;=5,E4418&lt;=20,C4418&gt;=50,B4418&lt;=1),"Opportunity (pos 5-20, 50+ impr, 0-1 click)","")</f>
        <v/>
      </c>
    </row>
    <row r="4419" customFormat="false" ht="15" hidden="false" customHeight="false" outlineLevel="0" collapsed="false">
      <c r="A4419" s="7" t="s">
        <v>6693</v>
      </c>
      <c r="B4419" s="44" t="n">
        <v>0</v>
      </c>
      <c r="C4419" s="44" t="n">
        <v>1</v>
      </c>
      <c r="D4419" s="38" t="n">
        <f aca="false">IFERROR(B4419/C4419,0)</f>
        <v>0</v>
      </c>
      <c r="E4419" s="45" t="n">
        <v>25</v>
      </c>
      <c r="F4419" s="7" t="s">
        <v>2225</v>
      </c>
      <c r="G4419" s="5" t="str">
        <f aca="false">IF(AND(E4419&gt;=5,E4419&lt;=20,C4419&gt;=50,B4419&lt;=1),"Opportunity (pos 5-20, 50+ impr, 0-1 click)","")</f>
        <v/>
      </c>
    </row>
    <row r="4420" customFormat="false" ht="15" hidden="false" customHeight="false" outlineLevel="0" collapsed="false">
      <c r="A4420" s="7" t="s">
        <v>6694</v>
      </c>
      <c r="B4420" s="44" t="n">
        <v>0</v>
      </c>
      <c r="C4420" s="44" t="n">
        <v>1</v>
      </c>
      <c r="D4420" s="38" t="n">
        <f aca="false">IFERROR(B4420/C4420,0)</f>
        <v>0</v>
      </c>
      <c r="E4420" s="45" t="n">
        <v>32</v>
      </c>
      <c r="F4420" s="7" t="s">
        <v>2223</v>
      </c>
      <c r="G4420" s="5" t="str">
        <f aca="false">IF(AND(E4420&gt;=5,E4420&lt;=20,C4420&gt;=50,B4420&lt;=1),"Opportunity (pos 5-20, 50+ impr, 0-1 click)","")</f>
        <v/>
      </c>
    </row>
    <row r="4421" customFormat="false" ht="15" hidden="false" customHeight="false" outlineLevel="0" collapsed="false">
      <c r="A4421" s="7" t="s">
        <v>6695</v>
      </c>
      <c r="B4421" s="44" t="n">
        <v>0</v>
      </c>
      <c r="C4421" s="44" t="n">
        <v>1</v>
      </c>
      <c r="D4421" s="38" t="n">
        <f aca="false">IFERROR(B4421/C4421,0)</f>
        <v>0</v>
      </c>
      <c r="E4421" s="45" t="n">
        <v>10</v>
      </c>
      <c r="F4421" s="7" t="s">
        <v>2223</v>
      </c>
      <c r="G4421" s="5" t="str">
        <f aca="false">IF(AND(E4421&gt;=5,E4421&lt;=20,C4421&gt;=50,B4421&lt;=1),"Opportunity (pos 5-20, 50+ impr, 0-1 click)","")</f>
        <v/>
      </c>
    </row>
    <row r="4422" customFormat="false" ht="15" hidden="false" customHeight="false" outlineLevel="0" collapsed="false">
      <c r="A4422" s="7" t="s">
        <v>6696</v>
      </c>
      <c r="B4422" s="44" t="n">
        <v>0</v>
      </c>
      <c r="C4422" s="44" t="n">
        <v>1</v>
      </c>
      <c r="D4422" s="38" t="n">
        <f aca="false">IFERROR(B4422/C4422,0)</f>
        <v>0</v>
      </c>
      <c r="E4422" s="45" t="n">
        <v>12</v>
      </c>
      <c r="F4422" s="7" t="s">
        <v>2223</v>
      </c>
      <c r="G4422" s="5" t="str">
        <f aca="false">IF(AND(E4422&gt;=5,E4422&lt;=20,C4422&gt;=50,B4422&lt;=1),"Opportunity (pos 5-20, 50+ impr, 0-1 click)","")</f>
        <v/>
      </c>
    </row>
    <row r="4423" customFormat="false" ht="15" hidden="false" customHeight="false" outlineLevel="0" collapsed="false">
      <c r="A4423" s="7" t="s">
        <v>6697</v>
      </c>
      <c r="B4423" s="44" t="n">
        <v>0</v>
      </c>
      <c r="C4423" s="44" t="n">
        <v>1</v>
      </c>
      <c r="D4423" s="38" t="n">
        <f aca="false">IFERROR(B4423/C4423,0)</f>
        <v>0</v>
      </c>
      <c r="E4423" s="45" t="n">
        <v>28</v>
      </c>
      <c r="F4423" s="7" t="s">
        <v>2223</v>
      </c>
      <c r="G4423" s="5" t="str">
        <f aca="false">IF(AND(E4423&gt;=5,E4423&lt;=20,C4423&gt;=50,B4423&lt;=1),"Opportunity (pos 5-20, 50+ impr, 0-1 click)","")</f>
        <v/>
      </c>
    </row>
    <row r="4424" customFormat="false" ht="15" hidden="false" customHeight="false" outlineLevel="0" collapsed="false">
      <c r="A4424" s="7" t="s">
        <v>6698</v>
      </c>
      <c r="B4424" s="44" t="n">
        <v>0</v>
      </c>
      <c r="C4424" s="44" t="n">
        <v>1</v>
      </c>
      <c r="D4424" s="38" t="n">
        <f aca="false">IFERROR(B4424/C4424,0)</f>
        <v>0</v>
      </c>
      <c r="E4424" s="45" t="n">
        <v>26</v>
      </c>
      <c r="F4424" s="7" t="s">
        <v>2223</v>
      </c>
      <c r="G4424" s="5" t="str">
        <f aca="false">IF(AND(E4424&gt;=5,E4424&lt;=20,C4424&gt;=50,B4424&lt;=1),"Opportunity (pos 5-20, 50+ impr, 0-1 click)","")</f>
        <v/>
      </c>
    </row>
    <row r="4425" customFormat="false" ht="15" hidden="false" customHeight="false" outlineLevel="0" collapsed="false">
      <c r="A4425" s="7" t="s">
        <v>6699</v>
      </c>
      <c r="B4425" s="44" t="n">
        <v>0</v>
      </c>
      <c r="C4425" s="44" t="n">
        <v>1</v>
      </c>
      <c r="D4425" s="38" t="n">
        <f aca="false">IFERROR(B4425/C4425,0)</f>
        <v>0</v>
      </c>
      <c r="E4425" s="45" t="n">
        <v>43</v>
      </c>
      <c r="F4425" s="7" t="s">
        <v>2223</v>
      </c>
      <c r="G4425" s="5" t="str">
        <f aca="false">IF(AND(E4425&gt;=5,E4425&lt;=20,C4425&gt;=50,B4425&lt;=1),"Opportunity (pos 5-20, 50+ impr, 0-1 click)","")</f>
        <v/>
      </c>
    </row>
    <row r="4426" customFormat="false" ht="15" hidden="false" customHeight="false" outlineLevel="0" collapsed="false">
      <c r="A4426" s="7" t="s">
        <v>6700</v>
      </c>
      <c r="B4426" s="44" t="n">
        <v>0</v>
      </c>
      <c r="C4426" s="44" t="n">
        <v>1</v>
      </c>
      <c r="D4426" s="38" t="n">
        <f aca="false">IFERROR(B4426/C4426,0)</f>
        <v>0</v>
      </c>
      <c r="E4426" s="45" t="n">
        <v>25</v>
      </c>
      <c r="F4426" s="7" t="s">
        <v>2223</v>
      </c>
      <c r="G4426" s="5" t="str">
        <f aca="false">IF(AND(E4426&gt;=5,E4426&lt;=20,C4426&gt;=50,B4426&lt;=1),"Opportunity (pos 5-20, 50+ impr, 0-1 click)","")</f>
        <v/>
      </c>
    </row>
    <row r="4427" customFormat="false" ht="15" hidden="false" customHeight="false" outlineLevel="0" collapsed="false">
      <c r="A4427" s="7" t="s">
        <v>6701</v>
      </c>
      <c r="B4427" s="44" t="n">
        <v>0</v>
      </c>
      <c r="C4427" s="44" t="n">
        <v>1</v>
      </c>
      <c r="D4427" s="38" t="n">
        <f aca="false">IFERROR(B4427/C4427,0)</f>
        <v>0</v>
      </c>
      <c r="E4427" s="45" t="n">
        <v>77</v>
      </c>
      <c r="F4427" s="7" t="s">
        <v>2223</v>
      </c>
      <c r="G4427" s="5" t="str">
        <f aca="false">IF(AND(E4427&gt;=5,E4427&lt;=20,C4427&gt;=50,B4427&lt;=1),"Opportunity (pos 5-20, 50+ impr, 0-1 click)","")</f>
        <v/>
      </c>
    </row>
    <row r="4428" customFormat="false" ht="15" hidden="false" customHeight="false" outlineLevel="0" collapsed="false">
      <c r="A4428" s="7" t="s">
        <v>6702</v>
      </c>
      <c r="B4428" s="44" t="n">
        <v>0</v>
      </c>
      <c r="C4428" s="44" t="n">
        <v>1</v>
      </c>
      <c r="D4428" s="38" t="n">
        <f aca="false">IFERROR(B4428/C4428,0)</f>
        <v>0</v>
      </c>
      <c r="E4428" s="45" t="n">
        <v>4</v>
      </c>
      <c r="F4428" s="7" t="s">
        <v>2223</v>
      </c>
      <c r="G4428" s="5" t="str">
        <f aca="false">IF(AND(E4428&gt;=5,E4428&lt;=20,C4428&gt;=50,B4428&lt;=1),"Opportunity (pos 5-20, 50+ impr, 0-1 click)","")</f>
        <v/>
      </c>
    </row>
    <row r="4429" customFormat="false" ht="15" hidden="false" customHeight="false" outlineLevel="0" collapsed="false">
      <c r="A4429" s="7" t="s">
        <v>6703</v>
      </c>
      <c r="B4429" s="44" t="n">
        <v>0</v>
      </c>
      <c r="C4429" s="44" t="n">
        <v>1</v>
      </c>
      <c r="D4429" s="38" t="n">
        <f aca="false">IFERROR(B4429/C4429,0)</f>
        <v>0</v>
      </c>
      <c r="E4429" s="45" t="n">
        <v>11</v>
      </c>
      <c r="F4429" s="7" t="s">
        <v>2223</v>
      </c>
      <c r="G4429" s="5" t="str">
        <f aca="false">IF(AND(E4429&gt;=5,E4429&lt;=20,C4429&gt;=50,B4429&lt;=1),"Opportunity (pos 5-20, 50+ impr, 0-1 click)","")</f>
        <v/>
      </c>
    </row>
    <row r="4430" customFormat="false" ht="15" hidden="false" customHeight="false" outlineLevel="0" collapsed="false">
      <c r="A4430" s="7" t="s">
        <v>6704</v>
      </c>
      <c r="B4430" s="44" t="n">
        <v>0</v>
      </c>
      <c r="C4430" s="44" t="n">
        <v>1</v>
      </c>
      <c r="D4430" s="38" t="n">
        <f aca="false">IFERROR(B4430/C4430,0)</f>
        <v>0</v>
      </c>
      <c r="E4430" s="45" t="n">
        <v>16</v>
      </c>
      <c r="F4430" s="7" t="s">
        <v>2223</v>
      </c>
      <c r="G4430" s="5" t="str">
        <f aca="false">IF(AND(E4430&gt;=5,E4430&lt;=20,C4430&gt;=50,B4430&lt;=1),"Opportunity (pos 5-20, 50+ impr, 0-1 click)","")</f>
        <v/>
      </c>
    </row>
    <row r="4431" customFormat="false" ht="15" hidden="false" customHeight="false" outlineLevel="0" collapsed="false">
      <c r="A4431" s="7" t="s">
        <v>6705</v>
      </c>
      <c r="B4431" s="44" t="n">
        <v>0</v>
      </c>
      <c r="C4431" s="44" t="n">
        <v>1</v>
      </c>
      <c r="D4431" s="38" t="n">
        <f aca="false">IFERROR(B4431/C4431,0)</f>
        <v>0</v>
      </c>
      <c r="E4431" s="45" t="n">
        <v>1</v>
      </c>
      <c r="F4431" s="7" t="s">
        <v>2223</v>
      </c>
      <c r="G4431" s="5" t="str">
        <f aca="false">IF(AND(E4431&gt;=5,E4431&lt;=20,C4431&gt;=50,B4431&lt;=1),"Opportunity (pos 5-20, 50+ impr, 0-1 click)","")</f>
        <v/>
      </c>
    </row>
    <row r="4432" customFormat="false" ht="15" hidden="false" customHeight="false" outlineLevel="0" collapsed="false">
      <c r="A4432" s="7" t="s">
        <v>6706</v>
      </c>
      <c r="B4432" s="44" t="n">
        <v>0</v>
      </c>
      <c r="C4432" s="44" t="n">
        <v>1</v>
      </c>
      <c r="D4432" s="38" t="n">
        <f aca="false">IFERROR(B4432/C4432,0)</f>
        <v>0</v>
      </c>
      <c r="E4432" s="45" t="n">
        <v>11</v>
      </c>
      <c r="F4432" s="7" t="s">
        <v>2223</v>
      </c>
      <c r="G4432" s="5" t="str">
        <f aca="false">IF(AND(E4432&gt;=5,E4432&lt;=20,C4432&gt;=50,B4432&lt;=1),"Opportunity (pos 5-20, 50+ impr, 0-1 click)","")</f>
        <v/>
      </c>
    </row>
    <row r="4433" customFormat="false" ht="15" hidden="false" customHeight="false" outlineLevel="0" collapsed="false">
      <c r="A4433" s="7" t="s">
        <v>6707</v>
      </c>
      <c r="B4433" s="44" t="n">
        <v>0</v>
      </c>
      <c r="C4433" s="44" t="n">
        <v>1</v>
      </c>
      <c r="D4433" s="38" t="n">
        <f aca="false">IFERROR(B4433/C4433,0)</f>
        <v>0</v>
      </c>
      <c r="E4433" s="45" t="n">
        <v>50</v>
      </c>
      <c r="F4433" s="7" t="s">
        <v>2225</v>
      </c>
      <c r="G4433" s="5" t="str">
        <f aca="false">IF(AND(E4433&gt;=5,E4433&lt;=20,C4433&gt;=50,B4433&lt;=1),"Opportunity (pos 5-20, 50+ impr, 0-1 click)","")</f>
        <v/>
      </c>
    </row>
    <row r="4434" customFormat="false" ht="15" hidden="false" customHeight="false" outlineLevel="0" collapsed="false">
      <c r="A4434" s="7" t="s">
        <v>6708</v>
      </c>
      <c r="B4434" s="44" t="n">
        <v>0</v>
      </c>
      <c r="C4434" s="44" t="n">
        <v>1</v>
      </c>
      <c r="D4434" s="38" t="n">
        <f aca="false">IFERROR(B4434/C4434,0)</f>
        <v>0</v>
      </c>
      <c r="E4434" s="45" t="n">
        <v>7</v>
      </c>
      <c r="F4434" s="7" t="s">
        <v>2223</v>
      </c>
      <c r="G4434" s="5" t="str">
        <f aca="false">IF(AND(E4434&gt;=5,E4434&lt;=20,C4434&gt;=50,B4434&lt;=1),"Opportunity (pos 5-20, 50+ impr, 0-1 click)","")</f>
        <v/>
      </c>
    </row>
    <row r="4435" customFormat="false" ht="15" hidden="false" customHeight="false" outlineLevel="0" collapsed="false">
      <c r="A4435" s="7" t="s">
        <v>6709</v>
      </c>
      <c r="B4435" s="44" t="n">
        <v>0</v>
      </c>
      <c r="C4435" s="44" t="n">
        <v>1</v>
      </c>
      <c r="D4435" s="38" t="n">
        <f aca="false">IFERROR(B4435/C4435,0)</f>
        <v>0</v>
      </c>
      <c r="E4435" s="45" t="n">
        <v>41</v>
      </c>
      <c r="F4435" s="7" t="s">
        <v>2223</v>
      </c>
      <c r="G4435" s="5" t="str">
        <f aca="false">IF(AND(E4435&gt;=5,E4435&lt;=20,C4435&gt;=50,B4435&lt;=1),"Opportunity (pos 5-20, 50+ impr, 0-1 click)","")</f>
        <v/>
      </c>
    </row>
    <row r="4436" customFormat="false" ht="15" hidden="false" customHeight="false" outlineLevel="0" collapsed="false">
      <c r="A4436" s="7" t="s">
        <v>6710</v>
      </c>
      <c r="B4436" s="44" t="n">
        <v>0</v>
      </c>
      <c r="C4436" s="44" t="n">
        <v>1</v>
      </c>
      <c r="D4436" s="38" t="n">
        <f aca="false">IFERROR(B4436/C4436,0)</f>
        <v>0</v>
      </c>
      <c r="E4436" s="45" t="n">
        <v>54</v>
      </c>
      <c r="F4436" s="7" t="s">
        <v>2223</v>
      </c>
      <c r="G4436" s="5" t="str">
        <f aca="false">IF(AND(E4436&gt;=5,E4436&lt;=20,C4436&gt;=50,B4436&lt;=1),"Opportunity (pos 5-20, 50+ impr, 0-1 click)","")</f>
        <v/>
      </c>
    </row>
    <row r="4437" customFormat="false" ht="15" hidden="false" customHeight="false" outlineLevel="0" collapsed="false">
      <c r="A4437" s="7" t="s">
        <v>6711</v>
      </c>
      <c r="B4437" s="44" t="n">
        <v>0</v>
      </c>
      <c r="C4437" s="44" t="n">
        <v>1</v>
      </c>
      <c r="D4437" s="38" t="n">
        <f aca="false">IFERROR(B4437/C4437,0)</f>
        <v>0</v>
      </c>
      <c r="E4437" s="45" t="n">
        <v>33</v>
      </c>
      <c r="F4437" s="7" t="s">
        <v>2223</v>
      </c>
      <c r="G4437" s="5" t="str">
        <f aca="false">IF(AND(E4437&gt;=5,E4437&lt;=20,C4437&gt;=50,B4437&lt;=1),"Opportunity (pos 5-20, 50+ impr, 0-1 click)","")</f>
        <v/>
      </c>
    </row>
    <row r="4438" customFormat="false" ht="15" hidden="false" customHeight="false" outlineLevel="0" collapsed="false">
      <c r="A4438" s="7" t="s">
        <v>6712</v>
      </c>
      <c r="B4438" s="44" t="n">
        <v>0</v>
      </c>
      <c r="C4438" s="44" t="n">
        <v>1</v>
      </c>
      <c r="D4438" s="38" t="n">
        <f aca="false">IFERROR(B4438/C4438,0)</f>
        <v>0</v>
      </c>
      <c r="E4438" s="45" t="n">
        <v>42</v>
      </c>
      <c r="F4438" s="7" t="s">
        <v>2223</v>
      </c>
      <c r="G4438" s="5" t="str">
        <f aca="false">IF(AND(E4438&gt;=5,E4438&lt;=20,C4438&gt;=50,B4438&lt;=1),"Opportunity (pos 5-20, 50+ impr, 0-1 click)","")</f>
        <v/>
      </c>
    </row>
    <row r="4439" customFormat="false" ht="15" hidden="false" customHeight="false" outlineLevel="0" collapsed="false">
      <c r="A4439" s="7" t="s">
        <v>6713</v>
      </c>
      <c r="B4439" s="44" t="n">
        <v>0</v>
      </c>
      <c r="C4439" s="44" t="n">
        <v>1</v>
      </c>
      <c r="D4439" s="38" t="n">
        <f aca="false">IFERROR(B4439/C4439,0)</f>
        <v>0</v>
      </c>
      <c r="E4439" s="45" t="n">
        <v>28</v>
      </c>
      <c r="F4439" s="7" t="s">
        <v>2223</v>
      </c>
      <c r="G4439" s="5" t="str">
        <f aca="false">IF(AND(E4439&gt;=5,E4439&lt;=20,C4439&gt;=50,B4439&lt;=1),"Opportunity (pos 5-20, 50+ impr, 0-1 click)","")</f>
        <v/>
      </c>
    </row>
    <row r="4440" customFormat="false" ht="15" hidden="false" customHeight="false" outlineLevel="0" collapsed="false">
      <c r="A4440" s="7" t="s">
        <v>6714</v>
      </c>
      <c r="B4440" s="44" t="n">
        <v>0</v>
      </c>
      <c r="C4440" s="44" t="n">
        <v>1</v>
      </c>
      <c r="D4440" s="38" t="n">
        <f aca="false">IFERROR(B4440/C4440,0)</f>
        <v>0</v>
      </c>
      <c r="E4440" s="45" t="n">
        <v>13</v>
      </c>
      <c r="F4440" s="7" t="s">
        <v>2223</v>
      </c>
      <c r="G4440" s="5" t="str">
        <f aca="false">IF(AND(E4440&gt;=5,E4440&lt;=20,C4440&gt;=50,B4440&lt;=1),"Opportunity (pos 5-20, 50+ impr, 0-1 click)","")</f>
        <v/>
      </c>
    </row>
    <row r="4441" customFormat="false" ht="15" hidden="false" customHeight="false" outlineLevel="0" collapsed="false">
      <c r="A4441" s="7" t="s">
        <v>6715</v>
      </c>
      <c r="B4441" s="44" t="n">
        <v>0</v>
      </c>
      <c r="C4441" s="44" t="n">
        <v>1</v>
      </c>
      <c r="D4441" s="38" t="n">
        <f aca="false">IFERROR(B4441/C4441,0)</f>
        <v>0</v>
      </c>
      <c r="E4441" s="45" t="n">
        <v>33</v>
      </c>
      <c r="F4441" s="7" t="s">
        <v>2223</v>
      </c>
      <c r="G4441" s="5" t="str">
        <f aca="false">IF(AND(E4441&gt;=5,E4441&lt;=20,C4441&gt;=50,B4441&lt;=1),"Opportunity (pos 5-20, 50+ impr, 0-1 click)","")</f>
        <v/>
      </c>
    </row>
    <row r="4442" customFormat="false" ht="15" hidden="false" customHeight="false" outlineLevel="0" collapsed="false">
      <c r="A4442" s="7" t="s">
        <v>6716</v>
      </c>
      <c r="B4442" s="44" t="n">
        <v>0</v>
      </c>
      <c r="C4442" s="44" t="n">
        <v>1</v>
      </c>
      <c r="D4442" s="38" t="n">
        <f aca="false">IFERROR(B4442/C4442,0)</f>
        <v>0</v>
      </c>
      <c r="E4442" s="45" t="n">
        <v>28</v>
      </c>
      <c r="F4442" s="7" t="s">
        <v>2223</v>
      </c>
      <c r="G4442" s="5" t="str">
        <f aca="false">IF(AND(E4442&gt;=5,E4442&lt;=20,C4442&gt;=50,B4442&lt;=1),"Opportunity (pos 5-20, 50+ impr, 0-1 click)","")</f>
        <v/>
      </c>
    </row>
    <row r="4443" customFormat="false" ht="15" hidden="false" customHeight="false" outlineLevel="0" collapsed="false">
      <c r="A4443" s="7" t="s">
        <v>6717</v>
      </c>
      <c r="B4443" s="44" t="n">
        <v>0</v>
      </c>
      <c r="C4443" s="44" t="n">
        <v>1</v>
      </c>
      <c r="D4443" s="38" t="n">
        <f aca="false">IFERROR(B4443/C4443,0)</f>
        <v>0</v>
      </c>
      <c r="E4443" s="45" t="n">
        <v>11</v>
      </c>
      <c r="F4443" s="7" t="s">
        <v>2224</v>
      </c>
      <c r="G4443" s="5" t="str">
        <f aca="false">IF(AND(E4443&gt;=5,E4443&lt;=20,C4443&gt;=50,B4443&lt;=1),"Opportunity (pos 5-20, 50+ impr, 0-1 click)","")</f>
        <v/>
      </c>
    </row>
    <row r="4444" customFormat="false" ht="15" hidden="false" customHeight="false" outlineLevel="0" collapsed="false">
      <c r="A4444" s="7" t="s">
        <v>6718</v>
      </c>
      <c r="B4444" s="44" t="n">
        <v>0</v>
      </c>
      <c r="C4444" s="44" t="n">
        <v>1</v>
      </c>
      <c r="D4444" s="38" t="n">
        <f aca="false">IFERROR(B4444/C4444,0)</f>
        <v>0</v>
      </c>
      <c r="E4444" s="45" t="n">
        <v>23</v>
      </c>
      <c r="F4444" s="7" t="s">
        <v>2223</v>
      </c>
      <c r="G4444" s="5" t="str">
        <f aca="false">IF(AND(E4444&gt;=5,E4444&lt;=20,C4444&gt;=50,B4444&lt;=1),"Opportunity (pos 5-20, 50+ impr, 0-1 click)","")</f>
        <v/>
      </c>
    </row>
    <row r="4445" customFormat="false" ht="15" hidden="false" customHeight="false" outlineLevel="0" collapsed="false">
      <c r="A4445" s="7" t="s">
        <v>6719</v>
      </c>
      <c r="B4445" s="44" t="n">
        <v>0</v>
      </c>
      <c r="C4445" s="44" t="n">
        <v>1</v>
      </c>
      <c r="D4445" s="38" t="n">
        <f aca="false">IFERROR(B4445/C4445,0)</f>
        <v>0</v>
      </c>
      <c r="E4445" s="45" t="n">
        <v>25</v>
      </c>
      <c r="F4445" s="7" t="s">
        <v>2223</v>
      </c>
      <c r="G4445" s="5" t="str">
        <f aca="false">IF(AND(E4445&gt;=5,E4445&lt;=20,C4445&gt;=50,B4445&lt;=1),"Opportunity (pos 5-20, 50+ impr, 0-1 click)","")</f>
        <v/>
      </c>
    </row>
    <row r="4446" customFormat="false" ht="15" hidden="false" customHeight="false" outlineLevel="0" collapsed="false">
      <c r="A4446" s="7" t="s">
        <v>6720</v>
      </c>
      <c r="B4446" s="44" t="n">
        <v>0</v>
      </c>
      <c r="C4446" s="44" t="n">
        <v>1</v>
      </c>
      <c r="D4446" s="38" t="n">
        <f aca="false">IFERROR(B4446/C4446,0)</f>
        <v>0</v>
      </c>
      <c r="E4446" s="45" t="n">
        <v>6</v>
      </c>
      <c r="F4446" s="7" t="s">
        <v>2223</v>
      </c>
      <c r="G4446" s="5" t="str">
        <f aca="false">IF(AND(E4446&gt;=5,E4446&lt;=20,C4446&gt;=50,B4446&lt;=1),"Opportunity (pos 5-20, 50+ impr, 0-1 click)","")</f>
        <v/>
      </c>
    </row>
    <row r="4447" customFormat="false" ht="15" hidden="false" customHeight="false" outlineLevel="0" collapsed="false">
      <c r="A4447" s="7" t="s">
        <v>6721</v>
      </c>
      <c r="B4447" s="44" t="n">
        <v>0</v>
      </c>
      <c r="C4447" s="44" t="n">
        <v>1</v>
      </c>
      <c r="D4447" s="38" t="n">
        <f aca="false">IFERROR(B4447/C4447,0)</f>
        <v>0</v>
      </c>
      <c r="E4447" s="45" t="n">
        <v>26</v>
      </c>
      <c r="F4447" s="7" t="s">
        <v>2223</v>
      </c>
      <c r="G4447" s="5" t="str">
        <f aca="false">IF(AND(E4447&gt;=5,E4447&lt;=20,C4447&gt;=50,B4447&lt;=1),"Opportunity (pos 5-20, 50+ impr, 0-1 click)","")</f>
        <v/>
      </c>
    </row>
    <row r="4448" customFormat="false" ht="15" hidden="false" customHeight="false" outlineLevel="0" collapsed="false">
      <c r="A4448" s="7" t="s">
        <v>6722</v>
      </c>
      <c r="B4448" s="44" t="n">
        <v>0</v>
      </c>
      <c r="C4448" s="44" t="n">
        <v>1</v>
      </c>
      <c r="D4448" s="38" t="n">
        <f aca="false">IFERROR(B4448/C4448,0)</f>
        <v>0</v>
      </c>
      <c r="E4448" s="45" t="n">
        <v>65</v>
      </c>
      <c r="F4448" s="7" t="s">
        <v>2225</v>
      </c>
      <c r="G4448" s="5" t="str">
        <f aca="false">IF(AND(E4448&gt;=5,E4448&lt;=20,C4448&gt;=50,B4448&lt;=1),"Opportunity (pos 5-20, 50+ impr, 0-1 click)","")</f>
        <v/>
      </c>
    </row>
    <row r="4449" customFormat="false" ht="15" hidden="false" customHeight="false" outlineLevel="0" collapsed="false">
      <c r="A4449" s="7" t="s">
        <v>6723</v>
      </c>
      <c r="B4449" s="44" t="n">
        <v>0</v>
      </c>
      <c r="C4449" s="44" t="n">
        <v>1</v>
      </c>
      <c r="D4449" s="38" t="n">
        <f aca="false">IFERROR(B4449/C4449,0)</f>
        <v>0</v>
      </c>
      <c r="E4449" s="45" t="n">
        <v>50</v>
      </c>
      <c r="F4449" s="7" t="s">
        <v>2223</v>
      </c>
      <c r="G4449" s="5" t="str">
        <f aca="false">IF(AND(E4449&gt;=5,E4449&lt;=20,C4449&gt;=50,B4449&lt;=1),"Opportunity (pos 5-20, 50+ impr, 0-1 click)","")</f>
        <v/>
      </c>
    </row>
    <row r="4450" customFormat="false" ht="15" hidden="false" customHeight="false" outlineLevel="0" collapsed="false">
      <c r="A4450" s="7" t="s">
        <v>6724</v>
      </c>
      <c r="B4450" s="44" t="n">
        <v>0</v>
      </c>
      <c r="C4450" s="44" t="n">
        <v>1</v>
      </c>
      <c r="D4450" s="38" t="n">
        <f aca="false">IFERROR(B4450/C4450,0)</f>
        <v>0</v>
      </c>
      <c r="E4450" s="45" t="n">
        <v>25</v>
      </c>
      <c r="F4450" s="7" t="s">
        <v>2223</v>
      </c>
      <c r="G4450" s="5" t="str">
        <f aca="false">IF(AND(E4450&gt;=5,E4450&lt;=20,C4450&gt;=50,B4450&lt;=1),"Opportunity (pos 5-20, 50+ impr, 0-1 click)","")</f>
        <v/>
      </c>
    </row>
    <row r="4451" customFormat="false" ht="15" hidden="false" customHeight="false" outlineLevel="0" collapsed="false">
      <c r="A4451" s="7" t="s">
        <v>6725</v>
      </c>
      <c r="B4451" s="44" t="n">
        <v>0</v>
      </c>
      <c r="C4451" s="44" t="n">
        <v>1</v>
      </c>
      <c r="D4451" s="38" t="n">
        <f aca="false">IFERROR(B4451/C4451,0)</f>
        <v>0</v>
      </c>
      <c r="E4451" s="45" t="n">
        <v>10</v>
      </c>
      <c r="F4451" s="7" t="s">
        <v>2223</v>
      </c>
      <c r="G4451" s="5" t="str">
        <f aca="false">IF(AND(E4451&gt;=5,E4451&lt;=20,C4451&gt;=50,B4451&lt;=1),"Opportunity (pos 5-20, 50+ impr, 0-1 click)","")</f>
        <v/>
      </c>
    </row>
    <row r="4452" customFormat="false" ht="15" hidden="false" customHeight="false" outlineLevel="0" collapsed="false">
      <c r="A4452" s="7" t="s">
        <v>6726</v>
      </c>
      <c r="B4452" s="44" t="n">
        <v>0</v>
      </c>
      <c r="C4452" s="44" t="n">
        <v>1</v>
      </c>
      <c r="D4452" s="38" t="n">
        <f aca="false">IFERROR(B4452/C4452,0)</f>
        <v>0</v>
      </c>
      <c r="E4452" s="45" t="n">
        <v>56</v>
      </c>
      <c r="F4452" s="7" t="s">
        <v>2225</v>
      </c>
      <c r="G4452" s="5" t="str">
        <f aca="false">IF(AND(E4452&gt;=5,E4452&lt;=20,C4452&gt;=50,B4452&lt;=1),"Opportunity (pos 5-20, 50+ impr, 0-1 click)","")</f>
        <v/>
      </c>
    </row>
    <row r="4453" customFormat="false" ht="15" hidden="false" customHeight="false" outlineLevel="0" collapsed="false">
      <c r="A4453" s="7" t="s">
        <v>6727</v>
      </c>
      <c r="B4453" s="44" t="n">
        <v>0</v>
      </c>
      <c r="C4453" s="44" t="n">
        <v>1</v>
      </c>
      <c r="D4453" s="38" t="n">
        <f aca="false">IFERROR(B4453/C4453,0)</f>
        <v>0</v>
      </c>
      <c r="E4453" s="45" t="n">
        <v>56</v>
      </c>
      <c r="F4453" s="7" t="s">
        <v>2223</v>
      </c>
      <c r="G4453" s="5" t="str">
        <f aca="false">IF(AND(E4453&gt;=5,E4453&lt;=20,C4453&gt;=50,B4453&lt;=1),"Opportunity (pos 5-20, 50+ impr, 0-1 click)","")</f>
        <v/>
      </c>
    </row>
    <row r="4454" customFormat="false" ht="15" hidden="false" customHeight="false" outlineLevel="0" collapsed="false">
      <c r="A4454" s="7" t="s">
        <v>6728</v>
      </c>
      <c r="B4454" s="44" t="n">
        <v>0</v>
      </c>
      <c r="C4454" s="44" t="n">
        <v>1</v>
      </c>
      <c r="D4454" s="38" t="n">
        <f aca="false">IFERROR(B4454/C4454,0)</f>
        <v>0</v>
      </c>
      <c r="E4454" s="45" t="n">
        <v>19</v>
      </c>
      <c r="F4454" s="7" t="s">
        <v>2223</v>
      </c>
      <c r="G4454" s="5" t="str">
        <f aca="false">IF(AND(E4454&gt;=5,E4454&lt;=20,C4454&gt;=50,B4454&lt;=1),"Opportunity (pos 5-20, 50+ impr, 0-1 click)","")</f>
        <v/>
      </c>
    </row>
    <row r="4455" customFormat="false" ht="15" hidden="false" customHeight="false" outlineLevel="0" collapsed="false">
      <c r="A4455" s="7" t="s">
        <v>6729</v>
      </c>
      <c r="B4455" s="44" t="n">
        <v>0</v>
      </c>
      <c r="C4455" s="44" t="n">
        <v>1</v>
      </c>
      <c r="D4455" s="38" t="n">
        <f aca="false">IFERROR(B4455/C4455,0)</f>
        <v>0</v>
      </c>
      <c r="E4455" s="45" t="n">
        <v>30</v>
      </c>
      <c r="F4455" s="7" t="s">
        <v>2223</v>
      </c>
      <c r="G4455" s="5" t="str">
        <f aca="false">IF(AND(E4455&gt;=5,E4455&lt;=20,C4455&gt;=50,B4455&lt;=1),"Opportunity (pos 5-20, 50+ impr, 0-1 click)","")</f>
        <v/>
      </c>
    </row>
    <row r="4456" customFormat="false" ht="15" hidden="false" customHeight="false" outlineLevel="0" collapsed="false">
      <c r="A4456" s="7" t="s">
        <v>6730</v>
      </c>
      <c r="B4456" s="44" t="n">
        <v>0</v>
      </c>
      <c r="C4456" s="44" t="n">
        <v>1</v>
      </c>
      <c r="D4456" s="38" t="n">
        <f aca="false">IFERROR(B4456/C4456,0)</f>
        <v>0</v>
      </c>
      <c r="E4456" s="45" t="n">
        <v>13</v>
      </c>
      <c r="F4456" s="7" t="s">
        <v>2223</v>
      </c>
      <c r="G4456" s="5" t="str">
        <f aca="false">IF(AND(E4456&gt;=5,E4456&lt;=20,C4456&gt;=50,B4456&lt;=1),"Opportunity (pos 5-20, 50+ impr, 0-1 click)","")</f>
        <v/>
      </c>
    </row>
    <row r="4457" customFormat="false" ht="15" hidden="false" customHeight="false" outlineLevel="0" collapsed="false">
      <c r="A4457" s="7" t="s">
        <v>6731</v>
      </c>
      <c r="B4457" s="44" t="n">
        <v>0</v>
      </c>
      <c r="C4457" s="44" t="n">
        <v>1</v>
      </c>
      <c r="D4457" s="38" t="n">
        <f aca="false">IFERROR(B4457/C4457,0)</f>
        <v>0</v>
      </c>
      <c r="E4457" s="45" t="n">
        <v>48</v>
      </c>
      <c r="F4457" s="7" t="s">
        <v>2223</v>
      </c>
      <c r="G4457" s="5" t="str">
        <f aca="false">IF(AND(E4457&gt;=5,E4457&lt;=20,C4457&gt;=50,B4457&lt;=1),"Opportunity (pos 5-20, 50+ impr, 0-1 click)","")</f>
        <v/>
      </c>
    </row>
    <row r="4458" customFormat="false" ht="15" hidden="false" customHeight="false" outlineLevel="0" collapsed="false">
      <c r="A4458" s="7" t="s">
        <v>6732</v>
      </c>
      <c r="B4458" s="44" t="n">
        <v>0</v>
      </c>
      <c r="C4458" s="44" t="n">
        <v>1</v>
      </c>
      <c r="D4458" s="38" t="n">
        <f aca="false">IFERROR(B4458/C4458,0)</f>
        <v>0</v>
      </c>
      <c r="E4458" s="45" t="n">
        <v>46</v>
      </c>
      <c r="F4458" s="7" t="s">
        <v>2223</v>
      </c>
      <c r="G4458" s="5" t="str">
        <f aca="false">IF(AND(E4458&gt;=5,E4458&lt;=20,C4458&gt;=50,B4458&lt;=1),"Opportunity (pos 5-20, 50+ impr, 0-1 click)","")</f>
        <v/>
      </c>
    </row>
    <row r="4459" customFormat="false" ht="15" hidden="false" customHeight="false" outlineLevel="0" collapsed="false">
      <c r="A4459" s="7" t="s">
        <v>6733</v>
      </c>
      <c r="B4459" s="44" t="n">
        <v>0</v>
      </c>
      <c r="C4459" s="44" t="n">
        <v>1</v>
      </c>
      <c r="D4459" s="38" t="n">
        <f aca="false">IFERROR(B4459/C4459,0)</f>
        <v>0</v>
      </c>
      <c r="E4459" s="45" t="n">
        <v>34</v>
      </c>
      <c r="F4459" s="7" t="s">
        <v>2223</v>
      </c>
      <c r="G4459" s="5" t="str">
        <f aca="false">IF(AND(E4459&gt;=5,E4459&lt;=20,C4459&gt;=50,B4459&lt;=1),"Opportunity (pos 5-20, 50+ impr, 0-1 click)","")</f>
        <v/>
      </c>
    </row>
    <row r="4460" customFormat="false" ht="15" hidden="false" customHeight="false" outlineLevel="0" collapsed="false">
      <c r="A4460" s="7" t="s">
        <v>6734</v>
      </c>
      <c r="B4460" s="44" t="n">
        <v>0</v>
      </c>
      <c r="C4460" s="44" t="n">
        <v>1</v>
      </c>
      <c r="D4460" s="38" t="n">
        <f aca="false">IFERROR(B4460/C4460,0)</f>
        <v>0</v>
      </c>
      <c r="E4460" s="45" t="n">
        <v>13</v>
      </c>
      <c r="F4460" s="7" t="s">
        <v>2224</v>
      </c>
      <c r="G4460" s="5" t="str">
        <f aca="false">IF(AND(E4460&gt;=5,E4460&lt;=20,C4460&gt;=50,B4460&lt;=1),"Opportunity (pos 5-20, 50+ impr, 0-1 click)","")</f>
        <v/>
      </c>
    </row>
    <row r="4461" customFormat="false" ht="15" hidden="false" customHeight="false" outlineLevel="0" collapsed="false">
      <c r="A4461" s="7" t="s">
        <v>6735</v>
      </c>
      <c r="B4461" s="44" t="n">
        <v>0</v>
      </c>
      <c r="C4461" s="44" t="n">
        <v>1</v>
      </c>
      <c r="D4461" s="38" t="n">
        <f aca="false">IFERROR(B4461/C4461,0)</f>
        <v>0</v>
      </c>
      <c r="E4461" s="45" t="n">
        <v>49</v>
      </c>
      <c r="F4461" s="7" t="s">
        <v>2225</v>
      </c>
      <c r="G4461" s="5" t="str">
        <f aca="false">IF(AND(E4461&gt;=5,E4461&lt;=20,C4461&gt;=50,B4461&lt;=1),"Opportunity (pos 5-20, 50+ impr, 0-1 click)","")</f>
        <v/>
      </c>
    </row>
    <row r="4462" customFormat="false" ht="15" hidden="false" customHeight="false" outlineLevel="0" collapsed="false">
      <c r="A4462" s="7" t="s">
        <v>6736</v>
      </c>
      <c r="B4462" s="44" t="n">
        <v>0</v>
      </c>
      <c r="C4462" s="44" t="n">
        <v>1</v>
      </c>
      <c r="D4462" s="38" t="n">
        <f aca="false">IFERROR(B4462/C4462,0)</f>
        <v>0</v>
      </c>
      <c r="E4462" s="45" t="n">
        <v>29</v>
      </c>
      <c r="F4462" s="7" t="s">
        <v>2223</v>
      </c>
      <c r="G4462" s="5" t="str">
        <f aca="false">IF(AND(E4462&gt;=5,E4462&lt;=20,C4462&gt;=50,B4462&lt;=1),"Opportunity (pos 5-20, 50+ impr, 0-1 click)","")</f>
        <v/>
      </c>
    </row>
    <row r="4463" customFormat="false" ht="15" hidden="false" customHeight="false" outlineLevel="0" collapsed="false">
      <c r="A4463" s="7" t="s">
        <v>6737</v>
      </c>
      <c r="B4463" s="44" t="n">
        <v>0</v>
      </c>
      <c r="C4463" s="44" t="n">
        <v>1</v>
      </c>
      <c r="D4463" s="38" t="n">
        <f aca="false">IFERROR(B4463/C4463,0)</f>
        <v>0</v>
      </c>
      <c r="E4463" s="45" t="n">
        <v>38</v>
      </c>
      <c r="F4463" s="7" t="s">
        <v>2223</v>
      </c>
      <c r="G4463" s="5" t="str">
        <f aca="false">IF(AND(E4463&gt;=5,E4463&lt;=20,C4463&gt;=50,B4463&lt;=1),"Opportunity (pos 5-20, 50+ impr, 0-1 click)","")</f>
        <v/>
      </c>
    </row>
    <row r="4464" customFormat="false" ht="15" hidden="false" customHeight="false" outlineLevel="0" collapsed="false">
      <c r="A4464" s="7" t="s">
        <v>6738</v>
      </c>
      <c r="B4464" s="44" t="n">
        <v>0</v>
      </c>
      <c r="C4464" s="44" t="n">
        <v>1</v>
      </c>
      <c r="D4464" s="38" t="n">
        <f aca="false">IFERROR(B4464/C4464,0)</f>
        <v>0</v>
      </c>
      <c r="E4464" s="45" t="n">
        <v>27</v>
      </c>
      <c r="F4464" s="7" t="s">
        <v>2223</v>
      </c>
      <c r="G4464" s="5" t="str">
        <f aca="false">IF(AND(E4464&gt;=5,E4464&lt;=20,C4464&gt;=50,B4464&lt;=1),"Opportunity (pos 5-20, 50+ impr, 0-1 click)","")</f>
        <v/>
      </c>
    </row>
    <row r="4465" customFormat="false" ht="15" hidden="false" customHeight="false" outlineLevel="0" collapsed="false">
      <c r="A4465" s="7" t="s">
        <v>6739</v>
      </c>
      <c r="B4465" s="44" t="n">
        <v>0</v>
      </c>
      <c r="C4465" s="44" t="n">
        <v>1</v>
      </c>
      <c r="D4465" s="38" t="n">
        <f aca="false">IFERROR(B4465/C4465,0)</f>
        <v>0</v>
      </c>
      <c r="E4465" s="45" t="n">
        <v>19</v>
      </c>
      <c r="F4465" s="7" t="s">
        <v>2223</v>
      </c>
      <c r="G4465" s="5" t="str">
        <f aca="false">IF(AND(E4465&gt;=5,E4465&lt;=20,C4465&gt;=50,B4465&lt;=1),"Opportunity (pos 5-20, 50+ impr, 0-1 click)","")</f>
        <v/>
      </c>
    </row>
    <row r="4466" customFormat="false" ht="15" hidden="false" customHeight="false" outlineLevel="0" collapsed="false">
      <c r="A4466" s="7" t="s">
        <v>6740</v>
      </c>
      <c r="B4466" s="44" t="n">
        <v>0</v>
      </c>
      <c r="C4466" s="44" t="n">
        <v>1</v>
      </c>
      <c r="D4466" s="38" t="n">
        <f aca="false">IFERROR(B4466/C4466,0)</f>
        <v>0</v>
      </c>
      <c r="E4466" s="45" t="n">
        <v>15</v>
      </c>
      <c r="F4466" s="7" t="s">
        <v>2224</v>
      </c>
      <c r="G4466" s="5" t="str">
        <f aca="false">IF(AND(E4466&gt;=5,E4466&lt;=20,C4466&gt;=50,B4466&lt;=1),"Opportunity (pos 5-20, 50+ impr, 0-1 click)","")</f>
        <v/>
      </c>
    </row>
    <row r="4467" customFormat="false" ht="15" hidden="false" customHeight="false" outlineLevel="0" collapsed="false">
      <c r="A4467" s="7" t="s">
        <v>6741</v>
      </c>
      <c r="B4467" s="44" t="n">
        <v>0</v>
      </c>
      <c r="C4467" s="44" t="n">
        <v>1</v>
      </c>
      <c r="D4467" s="38" t="n">
        <f aca="false">IFERROR(B4467/C4467,0)</f>
        <v>0</v>
      </c>
      <c r="E4467" s="45" t="n">
        <v>69</v>
      </c>
      <c r="F4467" s="7" t="s">
        <v>2223</v>
      </c>
      <c r="G4467" s="5" t="str">
        <f aca="false">IF(AND(E4467&gt;=5,E4467&lt;=20,C4467&gt;=50,B4467&lt;=1),"Opportunity (pos 5-20, 50+ impr, 0-1 click)","")</f>
        <v/>
      </c>
    </row>
    <row r="4468" customFormat="false" ht="15" hidden="false" customHeight="false" outlineLevel="0" collapsed="false">
      <c r="A4468" s="7" t="s">
        <v>6742</v>
      </c>
      <c r="B4468" s="44" t="n">
        <v>0</v>
      </c>
      <c r="C4468" s="44" t="n">
        <v>1</v>
      </c>
      <c r="D4468" s="38" t="n">
        <f aca="false">IFERROR(B4468/C4468,0)</f>
        <v>0</v>
      </c>
      <c r="E4468" s="45" t="n">
        <v>30</v>
      </c>
      <c r="F4468" s="7" t="s">
        <v>2223</v>
      </c>
      <c r="G4468" s="5" t="str">
        <f aca="false">IF(AND(E4468&gt;=5,E4468&lt;=20,C4468&gt;=50,B4468&lt;=1),"Opportunity (pos 5-20, 50+ impr, 0-1 click)","")</f>
        <v/>
      </c>
    </row>
    <row r="4469" customFormat="false" ht="15" hidden="false" customHeight="false" outlineLevel="0" collapsed="false">
      <c r="A4469" s="7" t="s">
        <v>6743</v>
      </c>
      <c r="B4469" s="44" t="n">
        <v>0</v>
      </c>
      <c r="C4469" s="44" t="n">
        <v>1</v>
      </c>
      <c r="D4469" s="38" t="n">
        <f aca="false">IFERROR(B4469/C4469,0)</f>
        <v>0</v>
      </c>
      <c r="E4469" s="45" t="n">
        <v>8</v>
      </c>
      <c r="F4469" s="7" t="s">
        <v>2223</v>
      </c>
      <c r="G4469" s="5" t="str">
        <f aca="false">IF(AND(E4469&gt;=5,E4469&lt;=20,C4469&gt;=50,B4469&lt;=1),"Opportunity (pos 5-20, 50+ impr, 0-1 click)","")</f>
        <v/>
      </c>
    </row>
    <row r="4470" customFormat="false" ht="15" hidden="false" customHeight="false" outlineLevel="0" collapsed="false">
      <c r="A4470" s="7" t="s">
        <v>6744</v>
      </c>
      <c r="B4470" s="44" t="n">
        <v>0</v>
      </c>
      <c r="C4470" s="44" t="n">
        <v>1</v>
      </c>
      <c r="D4470" s="38" t="n">
        <f aca="false">IFERROR(B4470/C4470,0)</f>
        <v>0</v>
      </c>
      <c r="E4470" s="45" t="n">
        <v>30</v>
      </c>
      <c r="F4470" s="7" t="s">
        <v>2223</v>
      </c>
      <c r="G4470" s="5" t="str">
        <f aca="false">IF(AND(E4470&gt;=5,E4470&lt;=20,C4470&gt;=50,B4470&lt;=1),"Opportunity (pos 5-20, 50+ impr, 0-1 click)","")</f>
        <v/>
      </c>
    </row>
    <row r="4471" customFormat="false" ht="15" hidden="false" customHeight="false" outlineLevel="0" collapsed="false">
      <c r="A4471" s="7" t="s">
        <v>6745</v>
      </c>
      <c r="B4471" s="44" t="n">
        <v>0</v>
      </c>
      <c r="C4471" s="44" t="n">
        <v>1</v>
      </c>
      <c r="D4471" s="38" t="n">
        <f aca="false">IFERROR(B4471/C4471,0)</f>
        <v>0</v>
      </c>
      <c r="E4471" s="45" t="n">
        <v>38</v>
      </c>
      <c r="F4471" s="7" t="s">
        <v>2223</v>
      </c>
      <c r="G4471" s="5" t="str">
        <f aca="false">IF(AND(E4471&gt;=5,E4471&lt;=20,C4471&gt;=50,B4471&lt;=1),"Opportunity (pos 5-20, 50+ impr, 0-1 click)","")</f>
        <v/>
      </c>
    </row>
    <row r="4472" customFormat="false" ht="15" hidden="false" customHeight="false" outlineLevel="0" collapsed="false">
      <c r="A4472" s="7" t="s">
        <v>6746</v>
      </c>
      <c r="B4472" s="44" t="n">
        <v>0</v>
      </c>
      <c r="C4472" s="44" t="n">
        <v>1</v>
      </c>
      <c r="D4472" s="38" t="n">
        <f aca="false">IFERROR(B4472/C4472,0)</f>
        <v>0</v>
      </c>
      <c r="E4472" s="45" t="n">
        <v>31</v>
      </c>
      <c r="F4472" s="7" t="s">
        <v>2223</v>
      </c>
      <c r="G4472" s="5" t="str">
        <f aca="false">IF(AND(E4472&gt;=5,E4472&lt;=20,C4472&gt;=50,B4472&lt;=1),"Opportunity (pos 5-20, 50+ impr, 0-1 click)","")</f>
        <v/>
      </c>
    </row>
    <row r="4473" customFormat="false" ht="15" hidden="false" customHeight="false" outlineLevel="0" collapsed="false">
      <c r="A4473" s="7" t="s">
        <v>6747</v>
      </c>
      <c r="B4473" s="44" t="n">
        <v>0</v>
      </c>
      <c r="C4473" s="44" t="n">
        <v>1</v>
      </c>
      <c r="D4473" s="38" t="n">
        <f aca="false">IFERROR(B4473/C4473,0)</f>
        <v>0</v>
      </c>
      <c r="E4473" s="45" t="n">
        <v>49</v>
      </c>
      <c r="F4473" s="7" t="s">
        <v>2223</v>
      </c>
      <c r="G4473" s="5" t="str">
        <f aca="false">IF(AND(E4473&gt;=5,E4473&lt;=20,C4473&gt;=50,B4473&lt;=1),"Opportunity (pos 5-20, 50+ impr, 0-1 click)","")</f>
        <v/>
      </c>
    </row>
    <row r="4474" customFormat="false" ht="15" hidden="false" customHeight="false" outlineLevel="0" collapsed="false">
      <c r="A4474" s="7" t="s">
        <v>6748</v>
      </c>
      <c r="B4474" s="44" t="n">
        <v>0</v>
      </c>
      <c r="C4474" s="44" t="n">
        <v>1</v>
      </c>
      <c r="D4474" s="38" t="n">
        <f aca="false">IFERROR(B4474/C4474,0)</f>
        <v>0</v>
      </c>
      <c r="E4474" s="45" t="n">
        <v>19</v>
      </c>
      <c r="F4474" s="7" t="s">
        <v>2223</v>
      </c>
      <c r="G4474" s="5" t="str">
        <f aca="false">IF(AND(E4474&gt;=5,E4474&lt;=20,C4474&gt;=50,B4474&lt;=1),"Opportunity (pos 5-20, 50+ impr, 0-1 click)","")</f>
        <v/>
      </c>
    </row>
    <row r="4475" customFormat="false" ht="15" hidden="false" customHeight="false" outlineLevel="0" collapsed="false">
      <c r="A4475" s="7" t="s">
        <v>6749</v>
      </c>
      <c r="B4475" s="44" t="n">
        <v>0</v>
      </c>
      <c r="C4475" s="44" t="n">
        <v>1</v>
      </c>
      <c r="D4475" s="38" t="n">
        <f aca="false">IFERROR(B4475/C4475,0)</f>
        <v>0</v>
      </c>
      <c r="E4475" s="45" t="n">
        <v>42</v>
      </c>
      <c r="F4475" s="7" t="s">
        <v>2223</v>
      </c>
      <c r="G4475" s="5" t="str">
        <f aca="false">IF(AND(E4475&gt;=5,E4475&lt;=20,C4475&gt;=50,B4475&lt;=1),"Opportunity (pos 5-20, 50+ impr, 0-1 click)","")</f>
        <v/>
      </c>
    </row>
    <row r="4476" customFormat="false" ht="15" hidden="false" customHeight="false" outlineLevel="0" collapsed="false">
      <c r="A4476" s="7" t="s">
        <v>6750</v>
      </c>
      <c r="B4476" s="44" t="n">
        <v>0</v>
      </c>
      <c r="C4476" s="44" t="n">
        <v>1</v>
      </c>
      <c r="D4476" s="38" t="n">
        <f aca="false">IFERROR(B4476/C4476,0)</f>
        <v>0</v>
      </c>
      <c r="E4476" s="45" t="n">
        <v>27</v>
      </c>
      <c r="F4476" s="7" t="s">
        <v>2223</v>
      </c>
      <c r="G4476" s="5" t="str">
        <f aca="false">IF(AND(E4476&gt;=5,E4476&lt;=20,C4476&gt;=50,B4476&lt;=1),"Opportunity (pos 5-20, 50+ impr, 0-1 click)","")</f>
        <v/>
      </c>
    </row>
    <row r="4477" customFormat="false" ht="15" hidden="false" customHeight="false" outlineLevel="0" collapsed="false">
      <c r="A4477" s="7" t="s">
        <v>6751</v>
      </c>
      <c r="B4477" s="44" t="n">
        <v>0</v>
      </c>
      <c r="C4477" s="44" t="n">
        <v>1</v>
      </c>
      <c r="D4477" s="38" t="n">
        <f aca="false">IFERROR(B4477/C4477,0)</f>
        <v>0</v>
      </c>
      <c r="E4477" s="45" t="n">
        <v>23</v>
      </c>
      <c r="F4477" s="7" t="s">
        <v>2223</v>
      </c>
      <c r="G4477" s="5" t="str">
        <f aca="false">IF(AND(E4477&gt;=5,E4477&lt;=20,C4477&gt;=50,B4477&lt;=1),"Opportunity (pos 5-20, 50+ impr, 0-1 click)","")</f>
        <v/>
      </c>
    </row>
    <row r="4478" customFormat="false" ht="15" hidden="false" customHeight="false" outlineLevel="0" collapsed="false">
      <c r="A4478" s="7" t="s">
        <v>6752</v>
      </c>
      <c r="B4478" s="44" t="n">
        <v>0</v>
      </c>
      <c r="C4478" s="44" t="n">
        <v>1</v>
      </c>
      <c r="D4478" s="38" t="n">
        <f aca="false">IFERROR(B4478/C4478,0)</f>
        <v>0</v>
      </c>
      <c r="E4478" s="45" t="n">
        <v>4</v>
      </c>
      <c r="F4478" s="7" t="s">
        <v>2223</v>
      </c>
      <c r="G4478" s="5" t="str">
        <f aca="false">IF(AND(E4478&gt;=5,E4478&lt;=20,C4478&gt;=50,B4478&lt;=1),"Opportunity (pos 5-20, 50+ impr, 0-1 click)","")</f>
        <v/>
      </c>
    </row>
    <row r="4479" customFormat="false" ht="15" hidden="false" customHeight="false" outlineLevel="0" collapsed="false">
      <c r="A4479" s="7" t="s">
        <v>6753</v>
      </c>
      <c r="B4479" s="44" t="n">
        <v>0</v>
      </c>
      <c r="C4479" s="44" t="n">
        <v>1</v>
      </c>
      <c r="D4479" s="38" t="n">
        <f aca="false">IFERROR(B4479/C4479,0)</f>
        <v>0</v>
      </c>
      <c r="E4479" s="45" t="n">
        <v>18</v>
      </c>
      <c r="F4479" s="7" t="s">
        <v>2223</v>
      </c>
      <c r="G4479" s="5" t="str">
        <f aca="false">IF(AND(E4479&gt;=5,E4479&lt;=20,C4479&gt;=50,B4479&lt;=1),"Opportunity (pos 5-20, 50+ impr, 0-1 click)","")</f>
        <v/>
      </c>
    </row>
    <row r="4480" customFormat="false" ht="15" hidden="false" customHeight="false" outlineLevel="0" collapsed="false">
      <c r="A4480" s="7" t="s">
        <v>6754</v>
      </c>
      <c r="B4480" s="44" t="n">
        <v>0</v>
      </c>
      <c r="C4480" s="44" t="n">
        <v>1</v>
      </c>
      <c r="D4480" s="38" t="n">
        <f aca="false">IFERROR(B4480/C4480,0)</f>
        <v>0</v>
      </c>
      <c r="E4480" s="45" t="n">
        <v>44</v>
      </c>
      <c r="F4480" s="7" t="s">
        <v>2223</v>
      </c>
      <c r="G4480" s="5" t="str">
        <f aca="false">IF(AND(E4480&gt;=5,E4480&lt;=20,C4480&gt;=50,B4480&lt;=1),"Opportunity (pos 5-20, 50+ impr, 0-1 click)","")</f>
        <v/>
      </c>
    </row>
    <row r="4481" customFormat="false" ht="15" hidden="false" customHeight="false" outlineLevel="0" collapsed="false">
      <c r="A4481" s="7" t="s">
        <v>6755</v>
      </c>
      <c r="B4481" s="44" t="n">
        <v>0</v>
      </c>
      <c r="C4481" s="44" t="n">
        <v>1</v>
      </c>
      <c r="D4481" s="38" t="n">
        <f aca="false">IFERROR(B4481/C4481,0)</f>
        <v>0</v>
      </c>
      <c r="E4481" s="45" t="n">
        <v>24</v>
      </c>
      <c r="F4481" s="7" t="s">
        <v>2223</v>
      </c>
      <c r="G4481" s="5" t="str">
        <f aca="false">IF(AND(E4481&gt;=5,E4481&lt;=20,C4481&gt;=50,B4481&lt;=1),"Opportunity (pos 5-20, 50+ impr, 0-1 click)","")</f>
        <v/>
      </c>
    </row>
    <row r="4482" customFormat="false" ht="15" hidden="false" customHeight="false" outlineLevel="0" collapsed="false">
      <c r="A4482" s="7" t="s">
        <v>6756</v>
      </c>
      <c r="B4482" s="44" t="n">
        <v>0</v>
      </c>
      <c r="C4482" s="44" t="n">
        <v>1</v>
      </c>
      <c r="D4482" s="38" t="n">
        <f aca="false">IFERROR(B4482/C4482,0)</f>
        <v>0</v>
      </c>
      <c r="E4482" s="45" t="n">
        <v>29</v>
      </c>
      <c r="F4482" s="7" t="s">
        <v>2223</v>
      </c>
      <c r="G4482" s="5" t="str">
        <f aca="false">IF(AND(E4482&gt;=5,E4482&lt;=20,C4482&gt;=50,B4482&lt;=1),"Opportunity (pos 5-20, 50+ impr, 0-1 click)","")</f>
        <v/>
      </c>
    </row>
    <row r="4483" customFormat="false" ht="15" hidden="false" customHeight="false" outlineLevel="0" collapsed="false">
      <c r="A4483" s="7" t="s">
        <v>6757</v>
      </c>
      <c r="B4483" s="44" t="n">
        <v>0</v>
      </c>
      <c r="C4483" s="44" t="n">
        <v>1</v>
      </c>
      <c r="D4483" s="38" t="n">
        <f aca="false">IFERROR(B4483/C4483,0)</f>
        <v>0</v>
      </c>
      <c r="E4483" s="45" t="n">
        <v>22</v>
      </c>
      <c r="F4483" s="7" t="s">
        <v>2223</v>
      </c>
      <c r="G4483" s="5" t="str">
        <f aca="false">IF(AND(E4483&gt;=5,E4483&lt;=20,C4483&gt;=50,B4483&lt;=1),"Opportunity (pos 5-20, 50+ impr, 0-1 click)","")</f>
        <v/>
      </c>
    </row>
    <row r="4484" customFormat="false" ht="15" hidden="false" customHeight="false" outlineLevel="0" collapsed="false">
      <c r="A4484" s="7" t="s">
        <v>6758</v>
      </c>
      <c r="B4484" s="44" t="n">
        <v>0</v>
      </c>
      <c r="C4484" s="44" t="n">
        <v>1</v>
      </c>
      <c r="D4484" s="38" t="n">
        <f aca="false">IFERROR(B4484/C4484,0)</f>
        <v>0</v>
      </c>
      <c r="E4484" s="45" t="n">
        <v>28</v>
      </c>
      <c r="F4484" s="7" t="s">
        <v>2223</v>
      </c>
      <c r="G4484" s="5" t="str">
        <f aca="false">IF(AND(E4484&gt;=5,E4484&lt;=20,C4484&gt;=50,B4484&lt;=1),"Opportunity (pos 5-20, 50+ impr, 0-1 click)","")</f>
        <v/>
      </c>
    </row>
    <row r="4485" customFormat="false" ht="15" hidden="false" customHeight="false" outlineLevel="0" collapsed="false">
      <c r="A4485" s="7" t="s">
        <v>6759</v>
      </c>
      <c r="B4485" s="44" t="n">
        <v>0</v>
      </c>
      <c r="C4485" s="44" t="n">
        <v>1</v>
      </c>
      <c r="D4485" s="38" t="n">
        <f aca="false">IFERROR(B4485/C4485,0)</f>
        <v>0</v>
      </c>
      <c r="E4485" s="45" t="n">
        <v>15</v>
      </c>
      <c r="F4485" s="7" t="s">
        <v>2223</v>
      </c>
      <c r="G4485" s="5" t="str">
        <f aca="false">IF(AND(E4485&gt;=5,E4485&lt;=20,C4485&gt;=50,B4485&lt;=1),"Opportunity (pos 5-20, 50+ impr, 0-1 click)","")</f>
        <v/>
      </c>
    </row>
    <row r="4486" customFormat="false" ht="15" hidden="false" customHeight="false" outlineLevel="0" collapsed="false">
      <c r="A4486" s="7" t="s">
        <v>6760</v>
      </c>
      <c r="B4486" s="44" t="n">
        <v>0</v>
      </c>
      <c r="C4486" s="44" t="n">
        <v>1</v>
      </c>
      <c r="D4486" s="38" t="n">
        <f aca="false">IFERROR(B4486/C4486,0)</f>
        <v>0</v>
      </c>
      <c r="E4486" s="45" t="n">
        <v>8</v>
      </c>
      <c r="F4486" s="7" t="s">
        <v>2224</v>
      </c>
      <c r="G4486" s="5" t="str">
        <f aca="false">IF(AND(E4486&gt;=5,E4486&lt;=20,C4486&gt;=50,B4486&lt;=1),"Opportunity (pos 5-20, 50+ impr, 0-1 click)","")</f>
        <v/>
      </c>
    </row>
    <row r="4487" customFormat="false" ht="15" hidden="false" customHeight="false" outlineLevel="0" collapsed="false">
      <c r="A4487" s="7" t="s">
        <v>6761</v>
      </c>
      <c r="B4487" s="44" t="n">
        <v>0</v>
      </c>
      <c r="C4487" s="44" t="n">
        <v>1</v>
      </c>
      <c r="D4487" s="38" t="n">
        <f aca="false">IFERROR(B4487/C4487,0)</f>
        <v>0</v>
      </c>
      <c r="E4487" s="45" t="n">
        <v>20</v>
      </c>
      <c r="F4487" s="7" t="s">
        <v>2223</v>
      </c>
      <c r="G4487" s="5" t="str">
        <f aca="false">IF(AND(E4487&gt;=5,E4487&lt;=20,C4487&gt;=50,B4487&lt;=1),"Opportunity (pos 5-20, 50+ impr, 0-1 click)","")</f>
        <v/>
      </c>
    </row>
    <row r="4488" customFormat="false" ht="15" hidden="false" customHeight="false" outlineLevel="0" collapsed="false">
      <c r="A4488" s="7" t="s">
        <v>6762</v>
      </c>
      <c r="B4488" s="44" t="n">
        <v>0</v>
      </c>
      <c r="C4488" s="44" t="n">
        <v>1</v>
      </c>
      <c r="D4488" s="38" t="n">
        <f aca="false">IFERROR(B4488/C4488,0)</f>
        <v>0</v>
      </c>
      <c r="E4488" s="45" t="n">
        <v>14</v>
      </c>
      <c r="F4488" s="7" t="s">
        <v>2223</v>
      </c>
      <c r="G4488" s="5" t="str">
        <f aca="false">IF(AND(E4488&gt;=5,E4488&lt;=20,C4488&gt;=50,B4488&lt;=1),"Opportunity (pos 5-20, 50+ impr, 0-1 click)","")</f>
        <v/>
      </c>
    </row>
    <row r="4489" customFormat="false" ht="15" hidden="false" customHeight="false" outlineLevel="0" collapsed="false">
      <c r="A4489" s="7" t="s">
        <v>6763</v>
      </c>
      <c r="B4489" s="44" t="n">
        <v>0</v>
      </c>
      <c r="C4489" s="44" t="n">
        <v>1</v>
      </c>
      <c r="D4489" s="38" t="n">
        <f aca="false">IFERROR(B4489/C4489,0)</f>
        <v>0</v>
      </c>
      <c r="E4489" s="45" t="n">
        <v>92</v>
      </c>
      <c r="F4489" s="7" t="s">
        <v>2223</v>
      </c>
      <c r="G4489" s="5" t="str">
        <f aca="false">IF(AND(E4489&gt;=5,E4489&lt;=20,C4489&gt;=50,B4489&lt;=1),"Opportunity (pos 5-20, 50+ impr, 0-1 click)","")</f>
        <v/>
      </c>
    </row>
    <row r="4490" customFormat="false" ht="15" hidden="false" customHeight="false" outlineLevel="0" collapsed="false">
      <c r="A4490" s="7" t="s">
        <v>6764</v>
      </c>
      <c r="B4490" s="44" t="n">
        <v>0</v>
      </c>
      <c r="C4490" s="44" t="n">
        <v>1</v>
      </c>
      <c r="D4490" s="38" t="n">
        <f aca="false">IFERROR(B4490/C4490,0)</f>
        <v>0</v>
      </c>
      <c r="E4490" s="45" t="n">
        <v>27</v>
      </c>
      <c r="F4490" s="7" t="s">
        <v>2223</v>
      </c>
      <c r="G4490" s="5" t="str">
        <f aca="false">IF(AND(E4490&gt;=5,E4490&lt;=20,C4490&gt;=50,B4490&lt;=1),"Opportunity (pos 5-20, 50+ impr, 0-1 click)","")</f>
        <v/>
      </c>
    </row>
    <row r="4491" customFormat="false" ht="15" hidden="false" customHeight="false" outlineLevel="0" collapsed="false">
      <c r="A4491" s="7" t="s">
        <v>6765</v>
      </c>
      <c r="B4491" s="44" t="n">
        <v>0</v>
      </c>
      <c r="C4491" s="44" t="n">
        <v>1</v>
      </c>
      <c r="D4491" s="38" t="n">
        <f aca="false">IFERROR(B4491/C4491,0)</f>
        <v>0</v>
      </c>
      <c r="E4491" s="45" t="n">
        <v>78</v>
      </c>
      <c r="F4491" s="7" t="s">
        <v>2223</v>
      </c>
      <c r="G4491" s="5" t="str">
        <f aca="false">IF(AND(E4491&gt;=5,E4491&lt;=20,C4491&gt;=50,B4491&lt;=1),"Opportunity (pos 5-20, 50+ impr, 0-1 click)","")</f>
        <v/>
      </c>
    </row>
    <row r="4492" customFormat="false" ht="15" hidden="false" customHeight="false" outlineLevel="0" collapsed="false">
      <c r="A4492" s="7" t="s">
        <v>6766</v>
      </c>
      <c r="B4492" s="44" t="n">
        <v>0</v>
      </c>
      <c r="C4492" s="44" t="n">
        <v>1</v>
      </c>
      <c r="D4492" s="38" t="n">
        <f aca="false">IFERROR(B4492/C4492,0)</f>
        <v>0</v>
      </c>
      <c r="E4492" s="45" t="n">
        <v>15</v>
      </c>
      <c r="F4492" s="7" t="s">
        <v>2223</v>
      </c>
      <c r="G4492" s="5" t="str">
        <f aca="false">IF(AND(E4492&gt;=5,E4492&lt;=20,C4492&gt;=50,B4492&lt;=1),"Opportunity (pos 5-20, 50+ impr, 0-1 click)","")</f>
        <v/>
      </c>
    </row>
    <row r="4493" customFormat="false" ht="15" hidden="false" customHeight="false" outlineLevel="0" collapsed="false">
      <c r="A4493" s="7" t="s">
        <v>6767</v>
      </c>
      <c r="B4493" s="44" t="n">
        <v>0</v>
      </c>
      <c r="C4493" s="44" t="n">
        <v>1</v>
      </c>
      <c r="D4493" s="38" t="n">
        <f aca="false">IFERROR(B4493/C4493,0)</f>
        <v>0</v>
      </c>
      <c r="E4493" s="45" t="n">
        <v>30</v>
      </c>
      <c r="F4493" s="7" t="s">
        <v>2223</v>
      </c>
      <c r="G4493" s="5" t="str">
        <f aca="false">IF(AND(E4493&gt;=5,E4493&lt;=20,C4493&gt;=50,B4493&lt;=1),"Opportunity (pos 5-20, 50+ impr, 0-1 click)","")</f>
        <v/>
      </c>
    </row>
    <row r="4494" customFormat="false" ht="15" hidden="false" customHeight="false" outlineLevel="0" collapsed="false">
      <c r="A4494" s="7" t="s">
        <v>6768</v>
      </c>
      <c r="B4494" s="44" t="n">
        <v>0</v>
      </c>
      <c r="C4494" s="44" t="n">
        <v>1</v>
      </c>
      <c r="D4494" s="38" t="n">
        <f aca="false">IFERROR(B4494/C4494,0)</f>
        <v>0</v>
      </c>
      <c r="E4494" s="45" t="n">
        <v>26</v>
      </c>
      <c r="F4494" s="7" t="s">
        <v>2223</v>
      </c>
      <c r="G4494" s="5" t="str">
        <f aca="false">IF(AND(E4494&gt;=5,E4494&lt;=20,C4494&gt;=50,B4494&lt;=1),"Opportunity (pos 5-20, 50+ impr, 0-1 click)","")</f>
        <v/>
      </c>
    </row>
    <row r="4495" customFormat="false" ht="15" hidden="false" customHeight="false" outlineLevel="0" collapsed="false">
      <c r="A4495" s="7" t="s">
        <v>6769</v>
      </c>
      <c r="B4495" s="44" t="n">
        <v>0</v>
      </c>
      <c r="C4495" s="44" t="n">
        <v>1</v>
      </c>
      <c r="D4495" s="38" t="n">
        <f aca="false">IFERROR(B4495/C4495,0)</f>
        <v>0</v>
      </c>
      <c r="E4495" s="45" t="n">
        <v>40</v>
      </c>
      <c r="F4495" s="7" t="s">
        <v>2223</v>
      </c>
      <c r="G4495" s="5" t="str">
        <f aca="false">IF(AND(E4495&gt;=5,E4495&lt;=20,C4495&gt;=50,B4495&lt;=1),"Opportunity (pos 5-20, 50+ impr, 0-1 click)","")</f>
        <v/>
      </c>
    </row>
    <row r="4496" customFormat="false" ht="15" hidden="false" customHeight="false" outlineLevel="0" collapsed="false">
      <c r="A4496" s="7" t="s">
        <v>6770</v>
      </c>
      <c r="B4496" s="44" t="n">
        <v>0</v>
      </c>
      <c r="C4496" s="44" t="n">
        <v>1</v>
      </c>
      <c r="D4496" s="38" t="n">
        <f aca="false">IFERROR(B4496/C4496,0)</f>
        <v>0</v>
      </c>
      <c r="E4496" s="45" t="n">
        <v>25</v>
      </c>
      <c r="F4496" s="7" t="s">
        <v>2223</v>
      </c>
      <c r="G4496" s="5" t="str">
        <f aca="false">IF(AND(E4496&gt;=5,E4496&lt;=20,C4496&gt;=50,B4496&lt;=1),"Opportunity (pos 5-20, 50+ impr, 0-1 click)","")</f>
        <v/>
      </c>
    </row>
    <row r="4497" customFormat="false" ht="15" hidden="false" customHeight="false" outlineLevel="0" collapsed="false">
      <c r="A4497" s="7" t="s">
        <v>6771</v>
      </c>
      <c r="B4497" s="44" t="n">
        <v>0</v>
      </c>
      <c r="C4497" s="44" t="n">
        <v>1</v>
      </c>
      <c r="D4497" s="38" t="n">
        <f aca="false">IFERROR(B4497/C4497,0)</f>
        <v>0</v>
      </c>
      <c r="E4497" s="45" t="n">
        <v>33</v>
      </c>
      <c r="F4497" s="7" t="s">
        <v>2223</v>
      </c>
      <c r="G4497" s="5" t="str">
        <f aca="false">IF(AND(E4497&gt;=5,E4497&lt;=20,C4497&gt;=50,B4497&lt;=1),"Opportunity (pos 5-20, 50+ impr, 0-1 click)","")</f>
        <v/>
      </c>
    </row>
    <row r="4498" customFormat="false" ht="15" hidden="false" customHeight="false" outlineLevel="0" collapsed="false">
      <c r="A4498" s="7" t="s">
        <v>6772</v>
      </c>
      <c r="B4498" s="44" t="n">
        <v>0</v>
      </c>
      <c r="C4498" s="44" t="n">
        <v>1</v>
      </c>
      <c r="D4498" s="38" t="n">
        <f aca="false">IFERROR(B4498/C4498,0)</f>
        <v>0</v>
      </c>
      <c r="E4498" s="45" t="n">
        <v>29</v>
      </c>
      <c r="F4498" s="7" t="s">
        <v>2223</v>
      </c>
      <c r="G4498" s="5" t="str">
        <f aca="false">IF(AND(E4498&gt;=5,E4498&lt;=20,C4498&gt;=50,B4498&lt;=1),"Opportunity (pos 5-20, 50+ impr, 0-1 click)","")</f>
        <v/>
      </c>
    </row>
    <row r="4499" customFormat="false" ht="15" hidden="false" customHeight="false" outlineLevel="0" collapsed="false">
      <c r="A4499" s="7" t="s">
        <v>6773</v>
      </c>
      <c r="B4499" s="44" t="n">
        <v>0</v>
      </c>
      <c r="C4499" s="44" t="n">
        <v>1</v>
      </c>
      <c r="D4499" s="38" t="n">
        <f aca="false">IFERROR(B4499/C4499,0)</f>
        <v>0</v>
      </c>
      <c r="E4499" s="45" t="n">
        <v>27</v>
      </c>
      <c r="F4499" s="7" t="s">
        <v>2223</v>
      </c>
      <c r="G4499" s="5" t="str">
        <f aca="false">IF(AND(E4499&gt;=5,E4499&lt;=20,C4499&gt;=50,B4499&lt;=1),"Opportunity (pos 5-20, 50+ impr, 0-1 click)","")</f>
        <v/>
      </c>
    </row>
    <row r="4500" customFormat="false" ht="15" hidden="false" customHeight="false" outlineLevel="0" collapsed="false">
      <c r="A4500" s="7" t="s">
        <v>6774</v>
      </c>
      <c r="B4500" s="44" t="n">
        <v>0</v>
      </c>
      <c r="C4500" s="44" t="n">
        <v>1</v>
      </c>
      <c r="D4500" s="38" t="n">
        <f aca="false">IFERROR(B4500/C4500,0)</f>
        <v>0</v>
      </c>
      <c r="E4500" s="45" t="n">
        <v>34</v>
      </c>
      <c r="F4500" s="7" t="s">
        <v>2223</v>
      </c>
      <c r="G4500" s="5" t="str">
        <f aca="false">IF(AND(E4500&gt;=5,E4500&lt;=20,C4500&gt;=50,B4500&lt;=1),"Opportunity (pos 5-20, 50+ impr, 0-1 click)","")</f>
        <v/>
      </c>
    </row>
    <row r="4501" customFormat="false" ht="15" hidden="false" customHeight="false" outlineLevel="0" collapsed="false">
      <c r="A4501" s="7" t="s">
        <v>6775</v>
      </c>
      <c r="B4501" s="44" t="n">
        <v>0</v>
      </c>
      <c r="C4501" s="44" t="n">
        <v>1</v>
      </c>
      <c r="D4501" s="38" t="n">
        <f aca="false">IFERROR(B4501/C4501,0)</f>
        <v>0</v>
      </c>
      <c r="E4501" s="45" t="n">
        <v>28</v>
      </c>
      <c r="F4501" s="7" t="s">
        <v>2223</v>
      </c>
      <c r="G4501" s="5" t="str">
        <f aca="false">IF(AND(E4501&gt;=5,E4501&lt;=20,C4501&gt;=50,B4501&lt;=1),"Opportunity (pos 5-20, 50+ impr, 0-1 click)","")</f>
        <v/>
      </c>
    </row>
    <row r="4502" customFormat="false" ht="15" hidden="false" customHeight="false" outlineLevel="0" collapsed="false">
      <c r="A4502" s="7" t="s">
        <v>6776</v>
      </c>
      <c r="B4502" s="44" t="n">
        <v>0</v>
      </c>
      <c r="C4502" s="44" t="n">
        <v>1</v>
      </c>
      <c r="D4502" s="38" t="n">
        <f aca="false">IFERROR(B4502/C4502,0)</f>
        <v>0</v>
      </c>
      <c r="E4502" s="45" t="n">
        <v>19</v>
      </c>
      <c r="F4502" s="7" t="s">
        <v>2223</v>
      </c>
      <c r="G4502" s="5" t="str">
        <f aca="false">IF(AND(E4502&gt;=5,E4502&lt;=20,C4502&gt;=50,B4502&lt;=1),"Opportunity (pos 5-20, 50+ impr, 0-1 click)","")</f>
        <v/>
      </c>
    </row>
    <row r="4503" customFormat="false" ht="15" hidden="false" customHeight="false" outlineLevel="0" collapsed="false">
      <c r="A4503" s="7" t="s">
        <v>6777</v>
      </c>
      <c r="B4503" s="44" t="n">
        <v>0</v>
      </c>
      <c r="C4503" s="44" t="n">
        <v>1</v>
      </c>
      <c r="D4503" s="38" t="n">
        <f aca="false">IFERROR(B4503/C4503,0)</f>
        <v>0</v>
      </c>
      <c r="E4503" s="45" t="n">
        <v>21</v>
      </c>
      <c r="F4503" s="7" t="s">
        <v>2223</v>
      </c>
      <c r="G4503" s="5" t="str">
        <f aca="false">IF(AND(E4503&gt;=5,E4503&lt;=20,C4503&gt;=50,B4503&lt;=1),"Opportunity (pos 5-20, 50+ impr, 0-1 click)","")</f>
        <v/>
      </c>
    </row>
    <row r="4504" customFormat="false" ht="15" hidden="false" customHeight="false" outlineLevel="0" collapsed="false">
      <c r="A4504" s="7" t="s">
        <v>6778</v>
      </c>
      <c r="B4504" s="44" t="n">
        <v>0</v>
      </c>
      <c r="C4504" s="44" t="n">
        <v>1</v>
      </c>
      <c r="D4504" s="38" t="n">
        <f aca="false">IFERROR(B4504/C4504,0)</f>
        <v>0</v>
      </c>
      <c r="E4504" s="45" t="n">
        <v>24</v>
      </c>
      <c r="F4504" s="7" t="s">
        <v>2223</v>
      </c>
      <c r="G4504" s="5" t="str">
        <f aca="false">IF(AND(E4504&gt;=5,E4504&lt;=20,C4504&gt;=50,B4504&lt;=1),"Opportunity (pos 5-20, 50+ impr, 0-1 click)","")</f>
        <v/>
      </c>
    </row>
    <row r="4505" customFormat="false" ht="15" hidden="false" customHeight="false" outlineLevel="0" collapsed="false">
      <c r="A4505" s="7" t="s">
        <v>6779</v>
      </c>
      <c r="B4505" s="44" t="n">
        <v>0</v>
      </c>
      <c r="C4505" s="44" t="n">
        <v>1</v>
      </c>
      <c r="D4505" s="38" t="n">
        <f aca="false">IFERROR(B4505/C4505,0)</f>
        <v>0</v>
      </c>
      <c r="E4505" s="45" t="n">
        <v>30</v>
      </c>
      <c r="F4505" s="7" t="s">
        <v>2223</v>
      </c>
      <c r="G4505" s="5" t="str">
        <f aca="false">IF(AND(E4505&gt;=5,E4505&lt;=20,C4505&gt;=50,B4505&lt;=1),"Opportunity (pos 5-20, 50+ impr, 0-1 click)","")</f>
        <v/>
      </c>
    </row>
    <row r="4506" customFormat="false" ht="15" hidden="false" customHeight="false" outlineLevel="0" collapsed="false">
      <c r="A4506" s="7" t="s">
        <v>6780</v>
      </c>
      <c r="B4506" s="44" t="n">
        <v>0</v>
      </c>
      <c r="C4506" s="44" t="n">
        <v>1</v>
      </c>
      <c r="D4506" s="38" t="n">
        <f aca="false">IFERROR(B4506/C4506,0)</f>
        <v>0</v>
      </c>
      <c r="E4506" s="45" t="n">
        <v>12</v>
      </c>
      <c r="F4506" s="7" t="s">
        <v>2223</v>
      </c>
      <c r="G4506" s="5" t="str">
        <f aca="false">IF(AND(E4506&gt;=5,E4506&lt;=20,C4506&gt;=50,B4506&lt;=1),"Opportunity (pos 5-20, 50+ impr, 0-1 click)","")</f>
        <v/>
      </c>
    </row>
    <row r="4507" customFormat="false" ht="15" hidden="false" customHeight="false" outlineLevel="0" collapsed="false">
      <c r="A4507" s="7" t="s">
        <v>6781</v>
      </c>
      <c r="B4507" s="44" t="n">
        <v>0</v>
      </c>
      <c r="C4507" s="44" t="n">
        <v>1</v>
      </c>
      <c r="D4507" s="38" t="n">
        <f aca="false">IFERROR(B4507/C4507,0)</f>
        <v>0</v>
      </c>
      <c r="E4507" s="45" t="n">
        <v>29</v>
      </c>
      <c r="F4507" s="7" t="s">
        <v>2223</v>
      </c>
      <c r="G4507" s="5" t="str">
        <f aca="false">IF(AND(E4507&gt;=5,E4507&lt;=20,C4507&gt;=50,B4507&lt;=1),"Opportunity (pos 5-20, 50+ impr, 0-1 click)","")</f>
        <v/>
      </c>
    </row>
    <row r="4508" customFormat="false" ht="15" hidden="false" customHeight="false" outlineLevel="0" collapsed="false">
      <c r="A4508" s="7" t="s">
        <v>6782</v>
      </c>
      <c r="B4508" s="44" t="n">
        <v>0</v>
      </c>
      <c r="C4508" s="44" t="n">
        <v>1</v>
      </c>
      <c r="D4508" s="38" t="n">
        <f aca="false">IFERROR(B4508/C4508,0)</f>
        <v>0</v>
      </c>
      <c r="E4508" s="45" t="n">
        <v>68</v>
      </c>
      <c r="F4508" s="7" t="s">
        <v>2223</v>
      </c>
      <c r="G4508" s="5" t="str">
        <f aca="false">IF(AND(E4508&gt;=5,E4508&lt;=20,C4508&gt;=50,B4508&lt;=1),"Opportunity (pos 5-20, 50+ impr, 0-1 click)","")</f>
        <v/>
      </c>
    </row>
    <row r="4509" customFormat="false" ht="15" hidden="false" customHeight="false" outlineLevel="0" collapsed="false">
      <c r="A4509" s="7" t="s">
        <v>6783</v>
      </c>
      <c r="B4509" s="44" t="n">
        <v>0</v>
      </c>
      <c r="C4509" s="44" t="n">
        <v>1</v>
      </c>
      <c r="D4509" s="38" t="n">
        <f aca="false">IFERROR(B4509/C4509,0)</f>
        <v>0</v>
      </c>
      <c r="E4509" s="45" t="n">
        <v>35</v>
      </c>
      <c r="F4509" s="7" t="s">
        <v>2223</v>
      </c>
      <c r="G4509" s="5" t="str">
        <f aca="false">IF(AND(E4509&gt;=5,E4509&lt;=20,C4509&gt;=50,B4509&lt;=1),"Opportunity (pos 5-20, 50+ impr, 0-1 click)","")</f>
        <v/>
      </c>
    </row>
    <row r="4510" customFormat="false" ht="15" hidden="false" customHeight="false" outlineLevel="0" collapsed="false">
      <c r="A4510" s="7" t="s">
        <v>6784</v>
      </c>
      <c r="B4510" s="44" t="n">
        <v>0</v>
      </c>
      <c r="C4510" s="44" t="n">
        <v>1</v>
      </c>
      <c r="D4510" s="38" t="n">
        <f aca="false">IFERROR(B4510/C4510,0)</f>
        <v>0</v>
      </c>
      <c r="E4510" s="45" t="n">
        <v>28</v>
      </c>
      <c r="F4510" s="7" t="s">
        <v>2223</v>
      </c>
      <c r="G4510" s="5" t="str">
        <f aca="false">IF(AND(E4510&gt;=5,E4510&lt;=20,C4510&gt;=50,B4510&lt;=1),"Opportunity (pos 5-20, 50+ impr, 0-1 click)","")</f>
        <v/>
      </c>
    </row>
    <row r="4511" customFormat="false" ht="15" hidden="false" customHeight="false" outlineLevel="0" collapsed="false">
      <c r="A4511" s="7" t="s">
        <v>6785</v>
      </c>
      <c r="B4511" s="44" t="n">
        <v>0</v>
      </c>
      <c r="C4511" s="44" t="n">
        <v>1</v>
      </c>
      <c r="D4511" s="38" t="n">
        <f aca="false">IFERROR(B4511/C4511,0)</f>
        <v>0</v>
      </c>
      <c r="E4511" s="45" t="n">
        <v>39</v>
      </c>
      <c r="F4511" s="7" t="s">
        <v>2223</v>
      </c>
      <c r="G4511" s="5" t="str">
        <f aca="false">IF(AND(E4511&gt;=5,E4511&lt;=20,C4511&gt;=50,B4511&lt;=1),"Opportunity (pos 5-20, 50+ impr, 0-1 click)","")</f>
        <v/>
      </c>
    </row>
    <row r="4512" customFormat="false" ht="15" hidden="false" customHeight="false" outlineLevel="0" collapsed="false">
      <c r="A4512" s="7" t="s">
        <v>6786</v>
      </c>
      <c r="B4512" s="44" t="n">
        <v>0</v>
      </c>
      <c r="C4512" s="44" t="n">
        <v>1</v>
      </c>
      <c r="D4512" s="38" t="n">
        <f aca="false">IFERROR(B4512/C4512,0)</f>
        <v>0</v>
      </c>
      <c r="E4512" s="45" t="n">
        <v>6</v>
      </c>
      <c r="F4512" s="7" t="s">
        <v>2223</v>
      </c>
      <c r="G4512" s="5" t="str">
        <f aca="false">IF(AND(E4512&gt;=5,E4512&lt;=20,C4512&gt;=50,B4512&lt;=1),"Opportunity (pos 5-20, 50+ impr, 0-1 click)","")</f>
        <v/>
      </c>
    </row>
    <row r="4513" customFormat="false" ht="15" hidden="false" customHeight="false" outlineLevel="0" collapsed="false">
      <c r="A4513" s="7" t="s">
        <v>6787</v>
      </c>
      <c r="B4513" s="44" t="n">
        <v>0</v>
      </c>
      <c r="C4513" s="44" t="n">
        <v>1</v>
      </c>
      <c r="D4513" s="38" t="n">
        <f aca="false">IFERROR(B4513/C4513,0)</f>
        <v>0</v>
      </c>
      <c r="E4513" s="45" t="n">
        <v>10</v>
      </c>
      <c r="F4513" s="7" t="s">
        <v>2223</v>
      </c>
      <c r="G4513" s="5" t="str">
        <f aca="false">IF(AND(E4513&gt;=5,E4513&lt;=20,C4513&gt;=50,B4513&lt;=1),"Opportunity (pos 5-20, 50+ impr, 0-1 click)","")</f>
        <v/>
      </c>
    </row>
    <row r="4514" customFormat="false" ht="15" hidden="false" customHeight="false" outlineLevel="0" collapsed="false">
      <c r="A4514" s="7" t="s">
        <v>6788</v>
      </c>
      <c r="B4514" s="44" t="n">
        <v>0</v>
      </c>
      <c r="C4514" s="44" t="n">
        <v>1</v>
      </c>
      <c r="D4514" s="38" t="n">
        <f aca="false">IFERROR(B4514/C4514,0)</f>
        <v>0</v>
      </c>
      <c r="E4514" s="45" t="n">
        <v>14</v>
      </c>
      <c r="F4514" s="7" t="s">
        <v>2223</v>
      </c>
      <c r="G4514" s="5" t="str">
        <f aca="false">IF(AND(E4514&gt;=5,E4514&lt;=20,C4514&gt;=50,B4514&lt;=1),"Opportunity (pos 5-20, 50+ impr, 0-1 click)","")</f>
        <v/>
      </c>
    </row>
    <row r="4515" customFormat="false" ht="15" hidden="false" customHeight="false" outlineLevel="0" collapsed="false">
      <c r="A4515" s="7" t="s">
        <v>6789</v>
      </c>
      <c r="B4515" s="44" t="n">
        <v>0</v>
      </c>
      <c r="C4515" s="44" t="n">
        <v>1</v>
      </c>
      <c r="D4515" s="38" t="n">
        <f aca="false">IFERROR(B4515/C4515,0)</f>
        <v>0</v>
      </c>
      <c r="E4515" s="45" t="n">
        <v>20</v>
      </c>
      <c r="F4515" s="7" t="s">
        <v>2223</v>
      </c>
      <c r="G4515" s="5" t="str">
        <f aca="false">IF(AND(E4515&gt;=5,E4515&lt;=20,C4515&gt;=50,B4515&lt;=1),"Opportunity (pos 5-20, 50+ impr, 0-1 click)","")</f>
        <v/>
      </c>
    </row>
    <row r="4516" customFormat="false" ht="15" hidden="false" customHeight="false" outlineLevel="0" collapsed="false">
      <c r="A4516" s="7" t="s">
        <v>6790</v>
      </c>
      <c r="B4516" s="44" t="n">
        <v>0</v>
      </c>
      <c r="C4516" s="44" t="n">
        <v>1</v>
      </c>
      <c r="D4516" s="38" t="n">
        <f aca="false">IFERROR(B4516/C4516,0)</f>
        <v>0</v>
      </c>
      <c r="E4516" s="45" t="n">
        <v>52</v>
      </c>
      <c r="F4516" s="7" t="s">
        <v>2223</v>
      </c>
      <c r="G4516" s="5" t="str">
        <f aca="false">IF(AND(E4516&gt;=5,E4516&lt;=20,C4516&gt;=50,B4516&lt;=1),"Opportunity (pos 5-20, 50+ impr, 0-1 click)","")</f>
        <v/>
      </c>
    </row>
    <row r="4517" customFormat="false" ht="15" hidden="false" customHeight="false" outlineLevel="0" collapsed="false">
      <c r="A4517" s="7" t="s">
        <v>6791</v>
      </c>
      <c r="B4517" s="44" t="n">
        <v>0</v>
      </c>
      <c r="C4517" s="44" t="n">
        <v>1</v>
      </c>
      <c r="D4517" s="38" t="n">
        <f aca="false">IFERROR(B4517/C4517,0)</f>
        <v>0</v>
      </c>
      <c r="E4517" s="45" t="n">
        <v>21</v>
      </c>
      <c r="F4517" s="7" t="s">
        <v>2223</v>
      </c>
      <c r="G4517" s="5" t="str">
        <f aca="false">IF(AND(E4517&gt;=5,E4517&lt;=20,C4517&gt;=50,B4517&lt;=1),"Opportunity (pos 5-20, 50+ impr, 0-1 click)","")</f>
        <v/>
      </c>
    </row>
    <row r="4518" customFormat="false" ht="15" hidden="false" customHeight="false" outlineLevel="0" collapsed="false">
      <c r="A4518" s="7" t="s">
        <v>6792</v>
      </c>
      <c r="B4518" s="44" t="n">
        <v>0</v>
      </c>
      <c r="C4518" s="44" t="n">
        <v>1</v>
      </c>
      <c r="D4518" s="38" t="n">
        <f aca="false">IFERROR(B4518/C4518,0)</f>
        <v>0</v>
      </c>
      <c r="E4518" s="45" t="n">
        <v>12</v>
      </c>
      <c r="F4518" s="7" t="s">
        <v>2223</v>
      </c>
      <c r="G4518" s="5" t="str">
        <f aca="false">IF(AND(E4518&gt;=5,E4518&lt;=20,C4518&gt;=50,B4518&lt;=1),"Opportunity (pos 5-20, 50+ impr, 0-1 click)","")</f>
        <v/>
      </c>
    </row>
    <row r="4519" customFormat="false" ht="15" hidden="false" customHeight="false" outlineLevel="0" collapsed="false">
      <c r="A4519" s="7" t="s">
        <v>6793</v>
      </c>
      <c r="B4519" s="44" t="n">
        <v>0</v>
      </c>
      <c r="C4519" s="44" t="n">
        <v>1</v>
      </c>
      <c r="D4519" s="38" t="n">
        <f aca="false">IFERROR(B4519/C4519,0)</f>
        <v>0</v>
      </c>
      <c r="E4519" s="45" t="n">
        <v>15</v>
      </c>
      <c r="F4519" s="7" t="s">
        <v>2223</v>
      </c>
      <c r="G4519" s="5" t="str">
        <f aca="false">IF(AND(E4519&gt;=5,E4519&lt;=20,C4519&gt;=50,B4519&lt;=1),"Opportunity (pos 5-20, 50+ impr, 0-1 click)","")</f>
        <v/>
      </c>
    </row>
    <row r="4520" customFormat="false" ht="15" hidden="false" customHeight="false" outlineLevel="0" collapsed="false">
      <c r="A4520" s="7" t="s">
        <v>6794</v>
      </c>
      <c r="B4520" s="44" t="n">
        <v>0</v>
      </c>
      <c r="C4520" s="44" t="n">
        <v>1</v>
      </c>
      <c r="D4520" s="38" t="n">
        <f aca="false">IFERROR(B4520/C4520,0)</f>
        <v>0</v>
      </c>
      <c r="E4520" s="45" t="n">
        <v>7</v>
      </c>
      <c r="F4520" s="7" t="s">
        <v>2224</v>
      </c>
      <c r="G4520" s="5" t="str">
        <f aca="false">IF(AND(E4520&gt;=5,E4520&lt;=20,C4520&gt;=50,B4520&lt;=1),"Opportunity (pos 5-20, 50+ impr, 0-1 click)","")</f>
        <v/>
      </c>
    </row>
    <row r="4521" customFormat="false" ht="15" hidden="false" customHeight="false" outlineLevel="0" collapsed="false">
      <c r="A4521" s="7" t="s">
        <v>6795</v>
      </c>
      <c r="B4521" s="44" t="n">
        <v>0</v>
      </c>
      <c r="C4521" s="44" t="n">
        <v>1</v>
      </c>
      <c r="D4521" s="38" t="n">
        <f aca="false">IFERROR(B4521/C4521,0)</f>
        <v>0</v>
      </c>
      <c r="E4521" s="45" t="n">
        <v>30</v>
      </c>
      <c r="F4521" s="7" t="s">
        <v>2223</v>
      </c>
      <c r="G4521" s="5" t="str">
        <f aca="false">IF(AND(E4521&gt;=5,E4521&lt;=20,C4521&gt;=50,B4521&lt;=1),"Opportunity (pos 5-20, 50+ impr, 0-1 click)","")</f>
        <v/>
      </c>
    </row>
    <row r="4522" customFormat="false" ht="15" hidden="false" customHeight="false" outlineLevel="0" collapsed="false">
      <c r="A4522" s="7" t="s">
        <v>6796</v>
      </c>
      <c r="B4522" s="44" t="n">
        <v>0</v>
      </c>
      <c r="C4522" s="44" t="n">
        <v>1</v>
      </c>
      <c r="D4522" s="38" t="n">
        <f aca="false">IFERROR(B4522/C4522,0)</f>
        <v>0</v>
      </c>
      <c r="E4522" s="45" t="n">
        <v>33</v>
      </c>
      <c r="F4522" s="7" t="s">
        <v>2223</v>
      </c>
      <c r="G4522" s="5" t="str">
        <f aca="false">IF(AND(E4522&gt;=5,E4522&lt;=20,C4522&gt;=50,B4522&lt;=1),"Opportunity (pos 5-20, 50+ impr, 0-1 click)","")</f>
        <v/>
      </c>
    </row>
    <row r="4523" customFormat="false" ht="15" hidden="false" customHeight="false" outlineLevel="0" collapsed="false">
      <c r="A4523" s="7" t="s">
        <v>6797</v>
      </c>
      <c r="B4523" s="44" t="n">
        <v>0</v>
      </c>
      <c r="C4523" s="44" t="n">
        <v>1</v>
      </c>
      <c r="D4523" s="38" t="n">
        <f aca="false">IFERROR(B4523/C4523,0)</f>
        <v>0</v>
      </c>
      <c r="E4523" s="45" t="n">
        <v>15</v>
      </c>
      <c r="F4523" s="7" t="s">
        <v>2223</v>
      </c>
      <c r="G4523" s="5" t="str">
        <f aca="false">IF(AND(E4523&gt;=5,E4523&lt;=20,C4523&gt;=50,B4523&lt;=1),"Opportunity (pos 5-20, 50+ impr, 0-1 click)","")</f>
        <v/>
      </c>
    </row>
    <row r="4524" customFormat="false" ht="15" hidden="false" customHeight="false" outlineLevel="0" collapsed="false">
      <c r="A4524" s="7" t="s">
        <v>6798</v>
      </c>
      <c r="B4524" s="44" t="n">
        <v>0</v>
      </c>
      <c r="C4524" s="44" t="n">
        <v>1</v>
      </c>
      <c r="D4524" s="38" t="n">
        <f aca="false">IFERROR(B4524/C4524,0)</f>
        <v>0</v>
      </c>
      <c r="E4524" s="45" t="n">
        <v>41</v>
      </c>
      <c r="F4524" s="7" t="s">
        <v>2223</v>
      </c>
      <c r="G4524" s="5" t="str">
        <f aca="false">IF(AND(E4524&gt;=5,E4524&lt;=20,C4524&gt;=50,B4524&lt;=1),"Opportunity (pos 5-20, 50+ impr, 0-1 click)","")</f>
        <v/>
      </c>
    </row>
    <row r="4525" customFormat="false" ht="15" hidden="false" customHeight="false" outlineLevel="0" collapsed="false">
      <c r="A4525" s="7" t="s">
        <v>6799</v>
      </c>
      <c r="B4525" s="44" t="n">
        <v>0</v>
      </c>
      <c r="C4525" s="44" t="n">
        <v>1</v>
      </c>
      <c r="D4525" s="38" t="n">
        <f aca="false">IFERROR(B4525/C4525,0)</f>
        <v>0</v>
      </c>
      <c r="E4525" s="45" t="n">
        <v>5</v>
      </c>
      <c r="F4525" s="7" t="s">
        <v>2223</v>
      </c>
      <c r="G4525" s="5" t="str">
        <f aca="false">IF(AND(E4525&gt;=5,E4525&lt;=20,C4525&gt;=50,B4525&lt;=1),"Opportunity (pos 5-20, 50+ impr, 0-1 click)","")</f>
        <v/>
      </c>
    </row>
    <row r="4526" customFormat="false" ht="15" hidden="false" customHeight="false" outlineLevel="0" collapsed="false">
      <c r="A4526" s="7" t="s">
        <v>6800</v>
      </c>
      <c r="B4526" s="44" t="n">
        <v>0</v>
      </c>
      <c r="C4526" s="44" t="n">
        <v>1</v>
      </c>
      <c r="D4526" s="38" t="n">
        <f aca="false">IFERROR(B4526/C4526,0)</f>
        <v>0</v>
      </c>
      <c r="E4526" s="45" t="n">
        <v>28</v>
      </c>
      <c r="F4526" s="7" t="s">
        <v>2223</v>
      </c>
      <c r="G4526" s="5" t="str">
        <f aca="false">IF(AND(E4526&gt;=5,E4526&lt;=20,C4526&gt;=50,B4526&lt;=1),"Opportunity (pos 5-20, 50+ impr, 0-1 click)","")</f>
        <v/>
      </c>
    </row>
    <row r="4527" customFormat="false" ht="15" hidden="false" customHeight="false" outlineLevel="0" collapsed="false">
      <c r="A4527" s="7" t="s">
        <v>6801</v>
      </c>
      <c r="B4527" s="44" t="n">
        <v>0</v>
      </c>
      <c r="C4527" s="44" t="n">
        <v>1</v>
      </c>
      <c r="D4527" s="38" t="n">
        <f aca="false">IFERROR(B4527/C4527,0)</f>
        <v>0</v>
      </c>
      <c r="E4527" s="45" t="n">
        <v>29</v>
      </c>
      <c r="F4527" s="7" t="s">
        <v>2223</v>
      </c>
      <c r="G4527" s="5" t="str">
        <f aca="false">IF(AND(E4527&gt;=5,E4527&lt;=20,C4527&gt;=50,B4527&lt;=1),"Opportunity (pos 5-20, 50+ impr, 0-1 click)","")</f>
        <v/>
      </c>
    </row>
    <row r="4528" customFormat="false" ht="15" hidden="false" customHeight="false" outlineLevel="0" collapsed="false">
      <c r="A4528" s="7" t="s">
        <v>6802</v>
      </c>
      <c r="B4528" s="44" t="n">
        <v>0</v>
      </c>
      <c r="C4528" s="44" t="n">
        <v>1</v>
      </c>
      <c r="D4528" s="38" t="n">
        <f aca="false">IFERROR(B4528/C4528,0)</f>
        <v>0</v>
      </c>
      <c r="E4528" s="45" t="n">
        <v>58</v>
      </c>
      <c r="F4528" s="7" t="s">
        <v>2223</v>
      </c>
      <c r="G4528" s="5" t="str">
        <f aca="false">IF(AND(E4528&gt;=5,E4528&lt;=20,C4528&gt;=50,B4528&lt;=1),"Opportunity (pos 5-20, 50+ impr, 0-1 click)","")</f>
        <v/>
      </c>
    </row>
    <row r="4529" customFormat="false" ht="15" hidden="false" customHeight="false" outlineLevel="0" collapsed="false">
      <c r="A4529" s="7" t="s">
        <v>6803</v>
      </c>
      <c r="B4529" s="44" t="n">
        <v>0</v>
      </c>
      <c r="C4529" s="44" t="n">
        <v>1</v>
      </c>
      <c r="D4529" s="38" t="n">
        <f aca="false">IFERROR(B4529/C4529,0)</f>
        <v>0</v>
      </c>
      <c r="E4529" s="45" t="n">
        <v>43</v>
      </c>
      <c r="F4529" s="7" t="s">
        <v>2223</v>
      </c>
      <c r="G4529" s="5" t="str">
        <f aca="false">IF(AND(E4529&gt;=5,E4529&lt;=20,C4529&gt;=50,B4529&lt;=1),"Opportunity (pos 5-20, 50+ impr, 0-1 click)","")</f>
        <v/>
      </c>
    </row>
    <row r="4530" customFormat="false" ht="15" hidden="false" customHeight="false" outlineLevel="0" collapsed="false">
      <c r="A4530" s="7" t="s">
        <v>6804</v>
      </c>
      <c r="B4530" s="44" t="n">
        <v>0</v>
      </c>
      <c r="C4530" s="44" t="n">
        <v>1</v>
      </c>
      <c r="D4530" s="38" t="n">
        <f aca="false">IFERROR(B4530/C4530,0)</f>
        <v>0</v>
      </c>
      <c r="E4530" s="45" t="n">
        <v>21</v>
      </c>
      <c r="F4530" s="7" t="s">
        <v>2223</v>
      </c>
      <c r="G4530" s="5" t="str">
        <f aca="false">IF(AND(E4530&gt;=5,E4530&lt;=20,C4530&gt;=50,B4530&lt;=1),"Opportunity (pos 5-20, 50+ impr, 0-1 click)","")</f>
        <v/>
      </c>
    </row>
    <row r="4531" customFormat="false" ht="15" hidden="false" customHeight="false" outlineLevel="0" collapsed="false">
      <c r="A4531" s="7" t="s">
        <v>6805</v>
      </c>
      <c r="B4531" s="44" t="n">
        <v>0</v>
      </c>
      <c r="C4531" s="44" t="n">
        <v>1</v>
      </c>
      <c r="D4531" s="38" t="n">
        <f aca="false">IFERROR(B4531/C4531,0)</f>
        <v>0</v>
      </c>
      <c r="E4531" s="45" t="n">
        <v>27</v>
      </c>
      <c r="F4531" s="7" t="s">
        <v>2223</v>
      </c>
      <c r="G4531" s="5" t="str">
        <f aca="false">IF(AND(E4531&gt;=5,E4531&lt;=20,C4531&gt;=50,B4531&lt;=1),"Opportunity (pos 5-20, 50+ impr, 0-1 click)","")</f>
        <v/>
      </c>
    </row>
    <row r="4532" customFormat="false" ht="15" hidden="false" customHeight="false" outlineLevel="0" collapsed="false">
      <c r="A4532" s="7" t="s">
        <v>6806</v>
      </c>
      <c r="B4532" s="44" t="n">
        <v>0</v>
      </c>
      <c r="C4532" s="44" t="n">
        <v>1</v>
      </c>
      <c r="D4532" s="38" t="n">
        <f aca="false">IFERROR(B4532/C4532,0)</f>
        <v>0</v>
      </c>
      <c r="E4532" s="45" t="n">
        <v>54</v>
      </c>
      <c r="F4532" s="7" t="s">
        <v>2223</v>
      </c>
      <c r="G4532" s="5" t="str">
        <f aca="false">IF(AND(E4532&gt;=5,E4532&lt;=20,C4532&gt;=50,B4532&lt;=1),"Opportunity (pos 5-20, 50+ impr, 0-1 click)","")</f>
        <v/>
      </c>
    </row>
    <row r="4533" customFormat="false" ht="15" hidden="false" customHeight="false" outlineLevel="0" collapsed="false">
      <c r="A4533" s="7" t="s">
        <v>6807</v>
      </c>
      <c r="B4533" s="44" t="n">
        <v>0</v>
      </c>
      <c r="C4533" s="44" t="n">
        <v>1</v>
      </c>
      <c r="D4533" s="38" t="n">
        <f aca="false">IFERROR(B4533/C4533,0)</f>
        <v>0</v>
      </c>
      <c r="E4533" s="45" t="n">
        <v>56</v>
      </c>
      <c r="F4533" s="7" t="s">
        <v>2223</v>
      </c>
      <c r="G4533" s="5" t="str">
        <f aca="false">IF(AND(E4533&gt;=5,E4533&lt;=20,C4533&gt;=50,B4533&lt;=1),"Opportunity (pos 5-20, 50+ impr, 0-1 click)","")</f>
        <v/>
      </c>
    </row>
    <row r="4534" customFormat="false" ht="15" hidden="false" customHeight="false" outlineLevel="0" collapsed="false">
      <c r="A4534" s="7" t="s">
        <v>6808</v>
      </c>
      <c r="B4534" s="44" t="n">
        <v>0</v>
      </c>
      <c r="C4534" s="44" t="n">
        <v>1</v>
      </c>
      <c r="D4534" s="38" t="n">
        <f aca="false">IFERROR(B4534/C4534,0)</f>
        <v>0</v>
      </c>
      <c r="E4534" s="45" t="n">
        <v>27</v>
      </c>
      <c r="F4534" s="7" t="s">
        <v>2224</v>
      </c>
      <c r="G4534" s="5" t="str">
        <f aca="false">IF(AND(E4534&gt;=5,E4534&lt;=20,C4534&gt;=50,B4534&lt;=1),"Opportunity (pos 5-20, 50+ impr, 0-1 click)","")</f>
        <v/>
      </c>
    </row>
    <row r="4535" customFormat="false" ht="15" hidden="false" customHeight="false" outlineLevel="0" collapsed="false">
      <c r="A4535" s="7" t="s">
        <v>6809</v>
      </c>
      <c r="B4535" s="44" t="n">
        <v>0</v>
      </c>
      <c r="C4535" s="44" t="n">
        <v>1</v>
      </c>
      <c r="D4535" s="38" t="n">
        <f aca="false">IFERROR(B4535/C4535,0)</f>
        <v>0</v>
      </c>
      <c r="E4535" s="45" t="n">
        <v>3</v>
      </c>
      <c r="F4535" s="7" t="s">
        <v>2223</v>
      </c>
      <c r="G4535" s="5" t="str">
        <f aca="false">IF(AND(E4535&gt;=5,E4535&lt;=20,C4535&gt;=50,B4535&lt;=1),"Opportunity (pos 5-20, 50+ impr, 0-1 click)","")</f>
        <v/>
      </c>
    </row>
    <row r="4536" customFormat="false" ht="15" hidden="false" customHeight="false" outlineLevel="0" collapsed="false">
      <c r="A4536" s="7" t="s">
        <v>6810</v>
      </c>
      <c r="B4536" s="44" t="n">
        <v>0</v>
      </c>
      <c r="C4536" s="44" t="n">
        <v>1</v>
      </c>
      <c r="D4536" s="38" t="n">
        <f aca="false">IFERROR(B4536/C4536,0)</f>
        <v>0</v>
      </c>
      <c r="E4536" s="45" t="n">
        <v>28</v>
      </c>
      <c r="F4536" s="7" t="s">
        <v>2223</v>
      </c>
      <c r="G4536" s="5" t="str">
        <f aca="false">IF(AND(E4536&gt;=5,E4536&lt;=20,C4536&gt;=50,B4536&lt;=1),"Opportunity (pos 5-20, 50+ impr, 0-1 click)","")</f>
        <v/>
      </c>
    </row>
    <row r="4537" customFormat="false" ht="15" hidden="false" customHeight="false" outlineLevel="0" collapsed="false">
      <c r="A4537" s="7" t="s">
        <v>6811</v>
      </c>
      <c r="B4537" s="44" t="n">
        <v>0</v>
      </c>
      <c r="C4537" s="44" t="n">
        <v>1</v>
      </c>
      <c r="D4537" s="38" t="n">
        <f aca="false">IFERROR(B4537/C4537,0)</f>
        <v>0</v>
      </c>
      <c r="E4537" s="45" t="n">
        <v>14</v>
      </c>
      <c r="F4537" s="7" t="s">
        <v>2223</v>
      </c>
      <c r="G4537" s="5" t="str">
        <f aca="false">IF(AND(E4537&gt;=5,E4537&lt;=20,C4537&gt;=50,B4537&lt;=1),"Opportunity (pos 5-20, 50+ impr, 0-1 click)","")</f>
        <v/>
      </c>
    </row>
    <row r="4538" customFormat="false" ht="15" hidden="false" customHeight="false" outlineLevel="0" collapsed="false">
      <c r="A4538" s="7" t="s">
        <v>6812</v>
      </c>
      <c r="B4538" s="44" t="n">
        <v>0</v>
      </c>
      <c r="C4538" s="44" t="n">
        <v>1</v>
      </c>
      <c r="D4538" s="38" t="n">
        <f aca="false">IFERROR(B4538/C4538,0)</f>
        <v>0</v>
      </c>
      <c r="E4538" s="45" t="n">
        <v>51</v>
      </c>
      <c r="F4538" s="7" t="s">
        <v>2223</v>
      </c>
      <c r="G4538" s="5" t="str">
        <f aca="false">IF(AND(E4538&gt;=5,E4538&lt;=20,C4538&gt;=50,B4538&lt;=1),"Opportunity (pos 5-20, 50+ impr, 0-1 click)","")</f>
        <v/>
      </c>
    </row>
    <row r="4539" customFormat="false" ht="15" hidden="false" customHeight="false" outlineLevel="0" collapsed="false">
      <c r="A4539" s="7" t="s">
        <v>6813</v>
      </c>
      <c r="B4539" s="44" t="n">
        <v>0</v>
      </c>
      <c r="C4539" s="44" t="n">
        <v>1</v>
      </c>
      <c r="D4539" s="38" t="n">
        <f aca="false">IFERROR(B4539/C4539,0)</f>
        <v>0</v>
      </c>
      <c r="E4539" s="45" t="n">
        <v>46</v>
      </c>
      <c r="F4539" s="7" t="s">
        <v>2223</v>
      </c>
      <c r="G4539" s="5" t="str">
        <f aca="false">IF(AND(E4539&gt;=5,E4539&lt;=20,C4539&gt;=50,B4539&lt;=1),"Opportunity (pos 5-20, 50+ impr, 0-1 click)","")</f>
        <v/>
      </c>
    </row>
    <row r="4540" customFormat="false" ht="15" hidden="false" customHeight="false" outlineLevel="0" collapsed="false">
      <c r="A4540" s="7" t="s">
        <v>6814</v>
      </c>
      <c r="B4540" s="44" t="n">
        <v>0</v>
      </c>
      <c r="C4540" s="44" t="n">
        <v>1</v>
      </c>
      <c r="D4540" s="38" t="n">
        <f aca="false">IFERROR(B4540/C4540,0)</f>
        <v>0</v>
      </c>
      <c r="E4540" s="45" t="n">
        <v>27</v>
      </c>
      <c r="F4540" s="7" t="s">
        <v>2223</v>
      </c>
      <c r="G4540" s="5" t="str">
        <f aca="false">IF(AND(E4540&gt;=5,E4540&lt;=20,C4540&gt;=50,B4540&lt;=1),"Opportunity (pos 5-20, 50+ impr, 0-1 click)","")</f>
        <v/>
      </c>
    </row>
    <row r="4541" customFormat="false" ht="15" hidden="false" customHeight="false" outlineLevel="0" collapsed="false">
      <c r="A4541" s="7" t="s">
        <v>6815</v>
      </c>
      <c r="B4541" s="44" t="n">
        <v>0</v>
      </c>
      <c r="C4541" s="44" t="n">
        <v>1</v>
      </c>
      <c r="D4541" s="38" t="n">
        <f aca="false">IFERROR(B4541/C4541,0)</f>
        <v>0</v>
      </c>
      <c r="E4541" s="45" t="n">
        <v>12</v>
      </c>
      <c r="F4541" s="7" t="s">
        <v>2223</v>
      </c>
      <c r="G4541" s="5" t="str">
        <f aca="false">IF(AND(E4541&gt;=5,E4541&lt;=20,C4541&gt;=50,B4541&lt;=1),"Opportunity (pos 5-20, 50+ impr, 0-1 click)","")</f>
        <v/>
      </c>
    </row>
    <row r="4542" customFormat="false" ht="15" hidden="false" customHeight="false" outlineLevel="0" collapsed="false">
      <c r="A4542" s="7" t="s">
        <v>6816</v>
      </c>
      <c r="B4542" s="44" t="n">
        <v>0</v>
      </c>
      <c r="C4542" s="44" t="n">
        <v>1</v>
      </c>
      <c r="D4542" s="38" t="n">
        <f aca="false">IFERROR(B4542/C4542,0)</f>
        <v>0</v>
      </c>
      <c r="E4542" s="45" t="n">
        <v>12</v>
      </c>
      <c r="F4542" s="7" t="s">
        <v>2223</v>
      </c>
      <c r="G4542" s="5" t="str">
        <f aca="false">IF(AND(E4542&gt;=5,E4542&lt;=20,C4542&gt;=50,B4542&lt;=1),"Opportunity (pos 5-20, 50+ impr, 0-1 click)","")</f>
        <v/>
      </c>
    </row>
    <row r="4543" customFormat="false" ht="15" hidden="false" customHeight="false" outlineLevel="0" collapsed="false">
      <c r="A4543" s="7" t="s">
        <v>6817</v>
      </c>
      <c r="B4543" s="44" t="n">
        <v>0</v>
      </c>
      <c r="C4543" s="44" t="n">
        <v>1</v>
      </c>
      <c r="D4543" s="38" t="n">
        <f aca="false">IFERROR(B4543/C4543,0)</f>
        <v>0</v>
      </c>
      <c r="E4543" s="45" t="n">
        <v>26</v>
      </c>
      <c r="F4543" s="7" t="s">
        <v>2223</v>
      </c>
      <c r="G4543" s="5" t="str">
        <f aca="false">IF(AND(E4543&gt;=5,E4543&lt;=20,C4543&gt;=50,B4543&lt;=1),"Opportunity (pos 5-20, 50+ impr, 0-1 click)","")</f>
        <v/>
      </c>
    </row>
    <row r="4544" customFormat="false" ht="15" hidden="false" customHeight="false" outlineLevel="0" collapsed="false">
      <c r="A4544" s="7" t="s">
        <v>6818</v>
      </c>
      <c r="B4544" s="44" t="n">
        <v>0</v>
      </c>
      <c r="C4544" s="44" t="n">
        <v>1</v>
      </c>
      <c r="D4544" s="38" t="n">
        <f aca="false">IFERROR(B4544/C4544,0)</f>
        <v>0</v>
      </c>
      <c r="E4544" s="45" t="n">
        <v>8</v>
      </c>
      <c r="F4544" s="7" t="s">
        <v>2223</v>
      </c>
      <c r="G4544" s="5" t="str">
        <f aca="false">IF(AND(E4544&gt;=5,E4544&lt;=20,C4544&gt;=50,B4544&lt;=1),"Opportunity (pos 5-20, 50+ impr, 0-1 click)","")</f>
        <v/>
      </c>
    </row>
    <row r="4545" customFormat="false" ht="15" hidden="false" customHeight="false" outlineLevel="0" collapsed="false">
      <c r="A4545" s="7" t="s">
        <v>6819</v>
      </c>
      <c r="B4545" s="44" t="n">
        <v>0</v>
      </c>
      <c r="C4545" s="44" t="n">
        <v>1</v>
      </c>
      <c r="D4545" s="38" t="n">
        <f aca="false">IFERROR(B4545/C4545,0)</f>
        <v>0</v>
      </c>
      <c r="E4545" s="45" t="n">
        <v>18</v>
      </c>
      <c r="F4545" s="7" t="s">
        <v>2223</v>
      </c>
      <c r="G4545" s="5" t="str">
        <f aca="false">IF(AND(E4545&gt;=5,E4545&lt;=20,C4545&gt;=50,B4545&lt;=1),"Opportunity (pos 5-20, 50+ impr, 0-1 click)","")</f>
        <v/>
      </c>
    </row>
    <row r="4546" customFormat="false" ht="15" hidden="false" customHeight="false" outlineLevel="0" collapsed="false">
      <c r="A4546" s="7" t="s">
        <v>6820</v>
      </c>
      <c r="B4546" s="44" t="n">
        <v>0</v>
      </c>
      <c r="C4546" s="44" t="n">
        <v>1</v>
      </c>
      <c r="D4546" s="38" t="n">
        <f aca="false">IFERROR(B4546/C4546,0)</f>
        <v>0</v>
      </c>
      <c r="E4546" s="45" t="n">
        <v>32</v>
      </c>
      <c r="F4546" s="7" t="s">
        <v>2223</v>
      </c>
      <c r="G4546" s="5" t="str">
        <f aca="false">IF(AND(E4546&gt;=5,E4546&lt;=20,C4546&gt;=50,B4546&lt;=1),"Opportunity (pos 5-20, 50+ impr, 0-1 click)","")</f>
        <v/>
      </c>
    </row>
    <row r="4547" customFormat="false" ht="15" hidden="false" customHeight="false" outlineLevel="0" collapsed="false">
      <c r="A4547" s="7" t="s">
        <v>6821</v>
      </c>
      <c r="B4547" s="44" t="n">
        <v>0</v>
      </c>
      <c r="C4547" s="44" t="n">
        <v>1</v>
      </c>
      <c r="D4547" s="38" t="n">
        <f aca="false">IFERROR(B4547/C4547,0)</f>
        <v>0</v>
      </c>
      <c r="E4547" s="45" t="n">
        <v>18</v>
      </c>
      <c r="F4547" s="7" t="s">
        <v>2223</v>
      </c>
      <c r="G4547" s="5" t="str">
        <f aca="false">IF(AND(E4547&gt;=5,E4547&lt;=20,C4547&gt;=50,B4547&lt;=1),"Opportunity (pos 5-20, 50+ impr, 0-1 click)","")</f>
        <v/>
      </c>
    </row>
    <row r="4548" customFormat="false" ht="15" hidden="false" customHeight="false" outlineLevel="0" collapsed="false">
      <c r="A4548" s="7" t="s">
        <v>6822</v>
      </c>
      <c r="B4548" s="44" t="n">
        <v>0</v>
      </c>
      <c r="C4548" s="44" t="n">
        <v>1</v>
      </c>
      <c r="D4548" s="38" t="n">
        <f aca="false">IFERROR(B4548/C4548,0)</f>
        <v>0</v>
      </c>
      <c r="E4548" s="45" t="n">
        <v>12</v>
      </c>
      <c r="F4548" s="7" t="s">
        <v>2223</v>
      </c>
      <c r="G4548" s="5" t="str">
        <f aca="false">IF(AND(E4548&gt;=5,E4548&lt;=20,C4548&gt;=50,B4548&lt;=1),"Opportunity (pos 5-20, 50+ impr, 0-1 click)","")</f>
        <v/>
      </c>
    </row>
    <row r="4549" customFormat="false" ht="15" hidden="false" customHeight="false" outlineLevel="0" collapsed="false">
      <c r="A4549" s="7" t="s">
        <v>6823</v>
      </c>
      <c r="B4549" s="44" t="n">
        <v>0</v>
      </c>
      <c r="C4549" s="44" t="n">
        <v>1</v>
      </c>
      <c r="D4549" s="38" t="n">
        <f aca="false">IFERROR(B4549/C4549,0)</f>
        <v>0</v>
      </c>
      <c r="E4549" s="45" t="n">
        <v>59</v>
      </c>
      <c r="F4549" s="7" t="s">
        <v>2224</v>
      </c>
      <c r="G4549" s="5" t="str">
        <f aca="false">IF(AND(E4549&gt;=5,E4549&lt;=20,C4549&gt;=50,B4549&lt;=1),"Opportunity (pos 5-20, 50+ impr, 0-1 click)","")</f>
        <v/>
      </c>
    </row>
    <row r="4550" customFormat="false" ht="15" hidden="false" customHeight="false" outlineLevel="0" collapsed="false">
      <c r="A4550" s="7" t="s">
        <v>6824</v>
      </c>
      <c r="B4550" s="44" t="n">
        <v>0</v>
      </c>
      <c r="C4550" s="44" t="n">
        <v>1</v>
      </c>
      <c r="D4550" s="38" t="n">
        <f aca="false">IFERROR(B4550/C4550,0)</f>
        <v>0</v>
      </c>
      <c r="E4550" s="45" t="n">
        <v>20</v>
      </c>
      <c r="F4550" s="7" t="s">
        <v>2223</v>
      </c>
      <c r="G4550" s="5" t="str">
        <f aca="false">IF(AND(E4550&gt;=5,E4550&lt;=20,C4550&gt;=50,B4550&lt;=1),"Opportunity (pos 5-20, 50+ impr, 0-1 click)","")</f>
        <v/>
      </c>
    </row>
    <row r="4551" customFormat="false" ht="15" hidden="false" customHeight="false" outlineLevel="0" collapsed="false">
      <c r="A4551" s="7" t="s">
        <v>6825</v>
      </c>
      <c r="B4551" s="44" t="n">
        <v>0</v>
      </c>
      <c r="C4551" s="44" t="n">
        <v>1</v>
      </c>
      <c r="D4551" s="38" t="n">
        <f aca="false">IFERROR(B4551/C4551,0)</f>
        <v>0</v>
      </c>
      <c r="E4551" s="45" t="n">
        <v>64</v>
      </c>
      <c r="F4551" s="7" t="s">
        <v>2223</v>
      </c>
      <c r="G4551" s="5" t="str">
        <f aca="false">IF(AND(E4551&gt;=5,E4551&lt;=20,C4551&gt;=50,B4551&lt;=1),"Opportunity (pos 5-20, 50+ impr, 0-1 click)","")</f>
        <v/>
      </c>
    </row>
    <row r="4552" customFormat="false" ht="15" hidden="false" customHeight="false" outlineLevel="0" collapsed="false">
      <c r="A4552" s="7" t="s">
        <v>6826</v>
      </c>
      <c r="B4552" s="44" t="n">
        <v>0</v>
      </c>
      <c r="C4552" s="44" t="n">
        <v>1</v>
      </c>
      <c r="D4552" s="38" t="n">
        <f aca="false">IFERROR(B4552/C4552,0)</f>
        <v>0</v>
      </c>
      <c r="E4552" s="45" t="n">
        <v>26</v>
      </c>
      <c r="F4552" s="7" t="s">
        <v>2223</v>
      </c>
      <c r="G4552" s="5" t="str">
        <f aca="false">IF(AND(E4552&gt;=5,E4552&lt;=20,C4552&gt;=50,B4552&lt;=1),"Opportunity (pos 5-20, 50+ impr, 0-1 click)","")</f>
        <v/>
      </c>
    </row>
    <row r="4553" customFormat="false" ht="15" hidden="false" customHeight="false" outlineLevel="0" collapsed="false">
      <c r="A4553" s="7" t="s">
        <v>6827</v>
      </c>
      <c r="B4553" s="44" t="n">
        <v>0</v>
      </c>
      <c r="C4553" s="44" t="n">
        <v>1</v>
      </c>
      <c r="D4553" s="38" t="n">
        <f aca="false">IFERROR(B4553/C4553,0)</f>
        <v>0</v>
      </c>
      <c r="E4553" s="45" t="n">
        <v>39</v>
      </c>
      <c r="F4553" s="7" t="s">
        <v>2223</v>
      </c>
      <c r="G4553" s="5" t="str">
        <f aca="false">IF(AND(E4553&gt;=5,E4553&lt;=20,C4553&gt;=50,B4553&lt;=1),"Opportunity (pos 5-20, 50+ impr, 0-1 click)","")</f>
        <v/>
      </c>
    </row>
    <row r="4554" customFormat="false" ht="15" hidden="false" customHeight="false" outlineLevel="0" collapsed="false">
      <c r="A4554" s="7" t="s">
        <v>6828</v>
      </c>
      <c r="B4554" s="44" t="n">
        <v>0</v>
      </c>
      <c r="C4554" s="44" t="n">
        <v>1</v>
      </c>
      <c r="D4554" s="38" t="n">
        <f aca="false">IFERROR(B4554/C4554,0)</f>
        <v>0</v>
      </c>
      <c r="E4554" s="45" t="n">
        <v>10</v>
      </c>
      <c r="F4554" s="7" t="s">
        <v>2223</v>
      </c>
      <c r="G4554" s="5" t="str">
        <f aca="false">IF(AND(E4554&gt;=5,E4554&lt;=20,C4554&gt;=50,B4554&lt;=1),"Opportunity (pos 5-20, 50+ impr, 0-1 click)","")</f>
        <v/>
      </c>
    </row>
    <row r="4555" customFormat="false" ht="15" hidden="false" customHeight="false" outlineLevel="0" collapsed="false">
      <c r="A4555" s="7" t="s">
        <v>6829</v>
      </c>
      <c r="B4555" s="44" t="n">
        <v>0</v>
      </c>
      <c r="C4555" s="44" t="n">
        <v>1</v>
      </c>
      <c r="D4555" s="38" t="n">
        <f aca="false">IFERROR(B4555/C4555,0)</f>
        <v>0</v>
      </c>
      <c r="E4555" s="45" t="n">
        <v>11</v>
      </c>
      <c r="F4555" s="7" t="s">
        <v>2223</v>
      </c>
      <c r="G4555" s="5" t="str">
        <f aca="false">IF(AND(E4555&gt;=5,E4555&lt;=20,C4555&gt;=50,B4555&lt;=1),"Opportunity (pos 5-20, 50+ impr, 0-1 click)","")</f>
        <v/>
      </c>
    </row>
    <row r="4556" customFormat="false" ht="15" hidden="false" customHeight="false" outlineLevel="0" collapsed="false">
      <c r="A4556" s="7" t="s">
        <v>6830</v>
      </c>
      <c r="B4556" s="44" t="n">
        <v>0</v>
      </c>
      <c r="C4556" s="44" t="n">
        <v>1</v>
      </c>
      <c r="D4556" s="38" t="n">
        <f aca="false">IFERROR(B4556/C4556,0)</f>
        <v>0</v>
      </c>
      <c r="E4556" s="45" t="n">
        <v>15</v>
      </c>
      <c r="F4556" s="7" t="s">
        <v>2223</v>
      </c>
      <c r="G4556" s="5" t="str">
        <f aca="false">IF(AND(E4556&gt;=5,E4556&lt;=20,C4556&gt;=50,B4556&lt;=1),"Opportunity (pos 5-20, 50+ impr, 0-1 click)","")</f>
        <v/>
      </c>
    </row>
    <row r="4557" customFormat="false" ht="15" hidden="false" customHeight="false" outlineLevel="0" collapsed="false">
      <c r="A4557" s="7" t="s">
        <v>6831</v>
      </c>
      <c r="B4557" s="44" t="n">
        <v>0</v>
      </c>
      <c r="C4557" s="44" t="n">
        <v>1</v>
      </c>
      <c r="D4557" s="38" t="n">
        <f aca="false">IFERROR(B4557/C4557,0)</f>
        <v>0</v>
      </c>
      <c r="E4557" s="45" t="n">
        <v>42</v>
      </c>
      <c r="F4557" s="7" t="s">
        <v>2225</v>
      </c>
      <c r="G4557" s="5" t="str">
        <f aca="false">IF(AND(E4557&gt;=5,E4557&lt;=20,C4557&gt;=50,B4557&lt;=1),"Opportunity (pos 5-20, 50+ impr, 0-1 click)","")</f>
        <v/>
      </c>
    </row>
    <row r="4558" customFormat="false" ht="15" hidden="false" customHeight="false" outlineLevel="0" collapsed="false">
      <c r="A4558" s="7" t="s">
        <v>6832</v>
      </c>
      <c r="B4558" s="44" t="n">
        <v>0</v>
      </c>
      <c r="C4558" s="44" t="n">
        <v>1</v>
      </c>
      <c r="D4558" s="38" t="n">
        <f aca="false">IFERROR(B4558/C4558,0)</f>
        <v>0</v>
      </c>
      <c r="E4558" s="45" t="n">
        <v>67</v>
      </c>
      <c r="F4558" s="7" t="s">
        <v>2225</v>
      </c>
      <c r="G4558" s="5" t="str">
        <f aca="false">IF(AND(E4558&gt;=5,E4558&lt;=20,C4558&gt;=50,B4558&lt;=1),"Opportunity (pos 5-20, 50+ impr, 0-1 click)","")</f>
        <v/>
      </c>
    </row>
    <row r="4559" customFormat="false" ht="15" hidden="false" customHeight="false" outlineLevel="0" collapsed="false">
      <c r="A4559" s="7" t="s">
        <v>6833</v>
      </c>
      <c r="B4559" s="44" t="n">
        <v>0</v>
      </c>
      <c r="C4559" s="44" t="n">
        <v>1</v>
      </c>
      <c r="D4559" s="38" t="n">
        <f aca="false">IFERROR(B4559/C4559,0)</f>
        <v>0</v>
      </c>
      <c r="E4559" s="45" t="n">
        <v>12</v>
      </c>
      <c r="F4559" s="7" t="s">
        <v>2223</v>
      </c>
      <c r="G4559" s="5" t="str">
        <f aca="false">IF(AND(E4559&gt;=5,E4559&lt;=20,C4559&gt;=50,B4559&lt;=1),"Opportunity (pos 5-20, 50+ impr, 0-1 click)","")</f>
        <v/>
      </c>
    </row>
    <row r="4560" customFormat="false" ht="15" hidden="false" customHeight="false" outlineLevel="0" collapsed="false">
      <c r="A4560" s="7" t="s">
        <v>6834</v>
      </c>
      <c r="B4560" s="44" t="n">
        <v>0</v>
      </c>
      <c r="C4560" s="44" t="n">
        <v>1</v>
      </c>
      <c r="D4560" s="38" t="n">
        <f aca="false">IFERROR(B4560/C4560,0)</f>
        <v>0</v>
      </c>
      <c r="E4560" s="45" t="n">
        <v>28</v>
      </c>
      <c r="F4560" s="7" t="s">
        <v>2225</v>
      </c>
      <c r="G4560" s="5" t="str">
        <f aca="false">IF(AND(E4560&gt;=5,E4560&lt;=20,C4560&gt;=50,B4560&lt;=1),"Opportunity (pos 5-20, 50+ impr, 0-1 click)","")</f>
        <v/>
      </c>
    </row>
    <row r="4561" customFormat="false" ht="15" hidden="false" customHeight="false" outlineLevel="0" collapsed="false">
      <c r="A4561" s="7" t="s">
        <v>6835</v>
      </c>
      <c r="B4561" s="44" t="n">
        <v>0</v>
      </c>
      <c r="C4561" s="44" t="n">
        <v>1</v>
      </c>
      <c r="D4561" s="38" t="n">
        <f aca="false">IFERROR(B4561/C4561,0)</f>
        <v>0</v>
      </c>
      <c r="E4561" s="45" t="n">
        <v>21</v>
      </c>
      <c r="F4561" s="7" t="s">
        <v>2223</v>
      </c>
      <c r="G4561" s="5" t="str">
        <f aca="false">IF(AND(E4561&gt;=5,E4561&lt;=20,C4561&gt;=50,B4561&lt;=1),"Opportunity (pos 5-20, 50+ impr, 0-1 click)","")</f>
        <v/>
      </c>
    </row>
    <row r="4562" customFormat="false" ht="15" hidden="false" customHeight="false" outlineLevel="0" collapsed="false">
      <c r="A4562" s="7" t="s">
        <v>6836</v>
      </c>
      <c r="B4562" s="44" t="n">
        <v>0</v>
      </c>
      <c r="C4562" s="44" t="n">
        <v>1</v>
      </c>
      <c r="D4562" s="38" t="n">
        <f aca="false">IFERROR(B4562/C4562,0)</f>
        <v>0</v>
      </c>
      <c r="E4562" s="45" t="n">
        <v>30</v>
      </c>
      <c r="F4562" s="7" t="s">
        <v>2223</v>
      </c>
      <c r="G4562" s="5" t="str">
        <f aca="false">IF(AND(E4562&gt;=5,E4562&lt;=20,C4562&gt;=50,B4562&lt;=1),"Opportunity (pos 5-20, 50+ impr, 0-1 click)","")</f>
        <v/>
      </c>
    </row>
    <row r="4563" customFormat="false" ht="15" hidden="false" customHeight="false" outlineLevel="0" collapsed="false">
      <c r="A4563" s="7" t="s">
        <v>6837</v>
      </c>
      <c r="B4563" s="44" t="n">
        <v>0</v>
      </c>
      <c r="C4563" s="44" t="n">
        <v>1</v>
      </c>
      <c r="D4563" s="38" t="n">
        <f aca="false">IFERROR(B4563/C4563,0)</f>
        <v>0</v>
      </c>
      <c r="E4563" s="45" t="n">
        <v>41</v>
      </c>
      <c r="F4563" s="7" t="s">
        <v>2223</v>
      </c>
      <c r="G4563" s="5" t="str">
        <f aca="false">IF(AND(E4563&gt;=5,E4563&lt;=20,C4563&gt;=50,B4563&lt;=1),"Opportunity (pos 5-20, 50+ impr, 0-1 click)","")</f>
        <v/>
      </c>
    </row>
    <row r="4564" customFormat="false" ht="15" hidden="false" customHeight="false" outlineLevel="0" collapsed="false">
      <c r="A4564" s="7" t="s">
        <v>6838</v>
      </c>
      <c r="B4564" s="44" t="n">
        <v>0</v>
      </c>
      <c r="C4564" s="44" t="n">
        <v>1</v>
      </c>
      <c r="D4564" s="38" t="n">
        <f aca="false">IFERROR(B4564/C4564,0)</f>
        <v>0</v>
      </c>
      <c r="E4564" s="45" t="n">
        <v>61</v>
      </c>
      <c r="F4564" s="7" t="s">
        <v>2225</v>
      </c>
      <c r="G4564" s="5" t="str">
        <f aca="false">IF(AND(E4564&gt;=5,E4564&lt;=20,C4564&gt;=50,B4564&lt;=1),"Opportunity (pos 5-20, 50+ impr, 0-1 click)","")</f>
        <v/>
      </c>
    </row>
    <row r="4565" customFormat="false" ht="15" hidden="false" customHeight="false" outlineLevel="0" collapsed="false">
      <c r="A4565" s="7" t="s">
        <v>6839</v>
      </c>
      <c r="B4565" s="44" t="n">
        <v>0</v>
      </c>
      <c r="C4565" s="44" t="n">
        <v>1</v>
      </c>
      <c r="D4565" s="38" t="n">
        <f aca="false">IFERROR(B4565/C4565,0)</f>
        <v>0</v>
      </c>
      <c r="E4565" s="45" t="n">
        <v>20</v>
      </c>
      <c r="F4565" s="7" t="s">
        <v>2223</v>
      </c>
      <c r="G4565" s="5" t="str">
        <f aca="false">IF(AND(E4565&gt;=5,E4565&lt;=20,C4565&gt;=50,B4565&lt;=1),"Opportunity (pos 5-20, 50+ impr, 0-1 click)","")</f>
        <v/>
      </c>
    </row>
    <row r="4566" customFormat="false" ht="15" hidden="false" customHeight="false" outlineLevel="0" collapsed="false">
      <c r="A4566" s="7" t="s">
        <v>6840</v>
      </c>
      <c r="B4566" s="44" t="n">
        <v>0</v>
      </c>
      <c r="C4566" s="44" t="n">
        <v>1</v>
      </c>
      <c r="D4566" s="38" t="n">
        <f aca="false">IFERROR(B4566/C4566,0)</f>
        <v>0</v>
      </c>
      <c r="E4566" s="45" t="n">
        <v>26</v>
      </c>
      <c r="F4566" s="7" t="s">
        <v>2223</v>
      </c>
      <c r="G4566" s="5" t="str">
        <f aca="false">IF(AND(E4566&gt;=5,E4566&lt;=20,C4566&gt;=50,B4566&lt;=1),"Opportunity (pos 5-20, 50+ impr, 0-1 click)","")</f>
        <v/>
      </c>
    </row>
    <row r="4567" customFormat="false" ht="15" hidden="false" customHeight="false" outlineLevel="0" collapsed="false">
      <c r="A4567" s="7" t="s">
        <v>6841</v>
      </c>
      <c r="B4567" s="44" t="n">
        <v>0</v>
      </c>
      <c r="C4567" s="44" t="n">
        <v>1</v>
      </c>
      <c r="D4567" s="38" t="n">
        <f aca="false">IFERROR(B4567/C4567,0)</f>
        <v>0</v>
      </c>
      <c r="E4567" s="45" t="n">
        <v>26</v>
      </c>
      <c r="F4567" s="7" t="s">
        <v>2223</v>
      </c>
      <c r="G4567" s="5" t="str">
        <f aca="false">IF(AND(E4567&gt;=5,E4567&lt;=20,C4567&gt;=50,B4567&lt;=1),"Opportunity (pos 5-20, 50+ impr, 0-1 click)","")</f>
        <v/>
      </c>
    </row>
    <row r="4568" customFormat="false" ht="15" hidden="false" customHeight="false" outlineLevel="0" collapsed="false">
      <c r="A4568" s="7" t="s">
        <v>6842</v>
      </c>
      <c r="B4568" s="44" t="n">
        <v>0</v>
      </c>
      <c r="C4568" s="44" t="n">
        <v>1</v>
      </c>
      <c r="D4568" s="38" t="n">
        <f aca="false">IFERROR(B4568/C4568,0)</f>
        <v>0</v>
      </c>
      <c r="E4568" s="45" t="n">
        <v>44</v>
      </c>
      <c r="F4568" s="7" t="s">
        <v>2223</v>
      </c>
      <c r="G4568" s="5" t="str">
        <f aca="false">IF(AND(E4568&gt;=5,E4568&lt;=20,C4568&gt;=50,B4568&lt;=1),"Opportunity (pos 5-20, 50+ impr, 0-1 click)","")</f>
        <v/>
      </c>
    </row>
    <row r="4569" customFormat="false" ht="15" hidden="false" customHeight="false" outlineLevel="0" collapsed="false">
      <c r="A4569" s="7" t="s">
        <v>6843</v>
      </c>
      <c r="B4569" s="44" t="n">
        <v>0</v>
      </c>
      <c r="C4569" s="44" t="n">
        <v>1</v>
      </c>
      <c r="D4569" s="38" t="n">
        <f aca="false">IFERROR(B4569/C4569,0)</f>
        <v>0</v>
      </c>
      <c r="E4569" s="45" t="n">
        <v>48</v>
      </c>
      <c r="F4569" s="7" t="s">
        <v>2223</v>
      </c>
      <c r="G4569" s="5" t="str">
        <f aca="false">IF(AND(E4569&gt;=5,E4569&lt;=20,C4569&gt;=50,B4569&lt;=1),"Opportunity (pos 5-20, 50+ impr, 0-1 click)","")</f>
        <v/>
      </c>
    </row>
    <row r="4570" customFormat="false" ht="15" hidden="false" customHeight="false" outlineLevel="0" collapsed="false">
      <c r="A4570" s="7" t="s">
        <v>6844</v>
      </c>
      <c r="B4570" s="44" t="n">
        <v>0</v>
      </c>
      <c r="C4570" s="44" t="n">
        <v>1</v>
      </c>
      <c r="D4570" s="38" t="n">
        <f aca="false">IFERROR(B4570/C4570,0)</f>
        <v>0</v>
      </c>
      <c r="E4570" s="45" t="n">
        <v>13</v>
      </c>
      <c r="F4570" s="7" t="s">
        <v>2223</v>
      </c>
      <c r="G4570" s="5" t="str">
        <f aca="false">IF(AND(E4570&gt;=5,E4570&lt;=20,C4570&gt;=50,B4570&lt;=1),"Opportunity (pos 5-20, 50+ impr, 0-1 click)","")</f>
        <v/>
      </c>
    </row>
    <row r="4571" customFormat="false" ht="15" hidden="false" customHeight="false" outlineLevel="0" collapsed="false">
      <c r="A4571" s="7" t="s">
        <v>6845</v>
      </c>
      <c r="B4571" s="44" t="n">
        <v>0</v>
      </c>
      <c r="C4571" s="44" t="n">
        <v>1</v>
      </c>
      <c r="D4571" s="38" t="n">
        <f aca="false">IFERROR(B4571/C4571,0)</f>
        <v>0</v>
      </c>
      <c r="E4571" s="45" t="n">
        <v>44</v>
      </c>
      <c r="F4571" s="7" t="s">
        <v>2223</v>
      </c>
      <c r="G4571" s="5" t="str">
        <f aca="false">IF(AND(E4571&gt;=5,E4571&lt;=20,C4571&gt;=50,B4571&lt;=1),"Opportunity (pos 5-20, 50+ impr, 0-1 click)","")</f>
        <v/>
      </c>
    </row>
    <row r="4572" customFormat="false" ht="15" hidden="false" customHeight="false" outlineLevel="0" collapsed="false">
      <c r="A4572" s="7" t="s">
        <v>6846</v>
      </c>
      <c r="B4572" s="44" t="n">
        <v>0</v>
      </c>
      <c r="C4572" s="44" t="n">
        <v>1</v>
      </c>
      <c r="D4572" s="38" t="n">
        <f aca="false">IFERROR(B4572/C4572,0)</f>
        <v>0</v>
      </c>
      <c r="E4572" s="45" t="n">
        <v>55</v>
      </c>
      <c r="F4572" s="7" t="s">
        <v>2225</v>
      </c>
      <c r="G4572" s="5" t="str">
        <f aca="false">IF(AND(E4572&gt;=5,E4572&lt;=20,C4572&gt;=50,B4572&lt;=1),"Opportunity (pos 5-20, 50+ impr, 0-1 click)","")</f>
        <v/>
      </c>
    </row>
    <row r="4573" customFormat="false" ht="15" hidden="false" customHeight="false" outlineLevel="0" collapsed="false">
      <c r="A4573" s="7" t="s">
        <v>6847</v>
      </c>
      <c r="B4573" s="44" t="n">
        <v>0</v>
      </c>
      <c r="C4573" s="44" t="n">
        <v>1</v>
      </c>
      <c r="D4573" s="38" t="n">
        <f aca="false">IFERROR(B4573/C4573,0)</f>
        <v>0</v>
      </c>
      <c r="E4573" s="45" t="n">
        <v>58</v>
      </c>
      <c r="F4573" s="7" t="s">
        <v>2223</v>
      </c>
      <c r="G4573" s="5" t="str">
        <f aca="false">IF(AND(E4573&gt;=5,E4573&lt;=20,C4573&gt;=50,B4573&lt;=1),"Opportunity (pos 5-20, 50+ impr, 0-1 click)","")</f>
        <v/>
      </c>
    </row>
    <row r="4574" customFormat="false" ht="15" hidden="false" customHeight="false" outlineLevel="0" collapsed="false">
      <c r="A4574" s="7" t="s">
        <v>6848</v>
      </c>
      <c r="B4574" s="44" t="n">
        <v>0</v>
      </c>
      <c r="C4574" s="44" t="n">
        <v>1</v>
      </c>
      <c r="D4574" s="38" t="n">
        <f aca="false">IFERROR(B4574/C4574,0)</f>
        <v>0</v>
      </c>
      <c r="E4574" s="45" t="n">
        <v>8</v>
      </c>
      <c r="F4574" s="7" t="s">
        <v>2223</v>
      </c>
      <c r="G4574" s="5" t="str">
        <f aca="false">IF(AND(E4574&gt;=5,E4574&lt;=20,C4574&gt;=50,B4574&lt;=1),"Opportunity (pos 5-20, 50+ impr, 0-1 click)","")</f>
        <v/>
      </c>
    </row>
    <row r="4575" customFormat="false" ht="15" hidden="false" customHeight="false" outlineLevel="0" collapsed="false">
      <c r="A4575" s="7" t="s">
        <v>6849</v>
      </c>
      <c r="B4575" s="44" t="n">
        <v>0</v>
      </c>
      <c r="C4575" s="44" t="n">
        <v>1</v>
      </c>
      <c r="D4575" s="38" t="n">
        <f aca="false">IFERROR(B4575/C4575,0)</f>
        <v>0</v>
      </c>
      <c r="E4575" s="45" t="n">
        <v>16</v>
      </c>
      <c r="F4575" s="7" t="s">
        <v>2223</v>
      </c>
      <c r="G4575" s="5" t="str">
        <f aca="false">IF(AND(E4575&gt;=5,E4575&lt;=20,C4575&gt;=50,B4575&lt;=1),"Opportunity (pos 5-20, 50+ impr, 0-1 click)","")</f>
        <v/>
      </c>
    </row>
    <row r="4576" customFormat="false" ht="15" hidden="false" customHeight="false" outlineLevel="0" collapsed="false">
      <c r="A4576" s="7" t="s">
        <v>6850</v>
      </c>
      <c r="B4576" s="44" t="n">
        <v>0</v>
      </c>
      <c r="C4576" s="44" t="n">
        <v>1</v>
      </c>
      <c r="D4576" s="38" t="n">
        <f aca="false">IFERROR(B4576/C4576,0)</f>
        <v>0</v>
      </c>
      <c r="E4576" s="45" t="n">
        <v>20</v>
      </c>
      <c r="F4576" s="7" t="s">
        <v>2223</v>
      </c>
      <c r="G4576" s="5" t="str">
        <f aca="false">IF(AND(E4576&gt;=5,E4576&lt;=20,C4576&gt;=50,B4576&lt;=1),"Opportunity (pos 5-20, 50+ impr, 0-1 click)","")</f>
        <v/>
      </c>
    </row>
    <row r="4577" customFormat="false" ht="15" hidden="false" customHeight="false" outlineLevel="0" collapsed="false">
      <c r="A4577" s="7" t="s">
        <v>6851</v>
      </c>
      <c r="B4577" s="44" t="n">
        <v>0</v>
      </c>
      <c r="C4577" s="44" t="n">
        <v>1</v>
      </c>
      <c r="D4577" s="38" t="n">
        <f aca="false">IFERROR(B4577/C4577,0)</f>
        <v>0</v>
      </c>
      <c r="E4577" s="45" t="n">
        <v>29</v>
      </c>
      <c r="F4577" s="7" t="s">
        <v>2223</v>
      </c>
      <c r="G4577" s="5" t="str">
        <f aca="false">IF(AND(E4577&gt;=5,E4577&lt;=20,C4577&gt;=50,B4577&lt;=1),"Opportunity (pos 5-20, 50+ impr, 0-1 click)","")</f>
        <v/>
      </c>
    </row>
    <row r="4578" customFormat="false" ht="15" hidden="false" customHeight="false" outlineLevel="0" collapsed="false">
      <c r="A4578" s="7" t="s">
        <v>6852</v>
      </c>
      <c r="B4578" s="44" t="n">
        <v>0</v>
      </c>
      <c r="C4578" s="44" t="n">
        <v>1</v>
      </c>
      <c r="D4578" s="38" t="n">
        <f aca="false">IFERROR(B4578/C4578,0)</f>
        <v>0</v>
      </c>
      <c r="E4578" s="45" t="n">
        <v>25</v>
      </c>
      <c r="F4578" s="7" t="s">
        <v>2223</v>
      </c>
      <c r="G4578" s="5" t="str">
        <f aca="false">IF(AND(E4578&gt;=5,E4578&lt;=20,C4578&gt;=50,B4578&lt;=1),"Opportunity (pos 5-20, 50+ impr, 0-1 click)","")</f>
        <v/>
      </c>
    </row>
    <row r="4579" customFormat="false" ht="15" hidden="false" customHeight="false" outlineLevel="0" collapsed="false">
      <c r="A4579" s="7" t="s">
        <v>6853</v>
      </c>
      <c r="B4579" s="44" t="n">
        <v>0</v>
      </c>
      <c r="C4579" s="44" t="n">
        <v>1</v>
      </c>
      <c r="D4579" s="38" t="n">
        <f aca="false">IFERROR(B4579/C4579,0)</f>
        <v>0</v>
      </c>
      <c r="E4579" s="45" t="n">
        <v>26</v>
      </c>
      <c r="F4579" s="7" t="s">
        <v>2223</v>
      </c>
      <c r="G4579" s="5" t="str">
        <f aca="false">IF(AND(E4579&gt;=5,E4579&lt;=20,C4579&gt;=50,B4579&lt;=1),"Opportunity (pos 5-20, 50+ impr, 0-1 click)","")</f>
        <v/>
      </c>
    </row>
    <row r="4580" customFormat="false" ht="15" hidden="false" customHeight="false" outlineLevel="0" collapsed="false">
      <c r="A4580" s="7" t="s">
        <v>6854</v>
      </c>
      <c r="B4580" s="44" t="n">
        <v>0</v>
      </c>
      <c r="C4580" s="44" t="n">
        <v>1</v>
      </c>
      <c r="D4580" s="38" t="n">
        <f aca="false">IFERROR(B4580/C4580,0)</f>
        <v>0</v>
      </c>
      <c r="E4580" s="45" t="n">
        <v>35</v>
      </c>
      <c r="F4580" s="7" t="s">
        <v>2223</v>
      </c>
      <c r="G4580" s="5" t="str">
        <f aca="false">IF(AND(E4580&gt;=5,E4580&lt;=20,C4580&gt;=50,B4580&lt;=1),"Opportunity (pos 5-20, 50+ impr, 0-1 click)","")</f>
        <v/>
      </c>
    </row>
    <row r="4581" customFormat="false" ht="15" hidden="false" customHeight="false" outlineLevel="0" collapsed="false">
      <c r="A4581" s="7" t="s">
        <v>6855</v>
      </c>
      <c r="B4581" s="44" t="n">
        <v>0</v>
      </c>
      <c r="C4581" s="44" t="n">
        <v>1</v>
      </c>
      <c r="D4581" s="38" t="n">
        <f aca="false">IFERROR(B4581/C4581,0)</f>
        <v>0</v>
      </c>
      <c r="E4581" s="45" t="n">
        <v>4</v>
      </c>
      <c r="F4581" s="7" t="s">
        <v>2223</v>
      </c>
      <c r="G4581" s="5" t="str">
        <f aca="false">IF(AND(E4581&gt;=5,E4581&lt;=20,C4581&gt;=50,B4581&lt;=1),"Opportunity (pos 5-20, 50+ impr, 0-1 click)","")</f>
        <v/>
      </c>
    </row>
    <row r="4582" customFormat="false" ht="15" hidden="false" customHeight="false" outlineLevel="0" collapsed="false">
      <c r="A4582" s="7" t="s">
        <v>6856</v>
      </c>
      <c r="B4582" s="44" t="n">
        <v>0</v>
      </c>
      <c r="C4582" s="44" t="n">
        <v>1</v>
      </c>
      <c r="D4582" s="38" t="n">
        <f aca="false">IFERROR(B4582/C4582,0)</f>
        <v>0</v>
      </c>
      <c r="E4582" s="45" t="n">
        <v>15</v>
      </c>
      <c r="F4582" s="7" t="s">
        <v>2223</v>
      </c>
      <c r="G4582" s="5" t="str">
        <f aca="false">IF(AND(E4582&gt;=5,E4582&lt;=20,C4582&gt;=50,B4582&lt;=1),"Opportunity (pos 5-20, 50+ impr, 0-1 click)","")</f>
        <v/>
      </c>
    </row>
    <row r="4583" customFormat="false" ht="15" hidden="false" customHeight="false" outlineLevel="0" collapsed="false">
      <c r="A4583" s="7" t="s">
        <v>6857</v>
      </c>
      <c r="B4583" s="44" t="n">
        <v>0</v>
      </c>
      <c r="C4583" s="44" t="n">
        <v>1</v>
      </c>
      <c r="D4583" s="38" t="n">
        <f aca="false">IFERROR(B4583/C4583,0)</f>
        <v>0</v>
      </c>
      <c r="E4583" s="45" t="n">
        <v>7</v>
      </c>
      <c r="F4583" s="7" t="s">
        <v>2223</v>
      </c>
      <c r="G4583" s="5" t="str">
        <f aca="false">IF(AND(E4583&gt;=5,E4583&lt;=20,C4583&gt;=50,B4583&lt;=1),"Opportunity (pos 5-20, 50+ impr, 0-1 click)","")</f>
        <v/>
      </c>
    </row>
    <row r="4584" customFormat="false" ht="15" hidden="false" customHeight="false" outlineLevel="0" collapsed="false">
      <c r="A4584" s="7" t="s">
        <v>6858</v>
      </c>
      <c r="B4584" s="44" t="n">
        <v>0</v>
      </c>
      <c r="C4584" s="44" t="n">
        <v>1</v>
      </c>
      <c r="D4584" s="38" t="n">
        <f aca="false">IFERROR(B4584/C4584,0)</f>
        <v>0</v>
      </c>
      <c r="E4584" s="45" t="n">
        <v>29</v>
      </c>
      <c r="F4584" s="7" t="s">
        <v>2223</v>
      </c>
      <c r="G4584" s="5" t="str">
        <f aca="false">IF(AND(E4584&gt;=5,E4584&lt;=20,C4584&gt;=50,B4584&lt;=1),"Opportunity (pos 5-20, 50+ impr, 0-1 click)","")</f>
        <v/>
      </c>
    </row>
    <row r="4585" customFormat="false" ht="15" hidden="false" customHeight="false" outlineLevel="0" collapsed="false">
      <c r="A4585" s="7" t="s">
        <v>6859</v>
      </c>
      <c r="B4585" s="44" t="n">
        <v>0</v>
      </c>
      <c r="C4585" s="44" t="n">
        <v>1</v>
      </c>
      <c r="D4585" s="38" t="n">
        <f aca="false">IFERROR(B4585/C4585,0)</f>
        <v>0</v>
      </c>
      <c r="E4585" s="45" t="n">
        <v>48</v>
      </c>
      <c r="F4585" s="7" t="s">
        <v>2223</v>
      </c>
      <c r="G4585" s="5" t="str">
        <f aca="false">IF(AND(E4585&gt;=5,E4585&lt;=20,C4585&gt;=50,B4585&lt;=1),"Opportunity (pos 5-20, 50+ impr, 0-1 click)","")</f>
        <v/>
      </c>
    </row>
    <row r="4586" customFormat="false" ht="15" hidden="false" customHeight="false" outlineLevel="0" collapsed="false">
      <c r="A4586" s="7" t="s">
        <v>6860</v>
      </c>
      <c r="B4586" s="44" t="n">
        <v>0</v>
      </c>
      <c r="C4586" s="44" t="n">
        <v>1</v>
      </c>
      <c r="D4586" s="38" t="n">
        <f aca="false">IFERROR(B4586/C4586,0)</f>
        <v>0</v>
      </c>
      <c r="E4586" s="45" t="n">
        <v>22</v>
      </c>
      <c r="F4586" s="7" t="s">
        <v>2223</v>
      </c>
      <c r="G4586" s="5" t="str">
        <f aca="false">IF(AND(E4586&gt;=5,E4586&lt;=20,C4586&gt;=50,B4586&lt;=1),"Opportunity (pos 5-20, 50+ impr, 0-1 click)","")</f>
        <v/>
      </c>
    </row>
    <row r="4587" customFormat="false" ht="15" hidden="false" customHeight="false" outlineLevel="0" collapsed="false">
      <c r="A4587" s="7" t="s">
        <v>6861</v>
      </c>
      <c r="B4587" s="44" t="n">
        <v>0</v>
      </c>
      <c r="C4587" s="44" t="n">
        <v>1</v>
      </c>
      <c r="D4587" s="38" t="n">
        <f aca="false">IFERROR(B4587/C4587,0)</f>
        <v>0</v>
      </c>
      <c r="E4587" s="45" t="n">
        <v>22</v>
      </c>
      <c r="F4587" s="7" t="s">
        <v>2223</v>
      </c>
      <c r="G4587" s="5" t="str">
        <f aca="false">IF(AND(E4587&gt;=5,E4587&lt;=20,C4587&gt;=50,B4587&lt;=1),"Opportunity (pos 5-20, 50+ impr, 0-1 click)","")</f>
        <v/>
      </c>
    </row>
    <row r="4588" customFormat="false" ht="15" hidden="false" customHeight="false" outlineLevel="0" collapsed="false">
      <c r="A4588" s="7" t="s">
        <v>6862</v>
      </c>
      <c r="B4588" s="44" t="n">
        <v>0</v>
      </c>
      <c r="C4588" s="44" t="n">
        <v>1</v>
      </c>
      <c r="D4588" s="38" t="n">
        <f aca="false">IFERROR(B4588/C4588,0)</f>
        <v>0</v>
      </c>
      <c r="E4588" s="45" t="n">
        <v>25</v>
      </c>
      <c r="F4588" s="7" t="s">
        <v>2223</v>
      </c>
      <c r="G4588" s="5" t="str">
        <f aca="false">IF(AND(E4588&gt;=5,E4588&lt;=20,C4588&gt;=50,B4588&lt;=1),"Opportunity (pos 5-20, 50+ impr, 0-1 click)","")</f>
        <v/>
      </c>
    </row>
    <row r="4589" customFormat="false" ht="15" hidden="false" customHeight="false" outlineLevel="0" collapsed="false">
      <c r="A4589" s="7" t="s">
        <v>6863</v>
      </c>
      <c r="B4589" s="44" t="n">
        <v>0</v>
      </c>
      <c r="C4589" s="44" t="n">
        <v>1</v>
      </c>
      <c r="D4589" s="38" t="n">
        <f aca="false">IFERROR(B4589/C4589,0)</f>
        <v>0</v>
      </c>
      <c r="E4589" s="45" t="n">
        <v>25</v>
      </c>
      <c r="F4589" s="7" t="s">
        <v>2223</v>
      </c>
      <c r="G4589" s="5" t="str">
        <f aca="false">IF(AND(E4589&gt;=5,E4589&lt;=20,C4589&gt;=50,B4589&lt;=1),"Opportunity (pos 5-20, 50+ impr, 0-1 click)","")</f>
        <v/>
      </c>
    </row>
    <row r="4590" customFormat="false" ht="15" hidden="false" customHeight="false" outlineLevel="0" collapsed="false">
      <c r="A4590" s="7" t="s">
        <v>6864</v>
      </c>
      <c r="B4590" s="44" t="n">
        <v>0</v>
      </c>
      <c r="C4590" s="44" t="n">
        <v>1</v>
      </c>
      <c r="D4590" s="38" t="n">
        <f aca="false">IFERROR(B4590/C4590,0)</f>
        <v>0</v>
      </c>
      <c r="E4590" s="45" t="n">
        <v>19</v>
      </c>
      <c r="F4590" s="7" t="s">
        <v>2223</v>
      </c>
      <c r="G4590" s="5" t="str">
        <f aca="false">IF(AND(E4590&gt;=5,E4590&lt;=20,C4590&gt;=50,B4590&lt;=1),"Opportunity (pos 5-20, 50+ impr, 0-1 click)","")</f>
        <v/>
      </c>
    </row>
    <row r="4591" customFormat="false" ht="15" hidden="false" customHeight="false" outlineLevel="0" collapsed="false">
      <c r="A4591" s="7" t="s">
        <v>6865</v>
      </c>
      <c r="B4591" s="44" t="n">
        <v>0</v>
      </c>
      <c r="C4591" s="44" t="n">
        <v>1</v>
      </c>
      <c r="D4591" s="38" t="n">
        <f aca="false">IFERROR(B4591/C4591,0)</f>
        <v>0</v>
      </c>
      <c r="E4591" s="45" t="n">
        <v>12</v>
      </c>
      <c r="F4591" s="7" t="s">
        <v>2223</v>
      </c>
      <c r="G4591" s="5" t="str">
        <f aca="false">IF(AND(E4591&gt;=5,E4591&lt;=20,C4591&gt;=50,B4591&lt;=1),"Opportunity (pos 5-20, 50+ impr, 0-1 click)","")</f>
        <v/>
      </c>
    </row>
    <row r="4592" customFormat="false" ht="15" hidden="false" customHeight="false" outlineLevel="0" collapsed="false">
      <c r="A4592" s="7" t="s">
        <v>6866</v>
      </c>
      <c r="B4592" s="44" t="n">
        <v>0</v>
      </c>
      <c r="C4592" s="44" t="n">
        <v>1</v>
      </c>
      <c r="D4592" s="38" t="n">
        <f aca="false">IFERROR(B4592/C4592,0)</f>
        <v>0</v>
      </c>
      <c r="E4592" s="45" t="n">
        <v>27</v>
      </c>
      <c r="F4592" s="7" t="s">
        <v>2223</v>
      </c>
      <c r="G4592" s="5" t="str">
        <f aca="false">IF(AND(E4592&gt;=5,E4592&lt;=20,C4592&gt;=50,B4592&lt;=1),"Opportunity (pos 5-20, 50+ impr, 0-1 click)","")</f>
        <v/>
      </c>
    </row>
    <row r="4593" customFormat="false" ht="15" hidden="false" customHeight="false" outlineLevel="0" collapsed="false">
      <c r="A4593" s="7" t="s">
        <v>6867</v>
      </c>
      <c r="B4593" s="44" t="n">
        <v>0</v>
      </c>
      <c r="C4593" s="44" t="n">
        <v>1</v>
      </c>
      <c r="D4593" s="38" t="n">
        <f aca="false">IFERROR(B4593/C4593,0)</f>
        <v>0</v>
      </c>
      <c r="E4593" s="45" t="n">
        <v>46</v>
      </c>
      <c r="F4593" s="7" t="s">
        <v>2225</v>
      </c>
      <c r="G4593" s="5" t="str">
        <f aca="false">IF(AND(E4593&gt;=5,E4593&lt;=20,C4593&gt;=50,B4593&lt;=1),"Opportunity (pos 5-20, 50+ impr, 0-1 click)","")</f>
        <v/>
      </c>
    </row>
    <row r="4594" customFormat="false" ht="15" hidden="false" customHeight="false" outlineLevel="0" collapsed="false">
      <c r="A4594" s="7" t="s">
        <v>6868</v>
      </c>
      <c r="B4594" s="44" t="n">
        <v>0</v>
      </c>
      <c r="C4594" s="44" t="n">
        <v>1</v>
      </c>
      <c r="D4594" s="38" t="n">
        <f aca="false">IFERROR(B4594/C4594,0)</f>
        <v>0</v>
      </c>
      <c r="E4594" s="45" t="n">
        <v>27</v>
      </c>
      <c r="F4594" s="7" t="s">
        <v>2223</v>
      </c>
      <c r="G4594" s="5" t="str">
        <f aca="false">IF(AND(E4594&gt;=5,E4594&lt;=20,C4594&gt;=50,B4594&lt;=1),"Opportunity (pos 5-20, 50+ impr, 0-1 click)","")</f>
        <v/>
      </c>
    </row>
    <row r="4595" customFormat="false" ht="15" hidden="false" customHeight="false" outlineLevel="0" collapsed="false">
      <c r="A4595" s="7" t="s">
        <v>6869</v>
      </c>
      <c r="B4595" s="44" t="n">
        <v>0</v>
      </c>
      <c r="C4595" s="44" t="n">
        <v>1</v>
      </c>
      <c r="D4595" s="38" t="n">
        <f aca="false">IFERROR(B4595/C4595,0)</f>
        <v>0</v>
      </c>
      <c r="E4595" s="45" t="n">
        <v>28</v>
      </c>
      <c r="F4595" s="7" t="s">
        <v>2223</v>
      </c>
      <c r="G4595" s="5" t="str">
        <f aca="false">IF(AND(E4595&gt;=5,E4595&lt;=20,C4595&gt;=50,B4595&lt;=1),"Opportunity (pos 5-20, 50+ impr, 0-1 click)","")</f>
        <v/>
      </c>
    </row>
    <row r="4596" customFormat="false" ht="15" hidden="false" customHeight="false" outlineLevel="0" collapsed="false">
      <c r="A4596" s="7" t="s">
        <v>6870</v>
      </c>
      <c r="B4596" s="44" t="n">
        <v>0</v>
      </c>
      <c r="C4596" s="44" t="n">
        <v>1</v>
      </c>
      <c r="D4596" s="38" t="n">
        <f aca="false">IFERROR(B4596/C4596,0)</f>
        <v>0</v>
      </c>
      <c r="E4596" s="45" t="n">
        <v>29</v>
      </c>
      <c r="F4596" s="7" t="s">
        <v>2223</v>
      </c>
      <c r="G4596" s="5" t="str">
        <f aca="false">IF(AND(E4596&gt;=5,E4596&lt;=20,C4596&gt;=50,B4596&lt;=1),"Opportunity (pos 5-20, 50+ impr, 0-1 click)","")</f>
        <v/>
      </c>
    </row>
    <row r="4597" customFormat="false" ht="15" hidden="false" customHeight="false" outlineLevel="0" collapsed="false">
      <c r="A4597" s="7" t="s">
        <v>6871</v>
      </c>
      <c r="B4597" s="44" t="n">
        <v>0</v>
      </c>
      <c r="C4597" s="44" t="n">
        <v>1</v>
      </c>
      <c r="D4597" s="38" t="n">
        <f aca="false">IFERROR(B4597/C4597,0)</f>
        <v>0</v>
      </c>
      <c r="E4597" s="45" t="n">
        <v>23</v>
      </c>
      <c r="F4597" s="7" t="s">
        <v>2223</v>
      </c>
      <c r="G4597" s="5" t="str">
        <f aca="false">IF(AND(E4597&gt;=5,E4597&lt;=20,C4597&gt;=50,B4597&lt;=1),"Opportunity (pos 5-20, 50+ impr, 0-1 click)","")</f>
        <v/>
      </c>
    </row>
    <row r="4598" customFormat="false" ht="15" hidden="false" customHeight="false" outlineLevel="0" collapsed="false">
      <c r="A4598" s="7" t="s">
        <v>6872</v>
      </c>
      <c r="B4598" s="44" t="n">
        <v>0</v>
      </c>
      <c r="C4598" s="44" t="n">
        <v>1</v>
      </c>
      <c r="D4598" s="38" t="n">
        <f aca="false">IFERROR(B4598/C4598,0)</f>
        <v>0</v>
      </c>
      <c r="E4598" s="45" t="n">
        <v>69</v>
      </c>
      <c r="F4598" s="7" t="s">
        <v>2225</v>
      </c>
      <c r="G4598" s="5" t="str">
        <f aca="false">IF(AND(E4598&gt;=5,E4598&lt;=20,C4598&gt;=50,B4598&lt;=1),"Opportunity (pos 5-20, 50+ impr, 0-1 click)","")</f>
        <v/>
      </c>
    </row>
    <row r="4599" customFormat="false" ht="15" hidden="false" customHeight="false" outlineLevel="0" collapsed="false">
      <c r="A4599" s="7" t="s">
        <v>6873</v>
      </c>
      <c r="B4599" s="44" t="n">
        <v>0</v>
      </c>
      <c r="C4599" s="44" t="n">
        <v>1</v>
      </c>
      <c r="D4599" s="38" t="n">
        <f aca="false">IFERROR(B4599/C4599,0)</f>
        <v>0</v>
      </c>
      <c r="E4599" s="45" t="n">
        <v>11</v>
      </c>
      <c r="F4599" s="7" t="s">
        <v>2223</v>
      </c>
      <c r="G4599" s="5" t="str">
        <f aca="false">IF(AND(E4599&gt;=5,E4599&lt;=20,C4599&gt;=50,B4599&lt;=1),"Opportunity (pos 5-20, 50+ impr, 0-1 click)","")</f>
        <v/>
      </c>
    </row>
    <row r="4600" customFormat="false" ht="15" hidden="false" customHeight="false" outlineLevel="0" collapsed="false">
      <c r="A4600" s="7" t="s">
        <v>6874</v>
      </c>
      <c r="B4600" s="44" t="n">
        <v>0</v>
      </c>
      <c r="C4600" s="44" t="n">
        <v>1</v>
      </c>
      <c r="D4600" s="38" t="n">
        <f aca="false">IFERROR(B4600/C4600,0)</f>
        <v>0</v>
      </c>
      <c r="E4600" s="45" t="n">
        <v>10</v>
      </c>
      <c r="F4600" s="7" t="s">
        <v>2223</v>
      </c>
      <c r="G4600" s="5" t="str">
        <f aca="false">IF(AND(E4600&gt;=5,E4600&lt;=20,C4600&gt;=50,B4600&lt;=1),"Opportunity (pos 5-20, 50+ impr, 0-1 click)","")</f>
        <v/>
      </c>
    </row>
    <row r="4601" customFormat="false" ht="15" hidden="false" customHeight="false" outlineLevel="0" collapsed="false">
      <c r="A4601" s="7" t="s">
        <v>6875</v>
      </c>
      <c r="B4601" s="44" t="n">
        <v>0</v>
      </c>
      <c r="C4601" s="44" t="n">
        <v>1</v>
      </c>
      <c r="D4601" s="38" t="n">
        <f aca="false">IFERROR(B4601/C4601,0)</f>
        <v>0</v>
      </c>
      <c r="E4601" s="45" t="n">
        <v>22</v>
      </c>
      <c r="F4601" s="7" t="s">
        <v>2223</v>
      </c>
      <c r="G4601" s="5" t="str">
        <f aca="false">IF(AND(E4601&gt;=5,E4601&lt;=20,C4601&gt;=50,B4601&lt;=1),"Opportunity (pos 5-20, 50+ impr, 0-1 click)","")</f>
        <v/>
      </c>
    </row>
    <row r="4602" customFormat="false" ht="15" hidden="false" customHeight="false" outlineLevel="0" collapsed="false">
      <c r="A4602" s="7" t="s">
        <v>6876</v>
      </c>
      <c r="B4602" s="44" t="n">
        <v>0</v>
      </c>
      <c r="C4602" s="44" t="n">
        <v>1</v>
      </c>
      <c r="D4602" s="38" t="n">
        <f aca="false">IFERROR(B4602/C4602,0)</f>
        <v>0</v>
      </c>
      <c r="E4602" s="45" t="n">
        <v>9</v>
      </c>
      <c r="F4602" s="7" t="s">
        <v>2223</v>
      </c>
      <c r="G4602" s="5" t="str">
        <f aca="false">IF(AND(E4602&gt;=5,E4602&lt;=20,C4602&gt;=50,B4602&lt;=1),"Opportunity (pos 5-20, 50+ impr, 0-1 click)","")</f>
        <v/>
      </c>
    </row>
    <row r="4603" customFormat="false" ht="15" hidden="false" customHeight="false" outlineLevel="0" collapsed="false">
      <c r="A4603" s="7" t="s">
        <v>6877</v>
      </c>
      <c r="B4603" s="44" t="n">
        <v>0</v>
      </c>
      <c r="C4603" s="44" t="n">
        <v>1</v>
      </c>
      <c r="D4603" s="38" t="n">
        <f aca="false">IFERROR(B4603/C4603,0)</f>
        <v>0</v>
      </c>
      <c r="E4603" s="45" t="n">
        <v>53</v>
      </c>
      <c r="F4603" s="7" t="s">
        <v>2223</v>
      </c>
      <c r="G4603" s="5" t="str">
        <f aca="false">IF(AND(E4603&gt;=5,E4603&lt;=20,C4603&gt;=50,B4603&lt;=1),"Opportunity (pos 5-20, 50+ impr, 0-1 click)","")</f>
        <v/>
      </c>
    </row>
    <row r="4604" customFormat="false" ht="15" hidden="false" customHeight="false" outlineLevel="0" collapsed="false">
      <c r="A4604" s="7" t="s">
        <v>6878</v>
      </c>
      <c r="B4604" s="44" t="n">
        <v>0</v>
      </c>
      <c r="C4604" s="44" t="n">
        <v>1</v>
      </c>
      <c r="D4604" s="38" t="n">
        <f aca="false">IFERROR(B4604/C4604,0)</f>
        <v>0</v>
      </c>
      <c r="E4604" s="45" t="n">
        <v>38</v>
      </c>
      <c r="F4604" s="7" t="s">
        <v>2223</v>
      </c>
      <c r="G4604" s="5" t="str">
        <f aca="false">IF(AND(E4604&gt;=5,E4604&lt;=20,C4604&gt;=50,B4604&lt;=1),"Opportunity (pos 5-20, 50+ impr, 0-1 click)","")</f>
        <v/>
      </c>
    </row>
    <row r="4605" customFormat="false" ht="15" hidden="false" customHeight="false" outlineLevel="0" collapsed="false">
      <c r="A4605" s="7" t="s">
        <v>6879</v>
      </c>
      <c r="B4605" s="44" t="n">
        <v>0</v>
      </c>
      <c r="C4605" s="44" t="n">
        <v>1</v>
      </c>
      <c r="D4605" s="38" t="n">
        <f aca="false">IFERROR(B4605/C4605,0)</f>
        <v>0</v>
      </c>
      <c r="E4605" s="45" t="n">
        <v>25</v>
      </c>
      <c r="F4605" s="7" t="s">
        <v>2223</v>
      </c>
      <c r="G4605" s="5" t="str">
        <f aca="false">IF(AND(E4605&gt;=5,E4605&lt;=20,C4605&gt;=50,B4605&lt;=1),"Opportunity (pos 5-20, 50+ impr, 0-1 click)","")</f>
        <v/>
      </c>
    </row>
    <row r="4606" customFormat="false" ht="15" hidden="false" customHeight="false" outlineLevel="0" collapsed="false">
      <c r="A4606" s="7" t="s">
        <v>6880</v>
      </c>
      <c r="B4606" s="44" t="n">
        <v>0</v>
      </c>
      <c r="C4606" s="44" t="n">
        <v>1</v>
      </c>
      <c r="D4606" s="38" t="n">
        <f aca="false">IFERROR(B4606/C4606,0)</f>
        <v>0</v>
      </c>
      <c r="E4606" s="45" t="n">
        <v>36</v>
      </c>
      <c r="F4606" s="7" t="s">
        <v>2223</v>
      </c>
      <c r="G4606" s="5" t="str">
        <f aca="false">IF(AND(E4606&gt;=5,E4606&lt;=20,C4606&gt;=50,B4606&lt;=1),"Opportunity (pos 5-20, 50+ impr, 0-1 click)","")</f>
        <v/>
      </c>
    </row>
    <row r="4607" customFormat="false" ht="15" hidden="false" customHeight="false" outlineLevel="0" collapsed="false">
      <c r="A4607" s="7" t="s">
        <v>6881</v>
      </c>
      <c r="B4607" s="44" t="n">
        <v>0</v>
      </c>
      <c r="C4607" s="44" t="n">
        <v>1</v>
      </c>
      <c r="D4607" s="38" t="n">
        <f aca="false">IFERROR(B4607/C4607,0)</f>
        <v>0</v>
      </c>
      <c r="E4607" s="45" t="n">
        <v>29</v>
      </c>
      <c r="F4607" s="7" t="s">
        <v>2223</v>
      </c>
      <c r="G4607" s="5" t="str">
        <f aca="false">IF(AND(E4607&gt;=5,E4607&lt;=20,C4607&gt;=50,B4607&lt;=1),"Opportunity (pos 5-20, 50+ impr, 0-1 click)","")</f>
        <v/>
      </c>
    </row>
    <row r="4608" customFormat="false" ht="15" hidden="false" customHeight="false" outlineLevel="0" collapsed="false">
      <c r="A4608" s="7" t="s">
        <v>6882</v>
      </c>
      <c r="B4608" s="44" t="n">
        <v>0</v>
      </c>
      <c r="C4608" s="44" t="n">
        <v>1</v>
      </c>
      <c r="D4608" s="38" t="n">
        <f aca="false">IFERROR(B4608/C4608,0)</f>
        <v>0</v>
      </c>
      <c r="E4608" s="45" t="n">
        <v>19</v>
      </c>
      <c r="F4608" s="7" t="s">
        <v>2223</v>
      </c>
      <c r="G4608" s="5" t="str">
        <f aca="false">IF(AND(E4608&gt;=5,E4608&lt;=20,C4608&gt;=50,B4608&lt;=1),"Opportunity (pos 5-20, 50+ impr, 0-1 click)","")</f>
        <v/>
      </c>
    </row>
    <row r="4609" customFormat="false" ht="15" hidden="false" customHeight="false" outlineLevel="0" collapsed="false">
      <c r="A4609" s="7" t="s">
        <v>6883</v>
      </c>
      <c r="B4609" s="44" t="n">
        <v>0</v>
      </c>
      <c r="C4609" s="44" t="n">
        <v>1</v>
      </c>
      <c r="D4609" s="38" t="n">
        <f aca="false">IFERROR(B4609/C4609,0)</f>
        <v>0</v>
      </c>
      <c r="E4609" s="45" t="n">
        <v>19</v>
      </c>
      <c r="F4609" s="7" t="s">
        <v>2223</v>
      </c>
      <c r="G4609" s="5" t="str">
        <f aca="false">IF(AND(E4609&gt;=5,E4609&lt;=20,C4609&gt;=50,B4609&lt;=1),"Opportunity (pos 5-20, 50+ impr, 0-1 click)","")</f>
        <v/>
      </c>
    </row>
    <row r="4610" customFormat="false" ht="15" hidden="false" customHeight="false" outlineLevel="0" collapsed="false">
      <c r="A4610" s="7" t="s">
        <v>6884</v>
      </c>
      <c r="B4610" s="44" t="n">
        <v>0</v>
      </c>
      <c r="C4610" s="44" t="n">
        <v>1</v>
      </c>
      <c r="D4610" s="38" t="n">
        <f aca="false">IFERROR(B4610/C4610,0)</f>
        <v>0</v>
      </c>
      <c r="E4610" s="45" t="n">
        <v>21</v>
      </c>
      <c r="F4610" s="7" t="s">
        <v>2223</v>
      </c>
      <c r="G4610" s="5" t="str">
        <f aca="false">IF(AND(E4610&gt;=5,E4610&lt;=20,C4610&gt;=50,B4610&lt;=1),"Opportunity (pos 5-20, 50+ impr, 0-1 click)","")</f>
        <v/>
      </c>
    </row>
    <row r="4611" customFormat="false" ht="15" hidden="false" customHeight="false" outlineLevel="0" collapsed="false">
      <c r="A4611" s="7" t="s">
        <v>6885</v>
      </c>
      <c r="B4611" s="44" t="n">
        <v>0</v>
      </c>
      <c r="C4611" s="44" t="n">
        <v>1</v>
      </c>
      <c r="D4611" s="38" t="n">
        <f aca="false">IFERROR(B4611/C4611,0)</f>
        <v>0</v>
      </c>
      <c r="E4611" s="45" t="n">
        <v>43</v>
      </c>
      <c r="F4611" s="7" t="s">
        <v>2223</v>
      </c>
      <c r="G4611" s="5" t="str">
        <f aca="false">IF(AND(E4611&gt;=5,E4611&lt;=20,C4611&gt;=50,B4611&lt;=1),"Opportunity (pos 5-20, 50+ impr, 0-1 click)","")</f>
        <v/>
      </c>
    </row>
    <row r="4612" customFormat="false" ht="15" hidden="false" customHeight="false" outlineLevel="0" collapsed="false">
      <c r="A4612" s="7" t="s">
        <v>6886</v>
      </c>
      <c r="B4612" s="44" t="n">
        <v>0</v>
      </c>
      <c r="C4612" s="44" t="n">
        <v>1</v>
      </c>
      <c r="D4612" s="38" t="n">
        <f aca="false">IFERROR(B4612/C4612,0)</f>
        <v>0</v>
      </c>
      <c r="E4612" s="45" t="n">
        <v>28</v>
      </c>
      <c r="F4612" s="7" t="s">
        <v>2223</v>
      </c>
      <c r="G4612" s="5" t="str">
        <f aca="false">IF(AND(E4612&gt;=5,E4612&lt;=20,C4612&gt;=50,B4612&lt;=1),"Opportunity (pos 5-20, 50+ impr, 0-1 click)","")</f>
        <v/>
      </c>
    </row>
    <row r="4613" customFormat="false" ht="15" hidden="false" customHeight="false" outlineLevel="0" collapsed="false">
      <c r="A4613" s="7" t="s">
        <v>6887</v>
      </c>
      <c r="B4613" s="44" t="n">
        <v>0</v>
      </c>
      <c r="C4613" s="44" t="n">
        <v>1</v>
      </c>
      <c r="D4613" s="38" t="n">
        <f aca="false">IFERROR(B4613/C4613,0)</f>
        <v>0</v>
      </c>
      <c r="E4613" s="45" t="n">
        <v>34</v>
      </c>
      <c r="F4613" s="7" t="s">
        <v>2223</v>
      </c>
      <c r="G4613" s="5" t="str">
        <f aca="false">IF(AND(E4613&gt;=5,E4613&lt;=20,C4613&gt;=50,B4613&lt;=1),"Opportunity (pos 5-20, 50+ impr, 0-1 click)","")</f>
        <v/>
      </c>
    </row>
    <row r="4614" customFormat="false" ht="15" hidden="false" customHeight="false" outlineLevel="0" collapsed="false">
      <c r="A4614" s="7" t="s">
        <v>6888</v>
      </c>
      <c r="B4614" s="44" t="n">
        <v>0</v>
      </c>
      <c r="C4614" s="44" t="n">
        <v>1</v>
      </c>
      <c r="D4614" s="38" t="n">
        <f aca="false">IFERROR(B4614/C4614,0)</f>
        <v>0</v>
      </c>
      <c r="E4614" s="45" t="n">
        <v>13</v>
      </c>
      <c r="F4614" s="7" t="s">
        <v>2223</v>
      </c>
      <c r="G4614" s="5" t="str">
        <f aca="false">IF(AND(E4614&gt;=5,E4614&lt;=20,C4614&gt;=50,B4614&lt;=1),"Opportunity (pos 5-20, 50+ impr, 0-1 click)","")</f>
        <v/>
      </c>
    </row>
    <row r="4615" customFormat="false" ht="15" hidden="false" customHeight="false" outlineLevel="0" collapsed="false">
      <c r="A4615" s="7" t="s">
        <v>6889</v>
      </c>
      <c r="B4615" s="44" t="n">
        <v>0</v>
      </c>
      <c r="C4615" s="44" t="n">
        <v>1</v>
      </c>
      <c r="D4615" s="38" t="n">
        <f aca="false">IFERROR(B4615/C4615,0)</f>
        <v>0</v>
      </c>
      <c r="E4615" s="45" t="n">
        <v>44</v>
      </c>
      <c r="F4615" s="7" t="s">
        <v>2225</v>
      </c>
      <c r="G4615" s="5" t="str">
        <f aca="false">IF(AND(E4615&gt;=5,E4615&lt;=20,C4615&gt;=50,B4615&lt;=1),"Opportunity (pos 5-20, 50+ impr, 0-1 click)","")</f>
        <v/>
      </c>
    </row>
    <row r="4616" customFormat="false" ht="15" hidden="false" customHeight="false" outlineLevel="0" collapsed="false">
      <c r="A4616" s="7" t="s">
        <v>6890</v>
      </c>
      <c r="B4616" s="44" t="n">
        <v>0</v>
      </c>
      <c r="C4616" s="44" t="n">
        <v>1</v>
      </c>
      <c r="D4616" s="38" t="n">
        <f aca="false">IFERROR(B4616/C4616,0)</f>
        <v>0</v>
      </c>
      <c r="E4616" s="45" t="n">
        <v>31</v>
      </c>
      <c r="F4616" s="7" t="s">
        <v>2223</v>
      </c>
      <c r="G4616" s="5" t="str">
        <f aca="false">IF(AND(E4616&gt;=5,E4616&lt;=20,C4616&gt;=50,B4616&lt;=1),"Opportunity (pos 5-20, 50+ impr, 0-1 click)","")</f>
        <v/>
      </c>
    </row>
    <row r="4617" customFormat="false" ht="15" hidden="false" customHeight="false" outlineLevel="0" collapsed="false">
      <c r="A4617" s="7" t="s">
        <v>6891</v>
      </c>
      <c r="B4617" s="44" t="n">
        <v>0</v>
      </c>
      <c r="C4617" s="44" t="n">
        <v>1</v>
      </c>
      <c r="D4617" s="38" t="n">
        <f aca="false">IFERROR(B4617/C4617,0)</f>
        <v>0</v>
      </c>
      <c r="E4617" s="45" t="n">
        <v>44</v>
      </c>
      <c r="F4617" s="7" t="s">
        <v>2223</v>
      </c>
      <c r="G4617" s="5" t="str">
        <f aca="false">IF(AND(E4617&gt;=5,E4617&lt;=20,C4617&gt;=50,B4617&lt;=1),"Opportunity (pos 5-20, 50+ impr, 0-1 click)","")</f>
        <v/>
      </c>
    </row>
    <row r="4618" customFormat="false" ht="15" hidden="false" customHeight="false" outlineLevel="0" collapsed="false">
      <c r="A4618" s="7" t="s">
        <v>6892</v>
      </c>
      <c r="B4618" s="44" t="n">
        <v>0</v>
      </c>
      <c r="C4618" s="44" t="n">
        <v>1</v>
      </c>
      <c r="D4618" s="38" t="n">
        <f aca="false">IFERROR(B4618/C4618,0)</f>
        <v>0</v>
      </c>
      <c r="E4618" s="45" t="n">
        <v>23</v>
      </c>
      <c r="F4618" s="7" t="s">
        <v>2223</v>
      </c>
      <c r="G4618" s="5" t="str">
        <f aca="false">IF(AND(E4618&gt;=5,E4618&lt;=20,C4618&gt;=50,B4618&lt;=1),"Opportunity (pos 5-20, 50+ impr, 0-1 click)","")</f>
        <v/>
      </c>
    </row>
    <row r="4619" customFormat="false" ht="15" hidden="false" customHeight="false" outlineLevel="0" collapsed="false">
      <c r="A4619" s="7" t="s">
        <v>6893</v>
      </c>
      <c r="B4619" s="44" t="n">
        <v>0</v>
      </c>
      <c r="C4619" s="44" t="n">
        <v>1</v>
      </c>
      <c r="D4619" s="38" t="n">
        <f aca="false">IFERROR(B4619/C4619,0)</f>
        <v>0</v>
      </c>
      <c r="E4619" s="45" t="n">
        <v>12</v>
      </c>
      <c r="F4619" s="7" t="s">
        <v>2223</v>
      </c>
      <c r="G4619" s="5" t="str">
        <f aca="false">IF(AND(E4619&gt;=5,E4619&lt;=20,C4619&gt;=50,B4619&lt;=1),"Opportunity (pos 5-20, 50+ impr, 0-1 click)","")</f>
        <v/>
      </c>
    </row>
    <row r="4620" customFormat="false" ht="15" hidden="false" customHeight="false" outlineLevel="0" collapsed="false">
      <c r="A4620" s="7" t="s">
        <v>6894</v>
      </c>
      <c r="B4620" s="44" t="n">
        <v>0</v>
      </c>
      <c r="C4620" s="44" t="n">
        <v>1</v>
      </c>
      <c r="D4620" s="38" t="n">
        <f aca="false">IFERROR(B4620/C4620,0)</f>
        <v>0</v>
      </c>
      <c r="E4620" s="45" t="n">
        <v>28</v>
      </c>
      <c r="F4620" s="7" t="s">
        <v>2223</v>
      </c>
      <c r="G4620" s="5" t="str">
        <f aca="false">IF(AND(E4620&gt;=5,E4620&lt;=20,C4620&gt;=50,B4620&lt;=1),"Opportunity (pos 5-20, 50+ impr, 0-1 click)","")</f>
        <v/>
      </c>
    </row>
    <row r="4621" customFormat="false" ht="15" hidden="false" customHeight="false" outlineLevel="0" collapsed="false">
      <c r="A4621" s="7" t="s">
        <v>6895</v>
      </c>
      <c r="B4621" s="44" t="n">
        <v>0</v>
      </c>
      <c r="C4621" s="44" t="n">
        <v>1</v>
      </c>
      <c r="D4621" s="38" t="n">
        <f aca="false">IFERROR(B4621/C4621,0)</f>
        <v>0</v>
      </c>
      <c r="E4621" s="45" t="n">
        <v>16</v>
      </c>
      <c r="F4621" s="7" t="s">
        <v>2223</v>
      </c>
      <c r="G4621" s="5" t="str">
        <f aca="false">IF(AND(E4621&gt;=5,E4621&lt;=20,C4621&gt;=50,B4621&lt;=1),"Opportunity (pos 5-20, 50+ impr, 0-1 click)","")</f>
        <v/>
      </c>
    </row>
    <row r="4622" customFormat="false" ht="15" hidden="false" customHeight="false" outlineLevel="0" collapsed="false">
      <c r="A4622" s="7" t="s">
        <v>6896</v>
      </c>
      <c r="B4622" s="44" t="n">
        <v>0</v>
      </c>
      <c r="C4622" s="44" t="n">
        <v>1</v>
      </c>
      <c r="D4622" s="38" t="n">
        <f aca="false">IFERROR(B4622/C4622,0)</f>
        <v>0</v>
      </c>
      <c r="E4622" s="45" t="n">
        <v>36</v>
      </c>
      <c r="F4622" s="7" t="s">
        <v>2223</v>
      </c>
      <c r="G4622" s="5" t="str">
        <f aca="false">IF(AND(E4622&gt;=5,E4622&lt;=20,C4622&gt;=50,B4622&lt;=1),"Opportunity (pos 5-20, 50+ impr, 0-1 click)","")</f>
        <v/>
      </c>
    </row>
    <row r="4623" customFormat="false" ht="15" hidden="false" customHeight="false" outlineLevel="0" collapsed="false">
      <c r="A4623" s="7" t="s">
        <v>6897</v>
      </c>
      <c r="B4623" s="44" t="n">
        <v>0</v>
      </c>
      <c r="C4623" s="44" t="n">
        <v>1</v>
      </c>
      <c r="D4623" s="38" t="n">
        <f aca="false">IFERROR(B4623/C4623,0)</f>
        <v>0</v>
      </c>
      <c r="E4623" s="45" t="n">
        <v>26</v>
      </c>
      <c r="F4623" s="7" t="s">
        <v>2223</v>
      </c>
      <c r="G4623" s="5" t="str">
        <f aca="false">IF(AND(E4623&gt;=5,E4623&lt;=20,C4623&gt;=50,B4623&lt;=1),"Opportunity (pos 5-20, 50+ impr, 0-1 click)","")</f>
        <v/>
      </c>
    </row>
    <row r="4624" customFormat="false" ht="15" hidden="false" customHeight="false" outlineLevel="0" collapsed="false">
      <c r="A4624" s="7" t="s">
        <v>6898</v>
      </c>
      <c r="B4624" s="44" t="n">
        <v>0</v>
      </c>
      <c r="C4624" s="44" t="n">
        <v>1</v>
      </c>
      <c r="D4624" s="38" t="n">
        <f aca="false">IFERROR(B4624/C4624,0)</f>
        <v>0</v>
      </c>
      <c r="E4624" s="45" t="n">
        <v>14</v>
      </c>
      <c r="F4624" s="7" t="s">
        <v>2223</v>
      </c>
      <c r="G4624" s="5" t="str">
        <f aca="false">IF(AND(E4624&gt;=5,E4624&lt;=20,C4624&gt;=50,B4624&lt;=1),"Opportunity (pos 5-20, 50+ impr, 0-1 click)","")</f>
        <v/>
      </c>
    </row>
    <row r="4625" customFormat="false" ht="15" hidden="false" customHeight="false" outlineLevel="0" collapsed="false">
      <c r="A4625" s="7" t="s">
        <v>6899</v>
      </c>
      <c r="B4625" s="44" t="n">
        <v>0</v>
      </c>
      <c r="C4625" s="44" t="n">
        <v>1</v>
      </c>
      <c r="D4625" s="38" t="n">
        <f aca="false">IFERROR(B4625/C4625,0)</f>
        <v>0</v>
      </c>
      <c r="E4625" s="45" t="n">
        <v>45</v>
      </c>
      <c r="F4625" s="7" t="s">
        <v>2223</v>
      </c>
      <c r="G4625" s="5" t="str">
        <f aca="false">IF(AND(E4625&gt;=5,E4625&lt;=20,C4625&gt;=50,B4625&lt;=1),"Opportunity (pos 5-20, 50+ impr, 0-1 click)","")</f>
        <v/>
      </c>
    </row>
    <row r="4626" customFormat="false" ht="15" hidden="false" customHeight="false" outlineLevel="0" collapsed="false">
      <c r="A4626" s="7" t="s">
        <v>6900</v>
      </c>
      <c r="B4626" s="44" t="n">
        <v>0</v>
      </c>
      <c r="C4626" s="44" t="n">
        <v>1</v>
      </c>
      <c r="D4626" s="38" t="n">
        <f aca="false">IFERROR(B4626/C4626,0)</f>
        <v>0</v>
      </c>
      <c r="E4626" s="45" t="n">
        <v>26</v>
      </c>
      <c r="F4626" s="7" t="s">
        <v>2223</v>
      </c>
      <c r="G4626" s="5" t="str">
        <f aca="false">IF(AND(E4626&gt;=5,E4626&lt;=20,C4626&gt;=50,B4626&lt;=1),"Opportunity (pos 5-20, 50+ impr, 0-1 click)","")</f>
        <v/>
      </c>
    </row>
    <row r="4627" customFormat="false" ht="15" hidden="false" customHeight="false" outlineLevel="0" collapsed="false">
      <c r="A4627" s="7" t="s">
        <v>6901</v>
      </c>
      <c r="B4627" s="44" t="n">
        <v>0</v>
      </c>
      <c r="C4627" s="44" t="n">
        <v>1</v>
      </c>
      <c r="D4627" s="38" t="n">
        <f aca="false">IFERROR(B4627/C4627,0)</f>
        <v>0</v>
      </c>
      <c r="E4627" s="45" t="n">
        <v>17</v>
      </c>
      <c r="F4627" s="7" t="s">
        <v>2224</v>
      </c>
      <c r="G4627" s="5" t="str">
        <f aca="false">IF(AND(E4627&gt;=5,E4627&lt;=20,C4627&gt;=50,B4627&lt;=1),"Opportunity (pos 5-20, 50+ impr, 0-1 click)","")</f>
        <v/>
      </c>
    </row>
    <row r="4628" customFormat="false" ht="15" hidden="false" customHeight="false" outlineLevel="0" collapsed="false">
      <c r="A4628" s="7" t="s">
        <v>6902</v>
      </c>
      <c r="B4628" s="44" t="n">
        <v>0</v>
      </c>
      <c r="C4628" s="44" t="n">
        <v>1</v>
      </c>
      <c r="D4628" s="38" t="n">
        <f aca="false">IFERROR(B4628/C4628,0)</f>
        <v>0</v>
      </c>
      <c r="E4628" s="45" t="n">
        <v>20</v>
      </c>
      <c r="F4628" s="7" t="s">
        <v>2223</v>
      </c>
      <c r="G4628" s="5" t="str">
        <f aca="false">IF(AND(E4628&gt;=5,E4628&lt;=20,C4628&gt;=50,B4628&lt;=1),"Opportunity (pos 5-20, 50+ impr, 0-1 click)","")</f>
        <v/>
      </c>
    </row>
    <row r="4629" customFormat="false" ht="15" hidden="false" customHeight="false" outlineLevel="0" collapsed="false">
      <c r="A4629" s="7" t="s">
        <v>6903</v>
      </c>
      <c r="B4629" s="44" t="n">
        <v>0</v>
      </c>
      <c r="C4629" s="44" t="n">
        <v>1</v>
      </c>
      <c r="D4629" s="38" t="n">
        <f aca="false">IFERROR(B4629/C4629,0)</f>
        <v>0</v>
      </c>
      <c r="E4629" s="45" t="n">
        <v>11</v>
      </c>
      <c r="F4629" s="7" t="s">
        <v>2223</v>
      </c>
      <c r="G4629" s="5" t="str">
        <f aca="false">IF(AND(E4629&gt;=5,E4629&lt;=20,C4629&gt;=50,B4629&lt;=1),"Opportunity (pos 5-20, 50+ impr, 0-1 click)","")</f>
        <v/>
      </c>
    </row>
    <row r="4630" customFormat="false" ht="15" hidden="false" customHeight="false" outlineLevel="0" collapsed="false">
      <c r="A4630" s="7" t="s">
        <v>6904</v>
      </c>
      <c r="B4630" s="44" t="n">
        <v>0</v>
      </c>
      <c r="C4630" s="44" t="n">
        <v>1</v>
      </c>
      <c r="D4630" s="38" t="n">
        <f aca="false">IFERROR(B4630/C4630,0)</f>
        <v>0</v>
      </c>
      <c r="E4630" s="45" t="n">
        <v>36</v>
      </c>
      <c r="F4630" s="7" t="s">
        <v>2223</v>
      </c>
      <c r="G4630" s="5" t="str">
        <f aca="false">IF(AND(E4630&gt;=5,E4630&lt;=20,C4630&gt;=50,B4630&lt;=1),"Opportunity (pos 5-20, 50+ impr, 0-1 click)","")</f>
        <v/>
      </c>
    </row>
    <row r="4631" customFormat="false" ht="15" hidden="false" customHeight="false" outlineLevel="0" collapsed="false">
      <c r="A4631" s="7" t="s">
        <v>6905</v>
      </c>
      <c r="B4631" s="44" t="n">
        <v>0</v>
      </c>
      <c r="C4631" s="44" t="n">
        <v>1</v>
      </c>
      <c r="D4631" s="38" t="n">
        <f aca="false">IFERROR(B4631/C4631,0)</f>
        <v>0</v>
      </c>
      <c r="E4631" s="45" t="n">
        <v>16</v>
      </c>
      <c r="F4631" s="7" t="s">
        <v>2223</v>
      </c>
      <c r="G4631" s="5" t="str">
        <f aca="false">IF(AND(E4631&gt;=5,E4631&lt;=20,C4631&gt;=50,B4631&lt;=1),"Opportunity (pos 5-20, 50+ impr, 0-1 click)","")</f>
        <v/>
      </c>
    </row>
    <row r="4632" customFormat="false" ht="15" hidden="false" customHeight="false" outlineLevel="0" collapsed="false">
      <c r="A4632" s="7" t="s">
        <v>6906</v>
      </c>
      <c r="B4632" s="44" t="n">
        <v>0</v>
      </c>
      <c r="C4632" s="44" t="n">
        <v>1</v>
      </c>
      <c r="D4632" s="38" t="n">
        <f aca="false">IFERROR(B4632/C4632,0)</f>
        <v>0</v>
      </c>
      <c r="E4632" s="45" t="n">
        <v>23</v>
      </c>
      <c r="F4632" s="7" t="s">
        <v>2223</v>
      </c>
      <c r="G4632" s="5" t="str">
        <f aca="false">IF(AND(E4632&gt;=5,E4632&lt;=20,C4632&gt;=50,B4632&lt;=1),"Opportunity (pos 5-20, 50+ impr, 0-1 click)","")</f>
        <v/>
      </c>
    </row>
    <row r="4633" customFormat="false" ht="15" hidden="false" customHeight="false" outlineLevel="0" collapsed="false">
      <c r="A4633" s="7" t="s">
        <v>6907</v>
      </c>
      <c r="B4633" s="44" t="n">
        <v>0</v>
      </c>
      <c r="C4633" s="44" t="n">
        <v>1</v>
      </c>
      <c r="D4633" s="38" t="n">
        <f aca="false">IFERROR(B4633/C4633,0)</f>
        <v>0</v>
      </c>
      <c r="E4633" s="45" t="n">
        <v>24</v>
      </c>
      <c r="F4633" s="7" t="s">
        <v>2223</v>
      </c>
      <c r="G4633" s="5" t="str">
        <f aca="false">IF(AND(E4633&gt;=5,E4633&lt;=20,C4633&gt;=50,B4633&lt;=1),"Opportunity (pos 5-20, 50+ impr, 0-1 click)","")</f>
        <v/>
      </c>
    </row>
    <row r="4634" customFormat="false" ht="15" hidden="false" customHeight="false" outlineLevel="0" collapsed="false">
      <c r="A4634" s="7" t="s">
        <v>6908</v>
      </c>
      <c r="B4634" s="44" t="n">
        <v>0</v>
      </c>
      <c r="C4634" s="44" t="n">
        <v>1</v>
      </c>
      <c r="D4634" s="38" t="n">
        <f aca="false">IFERROR(B4634/C4634,0)</f>
        <v>0</v>
      </c>
      <c r="E4634" s="45" t="n">
        <v>38</v>
      </c>
      <c r="F4634" s="7" t="s">
        <v>2223</v>
      </c>
      <c r="G4634" s="5" t="str">
        <f aca="false">IF(AND(E4634&gt;=5,E4634&lt;=20,C4634&gt;=50,B4634&lt;=1),"Opportunity (pos 5-20, 50+ impr, 0-1 click)","")</f>
        <v/>
      </c>
    </row>
    <row r="4635" customFormat="false" ht="15" hidden="false" customHeight="false" outlineLevel="0" collapsed="false">
      <c r="A4635" s="7" t="s">
        <v>6909</v>
      </c>
      <c r="B4635" s="44" t="n">
        <v>0</v>
      </c>
      <c r="C4635" s="44" t="n">
        <v>1</v>
      </c>
      <c r="D4635" s="38" t="n">
        <f aca="false">IFERROR(B4635/C4635,0)</f>
        <v>0</v>
      </c>
      <c r="E4635" s="45" t="n">
        <v>34</v>
      </c>
      <c r="F4635" s="7" t="s">
        <v>2223</v>
      </c>
      <c r="G4635" s="5" t="str">
        <f aca="false">IF(AND(E4635&gt;=5,E4635&lt;=20,C4635&gt;=50,B4635&lt;=1),"Opportunity (pos 5-20, 50+ impr, 0-1 click)","")</f>
        <v/>
      </c>
    </row>
    <row r="4636" customFormat="false" ht="15" hidden="false" customHeight="false" outlineLevel="0" collapsed="false">
      <c r="A4636" s="7" t="s">
        <v>6910</v>
      </c>
      <c r="B4636" s="44" t="n">
        <v>0</v>
      </c>
      <c r="C4636" s="44" t="n">
        <v>1</v>
      </c>
      <c r="D4636" s="38" t="n">
        <f aca="false">IFERROR(B4636/C4636,0)</f>
        <v>0</v>
      </c>
      <c r="E4636" s="45" t="n">
        <v>27</v>
      </c>
      <c r="F4636" s="7" t="s">
        <v>2223</v>
      </c>
      <c r="G4636" s="5" t="str">
        <f aca="false">IF(AND(E4636&gt;=5,E4636&lt;=20,C4636&gt;=50,B4636&lt;=1),"Opportunity (pos 5-20, 50+ impr, 0-1 click)","")</f>
        <v/>
      </c>
    </row>
    <row r="4637" customFormat="false" ht="15" hidden="false" customHeight="false" outlineLevel="0" collapsed="false">
      <c r="A4637" s="7" t="s">
        <v>6911</v>
      </c>
      <c r="B4637" s="44" t="n">
        <v>0</v>
      </c>
      <c r="C4637" s="44" t="n">
        <v>1</v>
      </c>
      <c r="D4637" s="38" t="n">
        <f aca="false">IFERROR(B4637/C4637,0)</f>
        <v>0</v>
      </c>
      <c r="E4637" s="45" t="n">
        <v>15</v>
      </c>
      <c r="F4637" s="7" t="s">
        <v>2223</v>
      </c>
      <c r="G4637" s="5" t="str">
        <f aca="false">IF(AND(E4637&gt;=5,E4637&lt;=20,C4637&gt;=50,B4637&lt;=1),"Opportunity (pos 5-20, 50+ impr, 0-1 click)","")</f>
        <v/>
      </c>
    </row>
    <row r="4638" customFormat="false" ht="15" hidden="false" customHeight="false" outlineLevel="0" collapsed="false">
      <c r="A4638" s="7" t="s">
        <v>6912</v>
      </c>
      <c r="B4638" s="44" t="n">
        <v>0</v>
      </c>
      <c r="C4638" s="44" t="n">
        <v>1</v>
      </c>
      <c r="D4638" s="38" t="n">
        <f aca="false">IFERROR(B4638/C4638,0)</f>
        <v>0</v>
      </c>
      <c r="E4638" s="45" t="n">
        <v>56</v>
      </c>
      <c r="F4638" s="7" t="s">
        <v>2225</v>
      </c>
      <c r="G4638" s="5" t="str">
        <f aca="false">IF(AND(E4638&gt;=5,E4638&lt;=20,C4638&gt;=50,B4638&lt;=1),"Opportunity (pos 5-20, 50+ impr, 0-1 click)","")</f>
        <v/>
      </c>
    </row>
    <row r="4639" customFormat="false" ht="15" hidden="false" customHeight="false" outlineLevel="0" collapsed="false">
      <c r="A4639" s="7" t="s">
        <v>6913</v>
      </c>
      <c r="B4639" s="44" t="n">
        <v>0</v>
      </c>
      <c r="C4639" s="44" t="n">
        <v>1</v>
      </c>
      <c r="D4639" s="38" t="n">
        <f aca="false">IFERROR(B4639/C4639,0)</f>
        <v>0</v>
      </c>
      <c r="E4639" s="45" t="n">
        <v>20</v>
      </c>
      <c r="F4639" s="7" t="s">
        <v>2223</v>
      </c>
      <c r="G4639" s="5" t="str">
        <f aca="false">IF(AND(E4639&gt;=5,E4639&lt;=20,C4639&gt;=50,B4639&lt;=1),"Opportunity (pos 5-20, 50+ impr, 0-1 click)","")</f>
        <v/>
      </c>
    </row>
    <row r="4640" customFormat="false" ht="15" hidden="false" customHeight="false" outlineLevel="0" collapsed="false">
      <c r="A4640" s="7" t="s">
        <v>6914</v>
      </c>
      <c r="B4640" s="44" t="n">
        <v>0</v>
      </c>
      <c r="C4640" s="44" t="n">
        <v>1</v>
      </c>
      <c r="D4640" s="38" t="n">
        <f aca="false">IFERROR(B4640/C4640,0)</f>
        <v>0</v>
      </c>
      <c r="E4640" s="45" t="n">
        <v>20</v>
      </c>
      <c r="F4640" s="7" t="s">
        <v>2223</v>
      </c>
      <c r="G4640" s="5" t="str">
        <f aca="false">IF(AND(E4640&gt;=5,E4640&lt;=20,C4640&gt;=50,B4640&lt;=1),"Opportunity (pos 5-20, 50+ impr, 0-1 click)","")</f>
        <v/>
      </c>
    </row>
    <row r="4641" customFormat="false" ht="15" hidden="false" customHeight="false" outlineLevel="0" collapsed="false">
      <c r="A4641" s="7" t="s">
        <v>6915</v>
      </c>
      <c r="B4641" s="44" t="n">
        <v>0</v>
      </c>
      <c r="C4641" s="44" t="n">
        <v>1</v>
      </c>
      <c r="D4641" s="38" t="n">
        <f aca="false">IFERROR(B4641/C4641,0)</f>
        <v>0</v>
      </c>
      <c r="E4641" s="45" t="n">
        <v>29</v>
      </c>
      <c r="F4641" s="7" t="s">
        <v>2223</v>
      </c>
      <c r="G4641" s="5" t="str">
        <f aca="false">IF(AND(E4641&gt;=5,E4641&lt;=20,C4641&gt;=50,B4641&lt;=1),"Opportunity (pos 5-20, 50+ impr, 0-1 click)","")</f>
        <v/>
      </c>
    </row>
    <row r="4642" customFormat="false" ht="15" hidden="false" customHeight="false" outlineLevel="0" collapsed="false">
      <c r="A4642" s="7" t="s">
        <v>6916</v>
      </c>
      <c r="B4642" s="44" t="n">
        <v>0</v>
      </c>
      <c r="C4642" s="44" t="n">
        <v>1</v>
      </c>
      <c r="D4642" s="38" t="n">
        <f aca="false">IFERROR(B4642/C4642,0)</f>
        <v>0</v>
      </c>
      <c r="E4642" s="45" t="n">
        <v>12</v>
      </c>
      <c r="F4642" s="7" t="s">
        <v>2223</v>
      </c>
      <c r="G4642" s="5" t="str">
        <f aca="false">IF(AND(E4642&gt;=5,E4642&lt;=20,C4642&gt;=50,B4642&lt;=1),"Opportunity (pos 5-20, 50+ impr, 0-1 click)","")</f>
        <v/>
      </c>
    </row>
    <row r="4643" customFormat="false" ht="15" hidden="false" customHeight="false" outlineLevel="0" collapsed="false">
      <c r="A4643" s="7" t="s">
        <v>6917</v>
      </c>
      <c r="B4643" s="44" t="n">
        <v>0</v>
      </c>
      <c r="C4643" s="44" t="n">
        <v>1</v>
      </c>
      <c r="D4643" s="38" t="n">
        <f aca="false">IFERROR(B4643/C4643,0)</f>
        <v>0</v>
      </c>
      <c r="E4643" s="45" t="n">
        <v>30</v>
      </c>
      <c r="F4643" s="7" t="s">
        <v>2223</v>
      </c>
      <c r="G4643" s="5" t="str">
        <f aca="false">IF(AND(E4643&gt;=5,E4643&lt;=20,C4643&gt;=50,B4643&lt;=1),"Opportunity (pos 5-20, 50+ impr, 0-1 click)","")</f>
        <v/>
      </c>
    </row>
    <row r="4644" customFormat="false" ht="15" hidden="false" customHeight="false" outlineLevel="0" collapsed="false">
      <c r="A4644" s="7" t="s">
        <v>6918</v>
      </c>
      <c r="B4644" s="44" t="n">
        <v>0</v>
      </c>
      <c r="C4644" s="44" t="n">
        <v>1</v>
      </c>
      <c r="D4644" s="38" t="n">
        <f aca="false">IFERROR(B4644/C4644,0)</f>
        <v>0</v>
      </c>
      <c r="E4644" s="45" t="n">
        <v>24</v>
      </c>
      <c r="F4644" s="7" t="s">
        <v>2223</v>
      </c>
      <c r="G4644" s="5" t="str">
        <f aca="false">IF(AND(E4644&gt;=5,E4644&lt;=20,C4644&gt;=50,B4644&lt;=1),"Opportunity (pos 5-20, 50+ impr, 0-1 click)","")</f>
        <v/>
      </c>
    </row>
    <row r="4645" customFormat="false" ht="15" hidden="false" customHeight="false" outlineLevel="0" collapsed="false">
      <c r="A4645" s="7" t="s">
        <v>6919</v>
      </c>
      <c r="B4645" s="44" t="n">
        <v>0</v>
      </c>
      <c r="C4645" s="44" t="n">
        <v>1</v>
      </c>
      <c r="D4645" s="38" t="n">
        <f aca="false">IFERROR(B4645/C4645,0)</f>
        <v>0</v>
      </c>
      <c r="E4645" s="45" t="n">
        <v>12</v>
      </c>
      <c r="F4645" s="7" t="s">
        <v>2223</v>
      </c>
      <c r="G4645" s="5" t="str">
        <f aca="false">IF(AND(E4645&gt;=5,E4645&lt;=20,C4645&gt;=50,B4645&lt;=1),"Opportunity (pos 5-20, 50+ impr, 0-1 click)","")</f>
        <v/>
      </c>
    </row>
    <row r="4646" customFormat="false" ht="15" hidden="false" customHeight="false" outlineLevel="0" collapsed="false">
      <c r="A4646" s="7" t="s">
        <v>6920</v>
      </c>
      <c r="B4646" s="44" t="n">
        <v>0</v>
      </c>
      <c r="C4646" s="44" t="n">
        <v>1</v>
      </c>
      <c r="D4646" s="38" t="n">
        <f aca="false">IFERROR(B4646/C4646,0)</f>
        <v>0</v>
      </c>
      <c r="E4646" s="45" t="n">
        <v>27</v>
      </c>
      <c r="F4646" s="7" t="s">
        <v>2223</v>
      </c>
      <c r="G4646" s="5" t="str">
        <f aca="false">IF(AND(E4646&gt;=5,E4646&lt;=20,C4646&gt;=50,B4646&lt;=1),"Opportunity (pos 5-20, 50+ impr, 0-1 click)","")</f>
        <v/>
      </c>
    </row>
    <row r="4647" customFormat="false" ht="15" hidden="false" customHeight="false" outlineLevel="0" collapsed="false">
      <c r="A4647" s="7" t="s">
        <v>6921</v>
      </c>
      <c r="B4647" s="44" t="n">
        <v>0</v>
      </c>
      <c r="C4647" s="44" t="n">
        <v>1</v>
      </c>
      <c r="D4647" s="38" t="n">
        <f aca="false">IFERROR(B4647/C4647,0)</f>
        <v>0</v>
      </c>
      <c r="E4647" s="45" t="n">
        <v>30</v>
      </c>
      <c r="F4647" s="7" t="s">
        <v>2223</v>
      </c>
      <c r="G4647" s="5" t="str">
        <f aca="false">IF(AND(E4647&gt;=5,E4647&lt;=20,C4647&gt;=50,B4647&lt;=1),"Opportunity (pos 5-20, 50+ impr, 0-1 click)","")</f>
        <v/>
      </c>
    </row>
    <row r="4648" customFormat="false" ht="15" hidden="false" customHeight="false" outlineLevel="0" collapsed="false">
      <c r="A4648" s="7" t="s">
        <v>6922</v>
      </c>
      <c r="B4648" s="44" t="n">
        <v>0</v>
      </c>
      <c r="C4648" s="44" t="n">
        <v>1</v>
      </c>
      <c r="D4648" s="38" t="n">
        <f aca="false">IFERROR(B4648/C4648,0)</f>
        <v>0</v>
      </c>
      <c r="E4648" s="45" t="n">
        <v>19</v>
      </c>
      <c r="F4648" s="7" t="s">
        <v>2223</v>
      </c>
      <c r="G4648" s="5" t="str">
        <f aca="false">IF(AND(E4648&gt;=5,E4648&lt;=20,C4648&gt;=50,B4648&lt;=1),"Opportunity (pos 5-20, 50+ impr, 0-1 click)","")</f>
        <v/>
      </c>
    </row>
    <row r="4649" customFormat="false" ht="15" hidden="false" customHeight="false" outlineLevel="0" collapsed="false">
      <c r="A4649" s="7" t="s">
        <v>6923</v>
      </c>
      <c r="B4649" s="44" t="n">
        <v>0</v>
      </c>
      <c r="C4649" s="44" t="n">
        <v>1</v>
      </c>
      <c r="D4649" s="38" t="n">
        <f aca="false">IFERROR(B4649/C4649,0)</f>
        <v>0</v>
      </c>
      <c r="E4649" s="45" t="n">
        <v>26</v>
      </c>
      <c r="F4649" s="7" t="s">
        <v>2223</v>
      </c>
      <c r="G4649" s="5" t="str">
        <f aca="false">IF(AND(E4649&gt;=5,E4649&lt;=20,C4649&gt;=50,B4649&lt;=1),"Opportunity (pos 5-20, 50+ impr, 0-1 click)","")</f>
        <v/>
      </c>
    </row>
    <row r="4650" customFormat="false" ht="15" hidden="false" customHeight="false" outlineLevel="0" collapsed="false">
      <c r="A4650" s="7" t="s">
        <v>6924</v>
      </c>
      <c r="B4650" s="44" t="n">
        <v>0</v>
      </c>
      <c r="C4650" s="44" t="n">
        <v>1</v>
      </c>
      <c r="D4650" s="38" t="n">
        <f aca="false">IFERROR(B4650/C4650,0)</f>
        <v>0</v>
      </c>
      <c r="E4650" s="45" t="n">
        <v>20</v>
      </c>
      <c r="F4650" s="7" t="s">
        <v>2223</v>
      </c>
      <c r="G4650" s="5" t="str">
        <f aca="false">IF(AND(E4650&gt;=5,E4650&lt;=20,C4650&gt;=50,B4650&lt;=1),"Opportunity (pos 5-20, 50+ impr, 0-1 click)","")</f>
        <v/>
      </c>
    </row>
    <row r="4651" customFormat="false" ht="15" hidden="false" customHeight="false" outlineLevel="0" collapsed="false">
      <c r="A4651" s="7" t="s">
        <v>6925</v>
      </c>
      <c r="B4651" s="44" t="n">
        <v>0</v>
      </c>
      <c r="C4651" s="44" t="n">
        <v>1</v>
      </c>
      <c r="D4651" s="38" t="n">
        <f aca="false">IFERROR(B4651/C4651,0)</f>
        <v>0</v>
      </c>
      <c r="E4651" s="45" t="n">
        <v>26</v>
      </c>
      <c r="F4651" s="7" t="s">
        <v>2223</v>
      </c>
      <c r="G4651" s="5" t="str">
        <f aca="false">IF(AND(E4651&gt;=5,E4651&lt;=20,C4651&gt;=50,B4651&lt;=1),"Opportunity (pos 5-20, 50+ impr, 0-1 click)","")</f>
        <v/>
      </c>
    </row>
    <row r="4652" customFormat="false" ht="15" hidden="false" customHeight="false" outlineLevel="0" collapsed="false">
      <c r="A4652" s="7" t="s">
        <v>6926</v>
      </c>
      <c r="B4652" s="44" t="n">
        <v>0</v>
      </c>
      <c r="C4652" s="44" t="n">
        <v>1</v>
      </c>
      <c r="D4652" s="38" t="n">
        <f aca="false">IFERROR(B4652/C4652,0)</f>
        <v>0</v>
      </c>
      <c r="E4652" s="45" t="n">
        <v>26</v>
      </c>
      <c r="F4652" s="7" t="s">
        <v>2223</v>
      </c>
      <c r="G4652" s="5" t="str">
        <f aca="false">IF(AND(E4652&gt;=5,E4652&lt;=20,C4652&gt;=50,B4652&lt;=1),"Opportunity (pos 5-20, 50+ impr, 0-1 click)","")</f>
        <v/>
      </c>
    </row>
    <row r="4653" customFormat="false" ht="15" hidden="false" customHeight="false" outlineLevel="0" collapsed="false">
      <c r="A4653" s="7" t="s">
        <v>6927</v>
      </c>
      <c r="B4653" s="44" t="n">
        <v>0</v>
      </c>
      <c r="C4653" s="44" t="n">
        <v>1</v>
      </c>
      <c r="D4653" s="38" t="n">
        <f aca="false">IFERROR(B4653/C4653,0)</f>
        <v>0</v>
      </c>
      <c r="E4653" s="45" t="n">
        <v>30</v>
      </c>
      <c r="F4653" s="7" t="s">
        <v>2223</v>
      </c>
      <c r="G4653" s="5" t="str">
        <f aca="false">IF(AND(E4653&gt;=5,E4653&lt;=20,C4653&gt;=50,B4653&lt;=1),"Opportunity (pos 5-20, 50+ impr, 0-1 click)","")</f>
        <v/>
      </c>
    </row>
    <row r="4654" customFormat="false" ht="15" hidden="false" customHeight="false" outlineLevel="0" collapsed="false">
      <c r="A4654" s="7" t="s">
        <v>6928</v>
      </c>
      <c r="B4654" s="44" t="n">
        <v>0</v>
      </c>
      <c r="C4654" s="44" t="n">
        <v>1</v>
      </c>
      <c r="D4654" s="38" t="n">
        <f aca="false">IFERROR(B4654/C4654,0)</f>
        <v>0</v>
      </c>
      <c r="E4654" s="45" t="n">
        <v>27</v>
      </c>
      <c r="F4654" s="7" t="s">
        <v>2223</v>
      </c>
      <c r="G4654" s="5" t="str">
        <f aca="false">IF(AND(E4654&gt;=5,E4654&lt;=20,C4654&gt;=50,B4654&lt;=1),"Opportunity (pos 5-20, 50+ impr, 0-1 click)","")</f>
        <v/>
      </c>
    </row>
    <row r="4655" customFormat="false" ht="15" hidden="false" customHeight="false" outlineLevel="0" collapsed="false">
      <c r="A4655" s="7" t="s">
        <v>6929</v>
      </c>
      <c r="B4655" s="44" t="n">
        <v>0</v>
      </c>
      <c r="C4655" s="44" t="n">
        <v>1</v>
      </c>
      <c r="D4655" s="38" t="n">
        <f aca="false">IFERROR(B4655/C4655,0)</f>
        <v>0</v>
      </c>
      <c r="E4655" s="45" t="n">
        <v>24</v>
      </c>
      <c r="F4655" s="7" t="s">
        <v>2223</v>
      </c>
      <c r="G4655" s="5" t="str">
        <f aca="false">IF(AND(E4655&gt;=5,E4655&lt;=20,C4655&gt;=50,B4655&lt;=1),"Opportunity (pos 5-20, 50+ impr, 0-1 click)","")</f>
        <v/>
      </c>
    </row>
    <row r="4656" customFormat="false" ht="15" hidden="false" customHeight="false" outlineLevel="0" collapsed="false">
      <c r="A4656" s="7" t="s">
        <v>6930</v>
      </c>
      <c r="B4656" s="44" t="n">
        <v>0</v>
      </c>
      <c r="C4656" s="44" t="n">
        <v>1</v>
      </c>
      <c r="D4656" s="38" t="n">
        <f aca="false">IFERROR(B4656/C4656,0)</f>
        <v>0</v>
      </c>
      <c r="E4656" s="45" t="n">
        <v>21</v>
      </c>
      <c r="F4656" s="7" t="s">
        <v>2223</v>
      </c>
      <c r="G4656" s="5" t="str">
        <f aca="false">IF(AND(E4656&gt;=5,E4656&lt;=20,C4656&gt;=50,B4656&lt;=1),"Opportunity (pos 5-20, 50+ impr, 0-1 click)","")</f>
        <v/>
      </c>
    </row>
    <row r="4657" customFormat="false" ht="15" hidden="false" customHeight="false" outlineLevel="0" collapsed="false">
      <c r="A4657" s="7" t="s">
        <v>6931</v>
      </c>
      <c r="B4657" s="44" t="n">
        <v>0</v>
      </c>
      <c r="C4657" s="44" t="n">
        <v>1</v>
      </c>
      <c r="D4657" s="38" t="n">
        <f aca="false">IFERROR(B4657/C4657,0)</f>
        <v>0</v>
      </c>
      <c r="E4657" s="45" t="n">
        <v>8</v>
      </c>
      <c r="F4657" s="7" t="s">
        <v>2223</v>
      </c>
      <c r="G4657" s="5" t="str">
        <f aca="false">IF(AND(E4657&gt;=5,E4657&lt;=20,C4657&gt;=50,B4657&lt;=1),"Opportunity (pos 5-20, 50+ impr, 0-1 click)","")</f>
        <v/>
      </c>
    </row>
    <row r="4658" customFormat="false" ht="15" hidden="false" customHeight="false" outlineLevel="0" collapsed="false">
      <c r="A4658" s="7" t="s">
        <v>6932</v>
      </c>
      <c r="B4658" s="44" t="n">
        <v>0</v>
      </c>
      <c r="C4658" s="44" t="n">
        <v>1</v>
      </c>
      <c r="D4658" s="38" t="n">
        <f aca="false">IFERROR(B4658/C4658,0)</f>
        <v>0</v>
      </c>
      <c r="E4658" s="45" t="n">
        <v>26</v>
      </c>
      <c r="F4658" s="7" t="s">
        <v>2223</v>
      </c>
      <c r="G4658" s="5" t="str">
        <f aca="false">IF(AND(E4658&gt;=5,E4658&lt;=20,C4658&gt;=50,B4658&lt;=1),"Opportunity (pos 5-20, 50+ impr, 0-1 click)","")</f>
        <v/>
      </c>
    </row>
    <row r="4659" customFormat="false" ht="15" hidden="false" customHeight="false" outlineLevel="0" collapsed="false">
      <c r="A4659" s="7" t="s">
        <v>6933</v>
      </c>
      <c r="B4659" s="44" t="n">
        <v>0</v>
      </c>
      <c r="C4659" s="44" t="n">
        <v>1</v>
      </c>
      <c r="D4659" s="38" t="n">
        <f aca="false">IFERROR(B4659/C4659,0)</f>
        <v>0</v>
      </c>
      <c r="E4659" s="45" t="n">
        <v>43</v>
      </c>
      <c r="F4659" s="7" t="s">
        <v>2223</v>
      </c>
      <c r="G4659" s="5" t="str">
        <f aca="false">IF(AND(E4659&gt;=5,E4659&lt;=20,C4659&gt;=50,B4659&lt;=1),"Opportunity (pos 5-20, 50+ impr, 0-1 click)","")</f>
        <v/>
      </c>
    </row>
    <row r="4660" customFormat="false" ht="15" hidden="false" customHeight="false" outlineLevel="0" collapsed="false">
      <c r="A4660" s="7" t="s">
        <v>6934</v>
      </c>
      <c r="B4660" s="44" t="n">
        <v>0</v>
      </c>
      <c r="C4660" s="44" t="n">
        <v>1</v>
      </c>
      <c r="D4660" s="38" t="n">
        <f aca="false">IFERROR(B4660/C4660,0)</f>
        <v>0</v>
      </c>
      <c r="E4660" s="45" t="n">
        <v>22</v>
      </c>
      <c r="F4660" s="7" t="s">
        <v>2223</v>
      </c>
      <c r="G4660" s="5" t="str">
        <f aca="false">IF(AND(E4660&gt;=5,E4660&lt;=20,C4660&gt;=50,B4660&lt;=1),"Opportunity (pos 5-20, 50+ impr, 0-1 click)","")</f>
        <v/>
      </c>
    </row>
    <row r="4661" customFormat="false" ht="15" hidden="false" customHeight="false" outlineLevel="0" collapsed="false">
      <c r="A4661" s="7" t="s">
        <v>6935</v>
      </c>
      <c r="B4661" s="44" t="n">
        <v>0</v>
      </c>
      <c r="C4661" s="44" t="n">
        <v>1</v>
      </c>
      <c r="D4661" s="38" t="n">
        <f aca="false">IFERROR(B4661/C4661,0)</f>
        <v>0</v>
      </c>
      <c r="E4661" s="45" t="n">
        <v>26</v>
      </c>
      <c r="F4661" s="7" t="s">
        <v>2223</v>
      </c>
      <c r="G4661" s="5" t="str">
        <f aca="false">IF(AND(E4661&gt;=5,E4661&lt;=20,C4661&gt;=50,B4661&lt;=1),"Opportunity (pos 5-20, 50+ impr, 0-1 click)","")</f>
        <v/>
      </c>
    </row>
    <row r="4662" customFormat="false" ht="15" hidden="false" customHeight="false" outlineLevel="0" collapsed="false">
      <c r="A4662" s="7" t="s">
        <v>6936</v>
      </c>
      <c r="B4662" s="44" t="n">
        <v>0</v>
      </c>
      <c r="C4662" s="44" t="n">
        <v>1</v>
      </c>
      <c r="D4662" s="38" t="n">
        <f aca="false">IFERROR(B4662/C4662,0)</f>
        <v>0</v>
      </c>
      <c r="E4662" s="45" t="n">
        <v>26</v>
      </c>
      <c r="F4662" s="7" t="s">
        <v>2223</v>
      </c>
      <c r="G4662" s="5" t="str">
        <f aca="false">IF(AND(E4662&gt;=5,E4662&lt;=20,C4662&gt;=50,B4662&lt;=1),"Opportunity (pos 5-20, 50+ impr, 0-1 click)","")</f>
        <v/>
      </c>
    </row>
    <row r="4663" customFormat="false" ht="15" hidden="false" customHeight="false" outlineLevel="0" collapsed="false">
      <c r="A4663" s="7" t="s">
        <v>6937</v>
      </c>
      <c r="B4663" s="44" t="n">
        <v>0</v>
      </c>
      <c r="C4663" s="44" t="n">
        <v>1</v>
      </c>
      <c r="D4663" s="38" t="n">
        <f aca="false">IFERROR(B4663/C4663,0)</f>
        <v>0</v>
      </c>
      <c r="E4663" s="45" t="n">
        <v>29</v>
      </c>
      <c r="F4663" s="7" t="s">
        <v>2223</v>
      </c>
      <c r="G4663" s="5" t="str">
        <f aca="false">IF(AND(E4663&gt;=5,E4663&lt;=20,C4663&gt;=50,B4663&lt;=1),"Opportunity (pos 5-20, 50+ impr, 0-1 click)","")</f>
        <v/>
      </c>
    </row>
    <row r="4664" customFormat="false" ht="15" hidden="false" customHeight="false" outlineLevel="0" collapsed="false">
      <c r="A4664" s="7" t="s">
        <v>6938</v>
      </c>
      <c r="B4664" s="44" t="n">
        <v>0</v>
      </c>
      <c r="C4664" s="44" t="n">
        <v>1</v>
      </c>
      <c r="D4664" s="38" t="n">
        <f aca="false">IFERROR(B4664/C4664,0)</f>
        <v>0</v>
      </c>
      <c r="E4664" s="45" t="n">
        <v>56</v>
      </c>
      <c r="F4664" s="7" t="s">
        <v>2225</v>
      </c>
      <c r="G4664" s="5" t="str">
        <f aca="false">IF(AND(E4664&gt;=5,E4664&lt;=20,C4664&gt;=50,B4664&lt;=1),"Opportunity (pos 5-20, 50+ impr, 0-1 click)","")</f>
        <v/>
      </c>
    </row>
    <row r="4665" customFormat="false" ht="15" hidden="false" customHeight="false" outlineLevel="0" collapsed="false">
      <c r="A4665" s="7" t="s">
        <v>6939</v>
      </c>
      <c r="B4665" s="44" t="n">
        <v>0</v>
      </c>
      <c r="C4665" s="44" t="n">
        <v>1</v>
      </c>
      <c r="D4665" s="38" t="n">
        <f aca="false">IFERROR(B4665/C4665,0)</f>
        <v>0</v>
      </c>
      <c r="E4665" s="45" t="n">
        <v>18</v>
      </c>
      <c r="F4665" s="7" t="s">
        <v>2223</v>
      </c>
      <c r="G4665" s="5" t="str">
        <f aca="false">IF(AND(E4665&gt;=5,E4665&lt;=20,C4665&gt;=50,B4665&lt;=1),"Opportunity (pos 5-20, 50+ impr, 0-1 click)","")</f>
        <v/>
      </c>
    </row>
    <row r="4666" customFormat="false" ht="15" hidden="false" customHeight="false" outlineLevel="0" collapsed="false">
      <c r="A4666" s="7" t="s">
        <v>6940</v>
      </c>
      <c r="B4666" s="44" t="n">
        <v>0</v>
      </c>
      <c r="C4666" s="44" t="n">
        <v>1</v>
      </c>
      <c r="D4666" s="38" t="n">
        <f aca="false">IFERROR(B4666/C4666,0)</f>
        <v>0</v>
      </c>
      <c r="E4666" s="45" t="n">
        <v>39</v>
      </c>
      <c r="F4666" s="7" t="s">
        <v>2223</v>
      </c>
      <c r="G4666" s="5" t="str">
        <f aca="false">IF(AND(E4666&gt;=5,E4666&lt;=20,C4666&gt;=50,B4666&lt;=1),"Opportunity (pos 5-20, 50+ impr, 0-1 click)","")</f>
        <v/>
      </c>
    </row>
    <row r="4667" customFormat="false" ht="15" hidden="false" customHeight="false" outlineLevel="0" collapsed="false">
      <c r="A4667" s="7" t="s">
        <v>6941</v>
      </c>
      <c r="B4667" s="44" t="n">
        <v>0</v>
      </c>
      <c r="C4667" s="44" t="n">
        <v>1</v>
      </c>
      <c r="D4667" s="38" t="n">
        <f aca="false">IFERROR(B4667/C4667,0)</f>
        <v>0</v>
      </c>
      <c r="E4667" s="45" t="n">
        <v>18</v>
      </c>
      <c r="F4667" s="7" t="s">
        <v>2223</v>
      </c>
      <c r="G4667" s="5" t="str">
        <f aca="false">IF(AND(E4667&gt;=5,E4667&lt;=20,C4667&gt;=50,B4667&lt;=1),"Opportunity (pos 5-20, 50+ impr, 0-1 click)","")</f>
        <v/>
      </c>
    </row>
    <row r="4668" customFormat="false" ht="15" hidden="false" customHeight="false" outlineLevel="0" collapsed="false">
      <c r="A4668" s="7" t="s">
        <v>6942</v>
      </c>
      <c r="B4668" s="44" t="n">
        <v>0</v>
      </c>
      <c r="C4668" s="44" t="n">
        <v>1</v>
      </c>
      <c r="D4668" s="38" t="n">
        <f aca="false">IFERROR(B4668/C4668,0)</f>
        <v>0</v>
      </c>
      <c r="E4668" s="45" t="n">
        <v>21</v>
      </c>
      <c r="F4668" s="7" t="s">
        <v>2223</v>
      </c>
      <c r="G4668" s="5" t="str">
        <f aca="false">IF(AND(E4668&gt;=5,E4668&lt;=20,C4668&gt;=50,B4668&lt;=1),"Opportunity (pos 5-20, 50+ impr, 0-1 click)","")</f>
        <v/>
      </c>
    </row>
    <row r="4669" customFormat="false" ht="15" hidden="false" customHeight="false" outlineLevel="0" collapsed="false">
      <c r="A4669" s="7" t="s">
        <v>6943</v>
      </c>
      <c r="B4669" s="44" t="n">
        <v>0</v>
      </c>
      <c r="C4669" s="44" t="n">
        <v>1</v>
      </c>
      <c r="D4669" s="38" t="n">
        <f aca="false">IFERROR(B4669/C4669,0)</f>
        <v>0</v>
      </c>
      <c r="E4669" s="45" t="n">
        <v>17</v>
      </c>
      <c r="F4669" s="7" t="s">
        <v>2223</v>
      </c>
      <c r="G4669" s="5" t="str">
        <f aca="false">IF(AND(E4669&gt;=5,E4669&lt;=20,C4669&gt;=50,B4669&lt;=1),"Opportunity (pos 5-20, 50+ impr, 0-1 click)","")</f>
        <v/>
      </c>
    </row>
    <row r="4670" customFormat="false" ht="15" hidden="false" customHeight="false" outlineLevel="0" collapsed="false">
      <c r="A4670" s="7" t="s">
        <v>6944</v>
      </c>
      <c r="B4670" s="44" t="n">
        <v>0</v>
      </c>
      <c r="C4670" s="44" t="n">
        <v>1</v>
      </c>
      <c r="D4670" s="38" t="n">
        <f aca="false">IFERROR(B4670/C4670,0)</f>
        <v>0</v>
      </c>
      <c r="E4670" s="45" t="n">
        <v>17</v>
      </c>
      <c r="F4670" s="7" t="s">
        <v>2223</v>
      </c>
      <c r="G4670" s="5" t="str">
        <f aca="false">IF(AND(E4670&gt;=5,E4670&lt;=20,C4670&gt;=50,B4670&lt;=1),"Opportunity (pos 5-20, 50+ impr, 0-1 click)","")</f>
        <v/>
      </c>
    </row>
    <row r="4671" customFormat="false" ht="15" hidden="false" customHeight="false" outlineLevel="0" collapsed="false">
      <c r="A4671" s="7" t="s">
        <v>6945</v>
      </c>
      <c r="B4671" s="44" t="n">
        <v>0</v>
      </c>
      <c r="C4671" s="44" t="n">
        <v>1</v>
      </c>
      <c r="D4671" s="38" t="n">
        <f aca="false">IFERROR(B4671/C4671,0)</f>
        <v>0</v>
      </c>
      <c r="E4671" s="45" t="n">
        <v>37</v>
      </c>
      <c r="F4671" s="7" t="s">
        <v>2223</v>
      </c>
      <c r="G4671" s="5" t="str">
        <f aca="false">IF(AND(E4671&gt;=5,E4671&lt;=20,C4671&gt;=50,B4671&lt;=1),"Opportunity (pos 5-20, 50+ impr, 0-1 click)","")</f>
        <v/>
      </c>
    </row>
    <row r="4672" customFormat="false" ht="15" hidden="false" customHeight="false" outlineLevel="0" collapsed="false">
      <c r="A4672" s="7" t="s">
        <v>6946</v>
      </c>
      <c r="B4672" s="44" t="n">
        <v>0</v>
      </c>
      <c r="C4672" s="44" t="n">
        <v>1</v>
      </c>
      <c r="D4672" s="38" t="n">
        <f aca="false">IFERROR(B4672/C4672,0)</f>
        <v>0</v>
      </c>
      <c r="E4672" s="45" t="n">
        <v>22</v>
      </c>
      <c r="F4672" s="7" t="s">
        <v>2223</v>
      </c>
      <c r="G4672" s="5" t="str">
        <f aca="false">IF(AND(E4672&gt;=5,E4672&lt;=20,C4672&gt;=50,B4672&lt;=1),"Opportunity (pos 5-20, 50+ impr, 0-1 click)","")</f>
        <v/>
      </c>
    </row>
    <row r="4673" customFormat="false" ht="15" hidden="false" customHeight="false" outlineLevel="0" collapsed="false">
      <c r="A4673" s="7" t="s">
        <v>6947</v>
      </c>
      <c r="B4673" s="44" t="n">
        <v>0</v>
      </c>
      <c r="C4673" s="44" t="n">
        <v>1</v>
      </c>
      <c r="D4673" s="38" t="n">
        <f aca="false">IFERROR(B4673/C4673,0)</f>
        <v>0</v>
      </c>
      <c r="E4673" s="45" t="n">
        <v>43</v>
      </c>
      <c r="F4673" s="7" t="s">
        <v>2223</v>
      </c>
      <c r="G4673" s="5" t="str">
        <f aca="false">IF(AND(E4673&gt;=5,E4673&lt;=20,C4673&gt;=50,B4673&lt;=1),"Opportunity (pos 5-20, 50+ impr, 0-1 click)","")</f>
        <v/>
      </c>
    </row>
    <row r="4674" customFormat="false" ht="15" hidden="false" customHeight="false" outlineLevel="0" collapsed="false">
      <c r="A4674" s="7" t="s">
        <v>6948</v>
      </c>
      <c r="B4674" s="44" t="n">
        <v>0</v>
      </c>
      <c r="C4674" s="44" t="n">
        <v>1</v>
      </c>
      <c r="D4674" s="38" t="n">
        <f aca="false">IFERROR(B4674/C4674,0)</f>
        <v>0</v>
      </c>
      <c r="E4674" s="45" t="n">
        <v>39</v>
      </c>
      <c r="F4674" s="7" t="s">
        <v>2225</v>
      </c>
      <c r="G4674" s="5" t="str">
        <f aca="false">IF(AND(E4674&gt;=5,E4674&lt;=20,C4674&gt;=50,B4674&lt;=1),"Opportunity (pos 5-20, 50+ impr, 0-1 click)","")</f>
        <v/>
      </c>
    </row>
    <row r="4675" customFormat="false" ht="15" hidden="false" customHeight="false" outlineLevel="0" collapsed="false">
      <c r="A4675" s="7" t="s">
        <v>6949</v>
      </c>
      <c r="B4675" s="44" t="n">
        <v>0</v>
      </c>
      <c r="C4675" s="44" t="n">
        <v>1</v>
      </c>
      <c r="D4675" s="38" t="n">
        <f aca="false">IFERROR(B4675/C4675,0)</f>
        <v>0</v>
      </c>
      <c r="E4675" s="45" t="n">
        <v>26</v>
      </c>
      <c r="F4675" s="7" t="s">
        <v>2223</v>
      </c>
      <c r="G4675" s="5" t="str">
        <f aca="false">IF(AND(E4675&gt;=5,E4675&lt;=20,C4675&gt;=50,B4675&lt;=1),"Opportunity (pos 5-20, 50+ impr, 0-1 click)","")</f>
        <v/>
      </c>
    </row>
    <row r="4676" customFormat="false" ht="15" hidden="false" customHeight="false" outlineLevel="0" collapsed="false">
      <c r="A4676" s="7" t="s">
        <v>6950</v>
      </c>
      <c r="B4676" s="44" t="n">
        <v>0</v>
      </c>
      <c r="C4676" s="44" t="n">
        <v>1</v>
      </c>
      <c r="D4676" s="38" t="n">
        <f aca="false">IFERROR(B4676/C4676,0)</f>
        <v>0</v>
      </c>
      <c r="E4676" s="45" t="n">
        <v>19</v>
      </c>
      <c r="F4676" s="7" t="s">
        <v>2223</v>
      </c>
      <c r="G4676" s="5" t="str">
        <f aca="false">IF(AND(E4676&gt;=5,E4676&lt;=20,C4676&gt;=50,B4676&lt;=1),"Opportunity (pos 5-20, 50+ impr, 0-1 click)","")</f>
        <v/>
      </c>
    </row>
    <row r="4677" customFormat="false" ht="15" hidden="false" customHeight="false" outlineLevel="0" collapsed="false">
      <c r="A4677" s="7" t="s">
        <v>6951</v>
      </c>
      <c r="B4677" s="44" t="n">
        <v>0</v>
      </c>
      <c r="C4677" s="44" t="n">
        <v>1</v>
      </c>
      <c r="D4677" s="38" t="n">
        <f aca="false">IFERROR(B4677/C4677,0)</f>
        <v>0</v>
      </c>
      <c r="E4677" s="45" t="n">
        <v>36</v>
      </c>
      <c r="F4677" s="7" t="s">
        <v>2223</v>
      </c>
      <c r="G4677" s="5" t="str">
        <f aca="false">IF(AND(E4677&gt;=5,E4677&lt;=20,C4677&gt;=50,B4677&lt;=1),"Opportunity (pos 5-20, 50+ impr, 0-1 click)","")</f>
        <v/>
      </c>
    </row>
    <row r="4678" customFormat="false" ht="15" hidden="false" customHeight="false" outlineLevel="0" collapsed="false">
      <c r="A4678" s="7" t="s">
        <v>6952</v>
      </c>
      <c r="B4678" s="44" t="n">
        <v>0</v>
      </c>
      <c r="C4678" s="44" t="n">
        <v>1</v>
      </c>
      <c r="D4678" s="38" t="n">
        <f aca="false">IFERROR(B4678/C4678,0)</f>
        <v>0</v>
      </c>
      <c r="E4678" s="45" t="n">
        <v>17</v>
      </c>
      <c r="F4678" s="7" t="s">
        <v>2223</v>
      </c>
      <c r="G4678" s="5" t="str">
        <f aca="false">IF(AND(E4678&gt;=5,E4678&lt;=20,C4678&gt;=50,B4678&lt;=1),"Opportunity (pos 5-20, 50+ impr, 0-1 click)","")</f>
        <v/>
      </c>
    </row>
    <row r="4679" customFormat="false" ht="15" hidden="false" customHeight="false" outlineLevel="0" collapsed="false">
      <c r="A4679" s="7" t="s">
        <v>6953</v>
      </c>
      <c r="B4679" s="44" t="n">
        <v>0</v>
      </c>
      <c r="C4679" s="44" t="n">
        <v>1</v>
      </c>
      <c r="D4679" s="38" t="n">
        <f aca="false">IFERROR(B4679/C4679,0)</f>
        <v>0</v>
      </c>
      <c r="E4679" s="45" t="n">
        <v>23</v>
      </c>
      <c r="F4679" s="7" t="s">
        <v>2223</v>
      </c>
      <c r="G4679" s="5" t="str">
        <f aca="false">IF(AND(E4679&gt;=5,E4679&lt;=20,C4679&gt;=50,B4679&lt;=1),"Opportunity (pos 5-20, 50+ impr, 0-1 click)","")</f>
        <v/>
      </c>
    </row>
    <row r="4680" customFormat="false" ht="15" hidden="false" customHeight="false" outlineLevel="0" collapsed="false">
      <c r="A4680" s="7" t="s">
        <v>6954</v>
      </c>
      <c r="B4680" s="44" t="n">
        <v>0</v>
      </c>
      <c r="C4680" s="44" t="n">
        <v>1</v>
      </c>
      <c r="D4680" s="38" t="n">
        <f aca="false">IFERROR(B4680/C4680,0)</f>
        <v>0</v>
      </c>
      <c r="E4680" s="45" t="n">
        <v>46</v>
      </c>
      <c r="F4680" s="7" t="s">
        <v>2225</v>
      </c>
      <c r="G4680" s="5" t="str">
        <f aca="false">IF(AND(E4680&gt;=5,E4680&lt;=20,C4680&gt;=50,B4680&lt;=1),"Opportunity (pos 5-20, 50+ impr, 0-1 click)","")</f>
        <v/>
      </c>
    </row>
    <row r="4681" customFormat="false" ht="15" hidden="false" customHeight="false" outlineLevel="0" collapsed="false">
      <c r="A4681" s="7" t="s">
        <v>6955</v>
      </c>
      <c r="B4681" s="44" t="n">
        <v>0</v>
      </c>
      <c r="C4681" s="44" t="n">
        <v>1</v>
      </c>
      <c r="D4681" s="38" t="n">
        <f aca="false">IFERROR(B4681/C4681,0)</f>
        <v>0</v>
      </c>
      <c r="E4681" s="45" t="n">
        <v>13</v>
      </c>
      <c r="F4681" s="7" t="s">
        <v>2223</v>
      </c>
      <c r="G4681" s="5" t="str">
        <f aca="false">IF(AND(E4681&gt;=5,E4681&lt;=20,C4681&gt;=50,B4681&lt;=1),"Opportunity (pos 5-20, 50+ impr, 0-1 click)","")</f>
        <v/>
      </c>
    </row>
    <row r="4682" customFormat="false" ht="15" hidden="false" customHeight="false" outlineLevel="0" collapsed="false">
      <c r="A4682" s="7" t="s">
        <v>6956</v>
      </c>
      <c r="B4682" s="44" t="n">
        <v>0</v>
      </c>
      <c r="C4682" s="44" t="n">
        <v>1</v>
      </c>
      <c r="D4682" s="38" t="n">
        <f aca="false">IFERROR(B4682/C4682,0)</f>
        <v>0</v>
      </c>
      <c r="E4682" s="45" t="n">
        <v>61</v>
      </c>
      <c r="F4682" s="7" t="s">
        <v>2225</v>
      </c>
      <c r="G4682" s="5" t="str">
        <f aca="false">IF(AND(E4682&gt;=5,E4682&lt;=20,C4682&gt;=50,B4682&lt;=1),"Opportunity (pos 5-20, 50+ impr, 0-1 click)","")</f>
        <v/>
      </c>
    </row>
    <row r="4683" customFormat="false" ht="15" hidden="false" customHeight="false" outlineLevel="0" collapsed="false">
      <c r="A4683" s="7" t="s">
        <v>6957</v>
      </c>
      <c r="B4683" s="44" t="n">
        <v>0</v>
      </c>
      <c r="C4683" s="44" t="n">
        <v>1</v>
      </c>
      <c r="D4683" s="38" t="n">
        <f aca="false">IFERROR(B4683/C4683,0)</f>
        <v>0</v>
      </c>
      <c r="E4683" s="45" t="n">
        <v>36</v>
      </c>
      <c r="F4683" s="7" t="s">
        <v>2223</v>
      </c>
      <c r="G4683" s="5" t="str">
        <f aca="false">IF(AND(E4683&gt;=5,E4683&lt;=20,C4683&gt;=50,B4683&lt;=1),"Opportunity (pos 5-20, 50+ impr, 0-1 click)","")</f>
        <v/>
      </c>
    </row>
    <row r="4684" customFormat="false" ht="15" hidden="false" customHeight="false" outlineLevel="0" collapsed="false">
      <c r="A4684" s="7" t="s">
        <v>6958</v>
      </c>
      <c r="B4684" s="44" t="n">
        <v>0</v>
      </c>
      <c r="C4684" s="44" t="n">
        <v>1</v>
      </c>
      <c r="D4684" s="38" t="n">
        <f aca="false">IFERROR(B4684/C4684,0)</f>
        <v>0</v>
      </c>
      <c r="E4684" s="45" t="n">
        <v>27</v>
      </c>
      <c r="F4684" s="7" t="s">
        <v>2223</v>
      </c>
      <c r="G4684" s="5" t="str">
        <f aca="false">IF(AND(E4684&gt;=5,E4684&lt;=20,C4684&gt;=50,B4684&lt;=1),"Opportunity (pos 5-20, 50+ impr, 0-1 click)","")</f>
        <v/>
      </c>
    </row>
    <row r="4685" customFormat="false" ht="15" hidden="false" customHeight="false" outlineLevel="0" collapsed="false">
      <c r="A4685" s="7" t="s">
        <v>6959</v>
      </c>
      <c r="B4685" s="44" t="n">
        <v>0</v>
      </c>
      <c r="C4685" s="44" t="n">
        <v>1</v>
      </c>
      <c r="D4685" s="38" t="n">
        <f aca="false">IFERROR(B4685/C4685,0)</f>
        <v>0</v>
      </c>
      <c r="E4685" s="45" t="n">
        <v>12</v>
      </c>
      <c r="F4685" s="7" t="s">
        <v>2223</v>
      </c>
      <c r="G4685" s="5" t="str">
        <f aca="false">IF(AND(E4685&gt;=5,E4685&lt;=20,C4685&gt;=50,B4685&lt;=1),"Opportunity (pos 5-20, 50+ impr, 0-1 click)","")</f>
        <v/>
      </c>
    </row>
    <row r="4686" customFormat="false" ht="15" hidden="false" customHeight="false" outlineLevel="0" collapsed="false">
      <c r="A4686" s="7" t="s">
        <v>6960</v>
      </c>
      <c r="B4686" s="44" t="n">
        <v>0</v>
      </c>
      <c r="C4686" s="44" t="n">
        <v>1</v>
      </c>
      <c r="D4686" s="38" t="n">
        <f aca="false">IFERROR(B4686/C4686,0)</f>
        <v>0</v>
      </c>
      <c r="E4686" s="45" t="n">
        <v>13</v>
      </c>
      <c r="F4686" s="7" t="s">
        <v>2223</v>
      </c>
      <c r="G4686" s="5" t="str">
        <f aca="false">IF(AND(E4686&gt;=5,E4686&lt;=20,C4686&gt;=50,B4686&lt;=1),"Opportunity (pos 5-20, 50+ impr, 0-1 click)","")</f>
        <v/>
      </c>
    </row>
    <row r="4687" customFormat="false" ht="15" hidden="false" customHeight="false" outlineLevel="0" collapsed="false">
      <c r="A4687" s="7" t="s">
        <v>6961</v>
      </c>
      <c r="B4687" s="44" t="n">
        <v>0</v>
      </c>
      <c r="C4687" s="44" t="n">
        <v>1</v>
      </c>
      <c r="D4687" s="38" t="n">
        <f aca="false">IFERROR(B4687/C4687,0)</f>
        <v>0</v>
      </c>
      <c r="E4687" s="45" t="n">
        <v>36</v>
      </c>
      <c r="F4687" s="7" t="s">
        <v>2223</v>
      </c>
      <c r="G4687" s="5" t="str">
        <f aca="false">IF(AND(E4687&gt;=5,E4687&lt;=20,C4687&gt;=50,B4687&lt;=1),"Opportunity (pos 5-20, 50+ impr, 0-1 click)","")</f>
        <v/>
      </c>
    </row>
    <row r="4688" customFormat="false" ht="15" hidden="false" customHeight="false" outlineLevel="0" collapsed="false">
      <c r="A4688" s="7" t="s">
        <v>6962</v>
      </c>
      <c r="B4688" s="44" t="n">
        <v>0</v>
      </c>
      <c r="C4688" s="44" t="n">
        <v>1</v>
      </c>
      <c r="D4688" s="38" t="n">
        <f aca="false">IFERROR(B4688/C4688,0)</f>
        <v>0</v>
      </c>
      <c r="E4688" s="45" t="n">
        <v>2</v>
      </c>
      <c r="F4688" s="7" t="s">
        <v>2223</v>
      </c>
      <c r="G4688" s="5" t="str">
        <f aca="false">IF(AND(E4688&gt;=5,E4688&lt;=20,C4688&gt;=50,B4688&lt;=1),"Opportunity (pos 5-20, 50+ impr, 0-1 click)","")</f>
        <v/>
      </c>
    </row>
    <row r="4689" customFormat="false" ht="15" hidden="false" customHeight="false" outlineLevel="0" collapsed="false">
      <c r="A4689" s="7" t="s">
        <v>6963</v>
      </c>
      <c r="B4689" s="44" t="n">
        <v>0</v>
      </c>
      <c r="C4689" s="44" t="n">
        <v>1</v>
      </c>
      <c r="D4689" s="38" t="n">
        <f aca="false">IFERROR(B4689/C4689,0)</f>
        <v>0</v>
      </c>
      <c r="E4689" s="45" t="n">
        <v>21</v>
      </c>
      <c r="F4689" s="7" t="s">
        <v>2223</v>
      </c>
      <c r="G4689" s="5" t="str">
        <f aca="false">IF(AND(E4689&gt;=5,E4689&lt;=20,C4689&gt;=50,B4689&lt;=1),"Opportunity (pos 5-20, 50+ impr, 0-1 click)","")</f>
        <v/>
      </c>
    </row>
    <row r="4690" customFormat="false" ht="15" hidden="false" customHeight="false" outlineLevel="0" collapsed="false">
      <c r="A4690" s="7" t="s">
        <v>6964</v>
      </c>
      <c r="B4690" s="44" t="n">
        <v>0</v>
      </c>
      <c r="C4690" s="44" t="n">
        <v>1</v>
      </c>
      <c r="D4690" s="38" t="n">
        <f aca="false">IFERROR(B4690/C4690,0)</f>
        <v>0</v>
      </c>
      <c r="E4690" s="45" t="n">
        <v>48</v>
      </c>
      <c r="F4690" s="7" t="s">
        <v>2223</v>
      </c>
      <c r="G4690" s="5" t="str">
        <f aca="false">IF(AND(E4690&gt;=5,E4690&lt;=20,C4690&gt;=50,B4690&lt;=1),"Opportunity (pos 5-20, 50+ impr, 0-1 click)","")</f>
        <v/>
      </c>
    </row>
    <row r="4691" customFormat="false" ht="15" hidden="false" customHeight="false" outlineLevel="0" collapsed="false">
      <c r="A4691" s="7" t="s">
        <v>6965</v>
      </c>
      <c r="B4691" s="44" t="n">
        <v>0</v>
      </c>
      <c r="C4691" s="44" t="n">
        <v>1</v>
      </c>
      <c r="D4691" s="38" t="n">
        <f aca="false">IFERROR(B4691/C4691,0)</f>
        <v>0</v>
      </c>
      <c r="E4691" s="45" t="n">
        <v>10</v>
      </c>
      <c r="F4691" s="7" t="s">
        <v>2223</v>
      </c>
      <c r="G4691" s="5" t="str">
        <f aca="false">IF(AND(E4691&gt;=5,E4691&lt;=20,C4691&gt;=50,B4691&lt;=1),"Opportunity (pos 5-20, 50+ impr, 0-1 click)","")</f>
        <v/>
      </c>
    </row>
    <row r="4692" customFormat="false" ht="15" hidden="false" customHeight="false" outlineLevel="0" collapsed="false">
      <c r="A4692" s="7" t="s">
        <v>6966</v>
      </c>
      <c r="B4692" s="44" t="n">
        <v>0</v>
      </c>
      <c r="C4692" s="44" t="n">
        <v>1</v>
      </c>
      <c r="D4692" s="38" t="n">
        <f aca="false">IFERROR(B4692/C4692,0)</f>
        <v>0</v>
      </c>
      <c r="E4692" s="45" t="n">
        <v>22</v>
      </c>
      <c r="F4692" s="7" t="s">
        <v>2223</v>
      </c>
      <c r="G4692" s="5" t="str">
        <f aca="false">IF(AND(E4692&gt;=5,E4692&lt;=20,C4692&gt;=50,B4692&lt;=1),"Opportunity (pos 5-20, 50+ impr, 0-1 click)","")</f>
        <v/>
      </c>
    </row>
    <row r="4693" customFormat="false" ht="15" hidden="false" customHeight="false" outlineLevel="0" collapsed="false">
      <c r="A4693" s="7" t="s">
        <v>6967</v>
      </c>
      <c r="B4693" s="44" t="n">
        <v>0</v>
      </c>
      <c r="C4693" s="44" t="n">
        <v>1</v>
      </c>
      <c r="D4693" s="38" t="n">
        <f aca="false">IFERROR(B4693/C4693,0)</f>
        <v>0</v>
      </c>
      <c r="E4693" s="45" t="n">
        <v>45</v>
      </c>
      <c r="F4693" s="7" t="s">
        <v>2223</v>
      </c>
      <c r="G4693" s="5" t="str">
        <f aca="false">IF(AND(E4693&gt;=5,E4693&lt;=20,C4693&gt;=50,B4693&lt;=1),"Opportunity (pos 5-20, 50+ impr, 0-1 click)","")</f>
        <v/>
      </c>
    </row>
    <row r="4694" customFormat="false" ht="15" hidden="false" customHeight="false" outlineLevel="0" collapsed="false">
      <c r="A4694" s="7" t="s">
        <v>6968</v>
      </c>
      <c r="B4694" s="44" t="n">
        <v>0</v>
      </c>
      <c r="C4694" s="44" t="n">
        <v>1</v>
      </c>
      <c r="D4694" s="38" t="n">
        <f aca="false">IFERROR(B4694/C4694,0)</f>
        <v>0</v>
      </c>
      <c r="E4694" s="45" t="n">
        <v>13</v>
      </c>
      <c r="F4694" s="7" t="s">
        <v>2223</v>
      </c>
      <c r="G4694" s="5" t="str">
        <f aca="false">IF(AND(E4694&gt;=5,E4694&lt;=20,C4694&gt;=50,B4694&lt;=1),"Opportunity (pos 5-20, 50+ impr, 0-1 click)","")</f>
        <v/>
      </c>
    </row>
    <row r="4695" customFormat="false" ht="15" hidden="false" customHeight="false" outlineLevel="0" collapsed="false">
      <c r="A4695" s="7" t="s">
        <v>6969</v>
      </c>
      <c r="B4695" s="44" t="n">
        <v>0</v>
      </c>
      <c r="C4695" s="44" t="n">
        <v>1</v>
      </c>
      <c r="D4695" s="38" t="n">
        <f aca="false">IFERROR(B4695/C4695,0)</f>
        <v>0</v>
      </c>
      <c r="E4695" s="45" t="n">
        <v>28</v>
      </c>
      <c r="F4695" s="7" t="s">
        <v>2223</v>
      </c>
      <c r="G4695" s="5" t="str">
        <f aca="false">IF(AND(E4695&gt;=5,E4695&lt;=20,C4695&gt;=50,B4695&lt;=1),"Opportunity (pos 5-20, 50+ impr, 0-1 click)","")</f>
        <v/>
      </c>
    </row>
    <row r="4696" customFormat="false" ht="15" hidden="false" customHeight="false" outlineLevel="0" collapsed="false">
      <c r="A4696" s="7" t="s">
        <v>6970</v>
      </c>
      <c r="B4696" s="44" t="n">
        <v>0</v>
      </c>
      <c r="C4696" s="44" t="n">
        <v>1</v>
      </c>
      <c r="D4696" s="38" t="n">
        <f aca="false">IFERROR(B4696/C4696,0)</f>
        <v>0</v>
      </c>
      <c r="E4696" s="45" t="n">
        <v>14</v>
      </c>
      <c r="F4696" s="7" t="s">
        <v>2223</v>
      </c>
      <c r="G4696" s="5" t="str">
        <f aca="false">IF(AND(E4696&gt;=5,E4696&lt;=20,C4696&gt;=50,B4696&lt;=1),"Opportunity (pos 5-20, 50+ impr, 0-1 click)","")</f>
        <v/>
      </c>
    </row>
    <row r="4697" customFormat="false" ht="15" hidden="false" customHeight="false" outlineLevel="0" collapsed="false">
      <c r="A4697" s="7" t="s">
        <v>6971</v>
      </c>
      <c r="B4697" s="44" t="n">
        <v>0</v>
      </c>
      <c r="C4697" s="44" t="n">
        <v>1</v>
      </c>
      <c r="D4697" s="38" t="n">
        <f aca="false">IFERROR(B4697/C4697,0)</f>
        <v>0</v>
      </c>
      <c r="E4697" s="45" t="n">
        <v>66</v>
      </c>
      <c r="F4697" s="7" t="s">
        <v>2223</v>
      </c>
      <c r="G4697" s="5" t="str">
        <f aca="false">IF(AND(E4697&gt;=5,E4697&lt;=20,C4697&gt;=50,B4697&lt;=1),"Opportunity (pos 5-20, 50+ impr, 0-1 click)","")</f>
        <v/>
      </c>
    </row>
    <row r="4698" customFormat="false" ht="15" hidden="false" customHeight="false" outlineLevel="0" collapsed="false">
      <c r="A4698" s="7" t="s">
        <v>6972</v>
      </c>
      <c r="B4698" s="44" t="n">
        <v>0</v>
      </c>
      <c r="C4698" s="44" t="n">
        <v>1</v>
      </c>
      <c r="D4698" s="38" t="n">
        <f aca="false">IFERROR(B4698/C4698,0)</f>
        <v>0</v>
      </c>
      <c r="E4698" s="45" t="n">
        <v>44</v>
      </c>
      <c r="F4698" s="7" t="s">
        <v>2223</v>
      </c>
      <c r="G4698" s="5" t="str">
        <f aca="false">IF(AND(E4698&gt;=5,E4698&lt;=20,C4698&gt;=50,B4698&lt;=1),"Opportunity (pos 5-20, 50+ impr, 0-1 click)","")</f>
        <v/>
      </c>
    </row>
    <row r="4699" customFormat="false" ht="15" hidden="false" customHeight="false" outlineLevel="0" collapsed="false">
      <c r="A4699" s="7" t="s">
        <v>6973</v>
      </c>
      <c r="B4699" s="44" t="n">
        <v>0</v>
      </c>
      <c r="C4699" s="44" t="n">
        <v>1</v>
      </c>
      <c r="D4699" s="38" t="n">
        <f aca="false">IFERROR(B4699/C4699,0)</f>
        <v>0</v>
      </c>
      <c r="E4699" s="45" t="n">
        <v>23</v>
      </c>
      <c r="F4699" s="7" t="s">
        <v>2223</v>
      </c>
      <c r="G4699" s="5" t="str">
        <f aca="false">IF(AND(E4699&gt;=5,E4699&lt;=20,C4699&gt;=50,B4699&lt;=1),"Opportunity (pos 5-20, 50+ impr, 0-1 click)","")</f>
        <v/>
      </c>
    </row>
    <row r="4700" customFormat="false" ht="15" hidden="false" customHeight="false" outlineLevel="0" collapsed="false">
      <c r="A4700" s="7" t="s">
        <v>6974</v>
      </c>
      <c r="B4700" s="44" t="n">
        <v>0</v>
      </c>
      <c r="C4700" s="44" t="n">
        <v>1</v>
      </c>
      <c r="D4700" s="38" t="n">
        <f aca="false">IFERROR(B4700/C4700,0)</f>
        <v>0</v>
      </c>
      <c r="E4700" s="45" t="n">
        <v>16</v>
      </c>
      <c r="F4700" s="7" t="s">
        <v>2223</v>
      </c>
      <c r="G4700" s="5" t="str">
        <f aca="false">IF(AND(E4700&gt;=5,E4700&lt;=20,C4700&gt;=50,B4700&lt;=1),"Opportunity (pos 5-20, 50+ impr, 0-1 click)","")</f>
        <v/>
      </c>
    </row>
    <row r="4701" customFormat="false" ht="15" hidden="false" customHeight="false" outlineLevel="0" collapsed="false">
      <c r="A4701" s="7" t="s">
        <v>6975</v>
      </c>
      <c r="B4701" s="44" t="n">
        <v>0</v>
      </c>
      <c r="C4701" s="44" t="n">
        <v>1</v>
      </c>
      <c r="D4701" s="38" t="n">
        <f aca="false">IFERROR(B4701/C4701,0)</f>
        <v>0</v>
      </c>
      <c r="E4701" s="45" t="n">
        <v>17</v>
      </c>
      <c r="F4701" s="7" t="s">
        <v>2223</v>
      </c>
      <c r="G4701" s="5" t="str">
        <f aca="false">IF(AND(E4701&gt;=5,E4701&lt;=20,C4701&gt;=50,B4701&lt;=1),"Opportunity (pos 5-20, 50+ impr, 0-1 click)","")</f>
        <v/>
      </c>
    </row>
    <row r="4702" customFormat="false" ht="15" hidden="false" customHeight="false" outlineLevel="0" collapsed="false">
      <c r="A4702" s="7" t="s">
        <v>6976</v>
      </c>
      <c r="B4702" s="44" t="n">
        <v>0</v>
      </c>
      <c r="C4702" s="44" t="n">
        <v>1</v>
      </c>
      <c r="D4702" s="38" t="n">
        <f aca="false">IFERROR(B4702/C4702,0)</f>
        <v>0</v>
      </c>
      <c r="E4702" s="45" t="n">
        <v>23</v>
      </c>
      <c r="F4702" s="7" t="s">
        <v>2223</v>
      </c>
      <c r="G4702" s="5" t="str">
        <f aca="false">IF(AND(E4702&gt;=5,E4702&lt;=20,C4702&gt;=50,B4702&lt;=1),"Opportunity (pos 5-20, 50+ impr, 0-1 click)","")</f>
        <v/>
      </c>
    </row>
    <row r="4703" customFormat="false" ht="15" hidden="false" customHeight="false" outlineLevel="0" collapsed="false">
      <c r="A4703" s="7" t="s">
        <v>6977</v>
      </c>
      <c r="B4703" s="44" t="n">
        <v>0</v>
      </c>
      <c r="C4703" s="44" t="n">
        <v>1</v>
      </c>
      <c r="D4703" s="38" t="n">
        <f aca="false">IFERROR(B4703/C4703,0)</f>
        <v>0</v>
      </c>
      <c r="E4703" s="45" t="n">
        <v>11</v>
      </c>
      <c r="F4703" s="7" t="s">
        <v>2223</v>
      </c>
      <c r="G4703" s="5" t="str">
        <f aca="false">IF(AND(E4703&gt;=5,E4703&lt;=20,C4703&gt;=50,B4703&lt;=1),"Opportunity (pos 5-20, 50+ impr, 0-1 click)","")</f>
        <v/>
      </c>
    </row>
    <row r="4704" customFormat="false" ht="15" hidden="false" customHeight="false" outlineLevel="0" collapsed="false">
      <c r="A4704" s="7" t="s">
        <v>6978</v>
      </c>
      <c r="B4704" s="44" t="n">
        <v>0</v>
      </c>
      <c r="C4704" s="44" t="n">
        <v>1</v>
      </c>
      <c r="D4704" s="38" t="n">
        <f aca="false">IFERROR(B4704/C4704,0)</f>
        <v>0</v>
      </c>
      <c r="E4704" s="45" t="n">
        <v>19</v>
      </c>
      <c r="F4704" s="7" t="s">
        <v>2223</v>
      </c>
      <c r="G4704" s="5" t="str">
        <f aca="false">IF(AND(E4704&gt;=5,E4704&lt;=20,C4704&gt;=50,B4704&lt;=1),"Opportunity (pos 5-20, 50+ impr, 0-1 click)","")</f>
        <v/>
      </c>
    </row>
    <row r="4705" customFormat="false" ht="15" hidden="false" customHeight="false" outlineLevel="0" collapsed="false">
      <c r="A4705" s="7" t="s">
        <v>6979</v>
      </c>
      <c r="B4705" s="44" t="n">
        <v>0</v>
      </c>
      <c r="C4705" s="44" t="n">
        <v>1</v>
      </c>
      <c r="D4705" s="38" t="n">
        <f aca="false">IFERROR(B4705/C4705,0)</f>
        <v>0</v>
      </c>
      <c r="E4705" s="45" t="n">
        <v>18</v>
      </c>
      <c r="F4705" s="7" t="s">
        <v>2224</v>
      </c>
      <c r="G4705" s="5" t="str">
        <f aca="false">IF(AND(E4705&gt;=5,E4705&lt;=20,C4705&gt;=50,B4705&lt;=1),"Opportunity (pos 5-20, 50+ impr, 0-1 click)","")</f>
        <v/>
      </c>
    </row>
    <row r="4706" customFormat="false" ht="15" hidden="false" customHeight="false" outlineLevel="0" collapsed="false">
      <c r="A4706" s="7" t="s">
        <v>6980</v>
      </c>
      <c r="B4706" s="44" t="n">
        <v>0</v>
      </c>
      <c r="C4706" s="44" t="n">
        <v>1</v>
      </c>
      <c r="D4706" s="38" t="n">
        <f aca="false">IFERROR(B4706/C4706,0)</f>
        <v>0</v>
      </c>
      <c r="E4706" s="45" t="n">
        <v>25</v>
      </c>
      <c r="F4706" s="7" t="s">
        <v>2223</v>
      </c>
      <c r="G4706" s="5" t="str">
        <f aca="false">IF(AND(E4706&gt;=5,E4706&lt;=20,C4706&gt;=50,B4706&lt;=1),"Opportunity (pos 5-20, 50+ impr, 0-1 click)","")</f>
        <v/>
      </c>
    </row>
    <row r="4707" customFormat="false" ht="15" hidden="false" customHeight="false" outlineLevel="0" collapsed="false">
      <c r="A4707" s="7" t="s">
        <v>6981</v>
      </c>
      <c r="B4707" s="44" t="n">
        <v>0</v>
      </c>
      <c r="C4707" s="44" t="n">
        <v>1</v>
      </c>
      <c r="D4707" s="38" t="n">
        <f aca="false">IFERROR(B4707/C4707,0)</f>
        <v>0</v>
      </c>
      <c r="E4707" s="45" t="n">
        <v>15</v>
      </c>
      <c r="F4707" s="7" t="s">
        <v>2223</v>
      </c>
      <c r="G4707" s="5" t="str">
        <f aca="false">IF(AND(E4707&gt;=5,E4707&lt;=20,C4707&gt;=50,B4707&lt;=1),"Opportunity (pos 5-20, 50+ impr, 0-1 click)","")</f>
        <v/>
      </c>
    </row>
    <row r="4708" customFormat="false" ht="15" hidden="false" customHeight="false" outlineLevel="0" collapsed="false">
      <c r="A4708" s="7" t="s">
        <v>6982</v>
      </c>
      <c r="B4708" s="44" t="n">
        <v>0</v>
      </c>
      <c r="C4708" s="44" t="n">
        <v>1</v>
      </c>
      <c r="D4708" s="38" t="n">
        <f aca="false">IFERROR(B4708/C4708,0)</f>
        <v>0</v>
      </c>
      <c r="E4708" s="45" t="n">
        <v>17</v>
      </c>
      <c r="F4708" s="7" t="s">
        <v>2223</v>
      </c>
      <c r="G4708" s="5" t="str">
        <f aca="false">IF(AND(E4708&gt;=5,E4708&lt;=20,C4708&gt;=50,B4708&lt;=1),"Opportunity (pos 5-20, 50+ impr, 0-1 click)","")</f>
        <v/>
      </c>
    </row>
    <row r="4709" customFormat="false" ht="15" hidden="false" customHeight="false" outlineLevel="0" collapsed="false">
      <c r="A4709" s="7" t="s">
        <v>6983</v>
      </c>
      <c r="B4709" s="44" t="n">
        <v>0</v>
      </c>
      <c r="C4709" s="44" t="n">
        <v>1</v>
      </c>
      <c r="D4709" s="38" t="n">
        <f aca="false">IFERROR(B4709/C4709,0)</f>
        <v>0</v>
      </c>
      <c r="E4709" s="45" t="n">
        <v>20</v>
      </c>
      <c r="F4709" s="7" t="s">
        <v>2223</v>
      </c>
      <c r="G4709" s="5" t="str">
        <f aca="false">IF(AND(E4709&gt;=5,E4709&lt;=20,C4709&gt;=50,B4709&lt;=1),"Opportunity (pos 5-20, 50+ impr, 0-1 click)","")</f>
        <v/>
      </c>
    </row>
    <row r="4710" customFormat="false" ht="15" hidden="false" customHeight="false" outlineLevel="0" collapsed="false">
      <c r="A4710" s="7" t="s">
        <v>6984</v>
      </c>
      <c r="B4710" s="44" t="n">
        <v>0</v>
      </c>
      <c r="C4710" s="44" t="n">
        <v>1</v>
      </c>
      <c r="D4710" s="38" t="n">
        <f aca="false">IFERROR(B4710/C4710,0)</f>
        <v>0</v>
      </c>
      <c r="E4710" s="45" t="n">
        <v>25</v>
      </c>
      <c r="F4710" s="7" t="s">
        <v>2223</v>
      </c>
      <c r="G4710" s="5" t="str">
        <f aca="false">IF(AND(E4710&gt;=5,E4710&lt;=20,C4710&gt;=50,B4710&lt;=1),"Opportunity (pos 5-20, 50+ impr, 0-1 click)","")</f>
        <v/>
      </c>
    </row>
    <row r="4711" customFormat="false" ht="15" hidden="false" customHeight="false" outlineLevel="0" collapsed="false">
      <c r="A4711" s="7" t="s">
        <v>6985</v>
      </c>
      <c r="B4711" s="44" t="n">
        <v>0</v>
      </c>
      <c r="C4711" s="44" t="n">
        <v>1</v>
      </c>
      <c r="D4711" s="38" t="n">
        <f aca="false">IFERROR(B4711/C4711,0)</f>
        <v>0</v>
      </c>
      <c r="E4711" s="45" t="n">
        <v>34</v>
      </c>
      <c r="F4711" s="7" t="s">
        <v>2223</v>
      </c>
      <c r="G4711" s="5" t="str">
        <f aca="false">IF(AND(E4711&gt;=5,E4711&lt;=20,C4711&gt;=50,B4711&lt;=1),"Opportunity (pos 5-20, 50+ impr, 0-1 click)","")</f>
        <v/>
      </c>
    </row>
    <row r="4712" customFormat="false" ht="15" hidden="false" customHeight="false" outlineLevel="0" collapsed="false">
      <c r="A4712" s="7" t="s">
        <v>6986</v>
      </c>
      <c r="B4712" s="44" t="n">
        <v>0</v>
      </c>
      <c r="C4712" s="44" t="n">
        <v>1</v>
      </c>
      <c r="D4712" s="38" t="n">
        <f aca="false">IFERROR(B4712/C4712,0)</f>
        <v>0</v>
      </c>
      <c r="E4712" s="45" t="n">
        <v>30</v>
      </c>
      <c r="F4712" s="7" t="s">
        <v>2223</v>
      </c>
      <c r="G4712" s="5" t="str">
        <f aca="false">IF(AND(E4712&gt;=5,E4712&lt;=20,C4712&gt;=50,B4712&lt;=1),"Opportunity (pos 5-20, 50+ impr, 0-1 click)","")</f>
        <v/>
      </c>
    </row>
    <row r="4713" customFormat="false" ht="15" hidden="false" customHeight="false" outlineLevel="0" collapsed="false">
      <c r="A4713" s="7" t="s">
        <v>6987</v>
      </c>
      <c r="B4713" s="44" t="n">
        <v>0</v>
      </c>
      <c r="C4713" s="44" t="n">
        <v>1</v>
      </c>
      <c r="D4713" s="38" t="n">
        <f aca="false">IFERROR(B4713/C4713,0)</f>
        <v>0</v>
      </c>
      <c r="E4713" s="45" t="n">
        <v>29</v>
      </c>
      <c r="F4713" s="7" t="s">
        <v>2223</v>
      </c>
      <c r="G4713" s="5" t="str">
        <f aca="false">IF(AND(E4713&gt;=5,E4713&lt;=20,C4713&gt;=50,B4713&lt;=1),"Opportunity (pos 5-20, 50+ impr, 0-1 click)","")</f>
        <v/>
      </c>
    </row>
    <row r="4714" customFormat="false" ht="15" hidden="false" customHeight="false" outlineLevel="0" collapsed="false">
      <c r="A4714" s="7" t="s">
        <v>6988</v>
      </c>
      <c r="B4714" s="44" t="n">
        <v>0</v>
      </c>
      <c r="C4714" s="44" t="n">
        <v>1</v>
      </c>
      <c r="D4714" s="38" t="n">
        <f aca="false">IFERROR(B4714/C4714,0)</f>
        <v>0</v>
      </c>
      <c r="E4714" s="45" t="n">
        <v>13</v>
      </c>
      <c r="F4714" s="7" t="s">
        <v>2224</v>
      </c>
      <c r="G4714" s="5" t="str">
        <f aca="false">IF(AND(E4714&gt;=5,E4714&lt;=20,C4714&gt;=50,B4714&lt;=1),"Opportunity (pos 5-20, 50+ impr, 0-1 click)","")</f>
        <v/>
      </c>
    </row>
    <row r="4715" customFormat="false" ht="15" hidden="false" customHeight="false" outlineLevel="0" collapsed="false">
      <c r="A4715" s="7" t="s">
        <v>6989</v>
      </c>
      <c r="B4715" s="44" t="n">
        <v>0</v>
      </c>
      <c r="C4715" s="44" t="n">
        <v>1</v>
      </c>
      <c r="D4715" s="38" t="n">
        <f aca="false">IFERROR(B4715/C4715,0)</f>
        <v>0</v>
      </c>
      <c r="E4715" s="45" t="n">
        <v>31</v>
      </c>
      <c r="F4715" s="7" t="s">
        <v>2223</v>
      </c>
      <c r="G4715" s="5" t="str">
        <f aca="false">IF(AND(E4715&gt;=5,E4715&lt;=20,C4715&gt;=50,B4715&lt;=1),"Opportunity (pos 5-20, 50+ impr, 0-1 click)","")</f>
        <v/>
      </c>
    </row>
    <row r="4716" customFormat="false" ht="15" hidden="false" customHeight="false" outlineLevel="0" collapsed="false">
      <c r="A4716" s="7" t="s">
        <v>6990</v>
      </c>
      <c r="B4716" s="44" t="n">
        <v>0</v>
      </c>
      <c r="C4716" s="44" t="n">
        <v>1</v>
      </c>
      <c r="D4716" s="38" t="n">
        <f aca="false">IFERROR(B4716/C4716,0)</f>
        <v>0</v>
      </c>
      <c r="E4716" s="45" t="n">
        <v>37</v>
      </c>
      <c r="F4716" s="7" t="s">
        <v>2223</v>
      </c>
      <c r="G4716" s="5" t="str">
        <f aca="false">IF(AND(E4716&gt;=5,E4716&lt;=20,C4716&gt;=50,B4716&lt;=1),"Opportunity (pos 5-20, 50+ impr, 0-1 click)","")</f>
        <v/>
      </c>
    </row>
    <row r="4717" customFormat="false" ht="15" hidden="false" customHeight="false" outlineLevel="0" collapsed="false">
      <c r="A4717" s="7" t="s">
        <v>6991</v>
      </c>
      <c r="B4717" s="44" t="n">
        <v>0</v>
      </c>
      <c r="C4717" s="44" t="n">
        <v>1</v>
      </c>
      <c r="D4717" s="38" t="n">
        <f aca="false">IFERROR(B4717/C4717,0)</f>
        <v>0</v>
      </c>
      <c r="E4717" s="45" t="n">
        <v>18</v>
      </c>
      <c r="F4717" s="7" t="s">
        <v>2223</v>
      </c>
      <c r="G4717" s="5" t="str">
        <f aca="false">IF(AND(E4717&gt;=5,E4717&lt;=20,C4717&gt;=50,B4717&lt;=1),"Opportunity (pos 5-20, 50+ impr, 0-1 click)","")</f>
        <v/>
      </c>
    </row>
    <row r="4718" customFormat="false" ht="15" hidden="false" customHeight="false" outlineLevel="0" collapsed="false">
      <c r="A4718" s="7" t="s">
        <v>6992</v>
      </c>
      <c r="B4718" s="44" t="n">
        <v>0</v>
      </c>
      <c r="C4718" s="44" t="n">
        <v>1</v>
      </c>
      <c r="D4718" s="38" t="n">
        <f aca="false">IFERROR(B4718/C4718,0)</f>
        <v>0</v>
      </c>
      <c r="E4718" s="45" t="n">
        <v>35</v>
      </c>
      <c r="F4718" s="7" t="s">
        <v>2223</v>
      </c>
      <c r="G4718" s="5" t="str">
        <f aca="false">IF(AND(E4718&gt;=5,E4718&lt;=20,C4718&gt;=50,B4718&lt;=1),"Opportunity (pos 5-20, 50+ impr, 0-1 click)","")</f>
        <v/>
      </c>
    </row>
    <row r="4719" customFormat="false" ht="15" hidden="false" customHeight="false" outlineLevel="0" collapsed="false">
      <c r="A4719" s="7" t="s">
        <v>6993</v>
      </c>
      <c r="B4719" s="44" t="n">
        <v>0</v>
      </c>
      <c r="C4719" s="44" t="n">
        <v>1</v>
      </c>
      <c r="D4719" s="38" t="n">
        <f aca="false">IFERROR(B4719/C4719,0)</f>
        <v>0</v>
      </c>
      <c r="E4719" s="45" t="n">
        <v>9</v>
      </c>
      <c r="F4719" s="7" t="s">
        <v>2223</v>
      </c>
      <c r="G4719" s="5" t="str">
        <f aca="false">IF(AND(E4719&gt;=5,E4719&lt;=20,C4719&gt;=50,B4719&lt;=1),"Opportunity (pos 5-20, 50+ impr, 0-1 click)","")</f>
        <v/>
      </c>
    </row>
    <row r="4720" customFormat="false" ht="15" hidden="false" customHeight="false" outlineLevel="0" collapsed="false">
      <c r="A4720" s="7" t="s">
        <v>6994</v>
      </c>
      <c r="B4720" s="44" t="n">
        <v>0</v>
      </c>
      <c r="C4720" s="44" t="n">
        <v>1</v>
      </c>
      <c r="D4720" s="38" t="n">
        <f aca="false">IFERROR(B4720/C4720,0)</f>
        <v>0</v>
      </c>
      <c r="E4720" s="45" t="n">
        <v>16</v>
      </c>
      <c r="F4720" s="7" t="s">
        <v>2224</v>
      </c>
      <c r="G4720" s="5" t="str">
        <f aca="false">IF(AND(E4720&gt;=5,E4720&lt;=20,C4720&gt;=50,B4720&lt;=1),"Opportunity (pos 5-20, 50+ impr, 0-1 click)","")</f>
        <v/>
      </c>
    </row>
    <row r="4721" customFormat="false" ht="15" hidden="false" customHeight="false" outlineLevel="0" collapsed="false">
      <c r="A4721" s="7" t="s">
        <v>6995</v>
      </c>
      <c r="B4721" s="44" t="n">
        <v>0</v>
      </c>
      <c r="C4721" s="44" t="n">
        <v>1</v>
      </c>
      <c r="D4721" s="38" t="n">
        <f aca="false">IFERROR(B4721/C4721,0)</f>
        <v>0</v>
      </c>
      <c r="E4721" s="45" t="n">
        <v>29</v>
      </c>
      <c r="F4721" s="7" t="s">
        <v>2223</v>
      </c>
      <c r="G4721" s="5" t="str">
        <f aca="false">IF(AND(E4721&gt;=5,E4721&lt;=20,C4721&gt;=50,B4721&lt;=1),"Opportunity (pos 5-20, 50+ impr, 0-1 click)","")</f>
        <v/>
      </c>
    </row>
    <row r="4722" customFormat="false" ht="15" hidden="false" customHeight="false" outlineLevel="0" collapsed="false">
      <c r="A4722" s="7" t="s">
        <v>6996</v>
      </c>
      <c r="B4722" s="44" t="n">
        <v>0</v>
      </c>
      <c r="C4722" s="44" t="n">
        <v>1</v>
      </c>
      <c r="D4722" s="38" t="n">
        <f aca="false">IFERROR(B4722/C4722,0)</f>
        <v>0</v>
      </c>
      <c r="E4722" s="45" t="n">
        <v>7</v>
      </c>
      <c r="F4722" s="7" t="s">
        <v>2223</v>
      </c>
      <c r="G4722" s="5" t="str">
        <f aca="false">IF(AND(E4722&gt;=5,E4722&lt;=20,C4722&gt;=50,B4722&lt;=1),"Opportunity (pos 5-20, 50+ impr, 0-1 click)","")</f>
        <v/>
      </c>
    </row>
    <row r="4723" customFormat="false" ht="15" hidden="false" customHeight="false" outlineLevel="0" collapsed="false">
      <c r="A4723" s="7" t="s">
        <v>6997</v>
      </c>
      <c r="B4723" s="44" t="n">
        <v>0</v>
      </c>
      <c r="C4723" s="44" t="n">
        <v>1</v>
      </c>
      <c r="D4723" s="38" t="n">
        <f aca="false">IFERROR(B4723/C4723,0)</f>
        <v>0</v>
      </c>
      <c r="E4723" s="45" t="n">
        <v>32</v>
      </c>
      <c r="F4723" s="7" t="s">
        <v>2223</v>
      </c>
      <c r="G4723" s="5" t="str">
        <f aca="false">IF(AND(E4723&gt;=5,E4723&lt;=20,C4723&gt;=50,B4723&lt;=1),"Opportunity (pos 5-20, 50+ impr, 0-1 click)","")</f>
        <v/>
      </c>
    </row>
    <row r="4724" customFormat="false" ht="15" hidden="false" customHeight="false" outlineLevel="0" collapsed="false">
      <c r="A4724" s="7" t="s">
        <v>6998</v>
      </c>
      <c r="B4724" s="44" t="n">
        <v>0</v>
      </c>
      <c r="C4724" s="44" t="n">
        <v>1</v>
      </c>
      <c r="D4724" s="38" t="n">
        <f aca="false">IFERROR(B4724/C4724,0)</f>
        <v>0</v>
      </c>
      <c r="E4724" s="45" t="n">
        <v>19</v>
      </c>
      <c r="F4724" s="7" t="s">
        <v>2223</v>
      </c>
      <c r="G4724" s="5" t="str">
        <f aca="false">IF(AND(E4724&gt;=5,E4724&lt;=20,C4724&gt;=50,B4724&lt;=1),"Opportunity (pos 5-20, 50+ impr, 0-1 click)","")</f>
        <v/>
      </c>
    </row>
    <row r="4725" customFormat="false" ht="15" hidden="false" customHeight="false" outlineLevel="0" collapsed="false">
      <c r="A4725" s="7" t="s">
        <v>6999</v>
      </c>
      <c r="B4725" s="44" t="n">
        <v>0</v>
      </c>
      <c r="C4725" s="44" t="n">
        <v>1</v>
      </c>
      <c r="D4725" s="38" t="n">
        <f aca="false">IFERROR(B4725/C4725,0)</f>
        <v>0</v>
      </c>
      <c r="E4725" s="45" t="n">
        <v>27</v>
      </c>
      <c r="F4725" s="7" t="s">
        <v>2224</v>
      </c>
      <c r="G4725" s="5" t="str">
        <f aca="false">IF(AND(E4725&gt;=5,E4725&lt;=20,C4725&gt;=50,B4725&lt;=1),"Opportunity (pos 5-20, 50+ impr, 0-1 click)","")</f>
        <v/>
      </c>
    </row>
    <row r="4726" customFormat="false" ht="15" hidden="false" customHeight="false" outlineLevel="0" collapsed="false">
      <c r="A4726" s="7" t="s">
        <v>7000</v>
      </c>
      <c r="B4726" s="44" t="n">
        <v>0</v>
      </c>
      <c r="C4726" s="44" t="n">
        <v>1</v>
      </c>
      <c r="D4726" s="38" t="n">
        <f aca="false">IFERROR(B4726/C4726,0)</f>
        <v>0</v>
      </c>
      <c r="E4726" s="45" t="n">
        <v>27</v>
      </c>
      <c r="F4726" s="7" t="s">
        <v>2223</v>
      </c>
      <c r="G4726" s="5" t="str">
        <f aca="false">IF(AND(E4726&gt;=5,E4726&lt;=20,C4726&gt;=50,B4726&lt;=1),"Opportunity (pos 5-20, 50+ impr, 0-1 click)","")</f>
        <v/>
      </c>
    </row>
    <row r="4727" customFormat="false" ht="15" hidden="false" customHeight="false" outlineLevel="0" collapsed="false">
      <c r="A4727" s="7" t="s">
        <v>7001</v>
      </c>
      <c r="B4727" s="44" t="n">
        <v>0</v>
      </c>
      <c r="C4727" s="44" t="n">
        <v>1</v>
      </c>
      <c r="D4727" s="38" t="n">
        <f aca="false">IFERROR(B4727/C4727,0)</f>
        <v>0</v>
      </c>
      <c r="E4727" s="45" t="n">
        <v>27</v>
      </c>
      <c r="F4727" s="7" t="s">
        <v>2223</v>
      </c>
      <c r="G4727" s="5" t="str">
        <f aca="false">IF(AND(E4727&gt;=5,E4727&lt;=20,C4727&gt;=50,B4727&lt;=1),"Opportunity (pos 5-20, 50+ impr, 0-1 click)","")</f>
        <v/>
      </c>
    </row>
    <row r="4728" customFormat="false" ht="15" hidden="false" customHeight="false" outlineLevel="0" collapsed="false">
      <c r="A4728" s="7" t="s">
        <v>7002</v>
      </c>
      <c r="B4728" s="44" t="n">
        <v>0</v>
      </c>
      <c r="C4728" s="44" t="n">
        <v>1</v>
      </c>
      <c r="D4728" s="38" t="n">
        <f aca="false">IFERROR(B4728/C4728,0)</f>
        <v>0</v>
      </c>
      <c r="E4728" s="45" t="n">
        <v>29</v>
      </c>
      <c r="F4728" s="7" t="s">
        <v>2223</v>
      </c>
      <c r="G4728" s="5" t="str">
        <f aca="false">IF(AND(E4728&gt;=5,E4728&lt;=20,C4728&gt;=50,B4728&lt;=1),"Opportunity (pos 5-20, 50+ impr, 0-1 click)","")</f>
        <v/>
      </c>
    </row>
    <row r="4729" customFormat="false" ht="15" hidden="false" customHeight="false" outlineLevel="0" collapsed="false">
      <c r="A4729" s="7" t="s">
        <v>7003</v>
      </c>
      <c r="B4729" s="44" t="n">
        <v>0</v>
      </c>
      <c r="C4729" s="44" t="n">
        <v>1</v>
      </c>
      <c r="D4729" s="38" t="n">
        <f aca="false">IFERROR(B4729/C4729,0)</f>
        <v>0</v>
      </c>
      <c r="E4729" s="45" t="n">
        <v>21</v>
      </c>
      <c r="F4729" s="7" t="s">
        <v>2223</v>
      </c>
      <c r="G4729" s="5" t="str">
        <f aca="false">IF(AND(E4729&gt;=5,E4729&lt;=20,C4729&gt;=50,B4729&lt;=1),"Opportunity (pos 5-20, 50+ impr, 0-1 click)","")</f>
        <v/>
      </c>
    </row>
    <row r="4730" customFormat="false" ht="15" hidden="false" customHeight="false" outlineLevel="0" collapsed="false">
      <c r="A4730" s="7" t="s">
        <v>7004</v>
      </c>
      <c r="B4730" s="44" t="n">
        <v>0</v>
      </c>
      <c r="C4730" s="44" t="n">
        <v>1</v>
      </c>
      <c r="D4730" s="38" t="n">
        <f aca="false">IFERROR(B4730/C4730,0)</f>
        <v>0</v>
      </c>
      <c r="E4730" s="45" t="n">
        <v>25</v>
      </c>
      <c r="F4730" s="7" t="s">
        <v>2223</v>
      </c>
      <c r="G4730" s="5" t="str">
        <f aca="false">IF(AND(E4730&gt;=5,E4730&lt;=20,C4730&gt;=50,B4730&lt;=1),"Opportunity (pos 5-20, 50+ impr, 0-1 click)","")</f>
        <v/>
      </c>
    </row>
    <row r="4731" customFormat="false" ht="15" hidden="false" customHeight="false" outlineLevel="0" collapsed="false">
      <c r="A4731" s="7" t="s">
        <v>7005</v>
      </c>
      <c r="B4731" s="44" t="n">
        <v>0</v>
      </c>
      <c r="C4731" s="44" t="n">
        <v>1</v>
      </c>
      <c r="D4731" s="38" t="n">
        <f aca="false">IFERROR(B4731/C4731,0)</f>
        <v>0</v>
      </c>
      <c r="E4731" s="45" t="n">
        <v>23</v>
      </c>
      <c r="F4731" s="7" t="s">
        <v>2223</v>
      </c>
      <c r="G4731" s="5" t="str">
        <f aca="false">IF(AND(E4731&gt;=5,E4731&lt;=20,C4731&gt;=50,B4731&lt;=1),"Opportunity (pos 5-20, 50+ impr, 0-1 click)","")</f>
        <v/>
      </c>
    </row>
    <row r="4732" customFormat="false" ht="15" hidden="false" customHeight="false" outlineLevel="0" collapsed="false">
      <c r="A4732" s="7" t="s">
        <v>7006</v>
      </c>
      <c r="B4732" s="44" t="n">
        <v>0</v>
      </c>
      <c r="C4732" s="44" t="n">
        <v>1</v>
      </c>
      <c r="D4732" s="38" t="n">
        <f aca="false">IFERROR(B4732/C4732,0)</f>
        <v>0</v>
      </c>
      <c r="E4732" s="45" t="n">
        <v>32</v>
      </c>
      <c r="F4732" s="7" t="s">
        <v>2223</v>
      </c>
      <c r="G4732" s="5" t="str">
        <f aca="false">IF(AND(E4732&gt;=5,E4732&lt;=20,C4732&gt;=50,B4732&lt;=1),"Opportunity (pos 5-20, 50+ impr, 0-1 click)","")</f>
        <v/>
      </c>
    </row>
    <row r="4733" customFormat="false" ht="15" hidden="false" customHeight="false" outlineLevel="0" collapsed="false">
      <c r="A4733" s="7" t="s">
        <v>7007</v>
      </c>
      <c r="B4733" s="44" t="n">
        <v>0</v>
      </c>
      <c r="C4733" s="44" t="n">
        <v>1</v>
      </c>
      <c r="D4733" s="38" t="n">
        <f aca="false">IFERROR(B4733/C4733,0)</f>
        <v>0</v>
      </c>
      <c r="E4733" s="45" t="n">
        <v>37</v>
      </c>
      <c r="F4733" s="7" t="s">
        <v>2223</v>
      </c>
      <c r="G4733" s="5" t="str">
        <f aca="false">IF(AND(E4733&gt;=5,E4733&lt;=20,C4733&gt;=50,B4733&lt;=1),"Opportunity (pos 5-20, 50+ impr, 0-1 click)","")</f>
        <v/>
      </c>
    </row>
    <row r="4734" customFormat="false" ht="15" hidden="false" customHeight="false" outlineLevel="0" collapsed="false">
      <c r="A4734" s="7" t="s">
        <v>7008</v>
      </c>
      <c r="B4734" s="44" t="n">
        <v>0</v>
      </c>
      <c r="C4734" s="44" t="n">
        <v>1</v>
      </c>
      <c r="D4734" s="38" t="n">
        <f aca="false">IFERROR(B4734/C4734,0)</f>
        <v>0</v>
      </c>
      <c r="E4734" s="45" t="n">
        <v>18</v>
      </c>
      <c r="F4734" s="7" t="s">
        <v>2223</v>
      </c>
      <c r="G4734" s="5" t="str">
        <f aca="false">IF(AND(E4734&gt;=5,E4734&lt;=20,C4734&gt;=50,B4734&lt;=1),"Opportunity (pos 5-20, 50+ impr, 0-1 click)","")</f>
        <v/>
      </c>
    </row>
    <row r="4735" customFormat="false" ht="15" hidden="false" customHeight="false" outlineLevel="0" collapsed="false">
      <c r="A4735" s="7" t="s">
        <v>7009</v>
      </c>
      <c r="B4735" s="44" t="n">
        <v>0</v>
      </c>
      <c r="C4735" s="44" t="n">
        <v>1</v>
      </c>
      <c r="D4735" s="38" t="n">
        <f aca="false">IFERROR(B4735/C4735,0)</f>
        <v>0</v>
      </c>
      <c r="E4735" s="45" t="n">
        <v>17</v>
      </c>
      <c r="F4735" s="7" t="s">
        <v>2223</v>
      </c>
      <c r="G4735" s="5" t="str">
        <f aca="false">IF(AND(E4735&gt;=5,E4735&lt;=20,C4735&gt;=50,B4735&lt;=1),"Opportunity (pos 5-20, 50+ impr, 0-1 click)","")</f>
        <v/>
      </c>
    </row>
    <row r="4736" customFormat="false" ht="15" hidden="false" customHeight="false" outlineLevel="0" collapsed="false">
      <c r="A4736" s="7" t="s">
        <v>7010</v>
      </c>
      <c r="B4736" s="44" t="n">
        <v>0</v>
      </c>
      <c r="C4736" s="44" t="n">
        <v>1</v>
      </c>
      <c r="D4736" s="38" t="n">
        <f aca="false">IFERROR(B4736/C4736,0)</f>
        <v>0</v>
      </c>
      <c r="E4736" s="45" t="n">
        <v>26</v>
      </c>
      <c r="F4736" s="7" t="s">
        <v>2223</v>
      </c>
      <c r="G4736" s="5" t="str">
        <f aca="false">IF(AND(E4736&gt;=5,E4736&lt;=20,C4736&gt;=50,B4736&lt;=1),"Opportunity (pos 5-20, 50+ impr, 0-1 click)","")</f>
        <v/>
      </c>
    </row>
    <row r="4737" customFormat="false" ht="15" hidden="false" customHeight="false" outlineLevel="0" collapsed="false">
      <c r="A4737" s="7" t="s">
        <v>7011</v>
      </c>
      <c r="B4737" s="44" t="n">
        <v>0</v>
      </c>
      <c r="C4737" s="44" t="n">
        <v>1</v>
      </c>
      <c r="D4737" s="38" t="n">
        <f aca="false">IFERROR(B4737/C4737,0)</f>
        <v>0</v>
      </c>
      <c r="E4737" s="45" t="n">
        <v>11</v>
      </c>
      <c r="F4737" s="7" t="s">
        <v>2224</v>
      </c>
      <c r="G4737" s="5" t="str">
        <f aca="false">IF(AND(E4737&gt;=5,E4737&lt;=20,C4737&gt;=50,B4737&lt;=1),"Opportunity (pos 5-20, 50+ impr, 0-1 click)","")</f>
        <v/>
      </c>
    </row>
    <row r="4738" customFormat="false" ht="15" hidden="false" customHeight="false" outlineLevel="0" collapsed="false">
      <c r="A4738" s="7" t="s">
        <v>7012</v>
      </c>
      <c r="B4738" s="44" t="n">
        <v>0</v>
      </c>
      <c r="C4738" s="44" t="n">
        <v>1</v>
      </c>
      <c r="D4738" s="38" t="n">
        <f aca="false">IFERROR(B4738/C4738,0)</f>
        <v>0</v>
      </c>
      <c r="E4738" s="45" t="n">
        <v>45</v>
      </c>
      <c r="F4738" s="7" t="s">
        <v>2223</v>
      </c>
      <c r="G4738" s="5" t="str">
        <f aca="false">IF(AND(E4738&gt;=5,E4738&lt;=20,C4738&gt;=50,B4738&lt;=1),"Opportunity (pos 5-20, 50+ impr, 0-1 click)","")</f>
        <v/>
      </c>
    </row>
    <row r="4739" customFormat="false" ht="15" hidden="false" customHeight="false" outlineLevel="0" collapsed="false">
      <c r="A4739" s="7" t="s">
        <v>7013</v>
      </c>
      <c r="B4739" s="44" t="n">
        <v>0</v>
      </c>
      <c r="C4739" s="44" t="n">
        <v>1</v>
      </c>
      <c r="D4739" s="38" t="n">
        <f aca="false">IFERROR(B4739/C4739,0)</f>
        <v>0</v>
      </c>
      <c r="E4739" s="45" t="n">
        <v>11</v>
      </c>
      <c r="F4739" s="7" t="s">
        <v>2223</v>
      </c>
      <c r="G4739" s="5" t="str">
        <f aca="false">IF(AND(E4739&gt;=5,E4739&lt;=20,C4739&gt;=50,B4739&lt;=1),"Opportunity (pos 5-20, 50+ impr, 0-1 click)","")</f>
        <v/>
      </c>
    </row>
    <row r="4740" customFormat="false" ht="15" hidden="false" customHeight="false" outlineLevel="0" collapsed="false">
      <c r="A4740" s="7" t="s">
        <v>7014</v>
      </c>
      <c r="B4740" s="44" t="n">
        <v>0</v>
      </c>
      <c r="C4740" s="44" t="n">
        <v>1</v>
      </c>
      <c r="D4740" s="38" t="n">
        <f aca="false">IFERROR(B4740/C4740,0)</f>
        <v>0</v>
      </c>
      <c r="E4740" s="45" t="n">
        <v>13</v>
      </c>
      <c r="F4740" s="7" t="s">
        <v>2223</v>
      </c>
      <c r="G4740" s="5" t="str">
        <f aca="false">IF(AND(E4740&gt;=5,E4740&lt;=20,C4740&gt;=50,B4740&lt;=1),"Opportunity (pos 5-20, 50+ impr, 0-1 click)","")</f>
        <v/>
      </c>
    </row>
    <row r="4741" customFormat="false" ht="15" hidden="false" customHeight="false" outlineLevel="0" collapsed="false">
      <c r="A4741" s="7" t="s">
        <v>7015</v>
      </c>
      <c r="B4741" s="44" t="n">
        <v>0</v>
      </c>
      <c r="C4741" s="44" t="n">
        <v>1</v>
      </c>
      <c r="D4741" s="38" t="n">
        <f aca="false">IFERROR(B4741/C4741,0)</f>
        <v>0</v>
      </c>
      <c r="E4741" s="45" t="n">
        <v>13</v>
      </c>
      <c r="F4741" s="7" t="s">
        <v>2223</v>
      </c>
      <c r="G4741" s="5" t="str">
        <f aca="false">IF(AND(E4741&gt;=5,E4741&lt;=20,C4741&gt;=50,B4741&lt;=1),"Opportunity (pos 5-20, 50+ impr, 0-1 click)","")</f>
        <v/>
      </c>
    </row>
    <row r="4742" customFormat="false" ht="15" hidden="false" customHeight="false" outlineLevel="0" collapsed="false">
      <c r="A4742" s="7" t="s">
        <v>7016</v>
      </c>
      <c r="B4742" s="44" t="n">
        <v>0</v>
      </c>
      <c r="C4742" s="44" t="n">
        <v>1</v>
      </c>
      <c r="D4742" s="38" t="n">
        <f aca="false">IFERROR(B4742/C4742,0)</f>
        <v>0</v>
      </c>
      <c r="E4742" s="45" t="n">
        <v>28</v>
      </c>
      <c r="F4742" s="7" t="s">
        <v>2223</v>
      </c>
      <c r="G4742" s="5" t="str">
        <f aca="false">IF(AND(E4742&gt;=5,E4742&lt;=20,C4742&gt;=50,B4742&lt;=1),"Opportunity (pos 5-20, 50+ impr, 0-1 click)","")</f>
        <v/>
      </c>
    </row>
    <row r="4743" customFormat="false" ht="15" hidden="false" customHeight="false" outlineLevel="0" collapsed="false">
      <c r="A4743" s="7" t="s">
        <v>7017</v>
      </c>
      <c r="B4743" s="44" t="n">
        <v>0</v>
      </c>
      <c r="C4743" s="44" t="n">
        <v>1</v>
      </c>
      <c r="D4743" s="38" t="n">
        <f aca="false">IFERROR(B4743/C4743,0)</f>
        <v>0</v>
      </c>
      <c r="E4743" s="45" t="n">
        <v>19</v>
      </c>
      <c r="F4743" s="7" t="s">
        <v>2223</v>
      </c>
      <c r="G4743" s="5" t="str">
        <f aca="false">IF(AND(E4743&gt;=5,E4743&lt;=20,C4743&gt;=50,B4743&lt;=1),"Opportunity (pos 5-20, 50+ impr, 0-1 click)","")</f>
        <v/>
      </c>
    </row>
    <row r="4744" customFormat="false" ht="15" hidden="false" customHeight="false" outlineLevel="0" collapsed="false">
      <c r="A4744" s="7" t="s">
        <v>7018</v>
      </c>
      <c r="B4744" s="44" t="n">
        <v>0</v>
      </c>
      <c r="C4744" s="44" t="n">
        <v>1</v>
      </c>
      <c r="D4744" s="38" t="n">
        <f aca="false">IFERROR(B4744/C4744,0)</f>
        <v>0</v>
      </c>
      <c r="E4744" s="45" t="n">
        <v>46</v>
      </c>
      <c r="F4744" s="7" t="s">
        <v>2223</v>
      </c>
      <c r="G4744" s="5" t="str">
        <f aca="false">IF(AND(E4744&gt;=5,E4744&lt;=20,C4744&gt;=50,B4744&lt;=1),"Opportunity (pos 5-20, 50+ impr, 0-1 click)","")</f>
        <v/>
      </c>
    </row>
    <row r="4745" customFormat="false" ht="15" hidden="false" customHeight="false" outlineLevel="0" collapsed="false">
      <c r="A4745" s="7" t="s">
        <v>7019</v>
      </c>
      <c r="B4745" s="44" t="n">
        <v>0</v>
      </c>
      <c r="C4745" s="44" t="n">
        <v>1</v>
      </c>
      <c r="D4745" s="38" t="n">
        <f aca="false">IFERROR(B4745/C4745,0)</f>
        <v>0</v>
      </c>
      <c r="E4745" s="45" t="n">
        <v>9</v>
      </c>
      <c r="F4745" s="7" t="s">
        <v>2223</v>
      </c>
      <c r="G4745" s="5" t="str">
        <f aca="false">IF(AND(E4745&gt;=5,E4745&lt;=20,C4745&gt;=50,B4745&lt;=1),"Opportunity (pos 5-20, 50+ impr, 0-1 click)","")</f>
        <v/>
      </c>
    </row>
    <row r="4746" customFormat="false" ht="15" hidden="false" customHeight="false" outlineLevel="0" collapsed="false">
      <c r="A4746" s="7" t="s">
        <v>7020</v>
      </c>
      <c r="B4746" s="44" t="n">
        <v>0</v>
      </c>
      <c r="C4746" s="44" t="n">
        <v>1</v>
      </c>
      <c r="D4746" s="38" t="n">
        <f aca="false">IFERROR(B4746/C4746,0)</f>
        <v>0</v>
      </c>
      <c r="E4746" s="45" t="n">
        <v>55</v>
      </c>
      <c r="F4746" s="7" t="s">
        <v>2223</v>
      </c>
      <c r="G4746" s="5" t="str">
        <f aca="false">IF(AND(E4746&gt;=5,E4746&lt;=20,C4746&gt;=50,B4746&lt;=1),"Opportunity (pos 5-20, 50+ impr, 0-1 click)","")</f>
        <v/>
      </c>
    </row>
    <row r="4747" customFormat="false" ht="15" hidden="false" customHeight="false" outlineLevel="0" collapsed="false">
      <c r="A4747" s="7" t="s">
        <v>7021</v>
      </c>
      <c r="B4747" s="44" t="n">
        <v>0</v>
      </c>
      <c r="C4747" s="44" t="n">
        <v>1</v>
      </c>
      <c r="D4747" s="38" t="n">
        <f aca="false">IFERROR(B4747/C4747,0)</f>
        <v>0</v>
      </c>
      <c r="E4747" s="45" t="n">
        <v>26</v>
      </c>
      <c r="F4747" s="7" t="s">
        <v>2223</v>
      </c>
      <c r="G4747" s="5" t="str">
        <f aca="false">IF(AND(E4747&gt;=5,E4747&lt;=20,C4747&gt;=50,B4747&lt;=1),"Opportunity (pos 5-20, 50+ impr, 0-1 click)","")</f>
        <v/>
      </c>
    </row>
    <row r="4748" customFormat="false" ht="15" hidden="false" customHeight="false" outlineLevel="0" collapsed="false">
      <c r="A4748" s="7" t="s">
        <v>7022</v>
      </c>
      <c r="B4748" s="44" t="n">
        <v>0</v>
      </c>
      <c r="C4748" s="44" t="n">
        <v>1</v>
      </c>
      <c r="D4748" s="38" t="n">
        <f aca="false">IFERROR(B4748/C4748,0)</f>
        <v>0</v>
      </c>
      <c r="E4748" s="45" t="n">
        <v>35</v>
      </c>
      <c r="F4748" s="7" t="s">
        <v>2223</v>
      </c>
      <c r="G4748" s="5" t="str">
        <f aca="false">IF(AND(E4748&gt;=5,E4748&lt;=20,C4748&gt;=50,B4748&lt;=1),"Opportunity (pos 5-20, 50+ impr, 0-1 click)","")</f>
        <v/>
      </c>
    </row>
    <row r="4749" customFormat="false" ht="15" hidden="false" customHeight="false" outlineLevel="0" collapsed="false">
      <c r="A4749" s="7" t="s">
        <v>7023</v>
      </c>
      <c r="B4749" s="44" t="n">
        <v>0</v>
      </c>
      <c r="C4749" s="44" t="n">
        <v>1</v>
      </c>
      <c r="D4749" s="38" t="n">
        <f aca="false">IFERROR(B4749/C4749,0)</f>
        <v>0</v>
      </c>
      <c r="E4749" s="45" t="n">
        <v>9</v>
      </c>
      <c r="F4749" s="7" t="s">
        <v>2223</v>
      </c>
      <c r="G4749" s="5" t="str">
        <f aca="false">IF(AND(E4749&gt;=5,E4749&lt;=20,C4749&gt;=50,B4749&lt;=1),"Opportunity (pos 5-20, 50+ impr, 0-1 click)","")</f>
        <v/>
      </c>
    </row>
    <row r="4750" customFormat="false" ht="15" hidden="false" customHeight="false" outlineLevel="0" collapsed="false">
      <c r="A4750" s="7" t="s">
        <v>7024</v>
      </c>
      <c r="B4750" s="44" t="n">
        <v>0</v>
      </c>
      <c r="C4750" s="44" t="n">
        <v>1</v>
      </c>
      <c r="D4750" s="38" t="n">
        <f aca="false">IFERROR(B4750/C4750,0)</f>
        <v>0</v>
      </c>
      <c r="E4750" s="45" t="n">
        <v>37</v>
      </c>
      <c r="F4750" s="7" t="s">
        <v>2225</v>
      </c>
      <c r="G4750" s="5" t="str">
        <f aca="false">IF(AND(E4750&gt;=5,E4750&lt;=20,C4750&gt;=50,B4750&lt;=1),"Opportunity (pos 5-20, 50+ impr, 0-1 click)","")</f>
        <v/>
      </c>
    </row>
    <row r="4751" customFormat="false" ht="15" hidden="false" customHeight="false" outlineLevel="0" collapsed="false">
      <c r="A4751" s="7" t="s">
        <v>7025</v>
      </c>
      <c r="B4751" s="44" t="n">
        <v>0</v>
      </c>
      <c r="C4751" s="44" t="n">
        <v>1</v>
      </c>
      <c r="D4751" s="38" t="n">
        <f aca="false">IFERROR(B4751/C4751,0)</f>
        <v>0</v>
      </c>
      <c r="E4751" s="45" t="n">
        <v>57</v>
      </c>
      <c r="F4751" s="7" t="s">
        <v>2223</v>
      </c>
      <c r="G4751" s="5" t="str">
        <f aca="false">IF(AND(E4751&gt;=5,E4751&lt;=20,C4751&gt;=50,B4751&lt;=1),"Opportunity (pos 5-20, 50+ impr, 0-1 click)","")</f>
        <v/>
      </c>
    </row>
    <row r="4752" customFormat="false" ht="15" hidden="false" customHeight="false" outlineLevel="0" collapsed="false">
      <c r="A4752" s="7" t="s">
        <v>7026</v>
      </c>
      <c r="B4752" s="44" t="n">
        <v>0</v>
      </c>
      <c r="C4752" s="44" t="n">
        <v>1</v>
      </c>
      <c r="D4752" s="38" t="n">
        <f aca="false">IFERROR(B4752/C4752,0)</f>
        <v>0</v>
      </c>
      <c r="E4752" s="45" t="n">
        <v>21</v>
      </c>
      <c r="F4752" s="7" t="s">
        <v>2223</v>
      </c>
      <c r="G4752" s="5" t="str">
        <f aca="false">IF(AND(E4752&gt;=5,E4752&lt;=20,C4752&gt;=50,B4752&lt;=1),"Opportunity (pos 5-20, 50+ impr, 0-1 click)","")</f>
        <v/>
      </c>
    </row>
    <row r="4753" customFormat="false" ht="15" hidden="false" customHeight="false" outlineLevel="0" collapsed="false">
      <c r="A4753" s="7" t="s">
        <v>7027</v>
      </c>
      <c r="B4753" s="44" t="n">
        <v>0</v>
      </c>
      <c r="C4753" s="44" t="n">
        <v>1</v>
      </c>
      <c r="D4753" s="38" t="n">
        <f aca="false">IFERROR(B4753/C4753,0)</f>
        <v>0</v>
      </c>
      <c r="E4753" s="45" t="n">
        <v>33</v>
      </c>
      <c r="F4753" s="7" t="s">
        <v>2223</v>
      </c>
      <c r="G4753" s="5" t="str">
        <f aca="false">IF(AND(E4753&gt;=5,E4753&lt;=20,C4753&gt;=50,B4753&lt;=1),"Opportunity (pos 5-20, 50+ impr, 0-1 click)","")</f>
        <v/>
      </c>
    </row>
    <row r="4754" customFormat="false" ht="15" hidden="false" customHeight="false" outlineLevel="0" collapsed="false">
      <c r="A4754" s="7" t="s">
        <v>7028</v>
      </c>
      <c r="B4754" s="44" t="n">
        <v>0</v>
      </c>
      <c r="C4754" s="44" t="n">
        <v>1</v>
      </c>
      <c r="D4754" s="38" t="n">
        <f aca="false">IFERROR(B4754/C4754,0)</f>
        <v>0</v>
      </c>
      <c r="E4754" s="45" t="n">
        <v>18</v>
      </c>
      <c r="F4754" s="7" t="s">
        <v>2223</v>
      </c>
      <c r="G4754" s="5" t="str">
        <f aca="false">IF(AND(E4754&gt;=5,E4754&lt;=20,C4754&gt;=50,B4754&lt;=1),"Opportunity (pos 5-20, 50+ impr, 0-1 click)","")</f>
        <v/>
      </c>
    </row>
    <row r="4755" customFormat="false" ht="15" hidden="false" customHeight="false" outlineLevel="0" collapsed="false">
      <c r="A4755" s="7" t="s">
        <v>7029</v>
      </c>
      <c r="B4755" s="44" t="n">
        <v>0</v>
      </c>
      <c r="C4755" s="44" t="n">
        <v>1</v>
      </c>
      <c r="D4755" s="38" t="n">
        <f aca="false">IFERROR(B4755/C4755,0)</f>
        <v>0</v>
      </c>
      <c r="E4755" s="45" t="n">
        <v>42</v>
      </c>
      <c r="F4755" s="7" t="s">
        <v>2225</v>
      </c>
      <c r="G4755" s="5" t="str">
        <f aca="false">IF(AND(E4755&gt;=5,E4755&lt;=20,C4755&gt;=50,B4755&lt;=1),"Opportunity (pos 5-20, 50+ impr, 0-1 click)","")</f>
        <v/>
      </c>
    </row>
    <row r="4756" customFormat="false" ht="15" hidden="false" customHeight="false" outlineLevel="0" collapsed="false">
      <c r="A4756" s="7" t="s">
        <v>7030</v>
      </c>
      <c r="B4756" s="44" t="n">
        <v>0</v>
      </c>
      <c r="C4756" s="44" t="n">
        <v>1</v>
      </c>
      <c r="D4756" s="38" t="n">
        <f aca="false">IFERROR(B4756/C4756,0)</f>
        <v>0</v>
      </c>
      <c r="E4756" s="45" t="n">
        <v>36</v>
      </c>
      <c r="F4756" s="7" t="s">
        <v>2223</v>
      </c>
      <c r="G4756" s="5" t="str">
        <f aca="false">IF(AND(E4756&gt;=5,E4756&lt;=20,C4756&gt;=50,B4756&lt;=1),"Opportunity (pos 5-20, 50+ impr, 0-1 click)","")</f>
        <v/>
      </c>
    </row>
    <row r="4757" customFormat="false" ht="15" hidden="false" customHeight="false" outlineLevel="0" collapsed="false">
      <c r="A4757" s="7" t="s">
        <v>7031</v>
      </c>
      <c r="B4757" s="44" t="n">
        <v>0</v>
      </c>
      <c r="C4757" s="44" t="n">
        <v>1</v>
      </c>
      <c r="D4757" s="38" t="n">
        <f aca="false">IFERROR(B4757/C4757,0)</f>
        <v>0</v>
      </c>
      <c r="E4757" s="45" t="n">
        <v>17</v>
      </c>
      <c r="F4757" s="7" t="s">
        <v>2223</v>
      </c>
      <c r="G4757" s="5" t="str">
        <f aca="false">IF(AND(E4757&gt;=5,E4757&lt;=20,C4757&gt;=50,B4757&lt;=1),"Opportunity (pos 5-20, 50+ impr, 0-1 click)","")</f>
        <v/>
      </c>
    </row>
    <row r="4758" customFormat="false" ht="15" hidden="false" customHeight="false" outlineLevel="0" collapsed="false">
      <c r="A4758" s="7" t="s">
        <v>7032</v>
      </c>
      <c r="B4758" s="44" t="n">
        <v>0</v>
      </c>
      <c r="C4758" s="44" t="n">
        <v>1</v>
      </c>
      <c r="D4758" s="38" t="n">
        <f aca="false">IFERROR(B4758/C4758,0)</f>
        <v>0</v>
      </c>
      <c r="E4758" s="45" t="n">
        <v>44</v>
      </c>
      <c r="F4758" s="7" t="s">
        <v>2223</v>
      </c>
      <c r="G4758" s="5" t="str">
        <f aca="false">IF(AND(E4758&gt;=5,E4758&lt;=20,C4758&gt;=50,B4758&lt;=1),"Opportunity (pos 5-20, 50+ impr, 0-1 click)","")</f>
        <v/>
      </c>
    </row>
    <row r="4759" customFormat="false" ht="15" hidden="false" customHeight="false" outlineLevel="0" collapsed="false">
      <c r="A4759" s="7" t="s">
        <v>7033</v>
      </c>
      <c r="B4759" s="44" t="n">
        <v>0</v>
      </c>
      <c r="C4759" s="44" t="n">
        <v>1</v>
      </c>
      <c r="D4759" s="38" t="n">
        <f aca="false">IFERROR(B4759/C4759,0)</f>
        <v>0</v>
      </c>
      <c r="E4759" s="45" t="n">
        <v>52</v>
      </c>
      <c r="F4759" s="7" t="s">
        <v>2223</v>
      </c>
      <c r="G4759" s="5" t="str">
        <f aca="false">IF(AND(E4759&gt;=5,E4759&lt;=20,C4759&gt;=50,B4759&lt;=1),"Opportunity (pos 5-20, 50+ impr, 0-1 click)","")</f>
        <v/>
      </c>
    </row>
    <row r="4760" customFormat="false" ht="15" hidden="false" customHeight="false" outlineLevel="0" collapsed="false">
      <c r="A4760" s="7" t="s">
        <v>7034</v>
      </c>
      <c r="B4760" s="44" t="n">
        <v>0</v>
      </c>
      <c r="C4760" s="44" t="n">
        <v>1</v>
      </c>
      <c r="D4760" s="38" t="n">
        <f aca="false">IFERROR(B4760/C4760,0)</f>
        <v>0</v>
      </c>
      <c r="E4760" s="45" t="n">
        <v>9</v>
      </c>
      <c r="F4760" s="7" t="s">
        <v>2223</v>
      </c>
      <c r="G4760" s="5" t="str">
        <f aca="false">IF(AND(E4760&gt;=5,E4760&lt;=20,C4760&gt;=50,B4760&lt;=1),"Opportunity (pos 5-20, 50+ impr, 0-1 click)","")</f>
        <v/>
      </c>
    </row>
    <row r="4761" customFormat="false" ht="15" hidden="false" customHeight="false" outlineLevel="0" collapsed="false">
      <c r="A4761" s="7" t="s">
        <v>7035</v>
      </c>
      <c r="B4761" s="44" t="n">
        <v>0</v>
      </c>
      <c r="C4761" s="44" t="n">
        <v>1</v>
      </c>
      <c r="D4761" s="38" t="n">
        <f aca="false">IFERROR(B4761/C4761,0)</f>
        <v>0</v>
      </c>
      <c r="E4761" s="45" t="n">
        <v>1</v>
      </c>
      <c r="F4761" s="7" t="s">
        <v>2223</v>
      </c>
      <c r="G4761" s="5" t="str">
        <f aca="false">IF(AND(E4761&gt;=5,E4761&lt;=20,C4761&gt;=50,B4761&lt;=1),"Opportunity (pos 5-20, 50+ impr, 0-1 click)","")</f>
        <v/>
      </c>
    </row>
    <row r="4762" customFormat="false" ht="15" hidden="false" customHeight="false" outlineLevel="0" collapsed="false">
      <c r="A4762" s="7" t="s">
        <v>7036</v>
      </c>
      <c r="B4762" s="44" t="n">
        <v>0</v>
      </c>
      <c r="C4762" s="44" t="n">
        <v>1</v>
      </c>
      <c r="D4762" s="38" t="n">
        <f aca="false">IFERROR(B4762/C4762,0)</f>
        <v>0</v>
      </c>
      <c r="E4762" s="45" t="n">
        <v>1</v>
      </c>
      <c r="F4762" s="7" t="s">
        <v>2224</v>
      </c>
      <c r="G4762" s="5" t="str">
        <f aca="false">IF(AND(E4762&gt;=5,E4762&lt;=20,C4762&gt;=50,B4762&lt;=1),"Opportunity (pos 5-20, 50+ impr, 0-1 click)","")</f>
        <v/>
      </c>
    </row>
    <row r="4763" customFormat="false" ht="15" hidden="false" customHeight="false" outlineLevel="0" collapsed="false">
      <c r="A4763" s="7" t="s">
        <v>7037</v>
      </c>
      <c r="B4763" s="44" t="n">
        <v>0</v>
      </c>
      <c r="C4763" s="44" t="n">
        <v>1</v>
      </c>
      <c r="D4763" s="38" t="n">
        <f aca="false">IFERROR(B4763/C4763,0)</f>
        <v>0</v>
      </c>
      <c r="E4763" s="45" t="n">
        <v>1</v>
      </c>
      <c r="F4763" s="7" t="s">
        <v>2224</v>
      </c>
      <c r="G4763" s="5" t="str">
        <f aca="false">IF(AND(E4763&gt;=5,E4763&lt;=20,C4763&gt;=50,B4763&lt;=1),"Opportunity (pos 5-20, 50+ impr, 0-1 click)","")</f>
        <v/>
      </c>
    </row>
    <row r="4764" customFormat="false" ht="15" hidden="false" customHeight="false" outlineLevel="0" collapsed="false">
      <c r="A4764" s="7" t="s">
        <v>7038</v>
      </c>
      <c r="B4764" s="44" t="n">
        <v>0</v>
      </c>
      <c r="C4764" s="44" t="n">
        <v>1</v>
      </c>
      <c r="D4764" s="38" t="n">
        <f aca="false">IFERROR(B4764/C4764,0)</f>
        <v>0</v>
      </c>
      <c r="E4764" s="45" t="n">
        <v>14</v>
      </c>
      <c r="F4764" s="7" t="s">
        <v>2223</v>
      </c>
      <c r="G4764" s="5" t="str">
        <f aca="false">IF(AND(E4764&gt;=5,E4764&lt;=20,C4764&gt;=50,B4764&lt;=1),"Opportunity (pos 5-20, 50+ impr, 0-1 click)","")</f>
        <v/>
      </c>
    </row>
    <row r="4765" customFormat="false" ht="15" hidden="false" customHeight="false" outlineLevel="0" collapsed="false">
      <c r="A4765" s="7" t="s">
        <v>7039</v>
      </c>
      <c r="B4765" s="44" t="n">
        <v>0</v>
      </c>
      <c r="C4765" s="44" t="n">
        <v>1</v>
      </c>
      <c r="D4765" s="38" t="n">
        <f aca="false">IFERROR(B4765/C4765,0)</f>
        <v>0</v>
      </c>
      <c r="E4765" s="45" t="n">
        <v>61</v>
      </c>
      <c r="F4765" s="7" t="s">
        <v>2223</v>
      </c>
      <c r="G4765" s="5" t="str">
        <f aca="false">IF(AND(E4765&gt;=5,E4765&lt;=20,C4765&gt;=50,B4765&lt;=1),"Opportunity (pos 5-20, 50+ impr, 0-1 click)","")</f>
        <v/>
      </c>
    </row>
    <row r="4766" customFormat="false" ht="15" hidden="false" customHeight="false" outlineLevel="0" collapsed="false">
      <c r="A4766" s="7" t="s">
        <v>7040</v>
      </c>
      <c r="B4766" s="44" t="n">
        <v>0</v>
      </c>
      <c r="C4766" s="44" t="n">
        <v>1</v>
      </c>
      <c r="D4766" s="38" t="n">
        <f aca="false">IFERROR(B4766/C4766,0)</f>
        <v>0</v>
      </c>
      <c r="E4766" s="45" t="n">
        <v>1</v>
      </c>
      <c r="F4766" s="7" t="s">
        <v>2224</v>
      </c>
      <c r="G4766" s="5" t="str">
        <f aca="false">IF(AND(E4766&gt;=5,E4766&lt;=20,C4766&gt;=50,B4766&lt;=1),"Opportunity (pos 5-20, 50+ impr, 0-1 click)","")</f>
        <v/>
      </c>
    </row>
    <row r="4767" customFormat="false" ht="15" hidden="false" customHeight="false" outlineLevel="0" collapsed="false">
      <c r="A4767" s="7" t="s">
        <v>7041</v>
      </c>
      <c r="B4767" s="44" t="n">
        <v>0</v>
      </c>
      <c r="C4767" s="44" t="n">
        <v>1</v>
      </c>
      <c r="D4767" s="38" t="n">
        <f aca="false">IFERROR(B4767/C4767,0)</f>
        <v>0</v>
      </c>
      <c r="E4767" s="45" t="n">
        <v>23</v>
      </c>
      <c r="F4767" s="7" t="s">
        <v>2223</v>
      </c>
      <c r="G4767" s="5" t="str">
        <f aca="false">IF(AND(E4767&gt;=5,E4767&lt;=20,C4767&gt;=50,B4767&lt;=1),"Opportunity (pos 5-20, 50+ impr, 0-1 click)","")</f>
        <v/>
      </c>
    </row>
    <row r="4768" customFormat="false" ht="15" hidden="false" customHeight="false" outlineLevel="0" collapsed="false">
      <c r="A4768" s="7" t="s">
        <v>7042</v>
      </c>
      <c r="B4768" s="44" t="n">
        <v>0</v>
      </c>
      <c r="C4768" s="44" t="n">
        <v>1</v>
      </c>
      <c r="D4768" s="38" t="n">
        <f aca="false">IFERROR(B4768/C4768,0)</f>
        <v>0</v>
      </c>
      <c r="E4768" s="45" t="n">
        <v>7</v>
      </c>
      <c r="F4768" s="7" t="s">
        <v>2223</v>
      </c>
      <c r="G4768" s="5" t="str">
        <f aca="false">IF(AND(E4768&gt;=5,E4768&lt;=20,C4768&gt;=50,B4768&lt;=1),"Opportunity (pos 5-20, 50+ impr, 0-1 click)","")</f>
        <v/>
      </c>
    </row>
    <row r="4769" customFormat="false" ht="15" hidden="false" customHeight="false" outlineLevel="0" collapsed="false">
      <c r="A4769" s="7" t="s">
        <v>7043</v>
      </c>
      <c r="B4769" s="44" t="n">
        <v>0</v>
      </c>
      <c r="C4769" s="44" t="n">
        <v>1</v>
      </c>
      <c r="D4769" s="38" t="n">
        <f aca="false">IFERROR(B4769/C4769,0)</f>
        <v>0</v>
      </c>
      <c r="E4769" s="45" t="n">
        <v>61</v>
      </c>
      <c r="F4769" s="7" t="s">
        <v>2223</v>
      </c>
      <c r="G4769" s="5" t="str">
        <f aca="false">IF(AND(E4769&gt;=5,E4769&lt;=20,C4769&gt;=50,B4769&lt;=1),"Opportunity (pos 5-20, 50+ impr, 0-1 click)","")</f>
        <v/>
      </c>
    </row>
    <row r="4770" customFormat="false" ht="15" hidden="false" customHeight="false" outlineLevel="0" collapsed="false">
      <c r="A4770" s="7" t="s">
        <v>7044</v>
      </c>
      <c r="B4770" s="44" t="n">
        <v>0</v>
      </c>
      <c r="C4770" s="44" t="n">
        <v>1</v>
      </c>
      <c r="D4770" s="38" t="n">
        <f aca="false">IFERROR(B4770/C4770,0)</f>
        <v>0</v>
      </c>
      <c r="E4770" s="45" t="n">
        <v>34</v>
      </c>
      <c r="F4770" s="7" t="s">
        <v>2223</v>
      </c>
      <c r="G4770" s="5" t="str">
        <f aca="false">IF(AND(E4770&gt;=5,E4770&lt;=20,C4770&gt;=50,B4770&lt;=1),"Opportunity (pos 5-20, 50+ impr, 0-1 click)","")</f>
        <v/>
      </c>
    </row>
    <row r="4771" customFormat="false" ht="15" hidden="false" customHeight="false" outlineLevel="0" collapsed="false">
      <c r="A4771" s="7" t="s">
        <v>7045</v>
      </c>
      <c r="B4771" s="44" t="n">
        <v>0</v>
      </c>
      <c r="C4771" s="44" t="n">
        <v>1</v>
      </c>
      <c r="D4771" s="38" t="n">
        <f aca="false">IFERROR(B4771/C4771,0)</f>
        <v>0</v>
      </c>
      <c r="E4771" s="45" t="n">
        <v>1</v>
      </c>
      <c r="F4771" s="7" t="s">
        <v>2223</v>
      </c>
      <c r="G4771" s="5" t="str">
        <f aca="false">IF(AND(E4771&gt;=5,E4771&lt;=20,C4771&gt;=50,B4771&lt;=1),"Opportunity (pos 5-20, 50+ impr, 0-1 click)","")</f>
        <v/>
      </c>
    </row>
    <row r="4772" customFormat="false" ht="15" hidden="false" customHeight="false" outlineLevel="0" collapsed="false">
      <c r="A4772" s="7" t="s">
        <v>7046</v>
      </c>
      <c r="B4772" s="44" t="n">
        <v>0</v>
      </c>
      <c r="C4772" s="44" t="n">
        <v>1</v>
      </c>
      <c r="D4772" s="38" t="n">
        <f aca="false">IFERROR(B4772/C4772,0)</f>
        <v>0</v>
      </c>
      <c r="E4772" s="45" t="n">
        <v>14</v>
      </c>
      <c r="F4772" s="7" t="s">
        <v>2224</v>
      </c>
      <c r="G4772" s="5" t="str">
        <f aca="false">IF(AND(E4772&gt;=5,E4772&lt;=20,C4772&gt;=50,B4772&lt;=1),"Opportunity (pos 5-20, 50+ impr, 0-1 click)","")</f>
        <v/>
      </c>
    </row>
    <row r="4773" customFormat="false" ht="15" hidden="false" customHeight="false" outlineLevel="0" collapsed="false">
      <c r="A4773" s="7" t="s">
        <v>7047</v>
      </c>
      <c r="B4773" s="44" t="n">
        <v>0</v>
      </c>
      <c r="C4773" s="44" t="n">
        <v>1</v>
      </c>
      <c r="D4773" s="38" t="n">
        <f aca="false">IFERROR(B4773/C4773,0)</f>
        <v>0</v>
      </c>
      <c r="E4773" s="45" t="n">
        <v>9</v>
      </c>
      <c r="F4773" s="7" t="s">
        <v>2224</v>
      </c>
      <c r="G4773" s="5" t="str">
        <f aca="false">IF(AND(E4773&gt;=5,E4773&lt;=20,C4773&gt;=50,B4773&lt;=1),"Opportunity (pos 5-20, 50+ impr, 0-1 click)","")</f>
        <v/>
      </c>
    </row>
    <row r="4774" customFormat="false" ht="15" hidden="false" customHeight="false" outlineLevel="0" collapsed="false">
      <c r="A4774" s="7" t="s">
        <v>7048</v>
      </c>
      <c r="B4774" s="44" t="n">
        <v>0</v>
      </c>
      <c r="C4774" s="44" t="n">
        <v>1</v>
      </c>
      <c r="D4774" s="38" t="n">
        <f aca="false">IFERROR(B4774/C4774,0)</f>
        <v>0</v>
      </c>
      <c r="E4774" s="45" t="n">
        <v>10</v>
      </c>
      <c r="F4774" s="7" t="s">
        <v>2223</v>
      </c>
      <c r="G4774" s="5" t="str">
        <f aca="false">IF(AND(E4774&gt;=5,E4774&lt;=20,C4774&gt;=50,B4774&lt;=1),"Opportunity (pos 5-20, 50+ impr, 0-1 click)","")</f>
        <v/>
      </c>
    </row>
    <row r="4775" customFormat="false" ht="15" hidden="false" customHeight="false" outlineLevel="0" collapsed="false">
      <c r="A4775" s="7" t="s">
        <v>7049</v>
      </c>
      <c r="B4775" s="44" t="n">
        <v>0</v>
      </c>
      <c r="C4775" s="44" t="n">
        <v>1</v>
      </c>
      <c r="D4775" s="38" t="n">
        <f aca="false">IFERROR(B4775/C4775,0)</f>
        <v>0</v>
      </c>
      <c r="E4775" s="45" t="n">
        <v>25</v>
      </c>
      <c r="F4775" s="7" t="s">
        <v>2223</v>
      </c>
      <c r="G4775" s="5" t="str">
        <f aca="false">IF(AND(E4775&gt;=5,E4775&lt;=20,C4775&gt;=50,B4775&lt;=1),"Opportunity (pos 5-20, 50+ impr, 0-1 click)","")</f>
        <v/>
      </c>
    </row>
    <row r="4776" customFormat="false" ht="15" hidden="false" customHeight="false" outlineLevel="0" collapsed="false">
      <c r="A4776" s="7" t="s">
        <v>7050</v>
      </c>
      <c r="B4776" s="44" t="n">
        <v>0</v>
      </c>
      <c r="C4776" s="44" t="n">
        <v>1</v>
      </c>
      <c r="D4776" s="38" t="n">
        <f aca="false">IFERROR(B4776/C4776,0)</f>
        <v>0</v>
      </c>
      <c r="E4776" s="45" t="n">
        <v>9</v>
      </c>
      <c r="F4776" s="7" t="s">
        <v>2223</v>
      </c>
      <c r="G4776" s="5" t="str">
        <f aca="false">IF(AND(E4776&gt;=5,E4776&lt;=20,C4776&gt;=50,B4776&lt;=1),"Opportunity (pos 5-20, 50+ impr, 0-1 click)","")</f>
        <v/>
      </c>
    </row>
    <row r="4777" customFormat="false" ht="15" hidden="false" customHeight="false" outlineLevel="0" collapsed="false">
      <c r="A4777" s="7" t="s">
        <v>7051</v>
      </c>
      <c r="B4777" s="44" t="n">
        <v>0</v>
      </c>
      <c r="C4777" s="44" t="n">
        <v>1</v>
      </c>
      <c r="D4777" s="38" t="n">
        <f aca="false">IFERROR(B4777/C4777,0)</f>
        <v>0</v>
      </c>
      <c r="E4777" s="45" t="n">
        <v>13</v>
      </c>
      <c r="F4777" s="7" t="s">
        <v>2223</v>
      </c>
      <c r="G4777" s="5" t="str">
        <f aca="false">IF(AND(E4777&gt;=5,E4777&lt;=20,C4777&gt;=50,B4777&lt;=1),"Opportunity (pos 5-20, 50+ impr, 0-1 click)","")</f>
        <v/>
      </c>
    </row>
    <row r="4778" customFormat="false" ht="15" hidden="false" customHeight="false" outlineLevel="0" collapsed="false">
      <c r="A4778" s="7" t="s">
        <v>7052</v>
      </c>
      <c r="B4778" s="44" t="n">
        <v>0</v>
      </c>
      <c r="C4778" s="44" t="n">
        <v>1</v>
      </c>
      <c r="D4778" s="38" t="n">
        <f aca="false">IFERROR(B4778/C4778,0)</f>
        <v>0</v>
      </c>
      <c r="E4778" s="45" t="n">
        <v>11</v>
      </c>
      <c r="F4778" s="7" t="s">
        <v>2223</v>
      </c>
      <c r="G4778" s="5" t="str">
        <f aca="false">IF(AND(E4778&gt;=5,E4778&lt;=20,C4778&gt;=50,B4778&lt;=1),"Opportunity (pos 5-20, 50+ impr, 0-1 click)","")</f>
        <v/>
      </c>
    </row>
    <row r="4779" customFormat="false" ht="15" hidden="false" customHeight="false" outlineLevel="0" collapsed="false">
      <c r="A4779" s="7" t="s">
        <v>7053</v>
      </c>
      <c r="B4779" s="44" t="n">
        <v>0</v>
      </c>
      <c r="C4779" s="44" t="n">
        <v>1</v>
      </c>
      <c r="D4779" s="38" t="n">
        <f aca="false">IFERROR(B4779/C4779,0)</f>
        <v>0</v>
      </c>
      <c r="E4779" s="45" t="n">
        <v>16</v>
      </c>
      <c r="F4779" s="7" t="s">
        <v>2223</v>
      </c>
      <c r="G4779" s="5" t="str">
        <f aca="false">IF(AND(E4779&gt;=5,E4779&lt;=20,C4779&gt;=50,B4779&lt;=1),"Opportunity (pos 5-20, 50+ impr, 0-1 click)","")</f>
        <v/>
      </c>
    </row>
    <row r="4780" customFormat="false" ht="15" hidden="false" customHeight="false" outlineLevel="0" collapsed="false">
      <c r="A4780" s="7" t="s">
        <v>7054</v>
      </c>
      <c r="B4780" s="44" t="n">
        <v>0</v>
      </c>
      <c r="C4780" s="44" t="n">
        <v>1</v>
      </c>
      <c r="D4780" s="38" t="n">
        <f aca="false">IFERROR(B4780/C4780,0)</f>
        <v>0</v>
      </c>
      <c r="E4780" s="45" t="n">
        <v>23</v>
      </c>
      <c r="F4780" s="7" t="s">
        <v>2223</v>
      </c>
      <c r="G4780" s="5" t="str">
        <f aca="false">IF(AND(E4780&gt;=5,E4780&lt;=20,C4780&gt;=50,B4780&lt;=1),"Opportunity (pos 5-20, 50+ impr, 0-1 click)","")</f>
        <v/>
      </c>
    </row>
    <row r="4781" customFormat="false" ht="15" hidden="false" customHeight="false" outlineLevel="0" collapsed="false">
      <c r="A4781" s="7" t="s">
        <v>7055</v>
      </c>
      <c r="B4781" s="44" t="n">
        <v>0</v>
      </c>
      <c r="C4781" s="44" t="n">
        <v>1</v>
      </c>
      <c r="D4781" s="38" t="n">
        <f aca="false">IFERROR(B4781/C4781,0)</f>
        <v>0</v>
      </c>
      <c r="E4781" s="45" t="n">
        <v>67</v>
      </c>
      <c r="F4781" s="7" t="s">
        <v>2225</v>
      </c>
      <c r="G4781" s="5" t="str">
        <f aca="false">IF(AND(E4781&gt;=5,E4781&lt;=20,C4781&gt;=50,B4781&lt;=1),"Opportunity (pos 5-20, 50+ impr, 0-1 click)","")</f>
        <v/>
      </c>
    </row>
    <row r="4782" customFormat="false" ht="15" hidden="false" customHeight="false" outlineLevel="0" collapsed="false">
      <c r="A4782" s="7" t="s">
        <v>7056</v>
      </c>
      <c r="B4782" s="44" t="n">
        <v>0</v>
      </c>
      <c r="C4782" s="44" t="n">
        <v>1</v>
      </c>
      <c r="D4782" s="38" t="n">
        <f aca="false">IFERROR(B4782/C4782,0)</f>
        <v>0</v>
      </c>
      <c r="E4782" s="45" t="n">
        <v>1</v>
      </c>
      <c r="F4782" s="7" t="s">
        <v>2223</v>
      </c>
      <c r="G4782" s="5" t="str">
        <f aca="false">IF(AND(E4782&gt;=5,E4782&lt;=20,C4782&gt;=50,B4782&lt;=1),"Opportunity (pos 5-20, 50+ impr, 0-1 click)","")</f>
        <v/>
      </c>
    </row>
    <row r="4783" customFormat="false" ht="15" hidden="false" customHeight="false" outlineLevel="0" collapsed="false">
      <c r="A4783" s="7" t="s">
        <v>7057</v>
      </c>
      <c r="B4783" s="44" t="n">
        <v>0</v>
      </c>
      <c r="C4783" s="44" t="n">
        <v>1</v>
      </c>
      <c r="D4783" s="38" t="n">
        <f aca="false">IFERROR(B4783/C4783,0)</f>
        <v>0</v>
      </c>
      <c r="E4783" s="45" t="n">
        <v>24</v>
      </c>
      <c r="F4783" s="7" t="s">
        <v>2223</v>
      </c>
      <c r="G4783" s="5" t="str">
        <f aca="false">IF(AND(E4783&gt;=5,E4783&lt;=20,C4783&gt;=50,B4783&lt;=1),"Opportunity (pos 5-20, 50+ impr, 0-1 click)","")</f>
        <v/>
      </c>
    </row>
    <row r="4784" customFormat="false" ht="15" hidden="false" customHeight="false" outlineLevel="0" collapsed="false">
      <c r="A4784" s="7" t="s">
        <v>7058</v>
      </c>
      <c r="B4784" s="44" t="n">
        <v>0</v>
      </c>
      <c r="C4784" s="44" t="n">
        <v>1</v>
      </c>
      <c r="D4784" s="38" t="n">
        <f aca="false">IFERROR(B4784/C4784,0)</f>
        <v>0</v>
      </c>
      <c r="E4784" s="45" t="n">
        <v>12</v>
      </c>
      <c r="F4784" s="7" t="s">
        <v>2223</v>
      </c>
      <c r="G4784" s="5" t="str">
        <f aca="false">IF(AND(E4784&gt;=5,E4784&lt;=20,C4784&gt;=50,B4784&lt;=1),"Opportunity (pos 5-20, 50+ impr, 0-1 click)","")</f>
        <v/>
      </c>
    </row>
    <row r="4785" customFormat="false" ht="15" hidden="false" customHeight="false" outlineLevel="0" collapsed="false">
      <c r="A4785" s="7" t="s">
        <v>7059</v>
      </c>
      <c r="B4785" s="44" t="n">
        <v>0</v>
      </c>
      <c r="C4785" s="44" t="n">
        <v>1</v>
      </c>
      <c r="D4785" s="38" t="n">
        <f aca="false">IFERROR(B4785/C4785,0)</f>
        <v>0</v>
      </c>
      <c r="E4785" s="45" t="n">
        <v>17</v>
      </c>
      <c r="F4785" s="7" t="s">
        <v>2223</v>
      </c>
      <c r="G4785" s="5" t="str">
        <f aca="false">IF(AND(E4785&gt;=5,E4785&lt;=20,C4785&gt;=50,B4785&lt;=1),"Opportunity (pos 5-20, 50+ impr, 0-1 click)","")</f>
        <v/>
      </c>
    </row>
    <row r="4786" customFormat="false" ht="15" hidden="false" customHeight="false" outlineLevel="0" collapsed="false">
      <c r="A4786" s="7" t="s">
        <v>7060</v>
      </c>
      <c r="B4786" s="44" t="n">
        <v>0</v>
      </c>
      <c r="C4786" s="44" t="n">
        <v>1</v>
      </c>
      <c r="D4786" s="38" t="n">
        <f aca="false">IFERROR(B4786/C4786,0)</f>
        <v>0</v>
      </c>
      <c r="E4786" s="45" t="n">
        <v>20</v>
      </c>
      <c r="F4786" s="7" t="s">
        <v>2223</v>
      </c>
      <c r="G4786" s="5" t="str">
        <f aca="false">IF(AND(E4786&gt;=5,E4786&lt;=20,C4786&gt;=50,B4786&lt;=1),"Opportunity (pos 5-20, 50+ impr, 0-1 click)","")</f>
        <v/>
      </c>
    </row>
    <row r="4787" customFormat="false" ht="15" hidden="false" customHeight="false" outlineLevel="0" collapsed="false">
      <c r="A4787" s="7" t="s">
        <v>7061</v>
      </c>
      <c r="B4787" s="44" t="n">
        <v>0</v>
      </c>
      <c r="C4787" s="44" t="n">
        <v>1</v>
      </c>
      <c r="D4787" s="38" t="n">
        <f aca="false">IFERROR(B4787/C4787,0)</f>
        <v>0</v>
      </c>
      <c r="E4787" s="45" t="n">
        <v>46</v>
      </c>
      <c r="F4787" s="7" t="s">
        <v>2225</v>
      </c>
      <c r="G4787" s="5" t="str">
        <f aca="false">IF(AND(E4787&gt;=5,E4787&lt;=20,C4787&gt;=50,B4787&lt;=1),"Opportunity (pos 5-20, 50+ impr, 0-1 click)","")</f>
        <v/>
      </c>
    </row>
    <row r="4788" customFormat="false" ht="15" hidden="false" customHeight="false" outlineLevel="0" collapsed="false">
      <c r="A4788" s="7" t="s">
        <v>7062</v>
      </c>
      <c r="B4788" s="44" t="n">
        <v>0</v>
      </c>
      <c r="C4788" s="44" t="n">
        <v>1</v>
      </c>
      <c r="D4788" s="38" t="n">
        <f aca="false">IFERROR(B4788/C4788,0)</f>
        <v>0</v>
      </c>
      <c r="E4788" s="45" t="n">
        <v>7</v>
      </c>
      <c r="F4788" s="7" t="s">
        <v>2223</v>
      </c>
      <c r="G4788" s="5" t="str">
        <f aca="false">IF(AND(E4788&gt;=5,E4788&lt;=20,C4788&gt;=50,B4788&lt;=1),"Opportunity (pos 5-20, 50+ impr, 0-1 click)","")</f>
        <v/>
      </c>
    </row>
    <row r="4789" customFormat="false" ht="15" hidden="false" customHeight="false" outlineLevel="0" collapsed="false">
      <c r="A4789" s="7" t="s">
        <v>7063</v>
      </c>
      <c r="B4789" s="44" t="n">
        <v>0</v>
      </c>
      <c r="C4789" s="44" t="n">
        <v>1</v>
      </c>
      <c r="D4789" s="38" t="n">
        <f aca="false">IFERROR(B4789/C4789,0)</f>
        <v>0</v>
      </c>
      <c r="E4789" s="45" t="n">
        <v>1</v>
      </c>
      <c r="F4789" s="7" t="s">
        <v>2223</v>
      </c>
      <c r="G4789" s="5" t="str">
        <f aca="false">IF(AND(E4789&gt;=5,E4789&lt;=20,C4789&gt;=50,B4789&lt;=1),"Opportunity (pos 5-20, 50+ impr, 0-1 click)","")</f>
        <v/>
      </c>
    </row>
    <row r="4790" customFormat="false" ht="15" hidden="false" customHeight="false" outlineLevel="0" collapsed="false">
      <c r="A4790" s="7" t="s">
        <v>7064</v>
      </c>
      <c r="B4790" s="44" t="n">
        <v>0</v>
      </c>
      <c r="C4790" s="44" t="n">
        <v>1</v>
      </c>
      <c r="D4790" s="38" t="n">
        <f aca="false">IFERROR(B4790/C4790,0)</f>
        <v>0</v>
      </c>
      <c r="E4790" s="45" t="n">
        <v>19</v>
      </c>
      <c r="F4790" s="7" t="s">
        <v>2223</v>
      </c>
      <c r="G4790" s="5" t="str">
        <f aca="false">IF(AND(E4790&gt;=5,E4790&lt;=20,C4790&gt;=50,B4790&lt;=1),"Opportunity (pos 5-20, 50+ impr, 0-1 click)","")</f>
        <v/>
      </c>
    </row>
    <row r="4791" customFormat="false" ht="15" hidden="false" customHeight="false" outlineLevel="0" collapsed="false">
      <c r="A4791" s="7" t="s">
        <v>7065</v>
      </c>
      <c r="B4791" s="44" t="n">
        <v>0</v>
      </c>
      <c r="C4791" s="44" t="n">
        <v>1</v>
      </c>
      <c r="D4791" s="38" t="n">
        <f aca="false">IFERROR(B4791/C4791,0)</f>
        <v>0</v>
      </c>
      <c r="E4791" s="45" t="n">
        <v>12</v>
      </c>
      <c r="F4791" s="7" t="s">
        <v>2223</v>
      </c>
      <c r="G4791" s="5" t="str">
        <f aca="false">IF(AND(E4791&gt;=5,E4791&lt;=20,C4791&gt;=50,B4791&lt;=1),"Opportunity (pos 5-20, 50+ impr, 0-1 click)","")</f>
        <v/>
      </c>
    </row>
    <row r="4792" customFormat="false" ht="15" hidden="false" customHeight="false" outlineLevel="0" collapsed="false">
      <c r="A4792" s="7" t="s">
        <v>7066</v>
      </c>
      <c r="B4792" s="44" t="n">
        <v>0</v>
      </c>
      <c r="C4792" s="44" t="n">
        <v>1</v>
      </c>
      <c r="D4792" s="38" t="n">
        <f aca="false">IFERROR(B4792/C4792,0)</f>
        <v>0</v>
      </c>
      <c r="E4792" s="45" t="n">
        <v>42</v>
      </c>
      <c r="F4792" s="7" t="s">
        <v>2223</v>
      </c>
      <c r="G4792" s="5" t="str">
        <f aca="false">IF(AND(E4792&gt;=5,E4792&lt;=20,C4792&gt;=50,B4792&lt;=1),"Opportunity (pos 5-20, 50+ impr, 0-1 click)","")</f>
        <v/>
      </c>
    </row>
    <row r="4793" customFormat="false" ht="15" hidden="false" customHeight="false" outlineLevel="0" collapsed="false">
      <c r="A4793" s="7" t="s">
        <v>7067</v>
      </c>
      <c r="B4793" s="44" t="n">
        <v>0</v>
      </c>
      <c r="C4793" s="44" t="n">
        <v>1</v>
      </c>
      <c r="D4793" s="38" t="n">
        <f aca="false">IFERROR(B4793/C4793,0)</f>
        <v>0</v>
      </c>
      <c r="E4793" s="45" t="n">
        <v>31</v>
      </c>
      <c r="F4793" s="7" t="s">
        <v>2223</v>
      </c>
      <c r="G4793" s="5" t="str">
        <f aca="false">IF(AND(E4793&gt;=5,E4793&lt;=20,C4793&gt;=50,B4793&lt;=1),"Opportunity (pos 5-20, 50+ impr, 0-1 click)","")</f>
        <v/>
      </c>
    </row>
    <row r="4794" customFormat="false" ht="15" hidden="false" customHeight="false" outlineLevel="0" collapsed="false">
      <c r="A4794" s="7" t="s">
        <v>7068</v>
      </c>
      <c r="B4794" s="44" t="n">
        <v>0</v>
      </c>
      <c r="C4794" s="44" t="n">
        <v>1</v>
      </c>
      <c r="D4794" s="38" t="n">
        <f aca="false">IFERROR(B4794/C4794,0)</f>
        <v>0</v>
      </c>
      <c r="E4794" s="45" t="n">
        <v>6</v>
      </c>
      <c r="F4794" s="7" t="s">
        <v>2223</v>
      </c>
      <c r="G4794" s="5" t="str">
        <f aca="false">IF(AND(E4794&gt;=5,E4794&lt;=20,C4794&gt;=50,B4794&lt;=1),"Opportunity (pos 5-20, 50+ impr, 0-1 click)","")</f>
        <v/>
      </c>
    </row>
    <row r="4795" customFormat="false" ht="15" hidden="false" customHeight="false" outlineLevel="0" collapsed="false">
      <c r="A4795" s="7" t="s">
        <v>7069</v>
      </c>
      <c r="B4795" s="44" t="n">
        <v>0</v>
      </c>
      <c r="C4795" s="44" t="n">
        <v>1</v>
      </c>
      <c r="D4795" s="38" t="n">
        <f aca="false">IFERROR(B4795/C4795,0)</f>
        <v>0</v>
      </c>
      <c r="E4795" s="45" t="n">
        <v>8</v>
      </c>
      <c r="F4795" s="7" t="s">
        <v>2223</v>
      </c>
      <c r="G4795" s="5" t="str">
        <f aca="false">IF(AND(E4795&gt;=5,E4795&lt;=20,C4795&gt;=50,B4795&lt;=1),"Opportunity (pos 5-20, 50+ impr, 0-1 click)","")</f>
        <v/>
      </c>
    </row>
    <row r="4796" customFormat="false" ht="15" hidden="false" customHeight="false" outlineLevel="0" collapsed="false">
      <c r="A4796" s="7" t="s">
        <v>7070</v>
      </c>
      <c r="B4796" s="44" t="n">
        <v>0</v>
      </c>
      <c r="C4796" s="44" t="n">
        <v>1</v>
      </c>
      <c r="D4796" s="38" t="n">
        <f aca="false">IFERROR(B4796/C4796,0)</f>
        <v>0</v>
      </c>
      <c r="E4796" s="45" t="n">
        <v>93</v>
      </c>
      <c r="F4796" s="7" t="s">
        <v>2223</v>
      </c>
      <c r="G4796" s="5" t="str">
        <f aca="false">IF(AND(E4796&gt;=5,E4796&lt;=20,C4796&gt;=50,B4796&lt;=1),"Opportunity (pos 5-20, 50+ impr, 0-1 click)","")</f>
        <v/>
      </c>
    </row>
    <row r="4797" customFormat="false" ht="15" hidden="false" customHeight="false" outlineLevel="0" collapsed="false">
      <c r="A4797" s="7" t="s">
        <v>7071</v>
      </c>
      <c r="B4797" s="44" t="n">
        <v>0</v>
      </c>
      <c r="C4797" s="44" t="n">
        <v>1</v>
      </c>
      <c r="D4797" s="38" t="n">
        <f aca="false">IFERROR(B4797/C4797,0)</f>
        <v>0</v>
      </c>
      <c r="E4797" s="45" t="n">
        <v>74</v>
      </c>
      <c r="F4797" s="7" t="s">
        <v>2225</v>
      </c>
      <c r="G4797" s="5" t="str">
        <f aca="false">IF(AND(E4797&gt;=5,E4797&lt;=20,C4797&gt;=50,B4797&lt;=1),"Opportunity (pos 5-20, 50+ impr, 0-1 click)","")</f>
        <v/>
      </c>
    </row>
    <row r="4798" customFormat="false" ht="15" hidden="false" customHeight="false" outlineLevel="0" collapsed="false">
      <c r="A4798" s="7" t="s">
        <v>7072</v>
      </c>
      <c r="B4798" s="44" t="n">
        <v>0</v>
      </c>
      <c r="C4798" s="44" t="n">
        <v>1</v>
      </c>
      <c r="D4798" s="38" t="n">
        <f aca="false">IFERROR(B4798/C4798,0)</f>
        <v>0</v>
      </c>
      <c r="E4798" s="45" t="n">
        <v>46</v>
      </c>
      <c r="F4798" s="7" t="s">
        <v>2225</v>
      </c>
      <c r="G4798" s="5" t="str">
        <f aca="false">IF(AND(E4798&gt;=5,E4798&lt;=20,C4798&gt;=50,B4798&lt;=1),"Opportunity (pos 5-20, 50+ impr, 0-1 click)","")</f>
        <v/>
      </c>
    </row>
    <row r="4799" customFormat="false" ht="15" hidden="false" customHeight="false" outlineLevel="0" collapsed="false">
      <c r="A4799" s="7" t="s">
        <v>7073</v>
      </c>
      <c r="B4799" s="44" t="n">
        <v>0</v>
      </c>
      <c r="C4799" s="44" t="n">
        <v>1</v>
      </c>
      <c r="D4799" s="38" t="n">
        <f aca="false">IFERROR(B4799/C4799,0)</f>
        <v>0</v>
      </c>
      <c r="E4799" s="45" t="n">
        <v>45</v>
      </c>
      <c r="F4799" s="7" t="s">
        <v>2223</v>
      </c>
      <c r="G4799" s="5" t="str">
        <f aca="false">IF(AND(E4799&gt;=5,E4799&lt;=20,C4799&gt;=50,B4799&lt;=1),"Opportunity (pos 5-20, 50+ impr, 0-1 click)","")</f>
        <v/>
      </c>
    </row>
    <row r="4800" customFormat="false" ht="15" hidden="false" customHeight="false" outlineLevel="0" collapsed="false">
      <c r="A4800" s="7" t="s">
        <v>7074</v>
      </c>
      <c r="B4800" s="44" t="n">
        <v>0</v>
      </c>
      <c r="C4800" s="44" t="n">
        <v>1</v>
      </c>
      <c r="D4800" s="38" t="n">
        <f aca="false">IFERROR(B4800/C4800,0)</f>
        <v>0</v>
      </c>
      <c r="E4800" s="45" t="n">
        <v>117</v>
      </c>
      <c r="F4800" s="7" t="s">
        <v>2223</v>
      </c>
      <c r="G4800" s="5" t="str">
        <f aca="false">IF(AND(E4800&gt;=5,E4800&lt;=20,C4800&gt;=50,B4800&lt;=1),"Opportunity (pos 5-20, 50+ impr, 0-1 click)","")</f>
        <v/>
      </c>
    </row>
    <row r="4801" customFormat="false" ht="15" hidden="false" customHeight="false" outlineLevel="0" collapsed="false">
      <c r="A4801" s="7" t="s">
        <v>7075</v>
      </c>
      <c r="B4801" s="44" t="n">
        <v>0</v>
      </c>
      <c r="C4801" s="44" t="n">
        <v>1</v>
      </c>
      <c r="D4801" s="38" t="n">
        <f aca="false">IFERROR(B4801/C4801,0)</f>
        <v>0</v>
      </c>
      <c r="E4801" s="45" t="n">
        <v>10</v>
      </c>
      <c r="F4801" s="7" t="s">
        <v>2223</v>
      </c>
      <c r="G4801" s="5" t="str">
        <f aca="false">IF(AND(E4801&gt;=5,E4801&lt;=20,C4801&gt;=50,B4801&lt;=1),"Opportunity (pos 5-20, 50+ impr, 0-1 click)","")</f>
        <v/>
      </c>
    </row>
    <row r="4802" customFormat="false" ht="15" hidden="false" customHeight="false" outlineLevel="0" collapsed="false">
      <c r="A4802" s="7" t="s">
        <v>7076</v>
      </c>
      <c r="B4802" s="44" t="n">
        <v>0</v>
      </c>
      <c r="C4802" s="44" t="n">
        <v>1</v>
      </c>
      <c r="D4802" s="38" t="n">
        <f aca="false">IFERROR(B4802/C4802,0)</f>
        <v>0</v>
      </c>
      <c r="E4802" s="45" t="n">
        <v>9</v>
      </c>
      <c r="F4802" s="7" t="s">
        <v>2223</v>
      </c>
      <c r="G4802" s="5" t="str">
        <f aca="false">IF(AND(E4802&gt;=5,E4802&lt;=20,C4802&gt;=50,B4802&lt;=1),"Opportunity (pos 5-20, 50+ impr, 0-1 click)","")</f>
        <v/>
      </c>
    </row>
    <row r="4803" customFormat="false" ht="15" hidden="false" customHeight="false" outlineLevel="0" collapsed="false">
      <c r="A4803" s="7" t="s">
        <v>7077</v>
      </c>
      <c r="B4803" s="44" t="n">
        <v>0</v>
      </c>
      <c r="C4803" s="44" t="n">
        <v>1</v>
      </c>
      <c r="D4803" s="38" t="n">
        <f aca="false">IFERROR(B4803/C4803,0)</f>
        <v>0</v>
      </c>
      <c r="E4803" s="45" t="n">
        <v>26</v>
      </c>
      <c r="F4803" s="7" t="s">
        <v>2223</v>
      </c>
      <c r="G4803" s="5" t="str">
        <f aca="false">IF(AND(E4803&gt;=5,E4803&lt;=20,C4803&gt;=50,B4803&lt;=1),"Opportunity (pos 5-20, 50+ impr, 0-1 click)","")</f>
        <v/>
      </c>
    </row>
    <row r="4804" customFormat="false" ht="15" hidden="false" customHeight="false" outlineLevel="0" collapsed="false">
      <c r="A4804" s="7" t="s">
        <v>7078</v>
      </c>
      <c r="B4804" s="44" t="n">
        <v>0</v>
      </c>
      <c r="C4804" s="44" t="n">
        <v>1</v>
      </c>
      <c r="D4804" s="38" t="n">
        <f aca="false">IFERROR(B4804/C4804,0)</f>
        <v>0</v>
      </c>
      <c r="E4804" s="45" t="n">
        <v>8</v>
      </c>
      <c r="F4804" s="7" t="s">
        <v>2223</v>
      </c>
      <c r="G4804" s="5" t="str">
        <f aca="false">IF(AND(E4804&gt;=5,E4804&lt;=20,C4804&gt;=50,B4804&lt;=1),"Opportunity (pos 5-20, 50+ impr, 0-1 click)","")</f>
        <v/>
      </c>
    </row>
    <row r="4805" customFormat="false" ht="15" hidden="false" customHeight="false" outlineLevel="0" collapsed="false">
      <c r="A4805" s="7" t="s">
        <v>7079</v>
      </c>
      <c r="B4805" s="44" t="n">
        <v>0</v>
      </c>
      <c r="C4805" s="44" t="n">
        <v>1</v>
      </c>
      <c r="D4805" s="38" t="n">
        <f aca="false">IFERROR(B4805/C4805,0)</f>
        <v>0</v>
      </c>
      <c r="E4805" s="45" t="n">
        <v>13</v>
      </c>
      <c r="F4805" s="7" t="s">
        <v>2223</v>
      </c>
      <c r="G4805" s="5" t="str">
        <f aca="false">IF(AND(E4805&gt;=5,E4805&lt;=20,C4805&gt;=50,B4805&lt;=1),"Opportunity (pos 5-20, 50+ impr, 0-1 click)","")</f>
        <v/>
      </c>
    </row>
    <row r="4806" customFormat="false" ht="15" hidden="false" customHeight="false" outlineLevel="0" collapsed="false">
      <c r="A4806" s="7" t="s">
        <v>7080</v>
      </c>
      <c r="B4806" s="44" t="n">
        <v>0</v>
      </c>
      <c r="C4806" s="44" t="n">
        <v>1</v>
      </c>
      <c r="D4806" s="38" t="n">
        <f aca="false">IFERROR(B4806/C4806,0)</f>
        <v>0</v>
      </c>
      <c r="E4806" s="45" t="n">
        <v>12</v>
      </c>
      <c r="F4806" s="7" t="s">
        <v>2223</v>
      </c>
      <c r="G4806" s="5" t="str">
        <f aca="false">IF(AND(E4806&gt;=5,E4806&lt;=20,C4806&gt;=50,B4806&lt;=1),"Opportunity (pos 5-20, 50+ impr, 0-1 click)","")</f>
        <v/>
      </c>
    </row>
    <row r="4807" customFormat="false" ht="15" hidden="false" customHeight="false" outlineLevel="0" collapsed="false">
      <c r="A4807" s="7" t="s">
        <v>7081</v>
      </c>
      <c r="B4807" s="44" t="n">
        <v>0</v>
      </c>
      <c r="C4807" s="44" t="n">
        <v>1</v>
      </c>
      <c r="D4807" s="38" t="n">
        <f aca="false">IFERROR(B4807/C4807,0)</f>
        <v>0</v>
      </c>
      <c r="E4807" s="45" t="n">
        <v>40</v>
      </c>
      <c r="F4807" s="7" t="s">
        <v>2223</v>
      </c>
      <c r="G4807" s="5" t="str">
        <f aca="false">IF(AND(E4807&gt;=5,E4807&lt;=20,C4807&gt;=50,B4807&lt;=1),"Opportunity (pos 5-20, 50+ impr, 0-1 click)","")</f>
        <v/>
      </c>
    </row>
    <row r="4808" customFormat="false" ht="15" hidden="false" customHeight="false" outlineLevel="0" collapsed="false">
      <c r="A4808" s="7" t="s">
        <v>7082</v>
      </c>
      <c r="B4808" s="44" t="n">
        <v>0</v>
      </c>
      <c r="C4808" s="44" t="n">
        <v>1</v>
      </c>
      <c r="D4808" s="38" t="n">
        <f aca="false">IFERROR(B4808/C4808,0)</f>
        <v>0</v>
      </c>
      <c r="E4808" s="45" t="n">
        <v>38</v>
      </c>
      <c r="F4808" s="7" t="s">
        <v>2223</v>
      </c>
      <c r="G4808" s="5" t="str">
        <f aca="false">IF(AND(E4808&gt;=5,E4808&lt;=20,C4808&gt;=50,B4808&lt;=1),"Opportunity (pos 5-20, 50+ impr, 0-1 click)","")</f>
        <v/>
      </c>
    </row>
    <row r="4809" customFormat="false" ht="15" hidden="false" customHeight="false" outlineLevel="0" collapsed="false">
      <c r="A4809" s="7" t="s">
        <v>7083</v>
      </c>
      <c r="B4809" s="44" t="n">
        <v>0</v>
      </c>
      <c r="C4809" s="44" t="n">
        <v>1</v>
      </c>
      <c r="D4809" s="38" t="n">
        <f aca="false">IFERROR(B4809/C4809,0)</f>
        <v>0</v>
      </c>
      <c r="E4809" s="45" t="n">
        <v>22</v>
      </c>
      <c r="F4809" s="7" t="s">
        <v>2223</v>
      </c>
      <c r="G4809" s="5" t="str">
        <f aca="false">IF(AND(E4809&gt;=5,E4809&lt;=20,C4809&gt;=50,B4809&lt;=1),"Opportunity (pos 5-20, 50+ impr, 0-1 click)","")</f>
        <v/>
      </c>
    </row>
    <row r="4810" customFormat="false" ht="15" hidden="false" customHeight="false" outlineLevel="0" collapsed="false">
      <c r="A4810" s="7" t="s">
        <v>7084</v>
      </c>
      <c r="B4810" s="44" t="n">
        <v>0</v>
      </c>
      <c r="C4810" s="44" t="n">
        <v>1</v>
      </c>
      <c r="D4810" s="38" t="n">
        <f aca="false">IFERROR(B4810/C4810,0)</f>
        <v>0</v>
      </c>
      <c r="E4810" s="45" t="n">
        <v>25</v>
      </c>
      <c r="F4810" s="7" t="s">
        <v>2225</v>
      </c>
      <c r="G4810" s="5" t="str">
        <f aca="false">IF(AND(E4810&gt;=5,E4810&lt;=20,C4810&gt;=50,B4810&lt;=1),"Opportunity (pos 5-20, 50+ impr, 0-1 click)","")</f>
        <v/>
      </c>
    </row>
    <row r="4811" customFormat="false" ht="15" hidden="false" customHeight="false" outlineLevel="0" collapsed="false">
      <c r="A4811" s="7" t="s">
        <v>7085</v>
      </c>
      <c r="B4811" s="44" t="n">
        <v>0</v>
      </c>
      <c r="C4811" s="44" t="n">
        <v>1</v>
      </c>
      <c r="D4811" s="38" t="n">
        <f aca="false">IFERROR(B4811/C4811,0)</f>
        <v>0</v>
      </c>
      <c r="E4811" s="45" t="n">
        <v>14</v>
      </c>
      <c r="F4811" s="7" t="s">
        <v>2223</v>
      </c>
      <c r="G4811" s="5" t="str">
        <f aca="false">IF(AND(E4811&gt;=5,E4811&lt;=20,C4811&gt;=50,B4811&lt;=1),"Opportunity (pos 5-20, 50+ impr, 0-1 click)","")</f>
        <v/>
      </c>
    </row>
    <row r="4812" customFormat="false" ht="15" hidden="false" customHeight="false" outlineLevel="0" collapsed="false">
      <c r="A4812" s="7" t="s">
        <v>7086</v>
      </c>
      <c r="B4812" s="44" t="n">
        <v>0</v>
      </c>
      <c r="C4812" s="44" t="n">
        <v>1</v>
      </c>
      <c r="D4812" s="38" t="n">
        <f aca="false">IFERROR(B4812/C4812,0)</f>
        <v>0</v>
      </c>
      <c r="E4812" s="45" t="n">
        <v>1</v>
      </c>
      <c r="F4812" s="7" t="s">
        <v>2224</v>
      </c>
      <c r="G4812" s="5" t="str">
        <f aca="false">IF(AND(E4812&gt;=5,E4812&lt;=20,C4812&gt;=50,B4812&lt;=1),"Opportunity (pos 5-20, 50+ impr, 0-1 click)","")</f>
        <v/>
      </c>
    </row>
    <row r="4813" customFormat="false" ht="15" hidden="false" customHeight="false" outlineLevel="0" collapsed="false">
      <c r="A4813" s="7" t="s">
        <v>7087</v>
      </c>
      <c r="B4813" s="44" t="n">
        <v>0</v>
      </c>
      <c r="C4813" s="44" t="n">
        <v>1</v>
      </c>
      <c r="D4813" s="38" t="n">
        <f aca="false">IFERROR(B4813/C4813,0)</f>
        <v>0</v>
      </c>
      <c r="E4813" s="45" t="n">
        <v>74</v>
      </c>
      <c r="F4813" s="7" t="s">
        <v>2223</v>
      </c>
      <c r="G4813" s="5" t="str">
        <f aca="false">IF(AND(E4813&gt;=5,E4813&lt;=20,C4813&gt;=50,B4813&lt;=1),"Opportunity (pos 5-20, 50+ impr, 0-1 click)","")</f>
        <v/>
      </c>
    </row>
    <row r="4814" customFormat="false" ht="15" hidden="false" customHeight="false" outlineLevel="0" collapsed="false">
      <c r="A4814" s="7" t="s">
        <v>7088</v>
      </c>
      <c r="B4814" s="44" t="n">
        <v>0</v>
      </c>
      <c r="C4814" s="44" t="n">
        <v>1</v>
      </c>
      <c r="D4814" s="38" t="n">
        <f aca="false">IFERROR(B4814/C4814,0)</f>
        <v>0</v>
      </c>
      <c r="E4814" s="45" t="n">
        <v>10</v>
      </c>
      <c r="F4814" s="7" t="s">
        <v>2223</v>
      </c>
      <c r="G4814" s="5" t="str">
        <f aca="false">IF(AND(E4814&gt;=5,E4814&lt;=20,C4814&gt;=50,B4814&lt;=1),"Opportunity (pos 5-20, 50+ impr, 0-1 click)","")</f>
        <v/>
      </c>
    </row>
    <row r="4815" customFormat="false" ht="15" hidden="false" customHeight="false" outlineLevel="0" collapsed="false">
      <c r="A4815" s="7" t="s">
        <v>7089</v>
      </c>
      <c r="B4815" s="44" t="n">
        <v>0</v>
      </c>
      <c r="C4815" s="44" t="n">
        <v>1</v>
      </c>
      <c r="D4815" s="38" t="n">
        <f aca="false">IFERROR(B4815/C4815,0)</f>
        <v>0</v>
      </c>
      <c r="E4815" s="45" t="n">
        <v>9</v>
      </c>
      <c r="F4815" s="7" t="s">
        <v>2223</v>
      </c>
      <c r="G4815" s="5" t="str">
        <f aca="false">IF(AND(E4815&gt;=5,E4815&lt;=20,C4815&gt;=50,B4815&lt;=1),"Opportunity (pos 5-20, 50+ impr, 0-1 click)","")</f>
        <v/>
      </c>
    </row>
    <row r="4816" customFormat="false" ht="15" hidden="false" customHeight="false" outlineLevel="0" collapsed="false">
      <c r="A4816" s="7" t="s">
        <v>7090</v>
      </c>
      <c r="B4816" s="44" t="n">
        <v>0</v>
      </c>
      <c r="C4816" s="44" t="n">
        <v>1</v>
      </c>
      <c r="D4816" s="38" t="n">
        <f aca="false">IFERROR(B4816/C4816,0)</f>
        <v>0</v>
      </c>
      <c r="E4816" s="45" t="n">
        <v>52</v>
      </c>
      <c r="F4816" s="7" t="s">
        <v>2223</v>
      </c>
      <c r="G4816" s="5" t="str">
        <f aca="false">IF(AND(E4816&gt;=5,E4816&lt;=20,C4816&gt;=50,B4816&lt;=1),"Opportunity (pos 5-20, 50+ impr, 0-1 click)","")</f>
        <v/>
      </c>
    </row>
    <row r="4817" customFormat="false" ht="15" hidden="false" customHeight="false" outlineLevel="0" collapsed="false">
      <c r="A4817" s="7" t="s">
        <v>7091</v>
      </c>
      <c r="B4817" s="44" t="n">
        <v>0</v>
      </c>
      <c r="C4817" s="44" t="n">
        <v>1</v>
      </c>
      <c r="D4817" s="38" t="n">
        <f aca="false">IFERROR(B4817/C4817,0)</f>
        <v>0</v>
      </c>
      <c r="E4817" s="45" t="n">
        <v>116</v>
      </c>
      <c r="F4817" s="7" t="s">
        <v>2223</v>
      </c>
      <c r="G4817" s="5" t="str">
        <f aca="false">IF(AND(E4817&gt;=5,E4817&lt;=20,C4817&gt;=50,B4817&lt;=1),"Opportunity (pos 5-20, 50+ impr, 0-1 click)","")</f>
        <v/>
      </c>
    </row>
    <row r="4818" customFormat="false" ht="15" hidden="false" customHeight="false" outlineLevel="0" collapsed="false">
      <c r="A4818" s="7" t="s">
        <v>7092</v>
      </c>
      <c r="B4818" s="44" t="n">
        <v>0</v>
      </c>
      <c r="C4818" s="44" t="n">
        <v>1</v>
      </c>
      <c r="D4818" s="38" t="n">
        <f aca="false">IFERROR(B4818/C4818,0)</f>
        <v>0</v>
      </c>
      <c r="E4818" s="45" t="n">
        <v>1</v>
      </c>
      <c r="F4818" s="7" t="s">
        <v>2224</v>
      </c>
      <c r="G4818" s="5" t="str">
        <f aca="false">IF(AND(E4818&gt;=5,E4818&lt;=20,C4818&gt;=50,B4818&lt;=1),"Opportunity (pos 5-20, 50+ impr, 0-1 click)","")</f>
        <v/>
      </c>
    </row>
    <row r="4819" customFormat="false" ht="15" hidden="false" customHeight="false" outlineLevel="0" collapsed="false">
      <c r="A4819" s="7" t="s">
        <v>7093</v>
      </c>
      <c r="B4819" s="44" t="n">
        <v>0</v>
      </c>
      <c r="C4819" s="44" t="n">
        <v>1</v>
      </c>
      <c r="D4819" s="38" t="n">
        <f aca="false">IFERROR(B4819/C4819,0)</f>
        <v>0</v>
      </c>
      <c r="E4819" s="45" t="n">
        <v>9</v>
      </c>
      <c r="F4819" s="7" t="s">
        <v>2223</v>
      </c>
      <c r="G4819" s="5" t="str">
        <f aca="false">IF(AND(E4819&gt;=5,E4819&lt;=20,C4819&gt;=50,B4819&lt;=1),"Opportunity (pos 5-20, 50+ impr, 0-1 click)","")</f>
        <v/>
      </c>
    </row>
    <row r="4820" customFormat="false" ht="15" hidden="false" customHeight="false" outlineLevel="0" collapsed="false">
      <c r="A4820" s="7" t="s">
        <v>7094</v>
      </c>
      <c r="B4820" s="44" t="n">
        <v>0</v>
      </c>
      <c r="C4820" s="44" t="n">
        <v>1</v>
      </c>
      <c r="D4820" s="38" t="n">
        <f aca="false">IFERROR(B4820/C4820,0)</f>
        <v>0</v>
      </c>
      <c r="E4820" s="45" t="n">
        <v>18</v>
      </c>
      <c r="F4820" s="7" t="s">
        <v>2223</v>
      </c>
      <c r="G4820" s="5" t="str">
        <f aca="false">IF(AND(E4820&gt;=5,E4820&lt;=20,C4820&gt;=50,B4820&lt;=1),"Opportunity (pos 5-20, 50+ impr, 0-1 click)","")</f>
        <v/>
      </c>
    </row>
    <row r="4821" customFormat="false" ht="15" hidden="false" customHeight="false" outlineLevel="0" collapsed="false">
      <c r="A4821" s="7" t="s">
        <v>7095</v>
      </c>
      <c r="B4821" s="44" t="n">
        <v>0</v>
      </c>
      <c r="C4821" s="44" t="n">
        <v>1</v>
      </c>
      <c r="D4821" s="38" t="n">
        <f aca="false">IFERROR(B4821/C4821,0)</f>
        <v>0</v>
      </c>
      <c r="E4821" s="45" t="n">
        <v>11</v>
      </c>
      <c r="F4821" s="7" t="s">
        <v>2223</v>
      </c>
      <c r="G4821" s="5" t="str">
        <f aca="false">IF(AND(E4821&gt;=5,E4821&lt;=20,C4821&gt;=50,B4821&lt;=1),"Opportunity (pos 5-20, 50+ impr, 0-1 click)","")</f>
        <v/>
      </c>
    </row>
    <row r="4822" customFormat="false" ht="15" hidden="false" customHeight="false" outlineLevel="0" collapsed="false">
      <c r="A4822" s="7" t="s">
        <v>7096</v>
      </c>
      <c r="B4822" s="44" t="n">
        <v>0</v>
      </c>
      <c r="C4822" s="44" t="n">
        <v>1</v>
      </c>
      <c r="D4822" s="38" t="n">
        <f aca="false">IFERROR(B4822/C4822,0)</f>
        <v>0</v>
      </c>
      <c r="E4822" s="45" t="n">
        <v>25</v>
      </c>
      <c r="F4822" s="7" t="s">
        <v>2223</v>
      </c>
      <c r="G4822" s="5" t="str">
        <f aca="false">IF(AND(E4822&gt;=5,E4822&lt;=20,C4822&gt;=50,B4822&lt;=1),"Opportunity (pos 5-20, 50+ impr, 0-1 click)","")</f>
        <v/>
      </c>
    </row>
    <row r="4823" customFormat="false" ht="15" hidden="false" customHeight="false" outlineLevel="0" collapsed="false">
      <c r="A4823" s="7" t="s">
        <v>7097</v>
      </c>
      <c r="B4823" s="44" t="n">
        <v>0</v>
      </c>
      <c r="C4823" s="44" t="n">
        <v>1</v>
      </c>
      <c r="D4823" s="38" t="n">
        <f aca="false">IFERROR(B4823/C4823,0)</f>
        <v>0</v>
      </c>
      <c r="E4823" s="45" t="n">
        <v>8</v>
      </c>
      <c r="F4823" s="7" t="s">
        <v>2223</v>
      </c>
      <c r="G4823" s="5" t="str">
        <f aca="false">IF(AND(E4823&gt;=5,E4823&lt;=20,C4823&gt;=50,B4823&lt;=1),"Opportunity (pos 5-20, 50+ impr, 0-1 click)","")</f>
        <v/>
      </c>
    </row>
    <row r="4824" customFormat="false" ht="15" hidden="false" customHeight="false" outlineLevel="0" collapsed="false">
      <c r="A4824" s="7" t="s">
        <v>7098</v>
      </c>
      <c r="B4824" s="44" t="n">
        <v>0</v>
      </c>
      <c r="C4824" s="44" t="n">
        <v>1</v>
      </c>
      <c r="D4824" s="38" t="n">
        <f aca="false">IFERROR(B4824/C4824,0)</f>
        <v>0</v>
      </c>
      <c r="E4824" s="45" t="n">
        <v>47</v>
      </c>
      <c r="F4824" s="7" t="s">
        <v>2223</v>
      </c>
      <c r="G4824" s="5" t="str">
        <f aca="false">IF(AND(E4824&gt;=5,E4824&lt;=20,C4824&gt;=50,B4824&lt;=1),"Opportunity (pos 5-20, 50+ impr, 0-1 click)","")</f>
        <v/>
      </c>
    </row>
    <row r="4825" customFormat="false" ht="15" hidden="false" customHeight="false" outlineLevel="0" collapsed="false">
      <c r="A4825" s="7" t="s">
        <v>7099</v>
      </c>
      <c r="B4825" s="44" t="n">
        <v>0</v>
      </c>
      <c r="C4825" s="44" t="n">
        <v>1</v>
      </c>
      <c r="D4825" s="38" t="n">
        <f aca="false">IFERROR(B4825/C4825,0)</f>
        <v>0</v>
      </c>
      <c r="E4825" s="45" t="n">
        <v>9</v>
      </c>
      <c r="F4825" s="7" t="s">
        <v>2225</v>
      </c>
      <c r="G4825" s="5" t="str">
        <f aca="false">IF(AND(E4825&gt;=5,E4825&lt;=20,C4825&gt;=50,B4825&lt;=1),"Opportunity (pos 5-20, 50+ impr, 0-1 click)","")</f>
        <v/>
      </c>
    </row>
    <row r="4826" customFormat="false" ht="15" hidden="false" customHeight="false" outlineLevel="0" collapsed="false">
      <c r="A4826" s="7" t="s">
        <v>7100</v>
      </c>
      <c r="B4826" s="44" t="n">
        <v>0</v>
      </c>
      <c r="C4826" s="44" t="n">
        <v>1</v>
      </c>
      <c r="D4826" s="38" t="n">
        <f aca="false">IFERROR(B4826/C4826,0)</f>
        <v>0</v>
      </c>
      <c r="E4826" s="45" t="n">
        <v>11</v>
      </c>
      <c r="F4826" s="7" t="s">
        <v>2223</v>
      </c>
      <c r="G4826" s="5" t="str">
        <f aca="false">IF(AND(E4826&gt;=5,E4826&lt;=20,C4826&gt;=50,B4826&lt;=1),"Opportunity (pos 5-20, 50+ impr, 0-1 click)","")</f>
        <v/>
      </c>
    </row>
    <row r="4827" customFormat="false" ht="15" hidden="false" customHeight="false" outlineLevel="0" collapsed="false">
      <c r="A4827" s="7" t="s">
        <v>7101</v>
      </c>
      <c r="B4827" s="44" t="n">
        <v>0</v>
      </c>
      <c r="C4827" s="44" t="n">
        <v>1</v>
      </c>
      <c r="D4827" s="38" t="n">
        <f aca="false">IFERROR(B4827/C4827,0)</f>
        <v>0</v>
      </c>
      <c r="E4827" s="45" t="n">
        <v>14</v>
      </c>
      <c r="F4827" s="7" t="s">
        <v>2223</v>
      </c>
      <c r="G4827" s="5" t="str">
        <f aca="false">IF(AND(E4827&gt;=5,E4827&lt;=20,C4827&gt;=50,B4827&lt;=1),"Opportunity (pos 5-20, 50+ impr, 0-1 click)","")</f>
        <v/>
      </c>
    </row>
    <row r="4828" customFormat="false" ht="15" hidden="false" customHeight="false" outlineLevel="0" collapsed="false">
      <c r="A4828" s="7" t="s">
        <v>7102</v>
      </c>
      <c r="B4828" s="44" t="n">
        <v>0</v>
      </c>
      <c r="C4828" s="44" t="n">
        <v>1</v>
      </c>
      <c r="D4828" s="38" t="n">
        <f aca="false">IFERROR(B4828/C4828,0)</f>
        <v>0</v>
      </c>
      <c r="E4828" s="45" t="n">
        <v>20</v>
      </c>
      <c r="F4828" s="7" t="s">
        <v>2223</v>
      </c>
      <c r="G4828" s="5" t="str">
        <f aca="false">IF(AND(E4828&gt;=5,E4828&lt;=20,C4828&gt;=50,B4828&lt;=1),"Opportunity (pos 5-20, 50+ impr, 0-1 click)","")</f>
        <v/>
      </c>
    </row>
    <row r="4829" customFormat="false" ht="15" hidden="false" customHeight="false" outlineLevel="0" collapsed="false">
      <c r="A4829" s="7" t="s">
        <v>7103</v>
      </c>
      <c r="B4829" s="44" t="n">
        <v>0</v>
      </c>
      <c r="C4829" s="44" t="n">
        <v>1</v>
      </c>
      <c r="D4829" s="38" t="n">
        <f aca="false">IFERROR(B4829/C4829,0)</f>
        <v>0</v>
      </c>
      <c r="E4829" s="45" t="n">
        <v>27</v>
      </c>
      <c r="F4829" s="7" t="s">
        <v>2223</v>
      </c>
      <c r="G4829" s="5" t="str">
        <f aca="false">IF(AND(E4829&gt;=5,E4829&lt;=20,C4829&gt;=50,B4829&lt;=1),"Opportunity (pos 5-20, 50+ impr, 0-1 click)","")</f>
        <v/>
      </c>
    </row>
    <row r="4830" customFormat="false" ht="15" hidden="false" customHeight="false" outlineLevel="0" collapsed="false">
      <c r="A4830" s="7" t="s">
        <v>7104</v>
      </c>
      <c r="B4830" s="44" t="n">
        <v>0</v>
      </c>
      <c r="C4830" s="44" t="n">
        <v>1</v>
      </c>
      <c r="D4830" s="38" t="n">
        <f aca="false">IFERROR(B4830/C4830,0)</f>
        <v>0</v>
      </c>
      <c r="E4830" s="45" t="n">
        <v>8</v>
      </c>
      <c r="F4830" s="7" t="s">
        <v>2223</v>
      </c>
      <c r="G4830" s="5" t="str">
        <f aca="false">IF(AND(E4830&gt;=5,E4830&lt;=20,C4830&gt;=50,B4830&lt;=1),"Opportunity (pos 5-20, 50+ impr, 0-1 click)","")</f>
        <v/>
      </c>
    </row>
    <row r="4831" customFormat="false" ht="15" hidden="false" customHeight="false" outlineLevel="0" collapsed="false">
      <c r="A4831" s="7" t="s">
        <v>7105</v>
      </c>
      <c r="B4831" s="44" t="n">
        <v>0</v>
      </c>
      <c r="C4831" s="44" t="n">
        <v>1</v>
      </c>
      <c r="D4831" s="38" t="n">
        <f aca="false">IFERROR(B4831/C4831,0)</f>
        <v>0</v>
      </c>
      <c r="E4831" s="45" t="n">
        <v>32</v>
      </c>
      <c r="F4831" s="7" t="s">
        <v>2225</v>
      </c>
      <c r="G4831" s="5" t="str">
        <f aca="false">IF(AND(E4831&gt;=5,E4831&lt;=20,C4831&gt;=50,B4831&lt;=1),"Opportunity (pos 5-20, 50+ impr, 0-1 click)","")</f>
        <v/>
      </c>
    </row>
    <row r="4832" customFormat="false" ht="15" hidden="false" customHeight="false" outlineLevel="0" collapsed="false">
      <c r="A4832" s="7" t="s">
        <v>7106</v>
      </c>
      <c r="B4832" s="44" t="n">
        <v>0</v>
      </c>
      <c r="C4832" s="44" t="n">
        <v>1</v>
      </c>
      <c r="D4832" s="38" t="n">
        <f aca="false">IFERROR(B4832/C4832,0)</f>
        <v>0</v>
      </c>
      <c r="E4832" s="45" t="n">
        <v>57</v>
      </c>
      <c r="F4832" s="7" t="s">
        <v>2223</v>
      </c>
      <c r="G4832" s="5" t="str">
        <f aca="false">IF(AND(E4832&gt;=5,E4832&lt;=20,C4832&gt;=50,B4832&lt;=1),"Opportunity (pos 5-20, 50+ impr, 0-1 click)","")</f>
        <v/>
      </c>
    </row>
    <row r="4833" customFormat="false" ht="15" hidden="false" customHeight="false" outlineLevel="0" collapsed="false">
      <c r="A4833" s="7" t="s">
        <v>7107</v>
      </c>
      <c r="B4833" s="44" t="n">
        <v>0</v>
      </c>
      <c r="C4833" s="44" t="n">
        <v>1</v>
      </c>
      <c r="D4833" s="38" t="n">
        <f aca="false">IFERROR(B4833/C4833,0)</f>
        <v>0</v>
      </c>
      <c r="E4833" s="45" t="n">
        <v>15</v>
      </c>
      <c r="F4833" s="7" t="s">
        <v>2224</v>
      </c>
      <c r="G4833" s="5" t="str">
        <f aca="false">IF(AND(E4833&gt;=5,E4833&lt;=20,C4833&gt;=50,B4833&lt;=1),"Opportunity (pos 5-20, 50+ impr, 0-1 click)","")</f>
        <v/>
      </c>
    </row>
    <row r="4834" customFormat="false" ht="15" hidden="false" customHeight="false" outlineLevel="0" collapsed="false">
      <c r="A4834" s="7" t="s">
        <v>7108</v>
      </c>
      <c r="B4834" s="44" t="n">
        <v>0</v>
      </c>
      <c r="C4834" s="44" t="n">
        <v>1</v>
      </c>
      <c r="D4834" s="38" t="n">
        <f aca="false">IFERROR(B4834/C4834,0)</f>
        <v>0</v>
      </c>
      <c r="E4834" s="45" t="n">
        <v>9</v>
      </c>
      <c r="F4834" s="7" t="s">
        <v>2223</v>
      </c>
      <c r="G4834" s="5" t="str">
        <f aca="false">IF(AND(E4834&gt;=5,E4834&lt;=20,C4834&gt;=50,B4834&lt;=1),"Opportunity (pos 5-20, 50+ impr, 0-1 click)","")</f>
        <v/>
      </c>
    </row>
    <row r="4835" customFormat="false" ht="15" hidden="false" customHeight="false" outlineLevel="0" collapsed="false">
      <c r="A4835" s="7" t="s">
        <v>7109</v>
      </c>
      <c r="B4835" s="44" t="n">
        <v>0</v>
      </c>
      <c r="C4835" s="44" t="n">
        <v>1</v>
      </c>
      <c r="D4835" s="38" t="n">
        <f aca="false">IFERROR(B4835/C4835,0)</f>
        <v>0</v>
      </c>
      <c r="E4835" s="45" t="n">
        <v>83</v>
      </c>
      <c r="F4835" s="7" t="s">
        <v>2223</v>
      </c>
      <c r="G4835" s="5" t="str">
        <f aca="false">IF(AND(E4835&gt;=5,E4835&lt;=20,C4835&gt;=50,B4835&lt;=1),"Opportunity (pos 5-20, 50+ impr, 0-1 click)","")</f>
        <v/>
      </c>
    </row>
    <row r="4836" customFormat="false" ht="15" hidden="false" customHeight="false" outlineLevel="0" collapsed="false">
      <c r="A4836" s="7" t="s">
        <v>7110</v>
      </c>
      <c r="B4836" s="44" t="n">
        <v>0</v>
      </c>
      <c r="C4836" s="44" t="n">
        <v>1</v>
      </c>
      <c r="D4836" s="38" t="n">
        <f aca="false">IFERROR(B4836/C4836,0)</f>
        <v>0</v>
      </c>
      <c r="E4836" s="45" t="n">
        <v>58</v>
      </c>
      <c r="F4836" s="7" t="s">
        <v>2225</v>
      </c>
      <c r="G4836" s="5" t="str">
        <f aca="false">IF(AND(E4836&gt;=5,E4836&lt;=20,C4836&gt;=50,B4836&lt;=1),"Opportunity (pos 5-20, 50+ impr, 0-1 click)","")</f>
        <v/>
      </c>
    </row>
    <row r="4837" customFormat="false" ht="15" hidden="false" customHeight="false" outlineLevel="0" collapsed="false">
      <c r="A4837" s="7" t="s">
        <v>7111</v>
      </c>
      <c r="B4837" s="44" t="n">
        <v>0</v>
      </c>
      <c r="C4837" s="44" t="n">
        <v>1</v>
      </c>
      <c r="D4837" s="38" t="n">
        <f aca="false">IFERROR(B4837/C4837,0)</f>
        <v>0</v>
      </c>
      <c r="E4837" s="45" t="n">
        <v>12</v>
      </c>
      <c r="F4837" s="7" t="s">
        <v>2223</v>
      </c>
      <c r="G4837" s="5" t="str">
        <f aca="false">IF(AND(E4837&gt;=5,E4837&lt;=20,C4837&gt;=50,B4837&lt;=1),"Opportunity (pos 5-20, 50+ impr, 0-1 click)","")</f>
        <v/>
      </c>
    </row>
    <row r="4838" customFormat="false" ht="15" hidden="false" customHeight="false" outlineLevel="0" collapsed="false">
      <c r="A4838" s="7" t="s">
        <v>7112</v>
      </c>
      <c r="B4838" s="44" t="n">
        <v>0</v>
      </c>
      <c r="C4838" s="44" t="n">
        <v>1</v>
      </c>
      <c r="D4838" s="38" t="n">
        <f aca="false">IFERROR(B4838/C4838,0)</f>
        <v>0</v>
      </c>
      <c r="E4838" s="45" t="n">
        <v>43</v>
      </c>
      <c r="F4838" s="7" t="s">
        <v>2223</v>
      </c>
      <c r="G4838" s="5" t="str">
        <f aca="false">IF(AND(E4838&gt;=5,E4838&lt;=20,C4838&gt;=50,B4838&lt;=1),"Opportunity (pos 5-20, 50+ impr, 0-1 click)","")</f>
        <v/>
      </c>
    </row>
    <row r="4839" customFormat="false" ht="15" hidden="false" customHeight="false" outlineLevel="0" collapsed="false">
      <c r="A4839" s="7" t="s">
        <v>7113</v>
      </c>
      <c r="B4839" s="44" t="n">
        <v>0</v>
      </c>
      <c r="C4839" s="44" t="n">
        <v>1</v>
      </c>
      <c r="D4839" s="38" t="n">
        <f aca="false">IFERROR(B4839/C4839,0)</f>
        <v>0</v>
      </c>
      <c r="E4839" s="45" t="n">
        <v>19</v>
      </c>
      <c r="F4839" s="7" t="s">
        <v>2223</v>
      </c>
      <c r="G4839" s="5" t="str">
        <f aca="false">IF(AND(E4839&gt;=5,E4839&lt;=20,C4839&gt;=50,B4839&lt;=1),"Opportunity (pos 5-20, 50+ impr, 0-1 click)","")</f>
        <v/>
      </c>
    </row>
    <row r="4840" customFormat="false" ht="15" hidden="false" customHeight="false" outlineLevel="0" collapsed="false">
      <c r="A4840" s="7" t="s">
        <v>7114</v>
      </c>
      <c r="B4840" s="44" t="n">
        <v>0</v>
      </c>
      <c r="C4840" s="44" t="n">
        <v>1</v>
      </c>
      <c r="D4840" s="38" t="n">
        <f aca="false">IFERROR(B4840/C4840,0)</f>
        <v>0</v>
      </c>
      <c r="E4840" s="45" t="n">
        <v>60</v>
      </c>
      <c r="F4840" s="7" t="s">
        <v>2225</v>
      </c>
      <c r="G4840" s="5" t="str">
        <f aca="false">IF(AND(E4840&gt;=5,E4840&lt;=20,C4840&gt;=50,B4840&lt;=1),"Opportunity (pos 5-20, 50+ impr, 0-1 click)","")</f>
        <v/>
      </c>
    </row>
    <row r="4841" customFormat="false" ht="15" hidden="false" customHeight="false" outlineLevel="0" collapsed="false">
      <c r="A4841" s="7" t="s">
        <v>7115</v>
      </c>
      <c r="B4841" s="44" t="n">
        <v>0</v>
      </c>
      <c r="C4841" s="44" t="n">
        <v>1</v>
      </c>
      <c r="D4841" s="38" t="n">
        <f aca="false">IFERROR(B4841/C4841,0)</f>
        <v>0</v>
      </c>
      <c r="E4841" s="45" t="n">
        <v>89</v>
      </c>
      <c r="F4841" s="7" t="s">
        <v>2223</v>
      </c>
      <c r="G4841" s="5" t="str">
        <f aca="false">IF(AND(E4841&gt;=5,E4841&lt;=20,C4841&gt;=50,B4841&lt;=1),"Opportunity (pos 5-20, 50+ impr, 0-1 click)","")</f>
        <v/>
      </c>
    </row>
    <row r="4842" customFormat="false" ht="15" hidden="false" customHeight="false" outlineLevel="0" collapsed="false">
      <c r="A4842" s="7" t="s">
        <v>7116</v>
      </c>
      <c r="B4842" s="44" t="n">
        <v>0</v>
      </c>
      <c r="C4842" s="44" t="n">
        <v>1</v>
      </c>
      <c r="D4842" s="38" t="n">
        <f aca="false">IFERROR(B4842/C4842,0)</f>
        <v>0</v>
      </c>
      <c r="E4842" s="45" t="n">
        <v>30</v>
      </c>
      <c r="F4842" s="7" t="s">
        <v>2223</v>
      </c>
      <c r="G4842" s="5" t="str">
        <f aca="false">IF(AND(E4842&gt;=5,E4842&lt;=20,C4842&gt;=50,B4842&lt;=1),"Opportunity (pos 5-20, 50+ impr, 0-1 click)","")</f>
        <v/>
      </c>
    </row>
    <row r="4843" customFormat="false" ht="15" hidden="false" customHeight="false" outlineLevel="0" collapsed="false">
      <c r="A4843" s="7" t="s">
        <v>7117</v>
      </c>
      <c r="B4843" s="44" t="n">
        <v>0</v>
      </c>
      <c r="C4843" s="44" t="n">
        <v>1</v>
      </c>
      <c r="D4843" s="38" t="n">
        <f aca="false">IFERROR(B4843/C4843,0)</f>
        <v>0</v>
      </c>
      <c r="E4843" s="45" t="n">
        <v>1</v>
      </c>
      <c r="F4843" s="7" t="s">
        <v>2223</v>
      </c>
      <c r="G4843" s="5" t="str">
        <f aca="false">IF(AND(E4843&gt;=5,E4843&lt;=20,C4843&gt;=50,B4843&lt;=1),"Opportunity (pos 5-20, 50+ impr, 0-1 click)","")</f>
        <v/>
      </c>
    </row>
    <row r="4844" customFormat="false" ht="15" hidden="false" customHeight="false" outlineLevel="0" collapsed="false">
      <c r="A4844" s="7" t="s">
        <v>7118</v>
      </c>
      <c r="B4844" s="44" t="n">
        <v>0</v>
      </c>
      <c r="C4844" s="44" t="n">
        <v>1</v>
      </c>
      <c r="D4844" s="38" t="n">
        <f aca="false">IFERROR(B4844/C4844,0)</f>
        <v>0</v>
      </c>
      <c r="E4844" s="45" t="n">
        <v>15</v>
      </c>
      <c r="F4844" s="7" t="s">
        <v>2223</v>
      </c>
      <c r="G4844" s="5" t="str">
        <f aca="false">IF(AND(E4844&gt;=5,E4844&lt;=20,C4844&gt;=50,B4844&lt;=1),"Opportunity (pos 5-20, 50+ impr, 0-1 click)","")</f>
        <v/>
      </c>
    </row>
    <row r="4845" customFormat="false" ht="15" hidden="false" customHeight="false" outlineLevel="0" collapsed="false">
      <c r="A4845" s="7" t="s">
        <v>7119</v>
      </c>
      <c r="B4845" s="44" t="n">
        <v>0</v>
      </c>
      <c r="C4845" s="44" t="n">
        <v>1</v>
      </c>
      <c r="D4845" s="38" t="n">
        <f aca="false">IFERROR(B4845/C4845,0)</f>
        <v>0</v>
      </c>
      <c r="E4845" s="45" t="n">
        <v>61</v>
      </c>
      <c r="F4845" s="7" t="s">
        <v>2223</v>
      </c>
      <c r="G4845" s="5" t="str">
        <f aca="false">IF(AND(E4845&gt;=5,E4845&lt;=20,C4845&gt;=50,B4845&lt;=1),"Opportunity (pos 5-20, 50+ impr, 0-1 click)","")</f>
        <v/>
      </c>
    </row>
    <row r="4846" customFormat="false" ht="15" hidden="false" customHeight="false" outlineLevel="0" collapsed="false">
      <c r="A4846" s="7" t="s">
        <v>7120</v>
      </c>
      <c r="B4846" s="44" t="n">
        <v>0</v>
      </c>
      <c r="C4846" s="44" t="n">
        <v>1</v>
      </c>
      <c r="D4846" s="38" t="n">
        <f aca="false">IFERROR(B4846/C4846,0)</f>
        <v>0</v>
      </c>
      <c r="E4846" s="45" t="n">
        <v>8</v>
      </c>
      <c r="F4846" s="7" t="s">
        <v>2225</v>
      </c>
      <c r="G4846" s="5" t="str">
        <f aca="false">IF(AND(E4846&gt;=5,E4846&lt;=20,C4846&gt;=50,B4846&lt;=1),"Opportunity (pos 5-20, 50+ impr, 0-1 click)","")</f>
        <v/>
      </c>
    </row>
    <row r="4847" customFormat="false" ht="15" hidden="false" customHeight="false" outlineLevel="0" collapsed="false">
      <c r="A4847" s="7" t="s">
        <v>7121</v>
      </c>
      <c r="B4847" s="44" t="n">
        <v>0</v>
      </c>
      <c r="C4847" s="44" t="n">
        <v>1</v>
      </c>
      <c r="D4847" s="38" t="n">
        <f aca="false">IFERROR(B4847/C4847,0)</f>
        <v>0</v>
      </c>
      <c r="E4847" s="45" t="n">
        <v>20</v>
      </c>
      <c r="F4847" s="7" t="s">
        <v>2223</v>
      </c>
      <c r="G4847" s="5" t="str">
        <f aca="false">IF(AND(E4847&gt;=5,E4847&lt;=20,C4847&gt;=50,B4847&lt;=1),"Opportunity (pos 5-20, 50+ impr, 0-1 click)","")</f>
        <v/>
      </c>
    </row>
    <row r="4848" customFormat="false" ht="15" hidden="false" customHeight="false" outlineLevel="0" collapsed="false">
      <c r="A4848" s="7" t="s">
        <v>7122</v>
      </c>
      <c r="B4848" s="44" t="n">
        <v>0</v>
      </c>
      <c r="C4848" s="44" t="n">
        <v>1</v>
      </c>
      <c r="D4848" s="38" t="n">
        <f aca="false">IFERROR(B4848/C4848,0)</f>
        <v>0</v>
      </c>
      <c r="E4848" s="45" t="n">
        <v>9</v>
      </c>
      <c r="F4848" s="7" t="s">
        <v>2223</v>
      </c>
      <c r="G4848" s="5" t="str">
        <f aca="false">IF(AND(E4848&gt;=5,E4848&lt;=20,C4848&gt;=50,B4848&lt;=1),"Opportunity (pos 5-20, 50+ impr, 0-1 click)","")</f>
        <v/>
      </c>
    </row>
    <row r="4849" customFormat="false" ht="15" hidden="false" customHeight="false" outlineLevel="0" collapsed="false">
      <c r="A4849" s="7" t="s">
        <v>7123</v>
      </c>
      <c r="B4849" s="44" t="n">
        <v>0</v>
      </c>
      <c r="C4849" s="44" t="n">
        <v>1</v>
      </c>
      <c r="D4849" s="38" t="n">
        <f aca="false">IFERROR(B4849/C4849,0)</f>
        <v>0</v>
      </c>
      <c r="E4849" s="45" t="n">
        <v>57</v>
      </c>
      <c r="F4849" s="7" t="s">
        <v>2223</v>
      </c>
      <c r="G4849" s="5" t="str">
        <f aca="false">IF(AND(E4849&gt;=5,E4849&lt;=20,C4849&gt;=50,B4849&lt;=1),"Opportunity (pos 5-20, 50+ impr, 0-1 click)","")</f>
        <v/>
      </c>
    </row>
    <row r="4850" customFormat="false" ht="15" hidden="false" customHeight="false" outlineLevel="0" collapsed="false">
      <c r="A4850" s="7" t="s">
        <v>7124</v>
      </c>
      <c r="B4850" s="44" t="n">
        <v>0</v>
      </c>
      <c r="C4850" s="44" t="n">
        <v>1</v>
      </c>
      <c r="D4850" s="38" t="n">
        <f aca="false">IFERROR(B4850/C4850,0)</f>
        <v>0</v>
      </c>
      <c r="E4850" s="45" t="n">
        <v>10</v>
      </c>
      <c r="F4850" s="7" t="s">
        <v>2223</v>
      </c>
      <c r="G4850" s="5" t="str">
        <f aca="false">IF(AND(E4850&gt;=5,E4850&lt;=20,C4850&gt;=50,B4850&lt;=1),"Opportunity (pos 5-20, 50+ impr, 0-1 click)","")</f>
        <v/>
      </c>
    </row>
    <row r="4851" customFormat="false" ht="15" hidden="false" customHeight="false" outlineLevel="0" collapsed="false">
      <c r="A4851" s="7" t="s">
        <v>7125</v>
      </c>
      <c r="B4851" s="44" t="n">
        <v>0</v>
      </c>
      <c r="C4851" s="44" t="n">
        <v>1</v>
      </c>
      <c r="D4851" s="38" t="n">
        <f aca="false">IFERROR(B4851/C4851,0)</f>
        <v>0</v>
      </c>
      <c r="E4851" s="45" t="n">
        <v>10</v>
      </c>
      <c r="F4851" s="7" t="s">
        <v>2223</v>
      </c>
      <c r="G4851" s="5" t="str">
        <f aca="false">IF(AND(E4851&gt;=5,E4851&lt;=20,C4851&gt;=50,B4851&lt;=1),"Opportunity (pos 5-20, 50+ impr, 0-1 click)","")</f>
        <v/>
      </c>
    </row>
    <row r="4852" customFormat="false" ht="15" hidden="false" customHeight="false" outlineLevel="0" collapsed="false">
      <c r="A4852" s="7" t="s">
        <v>7126</v>
      </c>
      <c r="B4852" s="44" t="n">
        <v>0</v>
      </c>
      <c r="C4852" s="44" t="n">
        <v>1</v>
      </c>
      <c r="D4852" s="38" t="n">
        <f aca="false">IFERROR(B4852/C4852,0)</f>
        <v>0</v>
      </c>
      <c r="E4852" s="45" t="n">
        <v>27</v>
      </c>
      <c r="F4852" s="7" t="s">
        <v>2223</v>
      </c>
      <c r="G4852" s="5" t="str">
        <f aca="false">IF(AND(E4852&gt;=5,E4852&lt;=20,C4852&gt;=50,B4852&lt;=1),"Opportunity (pos 5-20, 50+ impr, 0-1 click)","")</f>
        <v/>
      </c>
    </row>
    <row r="4853" customFormat="false" ht="15" hidden="false" customHeight="false" outlineLevel="0" collapsed="false">
      <c r="A4853" s="7" t="s">
        <v>7127</v>
      </c>
      <c r="B4853" s="44" t="n">
        <v>0</v>
      </c>
      <c r="C4853" s="44" t="n">
        <v>1</v>
      </c>
      <c r="D4853" s="38" t="n">
        <f aca="false">IFERROR(B4853/C4853,0)</f>
        <v>0</v>
      </c>
      <c r="E4853" s="45" t="n">
        <v>29</v>
      </c>
      <c r="F4853" s="7" t="s">
        <v>2225</v>
      </c>
      <c r="G4853" s="5" t="str">
        <f aca="false">IF(AND(E4853&gt;=5,E4853&lt;=20,C4853&gt;=50,B4853&lt;=1),"Opportunity (pos 5-20, 50+ impr, 0-1 click)","")</f>
        <v/>
      </c>
    </row>
    <row r="4854" customFormat="false" ht="15" hidden="false" customHeight="false" outlineLevel="0" collapsed="false">
      <c r="A4854" s="7" t="s">
        <v>7128</v>
      </c>
      <c r="B4854" s="44" t="n">
        <v>0</v>
      </c>
      <c r="C4854" s="44" t="n">
        <v>1</v>
      </c>
      <c r="D4854" s="38" t="n">
        <f aca="false">IFERROR(B4854/C4854,0)</f>
        <v>0</v>
      </c>
      <c r="E4854" s="45" t="n">
        <v>86</v>
      </c>
      <c r="F4854" s="7" t="s">
        <v>2225</v>
      </c>
      <c r="G4854" s="5" t="str">
        <f aca="false">IF(AND(E4854&gt;=5,E4854&lt;=20,C4854&gt;=50,B4854&lt;=1),"Opportunity (pos 5-20, 50+ impr, 0-1 click)","")</f>
        <v/>
      </c>
    </row>
    <row r="4855" customFormat="false" ht="15" hidden="false" customHeight="false" outlineLevel="0" collapsed="false">
      <c r="A4855" s="7" t="s">
        <v>7129</v>
      </c>
      <c r="B4855" s="44" t="n">
        <v>0</v>
      </c>
      <c r="C4855" s="44" t="n">
        <v>1</v>
      </c>
      <c r="D4855" s="38" t="n">
        <f aca="false">IFERROR(B4855/C4855,0)</f>
        <v>0</v>
      </c>
      <c r="E4855" s="45" t="n">
        <v>60</v>
      </c>
      <c r="F4855" s="7" t="s">
        <v>2223</v>
      </c>
      <c r="G4855" s="5" t="str">
        <f aca="false">IF(AND(E4855&gt;=5,E4855&lt;=20,C4855&gt;=50,B4855&lt;=1),"Opportunity (pos 5-20, 50+ impr, 0-1 click)","")</f>
        <v/>
      </c>
    </row>
    <row r="4856" customFormat="false" ht="15" hidden="false" customHeight="false" outlineLevel="0" collapsed="false">
      <c r="A4856" s="7" t="s">
        <v>7130</v>
      </c>
      <c r="B4856" s="44" t="n">
        <v>0</v>
      </c>
      <c r="C4856" s="44" t="n">
        <v>1</v>
      </c>
      <c r="D4856" s="38" t="n">
        <f aca="false">IFERROR(B4856/C4856,0)</f>
        <v>0</v>
      </c>
      <c r="E4856" s="45" t="n">
        <v>11</v>
      </c>
      <c r="F4856" s="7" t="s">
        <v>2223</v>
      </c>
      <c r="G4856" s="5" t="str">
        <f aca="false">IF(AND(E4856&gt;=5,E4856&lt;=20,C4856&gt;=50,B4856&lt;=1),"Opportunity (pos 5-20, 50+ impr, 0-1 click)","")</f>
        <v/>
      </c>
    </row>
    <row r="4857" customFormat="false" ht="15" hidden="false" customHeight="false" outlineLevel="0" collapsed="false">
      <c r="A4857" s="7" t="s">
        <v>7131</v>
      </c>
      <c r="B4857" s="44" t="n">
        <v>0</v>
      </c>
      <c r="C4857" s="44" t="n">
        <v>1</v>
      </c>
      <c r="D4857" s="38" t="n">
        <f aca="false">IFERROR(B4857/C4857,0)</f>
        <v>0</v>
      </c>
      <c r="E4857" s="45" t="n">
        <v>10</v>
      </c>
      <c r="F4857" s="7" t="s">
        <v>2223</v>
      </c>
      <c r="G4857" s="5" t="str">
        <f aca="false">IF(AND(E4857&gt;=5,E4857&lt;=20,C4857&gt;=50,B4857&lt;=1),"Opportunity (pos 5-20, 50+ impr, 0-1 click)","")</f>
        <v/>
      </c>
    </row>
    <row r="4858" customFormat="false" ht="15" hidden="false" customHeight="false" outlineLevel="0" collapsed="false">
      <c r="A4858" s="7" t="s">
        <v>7132</v>
      </c>
      <c r="B4858" s="44" t="n">
        <v>0</v>
      </c>
      <c r="C4858" s="44" t="n">
        <v>1</v>
      </c>
      <c r="D4858" s="38" t="n">
        <f aca="false">IFERROR(B4858/C4858,0)</f>
        <v>0</v>
      </c>
      <c r="E4858" s="45" t="n">
        <v>11</v>
      </c>
      <c r="F4858" s="7" t="s">
        <v>2223</v>
      </c>
      <c r="G4858" s="5" t="str">
        <f aca="false">IF(AND(E4858&gt;=5,E4858&lt;=20,C4858&gt;=50,B4858&lt;=1),"Opportunity (pos 5-20, 50+ impr, 0-1 click)","")</f>
        <v/>
      </c>
    </row>
    <row r="4859" customFormat="false" ht="15" hidden="false" customHeight="false" outlineLevel="0" collapsed="false">
      <c r="A4859" s="7" t="s">
        <v>7133</v>
      </c>
      <c r="B4859" s="44" t="n">
        <v>0</v>
      </c>
      <c r="C4859" s="44" t="n">
        <v>1</v>
      </c>
      <c r="D4859" s="38" t="n">
        <f aca="false">IFERROR(B4859/C4859,0)</f>
        <v>0</v>
      </c>
      <c r="E4859" s="45" t="n">
        <v>25</v>
      </c>
      <c r="F4859" s="7" t="s">
        <v>2223</v>
      </c>
      <c r="G4859" s="5" t="str">
        <f aca="false">IF(AND(E4859&gt;=5,E4859&lt;=20,C4859&gt;=50,B4859&lt;=1),"Opportunity (pos 5-20, 50+ impr, 0-1 click)","")</f>
        <v/>
      </c>
    </row>
    <row r="4860" customFormat="false" ht="15" hidden="false" customHeight="false" outlineLevel="0" collapsed="false">
      <c r="A4860" s="7" t="s">
        <v>7134</v>
      </c>
      <c r="B4860" s="44" t="n">
        <v>0</v>
      </c>
      <c r="C4860" s="44" t="n">
        <v>1</v>
      </c>
      <c r="D4860" s="38" t="n">
        <f aca="false">IFERROR(B4860/C4860,0)</f>
        <v>0</v>
      </c>
      <c r="E4860" s="45" t="n">
        <v>58</v>
      </c>
      <c r="F4860" s="7" t="s">
        <v>2223</v>
      </c>
      <c r="G4860" s="5" t="str">
        <f aca="false">IF(AND(E4860&gt;=5,E4860&lt;=20,C4860&gt;=50,B4860&lt;=1),"Opportunity (pos 5-20, 50+ impr, 0-1 click)","")</f>
        <v/>
      </c>
    </row>
    <row r="4861" customFormat="false" ht="15" hidden="false" customHeight="false" outlineLevel="0" collapsed="false">
      <c r="A4861" s="7" t="s">
        <v>7135</v>
      </c>
      <c r="B4861" s="44" t="n">
        <v>0</v>
      </c>
      <c r="C4861" s="44" t="n">
        <v>1</v>
      </c>
      <c r="D4861" s="38" t="n">
        <f aca="false">IFERROR(B4861/C4861,0)</f>
        <v>0</v>
      </c>
      <c r="E4861" s="45" t="n">
        <v>64</v>
      </c>
      <c r="F4861" s="7" t="s">
        <v>2224</v>
      </c>
      <c r="G4861" s="5" t="str">
        <f aca="false">IF(AND(E4861&gt;=5,E4861&lt;=20,C4861&gt;=50,B4861&lt;=1),"Opportunity (pos 5-20, 50+ impr, 0-1 click)","")</f>
        <v/>
      </c>
    </row>
    <row r="4862" customFormat="false" ht="15" hidden="false" customHeight="false" outlineLevel="0" collapsed="false">
      <c r="A4862" s="7" t="s">
        <v>7136</v>
      </c>
      <c r="B4862" s="44" t="n">
        <v>0</v>
      </c>
      <c r="C4862" s="44" t="n">
        <v>1</v>
      </c>
      <c r="D4862" s="38" t="n">
        <f aca="false">IFERROR(B4862/C4862,0)</f>
        <v>0</v>
      </c>
      <c r="E4862" s="45" t="n">
        <v>8</v>
      </c>
      <c r="F4862" s="7" t="s">
        <v>2223</v>
      </c>
      <c r="G4862" s="5" t="str">
        <f aca="false">IF(AND(E4862&gt;=5,E4862&lt;=20,C4862&gt;=50,B4862&lt;=1),"Opportunity (pos 5-20, 50+ impr, 0-1 click)","")</f>
        <v/>
      </c>
    </row>
    <row r="4863" customFormat="false" ht="15" hidden="false" customHeight="false" outlineLevel="0" collapsed="false">
      <c r="A4863" s="7" t="s">
        <v>7137</v>
      </c>
      <c r="B4863" s="44" t="n">
        <v>0</v>
      </c>
      <c r="C4863" s="44" t="n">
        <v>1</v>
      </c>
      <c r="D4863" s="38" t="n">
        <f aca="false">IFERROR(B4863/C4863,0)</f>
        <v>0</v>
      </c>
      <c r="E4863" s="45" t="n">
        <v>74</v>
      </c>
      <c r="F4863" s="7" t="s">
        <v>2225</v>
      </c>
      <c r="G4863" s="5" t="str">
        <f aca="false">IF(AND(E4863&gt;=5,E4863&lt;=20,C4863&gt;=50,B4863&lt;=1),"Opportunity (pos 5-20, 50+ impr, 0-1 click)","")</f>
        <v/>
      </c>
    </row>
    <row r="4864" customFormat="false" ht="15" hidden="false" customHeight="false" outlineLevel="0" collapsed="false">
      <c r="A4864" s="7" t="s">
        <v>7138</v>
      </c>
      <c r="B4864" s="44" t="n">
        <v>0</v>
      </c>
      <c r="C4864" s="44" t="n">
        <v>1</v>
      </c>
      <c r="D4864" s="38" t="n">
        <f aca="false">IFERROR(B4864/C4864,0)</f>
        <v>0</v>
      </c>
      <c r="E4864" s="45" t="n">
        <v>8</v>
      </c>
      <c r="F4864" s="7" t="s">
        <v>2223</v>
      </c>
      <c r="G4864" s="5" t="str">
        <f aca="false">IF(AND(E4864&gt;=5,E4864&lt;=20,C4864&gt;=50,B4864&lt;=1),"Opportunity (pos 5-20, 50+ impr, 0-1 click)","")</f>
        <v/>
      </c>
    </row>
    <row r="4865" customFormat="false" ht="15" hidden="false" customHeight="false" outlineLevel="0" collapsed="false">
      <c r="A4865" s="7" t="s">
        <v>7139</v>
      </c>
      <c r="B4865" s="44" t="n">
        <v>0</v>
      </c>
      <c r="C4865" s="44" t="n">
        <v>1</v>
      </c>
      <c r="D4865" s="38" t="n">
        <f aca="false">IFERROR(B4865/C4865,0)</f>
        <v>0</v>
      </c>
      <c r="E4865" s="45" t="n">
        <v>28</v>
      </c>
      <c r="F4865" s="7" t="s">
        <v>2223</v>
      </c>
      <c r="G4865" s="5" t="str">
        <f aca="false">IF(AND(E4865&gt;=5,E4865&lt;=20,C4865&gt;=50,B4865&lt;=1),"Opportunity (pos 5-20, 50+ impr, 0-1 click)","")</f>
        <v/>
      </c>
    </row>
    <row r="4866" customFormat="false" ht="15" hidden="false" customHeight="false" outlineLevel="0" collapsed="false">
      <c r="A4866" s="7" t="s">
        <v>7140</v>
      </c>
      <c r="B4866" s="44" t="n">
        <v>0</v>
      </c>
      <c r="C4866" s="44" t="n">
        <v>1</v>
      </c>
      <c r="D4866" s="38" t="n">
        <f aca="false">IFERROR(B4866/C4866,0)</f>
        <v>0</v>
      </c>
      <c r="E4866" s="45" t="n">
        <v>40</v>
      </c>
      <c r="F4866" s="7" t="s">
        <v>2223</v>
      </c>
      <c r="G4866" s="5" t="str">
        <f aca="false">IF(AND(E4866&gt;=5,E4866&lt;=20,C4866&gt;=50,B4866&lt;=1),"Opportunity (pos 5-20, 50+ impr, 0-1 click)","")</f>
        <v/>
      </c>
    </row>
    <row r="4867" customFormat="false" ht="15" hidden="false" customHeight="false" outlineLevel="0" collapsed="false">
      <c r="A4867" s="7" t="s">
        <v>7141</v>
      </c>
      <c r="B4867" s="44" t="n">
        <v>0</v>
      </c>
      <c r="C4867" s="44" t="n">
        <v>1</v>
      </c>
      <c r="D4867" s="38" t="n">
        <f aca="false">IFERROR(B4867/C4867,0)</f>
        <v>0</v>
      </c>
      <c r="E4867" s="45" t="n">
        <v>49</v>
      </c>
      <c r="F4867" s="7" t="s">
        <v>2223</v>
      </c>
      <c r="G4867" s="5" t="str">
        <f aca="false">IF(AND(E4867&gt;=5,E4867&lt;=20,C4867&gt;=50,B4867&lt;=1),"Opportunity (pos 5-20, 50+ impr, 0-1 click)","")</f>
        <v/>
      </c>
    </row>
    <row r="4868" customFormat="false" ht="15" hidden="false" customHeight="false" outlineLevel="0" collapsed="false">
      <c r="A4868" s="7" t="s">
        <v>7142</v>
      </c>
      <c r="B4868" s="44" t="n">
        <v>0</v>
      </c>
      <c r="C4868" s="44" t="n">
        <v>1</v>
      </c>
      <c r="D4868" s="38" t="n">
        <f aca="false">IFERROR(B4868/C4868,0)</f>
        <v>0</v>
      </c>
      <c r="E4868" s="45" t="n">
        <v>18</v>
      </c>
      <c r="F4868" s="7" t="s">
        <v>2223</v>
      </c>
      <c r="G4868" s="5" t="str">
        <f aca="false">IF(AND(E4868&gt;=5,E4868&lt;=20,C4868&gt;=50,B4868&lt;=1),"Opportunity (pos 5-20, 50+ impr, 0-1 click)","")</f>
        <v/>
      </c>
    </row>
    <row r="4869" customFormat="false" ht="15" hidden="false" customHeight="false" outlineLevel="0" collapsed="false">
      <c r="A4869" s="7" t="s">
        <v>7143</v>
      </c>
      <c r="B4869" s="44" t="n">
        <v>0</v>
      </c>
      <c r="C4869" s="44" t="n">
        <v>1</v>
      </c>
      <c r="D4869" s="38" t="n">
        <f aca="false">IFERROR(B4869/C4869,0)</f>
        <v>0</v>
      </c>
      <c r="E4869" s="45" t="n">
        <v>42</v>
      </c>
      <c r="F4869" s="7" t="s">
        <v>2223</v>
      </c>
      <c r="G4869" s="5" t="str">
        <f aca="false">IF(AND(E4869&gt;=5,E4869&lt;=20,C4869&gt;=50,B4869&lt;=1),"Opportunity (pos 5-20, 50+ impr, 0-1 click)","")</f>
        <v/>
      </c>
    </row>
    <row r="4870" customFormat="false" ht="15" hidden="false" customHeight="false" outlineLevel="0" collapsed="false">
      <c r="A4870" s="7" t="s">
        <v>7144</v>
      </c>
      <c r="B4870" s="44" t="n">
        <v>0</v>
      </c>
      <c r="C4870" s="44" t="n">
        <v>1</v>
      </c>
      <c r="D4870" s="38" t="n">
        <f aca="false">IFERROR(B4870/C4870,0)</f>
        <v>0</v>
      </c>
      <c r="E4870" s="45" t="n">
        <v>48</v>
      </c>
      <c r="F4870" s="7" t="s">
        <v>2225</v>
      </c>
      <c r="G4870" s="5" t="str">
        <f aca="false">IF(AND(E4870&gt;=5,E4870&lt;=20,C4870&gt;=50,B4870&lt;=1),"Opportunity (pos 5-20, 50+ impr, 0-1 click)","")</f>
        <v/>
      </c>
    </row>
    <row r="4871" customFormat="false" ht="15" hidden="false" customHeight="false" outlineLevel="0" collapsed="false">
      <c r="A4871" s="7" t="s">
        <v>7145</v>
      </c>
      <c r="B4871" s="44" t="n">
        <v>0</v>
      </c>
      <c r="C4871" s="44" t="n">
        <v>1</v>
      </c>
      <c r="D4871" s="38" t="n">
        <f aca="false">IFERROR(B4871/C4871,0)</f>
        <v>0</v>
      </c>
      <c r="E4871" s="45" t="n">
        <v>11</v>
      </c>
      <c r="F4871" s="7" t="s">
        <v>2223</v>
      </c>
      <c r="G4871" s="5" t="str">
        <f aca="false">IF(AND(E4871&gt;=5,E4871&lt;=20,C4871&gt;=50,B4871&lt;=1),"Opportunity (pos 5-20, 50+ impr, 0-1 click)","")</f>
        <v/>
      </c>
    </row>
    <row r="4872" customFormat="false" ht="15" hidden="false" customHeight="false" outlineLevel="0" collapsed="false">
      <c r="A4872" s="7" t="s">
        <v>7146</v>
      </c>
      <c r="B4872" s="44" t="n">
        <v>0</v>
      </c>
      <c r="C4872" s="44" t="n">
        <v>1</v>
      </c>
      <c r="D4872" s="38" t="n">
        <f aca="false">IFERROR(B4872/C4872,0)</f>
        <v>0</v>
      </c>
      <c r="E4872" s="45" t="n">
        <v>7</v>
      </c>
      <c r="F4872" s="7" t="s">
        <v>2223</v>
      </c>
      <c r="G4872" s="5" t="str">
        <f aca="false">IF(AND(E4872&gt;=5,E4872&lt;=20,C4872&gt;=50,B4872&lt;=1),"Opportunity (pos 5-20, 50+ impr, 0-1 click)","")</f>
        <v/>
      </c>
    </row>
    <row r="4873" customFormat="false" ht="15" hidden="false" customHeight="false" outlineLevel="0" collapsed="false">
      <c r="A4873" s="7" t="s">
        <v>7147</v>
      </c>
      <c r="B4873" s="44" t="n">
        <v>0</v>
      </c>
      <c r="C4873" s="44" t="n">
        <v>1</v>
      </c>
      <c r="D4873" s="38" t="n">
        <f aca="false">IFERROR(B4873/C4873,0)</f>
        <v>0</v>
      </c>
      <c r="E4873" s="45" t="n">
        <v>46</v>
      </c>
      <c r="F4873" s="7" t="s">
        <v>2223</v>
      </c>
      <c r="G4873" s="5" t="str">
        <f aca="false">IF(AND(E4873&gt;=5,E4873&lt;=20,C4873&gt;=50,B4873&lt;=1),"Opportunity (pos 5-20, 50+ impr, 0-1 click)","")</f>
        <v/>
      </c>
    </row>
    <row r="4874" customFormat="false" ht="15" hidden="false" customHeight="false" outlineLevel="0" collapsed="false">
      <c r="A4874" s="7" t="s">
        <v>7148</v>
      </c>
      <c r="B4874" s="44" t="n">
        <v>0</v>
      </c>
      <c r="C4874" s="44" t="n">
        <v>1</v>
      </c>
      <c r="D4874" s="38" t="n">
        <f aca="false">IFERROR(B4874/C4874,0)</f>
        <v>0</v>
      </c>
      <c r="E4874" s="45" t="n">
        <v>17</v>
      </c>
      <c r="F4874" s="7" t="s">
        <v>2225</v>
      </c>
      <c r="G4874" s="5" t="str">
        <f aca="false">IF(AND(E4874&gt;=5,E4874&lt;=20,C4874&gt;=50,B4874&lt;=1),"Opportunity (pos 5-20, 50+ impr, 0-1 click)","")</f>
        <v/>
      </c>
    </row>
    <row r="4875" customFormat="false" ht="15" hidden="false" customHeight="false" outlineLevel="0" collapsed="false">
      <c r="A4875" s="7" t="s">
        <v>7149</v>
      </c>
      <c r="B4875" s="44" t="n">
        <v>0</v>
      </c>
      <c r="C4875" s="44" t="n">
        <v>1</v>
      </c>
      <c r="D4875" s="38" t="n">
        <f aca="false">IFERROR(B4875/C4875,0)</f>
        <v>0</v>
      </c>
      <c r="E4875" s="45" t="n">
        <v>30</v>
      </c>
      <c r="F4875" s="7" t="s">
        <v>2223</v>
      </c>
      <c r="G4875" s="5" t="str">
        <f aca="false">IF(AND(E4875&gt;=5,E4875&lt;=20,C4875&gt;=50,B4875&lt;=1),"Opportunity (pos 5-20, 50+ impr, 0-1 click)","")</f>
        <v/>
      </c>
    </row>
    <row r="4876" customFormat="false" ht="15" hidden="false" customHeight="false" outlineLevel="0" collapsed="false">
      <c r="A4876" s="7" t="s">
        <v>7150</v>
      </c>
      <c r="B4876" s="44" t="n">
        <v>0</v>
      </c>
      <c r="C4876" s="44" t="n">
        <v>1</v>
      </c>
      <c r="D4876" s="38" t="n">
        <f aca="false">IFERROR(B4876/C4876,0)</f>
        <v>0</v>
      </c>
      <c r="E4876" s="45" t="n">
        <v>43</v>
      </c>
      <c r="F4876" s="7" t="s">
        <v>2223</v>
      </c>
      <c r="G4876" s="5" t="str">
        <f aca="false">IF(AND(E4876&gt;=5,E4876&lt;=20,C4876&gt;=50,B4876&lt;=1),"Opportunity (pos 5-20, 50+ impr, 0-1 click)","")</f>
        <v/>
      </c>
    </row>
    <row r="4877" customFormat="false" ht="15" hidden="false" customHeight="false" outlineLevel="0" collapsed="false">
      <c r="A4877" s="7" t="s">
        <v>7151</v>
      </c>
      <c r="B4877" s="44" t="n">
        <v>0</v>
      </c>
      <c r="C4877" s="44" t="n">
        <v>1</v>
      </c>
      <c r="D4877" s="38" t="n">
        <f aca="false">IFERROR(B4877/C4877,0)</f>
        <v>0</v>
      </c>
      <c r="E4877" s="45" t="n">
        <v>6</v>
      </c>
      <c r="F4877" s="7" t="s">
        <v>2223</v>
      </c>
      <c r="G4877" s="5" t="str">
        <f aca="false">IF(AND(E4877&gt;=5,E4877&lt;=20,C4877&gt;=50,B4877&lt;=1),"Opportunity (pos 5-20, 50+ impr, 0-1 click)","")</f>
        <v/>
      </c>
    </row>
    <row r="4878" customFormat="false" ht="15" hidden="false" customHeight="false" outlineLevel="0" collapsed="false">
      <c r="A4878" s="7" t="s">
        <v>7152</v>
      </c>
      <c r="B4878" s="44" t="n">
        <v>0</v>
      </c>
      <c r="C4878" s="44" t="n">
        <v>1</v>
      </c>
      <c r="D4878" s="38" t="n">
        <f aca="false">IFERROR(B4878/C4878,0)</f>
        <v>0</v>
      </c>
      <c r="E4878" s="45" t="n">
        <v>14</v>
      </c>
      <c r="F4878" s="7" t="s">
        <v>2224</v>
      </c>
      <c r="G4878" s="5" t="str">
        <f aca="false">IF(AND(E4878&gt;=5,E4878&lt;=20,C4878&gt;=50,B4878&lt;=1),"Opportunity (pos 5-20, 50+ impr, 0-1 click)","")</f>
        <v/>
      </c>
    </row>
    <row r="4879" customFormat="false" ht="15" hidden="false" customHeight="false" outlineLevel="0" collapsed="false">
      <c r="A4879" s="7" t="s">
        <v>7153</v>
      </c>
      <c r="B4879" s="44" t="n">
        <v>0</v>
      </c>
      <c r="C4879" s="44" t="n">
        <v>1</v>
      </c>
      <c r="D4879" s="38" t="n">
        <f aca="false">IFERROR(B4879/C4879,0)</f>
        <v>0</v>
      </c>
      <c r="E4879" s="45" t="n">
        <v>24</v>
      </c>
      <c r="F4879" s="7" t="s">
        <v>2223</v>
      </c>
      <c r="G4879" s="5" t="str">
        <f aca="false">IF(AND(E4879&gt;=5,E4879&lt;=20,C4879&gt;=50,B4879&lt;=1),"Opportunity (pos 5-20, 50+ impr, 0-1 click)","")</f>
        <v/>
      </c>
    </row>
    <row r="4880" customFormat="false" ht="15" hidden="false" customHeight="false" outlineLevel="0" collapsed="false">
      <c r="A4880" s="7" t="s">
        <v>7154</v>
      </c>
      <c r="B4880" s="44" t="n">
        <v>0</v>
      </c>
      <c r="C4880" s="44" t="n">
        <v>1</v>
      </c>
      <c r="D4880" s="38" t="n">
        <f aca="false">IFERROR(B4880/C4880,0)</f>
        <v>0</v>
      </c>
      <c r="E4880" s="45" t="n">
        <v>12</v>
      </c>
      <c r="F4880" s="7" t="s">
        <v>2223</v>
      </c>
      <c r="G4880" s="5" t="str">
        <f aca="false">IF(AND(E4880&gt;=5,E4880&lt;=20,C4880&gt;=50,B4880&lt;=1),"Opportunity (pos 5-20, 50+ impr, 0-1 click)","")</f>
        <v/>
      </c>
    </row>
    <row r="4881" customFormat="false" ht="15" hidden="false" customHeight="false" outlineLevel="0" collapsed="false">
      <c r="A4881" s="7" t="s">
        <v>7155</v>
      </c>
      <c r="B4881" s="44" t="n">
        <v>0</v>
      </c>
      <c r="C4881" s="44" t="n">
        <v>1</v>
      </c>
      <c r="D4881" s="38" t="n">
        <f aca="false">IFERROR(B4881/C4881,0)</f>
        <v>0</v>
      </c>
      <c r="E4881" s="45" t="n">
        <v>95</v>
      </c>
      <c r="F4881" s="7" t="s">
        <v>2225</v>
      </c>
      <c r="G4881" s="5" t="str">
        <f aca="false">IF(AND(E4881&gt;=5,E4881&lt;=20,C4881&gt;=50,B4881&lt;=1),"Opportunity (pos 5-20, 50+ impr, 0-1 click)","")</f>
        <v/>
      </c>
    </row>
    <row r="4882" customFormat="false" ht="15" hidden="false" customHeight="false" outlineLevel="0" collapsed="false">
      <c r="A4882" s="7" t="s">
        <v>7156</v>
      </c>
      <c r="B4882" s="44" t="n">
        <v>0</v>
      </c>
      <c r="C4882" s="44" t="n">
        <v>1</v>
      </c>
      <c r="D4882" s="38" t="n">
        <f aca="false">IFERROR(B4882/C4882,0)</f>
        <v>0</v>
      </c>
      <c r="E4882" s="45" t="n">
        <v>17</v>
      </c>
      <c r="F4882" s="7" t="s">
        <v>2223</v>
      </c>
      <c r="G4882" s="5" t="str">
        <f aca="false">IF(AND(E4882&gt;=5,E4882&lt;=20,C4882&gt;=50,B4882&lt;=1),"Opportunity (pos 5-20, 50+ impr, 0-1 click)","")</f>
        <v/>
      </c>
    </row>
    <row r="4883" customFormat="false" ht="15" hidden="false" customHeight="false" outlineLevel="0" collapsed="false">
      <c r="A4883" s="7" t="s">
        <v>7157</v>
      </c>
      <c r="B4883" s="44" t="n">
        <v>0</v>
      </c>
      <c r="C4883" s="44" t="n">
        <v>1</v>
      </c>
      <c r="D4883" s="38" t="n">
        <f aca="false">IFERROR(B4883/C4883,0)</f>
        <v>0</v>
      </c>
      <c r="E4883" s="45" t="n">
        <v>37</v>
      </c>
      <c r="F4883" s="7" t="s">
        <v>2223</v>
      </c>
      <c r="G4883" s="5" t="str">
        <f aca="false">IF(AND(E4883&gt;=5,E4883&lt;=20,C4883&gt;=50,B4883&lt;=1),"Opportunity (pos 5-20, 50+ impr, 0-1 click)","")</f>
        <v/>
      </c>
    </row>
    <row r="4884" customFormat="false" ht="15" hidden="false" customHeight="false" outlineLevel="0" collapsed="false">
      <c r="A4884" s="7" t="s">
        <v>7158</v>
      </c>
      <c r="B4884" s="44" t="n">
        <v>0</v>
      </c>
      <c r="C4884" s="44" t="n">
        <v>1</v>
      </c>
      <c r="D4884" s="38" t="n">
        <f aca="false">IFERROR(B4884/C4884,0)</f>
        <v>0</v>
      </c>
      <c r="E4884" s="45" t="n">
        <v>33</v>
      </c>
      <c r="F4884" s="7" t="s">
        <v>2223</v>
      </c>
      <c r="G4884" s="5" t="str">
        <f aca="false">IF(AND(E4884&gt;=5,E4884&lt;=20,C4884&gt;=50,B4884&lt;=1),"Opportunity (pos 5-20, 50+ impr, 0-1 click)","")</f>
        <v/>
      </c>
    </row>
    <row r="4885" customFormat="false" ht="15" hidden="false" customHeight="false" outlineLevel="0" collapsed="false">
      <c r="A4885" s="7" t="s">
        <v>7159</v>
      </c>
      <c r="B4885" s="44" t="n">
        <v>0</v>
      </c>
      <c r="C4885" s="44" t="n">
        <v>1</v>
      </c>
      <c r="D4885" s="38" t="n">
        <f aca="false">IFERROR(B4885/C4885,0)</f>
        <v>0</v>
      </c>
      <c r="E4885" s="45" t="n">
        <v>8</v>
      </c>
      <c r="F4885" s="7" t="s">
        <v>2223</v>
      </c>
      <c r="G4885" s="5" t="str">
        <f aca="false">IF(AND(E4885&gt;=5,E4885&lt;=20,C4885&gt;=50,B4885&lt;=1),"Opportunity (pos 5-20, 50+ impr, 0-1 click)","")</f>
        <v/>
      </c>
    </row>
    <row r="4886" customFormat="false" ht="15" hidden="false" customHeight="false" outlineLevel="0" collapsed="false">
      <c r="A4886" s="7" t="s">
        <v>7160</v>
      </c>
      <c r="B4886" s="44" t="n">
        <v>0</v>
      </c>
      <c r="C4886" s="44" t="n">
        <v>1</v>
      </c>
      <c r="D4886" s="38" t="n">
        <f aca="false">IFERROR(B4886/C4886,0)</f>
        <v>0</v>
      </c>
      <c r="E4886" s="45" t="n">
        <v>2</v>
      </c>
      <c r="F4886" s="7" t="s">
        <v>2223</v>
      </c>
      <c r="G4886" s="5" t="str">
        <f aca="false">IF(AND(E4886&gt;=5,E4886&lt;=20,C4886&gt;=50,B4886&lt;=1),"Opportunity (pos 5-20, 50+ impr, 0-1 click)","")</f>
        <v/>
      </c>
    </row>
    <row r="4887" customFormat="false" ht="15" hidden="false" customHeight="false" outlineLevel="0" collapsed="false">
      <c r="A4887" s="7" t="s">
        <v>7161</v>
      </c>
      <c r="B4887" s="44" t="n">
        <v>0</v>
      </c>
      <c r="C4887" s="44" t="n">
        <v>1</v>
      </c>
      <c r="D4887" s="38" t="n">
        <f aca="false">IFERROR(B4887/C4887,0)</f>
        <v>0</v>
      </c>
      <c r="E4887" s="45" t="n">
        <v>36</v>
      </c>
      <c r="F4887" s="7" t="s">
        <v>2223</v>
      </c>
      <c r="G4887" s="5" t="str">
        <f aca="false">IF(AND(E4887&gt;=5,E4887&lt;=20,C4887&gt;=50,B4887&lt;=1),"Opportunity (pos 5-20, 50+ impr, 0-1 click)","")</f>
        <v/>
      </c>
    </row>
    <row r="4888" customFormat="false" ht="15" hidden="false" customHeight="false" outlineLevel="0" collapsed="false">
      <c r="A4888" s="7" t="s">
        <v>7162</v>
      </c>
      <c r="B4888" s="44" t="n">
        <v>0</v>
      </c>
      <c r="C4888" s="44" t="n">
        <v>1</v>
      </c>
      <c r="D4888" s="38" t="n">
        <f aca="false">IFERROR(B4888/C4888,0)</f>
        <v>0</v>
      </c>
      <c r="E4888" s="45" t="n">
        <v>4</v>
      </c>
      <c r="F4888" s="7" t="s">
        <v>2223</v>
      </c>
      <c r="G4888" s="5" t="str">
        <f aca="false">IF(AND(E4888&gt;=5,E4888&lt;=20,C4888&gt;=50,B4888&lt;=1),"Opportunity (pos 5-20, 50+ impr, 0-1 click)","")</f>
        <v/>
      </c>
    </row>
    <row r="4889" customFormat="false" ht="15" hidden="false" customHeight="false" outlineLevel="0" collapsed="false">
      <c r="A4889" s="7" t="s">
        <v>7163</v>
      </c>
      <c r="B4889" s="44" t="n">
        <v>0</v>
      </c>
      <c r="C4889" s="44" t="n">
        <v>1</v>
      </c>
      <c r="D4889" s="38" t="n">
        <f aca="false">IFERROR(B4889/C4889,0)</f>
        <v>0</v>
      </c>
      <c r="E4889" s="45" t="n">
        <v>10</v>
      </c>
      <c r="F4889" s="7" t="s">
        <v>2223</v>
      </c>
      <c r="G4889" s="5" t="str">
        <f aca="false">IF(AND(E4889&gt;=5,E4889&lt;=20,C4889&gt;=50,B4889&lt;=1),"Opportunity (pos 5-20, 50+ impr, 0-1 click)","")</f>
        <v/>
      </c>
    </row>
    <row r="4890" customFormat="false" ht="15" hidden="false" customHeight="false" outlineLevel="0" collapsed="false">
      <c r="A4890" s="7" t="s">
        <v>7164</v>
      </c>
      <c r="B4890" s="44" t="n">
        <v>0</v>
      </c>
      <c r="C4890" s="44" t="n">
        <v>1</v>
      </c>
      <c r="D4890" s="38" t="n">
        <f aca="false">IFERROR(B4890/C4890,0)</f>
        <v>0</v>
      </c>
      <c r="E4890" s="45" t="n">
        <v>36</v>
      </c>
      <c r="F4890" s="7" t="s">
        <v>2225</v>
      </c>
      <c r="G4890" s="5" t="str">
        <f aca="false">IF(AND(E4890&gt;=5,E4890&lt;=20,C4890&gt;=50,B4890&lt;=1),"Opportunity (pos 5-20, 50+ impr, 0-1 click)","")</f>
        <v/>
      </c>
    </row>
    <row r="4891" customFormat="false" ht="15" hidden="false" customHeight="false" outlineLevel="0" collapsed="false">
      <c r="A4891" s="7" t="s">
        <v>7165</v>
      </c>
      <c r="B4891" s="44" t="n">
        <v>0</v>
      </c>
      <c r="C4891" s="44" t="n">
        <v>1</v>
      </c>
      <c r="D4891" s="38" t="n">
        <f aca="false">IFERROR(B4891/C4891,0)</f>
        <v>0</v>
      </c>
      <c r="E4891" s="45" t="n">
        <v>8</v>
      </c>
      <c r="F4891" s="7" t="s">
        <v>2223</v>
      </c>
      <c r="G4891" s="5" t="str">
        <f aca="false">IF(AND(E4891&gt;=5,E4891&lt;=20,C4891&gt;=50,B4891&lt;=1),"Opportunity (pos 5-20, 50+ impr, 0-1 click)","")</f>
        <v/>
      </c>
    </row>
    <row r="4892" customFormat="false" ht="15" hidden="false" customHeight="false" outlineLevel="0" collapsed="false">
      <c r="A4892" s="7" t="s">
        <v>7166</v>
      </c>
      <c r="B4892" s="44" t="n">
        <v>0</v>
      </c>
      <c r="C4892" s="44" t="n">
        <v>1</v>
      </c>
      <c r="D4892" s="38" t="n">
        <f aca="false">IFERROR(B4892/C4892,0)</f>
        <v>0</v>
      </c>
      <c r="E4892" s="45" t="n">
        <v>3</v>
      </c>
      <c r="F4892" s="7" t="s">
        <v>2223</v>
      </c>
      <c r="G4892" s="5" t="str">
        <f aca="false">IF(AND(E4892&gt;=5,E4892&lt;=20,C4892&gt;=50,B4892&lt;=1),"Opportunity (pos 5-20, 50+ impr, 0-1 click)","")</f>
        <v/>
      </c>
    </row>
    <row r="4893" customFormat="false" ht="15" hidden="false" customHeight="false" outlineLevel="0" collapsed="false">
      <c r="A4893" s="7" t="s">
        <v>7167</v>
      </c>
      <c r="B4893" s="44" t="n">
        <v>0</v>
      </c>
      <c r="C4893" s="44" t="n">
        <v>1</v>
      </c>
      <c r="D4893" s="38" t="n">
        <f aca="false">IFERROR(B4893/C4893,0)</f>
        <v>0</v>
      </c>
      <c r="E4893" s="45" t="n">
        <v>57</v>
      </c>
      <c r="F4893" s="7" t="s">
        <v>2223</v>
      </c>
      <c r="G4893" s="5" t="str">
        <f aca="false">IF(AND(E4893&gt;=5,E4893&lt;=20,C4893&gt;=50,B4893&lt;=1),"Opportunity (pos 5-20, 50+ impr, 0-1 click)","")</f>
        <v/>
      </c>
    </row>
    <row r="4894" customFormat="false" ht="15" hidden="false" customHeight="false" outlineLevel="0" collapsed="false">
      <c r="A4894" s="7" t="s">
        <v>7168</v>
      </c>
      <c r="B4894" s="44" t="n">
        <v>0</v>
      </c>
      <c r="C4894" s="44" t="n">
        <v>1</v>
      </c>
      <c r="D4894" s="38" t="n">
        <f aca="false">IFERROR(B4894/C4894,0)</f>
        <v>0</v>
      </c>
      <c r="E4894" s="45" t="n">
        <v>29</v>
      </c>
      <c r="F4894" s="7" t="s">
        <v>2223</v>
      </c>
      <c r="G4894" s="5" t="str">
        <f aca="false">IF(AND(E4894&gt;=5,E4894&lt;=20,C4894&gt;=50,B4894&lt;=1),"Opportunity (pos 5-20, 50+ impr, 0-1 click)","")</f>
        <v/>
      </c>
    </row>
    <row r="4895" customFormat="false" ht="15" hidden="false" customHeight="false" outlineLevel="0" collapsed="false">
      <c r="A4895" s="7" t="s">
        <v>7169</v>
      </c>
      <c r="B4895" s="44" t="n">
        <v>0</v>
      </c>
      <c r="C4895" s="44" t="n">
        <v>1</v>
      </c>
      <c r="D4895" s="38" t="n">
        <f aca="false">IFERROR(B4895/C4895,0)</f>
        <v>0</v>
      </c>
      <c r="E4895" s="45" t="n">
        <v>19</v>
      </c>
      <c r="F4895" s="7" t="s">
        <v>2223</v>
      </c>
      <c r="G4895" s="5" t="str">
        <f aca="false">IF(AND(E4895&gt;=5,E4895&lt;=20,C4895&gt;=50,B4895&lt;=1),"Opportunity (pos 5-20, 50+ impr, 0-1 click)","")</f>
        <v/>
      </c>
    </row>
    <row r="4896" customFormat="false" ht="15" hidden="false" customHeight="false" outlineLevel="0" collapsed="false">
      <c r="A4896" s="7" t="s">
        <v>7170</v>
      </c>
      <c r="B4896" s="44" t="n">
        <v>0</v>
      </c>
      <c r="C4896" s="44" t="n">
        <v>1</v>
      </c>
      <c r="D4896" s="38" t="n">
        <f aca="false">IFERROR(B4896/C4896,0)</f>
        <v>0</v>
      </c>
      <c r="E4896" s="45" t="n">
        <v>8</v>
      </c>
      <c r="F4896" s="7" t="s">
        <v>2223</v>
      </c>
      <c r="G4896" s="5" t="str">
        <f aca="false">IF(AND(E4896&gt;=5,E4896&lt;=20,C4896&gt;=50,B4896&lt;=1),"Opportunity (pos 5-20, 50+ impr, 0-1 click)","")</f>
        <v/>
      </c>
    </row>
    <row r="4897" customFormat="false" ht="15" hidden="false" customHeight="false" outlineLevel="0" collapsed="false">
      <c r="A4897" s="7" t="s">
        <v>7171</v>
      </c>
      <c r="B4897" s="44" t="n">
        <v>0</v>
      </c>
      <c r="C4897" s="44" t="n">
        <v>1</v>
      </c>
      <c r="D4897" s="38" t="n">
        <f aca="false">IFERROR(B4897/C4897,0)</f>
        <v>0</v>
      </c>
      <c r="E4897" s="45" t="n">
        <v>17</v>
      </c>
      <c r="F4897" s="7" t="s">
        <v>2223</v>
      </c>
      <c r="G4897" s="5" t="str">
        <f aca="false">IF(AND(E4897&gt;=5,E4897&lt;=20,C4897&gt;=50,B4897&lt;=1),"Opportunity (pos 5-20, 50+ impr, 0-1 click)","")</f>
        <v/>
      </c>
    </row>
    <row r="4898" customFormat="false" ht="15" hidden="false" customHeight="false" outlineLevel="0" collapsed="false">
      <c r="A4898" s="7" t="s">
        <v>7172</v>
      </c>
      <c r="B4898" s="44" t="n">
        <v>0</v>
      </c>
      <c r="C4898" s="44" t="n">
        <v>1</v>
      </c>
      <c r="D4898" s="38" t="n">
        <f aca="false">IFERROR(B4898/C4898,0)</f>
        <v>0</v>
      </c>
      <c r="E4898" s="45" t="n">
        <v>10</v>
      </c>
      <c r="F4898" s="7" t="s">
        <v>2223</v>
      </c>
      <c r="G4898" s="5" t="str">
        <f aca="false">IF(AND(E4898&gt;=5,E4898&lt;=20,C4898&gt;=50,B4898&lt;=1),"Opportunity (pos 5-20, 50+ impr, 0-1 click)","")</f>
        <v/>
      </c>
    </row>
    <row r="4899" customFormat="false" ht="15" hidden="false" customHeight="false" outlineLevel="0" collapsed="false">
      <c r="A4899" s="7" t="s">
        <v>7173</v>
      </c>
      <c r="B4899" s="44" t="n">
        <v>0</v>
      </c>
      <c r="C4899" s="44" t="n">
        <v>1</v>
      </c>
      <c r="D4899" s="38" t="n">
        <f aca="false">IFERROR(B4899/C4899,0)</f>
        <v>0</v>
      </c>
      <c r="E4899" s="45" t="n">
        <v>27</v>
      </c>
      <c r="F4899" s="7" t="s">
        <v>2223</v>
      </c>
      <c r="G4899" s="5" t="str">
        <f aca="false">IF(AND(E4899&gt;=5,E4899&lt;=20,C4899&gt;=50,B4899&lt;=1),"Opportunity (pos 5-20, 50+ impr, 0-1 click)","")</f>
        <v/>
      </c>
    </row>
    <row r="4900" customFormat="false" ht="15" hidden="false" customHeight="false" outlineLevel="0" collapsed="false">
      <c r="A4900" s="7" t="s">
        <v>7174</v>
      </c>
      <c r="B4900" s="44" t="n">
        <v>0</v>
      </c>
      <c r="C4900" s="44" t="n">
        <v>1</v>
      </c>
      <c r="D4900" s="38" t="n">
        <f aca="false">IFERROR(B4900/C4900,0)</f>
        <v>0</v>
      </c>
      <c r="E4900" s="45" t="n">
        <v>70</v>
      </c>
      <c r="F4900" s="7" t="s">
        <v>2225</v>
      </c>
      <c r="G4900" s="5" t="str">
        <f aca="false">IF(AND(E4900&gt;=5,E4900&lt;=20,C4900&gt;=50,B4900&lt;=1),"Opportunity (pos 5-20, 50+ impr, 0-1 click)","")</f>
        <v/>
      </c>
    </row>
    <row r="4901" customFormat="false" ht="15" hidden="false" customHeight="false" outlineLevel="0" collapsed="false">
      <c r="A4901" s="7" t="s">
        <v>7175</v>
      </c>
      <c r="B4901" s="44" t="n">
        <v>0</v>
      </c>
      <c r="C4901" s="44" t="n">
        <v>1</v>
      </c>
      <c r="D4901" s="38" t="n">
        <f aca="false">IFERROR(B4901/C4901,0)</f>
        <v>0</v>
      </c>
      <c r="E4901" s="45" t="n">
        <v>39</v>
      </c>
      <c r="F4901" s="7" t="s">
        <v>2223</v>
      </c>
      <c r="G4901" s="5" t="str">
        <f aca="false">IF(AND(E4901&gt;=5,E4901&lt;=20,C4901&gt;=50,B4901&lt;=1),"Opportunity (pos 5-20, 50+ impr, 0-1 click)","")</f>
        <v/>
      </c>
    </row>
    <row r="4902" customFormat="false" ht="15" hidden="false" customHeight="false" outlineLevel="0" collapsed="false">
      <c r="A4902" s="7" t="s">
        <v>7176</v>
      </c>
      <c r="B4902" s="44" t="n">
        <v>0</v>
      </c>
      <c r="C4902" s="44" t="n">
        <v>1</v>
      </c>
      <c r="D4902" s="38" t="n">
        <f aca="false">IFERROR(B4902/C4902,0)</f>
        <v>0</v>
      </c>
      <c r="E4902" s="45" t="n">
        <v>29</v>
      </c>
      <c r="F4902" s="7" t="s">
        <v>2223</v>
      </c>
      <c r="G4902" s="5" t="str">
        <f aca="false">IF(AND(E4902&gt;=5,E4902&lt;=20,C4902&gt;=50,B4902&lt;=1),"Opportunity (pos 5-20, 50+ impr, 0-1 click)","")</f>
        <v/>
      </c>
    </row>
    <row r="4903" customFormat="false" ht="15" hidden="false" customHeight="false" outlineLevel="0" collapsed="false">
      <c r="A4903" s="7" t="s">
        <v>7177</v>
      </c>
      <c r="B4903" s="44" t="n">
        <v>0</v>
      </c>
      <c r="C4903" s="44" t="n">
        <v>1</v>
      </c>
      <c r="D4903" s="38" t="n">
        <f aca="false">IFERROR(B4903/C4903,0)</f>
        <v>0</v>
      </c>
      <c r="E4903" s="45" t="n">
        <v>27</v>
      </c>
      <c r="F4903" s="7" t="s">
        <v>2223</v>
      </c>
      <c r="G4903" s="5" t="str">
        <f aca="false">IF(AND(E4903&gt;=5,E4903&lt;=20,C4903&gt;=50,B4903&lt;=1),"Opportunity (pos 5-20, 50+ impr, 0-1 click)","")</f>
        <v/>
      </c>
    </row>
    <row r="4904" customFormat="false" ht="15" hidden="false" customHeight="false" outlineLevel="0" collapsed="false">
      <c r="A4904" s="7" t="s">
        <v>7178</v>
      </c>
      <c r="B4904" s="44" t="n">
        <v>0</v>
      </c>
      <c r="C4904" s="44" t="n">
        <v>1</v>
      </c>
      <c r="D4904" s="38" t="n">
        <f aca="false">IFERROR(B4904/C4904,0)</f>
        <v>0</v>
      </c>
      <c r="E4904" s="45" t="n">
        <v>55</v>
      </c>
      <c r="F4904" s="7" t="s">
        <v>2223</v>
      </c>
      <c r="G4904" s="5" t="str">
        <f aca="false">IF(AND(E4904&gt;=5,E4904&lt;=20,C4904&gt;=50,B4904&lt;=1),"Opportunity (pos 5-20, 50+ impr, 0-1 click)","")</f>
        <v/>
      </c>
    </row>
    <row r="4905" customFormat="false" ht="15" hidden="false" customHeight="false" outlineLevel="0" collapsed="false">
      <c r="A4905" s="7" t="s">
        <v>7179</v>
      </c>
      <c r="B4905" s="44" t="n">
        <v>0</v>
      </c>
      <c r="C4905" s="44" t="n">
        <v>1</v>
      </c>
      <c r="D4905" s="38" t="n">
        <f aca="false">IFERROR(B4905/C4905,0)</f>
        <v>0</v>
      </c>
      <c r="E4905" s="45" t="n">
        <v>29</v>
      </c>
      <c r="F4905" s="7" t="s">
        <v>2223</v>
      </c>
      <c r="G4905" s="5" t="str">
        <f aca="false">IF(AND(E4905&gt;=5,E4905&lt;=20,C4905&gt;=50,B4905&lt;=1),"Opportunity (pos 5-20, 50+ impr, 0-1 click)","")</f>
        <v/>
      </c>
    </row>
    <row r="4906" customFormat="false" ht="15" hidden="false" customHeight="false" outlineLevel="0" collapsed="false">
      <c r="A4906" s="7" t="s">
        <v>7180</v>
      </c>
      <c r="B4906" s="44" t="n">
        <v>0</v>
      </c>
      <c r="C4906" s="44" t="n">
        <v>1</v>
      </c>
      <c r="D4906" s="38" t="n">
        <f aca="false">IFERROR(B4906/C4906,0)</f>
        <v>0</v>
      </c>
      <c r="E4906" s="45" t="n">
        <v>25</v>
      </c>
      <c r="F4906" s="7" t="s">
        <v>2223</v>
      </c>
      <c r="G4906" s="5" t="str">
        <f aca="false">IF(AND(E4906&gt;=5,E4906&lt;=20,C4906&gt;=50,B4906&lt;=1),"Opportunity (pos 5-20, 50+ impr, 0-1 click)","")</f>
        <v/>
      </c>
    </row>
    <row r="4907" customFormat="false" ht="15" hidden="false" customHeight="false" outlineLevel="0" collapsed="false">
      <c r="A4907" s="7" t="s">
        <v>7181</v>
      </c>
      <c r="B4907" s="44" t="n">
        <v>0</v>
      </c>
      <c r="C4907" s="44" t="n">
        <v>1</v>
      </c>
      <c r="D4907" s="38" t="n">
        <f aca="false">IFERROR(B4907/C4907,0)</f>
        <v>0</v>
      </c>
      <c r="E4907" s="45" t="n">
        <v>26</v>
      </c>
      <c r="F4907" s="7" t="s">
        <v>2223</v>
      </c>
      <c r="G4907" s="5" t="str">
        <f aca="false">IF(AND(E4907&gt;=5,E4907&lt;=20,C4907&gt;=50,B4907&lt;=1),"Opportunity (pos 5-20, 50+ impr, 0-1 click)","")</f>
        <v/>
      </c>
    </row>
    <row r="4908" customFormat="false" ht="15" hidden="false" customHeight="false" outlineLevel="0" collapsed="false">
      <c r="A4908" s="7" t="s">
        <v>7182</v>
      </c>
      <c r="B4908" s="44" t="n">
        <v>0</v>
      </c>
      <c r="C4908" s="44" t="n">
        <v>1</v>
      </c>
      <c r="D4908" s="38" t="n">
        <f aca="false">IFERROR(B4908/C4908,0)</f>
        <v>0</v>
      </c>
      <c r="E4908" s="45" t="n">
        <v>27</v>
      </c>
      <c r="F4908" s="7" t="s">
        <v>2223</v>
      </c>
      <c r="G4908" s="5" t="str">
        <f aca="false">IF(AND(E4908&gt;=5,E4908&lt;=20,C4908&gt;=50,B4908&lt;=1),"Opportunity (pos 5-20, 50+ impr, 0-1 click)","")</f>
        <v/>
      </c>
    </row>
    <row r="4909" customFormat="false" ht="15" hidden="false" customHeight="false" outlineLevel="0" collapsed="false">
      <c r="A4909" s="7" t="s">
        <v>7183</v>
      </c>
      <c r="B4909" s="44" t="n">
        <v>0</v>
      </c>
      <c r="C4909" s="44" t="n">
        <v>1</v>
      </c>
      <c r="D4909" s="38" t="n">
        <f aca="false">IFERROR(B4909/C4909,0)</f>
        <v>0</v>
      </c>
      <c r="E4909" s="45" t="n">
        <v>48</v>
      </c>
      <c r="F4909" s="7" t="s">
        <v>2224</v>
      </c>
      <c r="G4909" s="5" t="str">
        <f aca="false">IF(AND(E4909&gt;=5,E4909&lt;=20,C4909&gt;=50,B4909&lt;=1),"Opportunity (pos 5-20, 50+ impr, 0-1 click)","")</f>
        <v/>
      </c>
    </row>
    <row r="4910" customFormat="false" ht="15" hidden="false" customHeight="false" outlineLevel="0" collapsed="false">
      <c r="A4910" s="7" t="s">
        <v>7184</v>
      </c>
      <c r="B4910" s="44" t="n">
        <v>0</v>
      </c>
      <c r="C4910" s="44" t="n">
        <v>1</v>
      </c>
      <c r="D4910" s="38" t="n">
        <f aca="false">IFERROR(B4910/C4910,0)</f>
        <v>0</v>
      </c>
      <c r="E4910" s="45" t="n">
        <v>16</v>
      </c>
      <c r="F4910" s="7" t="s">
        <v>2223</v>
      </c>
      <c r="G4910" s="5" t="str">
        <f aca="false">IF(AND(E4910&gt;=5,E4910&lt;=20,C4910&gt;=50,B4910&lt;=1),"Opportunity (pos 5-20, 50+ impr, 0-1 click)","")</f>
        <v/>
      </c>
    </row>
    <row r="4911" customFormat="false" ht="15" hidden="false" customHeight="false" outlineLevel="0" collapsed="false">
      <c r="A4911" s="7" t="s">
        <v>7185</v>
      </c>
      <c r="B4911" s="44" t="n">
        <v>0</v>
      </c>
      <c r="C4911" s="44" t="n">
        <v>1</v>
      </c>
      <c r="D4911" s="38" t="n">
        <f aca="false">IFERROR(B4911/C4911,0)</f>
        <v>0</v>
      </c>
      <c r="E4911" s="45" t="n">
        <v>49</v>
      </c>
      <c r="F4911" s="7" t="s">
        <v>2223</v>
      </c>
      <c r="G4911" s="5" t="str">
        <f aca="false">IF(AND(E4911&gt;=5,E4911&lt;=20,C4911&gt;=50,B4911&lt;=1),"Opportunity (pos 5-20, 50+ impr, 0-1 click)","")</f>
        <v/>
      </c>
    </row>
    <row r="4912" customFormat="false" ht="15" hidden="false" customHeight="false" outlineLevel="0" collapsed="false">
      <c r="A4912" s="7" t="s">
        <v>7186</v>
      </c>
      <c r="B4912" s="44" t="n">
        <v>0</v>
      </c>
      <c r="C4912" s="44" t="n">
        <v>1</v>
      </c>
      <c r="D4912" s="38" t="n">
        <f aca="false">IFERROR(B4912/C4912,0)</f>
        <v>0</v>
      </c>
      <c r="E4912" s="45" t="n">
        <v>24</v>
      </c>
      <c r="F4912" s="7" t="s">
        <v>2223</v>
      </c>
      <c r="G4912" s="5" t="str">
        <f aca="false">IF(AND(E4912&gt;=5,E4912&lt;=20,C4912&gt;=50,B4912&lt;=1),"Opportunity (pos 5-20, 50+ impr, 0-1 click)","")</f>
        <v/>
      </c>
    </row>
    <row r="4913" customFormat="false" ht="15" hidden="false" customHeight="false" outlineLevel="0" collapsed="false">
      <c r="A4913" s="7" t="s">
        <v>7187</v>
      </c>
      <c r="B4913" s="44" t="n">
        <v>0</v>
      </c>
      <c r="C4913" s="44" t="n">
        <v>1</v>
      </c>
      <c r="D4913" s="38" t="n">
        <f aca="false">IFERROR(B4913/C4913,0)</f>
        <v>0</v>
      </c>
      <c r="E4913" s="45" t="n">
        <v>72</v>
      </c>
      <c r="F4913" s="7" t="s">
        <v>2223</v>
      </c>
      <c r="G4913" s="5" t="str">
        <f aca="false">IF(AND(E4913&gt;=5,E4913&lt;=20,C4913&gt;=50,B4913&lt;=1),"Opportunity (pos 5-20, 50+ impr, 0-1 click)","")</f>
        <v/>
      </c>
    </row>
    <row r="4914" customFormat="false" ht="15" hidden="false" customHeight="false" outlineLevel="0" collapsed="false">
      <c r="A4914" s="7" t="s">
        <v>7188</v>
      </c>
      <c r="B4914" s="44" t="n">
        <v>0</v>
      </c>
      <c r="C4914" s="44" t="n">
        <v>1</v>
      </c>
      <c r="D4914" s="38" t="n">
        <f aca="false">IFERROR(B4914/C4914,0)</f>
        <v>0</v>
      </c>
      <c r="E4914" s="45" t="n">
        <v>8</v>
      </c>
      <c r="F4914" s="7" t="s">
        <v>2223</v>
      </c>
      <c r="G4914" s="5" t="str">
        <f aca="false">IF(AND(E4914&gt;=5,E4914&lt;=20,C4914&gt;=50,B4914&lt;=1),"Opportunity (pos 5-20, 50+ impr, 0-1 click)","")</f>
        <v/>
      </c>
    </row>
    <row r="4915" customFormat="false" ht="15" hidden="false" customHeight="false" outlineLevel="0" collapsed="false">
      <c r="A4915" s="7" t="s">
        <v>7189</v>
      </c>
      <c r="B4915" s="44" t="n">
        <v>0</v>
      </c>
      <c r="C4915" s="44" t="n">
        <v>1</v>
      </c>
      <c r="D4915" s="38" t="n">
        <f aca="false">IFERROR(B4915/C4915,0)</f>
        <v>0</v>
      </c>
      <c r="E4915" s="45" t="n">
        <v>62</v>
      </c>
      <c r="F4915" s="7" t="s">
        <v>2223</v>
      </c>
      <c r="G4915" s="5" t="str">
        <f aca="false">IF(AND(E4915&gt;=5,E4915&lt;=20,C4915&gt;=50,B4915&lt;=1),"Opportunity (pos 5-20, 50+ impr, 0-1 click)","")</f>
        <v/>
      </c>
    </row>
    <row r="4916" customFormat="false" ht="15" hidden="false" customHeight="false" outlineLevel="0" collapsed="false">
      <c r="A4916" s="7" t="s">
        <v>7190</v>
      </c>
      <c r="B4916" s="44" t="n">
        <v>0</v>
      </c>
      <c r="C4916" s="44" t="n">
        <v>1</v>
      </c>
      <c r="D4916" s="38" t="n">
        <f aca="false">IFERROR(B4916/C4916,0)</f>
        <v>0</v>
      </c>
      <c r="E4916" s="45" t="n">
        <v>50</v>
      </c>
      <c r="F4916" s="7" t="s">
        <v>2225</v>
      </c>
      <c r="G4916" s="5" t="str">
        <f aca="false">IF(AND(E4916&gt;=5,E4916&lt;=20,C4916&gt;=50,B4916&lt;=1),"Opportunity (pos 5-20, 50+ impr, 0-1 click)","")</f>
        <v/>
      </c>
    </row>
    <row r="4917" customFormat="false" ht="15" hidden="false" customHeight="false" outlineLevel="0" collapsed="false">
      <c r="A4917" s="7" t="s">
        <v>7191</v>
      </c>
      <c r="B4917" s="44" t="n">
        <v>0</v>
      </c>
      <c r="C4917" s="44" t="n">
        <v>1</v>
      </c>
      <c r="D4917" s="38" t="n">
        <f aca="false">IFERROR(B4917/C4917,0)</f>
        <v>0</v>
      </c>
      <c r="E4917" s="45" t="n">
        <v>77</v>
      </c>
      <c r="F4917" s="7" t="s">
        <v>2223</v>
      </c>
      <c r="G4917" s="5" t="str">
        <f aca="false">IF(AND(E4917&gt;=5,E4917&lt;=20,C4917&gt;=50,B4917&lt;=1),"Opportunity (pos 5-20, 50+ impr, 0-1 click)","")</f>
        <v/>
      </c>
    </row>
    <row r="4918" customFormat="false" ht="15" hidden="false" customHeight="false" outlineLevel="0" collapsed="false">
      <c r="A4918" s="7" t="s">
        <v>7192</v>
      </c>
      <c r="B4918" s="44" t="n">
        <v>0</v>
      </c>
      <c r="C4918" s="44" t="n">
        <v>1</v>
      </c>
      <c r="D4918" s="38" t="n">
        <f aca="false">IFERROR(B4918/C4918,0)</f>
        <v>0</v>
      </c>
      <c r="E4918" s="45" t="n">
        <v>11</v>
      </c>
      <c r="F4918" s="7" t="s">
        <v>2223</v>
      </c>
      <c r="G4918" s="5" t="str">
        <f aca="false">IF(AND(E4918&gt;=5,E4918&lt;=20,C4918&gt;=50,B4918&lt;=1),"Opportunity (pos 5-20, 50+ impr, 0-1 click)","")</f>
        <v/>
      </c>
    </row>
    <row r="4919" customFormat="false" ht="15" hidden="false" customHeight="false" outlineLevel="0" collapsed="false">
      <c r="A4919" s="7" t="s">
        <v>7193</v>
      </c>
      <c r="B4919" s="44" t="n">
        <v>0</v>
      </c>
      <c r="C4919" s="44" t="n">
        <v>1</v>
      </c>
      <c r="D4919" s="38" t="n">
        <f aca="false">IFERROR(B4919/C4919,0)</f>
        <v>0</v>
      </c>
      <c r="E4919" s="45" t="n">
        <v>46</v>
      </c>
      <c r="F4919" s="7" t="s">
        <v>2223</v>
      </c>
      <c r="G4919" s="5" t="str">
        <f aca="false">IF(AND(E4919&gt;=5,E4919&lt;=20,C4919&gt;=50,B4919&lt;=1),"Opportunity (pos 5-20, 50+ impr, 0-1 click)","")</f>
        <v/>
      </c>
    </row>
    <row r="4920" customFormat="false" ht="15" hidden="false" customHeight="false" outlineLevel="0" collapsed="false">
      <c r="A4920" s="7" t="s">
        <v>7194</v>
      </c>
      <c r="B4920" s="44" t="n">
        <v>0</v>
      </c>
      <c r="C4920" s="44" t="n">
        <v>1</v>
      </c>
      <c r="D4920" s="38" t="n">
        <f aca="false">IFERROR(B4920/C4920,0)</f>
        <v>0</v>
      </c>
      <c r="E4920" s="45" t="n">
        <v>39</v>
      </c>
      <c r="F4920" s="7" t="s">
        <v>2223</v>
      </c>
      <c r="G4920" s="5" t="str">
        <f aca="false">IF(AND(E4920&gt;=5,E4920&lt;=20,C4920&gt;=50,B4920&lt;=1),"Opportunity (pos 5-20, 50+ impr, 0-1 click)","")</f>
        <v/>
      </c>
    </row>
    <row r="4921" customFormat="false" ht="15" hidden="false" customHeight="false" outlineLevel="0" collapsed="false">
      <c r="A4921" s="7" t="s">
        <v>7195</v>
      </c>
      <c r="B4921" s="44" t="n">
        <v>0</v>
      </c>
      <c r="C4921" s="44" t="n">
        <v>1</v>
      </c>
      <c r="D4921" s="38" t="n">
        <f aca="false">IFERROR(B4921/C4921,0)</f>
        <v>0</v>
      </c>
      <c r="E4921" s="45" t="n">
        <v>25</v>
      </c>
      <c r="F4921" s="7" t="s">
        <v>2223</v>
      </c>
      <c r="G4921" s="5" t="str">
        <f aca="false">IF(AND(E4921&gt;=5,E4921&lt;=20,C4921&gt;=50,B4921&lt;=1),"Opportunity (pos 5-20, 50+ impr, 0-1 click)","")</f>
        <v/>
      </c>
    </row>
    <row r="4922" customFormat="false" ht="15" hidden="false" customHeight="false" outlineLevel="0" collapsed="false">
      <c r="A4922" s="7" t="s">
        <v>7196</v>
      </c>
      <c r="B4922" s="44" t="n">
        <v>0</v>
      </c>
      <c r="C4922" s="44" t="n">
        <v>1</v>
      </c>
      <c r="D4922" s="38" t="n">
        <f aca="false">IFERROR(B4922/C4922,0)</f>
        <v>0</v>
      </c>
      <c r="E4922" s="45" t="n">
        <v>64</v>
      </c>
      <c r="F4922" s="7" t="s">
        <v>2223</v>
      </c>
      <c r="G4922" s="5" t="str">
        <f aca="false">IF(AND(E4922&gt;=5,E4922&lt;=20,C4922&gt;=50,B4922&lt;=1),"Opportunity (pos 5-20, 50+ impr, 0-1 click)","")</f>
        <v/>
      </c>
    </row>
    <row r="4923" customFormat="false" ht="15" hidden="false" customHeight="false" outlineLevel="0" collapsed="false">
      <c r="A4923" s="7" t="s">
        <v>7197</v>
      </c>
      <c r="B4923" s="44" t="n">
        <v>0</v>
      </c>
      <c r="C4923" s="44" t="n">
        <v>1</v>
      </c>
      <c r="D4923" s="38" t="n">
        <f aca="false">IFERROR(B4923/C4923,0)</f>
        <v>0</v>
      </c>
      <c r="E4923" s="45" t="n">
        <v>51</v>
      </c>
      <c r="F4923" s="7" t="s">
        <v>2225</v>
      </c>
      <c r="G4923" s="5" t="str">
        <f aca="false">IF(AND(E4923&gt;=5,E4923&lt;=20,C4923&gt;=50,B4923&lt;=1),"Opportunity (pos 5-20, 50+ impr, 0-1 click)","")</f>
        <v/>
      </c>
    </row>
    <row r="4924" customFormat="false" ht="15" hidden="false" customHeight="false" outlineLevel="0" collapsed="false">
      <c r="A4924" s="7" t="s">
        <v>7198</v>
      </c>
      <c r="B4924" s="44" t="n">
        <v>0</v>
      </c>
      <c r="C4924" s="44" t="n">
        <v>1</v>
      </c>
      <c r="D4924" s="38" t="n">
        <f aca="false">IFERROR(B4924/C4924,0)</f>
        <v>0</v>
      </c>
      <c r="E4924" s="45" t="n">
        <v>19</v>
      </c>
      <c r="F4924" s="7" t="s">
        <v>2223</v>
      </c>
      <c r="G4924" s="5" t="str">
        <f aca="false">IF(AND(E4924&gt;=5,E4924&lt;=20,C4924&gt;=50,B4924&lt;=1),"Opportunity (pos 5-20, 50+ impr, 0-1 click)","")</f>
        <v/>
      </c>
    </row>
    <row r="4925" customFormat="false" ht="15" hidden="false" customHeight="false" outlineLevel="0" collapsed="false">
      <c r="A4925" s="7" t="s">
        <v>7199</v>
      </c>
      <c r="B4925" s="44" t="n">
        <v>0</v>
      </c>
      <c r="C4925" s="44" t="n">
        <v>1</v>
      </c>
      <c r="D4925" s="38" t="n">
        <f aca="false">IFERROR(B4925/C4925,0)</f>
        <v>0</v>
      </c>
      <c r="E4925" s="45" t="n">
        <v>34</v>
      </c>
      <c r="F4925" s="7" t="s">
        <v>2223</v>
      </c>
      <c r="G4925" s="5" t="str">
        <f aca="false">IF(AND(E4925&gt;=5,E4925&lt;=20,C4925&gt;=50,B4925&lt;=1),"Opportunity (pos 5-20, 50+ impr, 0-1 click)","")</f>
        <v/>
      </c>
    </row>
    <row r="4926" customFormat="false" ht="15" hidden="false" customHeight="false" outlineLevel="0" collapsed="false">
      <c r="A4926" s="7" t="s">
        <v>7200</v>
      </c>
      <c r="B4926" s="44" t="n">
        <v>0</v>
      </c>
      <c r="C4926" s="44" t="n">
        <v>1</v>
      </c>
      <c r="D4926" s="38" t="n">
        <f aca="false">IFERROR(B4926/C4926,0)</f>
        <v>0</v>
      </c>
      <c r="E4926" s="45" t="n">
        <v>23</v>
      </c>
      <c r="F4926" s="7" t="s">
        <v>2223</v>
      </c>
      <c r="G4926" s="5" t="str">
        <f aca="false">IF(AND(E4926&gt;=5,E4926&lt;=20,C4926&gt;=50,B4926&lt;=1),"Opportunity (pos 5-20, 50+ impr, 0-1 click)","")</f>
        <v/>
      </c>
    </row>
    <row r="4927" customFormat="false" ht="15" hidden="false" customHeight="false" outlineLevel="0" collapsed="false">
      <c r="A4927" s="7" t="s">
        <v>7201</v>
      </c>
      <c r="B4927" s="44" t="n">
        <v>0</v>
      </c>
      <c r="C4927" s="44" t="n">
        <v>1</v>
      </c>
      <c r="D4927" s="38" t="n">
        <f aca="false">IFERROR(B4927/C4927,0)</f>
        <v>0</v>
      </c>
      <c r="E4927" s="45" t="n">
        <v>41</v>
      </c>
      <c r="F4927" s="7" t="s">
        <v>2223</v>
      </c>
      <c r="G4927" s="5" t="str">
        <f aca="false">IF(AND(E4927&gt;=5,E4927&lt;=20,C4927&gt;=50,B4927&lt;=1),"Opportunity (pos 5-20, 50+ impr, 0-1 click)","")</f>
        <v/>
      </c>
    </row>
    <row r="4928" customFormat="false" ht="15" hidden="false" customHeight="false" outlineLevel="0" collapsed="false">
      <c r="A4928" s="7" t="s">
        <v>7202</v>
      </c>
      <c r="B4928" s="44" t="n">
        <v>0</v>
      </c>
      <c r="C4928" s="44" t="n">
        <v>1</v>
      </c>
      <c r="D4928" s="38" t="n">
        <f aca="false">IFERROR(B4928/C4928,0)</f>
        <v>0</v>
      </c>
      <c r="E4928" s="45" t="n">
        <v>24</v>
      </c>
      <c r="F4928" s="7" t="s">
        <v>2223</v>
      </c>
      <c r="G4928" s="5" t="str">
        <f aca="false">IF(AND(E4928&gt;=5,E4928&lt;=20,C4928&gt;=50,B4928&lt;=1),"Opportunity (pos 5-20, 50+ impr, 0-1 click)","")</f>
        <v/>
      </c>
    </row>
    <row r="4929" customFormat="false" ht="15" hidden="false" customHeight="false" outlineLevel="0" collapsed="false">
      <c r="A4929" s="7" t="s">
        <v>7203</v>
      </c>
      <c r="B4929" s="44" t="n">
        <v>0</v>
      </c>
      <c r="C4929" s="44" t="n">
        <v>1</v>
      </c>
      <c r="D4929" s="38" t="n">
        <f aca="false">IFERROR(B4929/C4929,0)</f>
        <v>0</v>
      </c>
      <c r="E4929" s="45" t="n">
        <v>11</v>
      </c>
      <c r="F4929" s="7" t="s">
        <v>2223</v>
      </c>
      <c r="G4929" s="5" t="str">
        <f aca="false">IF(AND(E4929&gt;=5,E4929&lt;=20,C4929&gt;=50,B4929&lt;=1),"Opportunity (pos 5-20, 50+ impr, 0-1 click)","")</f>
        <v/>
      </c>
    </row>
    <row r="4930" customFormat="false" ht="15" hidden="false" customHeight="false" outlineLevel="0" collapsed="false">
      <c r="A4930" s="7" t="s">
        <v>7204</v>
      </c>
      <c r="B4930" s="44" t="n">
        <v>0</v>
      </c>
      <c r="C4930" s="44" t="n">
        <v>1</v>
      </c>
      <c r="D4930" s="38" t="n">
        <f aca="false">IFERROR(B4930/C4930,0)</f>
        <v>0</v>
      </c>
      <c r="E4930" s="45" t="n">
        <v>50</v>
      </c>
      <c r="F4930" s="7" t="s">
        <v>2223</v>
      </c>
      <c r="G4930" s="5" t="str">
        <f aca="false">IF(AND(E4930&gt;=5,E4930&lt;=20,C4930&gt;=50,B4930&lt;=1),"Opportunity (pos 5-20, 50+ impr, 0-1 click)","")</f>
        <v/>
      </c>
    </row>
    <row r="4931" customFormat="false" ht="15" hidden="false" customHeight="false" outlineLevel="0" collapsed="false">
      <c r="A4931" s="7" t="s">
        <v>7205</v>
      </c>
      <c r="B4931" s="44" t="n">
        <v>0</v>
      </c>
      <c r="C4931" s="44" t="n">
        <v>1</v>
      </c>
      <c r="D4931" s="38" t="n">
        <f aca="false">IFERROR(B4931/C4931,0)</f>
        <v>0</v>
      </c>
      <c r="E4931" s="45" t="n">
        <v>36</v>
      </c>
      <c r="F4931" s="7" t="s">
        <v>2223</v>
      </c>
      <c r="G4931" s="5" t="str">
        <f aca="false">IF(AND(E4931&gt;=5,E4931&lt;=20,C4931&gt;=50,B4931&lt;=1),"Opportunity (pos 5-20, 50+ impr, 0-1 click)","")</f>
        <v/>
      </c>
    </row>
    <row r="4932" customFormat="false" ht="15" hidden="false" customHeight="false" outlineLevel="0" collapsed="false">
      <c r="A4932" s="7" t="s">
        <v>7206</v>
      </c>
      <c r="B4932" s="44" t="n">
        <v>0</v>
      </c>
      <c r="C4932" s="44" t="n">
        <v>1</v>
      </c>
      <c r="D4932" s="38" t="n">
        <f aca="false">IFERROR(B4932/C4932,0)</f>
        <v>0</v>
      </c>
      <c r="E4932" s="45" t="n">
        <v>11</v>
      </c>
      <c r="F4932" s="7" t="s">
        <v>2223</v>
      </c>
      <c r="G4932" s="5" t="str">
        <f aca="false">IF(AND(E4932&gt;=5,E4932&lt;=20,C4932&gt;=50,B4932&lt;=1),"Opportunity (pos 5-20, 50+ impr, 0-1 click)","")</f>
        <v/>
      </c>
    </row>
    <row r="4933" customFormat="false" ht="15" hidden="false" customHeight="false" outlineLevel="0" collapsed="false">
      <c r="A4933" s="7" t="s">
        <v>7207</v>
      </c>
      <c r="B4933" s="44" t="n">
        <v>0</v>
      </c>
      <c r="C4933" s="44" t="n">
        <v>1</v>
      </c>
      <c r="D4933" s="38" t="n">
        <f aca="false">IFERROR(B4933/C4933,0)</f>
        <v>0</v>
      </c>
      <c r="E4933" s="45" t="n">
        <v>64</v>
      </c>
      <c r="F4933" s="7" t="s">
        <v>2223</v>
      </c>
      <c r="G4933" s="5" t="str">
        <f aca="false">IF(AND(E4933&gt;=5,E4933&lt;=20,C4933&gt;=50,B4933&lt;=1),"Opportunity (pos 5-20, 50+ impr, 0-1 click)","")</f>
        <v/>
      </c>
    </row>
    <row r="4934" customFormat="false" ht="15" hidden="false" customHeight="false" outlineLevel="0" collapsed="false">
      <c r="A4934" s="7" t="s">
        <v>7208</v>
      </c>
      <c r="B4934" s="44" t="n">
        <v>0</v>
      </c>
      <c r="C4934" s="44" t="n">
        <v>1</v>
      </c>
      <c r="D4934" s="38" t="n">
        <f aca="false">IFERROR(B4934/C4934,0)</f>
        <v>0</v>
      </c>
      <c r="E4934" s="45" t="n">
        <v>54</v>
      </c>
      <c r="F4934" s="7" t="s">
        <v>2224</v>
      </c>
      <c r="G4934" s="5" t="str">
        <f aca="false">IF(AND(E4934&gt;=5,E4934&lt;=20,C4934&gt;=50,B4934&lt;=1),"Opportunity (pos 5-20, 50+ impr, 0-1 click)","")</f>
        <v/>
      </c>
    </row>
    <row r="4935" customFormat="false" ht="15" hidden="false" customHeight="false" outlineLevel="0" collapsed="false">
      <c r="A4935" s="7" t="s">
        <v>7209</v>
      </c>
      <c r="B4935" s="44" t="n">
        <v>0</v>
      </c>
      <c r="C4935" s="44" t="n">
        <v>1</v>
      </c>
      <c r="D4935" s="38" t="n">
        <f aca="false">IFERROR(B4935/C4935,0)</f>
        <v>0</v>
      </c>
      <c r="E4935" s="45" t="n">
        <v>20</v>
      </c>
      <c r="F4935" s="7" t="s">
        <v>2223</v>
      </c>
      <c r="G4935" s="5" t="str">
        <f aca="false">IF(AND(E4935&gt;=5,E4935&lt;=20,C4935&gt;=50,B4935&lt;=1),"Opportunity (pos 5-20, 50+ impr, 0-1 click)","")</f>
        <v/>
      </c>
    </row>
    <row r="4936" customFormat="false" ht="15" hidden="false" customHeight="false" outlineLevel="0" collapsed="false">
      <c r="A4936" s="7" t="s">
        <v>7210</v>
      </c>
      <c r="B4936" s="44" t="n">
        <v>0</v>
      </c>
      <c r="C4936" s="44" t="n">
        <v>1</v>
      </c>
      <c r="D4936" s="38" t="n">
        <f aca="false">IFERROR(B4936/C4936,0)</f>
        <v>0</v>
      </c>
      <c r="E4936" s="45" t="n">
        <v>69</v>
      </c>
      <c r="F4936" s="7" t="s">
        <v>2223</v>
      </c>
      <c r="G4936" s="5" t="str">
        <f aca="false">IF(AND(E4936&gt;=5,E4936&lt;=20,C4936&gt;=50,B4936&lt;=1),"Opportunity (pos 5-20, 50+ impr, 0-1 click)","")</f>
        <v/>
      </c>
    </row>
    <row r="4937" customFormat="false" ht="15" hidden="false" customHeight="false" outlineLevel="0" collapsed="false">
      <c r="A4937" s="7" t="s">
        <v>7211</v>
      </c>
      <c r="B4937" s="44" t="n">
        <v>0</v>
      </c>
      <c r="C4937" s="44" t="n">
        <v>1</v>
      </c>
      <c r="D4937" s="38" t="n">
        <f aca="false">IFERROR(B4937/C4937,0)</f>
        <v>0</v>
      </c>
      <c r="E4937" s="45" t="n">
        <v>29</v>
      </c>
      <c r="F4937" s="7" t="s">
        <v>2223</v>
      </c>
      <c r="G4937" s="5" t="str">
        <f aca="false">IF(AND(E4937&gt;=5,E4937&lt;=20,C4937&gt;=50,B4937&lt;=1),"Opportunity (pos 5-20, 50+ impr, 0-1 click)","")</f>
        <v/>
      </c>
    </row>
    <row r="4938" customFormat="false" ht="15" hidden="false" customHeight="false" outlineLevel="0" collapsed="false">
      <c r="A4938" s="7" t="s">
        <v>7212</v>
      </c>
      <c r="B4938" s="44" t="n">
        <v>0</v>
      </c>
      <c r="C4938" s="44" t="n">
        <v>1</v>
      </c>
      <c r="D4938" s="38" t="n">
        <f aca="false">IFERROR(B4938/C4938,0)</f>
        <v>0</v>
      </c>
      <c r="E4938" s="45" t="n">
        <v>44</v>
      </c>
      <c r="F4938" s="7" t="s">
        <v>2223</v>
      </c>
      <c r="G4938" s="5" t="str">
        <f aca="false">IF(AND(E4938&gt;=5,E4938&lt;=20,C4938&gt;=50,B4938&lt;=1),"Opportunity (pos 5-20, 50+ impr, 0-1 click)","")</f>
        <v/>
      </c>
    </row>
    <row r="4939" customFormat="false" ht="15" hidden="false" customHeight="false" outlineLevel="0" collapsed="false">
      <c r="A4939" s="7" t="s">
        <v>7213</v>
      </c>
      <c r="B4939" s="44" t="n">
        <v>0</v>
      </c>
      <c r="C4939" s="44" t="n">
        <v>1</v>
      </c>
      <c r="D4939" s="38" t="n">
        <f aca="false">IFERROR(B4939/C4939,0)</f>
        <v>0</v>
      </c>
      <c r="E4939" s="45" t="n">
        <v>6</v>
      </c>
      <c r="F4939" s="7" t="s">
        <v>2223</v>
      </c>
      <c r="G4939" s="5" t="str">
        <f aca="false">IF(AND(E4939&gt;=5,E4939&lt;=20,C4939&gt;=50,B4939&lt;=1),"Opportunity (pos 5-20, 50+ impr, 0-1 click)","")</f>
        <v/>
      </c>
    </row>
    <row r="4940" customFormat="false" ht="15" hidden="false" customHeight="false" outlineLevel="0" collapsed="false">
      <c r="A4940" s="7" t="s">
        <v>7214</v>
      </c>
      <c r="B4940" s="44" t="n">
        <v>0</v>
      </c>
      <c r="C4940" s="44" t="n">
        <v>1</v>
      </c>
      <c r="D4940" s="38" t="n">
        <f aca="false">IFERROR(B4940/C4940,0)</f>
        <v>0</v>
      </c>
      <c r="E4940" s="45" t="n">
        <v>63</v>
      </c>
      <c r="F4940" s="7" t="s">
        <v>2223</v>
      </c>
      <c r="G4940" s="5" t="str">
        <f aca="false">IF(AND(E4940&gt;=5,E4940&lt;=20,C4940&gt;=50,B4940&lt;=1),"Opportunity (pos 5-20, 50+ impr, 0-1 click)","")</f>
        <v/>
      </c>
    </row>
    <row r="4941" customFormat="false" ht="15" hidden="false" customHeight="false" outlineLevel="0" collapsed="false">
      <c r="A4941" s="7" t="s">
        <v>7215</v>
      </c>
      <c r="B4941" s="44" t="n">
        <v>0</v>
      </c>
      <c r="C4941" s="44" t="n">
        <v>1</v>
      </c>
      <c r="D4941" s="38" t="n">
        <f aca="false">IFERROR(B4941/C4941,0)</f>
        <v>0</v>
      </c>
      <c r="E4941" s="45" t="n">
        <v>64</v>
      </c>
      <c r="F4941" s="7" t="s">
        <v>2223</v>
      </c>
      <c r="G4941" s="5" t="str">
        <f aca="false">IF(AND(E4941&gt;=5,E4941&lt;=20,C4941&gt;=50,B4941&lt;=1),"Opportunity (pos 5-20, 50+ impr, 0-1 click)","")</f>
        <v/>
      </c>
    </row>
    <row r="4942" customFormat="false" ht="15" hidden="false" customHeight="false" outlineLevel="0" collapsed="false">
      <c r="A4942" s="7" t="s">
        <v>7216</v>
      </c>
      <c r="B4942" s="44" t="n">
        <v>0</v>
      </c>
      <c r="C4942" s="44" t="n">
        <v>1</v>
      </c>
      <c r="D4942" s="38" t="n">
        <f aca="false">IFERROR(B4942/C4942,0)</f>
        <v>0</v>
      </c>
      <c r="E4942" s="45" t="n">
        <v>11</v>
      </c>
      <c r="F4942" s="7" t="s">
        <v>2223</v>
      </c>
      <c r="G4942" s="5" t="str">
        <f aca="false">IF(AND(E4942&gt;=5,E4942&lt;=20,C4942&gt;=50,B4942&lt;=1),"Opportunity (pos 5-20, 50+ impr, 0-1 click)","")</f>
        <v/>
      </c>
    </row>
    <row r="4943" customFormat="false" ht="15" hidden="false" customHeight="false" outlineLevel="0" collapsed="false">
      <c r="A4943" s="7" t="s">
        <v>7217</v>
      </c>
      <c r="B4943" s="44" t="n">
        <v>0</v>
      </c>
      <c r="C4943" s="44" t="n">
        <v>1</v>
      </c>
      <c r="D4943" s="38" t="n">
        <f aca="false">IFERROR(B4943/C4943,0)</f>
        <v>0</v>
      </c>
      <c r="E4943" s="45" t="n">
        <v>46</v>
      </c>
      <c r="F4943" s="7" t="s">
        <v>2223</v>
      </c>
      <c r="G4943" s="5" t="str">
        <f aca="false">IF(AND(E4943&gt;=5,E4943&lt;=20,C4943&gt;=50,B4943&lt;=1),"Opportunity (pos 5-20, 50+ impr, 0-1 click)","")</f>
        <v/>
      </c>
    </row>
    <row r="4944" customFormat="false" ht="15" hidden="false" customHeight="false" outlineLevel="0" collapsed="false">
      <c r="A4944" s="7" t="s">
        <v>7218</v>
      </c>
      <c r="B4944" s="44" t="n">
        <v>0</v>
      </c>
      <c r="C4944" s="44" t="n">
        <v>1</v>
      </c>
      <c r="D4944" s="38" t="n">
        <f aca="false">IFERROR(B4944/C4944,0)</f>
        <v>0</v>
      </c>
      <c r="E4944" s="45" t="n">
        <v>27</v>
      </c>
      <c r="F4944" s="7" t="s">
        <v>2223</v>
      </c>
      <c r="G4944" s="5" t="str">
        <f aca="false">IF(AND(E4944&gt;=5,E4944&lt;=20,C4944&gt;=50,B4944&lt;=1),"Opportunity (pos 5-20, 50+ impr, 0-1 click)","")</f>
        <v/>
      </c>
    </row>
    <row r="4945" customFormat="false" ht="15" hidden="false" customHeight="false" outlineLevel="0" collapsed="false">
      <c r="A4945" s="7" t="s">
        <v>7219</v>
      </c>
      <c r="B4945" s="44" t="n">
        <v>0</v>
      </c>
      <c r="C4945" s="44" t="n">
        <v>1</v>
      </c>
      <c r="D4945" s="38" t="n">
        <f aca="false">IFERROR(B4945/C4945,0)</f>
        <v>0</v>
      </c>
      <c r="E4945" s="45" t="n">
        <v>28</v>
      </c>
      <c r="F4945" s="7" t="s">
        <v>2223</v>
      </c>
      <c r="G4945" s="5" t="str">
        <f aca="false">IF(AND(E4945&gt;=5,E4945&lt;=20,C4945&gt;=50,B4945&lt;=1),"Opportunity (pos 5-20, 50+ impr, 0-1 click)","")</f>
        <v/>
      </c>
    </row>
    <row r="4946" customFormat="false" ht="15" hidden="false" customHeight="false" outlineLevel="0" collapsed="false">
      <c r="A4946" s="7" t="s">
        <v>7220</v>
      </c>
      <c r="B4946" s="44" t="n">
        <v>0</v>
      </c>
      <c r="C4946" s="44" t="n">
        <v>1</v>
      </c>
      <c r="D4946" s="38" t="n">
        <f aca="false">IFERROR(B4946/C4946,0)</f>
        <v>0</v>
      </c>
      <c r="E4946" s="45" t="n">
        <v>41</v>
      </c>
      <c r="F4946" s="7" t="s">
        <v>2223</v>
      </c>
      <c r="G4946" s="5" t="str">
        <f aca="false">IF(AND(E4946&gt;=5,E4946&lt;=20,C4946&gt;=50,B4946&lt;=1),"Opportunity (pos 5-20, 50+ impr, 0-1 click)","")</f>
        <v/>
      </c>
    </row>
    <row r="4947" customFormat="false" ht="15" hidden="false" customHeight="false" outlineLevel="0" collapsed="false">
      <c r="A4947" s="7" t="s">
        <v>7221</v>
      </c>
      <c r="B4947" s="44" t="n">
        <v>0</v>
      </c>
      <c r="C4947" s="44" t="n">
        <v>1</v>
      </c>
      <c r="D4947" s="38" t="n">
        <f aca="false">IFERROR(B4947/C4947,0)</f>
        <v>0</v>
      </c>
      <c r="E4947" s="45" t="n">
        <v>18</v>
      </c>
      <c r="F4947" s="7" t="s">
        <v>2223</v>
      </c>
      <c r="G4947" s="5" t="str">
        <f aca="false">IF(AND(E4947&gt;=5,E4947&lt;=20,C4947&gt;=50,B4947&lt;=1),"Opportunity (pos 5-20, 50+ impr, 0-1 click)","")</f>
        <v/>
      </c>
    </row>
    <row r="4948" customFormat="false" ht="15" hidden="false" customHeight="false" outlineLevel="0" collapsed="false">
      <c r="A4948" s="7" t="s">
        <v>7222</v>
      </c>
      <c r="B4948" s="44" t="n">
        <v>0</v>
      </c>
      <c r="C4948" s="44" t="n">
        <v>1</v>
      </c>
      <c r="D4948" s="38" t="n">
        <f aca="false">IFERROR(B4948/C4948,0)</f>
        <v>0</v>
      </c>
      <c r="E4948" s="45" t="n">
        <v>29</v>
      </c>
      <c r="F4948" s="7" t="s">
        <v>2223</v>
      </c>
      <c r="G4948" s="5" t="str">
        <f aca="false">IF(AND(E4948&gt;=5,E4948&lt;=20,C4948&gt;=50,B4948&lt;=1),"Opportunity (pos 5-20, 50+ impr, 0-1 click)","")</f>
        <v/>
      </c>
    </row>
    <row r="4949" customFormat="false" ht="15" hidden="false" customHeight="false" outlineLevel="0" collapsed="false">
      <c r="A4949" s="7" t="s">
        <v>7223</v>
      </c>
      <c r="B4949" s="44" t="n">
        <v>0</v>
      </c>
      <c r="C4949" s="44" t="n">
        <v>1</v>
      </c>
      <c r="D4949" s="38" t="n">
        <f aca="false">IFERROR(B4949/C4949,0)</f>
        <v>0</v>
      </c>
      <c r="E4949" s="45" t="n">
        <v>32</v>
      </c>
      <c r="F4949" s="7" t="s">
        <v>2223</v>
      </c>
      <c r="G4949" s="5" t="str">
        <f aca="false">IF(AND(E4949&gt;=5,E4949&lt;=20,C4949&gt;=50,B4949&lt;=1),"Opportunity (pos 5-20, 50+ impr, 0-1 click)","")</f>
        <v/>
      </c>
    </row>
    <row r="4950" customFormat="false" ht="15" hidden="false" customHeight="false" outlineLevel="0" collapsed="false">
      <c r="A4950" s="7" t="s">
        <v>7224</v>
      </c>
      <c r="B4950" s="44" t="n">
        <v>0</v>
      </c>
      <c r="C4950" s="44" t="n">
        <v>1</v>
      </c>
      <c r="D4950" s="38" t="n">
        <f aca="false">IFERROR(B4950/C4950,0)</f>
        <v>0</v>
      </c>
      <c r="E4950" s="45" t="n">
        <v>17</v>
      </c>
      <c r="F4950" s="7" t="s">
        <v>2223</v>
      </c>
      <c r="G4950" s="5" t="str">
        <f aca="false">IF(AND(E4950&gt;=5,E4950&lt;=20,C4950&gt;=50,B4950&lt;=1),"Opportunity (pos 5-20, 50+ impr, 0-1 click)","")</f>
        <v/>
      </c>
    </row>
    <row r="4951" customFormat="false" ht="15" hidden="false" customHeight="false" outlineLevel="0" collapsed="false">
      <c r="A4951" s="7" t="s">
        <v>7225</v>
      </c>
      <c r="B4951" s="44" t="n">
        <v>0</v>
      </c>
      <c r="C4951" s="44" t="n">
        <v>1</v>
      </c>
      <c r="D4951" s="38" t="n">
        <f aca="false">IFERROR(B4951/C4951,0)</f>
        <v>0</v>
      </c>
      <c r="E4951" s="45" t="n">
        <v>38</v>
      </c>
      <c r="F4951" s="7" t="s">
        <v>2223</v>
      </c>
      <c r="G4951" s="5" t="str">
        <f aca="false">IF(AND(E4951&gt;=5,E4951&lt;=20,C4951&gt;=50,B4951&lt;=1),"Opportunity (pos 5-20, 50+ impr, 0-1 click)","")</f>
        <v/>
      </c>
    </row>
    <row r="4952" customFormat="false" ht="15" hidden="false" customHeight="false" outlineLevel="0" collapsed="false">
      <c r="A4952" s="7" t="s">
        <v>7226</v>
      </c>
      <c r="B4952" s="44" t="n">
        <v>0</v>
      </c>
      <c r="C4952" s="44" t="n">
        <v>1</v>
      </c>
      <c r="D4952" s="38" t="n">
        <f aca="false">IFERROR(B4952/C4952,0)</f>
        <v>0</v>
      </c>
      <c r="E4952" s="45" t="n">
        <v>19</v>
      </c>
      <c r="F4952" s="7" t="s">
        <v>2223</v>
      </c>
      <c r="G4952" s="5" t="str">
        <f aca="false">IF(AND(E4952&gt;=5,E4952&lt;=20,C4952&gt;=50,B4952&lt;=1),"Opportunity (pos 5-20, 50+ impr, 0-1 click)","")</f>
        <v/>
      </c>
    </row>
    <row r="4953" customFormat="false" ht="15" hidden="false" customHeight="false" outlineLevel="0" collapsed="false">
      <c r="A4953" s="7" t="s">
        <v>7227</v>
      </c>
      <c r="B4953" s="44" t="n">
        <v>0</v>
      </c>
      <c r="C4953" s="44" t="n">
        <v>1</v>
      </c>
      <c r="D4953" s="38" t="n">
        <f aca="false">IFERROR(B4953/C4953,0)</f>
        <v>0</v>
      </c>
      <c r="E4953" s="45" t="n">
        <v>57</v>
      </c>
      <c r="F4953" s="7" t="s">
        <v>2223</v>
      </c>
      <c r="G4953" s="5" t="str">
        <f aca="false">IF(AND(E4953&gt;=5,E4953&lt;=20,C4953&gt;=50,B4953&lt;=1),"Opportunity (pos 5-20, 50+ impr, 0-1 click)","")</f>
        <v/>
      </c>
    </row>
    <row r="4954" customFormat="false" ht="15" hidden="false" customHeight="false" outlineLevel="0" collapsed="false">
      <c r="A4954" s="7" t="s">
        <v>7228</v>
      </c>
      <c r="B4954" s="44" t="n">
        <v>0</v>
      </c>
      <c r="C4954" s="44" t="n">
        <v>1</v>
      </c>
      <c r="D4954" s="38" t="n">
        <f aca="false">IFERROR(B4954/C4954,0)</f>
        <v>0</v>
      </c>
      <c r="E4954" s="45" t="n">
        <v>28</v>
      </c>
      <c r="F4954" s="7" t="s">
        <v>2225</v>
      </c>
      <c r="G4954" s="5" t="str">
        <f aca="false">IF(AND(E4954&gt;=5,E4954&lt;=20,C4954&gt;=50,B4954&lt;=1),"Opportunity (pos 5-20, 50+ impr, 0-1 click)","")</f>
        <v/>
      </c>
    </row>
    <row r="4955" customFormat="false" ht="15" hidden="false" customHeight="false" outlineLevel="0" collapsed="false">
      <c r="A4955" s="7" t="s">
        <v>7229</v>
      </c>
      <c r="B4955" s="44" t="n">
        <v>0</v>
      </c>
      <c r="C4955" s="44" t="n">
        <v>1</v>
      </c>
      <c r="D4955" s="38" t="n">
        <f aca="false">IFERROR(B4955/C4955,0)</f>
        <v>0</v>
      </c>
      <c r="E4955" s="45" t="n">
        <v>27</v>
      </c>
      <c r="F4955" s="7" t="s">
        <v>2223</v>
      </c>
      <c r="G4955" s="5" t="str">
        <f aca="false">IF(AND(E4955&gt;=5,E4955&lt;=20,C4955&gt;=50,B4955&lt;=1),"Opportunity (pos 5-20, 50+ impr, 0-1 click)","")</f>
        <v/>
      </c>
    </row>
    <row r="4956" customFormat="false" ht="15" hidden="false" customHeight="false" outlineLevel="0" collapsed="false">
      <c r="A4956" s="7" t="s">
        <v>7230</v>
      </c>
      <c r="B4956" s="44" t="n">
        <v>0</v>
      </c>
      <c r="C4956" s="44" t="n">
        <v>1</v>
      </c>
      <c r="D4956" s="38" t="n">
        <f aca="false">IFERROR(B4956/C4956,0)</f>
        <v>0</v>
      </c>
      <c r="E4956" s="45" t="n">
        <v>32</v>
      </c>
      <c r="F4956" s="7" t="s">
        <v>2225</v>
      </c>
      <c r="G4956" s="5" t="str">
        <f aca="false">IF(AND(E4956&gt;=5,E4956&lt;=20,C4956&gt;=50,B4956&lt;=1),"Opportunity (pos 5-20, 50+ impr, 0-1 click)","")</f>
        <v/>
      </c>
    </row>
    <row r="4957" customFormat="false" ht="15" hidden="false" customHeight="false" outlineLevel="0" collapsed="false">
      <c r="A4957" s="7" t="s">
        <v>7231</v>
      </c>
      <c r="B4957" s="44" t="n">
        <v>0</v>
      </c>
      <c r="C4957" s="44" t="n">
        <v>1</v>
      </c>
      <c r="D4957" s="38" t="n">
        <f aca="false">IFERROR(B4957/C4957,0)</f>
        <v>0</v>
      </c>
      <c r="E4957" s="45" t="n">
        <v>53</v>
      </c>
      <c r="F4957" s="7" t="s">
        <v>2223</v>
      </c>
      <c r="G4957" s="5" t="str">
        <f aca="false">IF(AND(E4957&gt;=5,E4957&lt;=20,C4957&gt;=50,B4957&lt;=1),"Opportunity (pos 5-20, 50+ impr, 0-1 click)","")</f>
        <v/>
      </c>
    </row>
    <row r="4958" customFormat="false" ht="15" hidden="false" customHeight="false" outlineLevel="0" collapsed="false">
      <c r="A4958" s="7" t="s">
        <v>7232</v>
      </c>
      <c r="B4958" s="44" t="n">
        <v>0</v>
      </c>
      <c r="C4958" s="44" t="n">
        <v>1</v>
      </c>
      <c r="D4958" s="38" t="n">
        <f aca="false">IFERROR(B4958/C4958,0)</f>
        <v>0</v>
      </c>
      <c r="E4958" s="45" t="n">
        <v>25</v>
      </c>
      <c r="F4958" s="7" t="s">
        <v>2226</v>
      </c>
      <c r="G4958" s="5" t="str">
        <f aca="false">IF(AND(E4958&gt;=5,E4958&lt;=20,C4958&gt;=50,B4958&lt;=1),"Opportunity (pos 5-20, 50+ impr, 0-1 click)","")</f>
        <v/>
      </c>
    </row>
    <row r="4959" customFormat="false" ht="15" hidden="false" customHeight="false" outlineLevel="0" collapsed="false">
      <c r="A4959" s="7" t="s">
        <v>7233</v>
      </c>
      <c r="B4959" s="44" t="n">
        <v>0</v>
      </c>
      <c r="C4959" s="44" t="n">
        <v>1</v>
      </c>
      <c r="D4959" s="38" t="n">
        <f aca="false">IFERROR(B4959/C4959,0)</f>
        <v>0</v>
      </c>
      <c r="E4959" s="45" t="n">
        <v>20</v>
      </c>
      <c r="F4959" s="7" t="s">
        <v>2223</v>
      </c>
      <c r="G4959" s="5" t="str">
        <f aca="false">IF(AND(E4959&gt;=5,E4959&lt;=20,C4959&gt;=50,B4959&lt;=1),"Opportunity (pos 5-20, 50+ impr, 0-1 click)","")</f>
        <v/>
      </c>
    </row>
    <row r="4960" customFormat="false" ht="15" hidden="false" customHeight="false" outlineLevel="0" collapsed="false">
      <c r="A4960" s="7" t="s">
        <v>7234</v>
      </c>
      <c r="B4960" s="44" t="n">
        <v>0</v>
      </c>
      <c r="C4960" s="44" t="n">
        <v>1</v>
      </c>
      <c r="D4960" s="38" t="n">
        <f aca="false">IFERROR(B4960/C4960,0)</f>
        <v>0</v>
      </c>
      <c r="E4960" s="45" t="n">
        <v>31</v>
      </c>
      <c r="F4960" s="7" t="s">
        <v>2223</v>
      </c>
      <c r="G4960" s="5" t="str">
        <f aca="false">IF(AND(E4960&gt;=5,E4960&lt;=20,C4960&gt;=50,B4960&lt;=1),"Opportunity (pos 5-20, 50+ impr, 0-1 click)","")</f>
        <v/>
      </c>
    </row>
    <row r="4961" customFormat="false" ht="15" hidden="false" customHeight="false" outlineLevel="0" collapsed="false">
      <c r="A4961" s="7" t="s">
        <v>7235</v>
      </c>
      <c r="B4961" s="44" t="n">
        <v>0</v>
      </c>
      <c r="C4961" s="44" t="n">
        <v>1</v>
      </c>
      <c r="D4961" s="38" t="n">
        <f aca="false">IFERROR(B4961/C4961,0)</f>
        <v>0</v>
      </c>
      <c r="E4961" s="45" t="n">
        <v>14</v>
      </c>
      <c r="F4961" s="7" t="s">
        <v>2223</v>
      </c>
      <c r="G4961" s="5" t="str">
        <f aca="false">IF(AND(E4961&gt;=5,E4961&lt;=20,C4961&gt;=50,B4961&lt;=1),"Opportunity (pos 5-20, 50+ impr, 0-1 click)","")</f>
        <v/>
      </c>
    </row>
    <row r="4962" customFormat="false" ht="15" hidden="false" customHeight="false" outlineLevel="0" collapsed="false">
      <c r="A4962" s="7" t="s">
        <v>7236</v>
      </c>
      <c r="B4962" s="44" t="n">
        <v>0</v>
      </c>
      <c r="C4962" s="44" t="n">
        <v>1</v>
      </c>
      <c r="D4962" s="38" t="n">
        <f aca="false">IFERROR(B4962/C4962,0)</f>
        <v>0</v>
      </c>
      <c r="E4962" s="45" t="n">
        <v>14</v>
      </c>
      <c r="F4962" s="7" t="s">
        <v>2225</v>
      </c>
      <c r="G4962" s="5" t="str">
        <f aca="false">IF(AND(E4962&gt;=5,E4962&lt;=20,C4962&gt;=50,B4962&lt;=1),"Opportunity (pos 5-20, 50+ impr, 0-1 click)","")</f>
        <v/>
      </c>
    </row>
    <row r="4963" customFormat="false" ht="15" hidden="false" customHeight="false" outlineLevel="0" collapsed="false">
      <c r="A4963" s="7" t="s">
        <v>7237</v>
      </c>
      <c r="B4963" s="44" t="n">
        <v>0</v>
      </c>
      <c r="C4963" s="44" t="n">
        <v>1</v>
      </c>
      <c r="D4963" s="38" t="n">
        <f aca="false">IFERROR(B4963/C4963,0)</f>
        <v>0</v>
      </c>
      <c r="E4963" s="45" t="n">
        <v>1</v>
      </c>
      <c r="F4963" s="7" t="s">
        <v>2224</v>
      </c>
      <c r="G4963" s="5" t="str">
        <f aca="false">IF(AND(E4963&gt;=5,E4963&lt;=20,C4963&gt;=50,B4963&lt;=1),"Opportunity (pos 5-20, 50+ impr, 0-1 click)","")</f>
        <v/>
      </c>
    </row>
    <row r="4964" customFormat="false" ht="15" hidden="false" customHeight="false" outlineLevel="0" collapsed="false">
      <c r="A4964" s="7" t="s">
        <v>7238</v>
      </c>
      <c r="B4964" s="44" t="n">
        <v>0</v>
      </c>
      <c r="C4964" s="44" t="n">
        <v>1</v>
      </c>
      <c r="D4964" s="38" t="n">
        <f aca="false">IFERROR(B4964/C4964,0)</f>
        <v>0</v>
      </c>
      <c r="E4964" s="45" t="n">
        <v>2</v>
      </c>
      <c r="F4964" s="7" t="s">
        <v>2223</v>
      </c>
      <c r="G4964" s="5" t="str">
        <f aca="false">IF(AND(E4964&gt;=5,E4964&lt;=20,C4964&gt;=50,B4964&lt;=1),"Opportunity (pos 5-20, 50+ impr, 0-1 click)","")</f>
        <v/>
      </c>
    </row>
    <row r="4965" customFormat="false" ht="15" hidden="false" customHeight="false" outlineLevel="0" collapsed="false">
      <c r="A4965" s="7" t="s">
        <v>7239</v>
      </c>
      <c r="B4965" s="44" t="n">
        <v>0</v>
      </c>
      <c r="C4965" s="44" t="n">
        <v>1</v>
      </c>
      <c r="D4965" s="38" t="n">
        <f aca="false">IFERROR(B4965/C4965,0)</f>
        <v>0</v>
      </c>
      <c r="E4965" s="45" t="n">
        <v>36</v>
      </c>
      <c r="F4965" s="7" t="s">
        <v>2223</v>
      </c>
      <c r="G4965" s="5" t="str">
        <f aca="false">IF(AND(E4965&gt;=5,E4965&lt;=20,C4965&gt;=50,B4965&lt;=1),"Opportunity (pos 5-20, 50+ impr, 0-1 click)","")</f>
        <v/>
      </c>
    </row>
    <row r="4966" customFormat="false" ht="15" hidden="false" customHeight="false" outlineLevel="0" collapsed="false">
      <c r="A4966" s="7" t="s">
        <v>7240</v>
      </c>
      <c r="B4966" s="44" t="n">
        <v>0</v>
      </c>
      <c r="C4966" s="44" t="n">
        <v>1</v>
      </c>
      <c r="D4966" s="38" t="n">
        <f aca="false">IFERROR(B4966/C4966,0)</f>
        <v>0</v>
      </c>
      <c r="E4966" s="45" t="n">
        <v>44</v>
      </c>
      <c r="F4966" s="7" t="s">
        <v>2223</v>
      </c>
      <c r="G4966" s="5" t="str">
        <f aca="false">IF(AND(E4966&gt;=5,E4966&lt;=20,C4966&gt;=50,B4966&lt;=1),"Opportunity (pos 5-20, 50+ impr, 0-1 click)","")</f>
        <v/>
      </c>
    </row>
    <row r="4967" customFormat="false" ht="15" hidden="false" customHeight="false" outlineLevel="0" collapsed="false">
      <c r="A4967" s="7" t="s">
        <v>7241</v>
      </c>
      <c r="B4967" s="44" t="n">
        <v>0</v>
      </c>
      <c r="C4967" s="44" t="n">
        <v>1</v>
      </c>
      <c r="D4967" s="38" t="n">
        <f aca="false">IFERROR(B4967/C4967,0)</f>
        <v>0</v>
      </c>
      <c r="E4967" s="45" t="n">
        <v>7</v>
      </c>
      <c r="F4967" s="7" t="s">
        <v>2225</v>
      </c>
      <c r="G4967" s="5" t="str">
        <f aca="false">IF(AND(E4967&gt;=5,E4967&lt;=20,C4967&gt;=50,B4967&lt;=1),"Opportunity (pos 5-20, 50+ impr, 0-1 click)","")</f>
        <v/>
      </c>
    </row>
    <row r="4968" customFormat="false" ht="15" hidden="false" customHeight="false" outlineLevel="0" collapsed="false">
      <c r="A4968" s="7" t="s">
        <v>7242</v>
      </c>
      <c r="B4968" s="44" t="n">
        <v>0</v>
      </c>
      <c r="C4968" s="44" t="n">
        <v>1</v>
      </c>
      <c r="D4968" s="38" t="n">
        <f aca="false">IFERROR(B4968/C4968,0)</f>
        <v>0</v>
      </c>
      <c r="E4968" s="45" t="n">
        <v>22</v>
      </c>
      <c r="F4968" s="7" t="s">
        <v>2223</v>
      </c>
      <c r="G4968" s="5" t="str">
        <f aca="false">IF(AND(E4968&gt;=5,E4968&lt;=20,C4968&gt;=50,B4968&lt;=1),"Opportunity (pos 5-20, 50+ impr, 0-1 click)","")</f>
        <v/>
      </c>
    </row>
    <row r="4969" customFormat="false" ht="15" hidden="false" customHeight="false" outlineLevel="0" collapsed="false">
      <c r="A4969" s="7" t="s">
        <v>7243</v>
      </c>
      <c r="B4969" s="44" t="n">
        <v>0</v>
      </c>
      <c r="C4969" s="44" t="n">
        <v>1</v>
      </c>
      <c r="D4969" s="38" t="n">
        <f aca="false">IFERROR(B4969/C4969,0)</f>
        <v>0</v>
      </c>
      <c r="E4969" s="45" t="n">
        <v>25</v>
      </c>
      <c r="F4969" s="7" t="s">
        <v>2223</v>
      </c>
      <c r="G4969" s="5" t="str">
        <f aca="false">IF(AND(E4969&gt;=5,E4969&lt;=20,C4969&gt;=50,B4969&lt;=1),"Opportunity (pos 5-20, 50+ impr, 0-1 click)","")</f>
        <v/>
      </c>
    </row>
    <row r="4970" customFormat="false" ht="15" hidden="false" customHeight="false" outlineLevel="0" collapsed="false">
      <c r="A4970" s="7" t="s">
        <v>7244</v>
      </c>
      <c r="B4970" s="44" t="n">
        <v>0</v>
      </c>
      <c r="C4970" s="44" t="n">
        <v>1</v>
      </c>
      <c r="D4970" s="38" t="n">
        <f aca="false">IFERROR(B4970/C4970,0)</f>
        <v>0</v>
      </c>
      <c r="E4970" s="45" t="n">
        <v>9</v>
      </c>
      <c r="F4970" s="7" t="s">
        <v>2223</v>
      </c>
      <c r="G4970" s="5" t="str">
        <f aca="false">IF(AND(E4970&gt;=5,E4970&lt;=20,C4970&gt;=50,B4970&lt;=1),"Opportunity (pos 5-20, 50+ impr, 0-1 click)","")</f>
        <v/>
      </c>
    </row>
    <row r="4971" customFormat="false" ht="15" hidden="false" customHeight="false" outlineLevel="0" collapsed="false">
      <c r="A4971" s="7" t="s">
        <v>7245</v>
      </c>
      <c r="B4971" s="44" t="n">
        <v>0</v>
      </c>
      <c r="C4971" s="44" t="n">
        <v>1</v>
      </c>
      <c r="D4971" s="38" t="n">
        <f aca="false">IFERROR(B4971/C4971,0)</f>
        <v>0</v>
      </c>
      <c r="E4971" s="45" t="n">
        <v>37</v>
      </c>
      <c r="F4971" s="7" t="s">
        <v>2223</v>
      </c>
      <c r="G4971" s="5" t="str">
        <f aca="false">IF(AND(E4971&gt;=5,E4971&lt;=20,C4971&gt;=50,B4971&lt;=1),"Opportunity (pos 5-20, 50+ impr, 0-1 click)","")</f>
        <v/>
      </c>
    </row>
    <row r="4972" customFormat="false" ht="15" hidden="false" customHeight="false" outlineLevel="0" collapsed="false">
      <c r="A4972" s="7" t="s">
        <v>7246</v>
      </c>
      <c r="B4972" s="44" t="n">
        <v>0</v>
      </c>
      <c r="C4972" s="44" t="n">
        <v>1</v>
      </c>
      <c r="D4972" s="38" t="n">
        <f aca="false">IFERROR(B4972/C4972,0)</f>
        <v>0</v>
      </c>
      <c r="E4972" s="45" t="n">
        <v>19</v>
      </c>
      <c r="F4972" s="7" t="s">
        <v>2223</v>
      </c>
      <c r="G4972" s="5" t="str">
        <f aca="false">IF(AND(E4972&gt;=5,E4972&lt;=20,C4972&gt;=50,B4972&lt;=1),"Opportunity (pos 5-20, 50+ impr, 0-1 click)","")</f>
        <v/>
      </c>
    </row>
    <row r="4973" customFormat="false" ht="15" hidden="false" customHeight="false" outlineLevel="0" collapsed="false">
      <c r="A4973" s="7" t="s">
        <v>7247</v>
      </c>
      <c r="B4973" s="44" t="n">
        <v>0</v>
      </c>
      <c r="C4973" s="44" t="n">
        <v>1</v>
      </c>
      <c r="D4973" s="38" t="n">
        <f aca="false">IFERROR(B4973/C4973,0)</f>
        <v>0</v>
      </c>
      <c r="E4973" s="45" t="n">
        <v>17</v>
      </c>
      <c r="F4973" s="7" t="s">
        <v>2223</v>
      </c>
      <c r="G4973" s="5" t="str">
        <f aca="false">IF(AND(E4973&gt;=5,E4973&lt;=20,C4973&gt;=50,B4973&lt;=1),"Opportunity (pos 5-20, 50+ impr, 0-1 click)","")</f>
        <v/>
      </c>
    </row>
    <row r="4974" customFormat="false" ht="15" hidden="false" customHeight="false" outlineLevel="0" collapsed="false">
      <c r="A4974" s="7" t="s">
        <v>7248</v>
      </c>
      <c r="B4974" s="44" t="n">
        <v>0</v>
      </c>
      <c r="C4974" s="44" t="n">
        <v>1</v>
      </c>
      <c r="D4974" s="38" t="n">
        <f aca="false">IFERROR(B4974/C4974,0)</f>
        <v>0</v>
      </c>
      <c r="E4974" s="45" t="n">
        <v>17</v>
      </c>
      <c r="F4974" s="7" t="s">
        <v>2223</v>
      </c>
      <c r="G4974" s="5" t="str">
        <f aca="false">IF(AND(E4974&gt;=5,E4974&lt;=20,C4974&gt;=50,B4974&lt;=1),"Opportunity (pos 5-20, 50+ impr, 0-1 click)","")</f>
        <v/>
      </c>
    </row>
    <row r="4975" customFormat="false" ht="15" hidden="false" customHeight="false" outlineLevel="0" collapsed="false">
      <c r="A4975" s="7" t="s">
        <v>7249</v>
      </c>
      <c r="B4975" s="44" t="n">
        <v>0</v>
      </c>
      <c r="C4975" s="44" t="n">
        <v>1</v>
      </c>
      <c r="D4975" s="38" t="n">
        <f aca="false">IFERROR(B4975/C4975,0)</f>
        <v>0</v>
      </c>
      <c r="E4975" s="45" t="n">
        <v>10</v>
      </c>
      <c r="F4975" s="7" t="s">
        <v>2223</v>
      </c>
      <c r="G4975" s="5" t="str">
        <f aca="false">IF(AND(E4975&gt;=5,E4975&lt;=20,C4975&gt;=50,B4975&lt;=1),"Opportunity (pos 5-20, 50+ impr, 0-1 click)","")</f>
        <v/>
      </c>
    </row>
    <row r="4976" customFormat="false" ht="15" hidden="false" customHeight="false" outlineLevel="0" collapsed="false">
      <c r="A4976" s="7" t="s">
        <v>7250</v>
      </c>
      <c r="B4976" s="44" t="n">
        <v>0</v>
      </c>
      <c r="C4976" s="44" t="n">
        <v>1</v>
      </c>
      <c r="D4976" s="38" t="n">
        <f aca="false">IFERROR(B4976/C4976,0)</f>
        <v>0</v>
      </c>
      <c r="E4976" s="45" t="n">
        <v>38</v>
      </c>
      <c r="F4976" s="7" t="s">
        <v>2224</v>
      </c>
      <c r="G4976" s="5" t="str">
        <f aca="false">IF(AND(E4976&gt;=5,E4976&lt;=20,C4976&gt;=50,B4976&lt;=1),"Opportunity (pos 5-20, 50+ impr, 0-1 click)","")</f>
        <v/>
      </c>
    </row>
    <row r="4977" customFormat="false" ht="15" hidden="false" customHeight="false" outlineLevel="0" collapsed="false">
      <c r="A4977" s="7" t="s">
        <v>7251</v>
      </c>
      <c r="B4977" s="44" t="n">
        <v>0</v>
      </c>
      <c r="C4977" s="44" t="n">
        <v>1</v>
      </c>
      <c r="D4977" s="38" t="n">
        <f aca="false">IFERROR(B4977/C4977,0)</f>
        <v>0</v>
      </c>
      <c r="E4977" s="45" t="n">
        <v>19</v>
      </c>
      <c r="F4977" s="7" t="s">
        <v>2223</v>
      </c>
      <c r="G4977" s="5" t="str">
        <f aca="false">IF(AND(E4977&gt;=5,E4977&lt;=20,C4977&gt;=50,B4977&lt;=1),"Opportunity (pos 5-20, 50+ impr, 0-1 click)","")</f>
        <v/>
      </c>
    </row>
    <row r="4978" customFormat="false" ht="15" hidden="false" customHeight="false" outlineLevel="0" collapsed="false">
      <c r="A4978" s="7" t="s">
        <v>7252</v>
      </c>
      <c r="B4978" s="44" t="n">
        <v>0</v>
      </c>
      <c r="C4978" s="44" t="n">
        <v>1</v>
      </c>
      <c r="D4978" s="38" t="n">
        <f aca="false">IFERROR(B4978/C4978,0)</f>
        <v>0</v>
      </c>
      <c r="E4978" s="45" t="n">
        <v>9</v>
      </c>
      <c r="F4978" s="7" t="s">
        <v>2223</v>
      </c>
      <c r="G4978" s="5" t="str">
        <f aca="false">IF(AND(E4978&gt;=5,E4978&lt;=20,C4978&gt;=50,B4978&lt;=1),"Opportunity (pos 5-20, 50+ impr, 0-1 click)","")</f>
        <v/>
      </c>
    </row>
    <row r="4979" customFormat="false" ht="15" hidden="false" customHeight="false" outlineLevel="0" collapsed="false">
      <c r="A4979" s="7" t="s">
        <v>7253</v>
      </c>
      <c r="B4979" s="44" t="n">
        <v>0</v>
      </c>
      <c r="C4979" s="44" t="n">
        <v>1</v>
      </c>
      <c r="D4979" s="38" t="n">
        <f aca="false">IFERROR(B4979/C4979,0)</f>
        <v>0</v>
      </c>
      <c r="E4979" s="45" t="n">
        <v>47</v>
      </c>
      <c r="F4979" s="7" t="s">
        <v>2223</v>
      </c>
      <c r="G4979" s="5" t="str">
        <f aca="false">IF(AND(E4979&gt;=5,E4979&lt;=20,C4979&gt;=50,B4979&lt;=1),"Opportunity (pos 5-20, 50+ impr, 0-1 click)","")</f>
        <v/>
      </c>
    </row>
    <row r="4980" customFormat="false" ht="15" hidden="false" customHeight="false" outlineLevel="0" collapsed="false">
      <c r="A4980" s="7" t="s">
        <v>7254</v>
      </c>
      <c r="B4980" s="44" t="n">
        <v>0</v>
      </c>
      <c r="C4980" s="44" t="n">
        <v>1</v>
      </c>
      <c r="D4980" s="38" t="n">
        <f aca="false">IFERROR(B4980/C4980,0)</f>
        <v>0</v>
      </c>
      <c r="E4980" s="45" t="n">
        <v>18</v>
      </c>
      <c r="F4980" s="7" t="s">
        <v>2223</v>
      </c>
      <c r="G4980" s="5" t="str">
        <f aca="false">IF(AND(E4980&gt;=5,E4980&lt;=20,C4980&gt;=50,B4980&lt;=1),"Opportunity (pos 5-20, 50+ impr, 0-1 click)","")</f>
        <v/>
      </c>
    </row>
    <row r="4981" customFormat="false" ht="15" hidden="false" customHeight="false" outlineLevel="0" collapsed="false">
      <c r="A4981" s="7" t="s">
        <v>7255</v>
      </c>
      <c r="B4981" s="44" t="n">
        <v>0</v>
      </c>
      <c r="C4981" s="44" t="n">
        <v>1</v>
      </c>
      <c r="D4981" s="38" t="n">
        <f aca="false">IFERROR(B4981/C4981,0)</f>
        <v>0</v>
      </c>
      <c r="E4981" s="45" t="n">
        <v>25</v>
      </c>
      <c r="F4981" s="7" t="s">
        <v>2223</v>
      </c>
      <c r="G4981" s="5" t="str">
        <f aca="false">IF(AND(E4981&gt;=5,E4981&lt;=20,C4981&gt;=50,B4981&lt;=1),"Opportunity (pos 5-20, 50+ impr, 0-1 click)","")</f>
        <v/>
      </c>
    </row>
    <row r="4982" customFormat="false" ht="15" hidden="false" customHeight="false" outlineLevel="0" collapsed="false">
      <c r="A4982" s="7" t="s">
        <v>7256</v>
      </c>
      <c r="B4982" s="44" t="n">
        <v>0</v>
      </c>
      <c r="C4982" s="44" t="n">
        <v>1</v>
      </c>
      <c r="D4982" s="38" t="n">
        <f aca="false">IFERROR(B4982/C4982,0)</f>
        <v>0</v>
      </c>
      <c r="E4982" s="45" t="n">
        <v>37</v>
      </c>
      <c r="F4982" s="7" t="s">
        <v>2223</v>
      </c>
      <c r="G4982" s="5" t="str">
        <f aca="false">IF(AND(E4982&gt;=5,E4982&lt;=20,C4982&gt;=50,B4982&lt;=1),"Opportunity (pos 5-20, 50+ impr, 0-1 click)","")</f>
        <v/>
      </c>
    </row>
    <row r="4983" customFormat="false" ht="15" hidden="false" customHeight="false" outlineLevel="0" collapsed="false">
      <c r="A4983" s="7" t="s">
        <v>7257</v>
      </c>
      <c r="B4983" s="44" t="n">
        <v>0</v>
      </c>
      <c r="C4983" s="44" t="n">
        <v>1</v>
      </c>
      <c r="D4983" s="38" t="n">
        <f aca="false">IFERROR(B4983/C4983,0)</f>
        <v>0</v>
      </c>
      <c r="E4983" s="45" t="n">
        <v>26</v>
      </c>
      <c r="F4983" s="7" t="s">
        <v>2223</v>
      </c>
      <c r="G4983" s="5" t="str">
        <f aca="false">IF(AND(E4983&gt;=5,E4983&lt;=20,C4983&gt;=50,B4983&lt;=1),"Opportunity (pos 5-20, 50+ impr, 0-1 click)","")</f>
        <v/>
      </c>
    </row>
    <row r="4984" customFormat="false" ht="15" hidden="false" customHeight="false" outlineLevel="0" collapsed="false">
      <c r="A4984" s="7" t="s">
        <v>7258</v>
      </c>
      <c r="B4984" s="44" t="n">
        <v>0</v>
      </c>
      <c r="C4984" s="44" t="n">
        <v>1</v>
      </c>
      <c r="D4984" s="38" t="n">
        <f aca="false">IFERROR(B4984/C4984,0)</f>
        <v>0</v>
      </c>
      <c r="E4984" s="45" t="n">
        <v>17</v>
      </c>
      <c r="F4984" s="7" t="s">
        <v>2223</v>
      </c>
      <c r="G4984" s="5" t="str">
        <f aca="false">IF(AND(E4984&gt;=5,E4984&lt;=20,C4984&gt;=50,B4984&lt;=1),"Opportunity (pos 5-20, 50+ impr, 0-1 click)","")</f>
        <v/>
      </c>
    </row>
    <row r="4985" customFormat="false" ht="15" hidden="false" customHeight="false" outlineLevel="0" collapsed="false">
      <c r="A4985" s="7" t="s">
        <v>7259</v>
      </c>
      <c r="B4985" s="44" t="n">
        <v>0</v>
      </c>
      <c r="C4985" s="44" t="n">
        <v>1</v>
      </c>
      <c r="D4985" s="38" t="n">
        <f aca="false">IFERROR(B4985/C4985,0)</f>
        <v>0</v>
      </c>
      <c r="E4985" s="45" t="n">
        <v>28</v>
      </c>
      <c r="F4985" s="7" t="s">
        <v>2223</v>
      </c>
      <c r="G4985" s="5" t="str">
        <f aca="false">IF(AND(E4985&gt;=5,E4985&lt;=20,C4985&gt;=50,B4985&lt;=1),"Opportunity (pos 5-20, 50+ impr, 0-1 click)","")</f>
        <v/>
      </c>
    </row>
    <row r="4986" customFormat="false" ht="15" hidden="false" customHeight="false" outlineLevel="0" collapsed="false">
      <c r="A4986" s="7" t="s">
        <v>7260</v>
      </c>
      <c r="B4986" s="44" t="n">
        <v>0</v>
      </c>
      <c r="C4986" s="44" t="n">
        <v>1</v>
      </c>
      <c r="D4986" s="38" t="n">
        <f aca="false">IFERROR(B4986/C4986,0)</f>
        <v>0</v>
      </c>
      <c r="E4986" s="45" t="n">
        <v>21</v>
      </c>
      <c r="F4986" s="7" t="s">
        <v>2223</v>
      </c>
      <c r="G4986" s="5" t="str">
        <f aca="false">IF(AND(E4986&gt;=5,E4986&lt;=20,C4986&gt;=50,B4986&lt;=1),"Opportunity (pos 5-20, 50+ impr, 0-1 click)","")</f>
        <v/>
      </c>
    </row>
    <row r="4987" customFormat="false" ht="15" hidden="false" customHeight="false" outlineLevel="0" collapsed="false">
      <c r="A4987" s="7" t="s">
        <v>7261</v>
      </c>
      <c r="B4987" s="44" t="n">
        <v>0</v>
      </c>
      <c r="C4987" s="44" t="n">
        <v>1</v>
      </c>
      <c r="D4987" s="38" t="n">
        <f aca="false">IFERROR(B4987/C4987,0)</f>
        <v>0</v>
      </c>
      <c r="E4987" s="45" t="n">
        <v>23</v>
      </c>
      <c r="F4987" s="7" t="s">
        <v>2223</v>
      </c>
      <c r="G4987" s="5" t="str">
        <f aca="false">IF(AND(E4987&gt;=5,E4987&lt;=20,C4987&gt;=50,B4987&lt;=1),"Opportunity (pos 5-20, 50+ impr, 0-1 click)","")</f>
        <v/>
      </c>
    </row>
    <row r="4988" customFormat="false" ht="15" hidden="false" customHeight="false" outlineLevel="0" collapsed="false">
      <c r="A4988" s="7" t="s">
        <v>7262</v>
      </c>
      <c r="B4988" s="44" t="n">
        <v>0</v>
      </c>
      <c r="C4988" s="44" t="n">
        <v>1</v>
      </c>
      <c r="D4988" s="38" t="n">
        <f aca="false">IFERROR(B4988/C4988,0)</f>
        <v>0</v>
      </c>
      <c r="E4988" s="45" t="n">
        <v>20</v>
      </c>
      <c r="F4988" s="7" t="s">
        <v>2223</v>
      </c>
      <c r="G4988" s="5" t="str">
        <f aca="false">IF(AND(E4988&gt;=5,E4988&lt;=20,C4988&gt;=50,B4988&lt;=1),"Opportunity (pos 5-20, 50+ impr, 0-1 click)","")</f>
        <v/>
      </c>
    </row>
    <row r="4989" customFormat="false" ht="15" hidden="false" customHeight="false" outlineLevel="0" collapsed="false">
      <c r="A4989" s="7" t="s">
        <v>7263</v>
      </c>
      <c r="B4989" s="44" t="n">
        <v>0</v>
      </c>
      <c r="C4989" s="44" t="n">
        <v>1</v>
      </c>
      <c r="D4989" s="38" t="n">
        <f aca="false">IFERROR(B4989/C4989,0)</f>
        <v>0</v>
      </c>
      <c r="E4989" s="45" t="n">
        <v>11</v>
      </c>
      <c r="F4989" s="7" t="s">
        <v>2225</v>
      </c>
      <c r="G4989" s="5" t="str">
        <f aca="false">IF(AND(E4989&gt;=5,E4989&lt;=20,C4989&gt;=50,B4989&lt;=1),"Opportunity (pos 5-20, 50+ impr, 0-1 click)","")</f>
        <v/>
      </c>
    </row>
    <row r="4990" customFormat="false" ht="15" hidden="false" customHeight="false" outlineLevel="0" collapsed="false">
      <c r="A4990" s="7" t="s">
        <v>7264</v>
      </c>
      <c r="B4990" s="44" t="n">
        <v>0</v>
      </c>
      <c r="C4990" s="44" t="n">
        <v>1</v>
      </c>
      <c r="D4990" s="38" t="n">
        <f aca="false">IFERROR(B4990/C4990,0)</f>
        <v>0</v>
      </c>
      <c r="E4990" s="45" t="n">
        <v>37</v>
      </c>
      <c r="F4990" s="7" t="s">
        <v>2223</v>
      </c>
      <c r="G4990" s="5" t="str">
        <f aca="false">IF(AND(E4990&gt;=5,E4990&lt;=20,C4990&gt;=50,B4990&lt;=1),"Opportunity (pos 5-20, 50+ impr, 0-1 click)","")</f>
        <v/>
      </c>
    </row>
    <row r="4991" customFormat="false" ht="15" hidden="false" customHeight="false" outlineLevel="0" collapsed="false">
      <c r="A4991" s="7" t="s">
        <v>7265</v>
      </c>
      <c r="B4991" s="44" t="n">
        <v>0</v>
      </c>
      <c r="C4991" s="44" t="n">
        <v>1</v>
      </c>
      <c r="D4991" s="38" t="n">
        <f aca="false">IFERROR(B4991/C4991,0)</f>
        <v>0</v>
      </c>
      <c r="E4991" s="45" t="n">
        <v>42</v>
      </c>
      <c r="F4991" s="7" t="s">
        <v>2223</v>
      </c>
      <c r="G4991" s="5" t="str">
        <f aca="false">IF(AND(E4991&gt;=5,E4991&lt;=20,C4991&gt;=50,B4991&lt;=1),"Opportunity (pos 5-20, 50+ impr, 0-1 click)","")</f>
        <v/>
      </c>
    </row>
    <row r="4992" customFormat="false" ht="15" hidden="false" customHeight="false" outlineLevel="0" collapsed="false">
      <c r="A4992" s="7" t="s">
        <v>7266</v>
      </c>
      <c r="B4992" s="44" t="n">
        <v>0</v>
      </c>
      <c r="C4992" s="44" t="n">
        <v>1</v>
      </c>
      <c r="D4992" s="38" t="n">
        <f aca="false">IFERROR(B4992/C4992,0)</f>
        <v>0</v>
      </c>
      <c r="E4992" s="45" t="n">
        <v>20</v>
      </c>
      <c r="F4992" s="7" t="s">
        <v>2223</v>
      </c>
      <c r="G4992" s="5" t="str">
        <f aca="false">IF(AND(E4992&gt;=5,E4992&lt;=20,C4992&gt;=50,B4992&lt;=1),"Opportunity (pos 5-20, 50+ impr, 0-1 click)","")</f>
        <v/>
      </c>
    </row>
    <row r="4993" customFormat="false" ht="15" hidden="false" customHeight="false" outlineLevel="0" collapsed="false">
      <c r="A4993" s="7" t="s">
        <v>7267</v>
      </c>
      <c r="B4993" s="44" t="n">
        <v>0</v>
      </c>
      <c r="C4993" s="44" t="n">
        <v>1</v>
      </c>
      <c r="D4993" s="38" t="n">
        <f aca="false">IFERROR(B4993/C4993,0)</f>
        <v>0</v>
      </c>
      <c r="E4993" s="45" t="n">
        <v>18</v>
      </c>
      <c r="F4993" s="7" t="s">
        <v>2223</v>
      </c>
      <c r="G4993" s="5" t="str">
        <f aca="false">IF(AND(E4993&gt;=5,E4993&lt;=20,C4993&gt;=50,B4993&lt;=1),"Opportunity (pos 5-20, 50+ impr, 0-1 click)","")</f>
        <v/>
      </c>
    </row>
    <row r="4994" customFormat="false" ht="15" hidden="false" customHeight="false" outlineLevel="0" collapsed="false">
      <c r="A4994" s="7" t="s">
        <v>7268</v>
      </c>
      <c r="B4994" s="44" t="n">
        <v>0</v>
      </c>
      <c r="C4994" s="44" t="n">
        <v>1</v>
      </c>
      <c r="D4994" s="38" t="n">
        <f aca="false">IFERROR(B4994/C4994,0)</f>
        <v>0</v>
      </c>
      <c r="E4994" s="45" t="n">
        <v>16</v>
      </c>
      <c r="F4994" s="7" t="s">
        <v>2223</v>
      </c>
      <c r="G4994" s="5" t="str">
        <f aca="false">IF(AND(E4994&gt;=5,E4994&lt;=20,C4994&gt;=50,B4994&lt;=1),"Opportunity (pos 5-20, 50+ impr, 0-1 click)","")</f>
        <v/>
      </c>
    </row>
    <row r="4995" customFormat="false" ht="15" hidden="false" customHeight="false" outlineLevel="0" collapsed="false">
      <c r="A4995" s="7" t="s">
        <v>7269</v>
      </c>
      <c r="B4995" s="44" t="n">
        <v>0</v>
      </c>
      <c r="C4995" s="44" t="n">
        <v>1</v>
      </c>
      <c r="D4995" s="38" t="n">
        <f aca="false">IFERROR(B4995/C4995,0)</f>
        <v>0</v>
      </c>
      <c r="E4995" s="45" t="n">
        <v>11</v>
      </c>
      <c r="F4995" s="7" t="s">
        <v>2223</v>
      </c>
      <c r="G4995" s="5" t="str">
        <f aca="false">IF(AND(E4995&gt;=5,E4995&lt;=20,C4995&gt;=50,B4995&lt;=1),"Opportunity (pos 5-20, 50+ impr, 0-1 click)","")</f>
        <v/>
      </c>
    </row>
    <row r="4996" customFormat="false" ht="15" hidden="false" customHeight="false" outlineLevel="0" collapsed="false">
      <c r="A4996" s="7" t="s">
        <v>7270</v>
      </c>
      <c r="B4996" s="44" t="n">
        <v>0</v>
      </c>
      <c r="C4996" s="44" t="n">
        <v>1</v>
      </c>
      <c r="D4996" s="38" t="n">
        <f aca="false">IFERROR(B4996/C4996,0)</f>
        <v>0</v>
      </c>
      <c r="E4996" s="45" t="n">
        <v>43</v>
      </c>
      <c r="F4996" s="7" t="s">
        <v>2223</v>
      </c>
      <c r="G4996" s="5" t="str">
        <f aca="false">IF(AND(E4996&gt;=5,E4996&lt;=20,C4996&gt;=50,B4996&lt;=1),"Opportunity (pos 5-20, 50+ impr, 0-1 click)","")</f>
        <v/>
      </c>
    </row>
    <row r="4997" customFormat="false" ht="15" hidden="false" customHeight="false" outlineLevel="0" collapsed="false">
      <c r="A4997" s="7" t="s">
        <v>7271</v>
      </c>
      <c r="B4997" s="44" t="n">
        <v>0</v>
      </c>
      <c r="C4997" s="44" t="n">
        <v>1</v>
      </c>
      <c r="D4997" s="38" t="n">
        <f aca="false">IFERROR(B4997/C4997,0)</f>
        <v>0</v>
      </c>
      <c r="E4997" s="45" t="n">
        <v>27</v>
      </c>
      <c r="F4997" s="7" t="s">
        <v>2223</v>
      </c>
      <c r="G4997" s="5" t="str">
        <f aca="false">IF(AND(E4997&gt;=5,E4997&lt;=20,C4997&gt;=50,B4997&lt;=1),"Opportunity (pos 5-20, 50+ impr, 0-1 click)","")</f>
        <v/>
      </c>
    </row>
    <row r="4998" customFormat="false" ht="15" hidden="false" customHeight="false" outlineLevel="0" collapsed="false">
      <c r="A4998" s="7" t="s">
        <v>7272</v>
      </c>
      <c r="B4998" s="44" t="n">
        <v>0</v>
      </c>
      <c r="C4998" s="44" t="n">
        <v>1</v>
      </c>
      <c r="D4998" s="38" t="n">
        <f aca="false">IFERROR(B4998/C4998,0)</f>
        <v>0</v>
      </c>
      <c r="E4998" s="45" t="n">
        <v>22</v>
      </c>
      <c r="F4998" s="7" t="s">
        <v>2223</v>
      </c>
      <c r="G4998" s="5" t="str">
        <f aca="false">IF(AND(E4998&gt;=5,E4998&lt;=20,C4998&gt;=50,B4998&lt;=1),"Opportunity (pos 5-20, 50+ impr, 0-1 click)","")</f>
        <v/>
      </c>
    </row>
    <row r="4999" customFormat="false" ht="15" hidden="false" customHeight="false" outlineLevel="0" collapsed="false">
      <c r="A4999" s="7" t="s">
        <v>7273</v>
      </c>
      <c r="B4999" s="44" t="n">
        <v>0</v>
      </c>
      <c r="C4999" s="44" t="n">
        <v>1</v>
      </c>
      <c r="D4999" s="38" t="n">
        <f aca="false">IFERROR(B4999/C4999,0)</f>
        <v>0</v>
      </c>
      <c r="E4999" s="45" t="n">
        <v>24</v>
      </c>
      <c r="F4999" s="7" t="s">
        <v>2223</v>
      </c>
      <c r="G4999" s="5" t="str">
        <f aca="false">IF(AND(E4999&gt;=5,E4999&lt;=20,C4999&gt;=50,B4999&lt;=1),"Opportunity (pos 5-20, 50+ impr, 0-1 click)","")</f>
        <v/>
      </c>
    </row>
    <row r="5000" customFormat="false" ht="15" hidden="false" customHeight="false" outlineLevel="0" collapsed="false">
      <c r="A5000" s="7" t="s">
        <v>7274</v>
      </c>
      <c r="B5000" s="44" t="n">
        <v>0</v>
      </c>
      <c r="C5000" s="44" t="n">
        <v>1</v>
      </c>
      <c r="D5000" s="38" t="n">
        <f aca="false">IFERROR(B5000/C5000,0)</f>
        <v>0</v>
      </c>
      <c r="E5000" s="45" t="n">
        <v>25</v>
      </c>
      <c r="F5000" s="7" t="s">
        <v>2223</v>
      </c>
      <c r="G5000" s="5" t="str">
        <f aca="false">IF(AND(E5000&gt;=5,E5000&lt;=20,C5000&gt;=50,B5000&lt;=1),"Opportunity (pos 5-20, 50+ impr, 0-1 click)","")</f>
        <v/>
      </c>
    </row>
    <row r="5001" customFormat="false" ht="15" hidden="false" customHeight="false" outlineLevel="0" collapsed="false">
      <c r="A5001" s="7" t="s">
        <v>7275</v>
      </c>
      <c r="B5001" s="44" t="n">
        <v>0</v>
      </c>
      <c r="C5001" s="44" t="n">
        <v>1</v>
      </c>
      <c r="D5001" s="38" t="n">
        <f aca="false">IFERROR(B5001/C5001,0)</f>
        <v>0</v>
      </c>
      <c r="E5001" s="45" t="n">
        <v>34</v>
      </c>
      <c r="F5001" s="7" t="s">
        <v>2223</v>
      </c>
      <c r="G5001" s="5" t="str">
        <f aca="false">IF(AND(E5001&gt;=5,E5001&lt;=20,C5001&gt;=50,B5001&lt;=1),"Opportunity (pos 5-20, 50+ impr, 0-1 click)","")</f>
        <v/>
      </c>
    </row>
    <row r="5002" customFormat="false" ht="15" hidden="false" customHeight="false" outlineLevel="0" collapsed="false">
      <c r="A5002" s="7" t="s">
        <v>7276</v>
      </c>
      <c r="B5002" s="44" t="n">
        <v>0</v>
      </c>
      <c r="C5002" s="44" t="n">
        <v>1</v>
      </c>
      <c r="D5002" s="38" t="n">
        <f aca="false">IFERROR(B5002/C5002,0)</f>
        <v>0</v>
      </c>
      <c r="E5002" s="45" t="n">
        <v>34</v>
      </c>
      <c r="F5002" s="7" t="s">
        <v>2225</v>
      </c>
      <c r="G5002" s="5" t="str">
        <f aca="false">IF(AND(E5002&gt;=5,E5002&lt;=20,C5002&gt;=50,B5002&lt;=1),"Opportunity (pos 5-20, 50+ impr, 0-1 click)","")</f>
        <v/>
      </c>
    </row>
    <row r="5003" customFormat="false" ht="15" hidden="false" customHeight="false" outlineLevel="0" collapsed="false">
      <c r="A5003" s="7" t="s">
        <v>7277</v>
      </c>
      <c r="B5003" s="44" t="n">
        <v>0</v>
      </c>
      <c r="C5003" s="44" t="n">
        <v>1</v>
      </c>
      <c r="D5003" s="38" t="n">
        <f aca="false">IFERROR(B5003/C5003,0)</f>
        <v>0</v>
      </c>
      <c r="E5003" s="45" t="n">
        <v>5</v>
      </c>
      <c r="F5003" s="7" t="s">
        <v>2223</v>
      </c>
      <c r="G5003" s="5" t="str">
        <f aca="false">IF(AND(E5003&gt;=5,E5003&lt;=20,C5003&gt;=50,B5003&lt;=1),"Opportunity (pos 5-20, 50+ impr, 0-1 click)","")</f>
        <v/>
      </c>
    </row>
    <row r="5004" customFormat="false" ht="15" hidden="false" customHeight="false" outlineLevel="0" collapsed="false">
      <c r="A5004" s="7" t="s">
        <v>7278</v>
      </c>
      <c r="B5004" s="44" t="n">
        <v>0</v>
      </c>
      <c r="C5004" s="44" t="n">
        <v>1</v>
      </c>
      <c r="D5004" s="38" t="n">
        <f aca="false">IFERROR(B5004/C5004,0)</f>
        <v>0</v>
      </c>
      <c r="E5004" s="45" t="n">
        <v>21</v>
      </c>
      <c r="F5004" s="7" t="s">
        <v>2223</v>
      </c>
      <c r="G5004" s="5" t="str">
        <f aca="false">IF(AND(E5004&gt;=5,E5004&lt;=20,C5004&gt;=50,B5004&lt;=1),"Opportunity (pos 5-20, 50+ impr, 0-1 click)","")</f>
        <v/>
      </c>
    </row>
    <row r="5005" customFormat="false" ht="15" hidden="false" customHeight="false" outlineLevel="0" collapsed="false">
      <c r="A5005" s="7" t="s">
        <v>7279</v>
      </c>
      <c r="B5005" s="44" t="n">
        <v>0</v>
      </c>
      <c r="C5005" s="44" t="n">
        <v>1</v>
      </c>
      <c r="D5005" s="38" t="n">
        <f aca="false">IFERROR(B5005/C5005,0)</f>
        <v>0</v>
      </c>
      <c r="E5005" s="45" t="n">
        <v>23</v>
      </c>
      <c r="F5005" s="7" t="s">
        <v>2223</v>
      </c>
      <c r="G5005" s="5" t="str">
        <f aca="false">IF(AND(E5005&gt;=5,E5005&lt;=20,C5005&gt;=50,B5005&lt;=1),"Opportunity (pos 5-20, 50+ impr, 0-1 click)","")</f>
        <v/>
      </c>
    </row>
    <row r="5006" customFormat="false" ht="15" hidden="false" customHeight="false" outlineLevel="0" collapsed="false">
      <c r="A5006" s="7" t="s">
        <v>7280</v>
      </c>
      <c r="B5006" s="44" t="n">
        <v>0</v>
      </c>
      <c r="C5006" s="44" t="n">
        <v>1</v>
      </c>
      <c r="D5006" s="38" t="n">
        <f aca="false">IFERROR(B5006/C5006,0)</f>
        <v>0</v>
      </c>
      <c r="E5006" s="45" t="n">
        <v>32</v>
      </c>
      <c r="F5006" s="7" t="s">
        <v>2223</v>
      </c>
      <c r="G5006" s="5" t="str">
        <f aca="false">IF(AND(E5006&gt;=5,E5006&lt;=20,C5006&gt;=50,B5006&lt;=1),"Opportunity (pos 5-20, 50+ impr, 0-1 click)","")</f>
        <v/>
      </c>
    </row>
    <row r="5007" customFormat="false" ht="15" hidden="false" customHeight="false" outlineLevel="0" collapsed="false">
      <c r="A5007" s="7" t="s">
        <v>7281</v>
      </c>
      <c r="B5007" s="44" t="n">
        <v>0</v>
      </c>
      <c r="C5007" s="44" t="n">
        <v>1</v>
      </c>
      <c r="D5007" s="38" t="n">
        <f aca="false">IFERROR(B5007/C5007,0)</f>
        <v>0</v>
      </c>
      <c r="E5007" s="45" t="n">
        <v>26</v>
      </c>
      <c r="F5007" s="7" t="s">
        <v>2223</v>
      </c>
      <c r="G5007" s="5" t="str">
        <f aca="false">IF(AND(E5007&gt;=5,E5007&lt;=20,C5007&gt;=50,B5007&lt;=1),"Opportunity (pos 5-20, 50+ impr, 0-1 click)","")</f>
        <v/>
      </c>
    </row>
    <row r="5008" customFormat="false" ht="15" hidden="false" customHeight="false" outlineLevel="0" collapsed="false">
      <c r="A5008" s="7" t="s">
        <v>7282</v>
      </c>
      <c r="B5008" s="44" t="n">
        <v>0</v>
      </c>
      <c r="C5008" s="44" t="n">
        <v>1</v>
      </c>
      <c r="D5008" s="38" t="n">
        <f aca="false">IFERROR(B5008/C5008,0)</f>
        <v>0</v>
      </c>
      <c r="E5008" s="45" t="n">
        <v>31</v>
      </c>
      <c r="F5008" s="7" t="s">
        <v>2223</v>
      </c>
      <c r="G5008" s="5" t="str">
        <f aca="false">IF(AND(E5008&gt;=5,E5008&lt;=20,C5008&gt;=50,B5008&lt;=1),"Opportunity (pos 5-20, 50+ impr, 0-1 click)","")</f>
        <v/>
      </c>
    </row>
    <row r="5009" customFormat="false" ht="15" hidden="false" customHeight="false" outlineLevel="0" collapsed="false">
      <c r="A5009" s="7" t="s">
        <v>7283</v>
      </c>
      <c r="B5009" s="44" t="n">
        <v>0</v>
      </c>
      <c r="C5009" s="44" t="n">
        <v>1</v>
      </c>
      <c r="D5009" s="38" t="n">
        <f aca="false">IFERROR(B5009/C5009,0)</f>
        <v>0</v>
      </c>
      <c r="E5009" s="45" t="n">
        <v>27</v>
      </c>
      <c r="F5009" s="7" t="s">
        <v>2223</v>
      </c>
      <c r="G5009" s="5" t="str">
        <f aca="false">IF(AND(E5009&gt;=5,E5009&lt;=20,C5009&gt;=50,B5009&lt;=1),"Opportunity (pos 5-20, 50+ impr, 0-1 click)","")</f>
        <v/>
      </c>
    </row>
    <row r="5010" customFormat="false" ht="15" hidden="false" customHeight="false" outlineLevel="0" collapsed="false">
      <c r="A5010" s="7" t="s">
        <v>7284</v>
      </c>
      <c r="B5010" s="44" t="n">
        <v>0</v>
      </c>
      <c r="C5010" s="44" t="n">
        <v>1</v>
      </c>
      <c r="D5010" s="38" t="n">
        <f aca="false">IFERROR(B5010/C5010,0)</f>
        <v>0</v>
      </c>
      <c r="E5010" s="45" t="n">
        <v>36</v>
      </c>
      <c r="F5010" s="7" t="s">
        <v>2225</v>
      </c>
      <c r="G5010" s="5" t="str">
        <f aca="false">IF(AND(E5010&gt;=5,E5010&lt;=20,C5010&gt;=50,B5010&lt;=1),"Opportunity (pos 5-20, 50+ impr, 0-1 click)","")</f>
        <v/>
      </c>
    </row>
    <row r="5011" customFormat="false" ht="15" hidden="false" customHeight="false" outlineLevel="0" collapsed="false">
      <c r="A5011" s="7" t="s">
        <v>7285</v>
      </c>
      <c r="B5011" s="44" t="n">
        <v>0</v>
      </c>
      <c r="C5011" s="44" t="n">
        <v>1</v>
      </c>
      <c r="D5011" s="38" t="n">
        <f aca="false">IFERROR(B5011/C5011,0)</f>
        <v>0</v>
      </c>
      <c r="E5011" s="45" t="n">
        <v>5</v>
      </c>
      <c r="F5011" s="7" t="s">
        <v>2225</v>
      </c>
      <c r="G5011" s="5" t="str">
        <f aca="false">IF(AND(E5011&gt;=5,E5011&lt;=20,C5011&gt;=50,B5011&lt;=1),"Opportunity (pos 5-20, 50+ impr, 0-1 click)","")</f>
        <v/>
      </c>
    </row>
    <row r="5012" customFormat="false" ht="15" hidden="false" customHeight="false" outlineLevel="0" collapsed="false">
      <c r="A5012" s="7" t="s">
        <v>7286</v>
      </c>
      <c r="B5012" s="44" t="n">
        <v>0</v>
      </c>
      <c r="C5012" s="44" t="n">
        <v>1</v>
      </c>
      <c r="D5012" s="38" t="n">
        <f aca="false">IFERROR(B5012/C5012,0)</f>
        <v>0</v>
      </c>
      <c r="E5012" s="45" t="n">
        <v>10</v>
      </c>
      <c r="F5012" s="7" t="s">
        <v>2223</v>
      </c>
      <c r="G5012" s="5" t="str">
        <f aca="false">IF(AND(E5012&gt;=5,E5012&lt;=20,C5012&gt;=50,B5012&lt;=1),"Opportunity (pos 5-20, 50+ impr, 0-1 click)","")</f>
        <v/>
      </c>
    </row>
    <row r="5013" customFormat="false" ht="15" hidden="false" customHeight="false" outlineLevel="0" collapsed="false">
      <c r="A5013" s="7" t="s">
        <v>7287</v>
      </c>
      <c r="B5013" s="44" t="n">
        <v>0</v>
      </c>
      <c r="C5013" s="44" t="n">
        <v>1</v>
      </c>
      <c r="D5013" s="38" t="n">
        <f aca="false">IFERROR(B5013/C5013,0)</f>
        <v>0</v>
      </c>
      <c r="E5013" s="45" t="n">
        <v>52</v>
      </c>
      <c r="F5013" s="7" t="s">
        <v>2225</v>
      </c>
      <c r="G5013" s="5" t="str">
        <f aca="false">IF(AND(E5013&gt;=5,E5013&lt;=20,C5013&gt;=50,B5013&lt;=1),"Opportunity (pos 5-20, 50+ impr, 0-1 click)","")</f>
        <v/>
      </c>
    </row>
    <row r="5014" customFormat="false" ht="15" hidden="false" customHeight="false" outlineLevel="0" collapsed="false">
      <c r="A5014" s="7" t="s">
        <v>7288</v>
      </c>
      <c r="B5014" s="44" t="n">
        <v>0</v>
      </c>
      <c r="C5014" s="44" t="n">
        <v>1</v>
      </c>
      <c r="D5014" s="38" t="n">
        <f aca="false">IFERROR(B5014/C5014,0)</f>
        <v>0</v>
      </c>
      <c r="E5014" s="45" t="n">
        <v>7</v>
      </c>
      <c r="F5014" s="7" t="s">
        <v>2223</v>
      </c>
      <c r="G5014" s="5" t="str">
        <f aca="false">IF(AND(E5014&gt;=5,E5014&lt;=20,C5014&gt;=50,B5014&lt;=1),"Opportunity (pos 5-20, 50+ impr, 0-1 click)","")</f>
        <v/>
      </c>
    </row>
    <row r="5015" customFormat="false" ht="15" hidden="false" customHeight="false" outlineLevel="0" collapsed="false">
      <c r="A5015" s="7" t="s">
        <v>7289</v>
      </c>
      <c r="B5015" s="44" t="n">
        <v>0</v>
      </c>
      <c r="C5015" s="44" t="n">
        <v>1</v>
      </c>
      <c r="D5015" s="38" t="n">
        <f aca="false">IFERROR(B5015/C5015,0)</f>
        <v>0</v>
      </c>
      <c r="E5015" s="45" t="n">
        <v>34</v>
      </c>
      <c r="F5015" s="7" t="s">
        <v>2223</v>
      </c>
      <c r="G5015" s="5" t="str">
        <f aca="false">IF(AND(E5015&gt;=5,E5015&lt;=20,C5015&gt;=50,B5015&lt;=1),"Opportunity (pos 5-20, 50+ impr, 0-1 click)","")</f>
        <v/>
      </c>
    </row>
    <row r="5016" customFormat="false" ht="15" hidden="false" customHeight="false" outlineLevel="0" collapsed="false">
      <c r="A5016" s="7" t="s">
        <v>7290</v>
      </c>
      <c r="B5016" s="44" t="n">
        <v>0</v>
      </c>
      <c r="C5016" s="44" t="n">
        <v>1</v>
      </c>
      <c r="D5016" s="38" t="n">
        <f aca="false">IFERROR(B5016/C5016,0)</f>
        <v>0</v>
      </c>
      <c r="E5016" s="45" t="n">
        <v>12</v>
      </c>
      <c r="F5016" s="7" t="s">
        <v>2223</v>
      </c>
      <c r="G5016" s="5" t="str">
        <f aca="false">IF(AND(E5016&gt;=5,E5016&lt;=20,C5016&gt;=50,B5016&lt;=1),"Opportunity (pos 5-20, 50+ impr, 0-1 click)","")</f>
        <v/>
      </c>
    </row>
    <row r="5017" customFormat="false" ht="15" hidden="false" customHeight="false" outlineLevel="0" collapsed="false">
      <c r="A5017" s="7" t="s">
        <v>7291</v>
      </c>
      <c r="B5017" s="44" t="n">
        <v>0</v>
      </c>
      <c r="C5017" s="44" t="n">
        <v>1</v>
      </c>
      <c r="D5017" s="38" t="n">
        <f aca="false">IFERROR(B5017/C5017,0)</f>
        <v>0</v>
      </c>
      <c r="E5017" s="45" t="n">
        <v>26</v>
      </c>
      <c r="F5017" s="7" t="s">
        <v>2223</v>
      </c>
      <c r="G5017" s="5" t="str">
        <f aca="false">IF(AND(E5017&gt;=5,E5017&lt;=20,C5017&gt;=50,B5017&lt;=1),"Opportunity (pos 5-20, 50+ impr, 0-1 click)","")</f>
        <v/>
      </c>
    </row>
    <row r="5018" customFormat="false" ht="15" hidden="false" customHeight="false" outlineLevel="0" collapsed="false">
      <c r="A5018" s="7" t="s">
        <v>7292</v>
      </c>
      <c r="B5018" s="44" t="n">
        <v>0</v>
      </c>
      <c r="C5018" s="44" t="n">
        <v>1</v>
      </c>
      <c r="D5018" s="38" t="n">
        <f aca="false">IFERROR(B5018/C5018,0)</f>
        <v>0</v>
      </c>
      <c r="E5018" s="45" t="n">
        <v>3</v>
      </c>
      <c r="F5018" s="7" t="s">
        <v>2223</v>
      </c>
      <c r="G5018" s="5" t="str">
        <f aca="false">IF(AND(E5018&gt;=5,E5018&lt;=20,C5018&gt;=50,B5018&lt;=1),"Opportunity (pos 5-20, 50+ impr, 0-1 click)","")</f>
        <v/>
      </c>
    </row>
    <row r="5019" customFormat="false" ht="15" hidden="false" customHeight="false" outlineLevel="0" collapsed="false">
      <c r="A5019" s="7" t="s">
        <v>7293</v>
      </c>
      <c r="B5019" s="44" t="n">
        <v>0</v>
      </c>
      <c r="C5019" s="44" t="n">
        <v>1</v>
      </c>
      <c r="D5019" s="38" t="n">
        <f aca="false">IFERROR(B5019/C5019,0)</f>
        <v>0</v>
      </c>
      <c r="E5019" s="45" t="n">
        <v>46</v>
      </c>
      <c r="F5019" s="7" t="s">
        <v>2223</v>
      </c>
      <c r="G5019" s="5" t="str">
        <f aca="false">IF(AND(E5019&gt;=5,E5019&lt;=20,C5019&gt;=50,B5019&lt;=1),"Opportunity (pos 5-20, 50+ impr, 0-1 click)","")</f>
        <v/>
      </c>
    </row>
    <row r="5020" customFormat="false" ht="15" hidden="false" customHeight="false" outlineLevel="0" collapsed="false">
      <c r="A5020" s="7" t="s">
        <v>7294</v>
      </c>
      <c r="B5020" s="44" t="n">
        <v>0</v>
      </c>
      <c r="C5020" s="44" t="n">
        <v>1</v>
      </c>
      <c r="D5020" s="38" t="n">
        <f aca="false">IFERROR(B5020/C5020,0)</f>
        <v>0</v>
      </c>
      <c r="E5020" s="45" t="n">
        <v>26</v>
      </c>
      <c r="F5020" s="7" t="s">
        <v>2223</v>
      </c>
      <c r="G5020" s="5" t="str">
        <f aca="false">IF(AND(E5020&gt;=5,E5020&lt;=20,C5020&gt;=50,B5020&lt;=1),"Opportunity (pos 5-20, 50+ impr, 0-1 click)","")</f>
        <v/>
      </c>
    </row>
    <row r="5021" customFormat="false" ht="15" hidden="false" customHeight="false" outlineLevel="0" collapsed="false">
      <c r="A5021" s="7" t="s">
        <v>7295</v>
      </c>
      <c r="B5021" s="44" t="n">
        <v>0</v>
      </c>
      <c r="C5021" s="44" t="n">
        <v>1</v>
      </c>
      <c r="D5021" s="38" t="n">
        <f aca="false">IFERROR(B5021/C5021,0)</f>
        <v>0</v>
      </c>
      <c r="E5021" s="45" t="n">
        <v>9</v>
      </c>
      <c r="F5021" s="7" t="s">
        <v>2223</v>
      </c>
      <c r="G5021" s="5" t="str">
        <f aca="false">IF(AND(E5021&gt;=5,E5021&lt;=20,C5021&gt;=50,B5021&lt;=1),"Opportunity (pos 5-20, 50+ impr, 0-1 click)","")</f>
        <v/>
      </c>
    </row>
    <row r="5022" customFormat="false" ht="15" hidden="false" customHeight="false" outlineLevel="0" collapsed="false">
      <c r="A5022" s="7" t="s">
        <v>7296</v>
      </c>
      <c r="B5022" s="44" t="n">
        <v>0</v>
      </c>
      <c r="C5022" s="44" t="n">
        <v>1</v>
      </c>
      <c r="D5022" s="38" t="n">
        <f aca="false">IFERROR(B5022/C5022,0)</f>
        <v>0</v>
      </c>
      <c r="E5022" s="45" t="n">
        <v>46</v>
      </c>
      <c r="F5022" s="7" t="s">
        <v>2223</v>
      </c>
      <c r="G5022" s="5" t="str">
        <f aca="false">IF(AND(E5022&gt;=5,E5022&lt;=20,C5022&gt;=50,B5022&lt;=1),"Opportunity (pos 5-20, 50+ impr, 0-1 click)","")</f>
        <v/>
      </c>
    </row>
    <row r="5023" customFormat="false" ht="15" hidden="false" customHeight="false" outlineLevel="0" collapsed="false">
      <c r="A5023" s="7" t="s">
        <v>7297</v>
      </c>
      <c r="B5023" s="44" t="n">
        <v>0</v>
      </c>
      <c r="C5023" s="44" t="n">
        <v>1</v>
      </c>
      <c r="D5023" s="38" t="n">
        <f aca="false">IFERROR(B5023/C5023,0)</f>
        <v>0</v>
      </c>
      <c r="E5023" s="45" t="n">
        <v>13</v>
      </c>
      <c r="F5023" s="7" t="s">
        <v>2223</v>
      </c>
      <c r="G5023" s="5" t="str">
        <f aca="false">IF(AND(E5023&gt;=5,E5023&lt;=20,C5023&gt;=50,B5023&lt;=1),"Opportunity (pos 5-20, 50+ impr, 0-1 click)","")</f>
        <v/>
      </c>
    </row>
    <row r="5024" customFormat="false" ht="15" hidden="false" customHeight="false" outlineLevel="0" collapsed="false">
      <c r="A5024" s="7" t="s">
        <v>7298</v>
      </c>
      <c r="B5024" s="44" t="n">
        <v>0</v>
      </c>
      <c r="C5024" s="44" t="n">
        <v>1</v>
      </c>
      <c r="D5024" s="38" t="n">
        <f aca="false">IFERROR(B5024/C5024,0)</f>
        <v>0</v>
      </c>
      <c r="E5024" s="45" t="n">
        <v>8</v>
      </c>
      <c r="F5024" s="7" t="s">
        <v>2223</v>
      </c>
      <c r="G5024" s="5" t="str">
        <f aca="false">IF(AND(E5024&gt;=5,E5024&lt;=20,C5024&gt;=50,B5024&lt;=1),"Opportunity (pos 5-20, 50+ impr, 0-1 click)","")</f>
        <v/>
      </c>
    </row>
    <row r="5025" customFormat="false" ht="15" hidden="false" customHeight="false" outlineLevel="0" collapsed="false">
      <c r="A5025" s="7" t="s">
        <v>7299</v>
      </c>
      <c r="B5025" s="44" t="n">
        <v>0</v>
      </c>
      <c r="C5025" s="44" t="n">
        <v>1</v>
      </c>
      <c r="D5025" s="38" t="n">
        <f aca="false">IFERROR(B5025/C5025,0)</f>
        <v>0</v>
      </c>
      <c r="E5025" s="45" t="n">
        <v>25</v>
      </c>
      <c r="F5025" s="7" t="s">
        <v>2223</v>
      </c>
      <c r="G5025" s="5" t="str">
        <f aca="false">IF(AND(E5025&gt;=5,E5025&lt;=20,C5025&gt;=50,B5025&lt;=1),"Opportunity (pos 5-20, 50+ impr, 0-1 click)","")</f>
        <v/>
      </c>
    </row>
    <row r="5026" customFormat="false" ht="15" hidden="false" customHeight="false" outlineLevel="0" collapsed="false">
      <c r="A5026" s="7" t="s">
        <v>7300</v>
      </c>
      <c r="B5026" s="44" t="n">
        <v>0</v>
      </c>
      <c r="C5026" s="44" t="n">
        <v>1</v>
      </c>
      <c r="D5026" s="38" t="n">
        <f aca="false">IFERROR(B5026/C5026,0)</f>
        <v>0</v>
      </c>
      <c r="E5026" s="45" t="n">
        <v>21</v>
      </c>
      <c r="F5026" s="7" t="s">
        <v>2223</v>
      </c>
      <c r="G5026" s="5" t="str">
        <f aca="false">IF(AND(E5026&gt;=5,E5026&lt;=20,C5026&gt;=50,B5026&lt;=1),"Opportunity (pos 5-20, 50+ impr, 0-1 click)","")</f>
        <v/>
      </c>
    </row>
    <row r="5027" customFormat="false" ht="15" hidden="false" customHeight="false" outlineLevel="0" collapsed="false">
      <c r="A5027" s="7" t="s">
        <v>7301</v>
      </c>
      <c r="B5027" s="44" t="n">
        <v>0</v>
      </c>
      <c r="C5027" s="44" t="n">
        <v>1</v>
      </c>
      <c r="D5027" s="38" t="n">
        <f aca="false">IFERROR(B5027/C5027,0)</f>
        <v>0</v>
      </c>
      <c r="E5027" s="45" t="n">
        <v>69</v>
      </c>
      <c r="F5027" s="7" t="s">
        <v>2223</v>
      </c>
      <c r="G5027" s="5" t="str">
        <f aca="false">IF(AND(E5027&gt;=5,E5027&lt;=20,C5027&gt;=50,B5027&lt;=1),"Opportunity (pos 5-20, 50+ impr, 0-1 click)","")</f>
        <v/>
      </c>
    </row>
    <row r="5028" customFormat="false" ht="15" hidden="false" customHeight="false" outlineLevel="0" collapsed="false">
      <c r="A5028" s="7" t="s">
        <v>7302</v>
      </c>
      <c r="B5028" s="44" t="n">
        <v>0</v>
      </c>
      <c r="C5028" s="44" t="n">
        <v>1</v>
      </c>
      <c r="D5028" s="38" t="n">
        <f aca="false">IFERROR(B5028/C5028,0)</f>
        <v>0</v>
      </c>
      <c r="E5028" s="45" t="n">
        <v>28</v>
      </c>
      <c r="F5028" s="7" t="s">
        <v>2223</v>
      </c>
      <c r="G5028" s="5" t="str">
        <f aca="false">IF(AND(E5028&gt;=5,E5028&lt;=20,C5028&gt;=50,B5028&lt;=1),"Opportunity (pos 5-20, 50+ impr, 0-1 click)","")</f>
        <v/>
      </c>
    </row>
    <row r="5029" customFormat="false" ht="15" hidden="false" customHeight="false" outlineLevel="0" collapsed="false">
      <c r="A5029" s="7" t="s">
        <v>7303</v>
      </c>
      <c r="B5029" s="44" t="n">
        <v>0</v>
      </c>
      <c r="C5029" s="44" t="n">
        <v>1</v>
      </c>
      <c r="D5029" s="38" t="n">
        <f aca="false">IFERROR(B5029/C5029,0)</f>
        <v>0</v>
      </c>
      <c r="E5029" s="45" t="n">
        <v>52</v>
      </c>
      <c r="F5029" s="7" t="s">
        <v>2225</v>
      </c>
      <c r="G5029" s="5" t="str">
        <f aca="false">IF(AND(E5029&gt;=5,E5029&lt;=20,C5029&gt;=50,B5029&lt;=1),"Opportunity (pos 5-20, 50+ impr, 0-1 click)","")</f>
        <v/>
      </c>
    </row>
    <row r="5030" customFormat="false" ht="15" hidden="false" customHeight="false" outlineLevel="0" collapsed="false">
      <c r="A5030" s="7" t="s">
        <v>7304</v>
      </c>
      <c r="B5030" s="44" t="n">
        <v>0</v>
      </c>
      <c r="C5030" s="44" t="n">
        <v>1</v>
      </c>
      <c r="D5030" s="38" t="n">
        <f aca="false">IFERROR(B5030/C5030,0)</f>
        <v>0</v>
      </c>
      <c r="E5030" s="45" t="n">
        <v>49</v>
      </c>
      <c r="F5030" s="7" t="s">
        <v>2225</v>
      </c>
      <c r="G5030" s="5" t="str">
        <f aca="false">IF(AND(E5030&gt;=5,E5030&lt;=20,C5030&gt;=50,B5030&lt;=1),"Opportunity (pos 5-20, 50+ impr, 0-1 click)","")</f>
        <v/>
      </c>
    </row>
    <row r="5031" customFormat="false" ht="15" hidden="false" customHeight="false" outlineLevel="0" collapsed="false">
      <c r="A5031" s="7" t="s">
        <v>7305</v>
      </c>
      <c r="B5031" s="44" t="n">
        <v>0</v>
      </c>
      <c r="C5031" s="44" t="n">
        <v>1</v>
      </c>
      <c r="D5031" s="38" t="n">
        <f aca="false">IFERROR(B5031/C5031,0)</f>
        <v>0</v>
      </c>
      <c r="E5031" s="45" t="n">
        <v>49</v>
      </c>
      <c r="F5031" s="7" t="s">
        <v>2223</v>
      </c>
      <c r="G5031" s="5" t="str">
        <f aca="false">IF(AND(E5031&gt;=5,E5031&lt;=20,C5031&gt;=50,B5031&lt;=1),"Opportunity (pos 5-20, 50+ impr, 0-1 click)","")</f>
        <v/>
      </c>
    </row>
    <row r="5032" customFormat="false" ht="15" hidden="false" customHeight="false" outlineLevel="0" collapsed="false">
      <c r="A5032" s="7" t="s">
        <v>7306</v>
      </c>
      <c r="B5032" s="44" t="n">
        <v>0</v>
      </c>
      <c r="C5032" s="44" t="n">
        <v>1</v>
      </c>
      <c r="D5032" s="38" t="n">
        <f aca="false">IFERROR(B5032/C5032,0)</f>
        <v>0</v>
      </c>
      <c r="E5032" s="45" t="n">
        <v>26</v>
      </c>
      <c r="F5032" s="7" t="s">
        <v>2223</v>
      </c>
      <c r="G5032" s="5" t="str">
        <f aca="false">IF(AND(E5032&gt;=5,E5032&lt;=20,C5032&gt;=50,B5032&lt;=1),"Opportunity (pos 5-20, 50+ impr, 0-1 click)","")</f>
        <v/>
      </c>
    </row>
    <row r="5033" customFormat="false" ht="15" hidden="false" customHeight="false" outlineLevel="0" collapsed="false">
      <c r="A5033" s="7" t="s">
        <v>7307</v>
      </c>
      <c r="B5033" s="44" t="n">
        <v>0</v>
      </c>
      <c r="C5033" s="44" t="n">
        <v>1</v>
      </c>
      <c r="D5033" s="38" t="n">
        <f aca="false">IFERROR(B5033/C5033,0)</f>
        <v>0</v>
      </c>
      <c r="E5033" s="45" t="n">
        <v>20</v>
      </c>
      <c r="F5033" s="7" t="s">
        <v>2223</v>
      </c>
      <c r="G5033" s="5" t="str">
        <f aca="false">IF(AND(E5033&gt;=5,E5033&lt;=20,C5033&gt;=50,B5033&lt;=1),"Opportunity (pos 5-20, 50+ impr, 0-1 click)","")</f>
        <v/>
      </c>
    </row>
    <row r="5034" customFormat="false" ht="15" hidden="false" customHeight="false" outlineLevel="0" collapsed="false">
      <c r="A5034" s="7" t="s">
        <v>7308</v>
      </c>
      <c r="B5034" s="44" t="n">
        <v>0</v>
      </c>
      <c r="C5034" s="44" t="n">
        <v>1</v>
      </c>
      <c r="D5034" s="38" t="n">
        <f aca="false">IFERROR(B5034/C5034,0)</f>
        <v>0</v>
      </c>
      <c r="E5034" s="45" t="n">
        <v>8</v>
      </c>
      <c r="F5034" s="7" t="s">
        <v>2223</v>
      </c>
      <c r="G5034" s="5" t="str">
        <f aca="false">IF(AND(E5034&gt;=5,E5034&lt;=20,C5034&gt;=50,B5034&lt;=1),"Opportunity (pos 5-20, 50+ impr, 0-1 click)","")</f>
        <v/>
      </c>
    </row>
    <row r="5035" customFormat="false" ht="15" hidden="false" customHeight="false" outlineLevel="0" collapsed="false">
      <c r="A5035" s="7" t="s">
        <v>7309</v>
      </c>
      <c r="B5035" s="44" t="n">
        <v>0</v>
      </c>
      <c r="C5035" s="44" t="n">
        <v>1</v>
      </c>
      <c r="D5035" s="38" t="n">
        <f aca="false">IFERROR(B5035/C5035,0)</f>
        <v>0</v>
      </c>
      <c r="E5035" s="45" t="n">
        <v>32</v>
      </c>
      <c r="F5035" s="7" t="s">
        <v>2223</v>
      </c>
      <c r="G5035" s="5" t="str">
        <f aca="false">IF(AND(E5035&gt;=5,E5035&lt;=20,C5035&gt;=50,B5035&lt;=1),"Opportunity (pos 5-20, 50+ impr, 0-1 click)","")</f>
        <v/>
      </c>
    </row>
    <row r="5036" customFormat="false" ht="15" hidden="false" customHeight="false" outlineLevel="0" collapsed="false">
      <c r="A5036" s="7" t="s">
        <v>7310</v>
      </c>
      <c r="B5036" s="44" t="n">
        <v>0</v>
      </c>
      <c r="C5036" s="44" t="n">
        <v>1</v>
      </c>
      <c r="D5036" s="38" t="n">
        <f aca="false">IFERROR(B5036/C5036,0)</f>
        <v>0</v>
      </c>
      <c r="E5036" s="45" t="n">
        <v>32</v>
      </c>
      <c r="F5036" s="7" t="s">
        <v>2223</v>
      </c>
      <c r="G5036" s="5" t="str">
        <f aca="false">IF(AND(E5036&gt;=5,E5036&lt;=20,C5036&gt;=50,B5036&lt;=1),"Opportunity (pos 5-20, 50+ impr, 0-1 click)","")</f>
        <v/>
      </c>
    </row>
    <row r="5037" customFormat="false" ht="15" hidden="false" customHeight="false" outlineLevel="0" collapsed="false">
      <c r="A5037" s="7" t="s">
        <v>7311</v>
      </c>
      <c r="B5037" s="44" t="n">
        <v>0</v>
      </c>
      <c r="C5037" s="44" t="n">
        <v>1</v>
      </c>
      <c r="D5037" s="38" t="n">
        <f aca="false">IFERROR(B5037/C5037,0)</f>
        <v>0</v>
      </c>
      <c r="E5037" s="45" t="n">
        <v>26</v>
      </c>
      <c r="F5037" s="7" t="s">
        <v>2223</v>
      </c>
      <c r="G5037" s="5" t="str">
        <f aca="false">IF(AND(E5037&gt;=5,E5037&lt;=20,C5037&gt;=50,B5037&lt;=1),"Opportunity (pos 5-20, 50+ impr, 0-1 click)","")</f>
        <v/>
      </c>
    </row>
    <row r="5038" customFormat="false" ht="15" hidden="false" customHeight="false" outlineLevel="0" collapsed="false">
      <c r="A5038" s="7" t="s">
        <v>7312</v>
      </c>
      <c r="B5038" s="44" t="n">
        <v>0</v>
      </c>
      <c r="C5038" s="44" t="n">
        <v>1</v>
      </c>
      <c r="D5038" s="38" t="n">
        <f aca="false">IFERROR(B5038/C5038,0)</f>
        <v>0</v>
      </c>
      <c r="E5038" s="45" t="n">
        <v>12</v>
      </c>
      <c r="F5038" s="7" t="s">
        <v>2223</v>
      </c>
      <c r="G5038" s="5" t="str">
        <f aca="false">IF(AND(E5038&gt;=5,E5038&lt;=20,C5038&gt;=50,B5038&lt;=1),"Opportunity (pos 5-20, 50+ impr, 0-1 click)","")</f>
        <v/>
      </c>
    </row>
    <row r="5039" customFormat="false" ht="15" hidden="false" customHeight="false" outlineLevel="0" collapsed="false">
      <c r="A5039" s="7" t="s">
        <v>7313</v>
      </c>
      <c r="B5039" s="44" t="n">
        <v>0</v>
      </c>
      <c r="C5039" s="44" t="n">
        <v>1</v>
      </c>
      <c r="D5039" s="38" t="n">
        <f aca="false">IFERROR(B5039/C5039,0)</f>
        <v>0</v>
      </c>
      <c r="E5039" s="45" t="n">
        <v>74</v>
      </c>
      <c r="F5039" s="7" t="s">
        <v>2223</v>
      </c>
      <c r="G5039" s="5" t="str">
        <f aca="false">IF(AND(E5039&gt;=5,E5039&lt;=20,C5039&gt;=50,B5039&lt;=1),"Opportunity (pos 5-20, 50+ impr, 0-1 click)","")</f>
        <v/>
      </c>
    </row>
    <row r="5040" customFormat="false" ht="15" hidden="false" customHeight="false" outlineLevel="0" collapsed="false">
      <c r="A5040" s="7" t="s">
        <v>7314</v>
      </c>
      <c r="B5040" s="44" t="n">
        <v>0</v>
      </c>
      <c r="C5040" s="44" t="n">
        <v>1</v>
      </c>
      <c r="D5040" s="38" t="n">
        <f aca="false">IFERROR(B5040/C5040,0)</f>
        <v>0</v>
      </c>
      <c r="E5040" s="45" t="n">
        <v>17</v>
      </c>
      <c r="F5040" s="7" t="s">
        <v>2223</v>
      </c>
      <c r="G5040" s="5" t="str">
        <f aca="false">IF(AND(E5040&gt;=5,E5040&lt;=20,C5040&gt;=50,B5040&lt;=1),"Opportunity (pos 5-20, 50+ impr, 0-1 click)","")</f>
        <v/>
      </c>
    </row>
    <row r="5041" customFormat="false" ht="15" hidden="false" customHeight="false" outlineLevel="0" collapsed="false">
      <c r="A5041" s="7" t="s">
        <v>7315</v>
      </c>
      <c r="B5041" s="44" t="n">
        <v>0</v>
      </c>
      <c r="C5041" s="44" t="n">
        <v>1</v>
      </c>
      <c r="D5041" s="38" t="n">
        <f aca="false">IFERROR(B5041/C5041,0)</f>
        <v>0</v>
      </c>
      <c r="E5041" s="45" t="n">
        <v>28</v>
      </c>
      <c r="F5041" s="7" t="s">
        <v>2223</v>
      </c>
      <c r="G5041" s="5" t="str">
        <f aca="false">IF(AND(E5041&gt;=5,E5041&lt;=20,C5041&gt;=50,B5041&lt;=1),"Opportunity (pos 5-20, 50+ impr, 0-1 click)","")</f>
        <v/>
      </c>
    </row>
    <row r="5042" customFormat="false" ht="15" hidden="false" customHeight="false" outlineLevel="0" collapsed="false">
      <c r="A5042" s="7" t="s">
        <v>7316</v>
      </c>
      <c r="B5042" s="44" t="n">
        <v>0</v>
      </c>
      <c r="C5042" s="44" t="n">
        <v>1</v>
      </c>
      <c r="D5042" s="38" t="n">
        <f aca="false">IFERROR(B5042/C5042,0)</f>
        <v>0</v>
      </c>
      <c r="E5042" s="45" t="n">
        <v>22</v>
      </c>
      <c r="F5042" s="7" t="s">
        <v>2224</v>
      </c>
      <c r="G5042" s="5" t="str">
        <f aca="false">IF(AND(E5042&gt;=5,E5042&lt;=20,C5042&gt;=50,B5042&lt;=1),"Opportunity (pos 5-20, 50+ impr, 0-1 click)","")</f>
        <v/>
      </c>
    </row>
    <row r="5043" customFormat="false" ht="15" hidden="false" customHeight="false" outlineLevel="0" collapsed="false">
      <c r="A5043" s="7" t="s">
        <v>7317</v>
      </c>
      <c r="B5043" s="44" t="n">
        <v>0</v>
      </c>
      <c r="C5043" s="44" t="n">
        <v>1</v>
      </c>
      <c r="D5043" s="38" t="n">
        <f aca="false">IFERROR(B5043/C5043,0)</f>
        <v>0</v>
      </c>
      <c r="E5043" s="45" t="n">
        <v>56</v>
      </c>
      <c r="F5043" s="7" t="s">
        <v>2223</v>
      </c>
      <c r="G5043" s="5" t="str">
        <f aca="false">IF(AND(E5043&gt;=5,E5043&lt;=20,C5043&gt;=50,B5043&lt;=1),"Opportunity (pos 5-20, 50+ impr, 0-1 click)","")</f>
        <v/>
      </c>
    </row>
    <row r="5044" customFormat="false" ht="15" hidden="false" customHeight="false" outlineLevel="0" collapsed="false">
      <c r="A5044" s="7" t="s">
        <v>7318</v>
      </c>
      <c r="B5044" s="44" t="n">
        <v>0</v>
      </c>
      <c r="C5044" s="44" t="n">
        <v>1</v>
      </c>
      <c r="D5044" s="38" t="n">
        <f aca="false">IFERROR(B5044/C5044,0)</f>
        <v>0</v>
      </c>
      <c r="E5044" s="45" t="n">
        <v>18</v>
      </c>
      <c r="F5044" s="7" t="s">
        <v>2223</v>
      </c>
      <c r="G5044" s="5" t="str">
        <f aca="false">IF(AND(E5044&gt;=5,E5044&lt;=20,C5044&gt;=50,B5044&lt;=1),"Opportunity (pos 5-20, 50+ impr, 0-1 click)","")</f>
        <v/>
      </c>
    </row>
    <row r="5045" customFormat="false" ht="15" hidden="false" customHeight="false" outlineLevel="0" collapsed="false">
      <c r="A5045" s="7" t="s">
        <v>7319</v>
      </c>
      <c r="B5045" s="44" t="n">
        <v>0</v>
      </c>
      <c r="C5045" s="44" t="n">
        <v>1</v>
      </c>
      <c r="D5045" s="38" t="n">
        <f aca="false">IFERROR(B5045/C5045,0)</f>
        <v>0</v>
      </c>
      <c r="E5045" s="45" t="n">
        <v>63</v>
      </c>
      <c r="F5045" s="7" t="s">
        <v>2223</v>
      </c>
      <c r="G5045" s="5" t="str">
        <f aca="false">IF(AND(E5045&gt;=5,E5045&lt;=20,C5045&gt;=50,B5045&lt;=1),"Opportunity (pos 5-20, 50+ impr, 0-1 click)","")</f>
        <v/>
      </c>
    </row>
    <row r="5046" customFormat="false" ht="15" hidden="false" customHeight="false" outlineLevel="0" collapsed="false">
      <c r="A5046" s="7" t="s">
        <v>7320</v>
      </c>
      <c r="B5046" s="44" t="n">
        <v>0</v>
      </c>
      <c r="C5046" s="44" t="n">
        <v>1</v>
      </c>
      <c r="D5046" s="38" t="n">
        <f aca="false">IFERROR(B5046/C5046,0)</f>
        <v>0</v>
      </c>
      <c r="E5046" s="45" t="n">
        <v>42</v>
      </c>
      <c r="F5046" s="7" t="s">
        <v>2223</v>
      </c>
      <c r="G5046" s="5" t="str">
        <f aca="false">IF(AND(E5046&gt;=5,E5046&lt;=20,C5046&gt;=50,B5046&lt;=1),"Opportunity (pos 5-20, 50+ impr, 0-1 click)","")</f>
        <v/>
      </c>
    </row>
    <row r="5047" customFormat="false" ht="15" hidden="false" customHeight="false" outlineLevel="0" collapsed="false">
      <c r="A5047" s="7" t="s">
        <v>7321</v>
      </c>
      <c r="B5047" s="44" t="n">
        <v>0</v>
      </c>
      <c r="C5047" s="44" t="n">
        <v>1</v>
      </c>
      <c r="D5047" s="38" t="n">
        <f aca="false">IFERROR(B5047/C5047,0)</f>
        <v>0</v>
      </c>
      <c r="E5047" s="45" t="n">
        <v>21</v>
      </c>
      <c r="F5047" s="7" t="s">
        <v>2223</v>
      </c>
      <c r="G5047" s="5" t="str">
        <f aca="false">IF(AND(E5047&gt;=5,E5047&lt;=20,C5047&gt;=50,B5047&lt;=1),"Opportunity (pos 5-20, 50+ impr, 0-1 click)","")</f>
        <v/>
      </c>
    </row>
    <row r="5048" customFormat="false" ht="15" hidden="false" customHeight="false" outlineLevel="0" collapsed="false">
      <c r="A5048" s="7" t="s">
        <v>7322</v>
      </c>
      <c r="B5048" s="44" t="n">
        <v>0</v>
      </c>
      <c r="C5048" s="44" t="n">
        <v>1</v>
      </c>
      <c r="D5048" s="38" t="n">
        <f aca="false">IFERROR(B5048/C5048,0)</f>
        <v>0</v>
      </c>
      <c r="E5048" s="45" t="n">
        <v>32</v>
      </c>
      <c r="F5048" s="7" t="s">
        <v>2223</v>
      </c>
      <c r="G5048" s="5" t="str">
        <f aca="false">IF(AND(E5048&gt;=5,E5048&lt;=20,C5048&gt;=50,B5048&lt;=1),"Opportunity (pos 5-20, 50+ impr, 0-1 click)","")</f>
        <v/>
      </c>
    </row>
    <row r="5049" customFormat="false" ht="15" hidden="false" customHeight="false" outlineLevel="0" collapsed="false">
      <c r="A5049" s="7" t="s">
        <v>7323</v>
      </c>
      <c r="B5049" s="44" t="n">
        <v>0</v>
      </c>
      <c r="C5049" s="44" t="n">
        <v>1</v>
      </c>
      <c r="D5049" s="38" t="n">
        <f aca="false">IFERROR(B5049/C5049,0)</f>
        <v>0</v>
      </c>
      <c r="E5049" s="45" t="n">
        <v>30</v>
      </c>
      <c r="F5049" s="7" t="s">
        <v>2223</v>
      </c>
      <c r="G5049" s="5" t="str">
        <f aca="false">IF(AND(E5049&gt;=5,E5049&lt;=20,C5049&gt;=50,B5049&lt;=1),"Opportunity (pos 5-20, 50+ impr, 0-1 click)","")</f>
        <v/>
      </c>
    </row>
    <row r="5050" customFormat="false" ht="15" hidden="false" customHeight="false" outlineLevel="0" collapsed="false">
      <c r="A5050" s="7" t="s">
        <v>7324</v>
      </c>
      <c r="B5050" s="44" t="n">
        <v>0</v>
      </c>
      <c r="C5050" s="44" t="n">
        <v>1</v>
      </c>
      <c r="D5050" s="38" t="n">
        <f aca="false">IFERROR(B5050/C5050,0)</f>
        <v>0</v>
      </c>
      <c r="E5050" s="45" t="n">
        <v>14</v>
      </c>
      <c r="F5050" s="7" t="s">
        <v>2225</v>
      </c>
      <c r="G5050" s="5" t="str">
        <f aca="false">IF(AND(E5050&gt;=5,E5050&lt;=20,C5050&gt;=50,B5050&lt;=1),"Opportunity (pos 5-20, 50+ impr, 0-1 click)","")</f>
        <v/>
      </c>
    </row>
    <row r="5051" customFormat="false" ht="15" hidden="false" customHeight="false" outlineLevel="0" collapsed="false">
      <c r="A5051" s="7" t="s">
        <v>7325</v>
      </c>
      <c r="B5051" s="44" t="n">
        <v>0</v>
      </c>
      <c r="C5051" s="44" t="n">
        <v>1</v>
      </c>
      <c r="D5051" s="38" t="n">
        <f aca="false">IFERROR(B5051/C5051,0)</f>
        <v>0</v>
      </c>
      <c r="E5051" s="45" t="n">
        <v>24</v>
      </c>
      <c r="F5051" s="7" t="s">
        <v>2223</v>
      </c>
      <c r="G5051" s="5" t="str">
        <f aca="false">IF(AND(E5051&gt;=5,E5051&lt;=20,C5051&gt;=50,B5051&lt;=1),"Opportunity (pos 5-20, 50+ impr, 0-1 click)","")</f>
        <v/>
      </c>
    </row>
    <row r="5052" customFormat="false" ht="15" hidden="false" customHeight="false" outlineLevel="0" collapsed="false">
      <c r="A5052" s="7" t="s">
        <v>7326</v>
      </c>
      <c r="B5052" s="44" t="n">
        <v>0</v>
      </c>
      <c r="C5052" s="44" t="n">
        <v>1</v>
      </c>
      <c r="D5052" s="38" t="n">
        <f aca="false">IFERROR(B5052/C5052,0)</f>
        <v>0</v>
      </c>
      <c r="E5052" s="45" t="n">
        <v>24</v>
      </c>
      <c r="F5052" s="7" t="s">
        <v>2223</v>
      </c>
      <c r="G5052" s="5" t="str">
        <f aca="false">IF(AND(E5052&gt;=5,E5052&lt;=20,C5052&gt;=50,B5052&lt;=1),"Opportunity (pos 5-20, 50+ impr, 0-1 click)","")</f>
        <v/>
      </c>
    </row>
    <row r="5053" customFormat="false" ht="15" hidden="false" customHeight="false" outlineLevel="0" collapsed="false">
      <c r="A5053" s="7" t="s">
        <v>7327</v>
      </c>
      <c r="B5053" s="44" t="n">
        <v>0</v>
      </c>
      <c r="C5053" s="44" t="n">
        <v>1</v>
      </c>
      <c r="D5053" s="38" t="n">
        <f aca="false">IFERROR(B5053/C5053,0)</f>
        <v>0</v>
      </c>
      <c r="E5053" s="45" t="n">
        <v>46</v>
      </c>
      <c r="F5053" s="7" t="s">
        <v>2223</v>
      </c>
      <c r="G5053" s="5" t="str">
        <f aca="false">IF(AND(E5053&gt;=5,E5053&lt;=20,C5053&gt;=50,B5053&lt;=1),"Opportunity (pos 5-20, 50+ impr, 0-1 click)","")</f>
        <v/>
      </c>
    </row>
    <row r="5054" customFormat="false" ht="15" hidden="false" customHeight="false" outlineLevel="0" collapsed="false">
      <c r="A5054" s="7" t="s">
        <v>7328</v>
      </c>
      <c r="B5054" s="44" t="n">
        <v>0</v>
      </c>
      <c r="C5054" s="44" t="n">
        <v>1</v>
      </c>
      <c r="D5054" s="38" t="n">
        <f aca="false">IFERROR(B5054/C5054,0)</f>
        <v>0</v>
      </c>
      <c r="E5054" s="45" t="n">
        <v>57</v>
      </c>
      <c r="F5054" s="7" t="s">
        <v>2223</v>
      </c>
      <c r="G5054" s="5" t="str">
        <f aca="false">IF(AND(E5054&gt;=5,E5054&lt;=20,C5054&gt;=50,B5054&lt;=1),"Opportunity (pos 5-20, 50+ impr, 0-1 click)","")</f>
        <v/>
      </c>
    </row>
    <row r="5055" customFormat="false" ht="15" hidden="false" customHeight="false" outlineLevel="0" collapsed="false">
      <c r="A5055" s="7" t="s">
        <v>7329</v>
      </c>
      <c r="B5055" s="44" t="n">
        <v>0</v>
      </c>
      <c r="C5055" s="44" t="n">
        <v>1</v>
      </c>
      <c r="D5055" s="38" t="n">
        <f aca="false">IFERROR(B5055/C5055,0)</f>
        <v>0</v>
      </c>
      <c r="E5055" s="45" t="n">
        <v>61</v>
      </c>
      <c r="F5055" s="7" t="s">
        <v>2223</v>
      </c>
      <c r="G5055" s="5" t="str">
        <f aca="false">IF(AND(E5055&gt;=5,E5055&lt;=20,C5055&gt;=50,B5055&lt;=1),"Opportunity (pos 5-20, 50+ impr, 0-1 click)","")</f>
        <v/>
      </c>
    </row>
    <row r="5056" customFormat="false" ht="15" hidden="false" customHeight="false" outlineLevel="0" collapsed="false">
      <c r="A5056" s="7" t="s">
        <v>7330</v>
      </c>
      <c r="B5056" s="44" t="n">
        <v>0</v>
      </c>
      <c r="C5056" s="44" t="n">
        <v>1</v>
      </c>
      <c r="D5056" s="38" t="n">
        <f aca="false">IFERROR(B5056/C5056,0)</f>
        <v>0</v>
      </c>
      <c r="E5056" s="45" t="n">
        <v>12</v>
      </c>
      <c r="F5056" s="7" t="s">
        <v>2223</v>
      </c>
      <c r="G5056" s="5" t="str">
        <f aca="false">IF(AND(E5056&gt;=5,E5056&lt;=20,C5056&gt;=50,B5056&lt;=1),"Opportunity (pos 5-20, 50+ impr, 0-1 click)","")</f>
        <v/>
      </c>
    </row>
    <row r="5057" customFormat="false" ht="15" hidden="false" customHeight="false" outlineLevel="0" collapsed="false">
      <c r="A5057" s="7" t="s">
        <v>7331</v>
      </c>
      <c r="B5057" s="44" t="n">
        <v>0</v>
      </c>
      <c r="C5057" s="44" t="n">
        <v>1</v>
      </c>
      <c r="D5057" s="38" t="n">
        <f aca="false">IFERROR(B5057/C5057,0)</f>
        <v>0</v>
      </c>
      <c r="E5057" s="45" t="n">
        <v>49</v>
      </c>
      <c r="F5057" s="7" t="s">
        <v>2223</v>
      </c>
      <c r="G5057" s="5" t="str">
        <f aca="false">IF(AND(E5057&gt;=5,E5057&lt;=20,C5057&gt;=50,B5057&lt;=1),"Opportunity (pos 5-20, 50+ impr, 0-1 click)","")</f>
        <v/>
      </c>
    </row>
    <row r="5058" customFormat="false" ht="15" hidden="false" customHeight="false" outlineLevel="0" collapsed="false">
      <c r="A5058" s="7" t="s">
        <v>7332</v>
      </c>
      <c r="B5058" s="44" t="n">
        <v>0</v>
      </c>
      <c r="C5058" s="44" t="n">
        <v>1</v>
      </c>
      <c r="D5058" s="38" t="n">
        <f aca="false">IFERROR(B5058/C5058,0)</f>
        <v>0</v>
      </c>
      <c r="E5058" s="45" t="n">
        <v>24</v>
      </c>
      <c r="F5058" s="7" t="s">
        <v>2223</v>
      </c>
      <c r="G5058" s="5" t="str">
        <f aca="false">IF(AND(E5058&gt;=5,E5058&lt;=20,C5058&gt;=50,B5058&lt;=1),"Opportunity (pos 5-20, 50+ impr, 0-1 click)","")</f>
        <v/>
      </c>
    </row>
    <row r="5059" customFormat="false" ht="15" hidden="false" customHeight="false" outlineLevel="0" collapsed="false">
      <c r="A5059" s="7" t="s">
        <v>7333</v>
      </c>
      <c r="B5059" s="44" t="n">
        <v>0</v>
      </c>
      <c r="C5059" s="44" t="n">
        <v>1</v>
      </c>
      <c r="D5059" s="38" t="n">
        <f aca="false">IFERROR(B5059/C5059,0)</f>
        <v>0</v>
      </c>
      <c r="E5059" s="45" t="n">
        <v>6</v>
      </c>
      <c r="F5059" s="7" t="s">
        <v>2223</v>
      </c>
      <c r="G5059" s="5" t="str">
        <f aca="false">IF(AND(E5059&gt;=5,E5059&lt;=20,C5059&gt;=50,B5059&lt;=1),"Opportunity (pos 5-20, 50+ impr, 0-1 click)","")</f>
        <v/>
      </c>
    </row>
    <row r="5060" customFormat="false" ht="15" hidden="false" customHeight="false" outlineLevel="0" collapsed="false">
      <c r="A5060" s="7" t="s">
        <v>7334</v>
      </c>
      <c r="B5060" s="44" t="n">
        <v>0</v>
      </c>
      <c r="C5060" s="44" t="n">
        <v>1</v>
      </c>
      <c r="D5060" s="38" t="n">
        <f aca="false">IFERROR(B5060/C5060,0)</f>
        <v>0</v>
      </c>
      <c r="E5060" s="45" t="n">
        <v>21</v>
      </c>
      <c r="F5060" s="7" t="s">
        <v>2223</v>
      </c>
      <c r="G5060" s="5" t="str">
        <f aca="false">IF(AND(E5060&gt;=5,E5060&lt;=20,C5060&gt;=50,B5060&lt;=1),"Opportunity (pos 5-20, 50+ impr, 0-1 click)","")</f>
        <v/>
      </c>
    </row>
    <row r="5061" customFormat="false" ht="15" hidden="false" customHeight="false" outlineLevel="0" collapsed="false">
      <c r="A5061" s="7" t="s">
        <v>7335</v>
      </c>
      <c r="B5061" s="44" t="n">
        <v>0</v>
      </c>
      <c r="C5061" s="44" t="n">
        <v>1</v>
      </c>
      <c r="D5061" s="38" t="n">
        <f aca="false">IFERROR(B5061/C5061,0)</f>
        <v>0</v>
      </c>
      <c r="E5061" s="45" t="n">
        <v>14</v>
      </c>
      <c r="F5061" s="7" t="s">
        <v>2223</v>
      </c>
      <c r="G5061" s="5" t="str">
        <f aca="false">IF(AND(E5061&gt;=5,E5061&lt;=20,C5061&gt;=50,B5061&lt;=1),"Opportunity (pos 5-20, 50+ impr, 0-1 click)","")</f>
        <v/>
      </c>
    </row>
    <row r="5062" customFormat="false" ht="15" hidden="false" customHeight="false" outlineLevel="0" collapsed="false">
      <c r="A5062" s="7" t="s">
        <v>7336</v>
      </c>
      <c r="B5062" s="44" t="n">
        <v>0</v>
      </c>
      <c r="C5062" s="44" t="n">
        <v>1</v>
      </c>
      <c r="D5062" s="38" t="n">
        <f aca="false">IFERROR(B5062/C5062,0)</f>
        <v>0</v>
      </c>
      <c r="E5062" s="45" t="n">
        <v>36</v>
      </c>
      <c r="F5062" s="7" t="s">
        <v>2223</v>
      </c>
      <c r="G5062" s="5" t="str">
        <f aca="false">IF(AND(E5062&gt;=5,E5062&lt;=20,C5062&gt;=50,B5062&lt;=1),"Opportunity (pos 5-20, 50+ impr, 0-1 click)","")</f>
        <v/>
      </c>
    </row>
    <row r="5063" customFormat="false" ht="15" hidden="false" customHeight="false" outlineLevel="0" collapsed="false">
      <c r="A5063" s="7" t="s">
        <v>7337</v>
      </c>
      <c r="B5063" s="44" t="n">
        <v>0</v>
      </c>
      <c r="C5063" s="44" t="n">
        <v>1</v>
      </c>
      <c r="D5063" s="38" t="n">
        <f aca="false">IFERROR(B5063/C5063,0)</f>
        <v>0</v>
      </c>
      <c r="E5063" s="45" t="n">
        <v>26</v>
      </c>
      <c r="F5063" s="7" t="s">
        <v>2223</v>
      </c>
      <c r="G5063" s="5" t="str">
        <f aca="false">IF(AND(E5063&gt;=5,E5063&lt;=20,C5063&gt;=50,B5063&lt;=1),"Opportunity (pos 5-20, 50+ impr, 0-1 click)","")</f>
        <v/>
      </c>
    </row>
    <row r="5064" customFormat="false" ht="15" hidden="false" customHeight="false" outlineLevel="0" collapsed="false">
      <c r="A5064" s="7" t="s">
        <v>7338</v>
      </c>
      <c r="B5064" s="44" t="n">
        <v>0</v>
      </c>
      <c r="C5064" s="44" t="n">
        <v>1</v>
      </c>
      <c r="D5064" s="38" t="n">
        <f aca="false">IFERROR(B5064/C5064,0)</f>
        <v>0</v>
      </c>
      <c r="E5064" s="45" t="n">
        <v>20</v>
      </c>
      <c r="F5064" s="7" t="s">
        <v>2223</v>
      </c>
      <c r="G5064" s="5" t="str">
        <f aca="false">IF(AND(E5064&gt;=5,E5064&lt;=20,C5064&gt;=50,B5064&lt;=1),"Opportunity (pos 5-20, 50+ impr, 0-1 click)","")</f>
        <v/>
      </c>
    </row>
    <row r="5065" customFormat="false" ht="15" hidden="false" customHeight="false" outlineLevel="0" collapsed="false">
      <c r="A5065" s="7" t="s">
        <v>7339</v>
      </c>
      <c r="B5065" s="44" t="n">
        <v>0</v>
      </c>
      <c r="C5065" s="44" t="n">
        <v>1</v>
      </c>
      <c r="D5065" s="38" t="n">
        <f aca="false">IFERROR(B5065/C5065,0)</f>
        <v>0</v>
      </c>
      <c r="E5065" s="45" t="n">
        <v>11</v>
      </c>
      <c r="F5065" s="7" t="s">
        <v>2225</v>
      </c>
      <c r="G5065" s="5" t="str">
        <f aca="false">IF(AND(E5065&gt;=5,E5065&lt;=20,C5065&gt;=50,B5065&lt;=1),"Opportunity (pos 5-20, 50+ impr, 0-1 click)","")</f>
        <v/>
      </c>
    </row>
    <row r="5066" customFormat="false" ht="15" hidden="false" customHeight="false" outlineLevel="0" collapsed="false">
      <c r="A5066" s="7" t="s">
        <v>7340</v>
      </c>
      <c r="B5066" s="44" t="n">
        <v>0</v>
      </c>
      <c r="C5066" s="44" t="n">
        <v>1</v>
      </c>
      <c r="D5066" s="38" t="n">
        <f aca="false">IFERROR(B5066/C5066,0)</f>
        <v>0</v>
      </c>
      <c r="E5066" s="45" t="n">
        <v>23</v>
      </c>
      <c r="F5066" s="7" t="s">
        <v>2223</v>
      </c>
      <c r="G5066" s="5" t="str">
        <f aca="false">IF(AND(E5066&gt;=5,E5066&lt;=20,C5066&gt;=50,B5066&lt;=1),"Opportunity (pos 5-20, 50+ impr, 0-1 click)","")</f>
        <v/>
      </c>
    </row>
    <row r="5067" customFormat="false" ht="15" hidden="false" customHeight="false" outlineLevel="0" collapsed="false">
      <c r="A5067" s="7" t="s">
        <v>7341</v>
      </c>
      <c r="B5067" s="44" t="n">
        <v>0</v>
      </c>
      <c r="C5067" s="44" t="n">
        <v>1</v>
      </c>
      <c r="D5067" s="38" t="n">
        <f aca="false">IFERROR(B5067/C5067,0)</f>
        <v>0</v>
      </c>
      <c r="E5067" s="45" t="n">
        <v>23</v>
      </c>
      <c r="F5067" s="7" t="s">
        <v>2223</v>
      </c>
      <c r="G5067" s="5" t="str">
        <f aca="false">IF(AND(E5067&gt;=5,E5067&lt;=20,C5067&gt;=50,B5067&lt;=1),"Opportunity (pos 5-20, 50+ impr, 0-1 click)","")</f>
        <v/>
      </c>
    </row>
    <row r="5068" customFormat="false" ht="15" hidden="false" customHeight="false" outlineLevel="0" collapsed="false">
      <c r="A5068" s="7" t="s">
        <v>7342</v>
      </c>
      <c r="B5068" s="44" t="n">
        <v>0</v>
      </c>
      <c r="C5068" s="44" t="n">
        <v>1</v>
      </c>
      <c r="D5068" s="38" t="n">
        <f aca="false">IFERROR(B5068/C5068,0)</f>
        <v>0</v>
      </c>
      <c r="E5068" s="45" t="n">
        <v>28</v>
      </c>
      <c r="F5068" s="7" t="s">
        <v>2223</v>
      </c>
      <c r="G5068" s="5" t="str">
        <f aca="false">IF(AND(E5068&gt;=5,E5068&lt;=20,C5068&gt;=50,B5068&lt;=1),"Opportunity (pos 5-20, 50+ impr, 0-1 click)","")</f>
        <v/>
      </c>
    </row>
    <row r="5069" customFormat="false" ht="15" hidden="false" customHeight="false" outlineLevel="0" collapsed="false">
      <c r="A5069" s="7" t="s">
        <v>7343</v>
      </c>
      <c r="B5069" s="44" t="n">
        <v>0</v>
      </c>
      <c r="C5069" s="44" t="n">
        <v>1</v>
      </c>
      <c r="D5069" s="38" t="n">
        <f aca="false">IFERROR(B5069/C5069,0)</f>
        <v>0</v>
      </c>
      <c r="E5069" s="45" t="n">
        <v>15</v>
      </c>
      <c r="F5069" s="7" t="s">
        <v>2223</v>
      </c>
      <c r="G5069" s="5" t="str">
        <f aca="false">IF(AND(E5069&gt;=5,E5069&lt;=20,C5069&gt;=50,B5069&lt;=1),"Opportunity (pos 5-20, 50+ impr, 0-1 click)","")</f>
        <v/>
      </c>
    </row>
    <row r="5070" customFormat="false" ht="15" hidden="false" customHeight="false" outlineLevel="0" collapsed="false">
      <c r="A5070" s="7" t="s">
        <v>7344</v>
      </c>
      <c r="B5070" s="44" t="n">
        <v>0</v>
      </c>
      <c r="C5070" s="44" t="n">
        <v>1</v>
      </c>
      <c r="D5070" s="38" t="n">
        <f aca="false">IFERROR(B5070/C5070,0)</f>
        <v>0</v>
      </c>
      <c r="E5070" s="45" t="n">
        <v>27</v>
      </c>
      <c r="F5070" s="7" t="s">
        <v>2223</v>
      </c>
      <c r="G5070" s="5" t="str">
        <f aca="false">IF(AND(E5070&gt;=5,E5070&lt;=20,C5070&gt;=50,B5070&lt;=1),"Opportunity (pos 5-20, 50+ impr, 0-1 click)","")</f>
        <v/>
      </c>
    </row>
    <row r="5071" customFormat="false" ht="15" hidden="false" customHeight="false" outlineLevel="0" collapsed="false">
      <c r="A5071" s="7" t="s">
        <v>7345</v>
      </c>
      <c r="B5071" s="44" t="n">
        <v>0</v>
      </c>
      <c r="C5071" s="44" t="n">
        <v>1</v>
      </c>
      <c r="D5071" s="38" t="n">
        <f aca="false">IFERROR(B5071/C5071,0)</f>
        <v>0</v>
      </c>
      <c r="E5071" s="45" t="n">
        <v>16</v>
      </c>
      <c r="F5071" s="7" t="s">
        <v>2223</v>
      </c>
      <c r="G5071" s="5" t="str">
        <f aca="false">IF(AND(E5071&gt;=5,E5071&lt;=20,C5071&gt;=50,B5071&lt;=1),"Opportunity (pos 5-20, 50+ impr, 0-1 click)","")</f>
        <v/>
      </c>
    </row>
    <row r="5072" customFormat="false" ht="15" hidden="false" customHeight="false" outlineLevel="0" collapsed="false">
      <c r="A5072" s="7" t="s">
        <v>7346</v>
      </c>
      <c r="B5072" s="44" t="n">
        <v>0</v>
      </c>
      <c r="C5072" s="44" t="n">
        <v>1</v>
      </c>
      <c r="D5072" s="38" t="n">
        <f aca="false">IFERROR(B5072/C5072,0)</f>
        <v>0</v>
      </c>
      <c r="E5072" s="45" t="n">
        <v>22</v>
      </c>
      <c r="F5072" s="7" t="s">
        <v>2223</v>
      </c>
      <c r="G5072" s="5" t="str">
        <f aca="false">IF(AND(E5072&gt;=5,E5072&lt;=20,C5072&gt;=50,B5072&lt;=1),"Opportunity (pos 5-20, 50+ impr, 0-1 click)","")</f>
        <v/>
      </c>
    </row>
    <row r="5073" customFormat="false" ht="15" hidden="false" customHeight="false" outlineLevel="0" collapsed="false">
      <c r="A5073" s="7" t="s">
        <v>7347</v>
      </c>
      <c r="B5073" s="44" t="n">
        <v>0</v>
      </c>
      <c r="C5073" s="44" t="n">
        <v>1</v>
      </c>
      <c r="D5073" s="38" t="n">
        <f aca="false">IFERROR(B5073/C5073,0)</f>
        <v>0</v>
      </c>
      <c r="E5073" s="45" t="n">
        <v>4</v>
      </c>
      <c r="F5073" s="7" t="s">
        <v>2223</v>
      </c>
      <c r="G5073" s="5" t="str">
        <f aca="false">IF(AND(E5073&gt;=5,E5073&lt;=20,C5073&gt;=50,B5073&lt;=1),"Opportunity (pos 5-20, 50+ impr, 0-1 click)","")</f>
        <v/>
      </c>
    </row>
    <row r="5074" customFormat="false" ht="15" hidden="false" customHeight="false" outlineLevel="0" collapsed="false">
      <c r="A5074" s="7" t="s">
        <v>7348</v>
      </c>
      <c r="B5074" s="44" t="n">
        <v>0</v>
      </c>
      <c r="C5074" s="44" t="n">
        <v>1</v>
      </c>
      <c r="D5074" s="38" t="n">
        <f aca="false">IFERROR(B5074/C5074,0)</f>
        <v>0</v>
      </c>
      <c r="E5074" s="45" t="n">
        <v>45</v>
      </c>
      <c r="F5074" s="7" t="s">
        <v>2225</v>
      </c>
      <c r="G5074" s="5" t="str">
        <f aca="false">IF(AND(E5074&gt;=5,E5074&lt;=20,C5074&gt;=50,B5074&lt;=1),"Opportunity (pos 5-20, 50+ impr, 0-1 click)","")</f>
        <v/>
      </c>
    </row>
    <row r="5075" customFormat="false" ht="15" hidden="false" customHeight="false" outlineLevel="0" collapsed="false">
      <c r="A5075" s="7" t="s">
        <v>7349</v>
      </c>
      <c r="B5075" s="44" t="n">
        <v>0</v>
      </c>
      <c r="C5075" s="44" t="n">
        <v>1</v>
      </c>
      <c r="D5075" s="38" t="n">
        <f aca="false">IFERROR(B5075/C5075,0)</f>
        <v>0</v>
      </c>
      <c r="E5075" s="45" t="n">
        <v>30</v>
      </c>
      <c r="F5075" s="7" t="s">
        <v>2223</v>
      </c>
      <c r="G5075" s="5" t="str">
        <f aca="false">IF(AND(E5075&gt;=5,E5075&lt;=20,C5075&gt;=50,B5075&lt;=1),"Opportunity (pos 5-20, 50+ impr, 0-1 click)","")</f>
        <v/>
      </c>
    </row>
    <row r="5076" customFormat="false" ht="15" hidden="false" customHeight="false" outlineLevel="0" collapsed="false">
      <c r="A5076" s="7" t="s">
        <v>7350</v>
      </c>
      <c r="B5076" s="44" t="n">
        <v>0</v>
      </c>
      <c r="C5076" s="44" t="n">
        <v>1</v>
      </c>
      <c r="D5076" s="38" t="n">
        <f aca="false">IFERROR(B5076/C5076,0)</f>
        <v>0</v>
      </c>
      <c r="E5076" s="45" t="n">
        <v>25</v>
      </c>
      <c r="F5076" s="7" t="s">
        <v>2223</v>
      </c>
      <c r="G5076" s="5" t="str">
        <f aca="false">IF(AND(E5076&gt;=5,E5076&lt;=20,C5076&gt;=50,B5076&lt;=1),"Opportunity (pos 5-20, 50+ impr, 0-1 click)","")</f>
        <v/>
      </c>
    </row>
    <row r="5077" customFormat="false" ht="15" hidden="false" customHeight="false" outlineLevel="0" collapsed="false">
      <c r="A5077" s="7" t="s">
        <v>7351</v>
      </c>
      <c r="B5077" s="44" t="n">
        <v>0</v>
      </c>
      <c r="C5077" s="44" t="n">
        <v>1</v>
      </c>
      <c r="D5077" s="38" t="n">
        <f aca="false">IFERROR(B5077/C5077,0)</f>
        <v>0</v>
      </c>
      <c r="E5077" s="45" t="n">
        <v>27</v>
      </c>
      <c r="F5077" s="7" t="s">
        <v>2223</v>
      </c>
      <c r="G5077" s="5" t="str">
        <f aca="false">IF(AND(E5077&gt;=5,E5077&lt;=20,C5077&gt;=50,B5077&lt;=1),"Opportunity (pos 5-20, 50+ impr, 0-1 click)","")</f>
        <v/>
      </c>
    </row>
    <row r="5078" customFormat="false" ht="15" hidden="false" customHeight="false" outlineLevel="0" collapsed="false">
      <c r="A5078" s="7" t="s">
        <v>7352</v>
      </c>
      <c r="B5078" s="44" t="n">
        <v>0</v>
      </c>
      <c r="C5078" s="44" t="n">
        <v>1</v>
      </c>
      <c r="D5078" s="38" t="n">
        <f aca="false">IFERROR(B5078/C5078,0)</f>
        <v>0</v>
      </c>
      <c r="E5078" s="45" t="n">
        <v>10</v>
      </c>
      <c r="F5078" s="7" t="s">
        <v>2223</v>
      </c>
      <c r="G5078" s="5" t="str">
        <f aca="false">IF(AND(E5078&gt;=5,E5078&lt;=20,C5078&gt;=50,B5078&lt;=1),"Opportunity (pos 5-20, 50+ impr, 0-1 click)","")</f>
        <v/>
      </c>
    </row>
    <row r="5079" customFormat="false" ht="15" hidden="false" customHeight="false" outlineLevel="0" collapsed="false">
      <c r="A5079" s="7" t="s">
        <v>7353</v>
      </c>
      <c r="B5079" s="44" t="n">
        <v>0</v>
      </c>
      <c r="C5079" s="44" t="n">
        <v>1</v>
      </c>
      <c r="D5079" s="38" t="n">
        <f aca="false">IFERROR(B5079/C5079,0)</f>
        <v>0</v>
      </c>
      <c r="E5079" s="45" t="n">
        <v>48</v>
      </c>
      <c r="F5079" s="7" t="s">
        <v>2223</v>
      </c>
      <c r="G5079" s="5" t="str">
        <f aca="false">IF(AND(E5079&gt;=5,E5079&lt;=20,C5079&gt;=50,B5079&lt;=1),"Opportunity (pos 5-20, 50+ impr, 0-1 click)","")</f>
        <v/>
      </c>
    </row>
    <row r="5080" customFormat="false" ht="15" hidden="false" customHeight="false" outlineLevel="0" collapsed="false">
      <c r="A5080" s="7" t="s">
        <v>7354</v>
      </c>
      <c r="B5080" s="44" t="n">
        <v>0</v>
      </c>
      <c r="C5080" s="44" t="n">
        <v>1</v>
      </c>
      <c r="D5080" s="38" t="n">
        <f aca="false">IFERROR(B5080/C5080,0)</f>
        <v>0</v>
      </c>
      <c r="E5080" s="45" t="n">
        <v>46</v>
      </c>
      <c r="F5080" s="7" t="s">
        <v>2223</v>
      </c>
      <c r="G5080" s="5" t="str">
        <f aca="false">IF(AND(E5080&gt;=5,E5080&lt;=20,C5080&gt;=50,B5080&lt;=1),"Opportunity (pos 5-20, 50+ impr, 0-1 click)","")</f>
        <v/>
      </c>
    </row>
    <row r="5081" customFormat="false" ht="15" hidden="false" customHeight="false" outlineLevel="0" collapsed="false">
      <c r="A5081" s="7" t="s">
        <v>7355</v>
      </c>
      <c r="B5081" s="44" t="n">
        <v>0</v>
      </c>
      <c r="C5081" s="44" t="n">
        <v>1</v>
      </c>
      <c r="D5081" s="38" t="n">
        <f aca="false">IFERROR(B5081/C5081,0)</f>
        <v>0</v>
      </c>
      <c r="E5081" s="45" t="n">
        <v>11</v>
      </c>
      <c r="F5081" s="7" t="s">
        <v>2223</v>
      </c>
      <c r="G5081" s="5" t="str">
        <f aca="false">IF(AND(E5081&gt;=5,E5081&lt;=20,C5081&gt;=50,B5081&lt;=1),"Opportunity (pos 5-20, 50+ impr, 0-1 click)","")</f>
        <v/>
      </c>
    </row>
    <row r="5082" customFormat="false" ht="15" hidden="false" customHeight="false" outlineLevel="0" collapsed="false">
      <c r="A5082" s="7" t="s">
        <v>7356</v>
      </c>
      <c r="B5082" s="44" t="n">
        <v>0</v>
      </c>
      <c r="C5082" s="44" t="n">
        <v>1</v>
      </c>
      <c r="D5082" s="38" t="n">
        <f aca="false">IFERROR(B5082/C5082,0)</f>
        <v>0</v>
      </c>
      <c r="E5082" s="45" t="n">
        <v>5</v>
      </c>
      <c r="F5082" s="7" t="s">
        <v>2223</v>
      </c>
      <c r="G5082" s="5" t="str">
        <f aca="false">IF(AND(E5082&gt;=5,E5082&lt;=20,C5082&gt;=50,B5082&lt;=1),"Opportunity (pos 5-20, 50+ impr, 0-1 click)","")</f>
        <v/>
      </c>
    </row>
    <row r="5083" customFormat="false" ht="15" hidden="false" customHeight="false" outlineLevel="0" collapsed="false">
      <c r="A5083" s="7" t="s">
        <v>7357</v>
      </c>
      <c r="B5083" s="44" t="n">
        <v>0</v>
      </c>
      <c r="C5083" s="44" t="n">
        <v>1</v>
      </c>
      <c r="D5083" s="38" t="n">
        <f aca="false">IFERROR(B5083/C5083,0)</f>
        <v>0</v>
      </c>
      <c r="E5083" s="45" t="n">
        <v>27</v>
      </c>
      <c r="F5083" s="7" t="s">
        <v>2223</v>
      </c>
      <c r="G5083" s="5" t="str">
        <f aca="false">IF(AND(E5083&gt;=5,E5083&lt;=20,C5083&gt;=50,B5083&lt;=1),"Opportunity (pos 5-20, 50+ impr, 0-1 click)","")</f>
        <v/>
      </c>
    </row>
    <row r="5084" customFormat="false" ht="15" hidden="false" customHeight="false" outlineLevel="0" collapsed="false">
      <c r="A5084" s="7" t="s">
        <v>7358</v>
      </c>
      <c r="B5084" s="44" t="n">
        <v>0</v>
      </c>
      <c r="C5084" s="44" t="n">
        <v>1</v>
      </c>
      <c r="D5084" s="38" t="n">
        <f aca="false">IFERROR(B5084/C5084,0)</f>
        <v>0</v>
      </c>
      <c r="E5084" s="45" t="n">
        <v>48</v>
      </c>
      <c r="F5084" s="7" t="s">
        <v>2223</v>
      </c>
      <c r="G5084" s="5" t="str">
        <f aca="false">IF(AND(E5084&gt;=5,E5084&lt;=20,C5084&gt;=50,B5084&lt;=1),"Opportunity (pos 5-20, 50+ impr, 0-1 click)","")</f>
        <v/>
      </c>
    </row>
    <row r="5085" customFormat="false" ht="15" hidden="false" customHeight="false" outlineLevel="0" collapsed="false">
      <c r="A5085" s="7" t="s">
        <v>7359</v>
      </c>
      <c r="B5085" s="44" t="n">
        <v>0</v>
      </c>
      <c r="C5085" s="44" t="n">
        <v>1</v>
      </c>
      <c r="D5085" s="38" t="n">
        <f aca="false">IFERROR(B5085/C5085,0)</f>
        <v>0</v>
      </c>
      <c r="E5085" s="45" t="n">
        <v>14</v>
      </c>
      <c r="F5085" s="7" t="s">
        <v>2223</v>
      </c>
      <c r="G5085" s="5" t="str">
        <f aca="false">IF(AND(E5085&gt;=5,E5085&lt;=20,C5085&gt;=50,B5085&lt;=1),"Opportunity (pos 5-20, 50+ impr, 0-1 click)","")</f>
        <v/>
      </c>
    </row>
    <row r="5086" customFormat="false" ht="15" hidden="false" customHeight="false" outlineLevel="0" collapsed="false">
      <c r="A5086" s="7" t="s">
        <v>7360</v>
      </c>
      <c r="B5086" s="44" t="n">
        <v>0</v>
      </c>
      <c r="C5086" s="44" t="n">
        <v>1</v>
      </c>
      <c r="D5086" s="38" t="n">
        <f aca="false">IFERROR(B5086/C5086,0)</f>
        <v>0</v>
      </c>
      <c r="E5086" s="45" t="n">
        <v>32</v>
      </c>
      <c r="F5086" s="7" t="s">
        <v>2223</v>
      </c>
      <c r="G5086" s="5" t="str">
        <f aca="false">IF(AND(E5086&gt;=5,E5086&lt;=20,C5086&gt;=50,B5086&lt;=1),"Opportunity (pos 5-20, 50+ impr, 0-1 click)","")</f>
        <v/>
      </c>
    </row>
    <row r="5087" customFormat="false" ht="15" hidden="false" customHeight="false" outlineLevel="0" collapsed="false">
      <c r="A5087" s="7" t="s">
        <v>7361</v>
      </c>
      <c r="B5087" s="44" t="n">
        <v>0</v>
      </c>
      <c r="C5087" s="44" t="n">
        <v>1</v>
      </c>
      <c r="D5087" s="38" t="n">
        <f aca="false">IFERROR(B5087/C5087,0)</f>
        <v>0</v>
      </c>
      <c r="E5087" s="45" t="n">
        <v>11</v>
      </c>
      <c r="F5087" s="7" t="s">
        <v>2223</v>
      </c>
      <c r="G5087" s="5" t="str">
        <f aca="false">IF(AND(E5087&gt;=5,E5087&lt;=20,C5087&gt;=50,B5087&lt;=1),"Opportunity (pos 5-20, 50+ impr, 0-1 click)","")</f>
        <v/>
      </c>
    </row>
    <row r="5088" customFormat="false" ht="15" hidden="false" customHeight="false" outlineLevel="0" collapsed="false">
      <c r="A5088" s="7" t="s">
        <v>7362</v>
      </c>
      <c r="B5088" s="44" t="n">
        <v>0</v>
      </c>
      <c r="C5088" s="44" t="n">
        <v>1</v>
      </c>
      <c r="D5088" s="38" t="n">
        <f aca="false">IFERROR(B5088/C5088,0)</f>
        <v>0</v>
      </c>
      <c r="E5088" s="45" t="n">
        <v>35</v>
      </c>
      <c r="F5088" s="7" t="s">
        <v>2223</v>
      </c>
      <c r="G5088" s="5" t="str">
        <f aca="false">IF(AND(E5088&gt;=5,E5088&lt;=20,C5088&gt;=50,B5088&lt;=1),"Opportunity (pos 5-20, 50+ impr, 0-1 click)","")</f>
        <v/>
      </c>
    </row>
    <row r="5089" customFormat="false" ht="15" hidden="false" customHeight="false" outlineLevel="0" collapsed="false">
      <c r="A5089" s="7" t="s">
        <v>7363</v>
      </c>
      <c r="B5089" s="44" t="n">
        <v>0</v>
      </c>
      <c r="C5089" s="44" t="n">
        <v>1</v>
      </c>
      <c r="D5089" s="38" t="n">
        <f aca="false">IFERROR(B5089/C5089,0)</f>
        <v>0</v>
      </c>
      <c r="E5089" s="45" t="n">
        <v>18</v>
      </c>
      <c r="F5089" s="7" t="s">
        <v>2223</v>
      </c>
      <c r="G5089" s="5" t="str">
        <f aca="false">IF(AND(E5089&gt;=5,E5089&lt;=20,C5089&gt;=50,B5089&lt;=1),"Opportunity (pos 5-20, 50+ impr, 0-1 click)","")</f>
        <v/>
      </c>
    </row>
    <row r="5090" customFormat="false" ht="15" hidden="false" customHeight="false" outlineLevel="0" collapsed="false">
      <c r="A5090" s="7" t="s">
        <v>7364</v>
      </c>
      <c r="B5090" s="44" t="n">
        <v>0</v>
      </c>
      <c r="C5090" s="44" t="n">
        <v>1</v>
      </c>
      <c r="D5090" s="38" t="n">
        <f aca="false">IFERROR(B5090/C5090,0)</f>
        <v>0</v>
      </c>
      <c r="E5090" s="45" t="n">
        <v>23</v>
      </c>
      <c r="F5090" s="7" t="s">
        <v>2223</v>
      </c>
      <c r="G5090" s="5" t="str">
        <f aca="false">IF(AND(E5090&gt;=5,E5090&lt;=20,C5090&gt;=50,B5090&lt;=1),"Opportunity (pos 5-20, 50+ impr, 0-1 click)","")</f>
        <v/>
      </c>
    </row>
    <row r="5091" customFormat="false" ht="15" hidden="false" customHeight="false" outlineLevel="0" collapsed="false">
      <c r="A5091" s="7" t="s">
        <v>7365</v>
      </c>
      <c r="B5091" s="44" t="n">
        <v>0</v>
      </c>
      <c r="C5091" s="44" t="n">
        <v>1</v>
      </c>
      <c r="D5091" s="38" t="n">
        <f aca="false">IFERROR(B5091/C5091,0)</f>
        <v>0</v>
      </c>
      <c r="E5091" s="45" t="n">
        <v>39</v>
      </c>
      <c r="F5091" s="7" t="s">
        <v>2223</v>
      </c>
      <c r="G5091" s="5" t="str">
        <f aca="false">IF(AND(E5091&gt;=5,E5091&lt;=20,C5091&gt;=50,B5091&lt;=1),"Opportunity (pos 5-20, 50+ impr, 0-1 click)","")</f>
        <v/>
      </c>
    </row>
    <row r="5092" customFormat="false" ht="15" hidden="false" customHeight="false" outlineLevel="0" collapsed="false">
      <c r="A5092" s="7" t="s">
        <v>7366</v>
      </c>
      <c r="B5092" s="44" t="n">
        <v>0</v>
      </c>
      <c r="C5092" s="44" t="n">
        <v>1</v>
      </c>
      <c r="D5092" s="38" t="n">
        <f aca="false">IFERROR(B5092/C5092,0)</f>
        <v>0</v>
      </c>
      <c r="E5092" s="45" t="n">
        <v>32</v>
      </c>
      <c r="F5092" s="7" t="s">
        <v>2223</v>
      </c>
      <c r="G5092" s="5" t="str">
        <f aca="false">IF(AND(E5092&gt;=5,E5092&lt;=20,C5092&gt;=50,B5092&lt;=1),"Opportunity (pos 5-20, 50+ impr, 0-1 click)","")</f>
        <v/>
      </c>
    </row>
    <row r="5093" customFormat="false" ht="15" hidden="false" customHeight="false" outlineLevel="0" collapsed="false">
      <c r="A5093" s="7" t="s">
        <v>7367</v>
      </c>
      <c r="B5093" s="44" t="n">
        <v>0</v>
      </c>
      <c r="C5093" s="44" t="n">
        <v>1</v>
      </c>
      <c r="D5093" s="38" t="n">
        <f aca="false">IFERROR(B5093/C5093,0)</f>
        <v>0</v>
      </c>
      <c r="E5093" s="45" t="n">
        <v>48</v>
      </c>
      <c r="F5093" s="7" t="s">
        <v>2223</v>
      </c>
      <c r="G5093" s="5" t="str">
        <f aca="false">IF(AND(E5093&gt;=5,E5093&lt;=20,C5093&gt;=50,B5093&lt;=1),"Opportunity (pos 5-20, 50+ impr, 0-1 click)","")</f>
        <v/>
      </c>
    </row>
    <row r="5094" customFormat="false" ht="15" hidden="false" customHeight="false" outlineLevel="0" collapsed="false">
      <c r="A5094" s="7" t="s">
        <v>7368</v>
      </c>
      <c r="B5094" s="44" t="n">
        <v>0</v>
      </c>
      <c r="C5094" s="44" t="n">
        <v>1</v>
      </c>
      <c r="D5094" s="38" t="n">
        <f aca="false">IFERROR(B5094/C5094,0)</f>
        <v>0</v>
      </c>
      <c r="E5094" s="45" t="n">
        <v>32</v>
      </c>
      <c r="F5094" s="7" t="s">
        <v>2225</v>
      </c>
      <c r="G5094" s="5" t="str">
        <f aca="false">IF(AND(E5094&gt;=5,E5094&lt;=20,C5094&gt;=50,B5094&lt;=1),"Opportunity (pos 5-20, 50+ impr, 0-1 click)","")</f>
        <v/>
      </c>
    </row>
    <row r="5095" customFormat="false" ht="15" hidden="false" customHeight="false" outlineLevel="0" collapsed="false">
      <c r="A5095" s="7" t="s">
        <v>7369</v>
      </c>
      <c r="B5095" s="44" t="n">
        <v>0</v>
      </c>
      <c r="C5095" s="44" t="n">
        <v>1</v>
      </c>
      <c r="D5095" s="38" t="n">
        <f aca="false">IFERROR(B5095/C5095,0)</f>
        <v>0</v>
      </c>
      <c r="E5095" s="45" t="n">
        <v>8</v>
      </c>
      <c r="F5095" s="7" t="s">
        <v>2223</v>
      </c>
      <c r="G5095" s="5" t="str">
        <f aca="false">IF(AND(E5095&gt;=5,E5095&lt;=20,C5095&gt;=50,B5095&lt;=1),"Opportunity (pos 5-20, 50+ impr, 0-1 click)","")</f>
        <v/>
      </c>
    </row>
    <row r="5096" customFormat="false" ht="15" hidden="false" customHeight="false" outlineLevel="0" collapsed="false">
      <c r="A5096" s="7" t="s">
        <v>7370</v>
      </c>
      <c r="B5096" s="44" t="n">
        <v>0</v>
      </c>
      <c r="C5096" s="44" t="n">
        <v>1</v>
      </c>
      <c r="D5096" s="38" t="n">
        <f aca="false">IFERROR(B5096/C5096,0)</f>
        <v>0</v>
      </c>
      <c r="E5096" s="45" t="n">
        <v>11</v>
      </c>
      <c r="F5096" s="7" t="s">
        <v>2223</v>
      </c>
      <c r="G5096" s="5" t="str">
        <f aca="false">IF(AND(E5096&gt;=5,E5096&lt;=20,C5096&gt;=50,B5096&lt;=1),"Opportunity (pos 5-20, 50+ impr, 0-1 click)","")</f>
        <v/>
      </c>
    </row>
    <row r="5097" customFormat="false" ht="15" hidden="false" customHeight="false" outlineLevel="0" collapsed="false">
      <c r="A5097" s="7" t="s">
        <v>7371</v>
      </c>
      <c r="B5097" s="44" t="n">
        <v>0</v>
      </c>
      <c r="C5097" s="44" t="n">
        <v>1</v>
      </c>
      <c r="D5097" s="38" t="n">
        <f aca="false">IFERROR(B5097/C5097,0)</f>
        <v>0</v>
      </c>
      <c r="E5097" s="45" t="n">
        <v>10</v>
      </c>
      <c r="F5097" s="7" t="s">
        <v>2223</v>
      </c>
      <c r="G5097" s="5" t="str">
        <f aca="false">IF(AND(E5097&gt;=5,E5097&lt;=20,C5097&gt;=50,B5097&lt;=1),"Opportunity (pos 5-20, 50+ impr, 0-1 click)","")</f>
        <v/>
      </c>
    </row>
    <row r="5098" customFormat="false" ht="15" hidden="false" customHeight="false" outlineLevel="0" collapsed="false">
      <c r="A5098" s="7" t="s">
        <v>7372</v>
      </c>
      <c r="B5098" s="44" t="n">
        <v>0</v>
      </c>
      <c r="C5098" s="44" t="n">
        <v>1</v>
      </c>
      <c r="D5098" s="38" t="n">
        <f aca="false">IFERROR(B5098/C5098,0)</f>
        <v>0</v>
      </c>
      <c r="E5098" s="45" t="n">
        <v>29</v>
      </c>
      <c r="F5098" s="7" t="s">
        <v>2223</v>
      </c>
      <c r="G5098" s="5" t="str">
        <f aca="false">IF(AND(E5098&gt;=5,E5098&lt;=20,C5098&gt;=50,B5098&lt;=1),"Opportunity (pos 5-20, 50+ impr, 0-1 click)","")</f>
        <v/>
      </c>
    </row>
    <row r="5099" customFormat="false" ht="15" hidden="false" customHeight="false" outlineLevel="0" collapsed="false">
      <c r="A5099" s="7" t="s">
        <v>7373</v>
      </c>
      <c r="B5099" s="44" t="n">
        <v>0</v>
      </c>
      <c r="C5099" s="44" t="n">
        <v>1</v>
      </c>
      <c r="D5099" s="38" t="n">
        <f aca="false">IFERROR(B5099/C5099,0)</f>
        <v>0</v>
      </c>
      <c r="E5099" s="45" t="n">
        <v>22</v>
      </c>
      <c r="F5099" s="7" t="s">
        <v>2223</v>
      </c>
      <c r="G5099" s="5" t="str">
        <f aca="false">IF(AND(E5099&gt;=5,E5099&lt;=20,C5099&gt;=50,B5099&lt;=1),"Opportunity (pos 5-20, 50+ impr, 0-1 click)","")</f>
        <v/>
      </c>
    </row>
    <row r="5100" customFormat="false" ht="15" hidden="false" customHeight="false" outlineLevel="0" collapsed="false">
      <c r="A5100" s="7" t="s">
        <v>7374</v>
      </c>
      <c r="B5100" s="44" t="n">
        <v>0</v>
      </c>
      <c r="C5100" s="44" t="n">
        <v>1</v>
      </c>
      <c r="D5100" s="38" t="n">
        <f aca="false">IFERROR(B5100/C5100,0)</f>
        <v>0</v>
      </c>
      <c r="E5100" s="45" t="n">
        <v>25</v>
      </c>
      <c r="F5100" s="7" t="s">
        <v>2223</v>
      </c>
      <c r="G5100" s="5" t="str">
        <f aca="false">IF(AND(E5100&gt;=5,E5100&lt;=20,C5100&gt;=50,B5100&lt;=1),"Opportunity (pos 5-20, 50+ impr, 0-1 click)","")</f>
        <v/>
      </c>
    </row>
    <row r="5101" customFormat="false" ht="15" hidden="false" customHeight="false" outlineLevel="0" collapsed="false">
      <c r="A5101" s="7" t="s">
        <v>7375</v>
      </c>
      <c r="B5101" s="44" t="n">
        <v>0</v>
      </c>
      <c r="C5101" s="44" t="n">
        <v>1</v>
      </c>
      <c r="D5101" s="38" t="n">
        <f aca="false">IFERROR(B5101/C5101,0)</f>
        <v>0</v>
      </c>
      <c r="E5101" s="45" t="n">
        <v>36</v>
      </c>
      <c r="F5101" s="7" t="s">
        <v>2223</v>
      </c>
      <c r="G5101" s="5" t="str">
        <f aca="false">IF(AND(E5101&gt;=5,E5101&lt;=20,C5101&gt;=50,B5101&lt;=1),"Opportunity (pos 5-20, 50+ impr, 0-1 click)","")</f>
        <v/>
      </c>
    </row>
    <row r="5102" customFormat="false" ht="15" hidden="false" customHeight="false" outlineLevel="0" collapsed="false">
      <c r="A5102" s="7" t="s">
        <v>7376</v>
      </c>
      <c r="B5102" s="44" t="n">
        <v>0</v>
      </c>
      <c r="C5102" s="44" t="n">
        <v>1</v>
      </c>
      <c r="D5102" s="38" t="n">
        <f aca="false">IFERROR(B5102/C5102,0)</f>
        <v>0</v>
      </c>
      <c r="E5102" s="45" t="n">
        <v>39</v>
      </c>
      <c r="F5102" s="7" t="s">
        <v>2223</v>
      </c>
      <c r="G5102" s="5" t="str">
        <f aca="false">IF(AND(E5102&gt;=5,E5102&lt;=20,C5102&gt;=50,B5102&lt;=1),"Opportunity (pos 5-20, 50+ impr, 0-1 click)","")</f>
        <v/>
      </c>
    </row>
    <row r="5103" customFormat="false" ht="15" hidden="false" customHeight="false" outlineLevel="0" collapsed="false">
      <c r="A5103" s="7" t="s">
        <v>7377</v>
      </c>
      <c r="B5103" s="44" t="n">
        <v>0</v>
      </c>
      <c r="C5103" s="44" t="n">
        <v>1</v>
      </c>
      <c r="D5103" s="38" t="n">
        <f aca="false">IFERROR(B5103/C5103,0)</f>
        <v>0</v>
      </c>
      <c r="E5103" s="45" t="n">
        <v>19</v>
      </c>
      <c r="F5103" s="7" t="s">
        <v>2223</v>
      </c>
      <c r="G5103" s="5" t="str">
        <f aca="false">IF(AND(E5103&gt;=5,E5103&lt;=20,C5103&gt;=50,B5103&lt;=1),"Opportunity (pos 5-20, 50+ impr, 0-1 click)","")</f>
        <v/>
      </c>
    </row>
    <row r="5104" customFormat="false" ht="15" hidden="false" customHeight="false" outlineLevel="0" collapsed="false">
      <c r="A5104" s="7" t="s">
        <v>7378</v>
      </c>
      <c r="B5104" s="44" t="n">
        <v>0</v>
      </c>
      <c r="C5104" s="44" t="n">
        <v>1</v>
      </c>
      <c r="D5104" s="38" t="n">
        <f aca="false">IFERROR(B5104/C5104,0)</f>
        <v>0</v>
      </c>
      <c r="E5104" s="45" t="n">
        <v>12</v>
      </c>
      <c r="F5104" s="7" t="s">
        <v>2223</v>
      </c>
      <c r="G5104" s="5" t="str">
        <f aca="false">IF(AND(E5104&gt;=5,E5104&lt;=20,C5104&gt;=50,B5104&lt;=1),"Opportunity (pos 5-20, 50+ impr, 0-1 click)","")</f>
        <v/>
      </c>
    </row>
    <row r="5105" customFormat="false" ht="15" hidden="false" customHeight="false" outlineLevel="0" collapsed="false">
      <c r="A5105" s="7" t="s">
        <v>7379</v>
      </c>
      <c r="B5105" s="44" t="n">
        <v>0</v>
      </c>
      <c r="C5105" s="44" t="n">
        <v>1</v>
      </c>
      <c r="D5105" s="38" t="n">
        <f aca="false">IFERROR(B5105/C5105,0)</f>
        <v>0</v>
      </c>
      <c r="E5105" s="45" t="n">
        <v>22</v>
      </c>
      <c r="F5105" s="7" t="s">
        <v>2223</v>
      </c>
      <c r="G5105" s="5" t="str">
        <f aca="false">IF(AND(E5105&gt;=5,E5105&lt;=20,C5105&gt;=50,B5105&lt;=1),"Opportunity (pos 5-20, 50+ impr, 0-1 click)","")</f>
        <v/>
      </c>
    </row>
    <row r="5106" customFormat="false" ht="15" hidden="false" customHeight="false" outlineLevel="0" collapsed="false">
      <c r="A5106" s="7" t="s">
        <v>7380</v>
      </c>
      <c r="B5106" s="44" t="n">
        <v>0</v>
      </c>
      <c r="C5106" s="44" t="n">
        <v>1</v>
      </c>
      <c r="D5106" s="38" t="n">
        <f aca="false">IFERROR(B5106/C5106,0)</f>
        <v>0</v>
      </c>
      <c r="E5106" s="45" t="n">
        <v>24</v>
      </c>
      <c r="F5106" s="7" t="s">
        <v>2223</v>
      </c>
      <c r="G5106" s="5" t="str">
        <f aca="false">IF(AND(E5106&gt;=5,E5106&lt;=20,C5106&gt;=50,B5106&lt;=1),"Opportunity (pos 5-20, 50+ impr, 0-1 click)","")</f>
        <v/>
      </c>
    </row>
    <row r="5107" customFormat="false" ht="15" hidden="false" customHeight="false" outlineLevel="0" collapsed="false">
      <c r="A5107" s="7" t="s">
        <v>7381</v>
      </c>
      <c r="B5107" s="44" t="n">
        <v>0</v>
      </c>
      <c r="C5107" s="44" t="n">
        <v>1</v>
      </c>
      <c r="D5107" s="38" t="n">
        <f aca="false">IFERROR(B5107/C5107,0)</f>
        <v>0</v>
      </c>
      <c r="E5107" s="45" t="n">
        <v>12</v>
      </c>
      <c r="F5107" s="7" t="s">
        <v>2223</v>
      </c>
      <c r="G5107" s="5" t="str">
        <f aca="false">IF(AND(E5107&gt;=5,E5107&lt;=20,C5107&gt;=50,B5107&lt;=1),"Opportunity (pos 5-20, 50+ impr, 0-1 click)","")</f>
        <v/>
      </c>
    </row>
    <row r="5108" customFormat="false" ht="15" hidden="false" customHeight="false" outlineLevel="0" collapsed="false">
      <c r="A5108" s="7" t="s">
        <v>7382</v>
      </c>
      <c r="B5108" s="44" t="n">
        <v>0</v>
      </c>
      <c r="C5108" s="44" t="n">
        <v>1</v>
      </c>
      <c r="D5108" s="38" t="n">
        <f aca="false">IFERROR(B5108/C5108,0)</f>
        <v>0</v>
      </c>
      <c r="E5108" s="45" t="n">
        <v>15</v>
      </c>
      <c r="F5108" s="7" t="s">
        <v>2223</v>
      </c>
      <c r="G5108" s="5" t="str">
        <f aca="false">IF(AND(E5108&gt;=5,E5108&lt;=20,C5108&gt;=50,B5108&lt;=1),"Opportunity (pos 5-20, 50+ impr, 0-1 click)","")</f>
        <v/>
      </c>
    </row>
    <row r="5109" customFormat="false" ht="15" hidden="false" customHeight="false" outlineLevel="0" collapsed="false">
      <c r="A5109" s="7" t="s">
        <v>7383</v>
      </c>
      <c r="B5109" s="44" t="n">
        <v>0</v>
      </c>
      <c r="C5109" s="44" t="n">
        <v>1</v>
      </c>
      <c r="D5109" s="38" t="n">
        <f aca="false">IFERROR(B5109/C5109,0)</f>
        <v>0</v>
      </c>
      <c r="E5109" s="45" t="n">
        <v>23</v>
      </c>
      <c r="F5109" s="7" t="s">
        <v>2223</v>
      </c>
      <c r="G5109" s="5" t="str">
        <f aca="false">IF(AND(E5109&gt;=5,E5109&lt;=20,C5109&gt;=50,B5109&lt;=1),"Opportunity (pos 5-20, 50+ impr, 0-1 click)","")</f>
        <v/>
      </c>
    </row>
    <row r="5110" customFormat="false" ht="15" hidden="false" customHeight="false" outlineLevel="0" collapsed="false">
      <c r="A5110" s="7" t="s">
        <v>7384</v>
      </c>
      <c r="B5110" s="44" t="n">
        <v>0</v>
      </c>
      <c r="C5110" s="44" t="n">
        <v>1</v>
      </c>
      <c r="D5110" s="38" t="n">
        <f aca="false">IFERROR(B5110/C5110,0)</f>
        <v>0</v>
      </c>
      <c r="E5110" s="45" t="n">
        <v>47</v>
      </c>
      <c r="F5110" s="7" t="s">
        <v>2225</v>
      </c>
      <c r="G5110" s="5" t="str">
        <f aca="false">IF(AND(E5110&gt;=5,E5110&lt;=20,C5110&gt;=50,B5110&lt;=1),"Opportunity (pos 5-20, 50+ impr, 0-1 click)","")</f>
        <v/>
      </c>
    </row>
    <row r="5111" customFormat="false" ht="15" hidden="false" customHeight="false" outlineLevel="0" collapsed="false">
      <c r="A5111" s="7" t="s">
        <v>7385</v>
      </c>
      <c r="B5111" s="44" t="n">
        <v>0</v>
      </c>
      <c r="C5111" s="44" t="n">
        <v>1</v>
      </c>
      <c r="D5111" s="38" t="n">
        <f aca="false">IFERROR(B5111/C5111,0)</f>
        <v>0</v>
      </c>
      <c r="E5111" s="45" t="n">
        <v>35</v>
      </c>
      <c r="F5111" s="7" t="s">
        <v>2225</v>
      </c>
      <c r="G5111" s="5" t="str">
        <f aca="false">IF(AND(E5111&gt;=5,E5111&lt;=20,C5111&gt;=50,B5111&lt;=1),"Opportunity (pos 5-20, 50+ impr, 0-1 click)","")</f>
        <v/>
      </c>
    </row>
    <row r="5112" customFormat="false" ht="15" hidden="false" customHeight="false" outlineLevel="0" collapsed="false">
      <c r="A5112" s="7" t="s">
        <v>7386</v>
      </c>
      <c r="B5112" s="44" t="n">
        <v>0</v>
      </c>
      <c r="C5112" s="44" t="n">
        <v>1</v>
      </c>
      <c r="D5112" s="38" t="n">
        <f aca="false">IFERROR(B5112/C5112,0)</f>
        <v>0</v>
      </c>
      <c r="E5112" s="45" t="n">
        <v>11</v>
      </c>
      <c r="F5112" s="7" t="s">
        <v>2223</v>
      </c>
      <c r="G5112" s="5" t="str">
        <f aca="false">IF(AND(E5112&gt;=5,E5112&lt;=20,C5112&gt;=50,B5112&lt;=1),"Opportunity (pos 5-20, 50+ impr, 0-1 click)","")</f>
        <v/>
      </c>
    </row>
    <row r="5113" customFormat="false" ht="15" hidden="false" customHeight="false" outlineLevel="0" collapsed="false">
      <c r="A5113" s="7" t="s">
        <v>7387</v>
      </c>
      <c r="B5113" s="44" t="n">
        <v>0</v>
      </c>
      <c r="C5113" s="44" t="n">
        <v>1</v>
      </c>
      <c r="D5113" s="38" t="n">
        <f aca="false">IFERROR(B5113/C5113,0)</f>
        <v>0</v>
      </c>
      <c r="E5113" s="45" t="n">
        <v>11</v>
      </c>
      <c r="F5113" s="7" t="s">
        <v>2223</v>
      </c>
      <c r="G5113" s="5" t="str">
        <f aca="false">IF(AND(E5113&gt;=5,E5113&lt;=20,C5113&gt;=50,B5113&lt;=1),"Opportunity (pos 5-20, 50+ impr, 0-1 click)","")</f>
        <v/>
      </c>
    </row>
    <row r="5114" customFormat="false" ht="15" hidden="false" customHeight="false" outlineLevel="0" collapsed="false">
      <c r="A5114" s="7" t="s">
        <v>7388</v>
      </c>
      <c r="B5114" s="44" t="n">
        <v>0</v>
      </c>
      <c r="C5114" s="44" t="n">
        <v>1</v>
      </c>
      <c r="D5114" s="38" t="n">
        <f aca="false">IFERROR(B5114/C5114,0)</f>
        <v>0</v>
      </c>
      <c r="E5114" s="45" t="n">
        <v>26</v>
      </c>
      <c r="F5114" s="7" t="s">
        <v>2223</v>
      </c>
      <c r="G5114" s="5" t="str">
        <f aca="false">IF(AND(E5114&gt;=5,E5114&lt;=20,C5114&gt;=50,B5114&lt;=1),"Opportunity (pos 5-20, 50+ impr, 0-1 click)","")</f>
        <v/>
      </c>
    </row>
    <row r="5115" customFormat="false" ht="15" hidden="false" customHeight="false" outlineLevel="0" collapsed="false">
      <c r="A5115" s="7" t="s">
        <v>7389</v>
      </c>
      <c r="B5115" s="44" t="n">
        <v>0</v>
      </c>
      <c r="C5115" s="44" t="n">
        <v>1</v>
      </c>
      <c r="D5115" s="38" t="n">
        <f aca="false">IFERROR(B5115/C5115,0)</f>
        <v>0</v>
      </c>
      <c r="E5115" s="45" t="n">
        <v>39</v>
      </c>
      <c r="F5115" s="7" t="s">
        <v>2223</v>
      </c>
      <c r="G5115" s="5" t="str">
        <f aca="false">IF(AND(E5115&gt;=5,E5115&lt;=20,C5115&gt;=50,B5115&lt;=1),"Opportunity (pos 5-20, 50+ impr, 0-1 click)","")</f>
        <v/>
      </c>
    </row>
    <row r="5116" customFormat="false" ht="15" hidden="false" customHeight="false" outlineLevel="0" collapsed="false">
      <c r="A5116" s="7" t="s">
        <v>7390</v>
      </c>
      <c r="B5116" s="44" t="n">
        <v>0</v>
      </c>
      <c r="C5116" s="44" t="n">
        <v>1</v>
      </c>
      <c r="D5116" s="38" t="n">
        <f aca="false">IFERROR(B5116/C5116,0)</f>
        <v>0</v>
      </c>
      <c r="E5116" s="45" t="n">
        <v>32</v>
      </c>
      <c r="F5116" s="7" t="s">
        <v>2223</v>
      </c>
      <c r="G5116" s="5" t="str">
        <f aca="false">IF(AND(E5116&gt;=5,E5116&lt;=20,C5116&gt;=50,B5116&lt;=1),"Opportunity (pos 5-20, 50+ impr, 0-1 click)","")</f>
        <v/>
      </c>
    </row>
    <row r="5117" customFormat="false" ht="15" hidden="false" customHeight="false" outlineLevel="0" collapsed="false">
      <c r="A5117" s="7" t="s">
        <v>7391</v>
      </c>
      <c r="B5117" s="44" t="n">
        <v>0</v>
      </c>
      <c r="C5117" s="44" t="n">
        <v>1</v>
      </c>
      <c r="D5117" s="38" t="n">
        <f aca="false">IFERROR(B5117/C5117,0)</f>
        <v>0</v>
      </c>
      <c r="E5117" s="45" t="n">
        <v>28</v>
      </c>
      <c r="F5117" s="7" t="s">
        <v>2223</v>
      </c>
      <c r="G5117" s="5" t="str">
        <f aca="false">IF(AND(E5117&gt;=5,E5117&lt;=20,C5117&gt;=50,B5117&lt;=1),"Opportunity (pos 5-20, 50+ impr, 0-1 click)","")</f>
        <v/>
      </c>
    </row>
    <row r="5118" customFormat="false" ht="15" hidden="false" customHeight="false" outlineLevel="0" collapsed="false">
      <c r="A5118" s="7" t="s">
        <v>7392</v>
      </c>
      <c r="B5118" s="44" t="n">
        <v>0</v>
      </c>
      <c r="C5118" s="44" t="n">
        <v>1</v>
      </c>
      <c r="D5118" s="38" t="n">
        <f aca="false">IFERROR(B5118/C5118,0)</f>
        <v>0</v>
      </c>
      <c r="E5118" s="45" t="n">
        <v>49</v>
      </c>
      <c r="F5118" s="7" t="s">
        <v>2223</v>
      </c>
      <c r="G5118" s="5" t="str">
        <f aca="false">IF(AND(E5118&gt;=5,E5118&lt;=20,C5118&gt;=50,B5118&lt;=1),"Opportunity (pos 5-20, 50+ impr, 0-1 click)","")</f>
        <v/>
      </c>
    </row>
    <row r="5119" customFormat="false" ht="15" hidden="false" customHeight="false" outlineLevel="0" collapsed="false">
      <c r="A5119" s="7" t="s">
        <v>7393</v>
      </c>
      <c r="B5119" s="44" t="n">
        <v>0</v>
      </c>
      <c r="C5119" s="44" t="n">
        <v>1</v>
      </c>
      <c r="D5119" s="38" t="n">
        <f aca="false">IFERROR(B5119/C5119,0)</f>
        <v>0</v>
      </c>
      <c r="E5119" s="45" t="n">
        <v>8</v>
      </c>
      <c r="F5119" s="7" t="s">
        <v>2223</v>
      </c>
      <c r="G5119" s="5" t="str">
        <f aca="false">IF(AND(E5119&gt;=5,E5119&lt;=20,C5119&gt;=50,B5119&lt;=1),"Opportunity (pos 5-20, 50+ impr, 0-1 click)","")</f>
        <v/>
      </c>
    </row>
    <row r="5120" customFormat="false" ht="15" hidden="false" customHeight="false" outlineLevel="0" collapsed="false">
      <c r="A5120" s="7" t="s">
        <v>7394</v>
      </c>
      <c r="B5120" s="44" t="n">
        <v>0</v>
      </c>
      <c r="C5120" s="44" t="n">
        <v>1</v>
      </c>
      <c r="D5120" s="38" t="n">
        <f aca="false">IFERROR(B5120/C5120,0)</f>
        <v>0</v>
      </c>
      <c r="E5120" s="45" t="n">
        <v>30</v>
      </c>
      <c r="F5120" s="7" t="s">
        <v>2223</v>
      </c>
      <c r="G5120" s="5" t="str">
        <f aca="false">IF(AND(E5120&gt;=5,E5120&lt;=20,C5120&gt;=50,B5120&lt;=1),"Opportunity (pos 5-20, 50+ impr, 0-1 click)","")</f>
        <v/>
      </c>
    </row>
    <row r="5121" customFormat="false" ht="15" hidden="false" customHeight="false" outlineLevel="0" collapsed="false">
      <c r="A5121" s="7" t="s">
        <v>7395</v>
      </c>
      <c r="B5121" s="44" t="n">
        <v>0</v>
      </c>
      <c r="C5121" s="44" t="n">
        <v>1</v>
      </c>
      <c r="D5121" s="38" t="n">
        <f aca="false">IFERROR(B5121/C5121,0)</f>
        <v>0</v>
      </c>
      <c r="E5121" s="45" t="n">
        <v>28</v>
      </c>
      <c r="F5121" s="7" t="s">
        <v>2223</v>
      </c>
      <c r="G5121" s="5" t="str">
        <f aca="false">IF(AND(E5121&gt;=5,E5121&lt;=20,C5121&gt;=50,B5121&lt;=1),"Opportunity (pos 5-20, 50+ impr, 0-1 click)","")</f>
        <v/>
      </c>
    </row>
    <row r="5122" customFormat="false" ht="15" hidden="false" customHeight="false" outlineLevel="0" collapsed="false">
      <c r="A5122" s="7" t="s">
        <v>7396</v>
      </c>
      <c r="B5122" s="44" t="n">
        <v>0</v>
      </c>
      <c r="C5122" s="44" t="n">
        <v>1</v>
      </c>
      <c r="D5122" s="38" t="n">
        <f aca="false">IFERROR(B5122/C5122,0)</f>
        <v>0</v>
      </c>
      <c r="E5122" s="45" t="n">
        <v>20</v>
      </c>
      <c r="F5122" s="7" t="s">
        <v>2225</v>
      </c>
      <c r="G5122" s="5" t="str">
        <f aca="false">IF(AND(E5122&gt;=5,E5122&lt;=20,C5122&gt;=50,B5122&lt;=1),"Opportunity (pos 5-20, 50+ impr, 0-1 click)","")</f>
        <v/>
      </c>
    </row>
    <row r="5123" customFormat="false" ht="15" hidden="false" customHeight="false" outlineLevel="0" collapsed="false">
      <c r="A5123" s="7" t="s">
        <v>7397</v>
      </c>
      <c r="B5123" s="44" t="n">
        <v>0</v>
      </c>
      <c r="C5123" s="44" t="n">
        <v>1</v>
      </c>
      <c r="D5123" s="38" t="n">
        <f aca="false">IFERROR(B5123/C5123,0)</f>
        <v>0</v>
      </c>
      <c r="E5123" s="45" t="n">
        <v>9</v>
      </c>
      <c r="F5123" s="7" t="s">
        <v>2223</v>
      </c>
      <c r="G5123" s="5" t="str">
        <f aca="false">IF(AND(E5123&gt;=5,E5123&lt;=20,C5123&gt;=50,B5123&lt;=1),"Opportunity (pos 5-20, 50+ impr, 0-1 click)","")</f>
        <v/>
      </c>
    </row>
    <row r="5124" customFormat="false" ht="15" hidden="false" customHeight="false" outlineLevel="0" collapsed="false">
      <c r="A5124" s="7" t="s">
        <v>7398</v>
      </c>
      <c r="B5124" s="44" t="n">
        <v>0</v>
      </c>
      <c r="C5124" s="44" t="n">
        <v>1</v>
      </c>
      <c r="D5124" s="38" t="n">
        <f aca="false">IFERROR(B5124/C5124,0)</f>
        <v>0</v>
      </c>
      <c r="E5124" s="45" t="n">
        <v>33</v>
      </c>
      <c r="F5124" s="7" t="s">
        <v>2223</v>
      </c>
      <c r="G5124" s="5" t="str">
        <f aca="false">IF(AND(E5124&gt;=5,E5124&lt;=20,C5124&gt;=50,B5124&lt;=1),"Opportunity (pos 5-20, 50+ impr, 0-1 click)","")</f>
        <v/>
      </c>
    </row>
    <row r="5125" customFormat="false" ht="15" hidden="false" customHeight="false" outlineLevel="0" collapsed="false">
      <c r="A5125" s="7" t="s">
        <v>7399</v>
      </c>
      <c r="B5125" s="44" t="n">
        <v>0</v>
      </c>
      <c r="C5125" s="44" t="n">
        <v>1</v>
      </c>
      <c r="D5125" s="38" t="n">
        <f aca="false">IFERROR(B5125/C5125,0)</f>
        <v>0</v>
      </c>
      <c r="E5125" s="45" t="n">
        <v>16</v>
      </c>
      <c r="F5125" s="7" t="s">
        <v>2223</v>
      </c>
      <c r="G5125" s="5" t="str">
        <f aca="false">IF(AND(E5125&gt;=5,E5125&lt;=20,C5125&gt;=50,B5125&lt;=1),"Opportunity (pos 5-20, 50+ impr, 0-1 click)","")</f>
        <v/>
      </c>
    </row>
    <row r="5126" customFormat="false" ht="15" hidden="false" customHeight="false" outlineLevel="0" collapsed="false">
      <c r="A5126" s="7" t="s">
        <v>7400</v>
      </c>
      <c r="B5126" s="44" t="n">
        <v>0</v>
      </c>
      <c r="C5126" s="44" t="n">
        <v>1</v>
      </c>
      <c r="D5126" s="38" t="n">
        <f aca="false">IFERROR(B5126/C5126,0)</f>
        <v>0</v>
      </c>
      <c r="E5126" s="45" t="n">
        <v>17</v>
      </c>
      <c r="F5126" s="7" t="s">
        <v>2223</v>
      </c>
      <c r="G5126" s="5" t="str">
        <f aca="false">IF(AND(E5126&gt;=5,E5126&lt;=20,C5126&gt;=50,B5126&lt;=1),"Opportunity (pos 5-20, 50+ impr, 0-1 click)","")</f>
        <v/>
      </c>
    </row>
    <row r="5127" customFormat="false" ht="15" hidden="false" customHeight="false" outlineLevel="0" collapsed="false">
      <c r="A5127" s="7" t="s">
        <v>7401</v>
      </c>
      <c r="B5127" s="44" t="n">
        <v>0</v>
      </c>
      <c r="C5127" s="44" t="n">
        <v>1</v>
      </c>
      <c r="D5127" s="38" t="n">
        <f aca="false">IFERROR(B5127/C5127,0)</f>
        <v>0</v>
      </c>
      <c r="E5127" s="45" t="n">
        <v>21</v>
      </c>
      <c r="F5127" s="7" t="s">
        <v>2223</v>
      </c>
      <c r="G5127" s="5" t="str">
        <f aca="false">IF(AND(E5127&gt;=5,E5127&lt;=20,C5127&gt;=50,B5127&lt;=1),"Opportunity (pos 5-20, 50+ impr, 0-1 click)","")</f>
        <v/>
      </c>
    </row>
    <row r="5128" customFormat="false" ht="15" hidden="false" customHeight="false" outlineLevel="0" collapsed="false">
      <c r="A5128" s="7" t="s">
        <v>7402</v>
      </c>
      <c r="B5128" s="44" t="n">
        <v>0</v>
      </c>
      <c r="C5128" s="44" t="n">
        <v>1</v>
      </c>
      <c r="D5128" s="38" t="n">
        <f aca="false">IFERROR(B5128/C5128,0)</f>
        <v>0</v>
      </c>
      <c r="E5128" s="45" t="n">
        <v>24</v>
      </c>
      <c r="F5128" s="7" t="s">
        <v>2223</v>
      </c>
      <c r="G5128" s="5" t="str">
        <f aca="false">IF(AND(E5128&gt;=5,E5128&lt;=20,C5128&gt;=50,B5128&lt;=1),"Opportunity (pos 5-20, 50+ impr, 0-1 click)","")</f>
        <v/>
      </c>
    </row>
    <row r="5129" customFormat="false" ht="15" hidden="false" customHeight="false" outlineLevel="0" collapsed="false">
      <c r="A5129" s="7" t="s">
        <v>7403</v>
      </c>
      <c r="B5129" s="44" t="n">
        <v>0</v>
      </c>
      <c r="C5129" s="44" t="n">
        <v>1</v>
      </c>
      <c r="D5129" s="38" t="n">
        <f aca="false">IFERROR(B5129/C5129,0)</f>
        <v>0</v>
      </c>
      <c r="E5129" s="45" t="n">
        <v>27</v>
      </c>
      <c r="F5129" s="7" t="s">
        <v>2223</v>
      </c>
      <c r="G5129" s="5" t="str">
        <f aca="false">IF(AND(E5129&gt;=5,E5129&lt;=20,C5129&gt;=50,B5129&lt;=1),"Opportunity (pos 5-20, 50+ impr, 0-1 click)","")</f>
        <v/>
      </c>
    </row>
    <row r="5130" customFormat="false" ht="15" hidden="false" customHeight="false" outlineLevel="0" collapsed="false">
      <c r="A5130" s="7" t="s">
        <v>7404</v>
      </c>
      <c r="B5130" s="44" t="n">
        <v>0</v>
      </c>
      <c r="C5130" s="44" t="n">
        <v>1</v>
      </c>
      <c r="D5130" s="38" t="n">
        <f aca="false">IFERROR(B5130/C5130,0)</f>
        <v>0</v>
      </c>
      <c r="E5130" s="45" t="n">
        <v>24</v>
      </c>
      <c r="F5130" s="7" t="s">
        <v>2223</v>
      </c>
      <c r="G5130" s="5" t="str">
        <f aca="false">IF(AND(E5130&gt;=5,E5130&lt;=20,C5130&gt;=50,B5130&lt;=1),"Opportunity (pos 5-20, 50+ impr, 0-1 click)","")</f>
        <v/>
      </c>
    </row>
    <row r="5131" customFormat="false" ht="15" hidden="false" customHeight="false" outlineLevel="0" collapsed="false">
      <c r="A5131" s="7" t="s">
        <v>7405</v>
      </c>
      <c r="B5131" s="44" t="n">
        <v>0</v>
      </c>
      <c r="C5131" s="44" t="n">
        <v>1</v>
      </c>
      <c r="D5131" s="38" t="n">
        <f aca="false">IFERROR(B5131/C5131,0)</f>
        <v>0</v>
      </c>
      <c r="E5131" s="45" t="n">
        <v>25</v>
      </c>
      <c r="F5131" s="7" t="s">
        <v>2223</v>
      </c>
      <c r="G5131" s="5" t="str">
        <f aca="false">IF(AND(E5131&gt;=5,E5131&lt;=20,C5131&gt;=50,B5131&lt;=1),"Opportunity (pos 5-20, 50+ impr, 0-1 click)","")</f>
        <v/>
      </c>
    </row>
    <row r="5132" customFormat="false" ht="15" hidden="false" customHeight="false" outlineLevel="0" collapsed="false">
      <c r="A5132" s="7" t="s">
        <v>7406</v>
      </c>
      <c r="B5132" s="44" t="n">
        <v>0</v>
      </c>
      <c r="C5132" s="44" t="n">
        <v>1</v>
      </c>
      <c r="D5132" s="38" t="n">
        <f aca="false">IFERROR(B5132/C5132,0)</f>
        <v>0</v>
      </c>
      <c r="E5132" s="45" t="n">
        <v>23</v>
      </c>
      <c r="F5132" s="7" t="s">
        <v>2223</v>
      </c>
      <c r="G5132" s="5" t="str">
        <f aca="false">IF(AND(E5132&gt;=5,E5132&lt;=20,C5132&gt;=50,B5132&lt;=1),"Opportunity (pos 5-20, 50+ impr, 0-1 click)","")</f>
        <v/>
      </c>
    </row>
    <row r="5133" customFormat="false" ht="15" hidden="false" customHeight="false" outlineLevel="0" collapsed="false">
      <c r="A5133" s="7" t="s">
        <v>7407</v>
      </c>
      <c r="B5133" s="44" t="n">
        <v>0</v>
      </c>
      <c r="C5133" s="44" t="n">
        <v>1</v>
      </c>
      <c r="D5133" s="38" t="n">
        <f aca="false">IFERROR(B5133/C5133,0)</f>
        <v>0</v>
      </c>
      <c r="E5133" s="45" t="n">
        <v>24</v>
      </c>
      <c r="F5133" s="7" t="s">
        <v>2223</v>
      </c>
      <c r="G5133" s="5" t="str">
        <f aca="false">IF(AND(E5133&gt;=5,E5133&lt;=20,C5133&gt;=50,B5133&lt;=1),"Opportunity (pos 5-20, 50+ impr, 0-1 click)","")</f>
        <v/>
      </c>
    </row>
    <row r="5134" customFormat="false" ht="15" hidden="false" customHeight="false" outlineLevel="0" collapsed="false">
      <c r="A5134" s="7" t="s">
        <v>7408</v>
      </c>
      <c r="B5134" s="44" t="n">
        <v>0</v>
      </c>
      <c r="C5134" s="44" t="n">
        <v>1</v>
      </c>
      <c r="D5134" s="38" t="n">
        <f aca="false">IFERROR(B5134/C5134,0)</f>
        <v>0</v>
      </c>
      <c r="E5134" s="45" t="n">
        <v>28</v>
      </c>
      <c r="F5134" s="7" t="s">
        <v>2223</v>
      </c>
      <c r="G5134" s="5" t="str">
        <f aca="false">IF(AND(E5134&gt;=5,E5134&lt;=20,C5134&gt;=50,B5134&lt;=1),"Opportunity (pos 5-20, 50+ impr, 0-1 click)","")</f>
        <v/>
      </c>
    </row>
    <row r="5135" customFormat="false" ht="15" hidden="false" customHeight="false" outlineLevel="0" collapsed="false">
      <c r="A5135" s="7" t="s">
        <v>7409</v>
      </c>
      <c r="B5135" s="44" t="n">
        <v>0</v>
      </c>
      <c r="C5135" s="44" t="n">
        <v>1</v>
      </c>
      <c r="D5135" s="38" t="n">
        <f aca="false">IFERROR(B5135/C5135,0)</f>
        <v>0</v>
      </c>
      <c r="E5135" s="45" t="n">
        <v>26</v>
      </c>
      <c r="F5135" s="7" t="s">
        <v>2223</v>
      </c>
      <c r="G5135" s="5" t="str">
        <f aca="false">IF(AND(E5135&gt;=5,E5135&lt;=20,C5135&gt;=50,B5135&lt;=1),"Opportunity (pos 5-20, 50+ impr, 0-1 click)","")</f>
        <v/>
      </c>
    </row>
    <row r="5136" customFormat="false" ht="15" hidden="false" customHeight="false" outlineLevel="0" collapsed="false">
      <c r="A5136" s="7" t="s">
        <v>7410</v>
      </c>
      <c r="B5136" s="44" t="n">
        <v>0</v>
      </c>
      <c r="C5136" s="44" t="n">
        <v>1</v>
      </c>
      <c r="D5136" s="38" t="n">
        <f aca="false">IFERROR(B5136/C5136,0)</f>
        <v>0</v>
      </c>
      <c r="E5136" s="45" t="n">
        <v>13</v>
      </c>
      <c r="F5136" s="7" t="s">
        <v>2223</v>
      </c>
      <c r="G5136" s="5" t="str">
        <f aca="false">IF(AND(E5136&gt;=5,E5136&lt;=20,C5136&gt;=50,B5136&lt;=1),"Opportunity (pos 5-20, 50+ impr, 0-1 click)","")</f>
        <v/>
      </c>
    </row>
    <row r="5137" customFormat="false" ht="15" hidden="false" customHeight="false" outlineLevel="0" collapsed="false">
      <c r="A5137" s="7" t="s">
        <v>7411</v>
      </c>
      <c r="B5137" s="44" t="n">
        <v>0</v>
      </c>
      <c r="C5137" s="44" t="n">
        <v>1</v>
      </c>
      <c r="D5137" s="38" t="n">
        <f aca="false">IFERROR(B5137/C5137,0)</f>
        <v>0</v>
      </c>
      <c r="E5137" s="45" t="n">
        <v>10</v>
      </c>
      <c r="F5137" s="7" t="s">
        <v>2223</v>
      </c>
      <c r="G5137" s="5" t="str">
        <f aca="false">IF(AND(E5137&gt;=5,E5137&lt;=20,C5137&gt;=50,B5137&lt;=1),"Opportunity (pos 5-20, 50+ impr, 0-1 click)","")</f>
        <v/>
      </c>
    </row>
    <row r="5138" customFormat="false" ht="15" hidden="false" customHeight="false" outlineLevel="0" collapsed="false">
      <c r="A5138" s="7" t="s">
        <v>7412</v>
      </c>
      <c r="B5138" s="44" t="n">
        <v>0</v>
      </c>
      <c r="C5138" s="44" t="n">
        <v>1</v>
      </c>
      <c r="D5138" s="38" t="n">
        <f aca="false">IFERROR(B5138/C5138,0)</f>
        <v>0</v>
      </c>
      <c r="E5138" s="45" t="n">
        <v>34</v>
      </c>
      <c r="F5138" s="7" t="s">
        <v>2223</v>
      </c>
      <c r="G5138" s="5" t="str">
        <f aca="false">IF(AND(E5138&gt;=5,E5138&lt;=20,C5138&gt;=50,B5138&lt;=1),"Opportunity (pos 5-20, 50+ impr, 0-1 click)","")</f>
        <v/>
      </c>
    </row>
    <row r="5139" customFormat="false" ht="15" hidden="false" customHeight="false" outlineLevel="0" collapsed="false">
      <c r="A5139" s="7" t="s">
        <v>7413</v>
      </c>
      <c r="B5139" s="44" t="n">
        <v>0</v>
      </c>
      <c r="C5139" s="44" t="n">
        <v>1</v>
      </c>
      <c r="D5139" s="38" t="n">
        <f aca="false">IFERROR(B5139/C5139,0)</f>
        <v>0</v>
      </c>
      <c r="E5139" s="45" t="n">
        <v>23</v>
      </c>
      <c r="F5139" s="7" t="s">
        <v>2223</v>
      </c>
      <c r="G5139" s="5" t="str">
        <f aca="false">IF(AND(E5139&gt;=5,E5139&lt;=20,C5139&gt;=50,B5139&lt;=1),"Opportunity (pos 5-20, 50+ impr, 0-1 click)","")</f>
        <v/>
      </c>
    </row>
    <row r="5140" customFormat="false" ht="15" hidden="false" customHeight="false" outlineLevel="0" collapsed="false">
      <c r="A5140" s="7" t="s">
        <v>7414</v>
      </c>
      <c r="B5140" s="44" t="n">
        <v>0</v>
      </c>
      <c r="C5140" s="44" t="n">
        <v>1</v>
      </c>
      <c r="D5140" s="38" t="n">
        <f aca="false">IFERROR(B5140/C5140,0)</f>
        <v>0</v>
      </c>
      <c r="E5140" s="45" t="n">
        <v>29</v>
      </c>
      <c r="F5140" s="7" t="s">
        <v>2223</v>
      </c>
      <c r="G5140" s="5" t="str">
        <f aca="false">IF(AND(E5140&gt;=5,E5140&lt;=20,C5140&gt;=50,B5140&lt;=1),"Opportunity (pos 5-20, 50+ impr, 0-1 click)","")</f>
        <v/>
      </c>
    </row>
    <row r="5141" customFormat="false" ht="15" hidden="false" customHeight="false" outlineLevel="0" collapsed="false">
      <c r="A5141" s="7" t="s">
        <v>7415</v>
      </c>
      <c r="B5141" s="44" t="n">
        <v>0</v>
      </c>
      <c r="C5141" s="44" t="n">
        <v>1</v>
      </c>
      <c r="D5141" s="38" t="n">
        <f aca="false">IFERROR(B5141/C5141,0)</f>
        <v>0</v>
      </c>
      <c r="E5141" s="45" t="n">
        <v>11</v>
      </c>
      <c r="F5141" s="7" t="s">
        <v>2223</v>
      </c>
      <c r="G5141" s="5" t="str">
        <f aca="false">IF(AND(E5141&gt;=5,E5141&lt;=20,C5141&gt;=50,B5141&lt;=1),"Opportunity (pos 5-20, 50+ impr, 0-1 click)","")</f>
        <v/>
      </c>
    </row>
    <row r="5142" customFormat="false" ht="15" hidden="false" customHeight="false" outlineLevel="0" collapsed="false">
      <c r="A5142" s="7" t="s">
        <v>7416</v>
      </c>
      <c r="B5142" s="44" t="n">
        <v>0</v>
      </c>
      <c r="C5142" s="44" t="n">
        <v>1</v>
      </c>
      <c r="D5142" s="38" t="n">
        <f aca="false">IFERROR(B5142/C5142,0)</f>
        <v>0</v>
      </c>
      <c r="E5142" s="45" t="n">
        <v>29</v>
      </c>
      <c r="F5142" s="7" t="s">
        <v>2223</v>
      </c>
      <c r="G5142" s="5" t="str">
        <f aca="false">IF(AND(E5142&gt;=5,E5142&lt;=20,C5142&gt;=50,B5142&lt;=1),"Opportunity (pos 5-20, 50+ impr, 0-1 click)","")</f>
        <v/>
      </c>
    </row>
    <row r="5143" customFormat="false" ht="15" hidden="false" customHeight="false" outlineLevel="0" collapsed="false">
      <c r="A5143" s="7" t="s">
        <v>7417</v>
      </c>
      <c r="B5143" s="44" t="n">
        <v>0</v>
      </c>
      <c r="C5143" s="44" t="n">
        <v>1</v>
      </c>
      <c r="D5143" s="38" t="n">
        <f aca="false">IFERROR(B5143/C5143,0)</f>
        <v>0</v>
      </c>
      <c r="E5143" s="45" t="n">
        <v>24</v>
      </c>
      <c r="F5143" s="7" t="s">
        <v>2223</v>
      </c>
      <c r="G5143" s="5" t="str">
        <f aca="false">IF(AND(E5143&gt;=5,E5143&lt;=20,C5143&gt;=50,B5143&lt;=1),"Opportunity (pos 5-20, 50+ impr, 0-1 click)","")</f>
        <v/>
      </c>
    </row>
    <row r="5144" customFormat="false" ht="15" hidden="false" customHeight="false" outlineLevel="0" collapsed="false">
      <c r="A5144" s="7" t="s">
        <v>7418</v>
      </c>
      <c r="B5144" s="44" t="n">
        <v>0</v>
      </c>
      <c r="C5144" s="44" t="n">
        <v>1</v>
      </c>
      <c r="D5144" s="38" t="n">
        <f aca="false">IFERROR(B5144/C5144,0)</f>
        <v>0</v>
      </c>
      <c r="E5144" s="45" t="n">
        <v>27</v>
      </c>
      <c r="F5144" s="7" t="s">
        <v>2223</v>
      </c>
      <c r="G5144" s="5" t="str">
        <f aca="false">IF(AND(E5144&gt;=5,E5144&lt;=20,C5144&gt;=50,B5144&lt;=1),"Opportunity (pos 5-20, 50+ impr, 0-1 click)","")</f>
        <v/>
      </c>
    </row>
    <row r="5145" customFormat="false" ht="15" hidden="false" customHeight="false" outlineLevel="0" collapsed="false">
      <c r="A5145" s="7" t="s">
        <v>7419</v>
      </c>
      <c r="B5145" s="44" t="n">
        <v>0</v>
      </c>
      <c r="C5145" s="44" t="n">
        <v>1</v>
      </c>
      <c r="D5145" s="38" t="n">
        <f aca="false">IFERROR(B5145/C5145,0)</f>
        <v>0</v>
      </c>
      <c r="E5145" s="45" t="n">
        <v>29</v>
      </c>
      <c r="F5145" s="7" t="s">
        <v>2223</v>
      </c>
      <c r="G5145" s="5" t="str">
        <f aca="false">IF(AND(E5145&gt;=5,E5145&lt;=20,C5145&gt;=50,B5145&lt;=1),"Opportunity (pos 5-20, 50+ impr, 0-1 click)","")</f>
        <v/>
      </c>
    </row>
    <row r="5146" customFormat="false" ht="15" hidden="false" customHeight="false" outlineLevel="0" collapsed="false">
      <c r="A5146" s="7" t="s">
        <v>7420</v>
      </c>
      <c r="B5146" s="44" t="n">
        <v>0</v>
      </c>
      <c r="C5146" s="44" t="n">
        <v>1</v>
      </c>
      <c r="D5146" s="38" t="n">
        <f aca="false">IFERROR(B5146/C5146,0)</f>
        <v>0</v>
      </c>
      <c r="E5146" s="45" t="n">
        <v>29</v>
      </c>
      <c r="F5146" s="7" t="s">
        <v>2223</v>
      </c>
      <c r="G5146" s="5" t="str">
        <f aca="false">IF(AND(E5146&gt;=5,E5146&lt;=20,C5146&gt;=50,B5146&lt;=1),"Opportunity (pos 5-20, 50+ impr, 0-1 click)","")</f>
        <v/>
      </c>
    </row>
    <row r="5147" customFormat="false" ht="15" hidden="false" customHeight="false" outlineLevel="0" collapsed="false">
      <c r="A5147" s="7" t="s">
        <v>7421</v>
      </c>
      <c r="B5147" s="44" t="n">
        <v>0</v>
      </c>
      <c r="C5147" s="44" t="n">
        <v>1</v>
      </c>
      <c r="D5147" s="38" t="n">
        <f aca="false">IFERROR(B5147/C5147,0)</f>
        <v>0</v>
      </c>
      <c r="E5147" s="45" t="n">
        <v>10</v>
      </c>
      <c r="F5147" s="7" t="s">
        <v>2223</v>
      </c>
      <c r="G5147" s="5" t="str">
        <f aca="false">IF(AND(E5147&gt;=5,E5147&lt;=20,C5147&gt;=50,B5147&lt;=1),"Opportunity (pos 5-20, 50+ impr, 0-1 click)","")</f>
        <v/>
      </c>
    </row>
    <row r="5148" customFormat="false" ht="15" hidden="false" customHeight="false" outlineLevel="0" collapsed="false">
      <c r="A5148" s="7" t="s">
        <v>7422</v>
      </c>
      <c r="B5148" s="44" t="n">
        <v>0</v>
      </c>
      <c r="C5148" s="44" t="n">
        <v>1</v>
      </c>
      <c r="D5148" s="38" t="n">
        <f aca="false">IFERROR(B5148/C5148,0)</f>
        <v>0</v>
      </c>
      <c r="E5148" s="45" t="n">
        <v>13</v>
      </c>
      <c r="F5148" s="7" t="s">
        <v>2223</v>
      </c>
      <c r="G5148" s="5" t="str">
        <f aca="false">IF(AND(E5148&gt;=5,E5148&lt;=20,C5148&gt;=50,B5148&lt;=1),"Opportunity (pos 5-20, 50+ impr, 0-1 click)","")</f>
        <v/>
      </c>
    </row>
    <row r="5149" customFormat="false" ht="15" hidden="false" customHeight="false" outlineLevel="0" collapsed="false">
      <c r="A5149" s="7" t="s">
        <v>7423</v>
      </c>
      <c r="B5149" s="44" t="n">
        <v>0</v>
      </c>
      <c r="C5149" s="44" t="n">
        <v>1</v>
      </c>
      <c r="D5149" s="38" t="n">
        <f aca="false">IFERROR(B5149/C5149,0)</f>
        <v>0</v>
      </c>
      <c r="E5149" s="45" t="n">
        <v>30</v>
      </c>
      <c r="F5149" s="7" t="s">
        <v>2225</v>
      </c>
      <c r="G5149" s="5" t="str">
        <f aca="false">IF(AND(E5149&gt;=5,E5149&lt;=20,C5149&gt;=50,B5149&lt;=1),"Opportunity (pos 5-20, 50+ impr, 0-1 click)","")</f>
        <v/>
      </c>
    </row>
    <row r="5150" customFormat="false" ht="15" hidden="false" customHeight="false" outlineLevel="0" collapsed="false">
      <c r="A5150" s="7" t="s">
        <v>7424</v>
      </c>
      <c r="B5150" s="44" t="n">
        <v>0</v>
      </c>
      <c r="C5150" s="44" t="n">
        <v>1</v>
      </c>
      <c r="D5150" s="38" t="n">
        <f aca="false">IFERROR(B5150/C5150,0)</f>
        <v>0</v>
      </c>
      <c r="E5150" s="45" t="n">
        <v>32</v>
      </c>
      <c r="F5150" s="7" t="s">
        <v>2225</v>
      </c>
      <c r="G5150" s="5" t="str">
        <f aca="false">IF(AND(E5150&gt;=5,E5150&lt;=20,C5150&gt;=50,B5150&lt;=1),"Opportunity (pos 5-20, 50+ impr, 0-1 click)","")</f>
        <v/>
      </c>
    </row>
    <row r="5151" customFormat="false" ht="15" hidden="false" customHeight="false" outlineLevel="0" collapsed="false">
      <c r="A5151" s="7" t="s">
        <v>7425</v>
      </c>
      <c r="B5151" s="44" t="n">
        <v>0</v>
      </c>
      <c r="C5151" s="44" t="n">
        <v>1</v>
      </c>
      <c r="D5151" s="38" t="n">
        <f aca="false">IFERROR(B5151/C5151,0)</f>
        <v>0</v>
      </c>
      <c r="E5151" s="45" t="n">
        <v>21</v>
      </c>
      <c r="F5151" s="7" t="s">
        <v>2223</v>
      </c>
      <c r="G5151" s="5" t="str">
        <f aca="false">IF(AND(E5151&gt;=5,E5151&lt;=20,C5151&gt;=50,B5151&lt;=1),"Opportunity (pos 5-20, 50+ impr, 0-1 click)","")</f>
        <v/>
      </c>
    </row>
    <row r="5152" customFormat="false" ht="15" hidden="false" customHeight="false" outlineLevel="0" collapsed="false">
      <c r="A5152" s="7" t="s">
        <v>7426</v>
      </c>
      <c r="B5152" s="44" t="n">
        <v>0</v>
      </c>
      <c r="C5152" s="44" t="n">
        <v>1</v>
      </c>
      <c r="D5152" s="38" t="n">
        <f aca="false">IFERROR(B5152/C5152,0)</f>
        <v>0</v>
      </c>
      <c r="E5152" s="45" t="n">
        <v>17</v>
      </c>
      <c r="F5152" s="7" t="s">
        <v>2223</v>
      </c>
      <c r="G5152" s="5" t="str">
        <f aca="false">IF(AND(E5152&gt;=5,E5152&lt;=20,C5152&gt;=50,B5152&lt;=1),"Opportunity (pos 5-20, 50+ impr, 0-1 click)","")</f>
        <v/>
      </c>
    </row>
    <row r="5153" customFormat="false" ht="15" hidden="false" customHeight="false" outlineLevel="0" collapsed="false">
      <c r="A5153" s="7" t="s">
        <v>7427</v>
      </c>
      <c r="B5153" s="44" t="n">
        <v>0</v>
      </c>
      <c r="C5153" s="44" t="n">
        <v>1</v>
      </c>
      <c r="D5153" s="38" t="n">
        <f aca="false">IFERROR(B5153/C5153,0)</f>
        <v>0</v>
      </c>
      <c r="E5153" s="45" t="n">
        <v>9</v>
      </c>
      <c r="F5153" s="7" t="s">
        <v>2223</v>
      </c>
      <c r="G5153" s="5" t="str">
        <f aca="false">IF(AND(E5153&gt;=5,E5153&lt;=20,C5153&gt;=50,B5153&lt;=1),"Opportunity (pos 5-20, 50+ impr, 0-1 click)","")</f>
        <v/>
      </c>
    </row>
    <row r="5154" customFormat="false" ht="15" hidden="false" customHeight="false" outlineLevel="0" collapsed="false">
      <c r="A5154" s="7" t="s">
        <v>7428</v>
      </c>
      <c r="B5154" s="44" t="n">
        <v>0</v>
      </c>
      <c r="C5154" s="44" t="n">
        <v>1</v>
      </c>
      <c r="D5154" s="38" t="n">
        <f aca="false">IFERROR(B5154/C5154,0)</f>
        <v>0</v>
      </c>
      <c r="E5154" s="45" t="n">
        <v>46</v>
      </c>
      <c r="F5154" s="7" t="s">
        <v>2225</v>
      </c>
      <c r="G5154" s="5" t="str">
        <f aca="false">IF(AND(E5154&gt;=5,E5154&lt;=20,C5154&gt;=50,B5154&lt;=1),"Opportunity (pos 5-20, 50+ impr, 0-1 click)","")</f>
        <v/>
      </c>
    </row>
    <row r="5155" customFormat="false" ht="15" hidden="false" customHeight="false" outlineLevel="0" collapsed="false">
      <c r="A5155" s="7" t="s">
        <v>7429</v>
      </c>
      <c r="B5155" s="44" t="n">
        <v>0</v>
      </c>
      <c r="C5155" s="44" t="n">
        <v>1</v>
      </c>
      <c r="D5155" s="38" t="n">
        <f aca="false">IFERROR(B5155/C5155,0)</f>
        <v>0</v>
      </c>
      <c r="E5155" s="45" t="n">
        <v>11</v>
      </c>
      <c r="F5155" s="7" t="s">
        <v>2223</v>
      </c>
      <c r="G5155" s="5" t="str">
        <f aca="false">IF(AND(E5155&gt;=5,E5155&lt;=20,C5155&gt;=50,B5155&lt;=1),"Opportunity (pos 5-20, 50+ impr, 0-1 click)","")</f>
        <v/>
      </c>
    </row>
    <row r="5156" customFormat="false" ht="15" hidden="false" customHeight="false" outlineLevel="0" collapsed="false">
      <c r="A5156" s="7" t="s">
        <v>7430</v>
      </c>
      <c r="B5156" s="44" t="n">
        <v>0</v>
      </c>
      <c r="C5156" s="44" t="n">
        <v>1</v>
      </c>
      <c r="D5156" s="38" t="n">
        <f aca="false">IFERROR(B5156/C5156,0)</f>
        <v>0</v>
      </c>
      <c r="E5156" s="45" t="n">
        <v>18</v>
      </c>
      <c r="F5156" s="7" t="s">
        <v>2223</v>
      </c>
      <c r="G5156" s="5" t="str">
        <f aca="false">IF(AND(E5156&gt;=5,E5156&lt;=20,C5156&gt;=50,B5156&lt;=1),"Opportunity (pos 5-20, 50+ impr, 0-1 click)","")</f>
        <v/>
      </c>
    </row>
    <row r="5157" customFormat="false" ht="15" hidden="false" customHeight="false" outlineLevel="0" collapsed="false">
      <c r="A5157" s="7" t="s">
        <v>7431</v>
      </c>
      <c r="B5157" s="44" t="n">
        <v>0</v>
      </c>
      <c r="C5157" s="44" t="n">
        <v>1</v>
      </c>
      <c r="D5157" s="38" t="n">
        <f aca="false">IFERROR(B5157/C5157,0)</f>
        <v>0</v>
      </c>
      <c r="E5157" s="45" t="n">
        <v>28</v>
      </c>
      <c r="F5157" s="7" t="s">
        <v>2223</v>
      </c>
      <c r="G5157" s="5" t="str">
        <f aca="false">IF(AND(E5157&gt;=5,E5157&lt;=20,C5157&gt;=50,B5157&lt;=1),"Opportunity (pos 5-20, 50+ impr, 0-1 click)","")</f>
        <v/>
      </c>
    </row>
    <row r="5158" customFormat="false" ht="15" hidden="false" customHeight="false" outlineLevel="0" collapsed="false">
      <c r="A5158" s="7" t="s">
        <v>7432</v>
      </c>
      <c r="B5158" s="44" t="n">
        <v>0</v>
      </c>
      <c r="C5158" s="44" t="n">
        <v>1</v>
      </c>
      <c r="D5158" s="38" t="n">
        <f aca="false">IFERROR(B5158/C5158,0)</f>
        <v>0</v>
      </c>
      <c r="E5158" s="45" t="n">
        <v>41</v>
      </c>
      <c r="F5158" s="7" t="s">
        <v>2223</v>
      </c>
      <c r="G5158" s="5" t="str">
        <f aca="false">IF(AND(E5158&gt;=5,E5158&lt;=20,C5158&gt;=50,B5158&lt;=1),"Opportunity (pos 5-20, 50+ impr, 0-1 click)","")</f>
        <v/>
      </c>
    </row>
    <row r="5159" customFormat="false" ht="15" hidden="false" customHeight="false" outlineLevel="0" collapsed="false">
      <c r="A5159" s="7" t="s">
        <v>7433</v>
      </c>
      <c r="B5159" s="44" t="n">
        <v>0</v>
      </c>
      <c r="C5159" s="44" t="n">
        <v>1</v>
      </c>
      <c r="D5159" s="38" t="n">
        <f aca="false">IFERROR(B5159/C5159,0)</f>
        <v>0</v>
      </c>
      <c r="E5159" s="45" t="n">
        <v>31</v>
      </c>
      <c r="F5159" s="7" t="s">
        <v>2223</v>
      </c>
      <c r="G5159" s="5" t="str">
        <f aca="false">IF(AND(E5159&gt;=5,E5159&lt;=20,C5159&gt;=50,B5159&lt;=1),"Opportunity (pos 5-20, 50+ impr, 0-1 click)","")</f>
        <v/>
      </c>
    </row>
    <row r="5160" customFormat="false" ht="15" hidden="false" customHeight="false" outlineLevel="0" collapsed="false">
      <c r="A5160" s="7" t="s">
        <v>7434</v>
      </c>
      <c r="B5160" s="44" t="n">
        <v>0</v>
      </c>
      <c r="C5160" s="44" t="n">
        <v>1</v>
      </c>
      <c r="D5160" s="38" t="n">
        <f aca="false">IFERROR(B5160/C5160,0)</f>
        <v>0</v>
      </c>
      <c r="E5160" s="45" t="n">
        <v>18</v>
      </c>
      <c r="F5160" s="7" t="s">
        <v>2223</v>
      </c>
      <c r="G5160" s="5" t="str">
        <f aca="false">IF(AND(E5160&gt;=5,E5160&lt;=20,C5160&gt;=50,B5160&lt;=1),"Opportunity (pos 5-20, 50+ impr, 0-1 click)","")</f>
        <v/>
      </c>
    </row>
    <row r="5161" customFormat="false" ht="15" hidden="false" customHeight="false" outlineLevel="0" collapsed="false">
      <c r="A5161" s="7" t="s">
        <v>7435</v>
      </c>
      <c r="B5161" s="44" t="n">
        <v>0</v>
      </c>
      <c r="C5161" s="44" t="n">
        <v>1</v>
      </c>
      <c r="D5161" s="38" t="n">
        <f aca="false">IFERROR(B5161/C5161,0)</f>
        <v>0</v>
      </c>
      <c r="E5161" s="45" t="n">
        <v>10</v>
      </c>
      <c r="F5161" s="7" t="s">
        <v>2223</v>
      </c>
      <c r="G5161" s="5" t="str">
        <f aca="false">IF(AND(E5161&gt;=5,E5161&lt;=20,C5161&gt;=50,B5161&lt;=1),"Opportunity (pos 5-20, 50+ impr, 0-1 click)","")</f>
        <v/>
      </c>
    </row>
    <row r="5162" customFormat="false" ht="15" hidden="false" customHeight="false" outlineLevel="0" collapsed="false">
      <c r="A5162" s="7" t="s">
        <v>7436</v>
      </c>
      <c r="B5162" s="44" t="n">
        <v>0</v>
      </c>
      <c r="C5162" s="44" t="n">
        <v>1</v>
      </c>
      <c r="D5162" s="38" t="n">
        <f aca="false">IFERROR(B5162/C5162,0)</f>
        <v>0</v>
      </c>
      <c r="E5162" s="45" t="n">
        <v>23</v>
      </c>
      <c r="F5162" s="7" t="s">
        <v>2223</v>
      </c>
      <c r="G5162" s="5" t="str">
        <f aca="false">IF(AND(E5162&gt;=5,E5162&lt;=20,C5162&gt;=50,B5162&lt;=1),"Opportunity (pos 5-20, 50+ impr, 0-1 click)","")</f>
        <v/>
      </c>
    </row>
    <row r="5163" customFormat="false" ht="15" hidden="false" customHeight="false" outlineLevel="0" collapsed="false">
      <c r="A5163" s="7" t="s">
        <v>7437</v>
      </c>
      <c r="B5163" s="44" t="n">
        <v>0</v>
      </c>
      <c r="C5163" s="44" t="n">
        <v>1</v>
      </c>
      <c r="D5163" s="38" t="n">
        <f aca="false">IFERROR(B5163/C5163,0)</f>
        <v>0</v>
      </c>
      <c r="E5163" s="45" t="n">
        <v>46</v>
      </c>
      <c r="F5163" s="7" t="s">
        <v>2223</v>
      </c>
      <c r="G5163" s="5" t="str">
        <f aca="false">IF(AND(E5163&gt;=5,E5163&lt;=20,C5163&gt;=50,B5163&lt;=1),"Opportunity (pos 5-20, 50+ impr, 0-1 click)","")</f>
        <v/>
      </c>
    </row>
    <row r="5164" customFormat="false" ht="15" hidden="false" customHeight="false" outlineLevel="0" collapsed="false">
      <c r="A5164" s="7" t="s">
        <v>7438</v>
      </c>
      <c r="B5164" s="44" t="n">
        <v>0</v>
      </c>
      <c r="C5164" s="44" t="n">
        <v>1</v>
      </c>
      <c r="D5164" s="38" t="n">
        <f aca="false">IFERROR(B5164/C5164,0)</f>
        <v>0</v>
      </c>
      <c r="E5164" s="45" t="n">
        <v>14</v>
      </c>
      <c r="F5164" s="7" t="s">
        <v>2223</v>
      </c>
      <c r="G5164" s="5" t="str">
        <f aca="false">IF(AND(E5164&gt;=5,E5164&lt;=20,C5164&gt;=50,B5164&lt;=1),"Opportunity (pos 5-20, 50+ impr, 0-1 click)","")</f>
        <v/>
      </c>
    </row>
    <row r="5165" customFormat="false" ht="15" hidden="false" customHeight="false" outlineLevel="0" collapsed="false">
      <c r="A5165" s="7" t="s">
        <v>7439</v>
      </c>
      <c r="B5165" s="44" t="n">
        <v>0</v>
      </c>
      <c r="C5165" s="44" t="n">
        <v>1</v>
      </c>
      <c r="D5165" s="38" t="n">
        <f aca="false">IFERROR(B5165/C5165,0)</f>
        <v>0</v>
      </c>
      <c r="E5165" s="45" t="n">
        <v>37</v>
      </c>
      <c r="F5165" s="7" t="s">
        <v>2223</v>
      </c>
      <c r="G5165" s="5" t="str">
        <f aca="false">IF(AND(E5165&gt;=5,E5165&lt;=20,C5165&gt;=50,B5165&lt;=1),"Opportunity (pos 5-20, 50+ impr, 0-1 click)","")</f>
        <v/>
      </c>
    </row>
    <row r="5166" customFormat="false" ht="15" hidden="false" customHeight="false" outlineLevel="0" collapsed="false">
      <c r="A5166" s="7" t="s">
        <v>7440</v>
      </c>
      <c r="B5166" s="44" t="n">
        <v>0</v>
      </c>
      <c r="C5166" s="44" t="n">
        <v>1</v>
      </c>
      <c r="D5166" s="38" t="n">
        <f aca="false">IFERROR(B5166/C5166,0)</f>
        <v>0</v>
      </c>
      <c r="E5166" s="45" t="n">
        <v>43</v>
      </c>
      <c r="F5166" s="7" t="s">
        <v>2223</v>
      </c>
      <c r="G5166" s="5" t="str">
        <f aca="false">IF(AND(E5166&gt;=5,E5166&lt;=20,C5166&gt;=50,B5166&lt;=1),"Opportunity (pos 5-20, 50+ impr, 0-1 click)","")</f>
        <v/>
      </c>
    </row>
    <row r="5167" customFormat="false" ht="15" hidden="false" customHeight="false" outlineLevel="0" collapsed="false">
      <c r="A5167" s="7" t="s">
        <v>7441</v>
      </c>
      <c r="B5167" s="44" t="n">
        <v>0</v>
      </c>
      <c r="C5167" s="44" t="n">
        <v>1</v>
      </c>
      <c r="D5167" s="38" t="n">
        <f aca="false">IFERROR(B5167/C5167,0)</f>
        <v>0</v>
      </c>
      <c r="E5167" s="45" t="n">
        <v>50</v>
      </c>
      <c r="F5167" s="7" t="s">
        <v>2223</v>
      </c>
      <c r="G5167" s="5" t="str">
        <f aca="false">IF(AND(E5167&gt;=5,E5167&lt;=20,C5167&gt;=50,B5167&lt;=1),"Opportunity (pos 5-20, 50+ impr, 0-1 click)","")</f>
        <v/>
      </c>
    </row>
    <row r="5168" customFormat="false" ht="15" hidden="false" customHeight="false" outlineLevel="0" collapsed="false">
      <c r="A5168" s="7" t="s">
        <v>7442</v>
      </c>
      <c r="B5168" s="44" t="n">
        <v>0</v>
      </c>
      <c r="C5168" s="44" t="n">
        <v>1</v>
      </c>
      <c r="D5168" s="38" t="n">
        <f aca="false">IFERROR(B5168/C5168,0)</f>
        <v>0</v>
      </c>
      <c r="E5168" s="45" t="n">
        <v>32</v>
      </c>
      <c r="F5168" s="7" t="s">
        <v>2225</v>
      </c>
      <c r="G5168" s="5" t="str">
        <f aca="false">IF(AND(E5168&gt;=5,E5168&lt;=20,C5168&gt;=50,B5168&lt;=1),"Opportunity (pos 5-20, 50+ impr, 0-1 click)","")</f>
        <v/>
      </c>
    </row>
    <row r="5169" customFormat="false" ht="15" hidden="false" customHeight="false" outlineLevel="0" collapsed="false">
      <c r="A5169" s="7" t="s">
        <v>7443</v>
      </c>
      <c r="B5169" s="44" t="n">
        <v>0</v>
      </c>
      <c r="C5169" s="44" t="n">
        <v>1</v>
      </c>
      <c r="D5169" s="38" t="n">
        <f aca="false">IFERROR(B5169/C5169,0)</f>
        <v>0</v>
      </c>
      <c r="E5169" s="45" t="n">
        <v>33</v>
      </c>
      <c r="F5169" s="7" t="s">
        <v>2223</v>
      </c>
      <c r="G5169" s="5" t="str">
        <f aca="false">IF(AND(E5169&gt;=5,E5169&lt;=20,C5169&gt;=50,B5169&lt;=1),"Opportunity (pos 5-20, 50+ impr, 0-1 click)","")</f>
        <v/>
      </c>
    </row>
    <row r="5170" customFormat="false" ht="15" hidden="false" customHeight="false" outlineLevel="0" collapsed="false">
      <c r="A5170" s="7" t="s">
        <v>7444</v>
      </c>
      <c r="B5170" s="44" t="n">
        <v>0</v>
      </c>
      <c r="C5170" s="44" t="n">
        <v>1</v>
      </c>
      <c r="D5170" s="38" t="n">
        <f aca="false">IFERROR(B5170/C5170,0)</f>
        <v>0</v>
      </c>
      <c r="E5170" s="45" t="n">
        <v>13</v>
      </c>
      <c r="F5170" s="7" t="s">
        <v>2224</v>
      </c>
      <c r="G5170" s="5" t="str">
        <f aca="false">IF(AND(E5170&gt;=5,E5170&lt;=20,C5170&gt;=50,B5170&lt;=1),"Opportunity (pos 5-20, 50+ impr, 0-1 click)","")</f>
        <v/>
      </c>
    </row>
    <row r="5171" customFormat="false" ht="15" hidden="false" customHeight="false" outlineLevel="0" collapsed="false">
      <c r="A5171" s="7" t="s">
        <v>7445</v>
      </c>
      <c r="B5171" s="44" t="n">
        <v>0</v>
      </c>
      <c r="C5171" s="44" t="n">
        <v>1</v>
      </c>
      <c r="D5171" s="38" t="n">
        <f aca="false">IFERROR(B5171/C5171,0)</f>
        <v>0</v>
      </c>
      <c r="E5171" s="45" t="n">
        <v>47</v>
      </c>
      <c r="F5171" s="7" t="s">
        <v>2223</v>
      </c>
      <c r="G5171" s="5" t="str">
        <f aca="false">IF(AND(E5171&gt;=5,E5171&lt;=20,C5171&gt;=50,B5171&lt;=1),"Opportunity (pos 5-20, 50+ impr, 0-1 click)","")</f>
        <v/>
      </c>
    </row>
    <row r="5172" customFormat="false" ht="15" hidden="false" customHeight="false" outlineLevel="0" collapsed="false">
      <c r="A5172" s="7" t="s">
        <v>7446</v>
      </c>
      <c r="B5172" s="44" t="n">
        <v>0</v>
      </c>
      <c r="C5172" s="44" t="n">
        <v>1</v>
      </c>
      <c r="D5172" s="38" t="n">
        <f aca="false">IFERROR(B5172/C5172,0)</f>
        <v>0</v>
      </c>
      <c r="E5172" s="45" t="n">
        <v>20</v>
      </c>
      <c r="F5172" s="7" t="s">
        <v>2223</v>
      </c>
      <c r="G5172" s="5" t="str">
        <f aca="false">IF(AND(E5172&gt;=5,E5172&lt;=20,C5172&gt;=50,B5172&lt;=1),"Opportunity (pos 5-20, 50+ impr, 0-1 click)","")</f>
        <v/>
      </c>
    </row>
    <row r="5173" customFormat="false" ht="15" hidden="false" customHeight="false" outlineLevel="0" collapsed="false">
      <c r="A5173" s="7" t="s">
        <v>7447</v>
      </c>
      <c r="B5173" s="44" t="n">
        <v>0</v>
      </c>
      <c r="C5173" s="44" t="n">
        <v>1</v>
      </c>
      <c r="D5173" s="38" t="n">
        <f aca="false">IFERROR(B5173/C5173,0)</f>
        <v>0</v>
      </c>
      <c r="E5173" s="45" t="n">
        <v>9</v>
      </c>
      <c r="F5173" s="7" t="s">
        <v>2223</v>
      </c>
      <c r="G5173" s="5" t="str">
        <f aca="false">IF(AND(E5173&gt;=5,E5173&lt;=20,C5173&gt;=50,B5173&lt;=1),"Opportunity (pos 5-20, 50+ impr, 0-1 click)","")</f>
        <v/>
      </c>
    </row>
    <row r="5174" customFormat="false" ht="15" hidden="false" customHeight="false" outlineLevel="0" collapsed="false">
      <c r="A5174" s="7" t="s">
        <v>7448</v>
      </c>
      <c r="B5174" s="44" t="n">
        <v>0</v>
      </c>
      <c r="C5174" s="44" t="n">
        <v>1</v>
      </c>
      <c r="D5174" s="38" t="n">
        <f aca="false">IFERROR(B5174/C5174,0)</f>
        <v>0</v>
      </c>
      <c r="E5174" s="45" t="n">
        <v>5</v>
      </c>
      <c r="F5174" s="7" t="s">
        <v>2223</v>
      </c>
      <c r="G5174" s="5" t="str">
        <f aca="false">IF(AND(E5174&gt;=5,E5174&lt;=20,C5174&gt;=50,B5174&lt;=1),"Opportunity (pos 5-20, 50+ impr, 0-1 click)","")</f>
        <v/>
      </c>
    </row>
    <row r="5175" customFormat="false" ht="15" hidden="false" customHeight="false" outlineLevel="0" collapsed="false">
      <c r="A5175" s="7" t="s">
        <v>7449</v>
      </c>
      <c r="B5175" s="44" t="n">
        <v>0</v>
      </c>
      <c r="C5175" s="44" t="n">
        <v>1</v>
      </c>
      <c r="D5175" s="38" t="n">
        <f aca="false">IFERROR(B5175/C5175,0)</f>
        <v>0</v>
      </c>
      <c r="E5175" s="45" t="n">
        <v>39</v>
      </c>
      <c r="F5175" s="7" t="s">
        <v>2223</v>
      </c>
      <c r="G5175" s="5" t="str">
        <f aca="false">IF(AND(E5175&gt;=5,E5175&lt;=20,C5175&gt;=50,B5175&lt;=1),"Opportunity (pos 5-20, 50+ impr, 0-1 click)","")</f>
        <v/>
      </c>
    </row>
    <row r="5176" customFormat="false" ht="15" hidden="false" customHeight="false" outlineLevel="0" collapsed="false">
      <c r="A5176" s="7" t="s">
        <v>7450</v>
      </c>
      <c r="B5176" s="44" t="n">
        <v>0</v>
      </c>
      <c r="C5176" s="44" t="n">
        <v>1</v>
      </c>
      <c r="D5176" s="38" t="n">
        <f aca="false">IFERROR(B5176/C5176,0)</f>
        <v>0</v>
      </c>
      <c r="E5176" s="45" t="n">
        <v>12</v>
      </c>
      <c r="F5176" s="7" t="s">
        <v>2223</v>
      </c>
      <c r="G5176" s="5" t="str">
        <f aca="false">IF(AND(E5176&gt;=5,E5176&lt;=20,C5176&gt;=50,B5176&lt;=1),"Opportunity (pos 5-20, 50+ impr, 0-1 click)","")</f>
        <v/>
      </c>
    </row>
    <row r="5177" customFormat="false" ht="15" hidden="false" customHeight="false" outlineLevel="0" collapsed="false">
      <c r="A5177" s="7" t="s">
        <v>7451</v>
      </c>
      <c r="B5177" s="44" t="n">
        <v>0</v>
      </c>
      <c r="C5177" s="44" t="n">
        <v>1</v>
      </c>
      <c r="D5177" s="38" t="n">
        <f aca="false">IFERROR(B5177/C5177,0)</f>
        <v>0</v>
      </c>
      <c r="E5177" s="45" t="n">
        <v>46</v>
      </c>
      <c r="F5177" s="7" t="s">
        <v>2225</v>
      </c>
      <c r="G5177" s="5" t="str">
        <f aca="false">IF(AND(E5177&gt;=5,E5177&lt;=20,C5177&gt;=50,B5177&lt;=1),"Opportunity (pos 5-20, 50+ impr, 0-1 click)","")</f>
        <v/>
      </c>
    </row>
    <row r="5178" customFormat="false" ht="15" hidden="false" customHeight="false" outlineLevel="0" collapsed="false">
      <c r="A5178" s="7" t="s">
        <v>7452</v>
      </c>
      <c r="B5178" s="44" t="n">
        <v>0</v>
      </c>
      <c r="C5178" s="44" t="n">
        <v>1</v>
      </c>
      <c r="D5178" s="38" t="n">
        <f aca="false">IFERROR(B5178/C5178,0)</f>
        <v>0</v>
      </c>
      <c r="E5178" s="45" t="n">
        <v>7</v>
      </c>
      <c r="F5178" s="7" t="s">
        <v>2223</v>
      </c>
      <c r="G5178" s="5" t="str">
        <f aca="false">IF(AND(E5178&gt;=5,E5178&lt;=20,C5178&gt;=50,B5178&lt;=1),"Opportunity (pos 5-20, 50+ impr, 0-1 click)","")</f>
        <v/>
      </c>
    </row>
    <row r="5179" customFormat="false" ht="15" hidden="false" customHeight="false" outlineLevel="0" collapsed="false">
      <c r="A5179" s="7" t="s">
        <v>7453</v>
      </c>
      <c r="B5179" s="44" t="n">
        <v>0</v>
      </c>
      <c r="C5179" s="44" t="n">
        <v>1</v>
      </c>
      <c r="D5179" s="38" t="n">
        <f aca="false">IFERROR(B5179/C5179,0)</f>
        <v>0</v>
      </c>
      <c r="E5179" s="45" t="n">
        <v>6</v>
      </c>
      <c r="F5179" s="7" t="s">
        <v>2223</v>
      </c>
      <c r="G5179" s="5" t="str">
        <f aca="false">IF(AND(E5179&gt;=5,E5179&lt;=20,C5179&gt;=50,B5179&lt;=1),"Opportunity (pos 5-20, 50+ impr, 0-1 click)","")</f>
        <v/>
      </c>
    </row>
    <row r="5180" customFormat="false" ht="15" hidden="false" customHeight="false" outlineLevel="0" collapsed="false">
      <c r="A5180" s="7" t="s">
        <v>7454</v>
      </c>
      <c r="B5180" s="44" t="n">
        <v>0</v>
      </c>
      <c r="C5180" s="44" t="n">
        <v>1</v>
      </c>
      <c r="D5180" s="38" t="n">
        <f aca="false">IFERROR(B5180/C5180,0)</f>
        <v>0</v>
      </c>
      <c r="E5180" s="45" t="n">
        <v>26</v>
      </c>
      <c r="F5180" s="7" t="s">
        <v>2223</v>
      </c>
      <c r="G5180" s="5" t="str">
        <f aca="false">IF(AND(E5180&gt;=5,E5180&lt;=20,C5180&gt;=50,B5180&lt;=1),"Opportunity (pos 5-20, 50+ impr, 0-1 click)","")</f>
        <v/>
      </c>
    </row>
    <row r="5181" customFormat="false" ht="15" hidden="false" customHeight="false" outlineLevel="0" collapsed="false">
      <c r="A5181" s="7" t="s">
        <v>7455</v>
      </c>
      <c r="B5181" s="44" t="n">
        <v>0</v>
      </c>
      <c r="C5181" s="44" t="n">
        <v>1</v>
      </c>
      <c r="D5181" s="38" t="n">
        <f aca="false">IFERROR(B5181/C5181,0)</f>
        <v>0</v>
      </c>
      <c r="E5181" s="45" t="n">
        <v>27</v>
      </c>
      <c r="F5181" s="7" t="s">
        <v>2223</v>
      </c>
      <c r="G5181" s="5" t="str">
        <f aca="false">IF(AND(E5181&gt;=5,E5181&lt;=20,C5181&gt;=50,B5181&lt;=1),"Opportunity (pos 5-20, 50+ impr, 0-1 click)","")</f>
        <v/>
      </c>
    </row>
    <row r="5182" customFormat="false" ht="15" hidden="false" customHeight="false" outlineLevel="0" collapsed="false">
      <c r="A5182" s="7" t="s">
        <v>7456</v>
      </c>
      <c r="B5182" s="44" t="n">
        <v>0</v>
      </c>
      <c r="C5182" s="44" t="n">
        <v>1</v>
      </c>
      <c r="D5182" s="38" t="n">
        <f aca="false">IFERROR(B5182/C5182,0)</f>
        <v>0</v>
      </c>
      <c r="E5182" s="45" t="n">
        <v>12</v>
      </c>
      <c r="F5182" s="7" t="s">
        <v>2223</v>
      </c>
      <c r="G5182" s="5" t="str">
        <f aca="false">IF(AND(E5182&gt;=5,E5182&lt;=20,C5182&gt;=50,B5182&lt;=1),"Opportunity (pos 5-20, 50+ impr, 0-1 click)","")</f>
        <v/>
      </c>
    </row>
    <row r="5183" customFormat="false" ht="15" hidden="false" customHeight="false" outlineLevel="0" collapsed="false">
      <c r="A5183" s="7" t="s">
        <v>7457</v>
      </c>
      <c r="B5183" s="44" t="n">
        <v>0</v>
      </c>
      <c r="C5183" s="44" t="n">
        <v>1</v>
      </c>
      <c r="D5183" s="38" t="n">
        <f aca="false">IFERROR(B5183/C5183,0)</f>
        <v>0</v>
      </c>
      <c r="E5183" s="45" t="n">
        <v>30</v>
      </c>
      <c r="F5183" s="7" t="s">
        <v>2223</v>
      </c>
      <c r="G5183" s="5" t="str">
        <f aca="false">IF(AND(E5183&gt;=5,E5183&lt;=20,C5183&gt;=50,B5183&lt;=1),"Opportunity (pos 5-20, 50+ impr, 0-1 click)","")</f>
        <v/>
      </c>
    </row>
    <row r="5184" customFormat="false" ht="15" hidden="false" customHeight="false" outlineLevel="0" collapsed="false">
      <c r="A5184" s="7" t="s">
        <v>7458</v>
      </c>
      <c r="B5184" s="44" t="n">
        <v>0</v>
      </c>
      <c r="C5184" s="44" t="n">
        <v>1</v>
      </c>
      <c r="D5184" s="38" t="n">
        <f aca="false">IFERROR(B5184/C5184,0)</f>
        <v>0</v>
      </c>
      <c r="E5184" s="45" t="n">
        <v>35</v>
      </c>
      <c r="F5184" s="7" t="s">
        <v>2223</v>
      </c>
      <c r="G5184" s="5" t="str">
        <f aca="false">IF(AND(E5184&gt;=5,E5184&lt;=20,C5184&gt;=50,B5184&lt;=1),"Opportunity (pos 5-20, 50+ impr, 0-1 click)","")</f>
        <v/>
      </c>
    </row>
    <row r="5185" customFormat="false" ht="15" hidden="false" customHeight="false" outlineLevel="0" collapsed="false">
      <c r="A5185" s="7" t="s">
        <v>7459</v>
      </c>
      <c r="B5185" s="44" t="n">
        <v>0</v>
      </c>
      <c r="C5185" s="44" t="n">
        <v>1</v>
      </c>
      <c r="D5185" s="38" t="n">
        <f aca="false">IFERROR(B5185/C5185,0)</f>
        <v>0</v>
      </c>
      <c r="E5185" s="45" t="n">
        <v>42</v>
      </c>
      <c r="F5185" s="7" t="s">
        <v>2223</v>
      </c>
      <c r="G5185" s="5" t="str">
        <f aca="false">IF(AND(E5185&gt;=5,E5185&lt;=20,C5185&gt;=50,B5185&lt;=1),"Opportunity (pos 5-20, 50+ impr, 0-1 click)","")</f>
        <v/>
      </c>
    </row>
    <row r="5186" customFormat="false" ht="15" hidden="false" customHeight="false" outlineLevel="0" collapsed="false">
      <c r="A5186" s="7" t="s">
        <v>7460</v>
      </c>
      <c r="B5186" s="44" t="n">
        <v>0</v>
      </c>
      <c r="C5186" s="44" t="n">
        <v>1</v>
      </c>
      <c r="D5186" s="38" t="n">
        <f aca="false">IFERROR(B5186/C5186,0)</f>
        <v>0</v>
      </c>
      <c r="E5186" s="45" t="n">
        <v>8</v>
      </c>
      <c r="F5186" s="7" t="s">
        <v>2223</v>
      </c>
      <c r="G5186" s="5" t="str">
        <f aca="false">IF(AND(E5186&gt;=5,E5186&lt;=20,C5186&gt;=50,B5186&lt;=1),"Opportunity (pos 5-20, 50+ impr, 0-1 click)","")</f>
        <v/>
      </c>
    </row>
    <row r="5187" customFormat="false" ht="15" hidden="false" customHeight="false" outlineLevel="0" collapsed="false">
      <c r="A5187" s="7" t="s">
        <v>7461</v>
      </c>
      <c r="B5187" s="44" t="n">
        <v>0</v>
      </c>
      <c r="C5187" s="44" t="n">
        <v>1</v>
      </c>
      <c r="D5187" s="38" t="n">
        <f aca="false">IFERROR(B5187/C5187,0)</f>
        <v>0</v>
      </c>
      <c r="E5187" s="45" t="n">
        <v>58</v>
      </c>
      <c r="F5187" s="7" t="s">
        <v>2223</v>
      </c>
      <c r="G5187" s="5" t="str">
        <f aca="false">IF(AND(E5187&gt;=5,E5187&lt;=20,C5187&gt;=50,B5187&lt;=1),"Opportunity (pos 5-20, 50+ impr, 0-1 click)","")</f>
        <v/>
      </c>
    </row>
    <row r="5188" customFormat="false" ht="15" hidden="false" customHeight="false" outlineLevel="0" collapsed="false">
      <c r="A5188" s="7" t="s">
        <v>7462</v>
      </c>
      <c r="B5188" s="44" t="n">
        <v>0</v>
      </c>
      <c r="C5188" s="44" t="n">
        <v>1</v>
      </c>
      <c r="D5188" s="38" t="n">
        <f aca="false">IFERROR(B5188/C5188,0)</f>
        <v>0</v>
      </c>
      <c r="E5188" s="45" t="n">
        <v>28</v>
      </c>
      <c r="F5188" s="7" t="s">
        <v>2223</v>
      </c>
      <c r="G5188" s="5" t="str">
        <f aca="false">IF(AND(E5188&gt;=5,E5188&lt;=20,C5188&gt;=50,B5188&lt;=1),"Opportunity (pos 5-20, 50+ impr, 0-1 click)","")</f>
        <v/>
      </c>
    </row>
    <row r="5189" customFormat="false" ht="15" hidden="false" customHeight="false" outlineLevel="0" collapsed="false">
      <c r="A5189" s="7" t="s">
        <v>7463</v>
      </c>
      <c r="B5189" s="44" t="n">
        <v>0</v>
      </c>
      <c r="C5189" s="44" t="n">
        <v>1</v>
      </c>
      <c r="D5189" s="38" t="n">
        <f aca="false">IFERROR(B5189/C5189,0)</f>
        <v>0</v>
      </c>
      <c r="E5189" s="45" t="n">
        <v>6</v>
      </c>
      <c r="F5189" s="7" t="s">
        <v>2223</v>
      </c>
      <c r="G5189" s="5" t="str">
        <f aca="false">IF(AND(E5189&gt;=5,E5189&lt;=20,C5189&gt;=50,B5189&lt;=1),"Opportunity (pos 5-20, 50+ impr, 0-1 click)","")</f>
        <v/>
      </c>
    </row>
    <row r="5190" customFormat="false" ht="15" hidden="false" customHeight="false" outlineLevel="0" collapsed="false">
      <c r="A5190" s="7" t="s">
        <v>7464</v>
      </c>
      <c r="B5190" s="44" t="n">
        <v>0</v>
      </c>
      <c r="C5190" s="44" t="n">
        <v>1</v>
      </c>
      <c r="D5190" s="38" t="n">
        <f aca="false">IFERROR(B5190/C5190,0)</f>
        <v>0</v>
      </c>
      <c r="E5190" s="45" t="n">
        <v>10</v>
      </c>
      <c r="F5190" s="7" t="s">
        <v>2223</v>
      </c>
      <c r="G5190" s="5" t="str">
        <f aca="false">IF(AND(E5190&gt;=5,E5190&lt;=20,C5190&gt;=50,B5190&lt;=1),"Opportunity (pos 5-20, 50+ impr, 0-1 click)","")</f>
        <v/>
      </c>
    </row>
    <row r="5191" customFormat="false" ht="15" hidden="false" customHeight="false" outlineLevel="0" collapsed="false">
      <c r="A5191" s="7" t="s">
        <v>7465</v>
      </c>
      <c r="B5191" s="44" t="n">
        <v>0</v>
      </c>
      <c r="C5191" s="44" t="n">
        <v>1</v>
      </c>
      <c r="D5191" s="38" t="n">
        <f aca="false">IFERROR(B5191/C5191,0)</f>
        <v>0</v>
      </c>
      <c r="E5191" s="45" t="n">
        <v>2</v>
      </c>
      <c r="F5191" s="7" t="s">
        <v>2223</v>
      </c>
      <c r="G5191" s="5" t="str">
        <f aca="false">IF(AND(E5191&gt;=5,E5191&lt;=20,C5191&gt;=50,B5191&lt;=1),"Opportunity (pos 5-20, 50+ impr, 0-1 click)","")</f>
        <v/>
      </c>
    </row>
    <row r="5192" customFormat="false" ht="15" hidden="false" customHeight="false" outlineLevel="0" collapsed="false">
      <c r="A5192" s="7" t="s">
        <v>7466</v>
      </c>
      <c r="B5192" s="44" t="n">
        <v>0</v>
      </c>
      <c r="C5192" s="44" t="n">
        <v>1</v>
      </c>
      <c r="D5192" s="38" t="n">
        <f aca="false">IFERROR(B5192/C5192,0)</f>
        <v>0</v>
      </c>
      <c r="E5192" s="45" t="n">
        <v>16</v>
      </c>
      <c r="F5192" s="7" t="s">
        <v>2225</v>
      </c>
      <c r="G5192" s="5" t="str">
        <f aca="false">IF(AND(E5192&gt;=5,E5192&lt;=20,C5192&gt;=50,B5192&lt;=1),"Opportunity (pos 5-20, 50+ impr, 0-1 click)","")</f>
        <v/>
      </c>
    </row>
    <row r="5193" customFormat="false" ht="15" hidden="false" customHeight="false" outlineLevel="0" collapsed="false">
      <c r="A5193" s="7" t="s">
        <v>7467</v>
      </c>
      <c r="B5193" s="44" t="n">
        <v>0</v>
      </c>
      <c r="C5193" s="44" t="n">
        <v>1</v>
      </c>
      <c r="D5193" s="38" t="n">
        <f aca="false">IFERROR(B5193/C5193,0)</f>
        <v>0</v>
      </c>
      <c r="E5193" s="45" t="n">
        <v>11</v>
      </c>
      <c r="F5193" s="7" t="s">
        <v>2223</v>
      </c>
      <c r="G5193" s="5" t="str">
        <f aca="false">IF(AND(E5193&gt;=5,E5193&lt;=20,C5193&gt;=50,B5193&lt;=1),"Opportunity (pos 5-20, 50+ impr, 0-1 click)","")</f>
        <v/>
      </c>
    </row>
    <row r="5194" customFormat="false" ht="15" hidden="false" customHeight="false" outlineLevel="0" collapsed="false">
      <c r="A5194" s="7" t="s">
        <v>7468</v>
      </c>
      <c r="B5194" s="44" t="n">
        <v>0</v>
      </c>
      <c r="C5194" s="44" t="n">
        <v>1</v>
      </c>
      <c r="D5194" s="38" t="n">
        <f aca="false">IFERROR(B5194/C5194,0)</f>
        <v>0</v>
      </c>
      <c r="E5194" s="45" t="n">
        <v>29</v>
      </c>
      <c r="F5194" s="7" t="s">
        <v>2223</v>
      </c>
      <c r="G5194" s="5" t="str">
        <f aca="false">IF(AND(E5194&gt;=5,E5194&lt;=20,C5194&gt;=50,B5194&lt;=1),"Opportunity (pos 5-20, 50+ impr, 0-1 click)","")</f>
        <v/>
      </c>
    </row>
    <row r="5195" customFormat="false" ht="15" hidden="false" customHeight="false" outlineLevel="0" collapsed="false">
      <c r="A5195" s="7" t="s">
        <v>7469</v>
      </c>
      <c r="B5195" s="44" t="n">
        <v>0</v>
      </c>
      <c r="C5195" s="44" t="n">
        <v>1</v>
      </c>
      <c r="D5195" s="38" t="n">
        <f aca="false">IFERROR(B5195/C5195,0)</f>
        <v>0</v>
      </c>
      <c r="E5195" s="45" t="n">
        <v>29</v>
      </c>
      <c r="F5195" s="7" t="s">
        <v>2223</v>
      </c>
      <c r="G5195" s="5" t="str">
        <f aca="false">IF(AND(E5195&gt;=5,E5195&lt;=20,C5195&gt;=50,B5195&lt;=1),"Opportunity (pos 5-20, 50+ impr, 0-1 click)","")</f>
        <v/>
      </c>
    </row>
    <row r="5196" customFormat="false" ht="15" hidden="false" customHeight="false" outlineLevel="0" collapsed="false">
      <c r="A5196" s="7" t="s">
        <v>7470</v>
      </c>
      <c r="B5196" s="44" t="n">
        <v>0</v>
      </c>
      <c r="C5196" s="44" t="n">
        <v>1</v>
      </c>
      <c r="D5196" s="38" t="n">
        <f aca="false">IFERROR(B5196/C5196,0)</f>
        <v>0</v>
      </c>
      <c r="E5196" s="45" t="n">
        <v>59</v>
      </c>
      <c r="F5196" s="7" t="s">
        <v>2223</v>
      </c>
      <c r="G5196" s="5" t="str">
        <f aca="false">IF(AND(E5196&gt;=5,E5196&lt;=20,C5196&gt;=50,B5196&lt;=1),"Opportunity (pos 5-20, 50+ impr, 0-1 click)","")</f>
        <v/>
      </c>
    </row>
    <row r="5197" customFormat="false" ht="15" hidden="false" customHeight="false" outlineLevel="0" collapsed="false">
      <c r="A5197" s="7" t="s">
        <v>7471</v>
      </c>
      <c r="B5197" s="44" t="n">
        <v>0</v>
      </c>
      <c r="C5197" s="44" t="n">
        <v>1</v>
      </c>
      <c r="D5197" s="38" t="n">
        <f aca="false">IFERROR(B5197/C5197,0)</f>
        <v>0</v>
      </c>
      <c r="E5197" s="45" t="n">
        <v>53</v>
      </c>
      <c r="F5197" s="7" t="s">
        <v>2225</v>
      </c>
      <c r="G5197" s="5" t="str">
        <f aca="false">IF(AND(E5197&gt;=5,E5197&lt;=20,C5197&gt;=50,B5197&lt;=1),"Opportunity (pos 5-20, 50+ impr, 0-1 click)","")</f>
        <v/>
      </c>
    </row>
    <row r="5198" customFormat="false" ht="15" hidden="false" customHeight="false" outlineLevel="0" collapsed="false">
      <c r="A5198" s="7" t="s">
        <v>7472</v>
      </c>
      <c r="B5198" s="44" t="n">
        <v>0</v>
      </c>
      <c r="C5198" s="44" t="n">
        <v>1</v>
      </c>
      <c r="D5198" s="38" t="n">
        <f aca="false">IFERROR(B5198/C5198,0)</f>
        <v>0</v>
      </c>
      <c r="E5198" s="45" t="n">
        <v>20</v>
      </c>
      <c r="F5198" s="7" t="s">
        <v>2223</v>
      </c>
      <c r="G5198" s="5" t="str">
        <f aca="false">IF(AND(E5198&gt;=5,E5198&lt;=20,C5198&gt;=50,B5198&lt;=1),"Opportunity (pos 5-20, 50+ impr, 0-1 click)","")</f>
        <v/>
      </c>
    </row>
    <row r="5199" customFormat="false" ht="15" hidden="false" customHeight="false" outlineLevel="0" collapsed="false">
      <c r="A5199" s="7" t="s">
        <v>7473</v>
      </c>
      <c r="B5199" s="44" t="n">
        <v>0</v>
      </c>
      <c r="C5199" s="44" t="n">
        <v>1</v>
      </c>
      <c r="D5199" s="38" t="n">
        <f aca="false">IFERROR(B5199/C5199,0)</f>
        <v>0</v>
      </c>
      <c r="E5199" s="45" t="n">
        <v>12</v>
      </c>
      <c r="F5199" s="7" t="s">
        <v>2223</v>
      </c>
      <c r="G5199" s="5" t="str">
        <f aca="false">IF(AND(E5199&gt;=5,E5199&lt;=20,C5199&gt;=50,B5199&lt;=1),"Opportunity (pos 5-20, 50+ impr, 0-1 click)","")</f>
        <v/>
      </c>
    </row>
    <row r="5200" customFormat="false" ht="15" hidden="false" customHeight="false" outlineLevel="0" collapsed="false">
      <c r="A5200" s="7" t="s">
        <v>7474</v>
      </c>
      <c r="B5200" s="44" t="n">
        <v>0</v>
      </c>
      <c r="C5200" s="44" t="n">
        <v>1</v>
      </c>
      <c r="D5200" s="38" t="n">
        <f aca="false">IFERROR(B5200/C5200,0)</f>
        <v>0</v>
      </c>
      <c r="E5200" s="45" t="n">
        <v>5</v>
      </c>
      <c r="F5200" s="7" t="s">
        <v>2223</v>
      </c>
      <c r="G5200" s="5" t="str">
        <f aca="false">IF(AND(E5200&gt;=5,E5200&lt;=20,C5200&gt;=50,B5200&lt;=1),"Opportunity (pos 5-20, 50+ impr, 0-1 click)","")</f>
        <v/>
      </c>
    </row>
    <row r="5201" customFormat="false" ht="15" hidden="false" customHeight="false" outlineLevel="0" collapsed="false">
      <c r="A5201" s="7" t="s">
        <v>7475</v>
      </c>
      <c r="B5201" s="44" t="n">
        <v>0</v>
      </c>
      <c r="C5201" s="44" t="n">
        <v>1</v>
      </c>
      <c r="D5201" s="38" t="n">
        <f aca="false">IFERROR(B5201/C5201,0)</f>
        <v>0</v>
      </c>
      <c r="E5201" s="45" t="n">
        <v>28</v>
      </c>
      <c r="F5201" s="7" t="s">
        <v>2223</v>
      </c>
      <c r="G5201" s="5" t="str">
        <f aca="false">IF(AND(E5201&gt;=5,E5201&lt;=20,C5201&gt;=50,B5201&lt;=1),"Opportunity (pos 5-20, 50+ impr, 0-1 click)","")</f>
        <v/>
      </c>
    </row>
    <row r="5202" customFormat="false" ht="15" hidden="false" customHeight="false" outlineLevel="0" collapsed="false">
      <c r="A5202" s="7" t="s">
        <v>7476</v>
      </c>
      <c r="B5202" s="44" t="n">
        <v>0</v>
      </c>
      <c r="C5202" s="44" t="n">
        <v>1</v>
      </c>
      <c r="D5202" s="38" t="n">
        <f aca="false">IFERROR(B5202/C5202,0)</f>
        <v>0</v>
      </c>
      <c r="E5202" s="45" t="n">
        <v>20</v>
      </c>
      <c r="F5202" s="7" t="s">
        <v>2223</v>
      </c>
      <c r="G5202" s="5" t="str">
        <f aca="false">IF(AND(E5202&gt;=5,E5202&lt;=20,C5202&gt;=50,B5202&lt;=1),"Opportunity (pos 5-20, 50+ impr, 0-1 click)","")</f>
        <v/>
      </c>
    </row>
    <row r="5203" customFormat="false" ht="15" hidden="false" customHeight="false" outlineLevel="0" collapsed="false">
      <c r="A5203" s="7" t="s">
        <v>7477</v>
      </c>
      <c r="B5203" s="44" t="n">
        <v>0</v>
      </c>
      <c r="C5203" s="44" t="n">
        <v>1</v>
      </c>
      <c r="D5203" s="38" t="n">
        <f aca="false">IFERROR(B5203/C5203,0)</f>
        <v>0</v>
      </c>
      <c r="E5203" s="45" t="n">
        <v>30</v>
      </c>
      <c r="F5203" s="7" t="s">
        <v>2225</v>
      </c>
      <c r="G5203" s="5" t="str">
        <f aca="false">IF(AND(E5203&gt;=5,E5203&lt;=20,C5203&gt;=50,B5203&lt;=1),"Opportunity (pos 5-20, 50+ impr, 0-1 click)","")</f>
        <v/>
      </c>
    </row>
    <row r="5204" customFormat="false" ht="15" hidden="false" customHeight="false" outlineLevel="0" collapsed="false">
      <c r="A5204" s="7" t="s">
        <v>7478</v>
      </c>
      <c r="B5204" s="44" t="n">
        <v>0</v>
      </c>
      <c r="C5204" s="44" t="n">
        <v>1</v>
      </c>
      <c r="D5204" s="38" t="n">
        <f aca="false">IFERROR(B5204/C5204,0)</f>
        <v>0</v>
      </c>
      <c r="E5204" s="45" t="n">
        <v>14</v>
      </c>
      <c r="F5204" s="7" t="s">
        <v>2223</v>
      </c>
      <c r="G5204" s="5" t="str">
        <f aca="false">IF(AND(E5204&gt;=5,E5204&lt;=20,C5204&gt;=50,B5204&lt;=1),"Opportunity (pos 5-20, 50+ impr, 0-1 click)","")</f>
        <v/>
      </c>
    </row>
    <row r="5205" customFormat="false" ht="15" hidden="false" customHeight="false" outlineLevel="0" collapsed="false">
      <c r="A5205" s="7" t="s">
        <v>7479</v>
      </c>
      <c r="B5205" s="44" t="n">
        <v>0</v>
      </c>
      <c r="C5205" s="44" t="n">
        <v>1</v>
      </c>
      <c r="D5205" s="38" t="n">
        <f aca="false">IFERROR(B5205/C5205,0)</f>
        <v>0</v>
      </c>
      <c r="E5205" s="45" t="n">
        <v>14</v>
      </c>
      <c r="F5205" s="7" t="s">
        <v>2223</v>
      </c>
      <c r="G5205" s="5" t="str">
        <f aca="false">IF(AND(E5205&gt;=5,E5205&lt;=20,C5205&gt;=50,B5205&lt;=1),"Opportunity (pos 5-20, 50+ impr, 0-1 click)","")</f>
        <v/>
      </c>
    </row>
    <row r="5206" customFormat="false" ht="15" hidden="false" customHeight="false" outlineLevel="0" collapsed="false">
      <c r="A5206" s="7" t="s">
        <v>7480</v>
      </c>
      <c r="B5206" s="44" t="n">
        <v>0</v>
      </c>
      <c r="C5206" s="44" t="n">
        <v>1</v>
      </c>
      <c r="D5206" s="38" t="n">
        <f aca="false">IFERROR(B5206/C5206,0)</f>
        <v>0</v>
      </c>
      <c r="E5206" s="45" t="n">
        <v>36</v>
      </c>
      <c r="F5206" s="7" t="s">
        <v>2223</v>
      </c>
      <c r="G5206" s="5" t="str">
        <f aca="false">IF(AND(E5206&gt;=5,E5206&lt;=20,C5206&gt;=50,B5206&lt;=1),"Opportunity (pos 5-20, 50+ impr, 0-1 click)","")</f>
        <v/>
      </c>
    </row>
    <row r="5207" customFormat="false" ht="15" hidden="false" customHeight="false" outlineLevel="0" collapsed="false">
      <c r="A5207" s="7" t="s">
        <v>7481</v>
      </c>
      <c r="B5207" s="44" t="n">
        <v>0</v>
      </c>
      <c r="C5207" s="44" t="n">
        <v>1</v>
      </c>
      <c r="D5207" s="38" t="n">
        <f aca="false">IFERROR(B5207/C5207,0)</f>
        <v>0</v>
      </c>
      <c r="E5207" s="45" t="n">
        <v>24</v>
      </c>
      <c r="F5207" s="7" t="s">
        <v>2223</v>
      </c>
      <c r="G5207" s="5" t="str">
        <f aca="false">IF(AND(E5207&gt;=5,E5207&lt;=20,C5207&gt;=50,B5207&lt;=1),"Opportunity (pos 5-20, 50+ impr, 0-1 click)","")</f>
        <v/>
      </c>
    </row>
    <row r="5208" customFormat="false" ht="15" hidden="false" customHeight="false" outlineLevel="0" collapsed="false">
      <c r="A5208" s="7" t="s">
        <v>7482</v>
      </c>
      <c r="B5208" s="44" t="n">
        <v>0</v>
      </c>
      <c r="C5208" s="44" t="n">
        <v>1</v>
      </c>
      <c r="D5208" s="38" t="n">
        <f aca="false">IFERROR(B5208/C5208,0)</f>
        <v>0</v>
      </c>
      <c r="E5208" s="45" t="n">
        <v>77</v>
      </c>
      <c r="F5208" s="7" t="s">
        <v>2223</v>
      </c>
      <c r="G5208" s="5" t="str">
        <f aca="false">IF(AND(E5208&gt;=5,E5208&lt;=20,C5208&gt;=50,B5208&lt;=1),"Opportunity (pos 5-20, 50+ impr, 0-1 click)","")</f>
        <v/>
      </c>
    </row>
    <row r="5209" customFormat="false" ht="15" hidden="false" customHeight="false" outlineLevel="0" collapsed="false">
      <c r="A5209" s="7" t="s">
        <v>7483</v>
      </c>
      <c r="B5209" s="44" t="n">
        <v>0</v>
      </c>
      <c r="C5209" s="44" t="n">
        <v>1</v>
      </c>
      <c r="D5209" s="38" t="n">
        <f aca="false">IFERROR(B5209/C5209,0)</f>
        <v>0</v>
      </c>
      <c r="E5209" s="45" t="n">
        <v>41</v>
      </c>
      <c r="F5209" s="7" t="s">
        <v>2223</v>
      </c>
      <c r="G5209" s="5" t="str">
        <f aca="false">IF(AND(E5209&gt;=5,E5209&lt;=20,C5209&gt;=50,B5209&lt;=1),"Opportunity (pos 5-20, 50+ impr, 0-1 click)","")</f>
        <v/>
      </c>
    </row>
    <row r="5210" customFormat="false" ht="15" hidden="false" customHeight="false" outlineLevel="0" collapsed="false">
      <c r="A5210" s="7" t="s">
        <v>7484</v>
      </c>
      <c r="B5210" s="44" t="n">
        <v>0</v>
      </c>
      <c r="C5210" s="44" t="n">
        <v>1</v>
      </c>
      <c r="D5210" s="38" t="n">
        <f aca="false">IFERROR(B5210/C5210,0)</f>
        <v>0</v>
      </c>
      <c r="E5210" s="45" t="n">
        <v>38</v>
      </c>
      <c r="F5210" s="7" t="s">
        <v>2223</v>
      </c>
      <c r="G5210" s="5" t="str">
        <f aca="false">IF(AND(E5210&gt;=5,E5210&lt;=20,C5210&gt;=50,B5210&lt;=1),"Opportunity (pos 5-20, 50+ impr, 0-1 click)","")</f>
        <v/>
      </c>
    </row>
    <row r="5211" customFormat="false" ht="15" hidden="false" customHeight="false" outlineLevel="0" collapsed="false">
      <c r="A5211" s="7" t="s">
        <v>7485</v>
      </c>
      <c r="B5211" s="44" t="n">
        <v>0</v>
      </c>
      <c r="C5211" s="44" t="n">
        <v>1</v>
      </c>
      <c r="D5211" s="38" t="n">
        <f aca="false">IFERROR(B5211/C5211,0)</f>
        <v>0</v>
      </c>
      <c r="E5211" s="45" t="n">
        <v>31</v>
      </c>
      <c r="F5211" s="7" t="s">
        <v>2223</v>
      </c>
      <c r="G5211" s="5" t="str">
        <f aca="false">IF(AND(E5211&gt;=5,E5211&lt;=20,C5211&gt;=50,B5211&lt;=1),"Opportunity (pos 5-20, 50+ impr, 0-1 click)","")</f>
        <v/>
      </c>
    </row>
    <row r="5212" customFormat="false" ht="15" hidden="false" customHeight="false" outlineLevel="0" collapsed="false">
      <c r="A5212" s="7" t="s">
        <v>7486</v>
      </c>
      <c r="B5212" s="44" t="n">
        <v>0</v>
      </c>
      <c r="C5212" s="44" t="n">
        <v>1</v>
      </c>
      <c r="D5212" s="38" t="n">
        <f aca="false">IFERROR(B5212/C5212,0)</f>
        <v>0</v>
      </c>
      <c r="E5212" s="45" t="n">
        <v>63</v>
      </c>
      <c r="F5212" s="7" t="s">
        <v>2223</v>
      </c>
      <c r="G5212" s="5" t="str">
        <f aca="false">IF(AND(E5212&gt;=5,E5212&lt;=20,C5212&gt;=50,B5212&lt;=1),"Opportunity (pos 5-20, 50+ impr, 0-1 click)","")</f>
        <v/>
      </c>
    </row>
    <row r="5213" customFormat="false" ht="15" hidden="false" customHeight="false" outlineLevel="0" collapsed="false">
      <c r="A5213" s="7" t="s">
        <v>7487</v>
      </c>
      <c r="B5213" s="44" t="n">
        <v>0</v>
      </c>
      <c r="C5213" s="44" t="n">
        <v>1</v>
      </c>
      <c r="D5213" s="38" t="n">
        <f aca="false">IFERROR(B5213/C5213,0)</f>
        <v>0</v>
      </c>
      <c r="E5213" s="45" t="n">
        <v>20</v>
      </c>
      <c r="F5213" s="7" t="s">
        <v>2223</v>
      </c>
      <c r="G5213" s="5" t="str">
        <f aca="false">IF(AND(E5213&gt;=5,E5213&lt;=20,C5213&gt;=50,B5213&lt;=1),"Opportunity (pos 5-20, 50+ impr, 0-1 click)","")</f>
        <v/>
      </c>
    </row>
    <row r="5214" customFormat="false" ht="15" hidden="false" customHeight="false" outlineLevel="0" collapsed="false">
      <c r="A5214" s="7" t="s">
        <v>7488</v>
      </c>
      <c r="B5214" s="44" t="n">
        <v>0</v>
      </c>
      <c r="C5214" s="44" t="n">
        <v>1</v>
      </c>
      <c r="D5214" s="38" t="n">
        <f aca="false">IFERROR(B5214/C5214,0)</f>
        <v>0</v>
      </c>
      <c r="E5214" s="45" t="n">
        <v>25</v>
      </c>
      <c r="F5214" s="7" t="s">
        <v>2223</v>
      </c>
      <c r="G5214" s="5" t="str">
        <f aca="false">IF(AND(E5214&gt;=5,E5214&lt;=20,C5214&gt;=50,B5214&lt;=1),"Opportunity (pos 5-20, 50+ impr, 0-1 click)","")</f>
        <v/>
      </c>
    </row>
    <row r="5215" customFormat="false" ht="15" hidden="false" customHeight="false" outlineLevel="0" collapsed="false">
      <c r="A5215" s="7" t="s">
        <v>7489</v>
      </c>
      <c r="B5215" s="44" t="n">
        <v>0</v>
      </c>
      <c r="C5215" s="44" t="n">
        <v>1</v>
      </c>
      <c r="D5215" s="38" t="n">
        <f aca="false">IFERROR(B5215/C5215,0)</f>
        <v>0</v>
      </c>
      <c r="E5215" s="45" t="n">
        <v>25</v>
      </c>
      <c r="F5215" s="7" t="s">
        <v>2223</v>
      </c>
      <c r="G5215" s="5" t="str">
        <f aca="false">IF(AND(E5215&gt;=5,E5215&lt;=20,C5215&gt;=50,B5215&lt;=1),"Opportunity (pos 5-20, 50+ impr, 0-1 click)","")</f>
        <v/>
      </c>
    </row>
    <row r="5216" customFormat="false" ht="15" hidden="false" customHeight="false" outlineLevel="0" collapsed="false">
      <c r="A5216" s="7" t="s">
        <v>7490</v>
      </c>
      <c r="B5216" s="44" t="n">
        <v>0</v>
      </c>
      <c r="C5216" s="44" t="n">
        <v>1</v>
      </c>
      <c r="D5216" s="38" t="n">
        <f aca="false">IFERROR(B5216/C5216,0)</f>
        <v>0</v>
      </c>
      <c r="E5216" s="45" t="n">
        <v>35</v>
      </c>
      <c r="F5216" s="7" t="s">
        <v>2223</v>
      </c>
      <c r="G5216" s="5" t="str">
        <f aca="false">IF(AND(E5216&gt;=5,E5216&lt;=20,C5216&gt;=50,B5216&lt;=1),"Opportunity (pos 5-20, 50+ impr, 0-1 click)","")</f>
        <v/>
      </c>
    </row>
    <row r="5217" customFormat="false" ht="15" hidden="false" customHeight="false" outlineLevel="0" collapsed="false">
      <c r="A5217" s="7" t="s">
        <v>7491</v>
      </c>
      <c r="B5217" s="44" t="n">
        <v>0</v>
      </c>
      <c r="C5217" s="44" t="n">
        <v>1</v>
      </c>
      <c r="D5217" s="38" t="n">
        <f aca="false">IFERROR(B5217/C5217,0)</f>
        <v>0</v>
      </c>
      <c r="E5217" s="45" t="n">
        <v>25</v>
      </c>
      <c r="F5217" s="7" t="s">
        <v>2223</v>
      </c>
      <c r="G5217" s="5" t="str">
        <f aca="false">IF(AND(E5217&gt;=5,E5217&lt;=20,C5217&gt;=50,B5217&lt;=1),"Opportunity (pos 5-20, 50+ impr, 0-1 click)","")</f>
        <v/>
      </c>
    </row>
    <row r="5218" customFormat="false" ht="15" hidden="false" customHeight="false" outlineLevel="0" collapsed="false">
      <c r="A5218" s="7" t="s">
        <v>7492</v>
      </c>
      <c r="B5218" s="44" t="n">
        <v>0</v>
      </c>
      <c r="C5218" s="44" t="n">
        <v>1</v>
      </c>
      <c r="D5218" s="38" t="n">
        <f aca="false">IFERROR(B5218/C5218,0)</f>
        <v>0</v>
      </c>
      <c r="E5218" s="45" t="n">
        <v>29</v>
      </c>
      <c r="F5218" s="7" t="s">
        <v>2223</v>
      </c>
      <c r="G5218" s="5" t="str">
        <f aca="false">IF(AND(E5218&gt;=5,E5218&lt;=20,C5218&gt;=50,B5218&lt;=1),"Opportunity (pos 5-20, 50+ impr, 0-1 click)","")</f>
        <v/>
      </c>
    </row>
    <row r="5219" customFormat="false" ht="15" hidden="false" customHeight="false" outlineLevel="0" collapsed="false">
      <c r="A5219" s="7" t="s">
        <v>7493</v>
      </c>
      <c r="B5219" s="44" t="n">
        <v>0</v>
      </c>
      <c r="C5219" s="44" t="n">
        <v>1</v>
      </c>
      <c r="D5219" s="38" t="n">
        <f aca="false">IFERROR(B5219/C5219,0)</f>
        <v>0</v>
      </c>
      <c r="E5219" s="45" t="n">
        <v>45</v>
      </c>
      <c r="F5219" s="7" t="s">
        <v>2223</v>
      </c>
      <c r="G5219" s="5" t="str">
        <f aca="false">IF(AND(E5219&gt;=5,E5219&lt;=20,C5219&gt;=50,B5219&lt;=1),"Opportunity (pos 5-20, 50+ impr, 0-1 click)","")</f>
        <v/>
      </c>
    </row>
    <row r="5220" customFormat="false" ht="15" hidden="false" customHeight="false" outlineLevel="0" collapsed="false">
      <c r="A5220" s="7" t="s">
        <v>7494</v>
      </c>
      <c r="B5220" s="44" t="n">
        <v>0</v>
      </c>
      <c r="C5220" s="44" t="n">
        <v>1</v>
      </c>
      <c r="D5220" s="38" t="n">
        <f aca="false">IFERROR(B5220/C5220,0)</f>
        <v>0</v>
      </c>
      <c r="E5220" s="45" t="n">
        <v>12</v>
      </c>
      <c r="F5220" s="7" t="s">
        <v>2223</v>
      </c>
      <c r="G5220" s="5" t="str">
        <f aca="false">IF(AND(E5220&gt;=5,E5220&lt;=20,C5220&gt;=50,B5220&lt;=1),"Opportunity (pos 5-20, 50+ impr, 0-1 click)","")</f>
        <v/>
      </c>
    </row>
    <row r="5221" customFormat="false" ht="15" hidden="false" customHeight="false" outlineLevel="0" collapsed="false">
      <c r="A5221" s="7" t="s">
        <v>7495</v>
      </c>
      <c r="B5221" s="44" t="n">
        <v>0</v>
      </c>
      <c r="C5221" s="44" t="n">
        <v>1</v>
      </c>
      <c r="D5221" s="38" t="n">
        <f aca="false">IFERROR(B5221/C5221,0)</f>
        <v>0</v>
      </c>
      <c r="E5221" s="45" t="n">
        <v>21</v>
      </c>
      <c r="F5221" s="7" t="s">
        <v>2223</v>
      </c>
      <c r="G5221" s="5" t="str">
        <f aca="false">IF(AND(E5221&gt;=5,E5221&lt;=20,C5221&gt;=50,B5221&lt;=1),"Opportunity (pos 5-20, 50+ impr, 0-1 click)","")</f>
        <v/>
      </c>
    </row>
    <row r="5222" customFormat="false" ht="15" hidden="false" customHeight="false" outlineLevel="0" collapsed="false">
      <c r="A5222" s="7" t="s">
        <v>7496</v>
      </c>
      <c r="B5222" s="44" t="n">
        <v>0</v>
      </c>
      <c r="C5222" s="44" t="n">
        <v>1</v>
      </c>
      <c r="D5222" s="38" t="n">
        <f aca="false">IFERROR(B5222/C5222,0)</f>
        <v>0</v>
      </c>
      <c r="E5222" s="45" t="n">
        <v>27</v>
      </c>
      <c r="F5222" s="7" t="s">
        <v>2223</v>
      </c>
      <c r="G5222" s="5" t="str">
        <f aca="false">IF(AND(E5222&gt;=5,E5222&lt;=20,C5222&gt;=50,B5222&lt;=1),"Opportunity (pos 5-20, 50+ impr, 0-1 click)","")</f>
        <v/>
      </c>
    </row>
    <row r="5223" customFormat="false" ht="15" hidden="false" customHeight="false" outlineLevel="0" collapsed="false">
      <c r="A5223" s="7" t="s">
        <v>7497</v>
      </c>
      <c r="B5223" s="44" t="n">
        <v>0</v>
      </c>
      <c r="C5223" s="44" t="n">
        <v>1</v>
      </c>
      <c r="D5223" s="38" t="n">
        <f aca="false">IFERROR(B5223/C5223,0)</f>
        <v>0</v>
      </c>
      <c r="E5223" s="45" t="n">
        <v>26</v>
      </c>
      <c r="F5223" s="7" t="s">
        <v>2223</v>
      </c>
      <c r="G5223" s="5" t="str">
        <f aca="false">IF(AND(E5223&gt;=5,E5223&lt;=20,C5223&gt;=50,B5223&lt;=1),"Opportunity (pos 5-20, 50+ impr, 0-1 click)","")</f>
        <v/>
      </c>
    </row>
    <row r="5224" customFormat="false" ht="15" hidden="false" customHeight="false" outlineLevel="0" collapsed="false">
      <c r="A5224" s="7" t="s">
        <v>7498</v>
      </c>
      <c r="B5224" s="44" t="n">
        <v>0</v>
      </c>
      <c r="C5224" s="44" t="n">
        <v>1</v>
      </c>
      <c r="D5224" s="38" t="n">
        <f aca="false">IFERROR(B5224/C5224,0)</f>
        <v>0</v>
      </c>
      <c r="E5224" s="45" t="n">
        <v>25</v>
      </c>
      <c r="F5224" s="7" t="s">
        <v>2223</v>
      </c>
      <c r="G5224" s="5" t="str">
        <f aca="false">IF(AND(E5224&gt;=5,E5224&lt;=20,C5224&gt;=50,B5224&lt;=1),"Opportunity (pos 5-20, 50+ impr, 0-1 click)","")</f>
        <v/>
      </c>
    </row>
    <row r="5225" customFormat="false" ht="15" hidden="false" customHeight="false" outlineLevel="0" collapsed="false">
      <c r="A5225" s="7" t="s">
        <v>7499</v>
      </c>
      <c r="B5225" s="44" t="n">
        <v>0</v>
      </c>
      <c r="C5225" s="44" t="n">
        <v>1</v>
      </c>
      <c r="D5225" s="38" t="n">
        <f aca="false">IFERROR(B5225/C5225,0)</f>
        <v>0</v>
      </c>
      <c r="E5225" s="45" t="n">
        <v>36</v>
      </c>
      <c r="F5225" s="7" t="s">
        <v>2223</v>
      </c>
      <c r="G5225" s="5" t="str">
        <f aca="false">IF(AND(E5225&gt;=5,E5225&lt;=20,C5225&gt;=50,B5225&lt;=1),"Opportunity (pos 5-20, 50+ impr, 0-1 click)","")</f>
        <v/>
      </c>
    </row>
    <row r="5226" customFormat="false" ht="15" hidden="false" customHeight="false" outlineLevel="0" collapsed="false">
      <c r="A5226" s="7" t="s">
        <v>7500</v>
      </c>
      <c r="B5226" s="44" t="n">
        <v>0</v>
      </c>
      <c r="C5226" s="44" t="n">
        <v>1</v>
      </c>
      <c r="D5226" s="38" t="n">
        <f aca="false">IFERROR(B5226/C5226,0)</f>
        <v>0</v>
      </c>
      <c r="E5226" s="45" t="n">
        <v>48</v>
      </c>
      <c r="F5226" s="7" t="s">
        <v>2225</v>
      </c>
      <c r="G5226" s="5" t="str">
        <f aca="false">IF(AND(E5226&gt;=5,E5226&lt;=20,C5226&gt;=50,B5226&lt;=1),"Opportunity (pos 5-20, 50+ impr, 0-1 click)","")</f>
        <v/>
      </c>
    </row>
    <row r="5227" customFormat="false" ht="15" hidden="false" customHeight="false" outlineLevel="0" collapsed="false">
      <c r="A5227" s="7" t="s">
        <v>7501</v>
      </c>
      <c r="B5227" s="44" t="n">
        <v>0</v>
      </c>
      <c r="C5227" s="44" t="n">
        <v>1</v>
      </c>
      <c r="D5227" s="38" t="n">
        <f aca="false">IFERROR(B5227/C5227,0)</f>
        <v>0</v>
      </c>
      <c r="E5227" s="45" t="n">
        <v>35</v>
      </c>
      <c r="F5227" s="7" t="s">
        <v>2223</v>
      </c>
      <c r="G5227" s="5" t="str">
        <f aca="false">IF(AND(E5227&gt;=5,E5227&lt;=20,C5227&gt;=50,B5227&lt;=1),"Opportunity (pos 5-20, 50+ impr, 0-1 click)","")</f>
        <v/>
      </c>
    </row>
    <row r="5228" customFormat="false" ht="15" hidden="false" customHeight="false" outlineLevel="0" collapsed="false">
      <c r="A5228" s="7" t="s">
        <v>7502</v>
      </c>
      <c r="B5228" s="44" t="n">
        <v>0</v>
      </c>
      <c r="C5228" s="44" t="n">
        <v>1</v>
      </c>
      <c r="D5228" s="38" t="n">
        <f aca="false">IFERROR(B5228/C5228,0)</f>
        <v>0</v>
      </c>
      <c r="E5228" s="45" t="n">
        <v>28</v>
      </c>
      <c r="F5228" s="7" t="s">
        <v>2223</v>
      </c>
      <c r="G5228" s="5" t="str">
        <f aca="false">IF(AND(E5228&gt;=5,E5228&lt;=20,C5228&gt;=50,B5228&lt;=1),"Opportunity (pos 5-20, 50+ impr, 0-1 click)","")</f>
        <v/>
      </c>
    </row>
    <row r="5229" customFormat="false" ht="15" hidden="false" customHeight="false" outlineLevel="0" collapsed="false">
      <c r="A5229" s="7" t="s">
        <v>7503</v>
      </c>
      <c r="B5229" s="44" t="n">
        <v>0</v>
      </c>
      <c r="C5229" s="44" t="n">
        <v>1</v>
      </c>
      <c r="D5229" s="38" t="n">
        <f aca="false">IFERROR(B5229/C5229,0)</f>
        <v>0</v>
      </c>
      <c r="E5229" s="45" t="n">
        <v>60</v>
      </c>
      <c r="F5229" s="7" t="s">
        <v>2225</v>
      </c>
      <c r="G5229" s="5" t="str">
        <f aca="false">IF(AND(E5229&gt;=5,E5229&lt;=20,C5229&gt;=50,B5229&lt;=1),"Opportunity (pos 5-20, 50+ impr, 0-1 click)","")</f>
        <v/>
      </c>
    </row>
    <row r="5230" customFormat="false" ht="15" hidden="false" customHeight="false" outlineLevel="0" collapsed="false">
      <c r="A5230" s="7" t="s">
        <v>7504</v>
      </c>
      <c r="B5230" s="44" t="n">
        <v>0</v>
      </c>
      <c r="C5230" s="44" t="n">
        <v>1</v>
      </c>
      <c r="D5230" s="38" t="n">
        <f aca="false">IFERROR(B5230/C5230,0)</f>
        <v>0</v>
      </c>
      <c r="E5230" s="45" t="n">
        <v>30</v>
      </c>
      <c r="F5230" s="7" t="s">
        <v>2223</v>
      </c>
      <c r="G5230" s="5" t="str">
        <f aca="false">IF(AND(E5230&gt;=5,E5230&lt;=20,C5230&gt;=50,B5230&lt;=1),"Opportunity (pos 5-20, 50+ impr, 0-1 click)","")</f>
        <v/>
      </c>
    </row>
    <row r="5231" customFormat="false" ht="15" hidden="false" customHeight="false" outlineLevel="0" collapsed="false">
      <c r="A5231" s="7" t="s">
        <v>7505</v>
      </c>
      <c r="B5231" s="44" t="n">
        <v>0</v>
      </c>
      <c r="C5231" s="44" t="n">
        <v>1</v>
      </c>
      <c r="D5231" s="38" t="n">
        <f aca="false">IFERROR(B5231/C5231,0)</f>
        <v>0</v>
      </c>
      <c r="E5231" s="45" t="n">
        <v>57</v>
      </c>
      <c r="F5231" s="7" t="s">
        <v>2226</v>
      </c>
      <c r="G5231" s="5" t="str">
        <f aca="false">IF(AND(E5231&gt;=5,E5231&lt;=20,C5231&gt;=50,B5231&lt;=1),"Opportunity (pos 5-20, 50+ impr, 0-1 click)","")</f>
        <v/>
      </c>
    </row>
    <row r="5232" customFormat="false" ht="15" hidden="false" customHeight="false" outlineLevel="0" collapsed="false">
      <c r="A5232" s="7" t="s">
        <v>7506</v>
      </c>
      <c r="B5232" s="44" t="n">
        <v>0</v>
      </c>
      <c r="C5232" s="44" t="n">
        <v>1</v>
      </c>
      <c r="D5232" s="38" t="n">
        <f aca="false">IFERROR(B5232/C5232,0)</f>
        <v>0</v>
      </c>
      <c r="E5232" s="45" t="n">
        <v>28</v>
      </c>
      <c r="F5232" s="7" t="s">
        <v>2223</v>
      </c>
      <c r="G5232" s="5" t="str">
        <f aca="false">IF(AND(E5232&gt;=5,E5232&lt;=20,C5232&gt;=50,B5232&lt;=1),"Opportunity (pos 5-20, 50+ impr, 0-1 click)","")</f>
        <v/>
      </c>
    </row>
    <row r="5233" customFormat="false" ht="15" hidden="false" customHeight="false" outlineLevel="0" collapsed="false">
      <c r="A5233" s="7" t="s">
        <v>7507</v>
      </c>
      <c r="B5233" s="44" t="n">
        <v>0</v>
      </c>
      <c r="C5233" s="44" t="n">
        <v>1</v>
      </c>
      <c r="D5233" s="38" t="n">
        <f aca="false">IFERROR(B5233/C5233,0)</f>
        <v>0</v>
      </c>
      <c r="E5233" s="45" t="n">
        <v>59</v>
      </c>
      <c r="F5233" s="7" t="s">
        <v>2225</v>
      </c>
      <c r="G5233" s="5" t="str">
        <f aca="false">IF(AND(E5233&gt;=5,E5233&lt;=20,C5233&gt;=50,B5233&lt;=1),"Opportunity (pos 5-20, 50+ impr, 0-1 click)","")</f>
        <v/>
      </c>
    </row>
    <row r="5234" customFormat="false" ht="15" hidden="false" customHeight="false" outlineLevel="0" collapsed="false">
      <c r="A5234" s="7" t="s">
        <v>7508</v>
      </c>
      <c r="B5234" s="44" t="n">
        <v>0</v>
      </c>
      <c r="C5234" s="44" t="n">
        <v>1</v>
      </c>
      <c r="D5234" s="38" t="n">
        <f aca="false">IFERROR(B5234/C5234,0)</f>
        <v>0</v>
      </c>
      <c r="E5234" s="45" t="n">
        <v>8</v>
      </c>
      <c r="F5234" s="7" t="s">
        <v>2223</v>
      </c>
      <c r="G5234" s="5" t="str">
        <f aca="false">IF(AND(E5234&gt;=5,E5234&lt;=20,C5234&gt;=50,B5234&lt;=1),"Opportunity (pos 5-20, 50+ impr, 0-1 click)","")</f>
        <v/>
      </c>
    </row>
    <row r="5235" customFormat="false" ht="15" hidden="false" customHeight="false" outlineLevel="0" collapsed="false">
      <c r="A5235" s="7" t="s">
        <v>7509</v>
      </c>
      <c r="B5235" s="44" t="n">
        <v>0</v>
      </c>
      <c r="C5235" s="44" t="n">
        <v>1</v>
      </c>
      <c r="D5235" s="38" t="n">
        <f aca="false">IFERROR(B5235/C5235,0)</f>
        <v>0</v>
      </c>
      <c r="E5235" s="45" t="n">
        <v>36</v>
      </c>
      <c r="F5235" s="7" t="s">
        <v>2223</v>
      </c>
      <c r="G5235" s="5" t="str">
        <f aca="false">IF(AND(E5235&gt;=5,E5235&lt;=20,C5235&gt;=50,B5235&lt;=1),"Opportunity (pos 5-20, 50+ impr, 0-1 click)","")</f>
        <v/>
      </c>
    </row>
    <row r="5236" customFormat="false" ht="15" hidden="false" customHeight="false" outlineLevel="0" collapsed="false">
      <c r="A5236" s="7" t="s">
        <v>7510</v>
      </c>
      <c r="B5236" s="44" t="n">
        <v>0</v>
      </c>
      <c r="C5236" s="44" t="n">
        <v>1</v>
      </c>
      <c r="D5236" s="38" t="n">
        <f aca="false">IFERROR(B5236/C5236,0)</f>
        <v>0</v>
      </c>
      <c r="E5236" s="45" t="n">
        <v>11</v>
      </c>
      <c r="F5236" s="7" t="s">
        <v>2224</v>
      </c>
      <c r="G5236" s="5" t="str">
        <f aca="false">IF(AND(E5236&gt;=5,E5236&lt;=20,C5236&gt;=50,B5236&lt;=1),"Opportunity (pos 5-20, 50+ impr, 0-1 click)","")</f>
        <v/>
      </c>
    </row>
    <row r="5237" customFormat="false" ht="15" hidden="false" customHeight="false" outlineLevel="0" collapsed="false">
      <c r="A5237" s="7" t="s">
        <v>7511</v>
      </c>
      <c r="B5237" s="44" t="n">
        <v>0</v>
      </c>
      <c r="C5237" s="44" t="n">
        <v>1</v>
      </c>
      <c r="D5237" s="38" t="n">
        <f aca="false">IFERROR(B5237/C5237,0)</f>
        <v>0</v>
      </c>
      <c r="E5237" s="45" t="n">
        <v>13</v>
      </c>
      <c r="F5237" s="7" t="s">
        <v>2224</v>
      </c>
      <c r="G5237" s="5" t="str">
        <f aca="false">IF(AND(E5237&gt;=5,E5237&lt;=20,C5237&gt;=50,B5237&lt;=1),"Opportunity (pos 5-20, 50+ impr, 0-1 click)","")</f>
        <v/>
      </c>
    </row>
    <row r="5238" customFormat="false" ht="15" hidden="false" customHeight="false" outlineLevel="0" collapsed="false">
      <c r="A5238" s="7" t="s">
        <v>7512</v>
      </c>
      <c r="B5238" s="44" t="n">
        <v>0</v>
      </c>
      <c r="C5238" s="44" t="n">
        <v>1</v>
      </c>
      <c r="D5238" s="38" t="n">
        <f aca="false">IFERROR(B5238/C5238,0)</f>
        <v>0</v>
      </c>
      <c r="E5238" s="45" t="n">
        <v>1</v>
      </c>
      <c r="F5238" s="7" t="s">
        <v>2223</v>
      </c>
      <c r="G5238" s="5" t="str">
        <f aca="false">IF(AND(E5238&gt;=5,E5238&lt;=20,C5238&gt;=50,B5238&lt;=1),"Opportunity (pos 5-20, 50+ impr, 0-1 click)","")</f>
        <v/>
      </c>
    </row>
    <row r="5239" customFormat="false" ht="15" hidden="false" customHeight="false" outlineLevel="0" collapsed="false">
      <c r="A5239" s="7" t="s">
        <v>7513</v>
      </c>
      <c r="B5239" s="44" t="n">
        <v>0</v>
      </c>
      <c r="C5239" s="44" t="n">
        <v>1</v>
      </c>
      <c r="D5239" s="38" t="n">
        <f aca="false">IFERROR(B5239/C5239,0)</f>
        <v>0</v>
      </c>
      <c r="E5239" s="45" t="n">
        <v>54</v>
      </c>
      <c r="F5239" s="7" t="s">
        <v>2225</v>
      </c>
      <c r="G5239" s="5" t="str">
        <f aca="false">IF(AND(E5239&gt;=5,E5239&lt;=20,C5239&gt;=50,B5239&lt;=1),"Opportunity (pos 5-20, 50+ impr, 0-1 click)","")</f>
        <v/>
      </c>
    </row>
    <row r="5240" customFormat="false" ht="15" hidden="false" customHeight="false" outlineLevel="0" collapsed="false">
      <c r="A5240" s="7" t="s">
        <v>7514</v>
      </c>
      <c r="B5240" s="44" t="n">
        <v>0</v>
      </c>
      <c r="C5240" s="44" t="n">
        <v>1</v>
      </c>
      <c r="D5240" s="38" t="n">
        <f aca="false">IFERROR(B5240/C5240,0)</f>
        <v>0</v>
      </c>
      <c r="E5240" s="45" t="n">
        <v>12</v>
      </c>
      <c r="F5240" s="7" t="s">
        <v>2223</v>
      </c>
      <c r="G5240" s="5" t="str">
        <f aca="false">IF(AND(E5240&gt;=5,E5240&lt;=20,C5240&gt;=50,B5240&lt;=1),"Opportunity (pos 5-20, 50+ impr, 0-1 click)","")</f>
        <v/>
      </c>
    </row>
    <row r="5241" customFormat="false" ht="15" hidden="false" customHeight="false" outlineLevel="0" collapsed="false">
      <c r="A5241" s="7" t="s">
        <v>7515</v>
      </c>
      <c r="B5241" s="44" t="n">
        <v>0</v>
      </c>
      <c r="C5241" s="44" t="n">
        <v>1</v>
      </c>
      <c r="D5241" s="38" t="n">
        <f aca="false">IFERROR(B5241/C5241,0)</f>
        <v>0</v>
      </c>
      <c r="E5241" s="45" t="n">
        <v>1</v>
      </c>
      <c r="F5241" s="7" t="s">
        <v>2223</v>
      </c>
      <c r="G5241" s="5" t="str">
        <f aca="false">IF(AND(E5241&gt;=5,E5241&lt;=20,C5241&gt;=50,B5241&lt;=1),"Opportunity (pos 5-20, 50+ impr, 0-1 click)","")</f>
        <v/>
      </c>
    </row>
    <row r="5242" customFormat="false" ht="15" hidden="false" customHeight="false" outlineLevel="0" collapsed="false">
      <c r="A5242" s="7" t="s">
        <v>7516</v>
      </c>
      <c r="B5242" s="44" t="n">
        <v>0</v>
      </c>
      <c r="C5242" s="44" t="n">
        <v>1</v>
      </c>
      <c r="D5242" s="38" t="n">
        <f aca="false">IFERROR(B5242/C5242,0)</f>
        <v>0</v>
      </c>
      <c r="E5242" s="45" t="n">
        <v>30</v>
      </c>
      <c r="F5242" s="7" t="s">
        <v>2223</v>
      </c>
      <c r="G5242" s="5" t="str">
        <f aca="false">IF(AND(E5242&gt;=5,E5242&lt;=20,C5242&gt;=50,B5242&lt;=1),"Opportunity (pos 5-20, 50+ impr, 0-1 click)","")</f>
        <v/>
      </c>
    </row>
    <row r="5243" customFormat="false" ht="15" hidden="false" customHeight="false" outlineLevel="0" collapsed="false">
      <c r="A5243" s="7" t="s">
        <v>7517</v>
      </c>
      <c r="B5243" s="44" t="n">
        <v>0</v>
      </c>
      <c r="C5243" s="44" t="n">
        <v>1</v>
      </c>
      <c r="D5243" s="38" t="n">
        <f aca="false">IFERROR(B5243/C5243,0)</f>
        <v>0</v>
      </c>
      <c r="E5243" s="45" t="n">
        <v>19</v>
      </c>
      <c r="F5243" s="7" t="s">
        <v>2223</v>
      </c>
      <c r="G5243" s="5" t="str">
        <f aca="false">IF(AND(E5243&gt;=5,E5243&lt;=20,C5243&gt;=50,B5243&lt;=1),"Opportunity (pos 5-20, 50+ impr, 0-1 click)","")</f>
        <v/>
      </c>
    </row>
    <row r="5244" customFormat="false" ht="15" hidden="false" customHeight="false" outlineLevel="0" collapsed="false">
      <c r="A5244" s="7" t="s">
        <v>7518</v>
      </c>
      <c r="B5244" s="44" t="n">
        <v>0</v>
      </c>
      <c r="C5244" s="44" t="n">
        <v>1</v>
      </c>
      <c r="D5244" s="38" t="n">
        <f aca="false">IFERROR(B5244/C5244,0)</f>
        <v>0</v>
      </c>
      <c r="E5244" s="45" t="n">
        <v>25</v>
      </c>
      <c r="F5244" s="7" t="s">
        <v>2223</v>
      </c>
      <c r="G5244" s="5" t="str">
        <f aca="false">IF(AND(E5244&gt;=5,E5244&lt;=20,C5244&gt;=50,B5244&lt;=1),"Opportunity (pos 5-20, 50+ impr, 0-1 click)","")</f>
        <v/>
      </c>
    </row>
    <row r="5245" customFormat="false" ht="15" hidden="false" customHeight="false" outlineLevel="0" collapsed="false">
      <c r="A5245" s="7" t="s">
        <v>7519</v>
      </c>
      <c r="B5245" s="44" t="n">
        <v>0</v>
      </c>
      <c r="C5245" s="44" t="n">
        <v>1</v>
      </c>
      <c r="D5245" s="38" t="n">
        <f aca="false">IFERROR(B5245/C5245,0)</f>
        <v>0</v>
      </c>
      <c r="E5245" s="45" t="n">
        <v>27</v>
      </c>
      <c r="F5245" s="7" t="s">
        <v>2223</v>
      </c>
      <c r="G5245" s="5" t="str">
        <f aca="false">IF(AND(E5245&gt;=5,E5245&lt;=20,C5245&gt;=50,B5245&lt;=1),"Opportunity (pos 5-20, 50+ impr, 0-1 click)","")</f>
        <v/>
      </c>
    </row>
    <row r="5246" customFormat="false" ht="15" hidden="false" customHeight="false" outlineLevel="0" collapsed="false">
      <c r="A5246" s="7" t="s">
        <v>7520</v>
      </c>
      <c r="B5246" s="44" t="n">
        <v>0</v>
      </c>
      <c r="C5246" s="44" t="n">
        <v>1</v>
      </c>
      <c r="D5246" s="38" t="n">
        <f aca="false">IFERROR(B5246/C5246,0)</f>
        <v>0</v>
      </c>
      <c r="E5246" s="45" t="n">
        <v>54</v>
      </c>
      <c r="F5246" s="7" t="s">
        <v>2223</v>
      </c>
      <c r="G5246" s="5" t="str">
        <f aca="false">IF(AND(E5246&gt;=5,E5246&lt;=20,C5246&gt;=50,B5246&lt;=1),"Opportunity (pos 5-20, 50+ impr, 0-1 click)","")</f>
        <v/>
      </c>
    </row>
    <row r="5247" customFormat="false" ht="15" hidden="false" customHeight="false" outlineLevel="0" collapsed="false">
      <c r="A5247" s="7" t="s">
        <v>7521</v>
      </c>
      <c r="B5247" s="44" t="n">
        <v>0</v>
      </c>
      <c r="C5247" s="44" t="n">
        <v>1</v>
      </c>
      <c r="D5247" s="38" t="n">
        <f aca="false">IFERROR(B5247/C5247,0)</f>
        <v>0</v>
      </c>
      <c r="E5247" s="45" t="n">
        <v>7</v>
      </c>
      <c r="F5247" s="7" t="s">
        <v>2223</v>
      </c>
      <c r="G5247" s="5" t="str">
        <f aca="false">IF(AND(E5247&gt;=5,E5247&lt;=20,C5247&gt;=50,B5247&lt;=1),"Opportunity (pos 5-20, 50+ impr, 0-1 click)","")</f>
        <v/>
      </c>
    </row>
    <row r="5248" customFormat="false" ht="15" hidden="false" customHeight="false" outlineLevel="0" collapsed="false">
      <c r="A5248" s="7" t="s">
        <v>7522</v>
      </c>
      <c r="B5248" s="44" t="n">
        <v>0</v>
      </c>
      <c r="C5248" s="44" t="n">
        <v>1</v>
      </c>
      <c r="D5248" s="38" t="n">
        <f aca="false">IFERROR(B5248/C5248,0)</f>
        <v>0</v>
      </c>
      <c r="E5248" s="45" t="n">
        <v>23</v>
      </c>
      <c r="F5248" s="7" t="s">
        <v>2223</v>
      </c>
      <c r="G5248" s="5" t="str">
        <f aca="false">IF(AND(E5248&gt;=5,E5248&lt;=20,C5248&gt;=50,B5248&lt;=1),"Opportunity (pos 5-20, 50+ impr, 0-1 click)","")</f>
        <v/>
      </c>
    </row>
    <row r="5249" customFormat="false" ht="15" hidden="false" customHeight="false" outlineLevel="0" collapsed="false">
      <c r="A5249" s="7" t="s">
        <v>7523</v>
      </c>
      <c r="B5249" s="44" t="n">
        <v>0</v>
      </c>
      <c r="C5249" s="44" t="n">
        <v>1</v>
      </c>
      <c r="D5249" s="38" t="n">
        <f aca="false">IFERROR(B5249/C5249,0)</f>
        <v>0</v>
      </c>
      <c r="E5249" s="45" t="n">
        <v>46</v>
      </c>
      <c r="F5249" s="7" t="s">
        <v>2223</v>
      </c>
      <c r="G5249" s="5" t="str">
        <f aca="false">IF(AND(E5249&gt;=5,E5249&lt;=20,C5249&gt;=50,B5249&lt;=1),"Opportunity (pos 5-20, 50+ impr, 0-1 click)","")</f>
        <v/>
      </c>
    </row>
    <row r="5250" customFormat="false" ht="15" hidden="false" customHeight="false" outlineLevel="0" collapsed="false">
      <c r="A5250" s="7" t="s">
        <v>7524</v>
      </c>
      <c r="B5250" s="44" t="n">
        <v>0</v>
      </c>
      <c r="C5250" s="44" t="n">
        <v>1</v>
      </c>
      <c r="D5250" s="38" t="n">
        <f aca="false">IFERROR(B5250/C5250,0)</f>
        <v>0</v>
      </c>
      <c r="E5250" s="45" t="n">
        <v>8</v>
      </c>
      <c r="F5250" s="7" t="s">
        <v>2223</v>
      </c>
      <c r="G5250" s="5" t="str">
        <f aca="false">IF(AND(E5250&gt;=5,E5250&lt;=20,C5250&gt;=50,B5250&lt;=1),"Opportunity (pos 5-20, 50+ impr, 0-1 click)","")</f>
        <v/>
      </c>
    </row>
    <row r="5251" customFormat="false" ht="15" hidden="false" customHeight="false" outlineLevel="0" collapsed="false">
      <c r="A5251" s="7" t="s">
        <v>7525</v>
      </c>
      <c r="B5251" s="44" t="n">
        <v>0</v>
      </c>
      <c r="C5251" s="44" t="n">
        <v>1</v>
      </c>
      <c r="D5251" s="38" t="n">
        <f aca="false">IFERROR(B5251/C5251,0)</f>
        <v>0</v>
      </c>
      <c r="E5251" s="45" t="n">
        <v>2</v>
      </c>
      <c r="F5251" s="7" t="s">
        <v>2223</v>
      </c>
      <c r="G5251" s="5" t="str">
        <f aca="false">IF(AND(E5251&gt;=5,E5251&lt;=20,C5251&gt;=50,B5251&lt;=1),"Opportunity (pos 5-20, 50+ impr, 0-1 click)","")</f>
        <v/>
      </c>
    </row>
    <row r="5252" customFormat="false" ht="15" hidden="false" customHeight="false" outlineLevel="0" collapsed="false">
      <c r="A5252" s="7" t="s">
        <v>7526</v>
      </c>
      <c r="B5252" s="44" t="n">
        <v>0</v>
      </c>
      <c r="C5252" s="44" t="n">
        <v>1</v>
      </c>
      <c r="D5252" s="38" t="n">
        <f aca="false">IFERROR(B5252/C5252,0)</f>
        <v>0</v>
      </c>
      <c r="E5252" s="45" t="n">
        <v>42</v>
      </c>
      <c r="F5252" s="7" t="s">
        <v>2223</v>
      </c>
      <c r="G5252" s="5" t="str">
        <f aca="false">IF(AND(E5252&gt;=5,E5252&lt;=20,C5252&gt;=50,B5252&lt;=1),"Opportunity (pos 5-20, 50+ impr, 0-1 click)","")</f>
        <v/>
      </c>
    </row>
    <row r="5253" customFormat="false" ht="15" hidden="false" customHeight="false" outlineLevel="0" collapsed="false">
      <c r="A5253" s="7" t="s">
        <v>7527</v>
      </c>
      <c r="B5253" s="44" t="n">
        <v>0</v>
      </c>
      <c r="C5253" s="44" t="n">
        <v>1</v>
      </c>
      <c r="D5253" s="38" t="n">
        <f aca="false">IFERROR(B5253/C5253,0)</f>
        <v>0</v>
      </c>
      <c r="E5253" s="45" t="n">
        <v>10</v>
      </c>
      <c r="F5253" s="7" t="s">
        <v>2223</v>
      </c>
      <c r="G5253" s="5" t="str">
        <f aca="false">IF(AND(E5253&gt;=5,E5253&lt;=20,C5253&gt;=50,B5253&lt;=1),"Opportunity (pos 5-20, 50+ impr, 0-1 click)","")</f>
        <v/>
      </c>
    </row>
    <row r="5254" customFormat="false" ht="15" hidden="false" customHeight="false" outlineLevel="0" collapsed="false">
      <c r="A5254" s="7" t="s">
        <v>7528</v>
      </c>
      <c r="B5254" s="44" t="n">
        <v>0</v>
      </c>
      <c r="C5254" s="44" t="n">
        <v>1</v>
      </c>
      <c r="D5254" s="38" t="n">
        <f aca="false">IFERROR(B5254/C5254,0)</f>
        <v>0</v>
      </c>
      <c r="E5254" s="45" t="n">
        <v>28</v>
      </c>
      <c r="F5254" s="7" t="s">
        <v>2223</v>
      </c>
      <c r="G5254" s="5" t="str">
        <f aca="false">IF(AND(E5254&gt;=5,E5254&lt;=20,C5254&gt;=50,B5254&lt;=1),"Opportunity (pos 5-20, 50+ impr, 0-1 click)","")</f>
        <v/>
      </c>
    </row>
    <row r="5255" customFormat="false" ht="15" hidden="false" customHeight="false" outlineLevel="0" collapsed="false">
      <c r="A5255" s="7" t="s">
        <v>7529</v>
      </c>
      <c r="B5255" s="44" t="n">
        <v>0</v>
      </c>
      <c r="C5255" s="44" t="n">
        <v>1</v>
      </c>
      <c r="D5255" s="38" t="n">
        <f aca="false">IFERROR(B5255/C5255,0)</f>
        <v>0</v>
      </c>
      <c r="E5255" s="45" t="n">
        <v>29</v>
      </c>
      <c r="F5255" s="7" t="s">
        <v>2223</v>
      </c>
      <c r="G5255" s="5" t="str">
        <f aca="false">IF(AND(E5255&gt;=5,E5255&lt;=20,C5255&gt;=50,B5255&lt;=1),"Opportunity (pos 5-20, 50+ impr, 0-1 click)","")</f>
        <v/>
      </c>
    </row>
    <row r="5256" customFormat="false" ht="15" hidden="false" customHeight="false" outlineLevel="0" collapsed="false">
      <c r="A5256" s="7" t="s">
        <v>7530</v>
      </c>
      <c r="B5256" s="44" t="n">
        <v>0</v>
      </c>
      <c r="C5256" s="44" t="n">
        <v>1</v>
      </c>
      <c r="D5256" s="38" t="n">
        <f aca="false">IFERROR(B5256/C5256,0)</f>
        <v>0</v>
      </c>
      <c r="E5256" s="45" t="n">
        <v>12</v>
      </c>
      <c r="F5256" s="7" t="s">
        <v>2223</v>
      </c>
      <c r="G5256" s="5" t="str">
        <f aca="false">IF(AND(E5256&gt;=5,E5256&lt;=20,C5256&gt;=50,B5256&lt;=1),"Opportunity (pos 5-20, 50+ impr, 0-1 click)","")</f>
        <v/>
      </c>
    </row>
    <row r="5257" customFormat="false" ht="15" hidden="false" customHeight="false" outlineLevel="0" collapsed="false">
      <c r="A5257" s="7" t="s">
        <v>7531</v>
      </c>
      <c r="B5257" s="44" t="n">
        <v>0</v>
      </c>
      <c r="C5257" s="44" t="n">
        <v>1</v>
      </c>
      <c r="D5257" s="38" t="n">
        <f aca="false">IFERROR(B5257/C5257,0)</f>
        <v>0</v>
      </c>
      <c r="E5257" s="45" t="n">
        <v>10</v>
      </c>
      <c r="F5257" s="7" t="s">
        <v>2223</v>
      </c>
      <c r="G5257" s="5" t="str">
        <f aca="false">IF(AND(E5257&gt;=5,E5257&lt;=20,C5257&gt;=50,B5257&lt;=1),"Opportunity (pos 5-20, 50+ impr, 0-1 click)","")</f>
        <v/>
      </c>
    </row>
    <row r="5258" customFormat="false" ht="15" hidden="false" customHeight="false" outlineLevel="0" collapsed="false">
      <c r="A5258" s="7" t="s">
        <v>7532</v>
      </c>
      <c r="B5258" s="44" t="n">
        <v>0</v>
      </c>
      <c r="C5258" s="44" t="n">
        <v>1</v>
      </c>
      <c r="D5258" s="38" t="n">
        <f aca="false">IFERROR(B5258/C5258,0)</f>
        <v>0</v>
      </c>
      <c r="E5258" s="45" t="n">
        <v>28</v>
      </c>
      <c r="F5258" s="7" t="s">
        <v>2223</v>
      </c>
      <c r="G5258" s="5" t="str">
        <f aca="false">IF(AND(E5258&gt;=5,E5258&lt;=20,C5258&gt;=50,B5258&lt;=1),"Opportunity (pos 5-20, 50+ impr, 0-1 click)","")</f>
        <v/>
      </c>
    </row>
    <row r="5259" customFormat="false" ht="15" hidden="false" customHeight="false" outlineLevel="0" collapsed="false">
      <c r="A5259" s="7" t="s">
        <v>7533</v>
      </c>
      <c r="B5259" s="44" t="n">
        <v>0</v>
      </c>
      <c r="C5259" s="44" t="n">
        <v>1</v>
      </c>
      <c r="D5259" s="38" t="n">
        <f aca="false">IFERROR(B5259/C5259,0)</f>
        <v>0</v>
      </c>
      <c r="E5259" s="45" t="n">
        <v>80</v>
      </c>
      <c r="F5259" s="7" t="s">
        <v>2223</v>
      </c>
      <c r="G5259" s="5" t="str">
        <f aca="false">IF(AND(E5259&gt;=5,E5259&lt;=20,C5259&gt;=50,B5259&lt;=1),"Opportunity (pos 5-20, 50+ impr, 0-1 click)","")</f>
        <v/>
      </c>
    </row>
    <row r="5260" customFormat="false" ht="15" hidden="false" customHeight="false" outlineLevel="0" collapsed="false">
      <c r="A5260" s="7" t="s">
        <v>7534</v>
      </c>
      <c r="B5260" s="44" t="n">
        <v>0</v>
      </c>
      <c r="C5260" s="44" t="n">
        <v>1</v>
      </c>
      <c r="D5260" s="38" t="n">
        <f aca="false">IFERROR(B5260/C5260,0)</f>
        <v>0</v>
      </c>
      <c r="E5260" s="45" t="n">
        <v>18</v>
      </c>
      <c r="F5260" s="7" t="s">
        <v>2223</v>
      </c>
      <c r="G5260" s="5" t="str">
        <f aca="false">IF(AND(E5260&gt;=5,E5260&lt;=20,C5260&gt;=50,B5260&lt;=1),"Opportunity (pos 5-20, 50+ impr, 0-1 click)","")</f>
        <v/>
      </c>
    </row>
    <row r="5261" customFormat="false" ht="15" hidden="false" customHeight="false" outlineLevel="0" collapsed="false">
      <c r="A5261" s="7" t="s">
        <v>7535</v>
      </c>
      <c r="B5261" s="44" t="n">
        <v>0</v>
      </c>
      <c r="C5261" s="44" t="n">
        <v>1</v>
      </c>
      <c r="D5261" s="38" t="n">
        <f aca="false">IFERROR(B5261/C5261,0)</f>
        <v>0</v>
      </c>
      <c r="E5261" s="45" t="n">
        <v>43</v>
      </c>
      <c r="F5261" s="7" t="s">
        <v>2223</v>
      </c>
      <c r="G5261" s="5" t="str">
        <f aca="false">IF(AND(E5261&gt;=5,E5261&lt;=20,C5261&gt;=50,B5261&lt;=1),"Opportunity (pos 5-20, 50+ impr, 0-1 click)","")</f>
        <v/>
      </c>
    </row>
    <row r="5262" customFormat="false" ht="15" hidden="false" customHeight="false" outlineLevel="0" collapsed="false">
      <c r="A5262" s="7" t="s">
        <v>7536</v>
      </c>
      <c r="B5262" s="44" t="n">
        <v>0</v>
      </c>
      <c r="C5262" s="44" t="n">
        <v>1</v>
      </c>
      <c r="D5262" s="38" t="n">
        <f aca="false">IFERROR(B5262/C5262,0)</f>
        <v>0</v>
      </c>
      <c r="E5262" s="45" t="n">
        <v>29</v>
      </c>
      <c r="F5262" s="7" t="s">
        <v>2223</v>
      </c>
      <c r="G5262" s="5" t="str">
        <f aca="false">IF(AND(E5262&gt;=5,E5262&lt;=20,C5262&gt;=50,B5262&lt;=1),"Opportunity (pos 5-20, 50+ impr, 0-1 click)","")</f>
        <v/>
      </c>
    </row>
    <row r="5263" customFormat="false" ht="15" hidden="false" customHeight="false" outlineLevel="0" collapsed="false">
      <c r="A5263" s="7" t="s">
        <v>7537</v>
      </c>
      <c r="B5263" s="44" t="n">
        <v>0</v>
      </c>
      <c r="C5263" s="44" t="n">
        <v>1</v>
      </c>
      <c r="D5263" s="38" t="n">
        <f aca="false">IFERROR(B5263/C5263,0)</f>
        <v>0</v>
      </c>
      <c r="E5263" s="45" t="n">
        <v>20</v>
      </c>
      <c r="F5263" s="7" t="s">
        <v>2223</v>
      </c>
      <c r="G5263" s="5" t="str">
        <f aca="false">IF(AND(E5263&gt;=5,E5263&lt;=20,C5263&gt;=50,B5263&lt;=1),"Opportunity (pos 5-20, 50+ impr, 0-1 click)","")</f>
        <v/>
      </c>
    </row>
    <row r="5264" customFormat="false" ht="15" hidden="false" customHeight="false" outlineLevel="0" collapsed="false">
      <c r="A5264" s="7" t="s">
        <v>7538</v>
      </c>
      <c r="B5264" s="44" t="n">
        <v>0</v>
      </c>
      <c r="C5264" s="44" t="n">
        <v>1</v>
      </c>
      <c r="D5264" s="38" t="n">
        <f aca="false">IFERROR(B5264/C5264,0)</f>
        <v>0</v>
      </c>
      <c r="E5264" s="45" t="n">
        <v>44</v>
      </c>
      <c r="F5264" s="7" t="s">
        <v>2223</v>
      </c>
      <c r="G5264" s="5" t="str">
        <f aca="false">IF(AND(E5264&gt;=5,E5264&lt;=20,C5264&gt;=50,B5264&lt;=1),"Opportunity (pos 5-20, 50+ impr, 0-1 click)","")</f>
        <v/>
      </c>
    </row>
    <row r="5265" customFormat="false" ht="15" hidden="false" customHeight="false" outlineLevel="0" collapsed="false">
      <c r="A5265" s="7" t="s">
        <v>7539</v>
      </c>
      <c r="B5265" s="44" t="n">
        <v>0</v>
      </c>
      <c r="C5265" s="44" t="n">
        <v>1</v>
      </c>
      <c r="D5265" s="38" t="n">
        <f aca="false">IFERROR(B5265/C5265,0)</f>
        <v>0</v>
      </c>
      <c r="E5265" s="45" t="n">
        <v>20</v>
      </c>
      <c r="F5265" s="7" t="s">
        <v>2223</v>
      </c>
      <c r="G5265" s="5" t="str">
        <f aca="false">IF(AND(E5265&gt;=5,E5265&lt;=20,C5265&gt;=50,B5265&lt;=1),"Opportunity (pos 5-20, 50+ impr, 0-1 click)","")</f>
        <v/>
      </c>
    </row>
    <row r="5266" customFormat="false" ht="15" hidden="false" customHeight="false" outlineLevel="0" collapsed="false">
      <c r="A5266" s="7" t="s">
        <v>7540</v>
      </c>
      <c r="B5266" s="44" t="n">
        <v>0</v>
      </c>
      <c r="C5266" s="44" t="n">
        <v>1</v>
      </c>
      <c r="D5266" s="38" t="n">
        <f aca="false">IFERROR(B5266/C5266,0)</f>
        <v>0</v>
      </c>
      <c r="E5266" s="45" t="n">
        <v>53</v>
      </c>
      <c r="F5266" s="7" t="s">
        <v>2223</v>
      </c>
      <c r="G5266" s="5" t="str">
        <f aca="false">IF(AND(E5266&gt;=5,E5266&lt;=20,C5266&gt;=50,B5266&lt;=1),"Opportunity (pos 5-20, 50+ impr, 0-1 click)","")</f>
        <v/>
      </c>
    </row>
    <row r="5267" customFormat="false" ht="15" hidden="false" customHeight="false" outlineLevel="0" collapsed="false">
      <c r="A5267" s="7" t="s">
        <v>7541</v>
      </c>
      <c r="B5267" s="44" t="n">
        <v>0</v>
      </c>
      <c r="C5267" s="44" t="n">
        <v>1</v>
      </c>
      <c r="D5267" s="38" t="n">
        <f aca="false">IFERROR(B5267/C5267,0)</f>
        <v>0</v>
      </c>
      <c r="E5267" s="45" t="n">
        <v>9</v>
      </c>
      <c r="F5267" s="7" t="s">
        <v>2223</v>
      </c>
      <c r="G5267" s="5" t="str">
        <f aca="false">IF(AND(E5267&gt;=5,E5267&lt;=20,C5267&gt;=50,B5267&lt;=1),"Opportunity (pos 5-20, 50+ impr, 0-1 click)","")</f>
        <v/>
      </c>
    </row>
    <row r="5268" customFormat="false" ht="15" hidden="false" customHeight="false" outlineLevel="0" collapsed="false">
      <c r="A5268" s="7" t="s">
        <v>7542</v>
      </c>
      <c r="B5268" s="44" t="n">
        <v>0</v>
      </c>
      <c r="C5268" s="44" t="n">
        <v>1</v>
      </c>
      <c r="D5268" s="38" t="n">
        <f aca="false">IFERROR(B5268/C5268,0)</f>
        <v>0</v>
      </c>
      <c r="E5268" s="45" t="n">
        <v>46</v>
      </c>
      <c r="F5268" s="7" t="s">
        <v>2225</v>
      </c>
      <c r="G5268" s="5" t="str">
        <f aca="false">IF(AND(E5268&gt;=5,E5268&lt;=20,C5268&gt;=50,B5268&lt;=1),"Opportunity (pos 5-20, 50+ impr, 0-1 click)","")</f>
        <v/>
      </c>
    </row>
    <row r="5269" customFormat="false" ht="15" hidden="false" customHeight="false" outlineLevel="0" collapsed="false">
      <c r="A5269" s="7" t="s">
        <v>7543</v>
      </c>
      <c r="B5269" s="44" t="n">
        <v>0</v>
      </c>
      <c r="C5269" s="44" t="n">
        <v>1</v>
      </c>
      <c r="D5269" s="38" t="n">
        <f aca="false">IFERROR(B5269/C5269,0)</f>
        <v>0</v>
      </c>
      <c r="E5269" s="45" t="n">
        <v>48</v>
      </c>
      <c r="F5269" s="7" t="s">
        <v>2223</v>
      </c>
      <c r="G5269" s="5" t="str">
        <f aca="false">IF(AND(E5269&gt;=5,E5269&lt;=20,C5269&gt;=50,B5269&lt;=1),"Opportunity (pos 5-20, 50+ impr, 0-1 click)","")</f>
        <v/>
      </c>
    </row>
    <row r="5270" customFormat="false" ht="15" hidden="false" customHeight="false" outlineLevel="0" collapsed="false">
      <c r="A5270" s="7" t="s">
        <v>7544</v>
      </c>
      <c r="B5270" s="44" t="n">
        <v>0</v>
      </c>
      <c r="C5270" s="44" t="n">
        <v>1</v>
      </c>
      <c r="D5270" s="38" t="n">
        <f aca="false">IFERROR(B5270/C5270,0)</f>
        <v>0</v>
      </c>
      <c r="E5270" s="45" t="n">
        <v>27</v>
      </c>
      <c r="F5270" s="7" t="s">
        <v>2223</v>
      </c>
      <c r="G5270" s="5" t="str">
        <f aca="false">IF(AND(E5270&gt;=5,E5270&lt;=20,C5270&gt;=50,B5270&lt;=1),"Opportunity (pos 5-20, 50+ impr, 0-1 click)","")</f>
        <v/>
      </c>
    </row>
    <row r="5271" customFormat="false" ht="15" hidden="false" customHeight="false" outlineLevel="0" collapsed="false">
      <c r="A5271" s="7" t="s">
        <v>7545</v>
      </c>
      <c r="B5271" s="44" t="n">
        <v>0</v>
      </c>
      <c r="C5271" s="44" t="n">
        <v>1</v>
      </c>
      <c r="D5271" s="38" t="n">
        <f aca="false">IFERROR(B5271/C5271,0)</f>
        <v>0</v>
      </c>
      <c r="E5271" s="45" t="n">
        <v>25</v>
      </c>
      <c r="F5271" s="7" t="s">
        <v>2223</v>
      </c>
      <c r="G5271" s="5" t="str">
        <f aca="false">IF(AND(E5271&gt;=5,E5271&lt;=20,C5271&gt;=50,B5271&lt;=1),"Opportunity (pos 5-20, 50+ impr, 0-1 click)","")</f>
        <v/>
      </c>
    </row>
    <row r="5272" customFormat="false" ht="15" hidden="false" customHeight="false" outlineLevel="0" collapsed="false">
      <c r="A5272" s="7" t="s">
        <v>7546</v>
      </c>
      <c r="B5272" s="44" t="n">
        <v>0</v>
      </c>
      <c r="C5272" s="44" t="n">
        <v>1</v>
      </c>
      <c r="D5272" s="38" t="n">
        <f aca="false">IFERROR(B5272/C5272,0)</f>
        <v>0</v>
      </c>
      <c r="E5272" s="45" t="n">
        <v>9</v>
      </c>
      <c r="F5272" s="7" t="s">
        <v>2223</v>
      </c>
      <c r="G5272" s="5" t="str">
        <f aca="false">IF(AND(E5272&gt;=5,E5272&lt;=20,C5272&gt;=50,B5272&lt;=1),"Opportunity (pos 5-20, 50+ impr, 0-1 click)","")</f>
        <v/>
      </c>
    </row>
    <row r="5273" customFormat="false" ht="15" hidden="false" customHeight="false" outlineLevel="0" collapsed="false">
      <c r="A5273" s="7" t="s">
        <v>7547</v>
      </c>
      <c r="B5273" s="44" t="n">
        <v>0</v>
      </c>
      <c r="C5273" s="44" t="n">
        <v>1</v>
      </c>
      <c r="D5273" s="38" t="n">
        <f aca="false">IFERROR(B5273/C5273,0)</f>
        <v>0</v>
      </c>
      <c r="E5273" s="45" t="n">
        <v>8</v>
      </c>
      <c r="F5273" s="7" t="s">
        <v>2223</v>
      </c>
      <c r="G5273" s="5" t="str">
        <f aca="false">IF(AND(E5273&gt;=5,E5273&lt;=20,C5273&gt;=50,B5273&lt;=1),"Opportunity (pos 5-20, 50+ impr, 0-1 click)","")</f>
        <v/>
      </c>
    </row>
    <row r="5274" customFormat="false" ht="15" hidden="false" customHeight="false" outlineLevel="0" collapsed="false">
      <c r="A5274" s="7" t="s">
        <v>7548</v>
      </c>
      <c r="B5274" s="44" t="n">
        <v>0</v>
      </c>
      <c r="C5274" s="44" t="n">
        <v>1</v>
      </c>
      <c r="D5274" s="38" t="n">
        <f aca="false">IFERROR(B5274/C5274,0)</f>
        <v>0</v>
      </c>
      <c r="E5274" s="45" t="n">
        <v>88</v>
      </c>
      <c r="F5274" s="7" t="s">
        <v>2223</v>
      </c>
      <c r="G5274" s="5" t="str">
        <f aca="false">IF(AND(E5274&gt;=5,E5274&lt;=20,C5274&gt;=50,B5274&lt;=1),"Opportunity (pos 5-20, 50+ impr, 0-1 click)","")</f>
        <v/>
      </c>
    </row>
    <row r="5275" customFormat="false" ht="15" hidden="false" customHeight="false" outlineLevel="0" collapsed="false">
      <c r="A5275" s="7" t="s">
        <v>7549</v>
      </c>
      <c r="B5275" s="44" t="n">
        <v>0</v>
      </c>
      <c r="C5275" s="44" t="n">
        <v>1</v>
      </c>
      <c r="D5275" s="38" t="n">
        <f aca="false">IFERROR(B5275/C5275,0)</f>
        <v>0</v>
      </c>
      <c r="E5275" s="45" t="n">
        <v>22</v>
      </c>
      <c r="F5275" s="7" t="s">
        <v>2223</v>
      </c>
      <c r="G5275" s="5" t="str">
        <f aca="false">IF(AND(E5275&gt;=5,E5275&lt;=20,C5275&gt;=50,B5275&lt;=1),"Opportunity (pos 5-20, 50+ impr, 0-1 click)","")</f>
        <v/>
      </c>
    </row>
    <row r="5276" customFormat="false" ht="15" hidden="false" customHeight="false" outlineLevel="0" collapsed="false">
      <c r="A5276" s="7" t="s">
        <v>7550</v>
      </c>
      <c r="B5276" s="44" t="n">
        <v>0</v>
      </c>
      <c r="C5276" s="44" t="n">
        <v>1</v>
      </c>
      <c r="D5276" s="38" t="n">
        <f aca="false">IFERROR(B5276/C5276,0)</f>
        <v>0</v>
      </c>
      <c r="E5276" s="45" t="n">
        <v>61</v>
      </c>
      <c r="F5276" s="7" t="s">
        <v>2223</v>
      </c>
      <c r="G5276" s="5" t="str">
        <f aca="false">IF(AND(E5276&gt;=5,E5276&lt;=20,C5276&gt;=50,B5276&lt;=1),"Opportunity (pos 5-20, 50+ impr, 0-1 click)","")</f>
        <v/>
      </c>
    </row>
    <row r="5277" customFormat="false" ht="15" hidden="false" customHeight="false" outlineLevel="0" collapsed="false">
      <c r="A5277" s="7" t="s">
        <v>7551</v>
      </c>
      <c r="B5277" s="44" t="n">
        <v>0</v>
      </c>
      <c r="C5277" s="44" t="n">
        <v>1</v>
      </c>
      <c r="D5277" s="38" t="n">
        <f aca="false">IFERROR(B5277/C5277,0)</f>
        <v>0</v>
      </c>
      <c r="E5277" s="45" t="n">
        <v>14</v>
      </c>
      <c r="F5277" s="7" t="s">
        <v>2223</v>
      </c>
      <c r="G5277" s="5" t="str">
        <f aca="false">IF(AND(E5277&gt;=5,E5277&lt;=20,C5277&gt;=50,B5277&lt;=1),"Opportunity (pos 5-20, 50+ impr, 0-1 click)","")</f>
        <v/>
      </c>
    </row>
    <row r="5278" customFormat="false" ht="15" hidden="false" customHeight="false" outlineLevel="0" collapsed="false">
      <c r="A5278" s="7" t="s">
        <v>7552</v>
      </c>
      <c r="B5278" s="44" t="n">
        <v>0</v>
      </c>
      <c r="C5278" s="44" t="n">
        <v>1</v>
      </c>
      <c r="D5278" s="38" t="n">
        <f aca="false">IFERROR(B5278/C5278,0)</f>
        <v>0</v>
      </c>
      <c r="E5278" s="45" t="n">
        <v>20</v>
      </c>
      <c r="F5278" s="7" t="s">
        <v>2223</v>
      </c>
      <c r="G5278" s="5" t="str">
        <f aca="false">IF(AND(E5278&gt;=5,E5278&lt;=20,C5278&gt;=50,B5278&lt;=1),"Opportunity (pos 5-20, 50+ impr, 0-1 click)","")</f>
        <v/>
      </c>
    </row>
    <row r="5279" customFormat="false" ht="15" hidden="false" customHeight="false" outlineLevel="0" collapsed="false">
      <c r="A5279" s="7" t="s">
        <v>7553</v>
      </c>
      <c r="B5279" s="44" t="n">
        <v>0</v>
      </c>
      <c r="C5279" s="44" t="n">
        <v>1</v>
      </c>
      <c r="D5279" s="38" t="n">
        <f aca="false">IFERROR(B5279/C5279,0)</f>
        <v>0</v>
      </c>
      <c r="E5279" s="45" t="n">
        <v>9</v>
      </c>
      <c r="F5279" s="7" t="s">
        <v>2224</v>
      </c>
      <c r="G5279" s="5" t="str">
        <f aca="false">IF(AND(E5279&gt;=5,E5279&lt;=20,C5279&gt;=50,B5279&lt;=1),"Opportunity (pos 5-20, 50+ impr, 0-1 click)","")</f>
        <v/>
      </c>
    </row>
    <row r="5280" customFormat="false" ht="15" hidden="false" customHeight="false" outlineLevel="0" collapsed="false">
      <c r="A5280" s="7" t="s">
        <v>7554</v>
      </c>
      <c r="B5280" s="44" t="n">
        <v>0</v>
      </c>
      <c r="C5280" s="44" t="n">
        <v>1</v>
      </c>
      <c r="D5280" s="38" t="n">
        <f aca="false">IFERROR(B5280/C5280,0)</f>
        <v>0</v>
      </c>
      <c r="E5280" s="45" t="n">
        <v>1</v>
      </c>
      <c r="F5280" s="7" t="s">
        <v>2224</v>
      </c>
      <c r="G5280" s="5" t="str">
        <f aca="false">IF(AND(E5280&gt;=5,E5280&lt;=20,C5280&gt;=50,B5280&lt;=1),"Opportunity (pos 5-20, 50+ impr, 0-1 click)","")</f>
        <v/>
      </c>
    </row>
    <row r="5281" customFormat="false" ht="15" hidden="false" customHeight="false" outlineLevel="0" collapsed="false">
      <c r="A5281" s="7" t="s">
        <v>7555</v>
      </c>
      <c r="B5281" s="44" t="n">
        <v>0</v>
      </c>
      <c r="C5281" s="44" t="n">
        <v>1</v>
      </c>
      <c r="D5281" s="38" t="n">
        <f aca="false">IFERROR(B5281/C5281,0)</f>
        <v>0</v>
      </c>
      <c r="E5281" s="45" t="n">
        <v>78</v>
      </c>
      <c r="F5281" s="7" t="s">
        <v>2223</v>
      </c>
      <c r="G5281" s="5" t="str">
        <f aca="false">IF(AND(E5281&gt;=5,E5281&lt;=20,C5281&gt;=50,B5281&lt;=1),"Opportunity (pos 5-20, 50+ impr, 0-1 click)","")</f>
        <v/>
      </c>
    </row>
    <row r="5282" customFormat="false" ht="15" hidden="false" customHeight="false" outlineLevel="0" collapsed="false">
      <c r="A5282" s="7" t="s">
        <v>7556</v>
      </c>
      <c r="B5282" s="44" t="n">
        <v>0</v>
      </c>
      <c r="C5282" s="44" t="n">
        <v>1</v>
      </c>
      <c r="D5282" s="38" t="n">
        <f aca="false">IFERROR(B5282/C5282,0)</f>
        <v>0</v>
      </c>
      <c r="E5282" s="45" t="n">
        <v>3</v>
      </c>
      <c r="F5282" s="7" t="s">
        <v>2223</v>
      </c>
      <c r="G5282" s="5" t="str">
        <f aca="false">IF(AND(E5282&gt;=5,E5282&lt;=20,C5282&gt;=50,B5282&lt;=1),"Opportunity (pos 5-20, 50+ impr, 0-1 click)","")</f>
        <v/>
      </c>
    </row>
    <row r="5283" customFormat="false" ht="15" hidden="false" customHeight="false" outlineLevel="0" collapsed="false">
      <c r="A5283" s="7" t="s">
        <v>7557</v>
      </c>
      <c r="B5283" s="44" t="n">
        <v>0</v>
      </c>
      <c r="C5283" s="44" t="n">
        <v>1</v>
      </c>
      <c r="D5283" s="38" t="n">
        <f aca="false">IFERROR(B5283/C5283,0)</f>
        <v>0</v>
      </c>
      <c r="E5283" s="45" t="n">
        <v>31</v>
      </c>
      <c r="F5283" s="7" t="s">
        <v>2223</v>
      </c>
      <c r="G5283" s="5" t="str">
        <f aca="false">IF(AND(E5283&gt;=5,E5283&lt;=20,C5283&gt;=50,B5283&lt;=1),"Opportunity (pos 5-20, 50+ impr, 0-1 click)","")</f>
        <v/>
      </c>
    </row>
    <row r="5284" customFormat="false" ht="15" hidden="false" customHeight="false" outlineLevel="0" collapsed="false">
      <c r="A5284" s="7" t="s">
        <v>7558</v>
      </c>
      <c r="B5284" s="44" t="n">
        <v>0</v>
      </c>
      <c r="C5284" s="44" t="n">
        <v>1</v>
      </c>
      <c r="D5284" s="38" t="n">
        <f aca="false">IFERROR(B5284/C5284,0)</f>
        <v>0</v>
      </c>
      <c r="E5284" s="45" t="n">
        <v>1</v>
      </c>
      <c r="F5284" s="7" t="s">
        <v>2224</v>
      </c>
      <c r="G5284" s="5" t="str">
        <f aca="false">IF(AND(E5284&gt;=5,E5284&lt;=20,C5284&gt;=50,B5284&lt;=1),"Opportunity (pos 5-20, 50+ impr, 0-1 click)","")</f>
        <v/>
      </c>
    </row>
    <row r="5285" customFormat="false" ht="15" hidden="false" customHeight="false" outlineLevel="0" collapsed="false">
      <c r="A5285" s="7" t="s">
        <v>7559</v>
      </c>
      <c r="B5285" s="44" t="n">
        <v>0</v>
      </c>
      <c r="C5285" s="44" t="n">
        <v>1</v>
      </c>
      <c r="D5285" s="38" t="n">
        <f aca="false">IFERROR(B5285/C5285,0)</f>
        <v>0</v>
      </c>
      <c r="E5285" s="45" t="n">
        <v>1</v>
      </c>
      <c r="F5285" s="7" t="s">
        <v>2224</v>
      </c>
      <c r="G5285" s="5" t="str">
        <f aca="false">IF(AND(E5285&gt;=5,E5285&lt;=20,C5285&gt;=50,B5285&lt;=1),"Opportunity (pos 5-20, 50+ impr, 0-1 click)","")</f>
        <v/>
      </c>
    </row>
    <row r="5286" customFormat="false" ht="15" hidden="false" customHeight="false" outlineLevel="0" collapsed="false">
      <c r="A5286" s="7" t="s">
        <v>7560</v>
      </c>
      <c r="B5286" s="44" t="n">
        <v>0</v>
      </c>
      <c r="C5286" s="44" t="n">
        <v>1</v>
      </c>
      <c r="D5286" s="38" t="n">
        <f aca="false">IFERROR(B5286/C5286,0)</f>
        <v>0</v>
      </c>
      <c r="E5286" s="45" t="n">
        <v>29</v>
      </c>
      <c r="F5286" s="7" t="s">
        <v>2223</v>
      </c>
      <c r="G5286" s="5" t="str">
        <f aca="false">IF(AND(E5286&gt;=5,E5286&lt;=20,C5286&gt;=50,B5286&lt;=1),"Opportunity (pos 5-20, 50+ impr, 0-1 click)","")</f>
        <v/>
      </c>
    </row>
    <row r="5287" customFormat="false" ht="15" hidden="false" customHeight="false" outlineLevel="0" collapsed="false">
      <c r="A5287" s="7" t="s">
        <v>7561</v>
      </c>
      <c r="B5287" s="44" t="n">
        <v>0</v>
      </c>
      <c r="C5287" s="44" t="n">
        <v>1</v>
      </c>
      <c r="D5287" s="38" t="n">
        <f aca="false">IFERROR(B5287/C5287,0)</f>
        <v>0</v>
      </c>
      <c r="E5287" s="45" t="n">
        <v>29</v>
      </c>
      <c r="F5287" s="7" t="s">
        <v>2223</v>
      </c>
      <c r="G5287" s="5" t="str">
        <f aca="false">IF(AND(E5287&gt;=5,E5287&lt;=20,C5287&gt;=50,B5287&lt;=1),"Opportunity (pos 5-20, 50+ impr, 0-1 click)","")</f>
        <v/>
      </c>
    </row>
    <row r="5288" customFormat="false" ht="15" hidden="false" customHeight="false" outlineLevel="0" collapsed="false">
      <c r="A5288" s="7" t="s">
        <v>7562</v>
      </c>
      <c r="B5288" s="44" t="n">
        <v>0</v>
      </c>
      <c r="C5288" s="44" t="n">
        <v>1</v>
      </c>
      <c r="D5288" s="38" t="n">
        <f aca="false">IFERROR(B5288/C5288,0)</f>
        <v>0</v>
      </c>
      <c r="E5288" s="45" t="n">
        <v>28</v>
      </c>
      <c r="F5288" s="7" t="s">
        <v>2223</v>
      </c>
      <c r="G5288" s="5" t="str">
        <f aca="false">IF(AND(E5288&gt;=5,E5288&lt;=20,C5288&gt;=50,B5288&lt;=1),"Opportunity (pos 5-20, 50+ impr, 0-1 click)","")</f>
        <v/>
      </c>
    </row>
    <row r="5289" customFormat="false" ht="15" hidden="false" customHeight="false" outlineLevel="0" collapsed="false">
      <c r="A5289" s="7" t="s">
        <v>7563</v>
      </c>
      <c r="B5289" s="44" t="n">
        <v>0</v>
      </c>
      <c r="C5289" s="44" t="n">
        <v>1</v>
      </c>
      <c r="D5289" s="38" t="n">
        <f aca="false">IFERROR(B5289/C5289,0)</f>
        <v>0</v>
      </c>
      <c r="E5289" s="45" t="n">
        <v>14</v>
      </c>
      <c r="F5289" s="7" t="s">
        <v>2223</v>
      </c>
      <c r="G5289" s="5" t="str">
        <f aca="false">IF(AND(E5289&gt;=5,E5289&lt;=20,C5289&gt;=50,B5289&lt;=1),"Opportunity (pos 5-20, 50+ impr, 0-1 click)","")</f>
        <v/>
      </c>
    </row>
    <row r="5290" customFormat="false" ht="15" hidden="false" customHeight="false" outlineLevel="0" collapsed="false">
      <c r="A5290" s="7" t="s">
        <v>7564</v>
      </c>
      <c r="B5290" s="44" t="n">
        <v>0</v>
      </c>
      <c r="C5290" s="44" t="n">
        <v>1</v>
      </c>
      <c r="D5290" s="38" t="n">
        <f aca="false">IFERROR(B5290/C5290,0)</f>
        <v>0</v>
      </c>
      <c r="E5290" s="45" t="n">
        <v>27</v>
      </c>
      <c r="F5290" s="7" t="s">
        <v>2223</v>
      </c>
      <c r="G5290" s="5" t="str">
        <f aca="false">IF(AND(E5290&gt;=5,E5290&lt;=20,C5290&gt;=50,B5290&lt;=1),"Opportunity (pos 5-20, 50+ impr, 0-1 click)","")</f>
        <v/>
      </c>
    </row>
    <row r="5291" customFormat="false" ht="15" hidden="false" customHeight="false" outlineLevel="0" collapsed="false">
      <c r="A5291" s="7" t="s">
        <v>7565</v>
      </c>
      <c r="B5291" s="44" t="n">
        <v>0</v>
      </c>
      <c r="C5291" s="44" t="n">
        <v>1</v>
      </c>
      <c r="D5291" s="38" t="n">
        <f aca="false">IFERROR(B5291/C5291,0)</f>
        <v>0</v>
      </c>
      <c r="E5291" s="45" t="n">
        <v>11</v>
      </c>
      <c r="F5291" s="7" t="s">
        <v>2223</v>
      </c>
      <c r="G5291" s="5" t="str">
        <f aca="false">IF(AND(E5291&gt;=5,E5291&lt;=20,C5291&gt;=50,B5291&lt;=1),"Opportunity (pos 5-20, 50+ impr, 0-1 click)","")</f>
        <v/>
      </c>
    </row>
    <row r="5292" customFormat="false" ht="15" hidden="false" customHeight="false" outlineLevel="0" collapsed="false">
      <c r="A5292" s="7" t="s">
        <v>7566</v>
      </c>
      <c r="B5292" s="44" t="n">
        <v>0</v>
      </c>
      <c r="C5292" s="44" t="n">
        <v>1</v>
      </c>
      <c r="D5292" s="38" t="n">
        <f aca="false">IFERROR(B5292/C5292,0)</f>
        <v>0</v>
      </c>
      <c r="E5292" s="45" t="n">
        <v>14</v>
      </c>
      <c r="F5292" s="7" t="s">
        <v>2223</v>
      </c>
      <c r="G5292" s="5" t="str">
        <f aca="false">IF(AND(E5292&gt;=5,E5292&lt;=20,C5292&gt;=50,B5292&lt;=1),"Opportunity (pos 5-20, 50+ impr, 0-1 click)","")</f>
        <v/>
      </c>
    </row>
    <row r="5293" customFormat="false" ht="15" hidden="false" customHeight="false" outlineLevel="0" collapsed="false">
      <c r="A5293" s="7" t="s">
        <v>7567</v>
      </c>
      <c r="B5293" s="44" t="n">
        <v>0</v>
      </c>
      <c r="C5293" s="44" t="n">
        <v>1</v>
      </c>
      <c r="D5293" s="38" t="n">
        <f aca="false">IFERROR(B5293/C5293,0)</f>
        <v>0</v>
      </c>
      <c r="E5293" s="45" t="n">
        <v>75</v>
      </c>
      <c r="F5293" s="7" t="s">
        <v>2223</v>
      </c>
      <c r="G5293" s="5" t="str">
        <f aca="false">IF(AND(E5293&gt;=5,E5293&lt;=20,C5293&gt;=50,B5293&lt;=1),"Opportunity (pos 5-20, 50+ impr, 0-1 click)","")</f>
        <v/>
      </c>
    </row>
    <row r="5294" customFormat="false" ht="15" hidden="false" customHeight="false" outlineLevel="0" collapsed="false">
      <c r="A5294" s="7" t="s">
        <v>7568</v>
      </c>
      <c r="B5294" s="44" t="n">
        <v>0</v>
      </c>
      <c r="C5294" s="44" t="n">
        <v>1</v>
      </c>
      <c r="D5294" s="38" t="n">
        <f aca="false">IFERROR(B5294/C5294,0)</f>
        <v>0</v>
      </c>
      <c r="E5294" s="45" t="n">
        <v>8</v>
      </c>
      <c r="F5294" s="7" t="s">
        <v>2223</v>
      </c>
      <c r="G5294" s="5" t="str">
        <f aca="false">IF(AND(E5294&gt;=5,E5294&lt;=20,C5294&gt;=50,B5294&lt;=1),"Opportunity (pos 5-20, 50+ impr, 0-1 click)","")</f>
        <v/>
      </c>
    </row>
    <row r="5295" customFormat="false" ht="15" hidden="false" customHeight="false" outlineLevel="0" collapsed="false">
      <c r="A5295" s="7" t="s">
        <v>7569</v>
      </c>
      <c r="B5295" s="44" t="n">
        <v>0</v>
      </c>
      <c r="C5295" s="44" t="n">
        <v>1</v>
      </c>
      <c r="D5295" s="38" t="n">
        <f aca="false">IFERROR(B5295/C5295,0)</f>
        <v>0</v>
      </c>
      <c r="E5295" s="45" t="n">
        <v>5</v>
      </c>
      <c r="F5295" s="7" t="s">
        <v>2223</v>
      </c>
      <c r="G5295" s="5" t="str">
        <f aca="false">IF(AND(E5295&gt;=5,E5295&lt;=20,C5295&gt;=50,B5295&lt;=1),"Opportunity (pos 5-20, 50+ impr, 0-1 click)","")</f>
        <v/>
      </c>
    </row>
    <row r="5296" customFormat="false" ht="15" hidden="false" customHeight="false" outlineLevel="0" collapsed="false">
      <c r="A5296" s="7" t="s">
        <v>7570</v>
      </c>
      <c r="B5296" s="44" t="n">
        <v>0</v>
      </c>
      <c r="C5296" s="44" t="n">
        <v>1</v>
      </c>
      <c r="D5296" s="38" t="n">
        <f aca="false">IFERROR(B5296/C5296,0)</f>
        <v>0</v>
      </c>
      <c r="E5296" s="45" t="n">
        <v>43</v>
      </c>
      <c r="F5296" s="7" t="s">
        <v>2223</v>
      </c>
      <c r="G5296" s="5" t="str">
        <f aca="false">IF(AND(E5296&gt;=5,E5296&lt;=20,C5296&gt;=50,B5296&lt;=1),"Opportunity (pos 5-20, 50+ impr, 0-1 click)","")</f>
        <v/>
      </c>
    </row>
    <row r="5297" customFormat="false" ht="15" hidden="false" customHeight="false" outlineLevel="0" collapsed="false">
      <c r="A5297" s="7" t="s">
        <v>7571</v>
      </c>
      <c r="B5297" s="44" t="n">
        <v>0</v>
      </c>
      <c r="C5297" s="44" t="n">
        <v>1</v>
      </c>
      <c r="D5297" s="38" t="n">
        <f aca="false">IFERROR(B5297/C5297,0)</f>
        <v>0</v>
      </c>
      <c r="E5297" s="45" t="n">
        <v>19</v>
      </c>
      <c r="F5297" s="7" t="s">
        <v>2223</v>
      </c>
      <c r="G5297" s="5" t="str">
        <f aca="false">IF(AND(E5297&gt;=5,E5297&lt;=20,C5297&gt;=50,B5297&lt;=1),"Opportunity (pos 5-20, 50+ impr, 0-1 click)","")</f>
        <v/>
      </c>
    </row>
    <row r="5298" customFormat="false" ht="15" hidden="false" customHeight="false" outlineLevel="0" collapsed="false">
      <c r="A5298" s="7" t="s">
        <v>7572</v>
      </c>
      <c r="B5298" s="44" t="n">
        <v>0</v>
      </c>
      <c r="C5298" s="44" t="n">
        <v>1</v>
      </c>
      <c r="D5298" s="38" t="n">
        <f aca="false">IFERROR(B5298/C5298,0)</f>
        <v>0</v>
      </c>
      <c r="E5298" s="45" t="n">
        <v>7</v>
      </c>
      <c r="F5298" s="7" t="s">
        <v>2224</v>
      </c>
      <c r="G5298" s="5" t="str">
        <f aca="false">IF(AND(E5298&gt;=5,E5298&lt;=20,C5298&gt;=50,B5298&lt;=1),"Opportunity (pos 5-20, 50+ impr, 0-1 click)","")</f>
        <v/>
      </c>
    </row>
    <row r="5299" customFormat="false" ht="15" hidden="false" customHeight="false" outlineLevel="0" collapsed="false">
      <c r="A5299" s="7" t="s">
        <v>7573</v>
      </c>
      <c r="B5299" s="44" t="n">
        <v>0</v>
      </c>
      <c r="C5299" s="44" t="n">
        <v>1</v>
      </c>
      <c r="D5299" s="38" t="n">
        <f aca="false">IFERROR(B5299/C5299,0)</f>
        <v>0</v>
      </c>
      <c r="E5299" s="45" t="n">
        <v>15</v>
      </c>
      <c r="F5299" s="7" t="s">
        <v>2223</v>
      </c>
      <c r="G5299" s="5" t="str">
        <f aca="false">IF(AND(E5299&gt;=5,E5299&lt;=20,C5299&gt;=50,B5299&lt;=1),"Opportunity (pos 5-20, 50+ impr, 0-1 click)","")</f>
        <v/>
      </c>
    </row>
    <row r="5300" customFormat="false" ht="15" hidden="false" customHeight="false" outlineLevel="0" collapsed="false">
      <c r="A5300" s="7" t="s">
        <v>7574</v>
      </c>
      <c r="B5300" s="44" t="n">
        <v>0</v>
      </c>
      <c r="C5300" s="44" t="n">
        <v>1</v>
      </c>
      <c r="D5300" s="38" t="n">
        <f aca="false">IFERROR(B5300/C5300,0)</f>
        <v>0</v>
      </c>
      <c r="E5300" s="45" t="n">
        <v>12</v>
      </c>
      <c r="F5300" s="7" t="s">
        <v>2224</v>
      </c>
      <c r="G5300" s="5" t="str">
        <f aca="false">IF(AND(E5300&gt;=5,E5300&lt;=20,C5300&gt;=50,B5300&lt;=1),"Opportunity (pos 5-20, 50+ impr, 0-1 click)","")</f>
        <v/>
      </c>
    </row>
    <row r="5301" customFormat="false" ht="15" hidden="false" customHeight="false" outlineLevel="0" collapsed="false">
      <c r="A5301" s="7" t="s">
        <v>7575</v>
      </c>
      <c r="B5301" s="44" t="n">
        <v>0</v>
      </c>
      <c r="C5301" s="44" t="n">
        <v>1</v>
      </c>
      <c r="D5301" s="38" t="n">
        <f aca="false">IFERROR(B5301/C5301,0)</f>
        <v>0</v>
      </c>
      <c r="E5301" s="45" t="n">
        <v>6</v>
      </c>
      <c r="F5301" s="7" t="s">
        <v>2225</v>
      </c>
      <c r="G5301" s="5" t="str">
        <f aca="false">IF(AND(E5301&gt;=5,E5301&lt;=20,C5301&gt;=50,B5301&lt;=1),"Opportunity (pos 5-20, 50+ impr, 0-1 click)","")</f>
        <v/>
      </c>
    </row>
    <row r="5302" customFormat="false" ht="15" hidden="false" customHeight="false" outlineLevel="0" collapsed="false">
      <c r="A5302" s="7" t="s">
        <v>7576</v>
      </c>
      <c r="B5302" s="44" t="n">
        <v>0</v>
      </c>
      <c r="C5302" s="44" t="n">
        <v>1</v>
      </c>
      <c r="D5302" s="38" t="n">
        <f aca="false">IFERROR(B5302/C5302,0)</f>
        <v>0</v>
      </c>
      <c r="E5302" s="45" t="n">
        <v>42</v>
      </c>
      <c r="F5302" s="7" t="s">
        <v>2223</v>
      </c>
      <c r="G5302" s="5" t="str">
        <f aca="false">IF(AND(E5302&gt;=5,E5302&lt;=20,C5302&gt;=50,B5302&lt;=1),"Opportunity (pos 5-20, 50+ impr, 0-1 click)","")</f>
        <v/>
      </c>
    </row>
    <row r="5303" customFormat="false" ht="15" hidden="false" customHeight="false" outlineLevel="0" collapsed="false">
      <c r="A5303" s="7" t="s">
        <v>7577</v>
      </c>
      <c r="B5303" s="44" t="n">
        <v>0</v>
      </c>
      <c r="C5303" s="44" t="n">
        <v>1</v>
      </c>
      <c r="D5303" s="38" t="n">
        <f aca="false">IFERROR(B5303/C5303,0)</f>
        <v>0</v>
      </c>
      <c r="E5303" s="45" t="n">
        <v>42</v>
      </c>
      <c r="F5303" s="7" t="s">
        <v>2223</v>
      </c>
      <c r="G5303" s="5" t="str">
        <f aca="false">IF(AND(E5303&gt;=5,E5303&lt;=20,C5303&gt;=50,B5303&lt;=1),"Opportunity (pos 5-20, 50+ impr, 0-1 click)","")</f>
        <v/>
      </c>
    </row>
    <row r="5304" customFormat="false" ht="15" hidden="false" customHeight="false" outlineLevel="0" collapsed="false">
      <c r="A5304" s="7" t="s">
        <v>7578</v>
      </c>
      <c r="B5304" s="44" t="n">
        <v>0</v>
      </c>
      <c r="C5304" s="44" t="n">
        <v>1</v>
      </c>
      <c r="D5304" s="38" t="n">
        <f aca="false">IFERROR(B5304/C5304,0)</f>
        <v>0</v>
      </c>
      <c r="E5304" s="45" t="n">
        <v>47</v>
      </c>
      <c r="F5304" s="7" t="s">
        <v>2223</v>
      </c>
      <c r="G5304" s="5" t="str">
        <f aca="false">IF(AND(E5304&gt;=5,E5304&lt;=20,C5304&gt;=50,B5304&lt;=1),"Opportunity (pos 5-20, 50+ impr, 0-1 click)","")</f>
        <v/>
      </c>
    </row>
    <row r="5305" customFormat="false" ht="15" hidden="false" customHeight="false" outlineLevel="0" collapsed="false">
      <c r="A5305" s="7" t="s">
        <v>7579</v>
      </c>
      <c r="B5305" s="44" t="n">
        <v>0</v>
      </c>
      <c r="C5305" s="44" t="n">
        <v>1</v>
      </c>
      <c r="D5305" s="38" t="n">
        <f aca="false">IFERROR(B5305/C5305,0)</f>
        <v>0</v>
      </c>
      <c r="E5305" s="45" t="n">
        <v>10</v>
      </c>
      <c r="F5305" s="7" t="s">
        <v>2223</v>
      </c>
      <c r="G5305" s="5" t="str">
        <f aca="false">IF(AND(E5305&gt;=5,E5305&lt;=20,C5305&gt;=50,B5305&lt;=1),"Opportunity (pos 5-20, 50+ impr, 0-1 click)","")</f>
        <v/>
      </c>
    </row>
    <row r="5306" customFormat="false" ht="15" hidden="false" customHeight="false" outlineLevel="0" collapsed="false">
      <c r="A5306" s="7" t="s">
        <v>7580</v>
      </c>
      <c r="B5306" s="44" t="n">
        <v>0</v>
      </c>
      <c r="C5306" s="44" t="n">
        <v>1</v>
      </c>
      <c r="D5306" s="38" t="n">
        <f aca="false">IFERROR(B5306/C5306,0)</f>
        <v>0</v>
      </c>
      <c r="E5306" s="45" t="n">
        <v>7</v>
      </c>
      <c r="F5306" s="7" t="s">
        <v>2225</v>
      </c>
      <c r="G5306" s="5" t="str">
        <f aca="false">IF(AND(E5306&gt;=5,E5306&lt;=20,C5306&gt;=50,B5306&lt;=1),"Opportunity (pos 5-20, 50+ impr, 0-1 click)","")</f>
        <v/>
      </c>
    </row>
    <row r="5307" customFormat="false" ht="15" hidden="false" customHeight="false" outlineLevel="0" collapsed="false">
      <c r="A5307" s="7" t="s">
        <v>7581</v>
      </c>
      <c r="B5307" s="44" t="n">
        <v>0</v>
      </c>
      <c r="C5307" s="44" t="n">
        <v>1</v>
      </c>
      <c r="D5307" s="38" t="n">
        <f aca="false">IFERROR(B5307/C5307,0)</f>
        <v>0</v>
      </c>
      <c r="E5307" s="45" t="n">
        <v>20</v>
      </c>
      <c r="F5307" s="7" t="s">
        <v>2223</v>
      </c>
      <c r="G5307" s="5" t="str">
        <f aca="false">IF(AND(E5307&gt;=5,E5307&lt;=20,C5307&gt;=50,B5307&lt;=1),"Opportunity (pos 5-20, 50+ impr, 0-1 click)","")</f>
        <v/>
      </c>
    </row>
    <row r="5308" customFormat="false" ht="15" hidden="false" customHeight="false" outlineLevel="0" collapsed="false">
      <c r="A5308" s="7" t="s">
        <v>7582</v>
      </c>
      <c r="B5308" s="44" t="n">
        <v>0</v>
      </c>
      <c r="C5308" s="44" t="n">
        <v>1</v>
      </c>
      <c r="D5308" s="38" t="n">
        <f aca="false">IFERROR(B5308/C5308,0)</f>
        <v>0</v>
      </c>
      <c r="E5308" s="45" t="n">
        <v>22</v>
      </c>
      <c r="F5308" s="7" t="s">
        <v>2223</v>
      </c>
      <c r="G5308" s="5" t="str">
        <f aca="false">IF(AND(E5308&gt;=5,E5308&lt;=20,C5308&gt;=50,B5308&lt;=1),"Opportunity (pos 5-20, 50+ impr, 0-1 click)","")</f>
        <v/>
      </c>
    </row>
    <row r="5309" customFormat="false" ht="15" hidden="false" customHeight="false" outlineLevel="0" collapsed="false">
      <c r="A5309" s="7" t="s">
        <v>7583</v>
      </c>
      <c r="B5309" s="44" t="n">
        <v>0</v>
      </c>
      <c r="C5309" s="44" t="n">
        <v>1</v>
      </c>
      <c r="D5309" s="38" t="n">
        <f aca="false">IFERROR(B5309/C5309,0)</f>
        <v>0</v>
      </c>
      <c r="E5309" s="45" t="n">
        <v>8</v>
      </c>
      <c r="F5309" s="7" t="s">
        <v>2223</v>
      </c>
      <c r="G5309" s="5" t="str">
        <f aca="false">IF(AND(E5309&gt;=5,E5309&lt;=20,C5309&gt;=50,B5309&lt;=1),"Opportunity (pos 5-20, 50+ impr, 0-1 click)","")</f>
        <v/>
      </c>
    </row>
    <row r="5310" customFormat="false" ht="15" hidden="false" customHeight="false" outlineLevel="0" collapsed="false">
      <c r="A5310" s="7" t="s">
        <v>7584</v>
      </c>
      <c r="B5310" s="44" t="n">
        <v>0</v>
      </c>
      <c r="C5310" s="44" t="n">
        <v>1</v>
      </c>
      <c r="D5310" s="38" t="n">
        <f aca="false">IFERROR(B5310/C5310,0)</f>
        <v>0</v>
      </c>
      <c r="E5310" s="45" t="n">
        <v>9</v>
      </c>
      <c r="F5310" s="7" t="s">
        <v>2224</v>
      </c>
      <c r="G5310" s="5" t="str">
        <f aca="false">IF(AND(E5310&gt;=5,E5310&lt;=20,C5310&gt;=50,B5310&lt;=1),"Opportunity (pos 5-20, 50+ impr, 0-1 click)","")</f>
        <v/>
      </c>
    </row>
    <row r="5311" customFormat="false" ht="15" hidden="false" customHeight="false" outlineLevel="0" collapsed="false">
      <c r="A5311" s="7" t="s">
        <v>7585</v>
      </c>
      <c r="B5311" s="44" t="n">
        <v>0</v>
      </c>
      <c r="C5311" s="44" t="n">
        <v>1</v>
      </c>
      <c r="D5311" s="38" t="n">
        <f aca="false">IFERROR(B5311/C5311,0)</f>
        <v>0</v>
      </c>
      <c r="E5311" s="45" t="n">
        <v>47</v>
      </c>
      <c r="F5311" s="7" t="s">
        <v>2223</v>
      </c>
      <c r="G5311" s="5" t="str">
        <f aca="false">IF(AND(E5311&gt;=5,E5311&lt;=20,C5311&gt;=50,B5311&lt;=1),"Opportunity (pos 5-20, 50+ impr, 0-1 click)","")</f>
        <v/>
      </c>
    </row>
    <row r="5312" customFormat="false" ht="15" hidden="false" customHeight="false" outlineLevel="0" collapsed="false">
      <c r="A5312" s="7" t="s">
        <v>7586</v>
      </c>
      <c r="B5312" s="44" t="n">
        <v>0</v>
      </c>
      <c r="C5312" s="44" t="n">
        <v>1</v>
      </c>
      <c r="D5312" s="38" t="n">
        <f aca="false">IFERROR(B5312/C5312,0)</f>
        <v>0</v>
      </c>
      <c r="E5312" s="45" t="n">
        <v>6</v>
      </c>
      <c r="F5312" s="7" t="s">
        <v>2224</v>
      </c>
      <c r="G5312" s="5" t="str">
        <f aca="false">IF(AND(E5312&gt;=5,E5312&lt;=20,C5312&gt;=50,B5312&lt;=1),"Opportunity (pos 5-20, 50+ impr, 0-1 click)","")</f>
        <v/>
      </c>
    </row>
    <row r="5313" customFormat="false" ht="15" hidden="false" customHeight="false" outlineLevel="0" collapsed="false">
      <c r="A5313" s="7" t="s">
        <v>7587</v>
      </c>
      <c r="B5313" s="44" t="n">
        <v>0</v>
      </c>
      <c r="C5313" s="44" t="n">
        <v>1</v>
      </c>
      <c r="D5313" s="38" t="n">
        <f aca="false">IFERROR(B5313/C5313,0)</f>
        <v>0</v>
      </c>
      <c r="E5313" s="45" t="n">
        <v>30</v>
      </c>
      <c r="F5313" s="7" t="s">
        <v>2223</v>
      </c>
      <c r="G5313" s="5" t="str">
        <f aca="false">IF(AND(E5313&gt;=5,E5313&lt;=20,C5313&gt;=50,B5313&lt;=1),"Opportunity (pos 5-20, 50+ impr, 0-1 click)","")</f>
        <v/>
      </c>
    </row>
    <row r="5314" customFormat="false" ht="15" hidden="false" customHeight="false" outlineLevel="0" collapsed="false">
      <c r="A5314" s="7" t="s">
        <v>7588</v>
      </c>
      <c r="B5314" s="44" t="n">
        <v>0</v>
      </c>
      <c r="C5314" s="44" t="n">
        <v>1</v>
      </c>
      <c r="D5314" s="38" t="n">
        <f aca="false">IFERROR(B5314/C5314,0)</f>
        <v>0</v>
      </c>
      <c r="E5314" s="45" t="n">
        <v>8</v>
      </c>
      <c r="F5314" s="7" t="s">
        <v>2223</v>
      </c>
      <c r="G5314" s="5" t="str">
        <f aca="false">IF(AND(E5314&gt;=5,E5314&lt;=20,C5314&gt;=50,B5314&lt;=1),"Opportunity (pos 5-20, 50+ impr, 0-1 click)","")</f>
        <v/>
      </c>
    </row>
    <row r="5315" customFormat="false" ht="15" hidden="false" customHeight="false" outlineLevel="0" collapsed="false">
      <c r="A5315" s="7" t="s">
        <v>7589</v>
      </c>
      <c r="B5315" s="44" t="n">
        <v>0</v>
      </c>
      <c r="C5315" s="44" t="n">
        <v>1</v>
      </c>
      <c r="D5315" s="38" t="n">
        <f aca="false">IFERROR(B5315/C5315,0)</f>
        <v>0</v>
      </c>
      <c r="E5315" s="45" t="n">
        <v>9</v>
      </c>
      <c r="F5315" s="7" t="s">
        <v>2223</v>
      </c>
      <c r="G5315" s="5" t="str">
        <f aca="false">IF(AND(E5315&gt;=5,E5315&lt;=20,C5315&gt;=50,B5315&lt;=1),"Opportunity (pos 5-20, 50+ impr, 0-1 click)","")</f>
        <v/>
      </c>
    </row>
    <row r="5316" customFormat="false" ht="15" hidden="false" customHeight="false" outlineLevel="0" collapsed="false">
      <c r="A5316" s="7" t="s">
        <v>7590</v>
      </c>
      <c r="B5316" s="44" t="n">
        <v>0</v>
      </c>
      <c r="C5316" s="44" t="n">
        <v>1</v>
      </c>
      <c r="D5316" s="38" t="n">
        <f aca="false">IFERROR(B5316/C5316,0)</f>
        <v>0</v>
      </c>
      <c r="E5316" s="45" t="n">
        <v>27</v>
      </c>
      <c r="F5316" s="7" t="s">
        <v>2225</v>
      </c>
      <c r="G5316" s="5" t="str">
        <f aca="false">IF(AND(E5316&gt;=5,E5316&lt;=20,C5316&gt;=50,B5316&lt;=1),"Opportunity (pos 5-20, 50+ impr, 0-1 click)","")</f>
        <v/>
      </c>
    </row>
    <row r="5317" customFormat="false" ht="15" hidden="false" customHeight="false" outlineLevel="0" collapsed="false">
      <c r="A5317" s="7" t="s">
        <v>7591</v>
      </c>
      <c r="B5317" s="44" t="n">
        <v>0</v>
      </c>
      <c r="C5317" s="44" t="n">
        <v>1</v>
      </c>
      <c r="D5317" s="38" t="n">
        <f aca="false">IFERROR(B5317/C5317,0)</f>
        <v>0</v>
      </c>
      <c r="E5317" s="45" t="n">
        <v>15</v>
      </c>
      <c r="F5317" s="7" t="s">
        <v>2224</v>
      </c>
      <c r="G5317" s="5" t="str">
        <f aca="false">IF(AND(E5317&gt;=5,E5317&lt;=20,C5317&gt;=50,B5317&lt;=1),"Opportunity (pos 5-20, 50+ impr, 0-1 click)","")</f>
        <v/>
      </c>
    </row>
    <row r="5318" customFormat="false" ht="15" hidden="false" customHeight="false" outlineLevel="0" collapsed="false">
      <c r="A5318" s="7" t="s">
        <v>7592</v>
      </c>
      <c r="B5318" s="44" t="n">
        <v>0</v>
      </c>
      <c r="C5318" s="44" t="n">
        <v>1</v>
      </c>
      <c r="D5318" s="38" t="n">
        <f aca="false">IFERROR(B5318/C5318,0)</f>
        <v>0</v>
      </c>
      <c r="E5318" s="45" t="n">
        <v>8</v>
      </c>
      <c r="F5318" s="7" t="s">
        <v>2223</v>
      </c>
      <c r="G5318" s="5" t="str">
        <f aca="false">IF(AND(E5318&gt;=5,E5318&lt;=20,C5318&gt;=50,B5318&lt;=1),"Opportunity (pos 5-20, 50+ impr, 0-1 click)","")</f>
        <v/>
      </c>
    </row>
    <row r="5319" customFormat="false" ht="15" hidden="false" customHeight="false" outlineLevel="0" collapsed="false">
      <c r="A5319" s="7" t="s">
        <v>7593</v>
      </c>
      <c r="B5319" s="44" t="n">
        <v>0</v>
      </c>
      <c r="C5319" s="44" t="n">
        <v>1</v>
      </c>
      <c r="D5319" s="38" t="n">
        <f aca="false">IFERROR(B5319/C5319,0)</f>
        <v>0</v>
      </c>
      <c r="E5319" s="45" t="n">
        <v>10</v>
      </c>
      <c r="F5319" s="7" t="s">
        <v>2223</v>
      </c>
      <c r="G5319" s="5" t="str">
        <f aca="false">IF(AND(E5319&gt;=5,E5319&lt;=20,C5319&gt;=50,B5319&lt;=1),"Opportunity (pos 5-20, 50+ impr, 0-1 click)","")</f>
        <v/>
      </c>
    </row>
    <row r="5320" customFormat="false" ht="15" hidden="false" customHeight="false" outlineLevel="0" collapsed="false">
      <c r="A5320" s="7" t="s">
        <v>7594</v>
      </c>
      <c r="B5320" s="44" t="n">
        <v>0</v>
      </c>
      <c r="C5320" s="44" t="n">
        <v>1</v>
      </c>
      <c r="D5320" s="38" t="n">
        <f aca="false">IFERROR(B5320/C5320,0)</f>
        <v>0</v>
      </c>
      <c r="E5320" s="45" t="n">
        <v>42</v>
      </c>
      <c r="F5320" s="7" t="s">
        <v>2223</v>
      </c>
      <c r="G5320" s="5" t="str">
        <f aca="false">IF(AND(E5320&gt;=5,E5320&lt;=20,C5320&gt;=50,B5320&lt;=1),"Opportunity (pos 5-20, 50+ impr, 0-1 click)","")</f>
        <v/>
      </c>
    </row>
    <row r="5321" customFormat="false" ht="15" hidden="false" customHeight="false" outlineLevel="0" collapsed="false">
      <c r="A5321" s="7" t="s">
        <v>7595</v>
      </c>
      <c r="B5321" s="44" t="n">
        <v>0</v>
      </c>
      <c r="C5321" s="44" t="n">
        <v>1</v>
      </c>
      <c r="D5321" s="38" t="n">
        <f aca="false">IFERROR(B5321/C5321,0)</f>
        <v>0</v>
      </c>
      <c r="E5321" s="45" t="n">
        <v>25</v>
      </c>
      <c r="F5321" s="7" t="s">
        <v>2223</v>
      </c>
      <c r="G5321" s="5" t="str">
        <f aca="false">IF(AND(E5321&gt;=5,E5321&lt;=20,C5321&gt;=50,B5321&lt;=1),"Opportunity (pos 5-20, 50+ impr, 0-1 click)","")</f>
        <v/>
      </c>
    </row>
    <row r="5322" customFormat="false" ht="15" hidden="false" customHeight="false" outlineLevel="0" collapsed="false">
      <c r="A5322" s="7" t="s">
        <v>7596</v>
      </c>
      <c r="B5322" s="44" t="n">
        <v>0</v>
      </c>
      <c r="C5322" s="44" t="n">
        <v>1</v>
      </c>
      <c r="D5322" s="38" t="n">
        <f aca="false">IFERROR(B5322/C5322,0)</f>
        <v>0</v>
      </c>
      <c r="E5322" s="45" t="n">
        <v>60</v>
      </c>
      <c r="F5322" s="7" t="s">
        <v>2223</v>
      </c>
      <c r="G5322" s="5" t="str">
        <f aca="false">IF(AND(E5322&gt;=5,E5322&lt;=20,C5322&gt;=50,B5322&lt;=1),"Opportunity (pos 5-20, 50+ impr, 0-1 click)","")</f>
        <v/>
      </c>
    </row>
    <row r="5323" customFormat="false" ht="15" hidden="false" customHeight="false" outlineLevel="0" collapsed="false">
      <c r="A5323" s="7" t="s">
        <v>7597</v>
      </c>
      <c r="B5323" s="44" t="n">
        <v>0</v>
      </c>
      <c r="C5323" s="44" t="n">
        <v>1</v>
      </c>
      <c r="D5323" s="38" t="n">
        <f aca="false">IFERROR(B5323/C5323,0)</f>
        <v>0</v>
      </c>
      <c r="E5323" s="45" t="n">
        <v>60</v>
      </c>
      <c r="F5323" s="7" t="s">
        <v>2223</v>
      </c>
      <c r="G5323" s="5" t="str">
        <f aca="false">IF(AND(E5323&gt;=5,E5323&lt;=20,C5323&gt;=50,B5323&lt;=1),"Opportunity (pos 5-20, 50+ impr, 0-1 click)","")</f>
        <v/>
      </c>
    </row>
    <row r="5324" customFormat="false" ht="15" hidden="false" customHeight="false" outlineLevel="0" collapsed="false">
      <c r="A5324" s="7" t="s">
        <v>7598</v>
      </c>
      <c r="B5324" s="44" t="n">
        <v>0</v>
      </c>
      <c r="C5324" s="44" t="n">
        <v>1</v>
      </c>
      <c r="D5324" s="38" t="n">
        <f aca="false">IFERROR(B5324/C5324,0)</f>
        <v>0</v>
      </c>
      <c r="E5324" s="45" t="n">
        <v>86</v>
      </c>
      <c r="F5324" s="7" t="s">
        <v>2223</v>
      </c>
      <c r="G5324" s="5" t="str">
        <f aca="false">IF(AND(E5324&gt;=5,E5324&lt;=20,C5324&gt;=50,B5324&lt;=1),"Opportunity (pos 5-20, 50+ impr, 0-1 click)","")</f>
        <v/>
      </c>
    </row>
    <row r="5325" customFormat="false" ht="15" hidden="false" customHeight="false" outlineLevel="0" collapsed="false">
      <c r="A5325" s="7" t="s">
        <v>7599</v>
      </c>
      <c r="B5325" s="44" t="n">
        <v>0</v>
      </c>
      <c r="C5325" s="44" t="n">
        <v>1</v>
      </c>
      <c r="D5325" s="38" t="n">
        <f aca="false">IFERROR(B5325/C5325,0)</f>
        <v>0</v>
      </c>
      <c r="E5325" s="45" t="n">
        <v>48</v>
      </c>
      <c r="F5325" s="7" t="s">
        <v>2223</v>
      </c>
      <c r="G5325" s="5" t="str">
        <f aca="false">IF(AND(E5325&gt;=5,E5325&lt;=20,C5325&gt;=50,B5325&lt;=1),"Opportunity (pos 5-20, 50+ impr, 0-1 click)","")</f>
        <v/>
      </c>
    </row>
    <row r="5326" customFormat="false" ht="15" hidden="false" customHeight="false" outlineLevel="0" collapsed="false">
      <c r="A5326" s="7" t="s">
        <v>7600</v>
      </c>
      <c r="B5326" s="44" t="n">
        <v>0</v>
      </c>
      <c r="C5326" s="44" t="n">
        <v>1</v>
      </c>
      <c r="D5326" s="38" t="n">
        <f aca="false">IFERROR(B5326/C5326,0)</f>
        <v>0</v>
      </c>
      <c r="E5326" s="45" t="n">
        <v>10</v>
      </c>
      <c r="F5326" s="7" t="s">
        <v>2223</v>
      </c>
      <c r="G5326" s="5" t="str">
        <f aca="false">IF(AND(E5326&gt;=5,E5326&lt;=20,C5326&gt;=50,B5326&lt;=1),"Opportunity (pos 5-20, 50+ impr, 0-1 click)","")</f>
        <v/>
      </c>
    </row>
    <row r="5327" customFormat="false" ht="15" hidden="false" customHeight="false" outlineLevel="0" collapsed="false">
      <c r="A5327" s="7" t="s">
        <v>7601</v>
      </c>
      <c r="B5327" s="44" t="n">
        <v>0</v>
      </c>
      <c r="C5327" s="44" t="n">
        <v>1</v>
      </c>
      <c r="D5327" s="38" t="n">
        <f aca="false">IFERROR(B5327/C5327,0)</f>
        <v>0</v>
      </c>
      <c r="E5327" s="45" t="n">
        <v>100</v>
      </c>
      <c r="F5327" s="7" t="s">
        <v>2223</v>
      </c>
      <c r="G5327" s="5" t="str">
        <f aca="false">IF(AND(E5327&gt;=5,E5327&lt;=20,C5327&gt;=50,B5327&lt;=1),"Opportunity (pos 5-20, 50+ impr, 0-1 click)","")</f>
        <v/>
      </c>
    </row>
    <row r="5328" customFormat="false" ht="15" hidden="false" customHeight="false" outlineLevel="0" collapsed="false">
      <c r="A5328" s="7" t="s">
        <v>7602</v>
      </c>
      <c r="B5328" s="44" t="n">
        <v>0</v>
      </c>
      <c r="C5328" s="44" t="n">
        <v>1</v>
      </c>
      <c r="D5328" s="38" t="n">
        <f aca="false">IFERROR(B5328/C5328,0)</f>
        <v>0</v>
      </c>
      <c r="E5328" s="45" t="n">
        <v>9</v>
      </c>
      <c r="F5328" s="7" t="s">
        <v>2223</v>
      </c>
      <c r="G5328" s="5" t="str">
        <f aca="false">IF(AND(E5328&gt;=5,E5328&lt;=20,C5328&gt;=50,B5328&lt;=1),"Opportunity (pos 5-20, 50+ impr, 0-1 click)","")</f>
        <v/>
      </c>
    </row>
    <row r="5329" customFormat="false" ht="15" hidden="false" customHeight="false" outlineLevel="0" collapsed="false">
      <c r="A5329" s="7" t="s">
        <v>7603</v>
      </c>
      <c r="B5329" s="44" t="n">
        <v>0</v>
      </c>
      <c r="C5329" s="44" t="n">
        <v>1</v>
      </c>
      <c r="D5329" s="38" t="n">
        <f aca="false">IFERROR(B5329/C5329,0)</f>
        <v>0</v>
      </c>
      <c r="E5329" s="45" t="n">
        <v>11</v>
      </c>
      <c r="F5329" s="7" t="s">
        <v>2224</v>
      </c>
      <c r="G5329" s="5" t="str">
        <f aca="false">IF(AND(E5329&gt;=5,E5329&lt;=20,C5329&gt;=50,B5329&lt;=1),"Opportunity (pos 5-20, 50+ impr, 0-1 click)","")</f>
        <v/>
      </c>
    </row>
    <row r="5330" customFormat="false" ht="15" hidden="false" customHeight="false" outlineLevel="0" collapsed="false">
      <c r="A5330" s="7" t="s">
        <v>7604</v>
      </c>
      <c r="B5330" s="44" t="n">
        <v>0</v>
      </c>
      <c r="C5330" s="44" t="n">
        <v>1</v>
      </c>
      <c r="D5330" s="38" t="n">
        <f aca="false">IFERROR(B5330/C5330,0)</f>
        <v>0</v>
      </c>
      <c r="E5330" s="45" t="n">
        <v>29</v>
      </c>
      <c r="F5330" s="7" t="s">
        <v>2223</v>
      </c>
      <c r="G5330" s="5" t="str">
        <f aca="false">IF(AND(E5330&gt;=5,E5330&lt;=20,C5330&gt;=50,B5330&lt;=1),"Opportunity (pos 5-20, 50+ impr, 0-1 click)","")</f>
        <v/>
      </c>
    </row>
    <row r="5331" customFormat="false" ht="15" hidden="false" customHeight="false" outlineLevel="0" collapsed="false">
      <c r="A5331" s="7" t="s">
        <v>7605</v>
      </c>
      <c r="B5331" s="44" t="n">
        <v>0</v>
      </c>
      <c r="C5331" s="44" t="n">
        <v>1</v>
      </c>
      <c r="D5331" s="38" t="n">
        <f aca="false">IFERROR(B5331/C5331,0)</f>
        <v>0</v>
      </c>
      <c r="E5331" s="45" t="n">
        <v>43</v>
      </c>
      <c r="F5331" s="7" t="s">
        <v>2226</v>
      </c>
      <c r="G5331" s="5" t="str">
        <f aca="false">IF(AND(E5331&gt;=5,E5331&lt;=20,C5331&gt;=50,B5331&lt;=1),"Opportunity (pos 5-20, 50+ impr, 0-1 click)","")</f>
        <v/>
      </c>
    </row>
    <row r="5332" customFormat="false" ht="15" hidden="false" customHeight="false" outlineLevel="0" collapsed="false">
      <c r="A5332" s="7" t="s">
        <v>7606</v>
      </c>
      <c r="B5332" s="44" t="n">
        <v>0</v>
      </c>
      <c r="C5332" s="44" t="n">
        <v>1</v>
      </c>
      <c r="D5332" s="38" t="n">
        <f aca="false">IFERROR(B5332/C5332,0)</f>
        <v>0</v>
      </c>
      <c r="E5332" s="45" t="n">
        <v>35</v>
      </c>
      <c r="F5332" s="7" t="s">
        <v>2226</v>
      </c>
      <c r="G5332" s="5" t="str">
        <f aca="false">IF(AND(E5332&gt;=5,E5332&lt;=20,C5332&gt;=50,B5332&lt;=1),"Opportunity (pos 5-20, 50+ impr, 0-1 click)","")</f>
        <v/>
      </c>
    </row>
    <row r="5333" customFormat="false" ht="15" hidden="false" customHeight="false" outlineLevel="0" collapsed="false">
      <c r="A5333" s="7" t="s">
        <v>7607</v>
      </c>
      <c r="B5333" s="44" t="n">
        <v>0</v>
      </c>
      <c r="C5333" s="44" t="n">
        <v>1</v>
      </c>
      <c r="D5333" s="38" t="n">
        <f aca="false">IFERROR(B5333/C5333,0)</f>
        <v>0</v>
      </c>
      <c r="E5333" s="45" t="n">
        <v>11</v>
      </c>
      <c r="F5333" s="7" t="s">
        <v>2223</v>
      </c>
      <c r="G5333" s="5" t="str">
        <f aca="false">IF(AND(E5333&gt;=5,E5333&lt;=20,C5333&gt;=50,B5333&lt;=1),"Opportunity (pos 5-20, 50+ impr, 0-1 click)","")</f>
        <v/>
      </c>
    </row>
    <row r="5334" customFormat="false" ht="15" hidden="false" customHeight="false" outlineLevel="0" collapsed="false">
      <c r="A5334" s="7" t="s">
        <v>7608</v>
      </c>
      <c r="B5334" s="44" t="n">
        <v>0</v>
      </c>
      <c r="C5334" s="44" t="n">
        <v>1</v>
      </c>
      <c r="D5334" s="38" t="n">
        <f aca="false">IFERROR(B5334/C5334,0)</f>
        <v>0</v>
      </c>
      <c r="E5334" s="45" t="n">
        <v>12</v>
      </c>
      <c r="F5334" s="7" t="s">
        <v>2223</v>
      </c>
      <c r="G5334" s="5" t="str">
        <f aca="false">IF(AND(E5334&gt;=5,E5334&lt;=20,C5334&gt;=50,B5334&lt;=1),"Opportunity (pos 5-20, 50+ impr, 0-1 click)","")</f>
        <v/>
      </c>
    </row>
    <row r="5335" customFormat="false" ht="15" hidden="false" customHeight="false" outlineLevel="0" collapsed="false">
      <c r="A5335" s="7" t="s">
        <v>7609</v>
      </c>
      <c r="B5335" s="44" t="n">
        <v>0</v>
      </c>
      <c r="C5335" s="44" t="n">
        <v>1</v>
      </c>
      <c r="D5335" s="38" t="n">
        <f aca="false">IFERROR(B5335/C5335,0)</f>
        <v>0</v>
      </c>
      <c r="E5335" s="45" t="n">
        <v>13</v>
      </c>
      <c r="F5335" s="7" t="s">
        <v>2223</v>
      </c>
      <c r="G5335" s="5" t="str">
        <f aca="false">IF(AND(E5335&gt;=5,E5335&lt;=20,C5335&gt;=50,B5335&lt;=1),"Opportunity (pos 5-20, 50+ impr, 0-1 click)","")</f>
        <v/>
      </c>
    </row>
    <row r="5336" customFormat="false" ht="15" hidden="false" customHeight="false" outlineLevel="0" collapsed="false">
      <c r="A5336" s="7" t="s">
        <v>7610</v>
      </c>
      <c r="B5336" s="44" t="n">
        <v>0</v>
      </c>
      <c r="C5336" s="44" t="n">
        <v>1</v>
      </c>
      <c r="D5336" s="38" t="n">
        <f aca="false">IFERROR(B5336/C5336,0)</f>
        <v>0</v>
      </c>
      <c r="E5336" s="45" t="n">
        <v>24</v>
      </c>
      <c r="F5336" s="7" t="s">
        <v>2223</v>
      </c>
      <c r="G5336" s="5" t="str">
        <f aca="false">IF(AND(E5336&gt;=5,E5336&lt;=20,C5336&gt;=50,B5336&lt;=1),"Opportunity (pos 5-20, 50+ impr, 0-1 click)","")</f>
        <v/>
      </c>
    </row>
    <row r="5337" customFormat="false" ht="15" hidden="false" customHeight="false" outlineLevel="0" collapsed="false">
      <c r="A5337" s="7" t="s">
        <v>7611</v>
      </c>
      <c r="B5337" s="44" t="n">
        <v>0</v>
      </c>
      <c r="C5337" s="44" t="n">
        <v>1</v>
      </c>
      <c r="D5337" s="38" t="n">
        <f aca="false">IFERROR(B5337/C5337,0)</f>
        <v>0</v>
      </c>
      <c r="E5337" s="45" t="n">
        <v>27</v>
      </c>
      <c r="F5337" s="7" t="s">
        <v>2223</v>
      </c>
      <c r="G5337" s="5" t="str">
        <f aca="false">IF(AND(E5337&gt;=5,E5337&lt;=20,C5337&gt;=50,B5337&lt;=1),"Opportunity (pos 5-20, 50+ impr, 0-1 click)","")</f>
        <v/>
      </c>
    </row>
    <row r="5338" customFormat="false" ht="15" hidden="false" customHeight="false" outlineLevel="0" collapsed="false">
      <c r="A5338" s="7" t="s">
        <v>7612</v>
      </c>
      <c r="B5338" s="44" t="n">
        <v>0</v>
      </c>
      <c r="C5338" s="44" t="n">
        <v>1</v>
      </c>
      <c r="D5338" s="38" t="n">
        <f aca="false">IFERROR(B5338/C5338,0)</f>
        <v>0</v>
      </c>
      <c r="E5338" s="45" t="n">
        <v>58</v>
      </c>
      <c r="F5338" s="7" t="s">
        <v>2223</v>
      </c>
      <c r="G5338" s="5" t="str">
        <f aca="false">IF(AND(E5338&gt;=5,E5338&lt;=20,C5338&gt;=50,B5338&lt;=1),"Opportunity (pos 5-20, 50+ impr, 0-1 click)","")</f>
        <v/>
      </c>
    </row>
    <row r="5339" customFormat="false" ht="15" hidden="false" customHeight="false" outlineLevel="0" collapsed="false">
      <c r="A5339" s="7" t="s">
        <v>7613</v>
      </c>
      <c r="B5339" s="44" t="n">
        <v>0</v>
      </c>
      <c r="C5339" s="44" t="n">
        <v>1</v>
      </c>
      <c r="D5339" s="38" t="n">
        <f aca="false">IFERROR(B5339/C5339,0)</f>
        <v>0</v>
      </c>
      <c r="E5339" s="45" t="n">
        <v>9</v>
      </c>
      <c r="F5339" s="7" t="s">
        <v>2223</v>
      </c>
      <c r="G5339" s="5" t="str">
        <f aca="false">IF(AND(E5339&gt;=5,E5339&lt;=20,C5339&gt;=50,B5339&lt;=1),"Opportunity (pos 5-20, 50+ impr, 0-1 click)","")</f>
        <v/>
      </c>
    </row>
    <row r="5340" customFormat="false" ht="15" hidden="false" customHeight="false" outlineLevel="0" collapsed="false">
      <c r="A5340" s="7" t="s">
        <v>7614</v>
      </c>
      <c r="B5340" s="44" t="n">
        <v>0</v>
      </c>
      <c r="C5340" s="44" t="n">
        <v>1</v>
      </c>
      <c r="D5340" s="38" t="n">
        <f aca="false">IFERROR(B5340/C5340,0)</f>
        <v>0</v>
      </c>
      <c r="E5340" s="45" t="n">
        <v>9</v>
      </c>
      <c r="F5340" s="7" t="s">
        <v>2223</v>
      </c>
      <c r="G5340" s="5" t="str">
        <f aca="false">IF(AND(E5340&gt;=5,E5340&lt;=20,C5340&gt;=50,B5340&lt;=1),"Opportunity (pos 5-20, 50+ impr, 0-1 click)","")</f>
        <v/>
      </c>
    </row>
    <row r="5341" customFormat="false" ht="15" hidden="false" customHeight="false" outlineLevel="0" collapsed="false">
      <c r="A5341" s="7" t="s">
        <v>7615</v>
      </c>
      <c r="B5341" s="44" t="n">
        <v>0</v>
      </c>
      <c r="C5341" s="44" t="n">
        <v>1</v>
      </c>
      <c r="D5341" s="38" t="n">
        <f aca="false">IFERROR(B5341/C5341,0)</f>
        <v>0</v>
      </c>
      <c r="E5341" s="45" t="n">
        <v>27</v>
      </c>
      <c r="F5341" s="7" t="s">
        <v>2223</v>
      </c>
      <c r="G5341" s="5" t="str">
        <f aca="false">IF(AND(E5341&gt;=5,E5341&lt;=20,C5341&gt;=50,B5341&lt;=1),"Opportunity (pos 5-20, 50+ impr, 0-1 click)","")</f>
        <v/>
      </c>
    </row>
    <row r="5342" customFormat="false" ht="15" hidden="false" customHeight="false" outlineLevel="0" collapsed="false">
      <c r="A5342" s="7" t="s">
        <v>7616</v>
      </c>
      <c r="B5342" s="44" t="n">
        <v>0</v>
      </c>
      <c r="C5342" s="44" t="n">
        <v>1</v>
      </c>
      <c r="D5342" s="38" t="n">
        <f aca="false">IFERROR(B5342/C5342,0)</f>
        <v>0</v>
      </c>
      <c r="E5342" s="45" t="n">
        <v>60</v>
      </c>
      <c r="F5342" s="7" t="s">
        <v>2223</v>
      </c>
      <c r="G5342" s="5" t="str">
        <f aca="false">IF(AND(E5342&gt;=5,E5342&lt;=20,C5342&gt;=50,B5342&lt;=1),"Opportunity (pos 5-20, 50+ impr, 0-1 click)","")</f>
        <v/>
      </c>
    </row>
    <row r="5343" customFormat="false" ht="15" hidden="false" customHeight="false" outlineLevel="0" collapsed="false">
      <c r="A5343" s="7" t="s">
        <v>7617</v>
      </c>
      <c r="B5343" s="44" t="n">
        <v>0</v>
      </c>
      <c r="C5343" s="44" t="n">
        <v>1</v>
      </c>
      <c r="D5343" s="38" t="n">
        <f aca="false">IFERROR(B5343/C5343,0)</f>
        <v>0</v>
      </c>
      <c r="E5343" s="45" t="n">
        <v>41</v>
      </c>
      <c r="F5343" s="7" t="s">
        <v>2223</v>
      </c>
      <c r="G5343" s="5" t="str">
        <f aca="false">IF(AND(E5343&gt;=5,E5343&lt;=20,C5343&gt;=50,B5343&lt;=1),"Opportunity (pos 5-20, 50+ impr, 0-1 click)","")</f>
        <v/>
      </c>
    </row>
    <row r="5344" customFormat="false" ht="15" hidden="false" customHeight="false" outlineLevel="0" collapsed="false">
      <c r="A5344" s="7" t="s">
        <v>7618</v>
      </c>
      <c r="B5344" s="44" t="n">
        <v>0</v>
      </c>
      <c r="C5344" s="44" t="n">
        <v>1</v>
      </c>
      <c r="D5344" s="38" t="n">
        <f aca="false">IFERROR(B5344/C5344,0)</f>
        <v>0</v>
      </c>
      <c r="E5344" s="45" t="n">
        <v>11</v>
      </c>
      <c r="F5344" s="7" t="s">
        <v>2223</v>
      </c>
      <c r="G5344" s="5" t="str">
        <f aca="false">IF(AND(E5344&gt;=5,E5344&lt;=20,C5344&gt;=50,B5344&lt;=1),"Opportunity (pos 5-20, 50+ impr, 0-1 click)","")</f>
        <v/>
      </c>
    </row>
    <row r="5345" customFormat="false" ht="15" hidden="false" customHeight="false" outlineLevel="0" collapsed="false">
      <c r="A5345" s="7" t="s">
        <v>7619</v>
      </c>
      <c r="B5345" s="44" t="n">
        <v>0</v>
      </c>
      <c r="C5345" s="44" t="n">
        <v>1</v>
      </c>
      <c r="D5345" s="38" t="n">
        <f aca="false">IFERROR(B5345/C5345,0)</f>
        <v>0</v>
      </c>
      <c r="E5345" s="45" t="n">
        <v>17</v>
      </c>
      <c r="F5345" s="7" t="s">
        <v>2223</v>
      </c>
      <c r="G5345" s="5" t="str">
        <f aca="false">IF(AND(E5345&gt;=5,E5345&lt;=20,C5345&gt;=50,B5345&lt;=1),"Opportunity (pos 5-20, 50+ impr, 0-1 click)","")</f>
        <v/>
      </c>
    </row>
    <row r="5346" customFormat="false" ht="15" hidden="false" customHeight="false" outlineLevel="0" collapsed="false">
      <c r="A5346" s="7" t="s">
        <v>7620</v>
      </c>
      <c r="B5346" s="44" t="n">
        <v>0</v>
      </c>
      <c r="C5346" s="44" t="n">
        <v>1</v>
      </c>
      <c r="D5346" s="38" t="n">
        <f aca="false">IFERROR(B5346/C5346,0)</f>
        <v>0</v>
      </c>
      <c r="E5346" s="45" t="n">
        <v>14</v>
      </c>
      <c r="F5346" s="7" t="s">
        <v>2223</v>
      </c>
      <c r="G5346" s="5" t="str">
        <f aca="false">IF(AND(E5346&gt;=5,E5346&lt;=20,C5346&gt;=50,B5346&lt;=1),"Opportunity (pos 5-20, 50+ impr, 0-1 click)","")</f>
        <v/>
      </c>
    </row>
    <row r="5347" customFormat="false" ht="15" hidden="false" customHeight="false" outlineLevel="0" collapsed="false">
      <c r="A5347" s="7" t="s">
        <v>7621</v>
      </c>
      <c r="B5347" s="44" t="n">
        <v>0</v>
      </c>
      <c r="C5347" s="44" t="n">
        <v>1</v>
      </c>
      <c r="D5347" s="38" t="n">
        <f aca="false">IFERROR(B5347/C5347,0)</f>
        <v>0</v>
      </c>
      <c r="E5347" s="45" t="n">
        <v>46</v>
      </c>
      <c r="F5347" s="7" t="s">
        <v>2224</v>
      </c>
      <c r="G5347" s="5" t="str">
        <f aca="false">IF(AND(E5347&gt;=5,E5347&lt;=20,C5347&gt;=50,B5347&lt;=1),"Opportunity (pos 5-20, 50+ impr, 0-1 click)","")</f>
        <v/>
      </c>
    </row>
    <row r="5348" customFormat="false" ht="15" hidden="false" customHeight="false" outlineLevel="0" collapsed="false">
      <c r="A5348" s="7" t="s">
        <v>7622</v>
      </c>
      <c r="B5348" s="44" t="n">
        <v>0</v>
      </c>
      <c r="C5348" s="44" t="n">
        <v>1</v>
      </c>
      <c r="D5348" s="38" t="n">
        <f aca="false">IFERROR(B5348/C5348,0)</f>
        <v>0</v>
      </c>
      <c r="E5348" s="45" t="n">
        <v>1</v>
      </c>
      <c r="F5348" s="7" t="s">
        <v>2223</v>
      </c>
      <c r="G5348" s="5" t="str">
        <f aca="false">IF(AND(E5348&gt;=5,E5348&lt;=20,C5348&gt;=50,B5348&lt;=1),"Opportunity (pos 5-20, 50+ impr, 0-1 click)","")</f>
        <v/>
      </c>
    </row>
    <row r="5349" customFormat="false" ht="15" hidden="false" customHeight="false" outlineLevel="0" collapsed="false">
      <c r="A5349" s="7" t="s">
        <v>7623</v>
      </c>
      <c r="B5349" s="44" t="n">
        <v>0</v>
      </c>
      <c r="C5349" s="44" t="n">
        <v>1</v>
      </c>
      <c r="D5349" s="38" t="n">
        <f aca="false">IFERROR(B5349/C5349,0)</f>
        <v>0</v>
      </c>
      <c r="E5349" s="45" t="n">
        <v>62</v>
      </c>
      <c r="F5349" s="7" t="s">
        <v>2223</v>
      </c>
      <c r="G5349" s="5" t="str">
        <f aca="false">IF(AND(E5349&gt;=5,E5349&lt;=20,C5349&gt;=50,B5349&lt;=1),"Opportunity (pos 5-20, 50+ impr, 0-1 click)","")</f>
        <v/>
      </c>
    </row>
    <row r="5350" customFormat="false" ht="15" hidden="false" customHeight="false" outlineLevel="0" collapsed="false">
      <c r="A5350" s="7" t="s">
        <v>7624</v>
      </c>
      <c r="B5350" s="44" t="n">
        <v>0</v>
      </c>
      <c r="C5350" s="44" t="n">
        <v>1</v>
      </c>
      <c r="D5350" s="38" t="n">
        <f aca="false">IFERROR(B5350/C5350,0)</f>
        <v>0</v>
      </c>
      <c r="E5350" s="45" t="n">
        <v>62</v>
      </c>
      <c r="F5350" s="7" t="s">
        <v>2223</v>
      </c>
      <c r="G5350" s="5" t="str">
        <f aca="false">IF(AND(E5350&gt;=5,E5350&lt;=20,C5350&gt;=50,B5350&lt;=1),"Opportunity (pos 5-20, 50+ impr, 0-1 click)","")</f>
        <v/>
      </c>
    </row>
    <row r="5351" customFormat="false" ht="15" hidden="false" customHeight="false" outlineLevel="0" collapsed="false">
      <c r="A5351" s="7" t="s">
        <v>7625</v>
      </c>
      <c r="B5351" s="44" t="n">
        <v>0</v>
      </c>
      <c r="C5351" s="44" t="n">
        <v>1</v>
      </c>
      <c r="D5351" s="38" t="n">
        <f aca="false">IFERROR(B5351/C5351,0)</f>
        <v>0</v>
      </c>
      <c r="E5351" s="45" t="n">
        <v>39</v>
      </c>
      <c r="F5351" s="7" t="s">
        <v>2224</v>
      </c>
      <c r="G5351" s="5" t="str">
        <f aca="false">IF(AND(E5351&gt;=5,E5351&lt;=20,C5351&gt;=50,B5351&lt;=1),"Opportunity (pos 5-20, 50+ impr, 0-1 click)","")</f>
        <v/>
      </c>
    </row>
    <row r="5352" customFormat="false" ht="15" hidden="false" customHeight="false" outlineLevel="0" collapsed="false">
      <c r="A5352" s="7" t="s">
        <v>7626</v>
      </c>
      <c r="B5352" s="44" t="n">
        <v>0</v>
      </c>
      <c r="C5352" s="44" t="n">
        <v>1</v>
      </c>
      <c r="D5352" s="38" t="n">
        <f aca="false">IFERROR(B5352/C5352,0)</f>
        <v>0</v>
      </c>
      <c r="E5352" s="45" t="n">
        <v>8</v>
      </c>
      <c r="F5352" s="7" t="s">
        <v>2223</v>
      </c>
      <c r="G5352" s="5" t="str">
        <f aca="false">IF(AND(E5352&gt;=5,E5352&lt;=20,C5352&gt;=50,B5352&lt;=1),"Opportunity (pos 5-20, 50+ impr, 0-1 click)","")</f>
        <v/>
      </c>
    </row>
    <row r="5353" customFormat="false" ht="15" hidden="false" customHeight="false" outlineLevel="0" collapsed="false">
      <c r="A5353" s="7" t="s">
        <v>7627</v>
      </c>
      <c r="B5353" s="44" t="n">
        <v>0</v>
      </c>
      <c r="C5353" s="44" t="n">
        <v>1</v>
      </c>
      <c r="D5353" s="38" t="n">
        <f aca="false">IFERROR(B5353/C5353,0)</f>
        <v>0</v>
      </c>
      <c r="E5353" s="45" t="n">
        <v>25</v>
      </c>
      <c r="F5353" s="7" t="s">
        <v>2223</v>
      </c>
      <c r="G5353" s="5" t="str">
        <f aca="false">IF(AND(E5353&gt;=5,E5353&lt;=20,C5353&gt;=50,B5353&lt;=1),"Opportunity (pos 5-20, 50+ impr, 0-1 click)","")</f>
        <v/>
      </c>
    </row>
    <row r="5354" customFormat="false" ht="15" hidden="false" customHeight="false" outlineLevel="0" collapsed="false">
      <c r="A5354" s="7" t="s">
        <v>7628</v>
      </c>
      <c r="B5354" s="44" t="n">
        <v>0</v>
      </c>
      <c r="C5354" s="44" t="n">
        <v>1</v>
      </c>
      <c r="D5354" s="38" t="n">
        <f aca="false">IFERROR(B5354/C5354,0)</f>
        <v>0</v>
      </c>
      <c r="E5354" s="45" t="n">
        <v>11</v>
      </c>
      <c r="F5354" s="7" t="s">
        <v>2223</v>
      </c>
      <c r="G5354" s="5" t="str">
        <f aca="false">IF(AND(E5354&gt;=5,E5354&lt;=20,C5354&gt;=50,B5354&lt;=1),"Opportunity (pos 5-20, 50+ impr, 0-1 click)","")</f>
        <v/>
      </c>
    </row>
    <row r="5355" customFormat="false" ht="15" hidden="false" customHeight="false" outlineLevel="0" collapsed="false">
      <c r="A5355" s="7" t="s">
        <v>7629</v>
      </c>
      <c r="B5355" s="44" t="n">
        <v>0</v>
      </c>
      <c r="C5355" s="44" t="n">
        <v>1</v>
      </c>
      <c r="D5355" s="38" t="n">
        <f aca="false">IFERROR(B5355/C5355,0)</f>
        <v>0</v>
      </c>
      <c r="E5355" s="45" t="n">
        <v>1</v>
      </c>
      <c r="F5355" s="7" t="s">
        <v>2224</v>
      </c>
      <c r="G5355" s="5" t="str">
        <f aca="false">IF(AND(E5355&gt;=5,E5355&lt;=20,C5355&gt;=50,B5355&lt;=1),"Opportunity (pos 5-20, 50+ impr, 0-1 click)","")</f>
        <v/>
      </c>
    </row>
    <row r="5356" customFormat="false" ht="15" hidden="false" customHeight="false" outlineLevel="0" collapsed="false">
      <c r="A5356" s="7" t="s">
        <v>7630</v>
      </c>
      <c r="B5356" s="44" t="n">
        <v>0</v>
      </c>
      <c r="C5356" s="44" t="n">
        <v>1</v>
      </c>
      <c r="D5356" s="38" t="n">
        <f aca="false">IFERROR(B5356/C5356,0)</f>
        <v>0</v>
      </c>
      <c r="E5356" s="45" t="n">
        <v>21</v>
      </c>
      <c r="F5356" s="7" t="s">
        <v>2223</v>
      </c>
      <c r="G5356" s="5" t="str">
        <f aca="false">IF(AND(E5356&gt;=5,E5356&lt;=20,C5356&gt;=50,B5356&lt;=1),"Opportunity (pos 5-20, 50+ impr, 0-1 click)","")</f>
        <v/>
      </c>
    </row>
    <row r="5357" customFormat="false" ht="15" hidden="false" customHeight="false" outlineLevel="0" collapsed="false">
      <c r="A5357" s="7" t="s">
        <v>7631</v>
      </c>
      <c r="B5357" s="44" t="n">
        <v>0</v>
      </c>
      <c r="C5357" s="44" t="n">
        <v>1</v>
      </c>
      <c r="D5357" s="38" t="n">
        <f aca="false">IFERROR(B5357/C5357,0)</f>
        <v>0</v>
      </c>
      <c r="E5357" s="45" t="n">
        <v>28</v>
      </c>
      <c r="F5357" s="7" t="s">
        <v>2223</v>
      </c>
      <c r="G5357" s="5" t="str">
        <f aca="false">IF(AND(E5357&gt;=5,E5357&lt;=20,C5357&gt;=50,B5357&lt;=1),"Opportunity (pos 5-20, 50+ impr, 0-1 click)","")</f>
        <v/>
      </c>
    </row>
    <row r="5358" customFormat="false" ht="15" hidden="false" customHeight="false" outlineLevel="0" collapsed="false">
      <c r="A5358" s="7" t="s">
        <v>7632</v>
      </c>
      <c r="B5358" s="44" t="n">
        <v>0</v>
      </c>
      <c r="C5358" s="44" t="n">
        <v>1</v>
      </c>
      <c r="D5358" s="38" t="n">
        <f aca="false">IFERROR(B5358/C5358,0)</f>
        <v>0</v>
      </c>
      <c r="E5358" s="45" t="n">
        <v>10</v>
      </c>
      <c r="F5358" s="7" t="s">
        <v>2223</v>
      </c>
      <c r="G5358" s="5" t="str">
        <f aca="false">IF(AND(E5358&gt;=5,E5358&lt;=20,C5358&gt;=50,B5358&lt;=1),"Opportunity (pos 5-20, 50+ impr, 0-1 click)","")</f>
        <v/>
      </c>
    </row>
    <row r="5359" customFormat="false" ht="15" hidden="false" customHeight="false" outlineLevel="0" collapsed="false">
      <c r="A5359" s="7" t="s">
        <v>7633</v>
      </c>
      <c r="B5359" s="44" t="n">
        <v>0</v>
      </c>
      <c r="C5359" s="44" t="n">
        <v>1</v>
      </c>
      <c r="D5359" s="38" t="n">
        <f aca="false">IFERROR(B5359/C5359,0)</f>
        <v>0</v>
      </c>
      <c r="E5359" s="45" t="n">
        <v>10</v>
      </c>
      <c r="F5359" s="7" t="s">
        <v>2223</v>
      </c>
      <c r="G5359" s="5" t="str">
        <f aca="false">IF(AND(E5359&gt;=5,E5359&lt;=20,C5359&gt;=50,B5359&lt;=1),"Opportunity (pos 5-20, 50+ impr, 0-1 click)","")</f>
        <v/>
      </c>
    </row>
    <row r="5360" customFormat="false" ht="15" hidden="false" customHeight="false" outlineLevel="0" collapsed="false">
      <c r="A5360" s="7" t="s">
        <v>7634</v>
      </c>
      <c r="B5360" s="44" t="n">
        <v>0</v>
      </c>
      <c r="C5360" s="44" t="n">
        <v>1</v>
      </c>
      <c r="D5360" s="38" t="n">
        <f aca="false">IFERROR(B5360/C5360,0)</f>
        <v>0</v>
      </c>
      <c r="E5360" s="45" t="n">
        <v>54</v>
      </c>
      <c r="F5360" s="7" t="s">
        <v>2223</v>
      </c>
      <c r="G5360" s="5" t="str">
        <f aca="false">IF(AND(E5360&gt;=5,E5360&lt;=20,C5360&gt;=50,B5360&lt;=1),"Opportunity (pos 5-20, 50+ impr, 0-1 click)","")</f>
        <v/>
      </c>
    </row>
    <row r="5361" customFormat="false" ht="15" hidden="false" customHeight="false" outlineLevel="0" collapsed="false">
      <c r="A5361" s="7" t="s">
        <v>7635</v>
      </c>
      <c r="B5361" s="44" t="n">
        <v>0</v>
      </c>
      <c r="C5361" s="44" t="n">
        <v>1</v>
      </c>
      <c r="D5361" s="38" t="n">
        <f aca="false">IFERROR(B5361/C5361,0)</f>
        <v>0</v>
      </c>
      <c r="E5361" s="45" t="n">
        <v>5</v>
      </c>
      <c r="F5361" s="7" t="s">
        <v>2223</v>
      </c>
      <c r="G5361" s="5" t="str">
        <f aca="false">IF(AND(E5361&gt;=5,E5361&lt;=20,C5361&gt;=50,B5361&lt;=1),"Opportunity (pos 5-20, 50+ impr, 0-1 click)","")</f>
        <v/>
      </c>
    </row>
    <row r="5362" customFormat="false" ht="15" hidden="false" customHeight="false" outlineLevel="0" collapsed="false">
      <c r="A5362" s="7" t="s">
        <v>7636</v>
      </c>
      <c r="B5362" s="44" t="n">
        <v>0</v>
      </c>
      <c r="C5362" s="44" t="n">
        <v>1</v>
      </c>
      <c r="D5362" s="38" t="n">
        <f aca="false">IFERROR(B5362/C5362,0)</f>
        <v>0</v>
      </c>
      <c r="E5362" s="45" t="n">
        <v>5</v>
      </c>
      <c r="F5362" s="7" t="s">
        <v>2223</v>
      </c>
      <c r="G5362" s="5" t="str">
        <f aca="false">IF(AND(E5362&gt;=5,E5362&lt;=20,C5362&gt;=50,B5362&lt;=1),"Opportunity (pos 5-20, 50+ impr, 0-1 click)","")</f>
        <v/>
      </c>
    </row>
    <row r="5363" customFormat="false" ht="15" hidden="false" customHeight="false" outlineLevel="0" collapsed="false">
      <c r="A5363" s="7" t="s">
        <v>7637</v>
      </c>
      <c r="B5363" s="44" t="n">
        <v>0</v>
      </c>
      <c r="C5363" s="44" t="n">
        <v>1</v>
      </c>
      <c r="D5363" s="38" t="n">
        <f aca="false">IFERROR(B5363/C5363,0)</f>
        <v>0</v>
      </c>
      <c r="E5363" s="45" t="n">
        <v>21</v>
      </c>
      <c r="F5363" s="7" t="s">
        <v>2223</v>
      </c>
      <c r="G5363" s="5" t="str">
        <f aca="false">IF(AND(E5363&gt;=5,E5363&lt;=20,C5363&gt;=50,B5363&lt;=1),"Opportunity (pos 5-20, 50+ impr, 0-1 click)","")</f>
        <v/>
      </c>
    </row>
    <row r="5364" customFormat="false" ht="15" hidden="false" customHeight="false" outlineLevel="0" collapsed="false">
      <c r="A5364" s="7" t="s">
        <v>7638</v>
      </c>
      <c r="B5364" s="44" t="n">
        <v>0</v>
      </c>
      <c r="C5364" s="44" t="n">
        <v>1</v>
      </c>
      <c r="D5364" s="38" t="n">
        <f aca="false">IFERROR(B5364/C5364,0)</f>
        <v>0</v>
      </c>
      <c r="E5364" s="45" t="n">
        <v>15</v>
      </c>
      <c r="F5364" s="7" t="s">
        <v>2223</v>
      </c>
      <c r="G5364" s="5" t="str">
        <f aca="false">IF(AND(E5364&gt;=5,E5364&lt;=20,C5364&gt;=50,B5364&lt;=1),"Opportunity (pos 5-20, 50+ impr, 0-1 click)","")</f>
        <v/>
      </c>
    </row>
    <row r="5365" customFormat="false" ht="15" hidden="false" customHeight="false" outlineLevel="0" collapsed="false">
      <c r="A5365" s="7" t="s">
        <v>7639</v>
      </c>
      <c r="B5365" s="44" t="n">
        <v>0</v>
      </c>
      <c r="C5365" s="44" t="n">
        <v>1</v>
      </c>
      <c r="D5365" s="38" t="n">
        <f aca="false">IFERROR(B5365/C5365,0)</f>
        <v>0</v>
      </c>
      <c r="E5365" s="45" t="n">
        <v>48</v>
      </c>
      <c r="F5365" s="7" t="s">
        <v>2223</v>
      </c>
      <c r="G5365" s="5" t="str">
        <f aca="false">IF(AND(E5365&gt;=5,E5365&lt;=20,C5365&gt;=50,B5365&lt;=1),"Opportunity (pos 5-20, 50+ impr, 0-1 click)","")</f>
        <v/>
      </c>
    </row>
    <row r="5366" customFormat="false" ht="15" hidden="false" customHeight="false" outlineLevel="0" collapsed="false">
      <c r="A5366" s="7" t="s">
        <v>7640</v>
      </c>
      <c r="B5366" s="44" t="n">
        <v>0</v>
      </c>
      <c r="C5366" s="44" t="n">
        <v>1</v>
      </c>
      <c r="D5366" s="38" t="n">
        <f aca="false">IFERROR(B5366/C5366,0)</f>
        <v>0</v>
      </c>
      <c r="E5366" s="45" t="n">
        <v>19</v>
      </c>
      <c r="F5366" s="7" t="s">
        <v>2223</v>
      </c>
      <c r="G5366" s="5" t="str">
        <f aca="false">IF(AND(E5366&gt;=5,E5366&lt;=20,C5366&gt;=50,B5366&lt;=1),"Opportunity (pos 5-20, 50+ impr, 0-1 click)","")</f>
        <v/>
      </c>
    </row>
    <row r="5367" customFormat="false" ht="15" hidden="false" customHeight="false" outlineLevel="0" collapsed="false">
      <c r="A5367" s="7" t="s">
        <v>7641</v>
      </c>
      <c r="B5367" s="44" t="n">
        <v>0</v>
      </c>
      <c r="C5367" s="44" t="n">
        <v>1</v>
      </c>
      <c r="D5367" s="38" t="n">
        <f aca="false">IFERROR(B5367/C5367,0)</f>
        <v>0</v>
      </c>
      <c r="E5367" s="45" t="n">
        <v>23</v>
      </c>
      <c r="F5367" s="7" t="s">
        <v>2223</v>
      </c>
      <c r="G5367" s="5" t="str">
        <f aca="false">IF(AND(E5367&gt;=5,E5367&lt;=20,C5367&gt;=50,B5367&lt;=1),"Opportunity (pos 5-20, 50+ impr, 0-1 click)","")</f>
        <v/>
      </c>
    </row>
    <row r="5368" customFormat="false" ht="15" hidden="false" customHeight="false" outlineLevel="0" collapsed="false">
      <c r="A5368" s="7" t="s">
        <v>7642</v>
      </c>
      <c r="B5368" s="44" t="n">
        <v>0</v>
      </c>
      <c r="C5368" s="44" t="n">
        <v>1</v>
      </c>
      <c r="D5368" s="38" t="n">
        <f aca="false">IFERROR(B5368/C5368,0)</f>
        <v>0</v>
      </c>
      <c r="E5368" s="45" t="n">
        <v>38</v>
      </c>
      <c r="F5368" s="7" t="s">
        <v>2223</v>
      </c>
      <c r="G5368" s="5" t="str">
        <f aca="false">IF(AND(E5368&gt;=5,E5368&lt;=20,C5368&gt;=50,B5368&lt;=1),"Opportunity (pos 5-20, 50+ impr, 0-1 click)","")</f>
        <v/>
      </c>
    </row>
    <row r="5369" customFormat="false" ht="15" hidden="false" customHeight="false" outlineLevel="0" collapsed="false">
      <c r="A5369" s="7" t="s">
        <v>7643</v>
      </c>
      <c r="B5369" s="44" t="n">
        <v>0</v>
      </c>
      <c r="C5369" s="44" t="n">
        <v>1</v>
      </c>
      <c r="D5369" s="38" t="n">
        <f aca="false">IFERROR(B5369/C5369,0)</f>
        <v>0</v>
      </c>
      <c r="E5369" s="45" t="n">
        <v>35</v>
      </c>
      <c r="F5369" s="7" t="s">
        <v>2223</v>
      </c>
      <c r="G5369" s="5" t="str">
        <f aca="false">IF(AND(E5369&gt;=5,E5369&lt;=20,C5369&gt;=50,B5369&lt;=1),"Opportunity (pos 5-20, 50+ impr, 0-1 click)","")</f>
        <v/>
      </c>
    </row>
    <row r="5370" customFormat="false" ht="15" hidden="false" customHeight="false" outlineLevel="0" collapsed="false">
      <c r="A5370" s="7" t="s">
        <v>7644</v>
      </c>
      <c r="B5370" s="44" t="n">
        <v>0</v>
      </c>
      <c r="C5370" s="44" t="n">
        <v>1</v>
      </c>
      <c r="D5370" s="38" t="n">
        <f aca="false">IFERROR(B5370/C5370,0)</f>
        <v>0</v>
      </c>
      <c r="E5370" s="45" t="n">
        <v>25</v>
      </c>
      <c r="F5370" s="7" t="s">
        <v>2223</v>
      </c>
      <c r="G5370" s="5" t="str">
        <f aca="false">IF(AND(E5370&gt;=5,E5370&lt;=20,C5370&gt;=50,B5370&lt;=1),"Opportunity (pos 5-20, 50+ impr, 0-1 click)","")</f>
        <v/>
      </c>
    </row>
    <row r="5371" customFormat="false" ht="15" hidden="false" customHeight="false" outlineLevel="0" collapsed="false">
      <c r="A5371" s="7" t="s">
        <v>7645</v>
      </c>
      <c r="B5371" s="44" t="n">
        <v>0</v>
      </c>
      <c r="C5371" s="44" t="n">
        <v>1</v>
      </c>
      <c r="D5371" s="38" t="n">
        <f aca="false">IFERROR(B5371/C5371,0)</f>
        <v>0</v>
      </c>
      <c r="E5371" s="45" t="n">
        <v>53</v>
      </c>
      <c r="F5371" s="7" t="s">
        <v>2225</v>
      </c>
      <c r="G5371" s="5" t="str">
        <f aca="false">IF(AND(E5371&gt;=5,E5371&lt;=20,C5371&gt;=50,B5371&lt;=1),"Opportunity (pos 5-20, 50+ impr, 0-1 click)","")</f>
        <v/>
      </c>
    </row>
    <row r="5372" customFormat="false" ht="15" hidden="false" customHeight="false" outlineLevel="0" collapsed="false">
      <c r="A5372" s="7" t="s">
        <v>1195</v>
      </c>
      <c r="B5372" s="44" t="n">
        <v>0</v>
      </c>
      <c r="C5372" s="44" t="n">
        <v>1</v>
      </c>
      <c r="D5372" s="38" t="n">
        <f aca="false">IFERROR(B5372/C5372,0)</f>
        <v>0</v>
      </c>
      <c r="E5372" s="45" t="n">
        <v>25</v>
      </c>
      <c r="F5372" s="7" t="s">
        <v>2223</v>
      </c>
      <c r="G5372" s="5" t="str">
        <f aca="false">IF(AND(E5372&gt;=5,E5372&lt;=20,C5372&gt;=50,B5372&lt;=1),"Opportunity (pos 5-20, 50+ impr, 0-1 click)","")</f>
        <v/>
      </c>
    </row>
    <row r="5373" customFormat="false" ht="15" hidden="false" customHeight="false" outlineLevel="0" collapsed="false">
      <c r="A5373" s="7" t="s">
        <v>7646</v>
      </c>
      <c r="B5373" s="44" t="n">
        <v>0</v>
      </c>
      <c r="C5373" s="44" t="n">
        <v>1</v>
      </c>
      <c r="D5373" s="38" t="n">
        <f aca="false">IFERROR(B5373/C5373,0)</f>
        <v>0</v>
      </c>
      <c r="E5373" s="45" t="n">
        <v>35</v>
      </c>
      <c r="F5373" s="7" t="s">
        <v>2223</v>
      </c>
      <c r="G5373" s="5" t="str">
        <f aca="false">IF(AND(E5373&gt;=5,E5373&lt;=20,C5373&gt;=50,B5373&lt;=1),"Opportunity (pos 5-20, 50+ impr, 0-1 click)","")</f>
        <v/>
      </c>
    </row>
    <row r="5374" customFormat="false" ht="15" hidden="false" customHeight="false" outlineLevel="0" collapsed="false">
      <c r="A5374" s="7" t="s">
        <v>7647</v>
      </c>
      <c r="B5374" s="44" t="n">
        <v>0</v>
      </c>
      <c r="C5374" s="44" t="n">
        <v>1</v>
      </c>
      <c r="D5374" s="38" t="n">
        <f aca="false">IFERROR(B5374/C5374,0)</f>
        <v>0</v>
      </c>
      <c r="E5374" s="45" t="n">
        <v>17</v>
      </c>
      <c r="F5374" s="7" t="s">
        <v>2223</v>
      </c>
      <c r="G5374" s="5" t="str">
        <f aca="false">IF(AND(E5374&gt;=5,E5374&lt;=20,C5374&gt;=50,B5374&lt;=1),"Opportunity (pos 5-20, 50+ impr, 0-1 click)","")</f>
        <v/>
      </c>
    </row>
    <row r="5375" customFormat="false" ht="15" hidden="false" customHeight="false" outlineLevel="0" collapsed="false">
      <c r="A5375" s="7" t="s">
        <v>7648</v>
      </c>
      <c r="B5375" s="44" t="n">
        <v>0</v>
      </c>
      <c r="C5375" s="44" t="n">
        <v>1</v>
      </c>
      <c r="D5375" s="38" t="n">
        <f aca="false">IFERROR(B5375/C5375,0)</f>
        <v>0</v>
      </c>
      <c r="E5375" s="45" t="n">
        <v>44</v>
      </c>
      <c r="F5375" s="7" t="s">
        <v>2223</v>
      </c>
      <c r="G5375" s="5" t="str">
        <f aca="false">IF(AND(E5375&gt;=5,E5375&lt;=20,C5375&gt;=50,B5375&lt;=1),"Opportunity (pos 5-20, 50+ impr, 0-1 click)","")</f>
        <v/>
      </c>
    </row>
    <row r="5376" customFormat="false" ht="15" hidden="false" customHeight="false" outlineLevel="0" collapsed="false">
      <c r="A5376" s="7" t="s">
        <v>7649</v>
      </c>
      <c r="B5376" s="44" t="n">
        <v>0</v>
      </c>
      <c r="C5376" s="44" t="n">
        <v>1</v>
      </c>
      <c r="D5376" s="38" t="n">
        <f aca="false">IFERROR(B5376/C5376,0)</f>
        <v>0</v>
      </c>
      <c r="E5376" s="45" t="n">
        <v>8</v>
      </c>
      <c r="F5376" s="7" t="s">
        <v>2223</v>
      </c>
      <c r="G5376" s="5" t="str">
        <f aca="false">IF(AND(E5376&gt;=5,E5376&lt;=20,C5376&gt;=50,B5376&lt;=1),"Opportunity (pos 5-20, 50+ impr, 0-1 click)","")</f>
        <v/>
      </c>
    </row>
    <row r="5377" customFormat="false" ht="15" hidden="false" customHeight="false" outlineLevel="0" collapsed="false">
      <c r="A5377" s="7" t="s">
        <v>7650</v>
      </c>
      <c r="B5377" s="44" t="n">
        <v>0</v>
      </c>
      <c r="C5377" s="44" t="n">
        <v>1</v>
      </c>
      <c r="D5377" s="38" t="n">
        <f aca="false">IFERROR(B5377/C5377,0)</f>
        <v>0</v>
      </c>
      <c r="E5377" s="45" t="n">
        <v>48</v>
      </c>
      <c r="F5377" s="7" t="s">
        <v>2223</v>
      </c>
      <c r="G5377" s="5" t="str">
        <f aca="false">IF(AND(E5377&gt;=5,E5377&lt;=20,C5377&gt;=50,B5377&lt;=1),"Opportunity (pos 5-20, 50+ impr, 0-1 click)","")</f>
        <v/>
      </c>
    </row>
    <row r="5378" customFormat="false" ht="15" hidden="false" customHeight="false" outlineLevel="0" collapsed="false">
      <c r="A5378" s="7" t="s">
        <v>7651</v>
      </c>
      <c r="B5378" s="44" t="n">
        <v>0</v>
      </c>
      <c r="C5378" s="44" t="n">
        <v>1</v>
      </c>
      <c r="D5378" s="38" t="n">
        <f aca="false">IFERROR(B5378/C5378,0)</f>
        <v>0</v>
      </c>
      <c r="E5378" s="45" t="n">
        <v>14</v>
      </c>
      <c r="F5378" s="7" t="s">
        <v>2223</v>
      </c>
      <c r="G5378" s="5" t="str">
        <f aca="false">IF(AND(E5378&gt;=5,E5378&lt;=20,C5378&gt;=50,B5378&lt;=1),"Opportunity (pos 5-20, 50+ impr, 0-1 click)","")</f>
        <v/>
      </c>
    </row>
    <row r="5379" customFormat="false" ht="15" hidden="false" customHeight="false" outlineLevel="0" collapsed="false">
      <c r="A5379" s="7" t="s">
        <v>7652</v>
      </c>
      <c r="B5379" s="44" t="n">
        <v>0</v>
      </c>
      <c r="C5379" s="44" t="n">
        <v>1</v>
      </c>
      <c r="D5379" s="38" t="n">
        <f aca="false">IFERROR(B5379/C5379,0)</f>
        <v>0</v>
      </c>
      <c r="E5379" s="45" t="n">
        <v>36</v>
      </c>
      <c r="F5379" s="7" t="s">
        <v>2223</v>
      </c>
      <c r="G5379" s="5" t="str">
        <f aca="false">IF(AND(E5379&gt;=5,E5379&lt;=20,C5379&gt;=50,B5379&lt;=1),"Opportunity (pos 5-20, 50+ impr, 0-1 click)","")</f>
        <v/>
      </c>
    </row>
    <row r="5380" customFormat="false" ht="15" hidden="false" customHeight="false" outlineLevel="0" collapsed="false">
      <c r="A5380" s="7" t="s">
        <v>7653</v>
      </c>
      <c r="B5380" s="44" t="n">
        <v>0</v>
      </c>
      <c r="C5380" s="44" t="n">
        <v>1</v>
      </c>
      <c r="D5380" s="38" t="n">
        <f aca="false">IFERROR(B5380/C5380,0)</f>
        <v>0</v>
      </c>
      <c r="E5380" s="45" t="n">
        <v>29</v>
      </c>
      <c r="F5380" s="7" t="s">
        <v>2223</v>
      </c>
      <c r="G5380" s="5" t="str">
        <f aca="false">IF(AND(E5380&gt;=5,E5380&lt;=20,C5380&gt;=50,B5380&lt;=1),"Opportunity (pos 5-20, 50+ impr, 0-1 click)","")</f>
        <v/>
      </c>
    </row>
    <row r="5381" customFormat="false" ht="15" hidden="false" customHeight="false" outlineLevel="0" collapsed="false">
      <c r="A5381" s="7" t="s">
        <v>7654</v>
      </c>
      <c r="B5381" s="44" t="n">
        <v>0</v>
      </c>
      <c r="C5381" s="44" t="n">
        <v>1</v>
      </c>
      <c r="D5381" s="38" t="n">
        <f aca="false">IFERROR(B5381/C5381,0)</f>
        <v>0</v>
      </c>
      <c r="E5381" s="45" t="n">
        <v>11</v>
      </c>
      <c r="F5381" s="7" t="s">
        <v>2223</v>
      </c>
      <c r="G5381" s="5" t="str">
        <f aca="false">IF(AND(E5381&gt;=5,E5381&lt;=20,C5381&gt;=50,B5381&lt;=1),"Opportunity (pos 5-20, 50+ impr, 0-1 click)","")</f>
        <v/>
      </c>
    </row>
    <row r="5382" customFormat="false" ht="15" hidden="false" customHeight="false" outlineLevel="0" collapsed="false">
      <c r="A5382" s="7" t="s">
        <v>7655</v>
      </c>
      <c r="B5382" s="44" t="n">
        <v>0</v>
      </c>
      <c r="C5382" s="44" t="n">
        <v>1</v>
      </c>
      <c r="D5382" s="38" t="n">
        <f aca="false">IFERROR(B5382/C5382,0)</f>
        <v>0</v>
      </c>
      <c r="E5382" s="45" t="n">
        <v>8</v>
      </c>
      <c r="F5382" s="7" t="s">
        <v>2224</v>
      </c>
      <c r="G5382" s="5" t="str">
        <f aca="false">IF(AND(E5382&gt;=5,E5382&lt;=20,C5382&gt;=50,B5382&lt;=1),"Opportunity (pos 5-20, 50+ impr, 0-1 click)","")</f>
        <v/>
      </c>
    </row>
    <row r="5383" customFormat="false" ht="15" hidden="false" customHeight="false" outlineLevel="0" collapsed="false">
      <c r="A5383" s="7" t="s">
        <v>7656</v>
      </c>
      <c r="B5383" s="44" t="n">
        <v>0</v>
      </c>
      <c r="C5383" s="44" t="n">
        <v>1</v>
      </c>
      <c r="D5383" s="38" t="n">
        <f aca="false">IFERROR(B5383/C5383,0)</f>
        <v>0</v>
      </c>
      <c r="E5383" s="45" t="n">
        <v>55</v>
      </c>
      <c r="F5383" s="7" t="s">
        <v>2223</v>
      </c>
      <c r="G5383" s="5" t="str">
        <f aca="false">IF(AND(E5383&gt;=5,E5383&lt;=20,C5383&gt;=50,B5383&lt;=1),"Opportunity (pos 5-20, 50+ impr, 0-1 click)","")</f>
        <v/>
      </c>
    </row>
    <row r="5384" customFormat="false" ht="15" hidden="false" customHeight="false" outlineLevel="0" collapsed="false">
      <c r="A5384" s="7" t="s">
        <v>7657</v>
      </c>
      <c r="B5384" s="44" t="n">
        <v>0</v>
      </c>
      <c r="C5384" s="44" t="n">
        <v>1</v>
      </c>
      <c r="D5384" s="38" t="n">
        <f aca="false">IFERROR(B5384/C5384,0)</f>
        <v>0</v>
      </c>
      <c r="E5384" s="45" t="n">
        <v>39</v>
      </c>
      <c r="F5384" s="7" t="s">
        <v>2223</v>
      </c>
      <c r="G5384" s="5" t="str">
        <f aca="false">IF(AND(E5384&gt;=5,E5384&lt;=20,C5384&gt;=50,B5384&lt;=1),"Opportunity (pos 5-20, 50+ impr, 0-1 click)","")</f>
        <v/>
      </c>
    </row>
    <row r="5385" customFormat="false" ht="15" hidden="false" customHeight="false" outlineLevel="0" collapsed="false">
      <c r="A5385" s="7" t="s">
        <v>7658</v>
      </c>
      <c r="B5385" s="44" t="n">
        <v>0</v>
      </c>
      <c r="C5385" s="44" t="n">
        <v>1</v>
      </c>
      <c r="D5385" s="38" t="n">
        <f aca="false">IFERROR(B5385/C5385,0)</f>
        <v>0</v>
      </c>
      <c r="E5385" s="45" t="n">
        <v>28</v>
      </c>
      <c r="F5385" s="7" t="s">
        <v>2223</v>
      </c>
      <c r="G5385" s="5" t="str">
        <f aca="false">IF(AND(E5385&gt;=5,E5385&lt;=20,C5385&gt;=50,B5385&lt;=1),"Opportunity (pos 5-20, 50+ impr, 0-1 click)","")</f>
        <v/>
      </c>
    </row>
    <row r="5386" customFormat="false" ht="15" hidden="false" customHeight="false" outlineLevel="0" collapsed="false">
      <c r="A5386" s="7" t="s">
        <v>7659</v>
      </c>
      <c r="B5386" s="44" t="n">
        <v>0</v>
      </c>
      <c r="C5386" s="44" t="n">
        <v>1</v>
      </c>
      <c r="D5386" s="38" t="n">
        <f aca="false">IFERROR(B5386/C5386,0)</f>
        <v>0</v>
      </c>
      <c r="E5386" s="45" t="n">
        <v>44</v>
      </c>
      <c r="F5386" s="7" t="s">
        <v>2223</v>
      </c>
      <c r="G5386" s="5" t="str">
        <f aca="false">IF(AND(E5386&gt;=5,E5386&lt;=20,C5386&gt;=50,B5386&lt;=1),"Opportunity (pos 5-20, 50+ impr, 0-1 click)","")</f>
        <v/>
      </c>
    </row>
    <row r="5387" customFormat="false" ht="15" hidden="false" customHeight="false" outlineLevel="0" collapsed="false">
      <c r="A5387" s="7" t="s">
        <v>7660</v>
      </c>
      <c r="B5387" s="44" t="n">
        <v>0</v>
      </c>
      <c r="C5387" s="44" t="n">
        <v>1</v>
      </c>
      <c r="D5387" s="38" t="n">
        <f aca="false">IFERROR(B5387/C5387,0)</f>
        <v>0</v>
      </c>
      <c r="E5387" s="45" t="n">
        <v>26</v>
      </c>
      <c r="F5387" s="7" t="s">
        <v>2223</v>
      </c>
      <c r="G5387" s="5" t="str">
        <f aca="false">IF(AND(E5387&gt;=5,E5387&lt;=20,C5387&gt;=50,B5387&lt;=1),"Opportunity (pos 5-20, 50+ impr, 0-1 click)","")</f>
        <v/>
      </c>
    </row>
    <row r="5388" customFormat="false" ht="15" hidden="false" customHeight="false" outlineLevel="0" collapsed="false">
      <c r="A5388" s="7" t="s">
        <v>7661</v>
      </c>
      <c r="B5388" s="44" t="n">
        <v>0</v>
      </c>
      <c r="C5388" s="44" t="n">
        <v>1</v>
      </c>
      <c r="D5388" s="38" t="n">
        <f aca="false">IFERROR(B5388/C5388,0)</f>
        <v>0</v>
      </c>
      <c r="E5388" s="45" t="n">
        <v>21</v>
      </c>
      <c r="F5388" s="7" t="s">
        <v>2223</v>
      </c>
      <c r="G5388" s="5" t="str">
        <f aca="false">IF(AND(E5388&gt;=5,E5388&lt;=20,C5388&gt;=50,B5388&lt;=1),"Opportunity (pos 5-20, 50+ impr, 0-1 click)","")</f>
        <v/>
      </c>
    </row>
    <row r="5389" customFormat="false" ht="15" hidden="false" customHeight="false" outlineLevel="0" collapsed="false">
      <c r="A5389" s="7" t="s">
        <v>7662</v>
      </c>
      <c r="B5389" s="44" t="n">
        <v>0</v>
      </c>
      <c r="C5389" s="44" t="n">
        <v>1</v>
      </c>
      <c r="D5389" s="38" t="n">
        <f aca="false">IFERROR(B5389/C5389,0)</f>
        <v>0</v>
      </c>
      <c r="E5389" s="45" t="n">
        <v>49</v>
      </c>
      <c r="F5389" s="7" t="s">
        <v>2223</v>
      </c>
      <c r="G5389" s="5" t="str">
        <f aca="false">IF(AND(E5389&gt;=5,E5389&lt;=20,C5389&gt;=50,B5389&lt;=1),"Opportunity (pos 5-20, 50+ impr, 0-1 click)","")</f>
        <v/>
      </c>
    </row>
    <row r="5390" customFormat="false" ht="15" hidden="false" customHeight="false" outlineLevel="0" collapsed="false">
      <c r="A5390" s="7" t="s">
        <v>7663</v>
      </c>
      <c r="B5390" s="44" t="n">
        <v>0</v>
      </c>
      <c r="C5390" s="44" t="n">
        <v>1</v>
      </c>
      <c r="D5390" s="38" t="n">
        <f aca="false">IFERROR(B5390/C5390,0)</f>
        <v>0</v>
      </c>
      <c r="E5390" s="45" t="n">
        <v>12</v>
      </c>
      <c r="F5390" s="7" t="s">
        <v>2223</v>
      </c>
      <c r="G5390" s="5" t="str">
        <f aca="false">IF(AND(E5390&gt;=5,E5390&lt;=20,C5390&gt;=50,B5390&lt;=1),"Opportunity (pos 5-20, 50+ impr, 0-1 click)","")</f>
        <v/>
      </c>
    </row>
    <row r="5391" customFormat="false" ht="15" hidden="false" customHeight="false" outlineLevel="0" collapsed="false">
      <c r="A5391" s="7" t="s">
        <v>7664</v>
      </c>
      <c r="B5391" s="44" t="n">
        <v>0</v>
      </c>
      <c r="C5391" s="44" t="n">
        <v>1</v>
      </c>
      <c r="D5391" s="38" t="n">
        <f aca="false">IFERROR(B5391/C5391,0)</f>
        <v>0</v>
      </c>
      <c r="E5391" s="45" t="n">
        <v>6</v>
      </c>
      <c r="F5391" s="7" t="s">
        <v>2223</v>
      </c>
      <c r="G5391" s="5" t="str">
        <f aca="false">IF(AND(E5391&gt;=5,E5391&lt;=20,C5391&gt;=50,B5391&lt;=1),"Opportunity (pos 5-20, 50+ impr, 0-1 click)","")</f>
        <v/>
      </c>
    </row>
    <row r="5392" customFormat="false" ht="15" hidden="false" customHeight="false" outlineLevel="0" collapsed="false">
      <c r="A5392" s="7" t="s">
        <v>7665</v>
      </c>
      <c r="B5392" s="44" t="n">
        <v>0</v>
      </c>
      <c r="C5392" s="44" t="n">
        <v>1</v>
      </c>
      <c r="D5392" s="38" t="n">
        <f aca="false">IFERROR(B5392/C5392,0)</f>
        <v>0</v>
      </c>
      <c r="E5392" s="45" t="n">
        <v>11</v>
      </c>
      <c r="F5392" s="7" t="s">
        <v>2223</v>
      </c>
      <c r="G5392" s="5" t="str">
        <f aca="false">IF(AND(E5392&gt;=5,E5392&lt;=20,C5392&gt;=50,B5392&lt;=1),"Opportunity (pos 5-20, 50+ impr, 0-1 click)","")</f>
        <v/>
      </c>
    </row>
    <row r="5393" customFormat="false" ht="15" hidden="false" customHeight="false" outlineLevel="0" collapsed="false">
      <c r="A5393" s="7" t="s">
        <v>7666</v>
      </c>
      <c r="B5393" s="44" t="n">
        <v>0</v>
      </c>
      <c r="C5393" s="44" t="n">
        <v>1</v>
      </c>
      <c r="D5393" s="38" t="n">
        <f aca="false">IFERROR(B5393/C5393,0)</f>
        <v>0</v>
      </c>
      <c r="E5393" s="45" t="n">
        <v>31</v>
      </c>
      <c r="F5393" s="7" t="s">
        <v>2223</v>
      </c>
      <c r="G5393" s="5" t="str">
        <f aca="false">IF(AND(E5393&gt;=5,E5393&lt;=20,C5393&gt;=50,B5393&lt;=1),"Opportunity (pos 5-20, 50+ impr, 0-1 click)","")</f>
        <v/>
      </c>
    </row>
    <row r="5394" customFormat="false" ht="15" hidden="false" customHeight="false" outlineLevel="0" collapsed="false">
      <c r="A5394" s="7" t="s">
        <v>7667</v>
      </c>
      <c r="B5394" s="44" t="n">
        <v>0</v>
      </c>
      <c r="C5394" s="44" t="n">
        <v>1</v>
      </c>
      <c r="D5394" s="38" t="n">
        <f aca="false">IFERROR(B5394/C5394,0)</f>
        <v>0</v>
      </c>
      <c r="E5394" s="45" t="n">
        <v>10</v>
      </c>
      <c r="F5394" s="7" t="s">
        <v>2223</v>
      </c>
      <c r="G5394" s="5" t="str">
        <f aca="false">IF(AND(E5394&gt;=5,E5394&lt;=20,C5394&gt;=50,B5394&lt;=1),"Opportunity (pos 5-20, 50+ impr, 0-1 click)","")</f>
        <v/>
      </c>
    </row>
    <row r="5395" customFormat="false" ht="15" hidden="false" customHeight="false" outlineLevel="0" collapsed="false">
      <c r="A5395" s="7" t="s">
        <v>7668</v>
      </c>
      <c r="B5395" s="44" t="n">
        <v>0</v>
      </c>
      <c r="C5395" s="44" t="n">
        <v>1</v>
      </c>
      <c r="D5395" s="38" t="n">
        <f aca="false">IFERROR(B5395/C5395,0)</f>
        <v>0</v>
      </c>
      <c r="E5395" s="45" t="n">
        <v>34</v>
      </c>
      <c r="F5395" s="7" t="s">
        <v>2223</v>
      </c>
      <c r="G5395" s="5" t="str">
        <f aca="false">IF(AND(E5395&gt;=5,E5395&lt;=20,C5395&gt;=50,B5395&lt;=1),"Opportunity (pos 5-20, 50+ impr, 0-1 click)","")</f>
        <v/>
      </c>
    </row>
    <row r="5396" customFormat="false" ht="15" hidden="false" customHeight="false" outlineLevel="0" collapsed="false">
      <c r="A5396" s="7" t="s">
        <v>7669</v>
      </c>
      <c r="B5396" s="44" t="n">
        <v>0</v>
      </c>
      <c r="C5396" s="44" t="n">
        <v>1</v>
      </c>
      <c r="D5396" s="38" t="n">
        <f aca="false">IFERROR(B5396/C5396,0)</f>
        <v>0</v>
      </c>
      <c r="E5396" s="45" t="n">
        <v>14</v>
      </c>
      <c r="F5396" s="7" t="s">
        <v>2223</v>
      </c>
      <c r="G5396" s="5" t="str">
        <f aca="false">IF(AND(E5396&gt;=5,E5396&lt;=20,C5396&gt;=50,B5396&lt;=1),"Opportunity (pos 5-20, 50+ impr, 0-1 click)","")</f>
        <v/>
      </c>
    </row>
    <row r="5397" customFormat="false" ht="15" hidden="false" customHeight="false" outlineLevel="0" collapsed="false">
      <c r="A5397" s="7" t="s">
        <v>7670</v>
      </c>
      <c r="B5397" s="44" t="n">
        <v>0</v>
      </c>
      <c r="C5397" s="44" t="n">
        <v>1</v>
      </c>
      <c r="D5397" s="38" t="n">
        <f aca="false">IFERROR(B5397/C5397,0)</f>
        <v>0</v>
      </c>
      <c r="E5397" s="45" t="n">
        <v>9</v>
      </c>
      <c r="F5397" s="7" t="s">
        <v>2223</v>
      </c>
      <c r="G5397" s="5" t="str">
        <f aca="false">IF(AND(E5397&gt;=5,E5397&lt;=20,C5397&gt;=50,B5397&lt;=1),"Opportunity (pos 5-20, 50+ impr, 0-1 click)","")</f>
        <v/>
      </c>
    </row>
    <row r="5398" customFormat="false" ht="15" hidden="false" customHeight="false" outlineLevel="0" collapsed="false">
      <c r="A5398" s="7" t="s">
        <v>7671</v>
      </c>
      <c r="B5398" s="44" t="n">
        <v>0</v>
      </c>
      <c r="C5398" s="44" t="n">
        <v>1</v>
      </c>
      <c r="D5398" s="38" t="n">
        <f aca="false">IFERROR(B5398/C5398,0)</f>
        <v>0</v>
      </c>
      <c r="E5398" s="45" t="n">
        <v>51</v>
      </c>
      <c r="F5398" s="7" t="s">
        <v>2225</v>
      </c>
      <c r="G5398" s="5" t="str">
        <f aca="false">IF(AND(E5398&gt;=5,E5398&lt;=20,C5398&gt;=50,B5398&lt;=1),"Opportunity (pos 5-20, 50+ impr, 0-1 click)","")</f>
        <v/>
      </c>
    </row>
    <row r="5399" customFormat="false" ht="15" hidden="false" customHeight="false" outlineLevel="0" collapsed="false">
      <c r="A5399" s="7" t="s">
        <v>7672</v>
      </c>
      <c r="B5399" s="44" t="n">
        <v>0</v>
      </c>
      <c r="C5399" s="44" t="n">
        <v>1</v>
      </c>
      <c r="D5399" s="38" t="n">
        <f aca="false">IFERROR(B5399/C5399,0)</f>
        <v>0</v>
      </c>
      <c r="E5399" s="45" t="n">
        <v>54</v>
      </c>
      <c r="F5399" s="7" t="s">
        <v>2223</v>
      </c>
      <c r="G5399" s="5" t="str">
        <f aca="false">IF(AND(E5399&gt;=5,E5399&lt;=20,C5399&gt;=50,B5399&lt;=1),"Opportunity (pos 5-20, 50+ impr, 0-1 click)","")</f>
        <v/>
      </c>
    </row>
    <row r="5400" customFormat="false" ht="15" hidden="false" customHeight="false" outlineLevel="0" collapsed="false">
      <c r="A5400" s="7" t="s">
        <v>7673</v>
      </c>
      <c r="B5400" s="44" t="n">
        <v>0</v>
      </c>
      <c r="C5400" s="44" t="n">
        <v>1</v>
      </c>
      <c r="D5400" s="38" t="n">
        <f aca="false">IFERROR(B5400/C5400,0)</f>
        <v>0</v>
      </c>
      <c r="E5400" s="45" t="n">
        <v>33</v>
      </c>
      <c r="F5400" s="7" t="s">
        <v>2223</v>
      </c>
      <c r="G5400" s="5" t="str">
        <f aca="false">IF(AND(E5400&gt;=5,E5400&lt;=20,C5400&gt;=50,B5400&lt;=1),"Opportunity (pos 5-20, 50+ impr, 0-1 click)","")</f>
        <v/>
      </c>
    </row>
    <row r="5401" customFormat="false" ht="15" hidden="false" customHeight="false" outlineLevel="0" collapsed="false">
      <c r="A5401" s="7" t="s">
        <v>7674</v>
      </c>
      <c r="B5401" s="44" t="n">
        <v>0</v>
      </c>
      <c r="C5401" s="44" t="n">
        <v>1</v>
      </c>
      <c r="D5401" s="38" t="n">
        <f aca="false">IFERROR(B5401/C5401,0)</f>
        <v>0</v>
      </c>
      <c r="E5401" s="45" t="n">
        <v>14</v>
      </c>
      <c r="F5401" s="7" t="s">
        <v>2223</v>
      </c>
      <c r="G5401" s="5" t="str">
        <f aca="false">IF(AND(E5401&gt;=5,E5401&lt;=20,C5401&gt;=50,B5401&lt;=1),"Opportunity (pos 5-20, 50+ impr, 0-1 click)","")</f>
        <v/>
      </c>
    </row>
    <row r="5402" customFormat="false" ht="15" hidden="false" customHeight="false" outlineLevel="0" collapsed="false">
      <c r="A5402" s="7" t="s">
        <v>7675</v>
      </c>
      <c r="B5402" s="44" t="n">
        <v>0</v>
      </c>
      <c r="C5402" s="44" t="n">
        <v>1</v>
      </c>
      <c r="D5402" s="38" t="n">
        <f aca="false">IFERROR(B5402/C5402,0)</f>
        <v>0</v>
      </c>
      <c r="E5402" s="45" t="n">
        <v>55</v>
      </c>
      <c r="F5402" s="7" t="s">
        <v>2223</v>
      </c>
      <c r="G5402" s="5" t="str">
        <f aca="false">IF(AND(E5402&gt;=5,E5402&lt;=20,C5402&gt;=50,B5402&lt;=1),"Opportunity (pos 5-20, 50+ impr, 0-1 click)","")</f>
        <v/>
      </c>
    </row>
    <row r="5403" customFormat="false" ht="15" hidden="false" customHeight="false" outlineLevel="0" collapsed="false">
      <c r="A5403" s="7" t="s">
        <v>7676</v>
      </c>
      <c r="B5403" s="44" t="n">
        <v>0</v>
      </c>
      <c r="C5403" s="44" t="n">
        <v>1</v>
      </c>
      <c r="D5403" s="38" t="n">
        <f aca="false">IFERROR(B5403/C5403,0)</f>
        <v>0</v>
      </c>
      <c r="E5403" s="45" t="n">
        <v>53</v>
      </c>
      <c r="F5403" s="7" t="s">
        <v>2223</v>
      </c>
      <c r="G5403" s="5" t="str">
        <f aca="false">IF(AND(E5403&gt;=5,E5403&lt;=20,C5403&gt;=50,B5403&lt;=1),"Opportunity (pos 5-20, 50+ impr, 0-1 click)","")</f>
        <v/>
      </c>
    </row>
    <row r="5404" customFormat="false" ht="15" hidden="false" customHeight="false" outlineLevel="0" collapsed="false">
      <c r="A5404" s="7" t="s">
        <v>7677</v>
      </c>
      <c r="B5404" s="44" t="n">
        <v>0</v>
      </c>
      <c r="C5404" s="44" t="n">
        <v>1</v>
      </c>
      <c r="D5404" s="38" t="n">
        <f aca="false">IFERROR(B5404/C5404,0)</f>
        <v>0</v>
      </c>
      <c r="E5404" s="45" t="n">
        <v>56</v>
      </c>
      <c r="F5404" s="7" t="s">
        <v>2223</v>
      </c>
      <c r="G5404" s="5" t="str">
        <f aca="false">IF(AND(E5404&gt;=5,E5404&lt;=20,C5404&gt;=50,B5404&lt;=1),"Opportunity (pos 5-20, 50+ impr, 0-1 click)","")</f>
        <v/>
      </c>
    </row>
    <row r="5405" customFormat="false" ht="15" hidden="false" customHeight="false" outlineLevel="0" collapsed="false">
      <c r="A5405" s="7" t="s">
        <v>7678</v>
      </c>
      <c r="B5405" s="44" t="n">
        <v>0</v>
      </c>
      <c r="C5405" s="44" t="n">
        <v>1</v>
      </c>
      <c r="D5405" s="38" t="n">
        <f aca="false">IFERROR(B5405/C5405,0)</f>
        <v>0</v>
      </c>
      <c r="E5405" s="45" t="n">
        <v>24</v>
      </c>
      <c r="F5405" s="7" t="s">
        <v>2223</v>
      </c>
      <c r="G5405" s="5" t="str">
        <f aca="false">IF(AND(E5405&gt;=5,E5405&lt;=20,C5405&gt;=50,B5405&lt;=1),"Opportunity (pos 5-20, 50+ impr, 0-1 click)","")</f>
        <v/>
      </c>
    </row>
    <row r="5406" customFormat="false" ht="15" hidden="false" customHeight="false" outlineLevel="0" collapsed="false">
      <c r="A5406" s="7" t="s">
        <v>7679</v>
      </c>
      <c r="B5406" s="44" t="n">
        <v>0</v>
      </c>
      <c r="C5406" s="44" t="n">
        <v>1</v>
      </c>
      <c r="D5406" s="38" t="n">
        <f aca="false">IFERROR(B5406/C5406,0)</f>
        <v>0</v>
      </c>
      <c r="E5406" s="45" t="n">
        <v>12</v>
      </c>
      <c r="F5406" s="7" t="s">
        <v>2225</v>
      </c>
      <c r="G5406" s="5" t="str">
        <f aca="false">IF(AND(E5406&gt;=5,E5406&lt;=20,C5406&gt;=50,B5406&lt;=1),"Opportunity (pos 5-20, 50+ impr, 0-1 click)","")</f>
        <v/>
      </c>
    </row>
    <row r="5407" customFormat="false" ht="15" hidden="false" customHeight="false" outlineLevel="0" collapsed="false">
      <c r="A5407" s="7" t="s">
        <v>7680</v>
      </c>
      <c r="B5407" s="44" t="n">
        <v>0</v>
      </c>
      <c r="C5407" s="44" t="n">
        <v>1</v>
      </c>
      <c r="D5407" s="38" t="n">
        <f aca="false">IFERROR(B5407/C5407,0)</f>
        <v>0</v>
      </c>
      <c r="E5407" s="45" t="n">
        <v>44</v>
      </c>
      <c r="F5407" s="7" t="s">
        <v>2223</v>
      </c>
      <c r="G5407" s="5" t="str">
        <f aca="false">IF(AND(E5407&gt;=5,E5407&lt;=20,C5407&gt;=50,B5407&lt;=1),"Opportunity (pos 5-20, 50+ impr, 0-1 click)","")</f>
        <v/>
      </c>
    </row>
    <row r="5408" customFormat="false" ht="15" hidden="false" customHeight="false" outlineLevel="0" collapsed="false">
      <c r="A5408" s="7" t="s">
        <v>7681</v>
      </c>
      <c r="B5408" s="44" t="n">
        <v>0</v>
      </c>
      <c r="C5408" s="44" t="n">
        <v>1</v>
      </c>
      <c r="D5408" s="38" t="n">
        <f aca="false">IFERROR(B5408/C5408,0)</f>
        <v>0</v>
      </c>
      <c r="E5408" s="45" t="n">
        <v>54</v>
      </c>
      <c r="F5408" s="7" t="s">
        <v>2223</v>
      </c>
      <c r="G5408" s="5" t="str">
        <f aca="false">IF(AND(E5408&gt;=5,E5408&lt;=20,C5408&gt;=50,B5408&lt;=1),"Opportunity (pos 5-20, 50+ impr, 0-1 click)","")</f>
        <v/>
      </c>
    </row>
    <row r="5409" customFormat="false" ht="15" hidden="false" customHeight="false" outlineLevel="0" collapsed="false">
      <c r="A5409" s="7" t="s">
        <v>7682</v>
      </c>
      <c r="B5409" s="44" t="n">
        <v>0</v>
      </c>
      <c r="C5409" s="44" t="n">
        <v>1</v>
      </c>
      <c r="D5409" s="38" t="n">
        <f aca="false">IFERROR(B5409/C5409,0)</f>
        <v>0</v>
      </c>
      <c r="E5409" s="45" t="n">
        <v>12</v>
      </c>
      <c r="F5409" s="7" t="s">
        <v>2223</v>
      </c>
      <c r="G5409" s="5" t="str">
        <f aca="false">IF(AND(E5409&gt;=5,E5409&lt;=20,C5409&gt;=50,B5409&lt;=1),"Opportunity (pos 5-20, 50+ impr, 0-1 click)","")</f>
        <v/>
      </c>
    </row>
    <row r="5410" customFormat="false" ht="15" hidden="false" customHeight="false" outlineLevel="0" collapsed="false">
      <c r="A5410" s="7" t="s">
        <v>7683</v>
      </c>
      <c r="B5410" s="44" t="n">
        <v>0</v>
      </c>
      <c r="C5410" s="44" t="n">
        <v>1</v>
      </c>
      <c r="D5410" s="38" t="n">
        <f aca="false">IFERROR(B5410/C5410,0)</f>
        <v>0</v>
      </c>
      <c r="E5410" s="45" t="n">
        <v>42</v>
      </c>
      <c r="F5410" s="7" t="s">
        <v>2223</v>
      </c>
      <c r="G5410" s="5" t="str">
        <f aca="false">IF(AND(E5410&gt;=5,E5410&lt;=20,C5410&gt;=50,B5410&lt;=1),"Opportunity (pos 5-20, 50+ impr, 0-1 click)","")</f>
        <v/>
      </c>
    </row>
    <row r="5411" customFormat="false" ht="15" hidden="false" customHeight="false" outlineLevel="0" collapsed="false">
      <c r="A5411" s="7" t="s">
        <v>7684</v>
      </c>
      <c r="B5411" s="44" t="n">
        <v>0</v>
      </c>
      <c r="C5411" s="44" t="n">
        <v>1</v>
      </c>
      <c r="D5411" s="38" t="n">
        <f aca="false">IFERROR(B5411/C5411,0)</f>
        <v>0</v>
      </c>
      <c r="E5411" s="45" t="n">
        <v>40</v>
      </c>
      <c r="F5411" s="7" t="s">
        <v>2223</v>
      </c>
      <c r="G5411" s="5" t="str">
        <f aca="false">IF(AND(E5411&gt;=5,E5411&lt;=20,C5411&gt;=50,B5411&lt;=1),"Opportunity (pos 5-20, 50+ impr, 0-1 click)","")</f>
        <v/>
      </c>
    </row>
    <row r="5412" customFormat="false" ht="15" hidden="false" customHeight="false" outlineLevel="0" collapsed="false">
      <c r="A5412" s="7" t="s">
        <v>7685</v>
      </c>
      <c r="B5412" s="44" t="n">
        <v>0</v>
      </c>
      <c r="C5412" s="44" t="n">
        <v>1</v>
      </c>
      <c r="D5412" s="38" t="n">
        <f aca="false">IFERROR(B5412/C5412,0)</f>
        <v>0</v>
      </c>
      <c r="E5412" s="45" t="n">
        <v>32</v>
      </c>
      <c r="F5412" s="7" t="s">
        <v>2223</v>
      </c>
      <c r="G5412" s="5" t="str">
        <f aca="false">IF(AND(E5412&gt;=5,E5412&lt;=20,C5412&gt;=50,B5412&lt;=1),"Opportunity (pos 5-20, 50+ impr, 0-1 click)","")</f>
        <v/>
      </c>
    </row>
    <row r="5413" customFormat="false" ht="15" hidden="false" customHeight="false" outlineLevel="0" collapsed="false">
      <c r="A5413" s="7" t="s">
        <v>7686</v>
      </c>
      <c r="B5413" s="44" t="n">
        <v>0</v>
      </c>
      <c r="C5413" s="44" t="n">
        <v>1</v>
      </c>
      <c r="D5413" s="38" t="n">
        <f aca="false">IFERROR(B5413/C5413,0)</f>
        <v>0</v>
      </c>
      <c r="E5413" s="45" t="n">
        <v>17</v>
      </c>
      <c r="F5413" s="7" t="s">
        <v>2223</v>
      </c>
      <c r="G5413" s="5" t="str">
        <f aca="false">IF(AND(E5413&gt;=5,E5413&lt;=20,C5413&gt;=50,B5413&lt;=1),"Opportunity (pos 5-20, 50+ impr, 0-1 click)","")</f>
        <v/>
      </c>
    </row>
    <row r="5414" customFormat="false" ht="15" hidden="false" customHeight="false" outlineLevel="0" collapsed="false">
      <c r="A5414" s="7" t="s">
        <v>7687</v>
      </c>
      <c r="B5414" s="44" t="n">
        <v>0</v>
      </c>
      <c r="C5414" s="44" t="n">
        <v>1</v>
      </c>
      <c r="D5414" s="38" t="n">
        <f aca="false">IFERROR(B5414/C5414,0)</f>
        <v>0</v>
      </c>
      <c r="E5414" s="45" t="n">
        <v>22</v>
      </c>
      <c r="F5414" s="7" t="s">
        <v>2223</v>
      </c>
      <c r="G5414" s="5" t="str">
        <f aca="false">IF(AND(E5414&gt;=5,E5414&lt;=20,C5414&gt;=50,B5414&lt;=1),"Opportunity (pos 5-20, 50+ impr, 0-1 click)","")</f>
        <v/>
      </c>
    </row>
    <row r="5415" customFormat="false" ht="15" hidden="false" customHeight="false" outlineLevel="0" collapsed="false">
      <c r="A5415" s="7" t="s">
        <v>7688</v>
      </c>
      <c r="B5415" s="44" t="n">
        <v>0</v>
      </c>
      <c r="C5415" s="44" t="n">
        <v>1</v>
      </c>
      <c r="D5415" s="38" t="n">
        <f aca="false">IFERROR(B5415/C5415,0)</f>
        <v>0</v>
      </c>
      <c r="E5415" s="45" t="n">
        <v>41</v>
      </c>
      <c r="F5415" s="7" t="s">
        <v>2223</v>
      </c>
      <c r="G5415" s="5" t="str">
        <f aca="false">IF(AND(E5415&gt;=5,E5415&lt;=20,C5415&gt;=50,B5415&lt;=1),"Opportunity (pos 5-20, 50+ impr, 0-1 click)","")</f>
        <v/>
      </c>
    </row>
    <row r="5416" customFormat="false" ht="15" hidden="false" customHeight="false" outlineLevel="0" collapsed="false">
      <c r="A5416" s="7" t="s">
        <v>7689</v>
      </c>
      <c r="B5416" s="44" t="n">
        <v>0</v>
      </c>
      <c r="C5416" s="44" t="n">
        <v>1</v>
      </c>
      <c r="D5416" s="38" t="n">
        <f aca="false">IFERROR(B5416/C5416,0)</f>
        <v>0</v>
      </c>
      <c r="E5416" s="45" t="n">
        <v>77</v>
      </c>
      <c r="F5416" s="7" t="s">
        <v>2223</v>
      </c>
      <c r="G5416" s="5" t="str">
        <f aca="false">IF(AND(E5416&gt;=5,E5416&lt;=20,C5416&gt;=50,B5416&lt;=1),"Opportunity (pos 5-20, 50+ impr, 0-1 click)","")</f>
        <v/>
      </c>
    </row>
    <row r="5417" customFormat="false" ht="15" hidden="false" customHeight="false" outlineLevel="0" collapsed="false">
      <c r="A5417" s="7" t="s">
        <v>7690</v>
      </c>
      <c r="B5417" s="44" t="n">
        <v>0</v>
      </c>
      <c r="C5417" s="44" t="n">
        <v>1</v>
      </c>
      <c r="D5417" s="38" t="n">
        <f aca="false">IFERROR(B5417/C5417,0)</f>
        <v>0</v>
      </c>
      <c r="E5417" s="45" t="n">
        <v>64</v>
      </c>
      <c r="F5417" s="7" t="s">
        <v>2225</v>
      </c>
      <c r="G5417" s="5" t="str">
        <f aca="false">IF(AND(E5417&gt;=5,E5417&lt;=20,C5417&gt;=50,B5417&lt;=1),"Opportunity (pos 5-20, 50+ impr, 0-1 click)","")</f>
        <v/>
      </c>
    </row>
    <row r="5418" customFormat="false" ht="15" hidden="false" customHeight="false" outlineLevel="0" collapsed="false">
      <c r="A5418" s="7" t="s">
        <v>7691</v>
      </c>
      <c r="B5418" s="44" t="n">
        <v>0</v>
      </c>
      <c r="C5418" s="44" t="n">
        <v>1</v>
      </c>
      <c r="D5418" s="38" t="n">
        <f aca="false">IFERROR(B5418/C5418,0)</f>
        <v>0</v>
      </c>
      <c r="E5418" s="45" t="n">
        <v>12</v>
      </c>
      <c r="F5418" s="7" t="s">
        <v>2223</v>
      </c>
      <c r="G5418" s="5" t="str">
        <f aca="false">IF(AND(E5418&gt;=5,E5418&lt;=20,C5418&gt;=50,B5418&lt;=1),"Opportunity (pos 5-20, 50+ impr, 0-1 click)","")</f>
        <v/>
      </c>
    </row>
    <row r="5419" customFormat="false" ht="15" hidden="false" customHeight="false" outlineLevel="0" collapsed="false">
      <c r="A5419" s="7" t="s">
        <v>7692</v>
      </c>
      <c r="B5419" s="44" t="n">
        <v>0</v>
      </c>
      <c r="C5419" s="44" t="n">
        <v>1</v>
      </c>
      <c r="D5419" s="38" t="n">
        <f aca="false">IFERROR(B5419/C5419,0)</f>
        <v>0</v>
      </c>
      <c r="E5419" s="45" t="n">
        <v>58</v>
      </c>
      <c r="F5419" s="7" t="s">
        <v>2225</v>
      </c>
      <c r="G5419" s="5" t="str">
        <f aca="false">IF(AND(E5419&gt;=5,E5419&lt;=20,C5419&gt;=50,B5419&lt;=1),"Opportunity (pos 5-20, 50+ impr, 0-1 click)","")</f>
        <v/>
      </c>
    </row>
    <row r="5420" customFormat="false" ht="15" hidden="false" customHeight="false" outlineLevel="0" collapsed="false">
      <c r="A5420" s="7" t="s">
        <v>7693</v>
      </c>
      <c r="B5420" s="44" t="n">
        <v>0</v>
      </c>
      <c r="C5420" s="44" t="n">
        <v>1</v>
      </c>
      <c r="D5420" s="38" t="n">
        <f aca="false">IFERROR(B5420/C5420,0)</f>
        <v>0</v>
      </c>
      <c r="E5420" s="45" t="n">
        <v>31</v>
      </c>
      <c r="F5420" s="7" t="s">
        <v>2223</v>
      </c>
      <c r="G5420" s="5" t="str">
        <f aca="false">IF(AND(E5420&gt;=5,E5420&lt;=20,C5420&gt;=50,B5420&lt;=1),"Opportunity (pos 5-20, 50+ impr, 0-1 click)","")</f>
        <v/>
      </c>
    </row>
    <row r="5421" customFormat="false" ht="15" hidden="false" customHeight="false" outlineLevel="0" collapsed="false">
      <c r="A5421" s="7" t="s">
        <v>7694</v>
      </c>
      <c r="B5421" s="44" t="n">
        <v>0</v>
      </c>
      <c r="C5421" s="44" t="n">
        <v>1</v>
      </c>
      <c r="D5421" s="38" t="n">
        <f aca="false">IFERROR(B5421/C5421,0)</f>
        <v>0</v>
      </c>
      <c r="E5421" s="45" t="n">
        <v>25</v>
      </c>
      <c r="F5421" s="7" t="s">
        <v>2223</v>
      </c>
      <c r="G5421" s="5" t="str">
        <f aca="false">IF(AND(E5421&gt;=5,E5421&lt;=20,C5421&gt;=50,B5421&lt;=1),"Opportunity (pos 5-20, 50+ impr, 0-1 click)","")</f>
        <v/>
      </c>
    </row>
    <row r="5422" customFormat="false" ht="15" hidden="false" customHeight="false" outlineLevel="0" collapsed="false">
      <c r="A5422" s="7" t="s">
        <v>7695</v>
      </c>
      <c r="B5422" s="44" t="n">
        <v>0</v>
      </c>
      <c r="C5422" s="44" t="n">
        <v>1</v>
      </c>
      <c r="D5422" s="38" t="n">
        <f aca="false">IFERROR(B5422/C5422,0)</f>
        <v>0</v>
      </c>
      <c r="E5422" s="45" t="n">
        <v>21</v>
      </c>
      <c r="F5422" s="7" t="s">
        <v>2223</v>
      </c>
      <c r="G5422" s="5" t="str">
        <f aca="false">IF(AND(E5422&gt;=5,E5422&lt;=20,C5422&gt;=50,B5422&lt;=1),"Opportunity (pos 5-20, 50+ impr, 0-1 click)","")</f>
        <v/>
      </c>
    </row>
    <row r="5423" customFormat="false" ht="15" hidden="false" customHeight="false" outlineLevel="0" collapsed="false">
      <c r="A5423" s="7" t="s">
        <v>7696</v>
      </c>
      <c r="B5423" s="44" t="n">
        <v>0</v>
      </c>
      <c r="C5423" s="44" t="n">
        <v>1</v>
      </c>
      <c r="D5423" s="38" t="n">
        <f aca="false">IFERROR(B5423/C5423,0)</f>
        <v>0</v>
      </c>
      <c r="E5423" s="45" t="n">
        <v>50</v>
      </c>
      <c r="F5423" s="7" t="s">
        <v>2223</v>
      </c>
      <c r="G5423" s="5" t="str">
        <f aca="false">IF(AND(E5423&gt;=5,E5423&lt;=20,C5423&gt;=50,B5423&lt;=1),"Opportunity (pos 5-20, 50+ impr, 0-1 click)","")</f>
        <v/>
      </c>
    </row>
    <row r="5424" customFormat="false" ht="15" hidden="false" customHeight="false" outlineLevel="0" collapsed="false">
      <c r="A5424" s="7" t="s">
        <v>7697</v>
      </c>
      <c r="B5424" s="44" t="n">
        <v>0</v>
      </c>
      <c r="C5424" s="44" t="n">
        <v>1</v>
      </c>
      <c r="D5424" s="38" t="n">
        <f aca="false">IFERROR(B5424/C5424,0)</f>
        <v>0</v>
      </c>
      <c r="E5424" s="45" t="n">
        <v>53</v>
      </c>
      <c r="F5424" s="7" t="s">
        <v>2223</v>
      </c>
      <c r="G5424" s="5" t="str">
        <f aca="false">IF(AND(E5424&gt;=5,E5424&lt;=20,C5424&gt;=50,B5424&lt;=1),"Opportunity (pos 5-20, 50+ impr, 0-1 click)","")</f>
        <v/>
      </c>
    </row>
    <row r="5425" customFormat="false" ht="15" hidden="false" customHeight="false" outlineLevel="0" collapsed="false">
      <c r="A5425" s="7" t="s">
        <v>7698</v>
      </c>
      <c r="B5425" s="44" t="n">
        <v>0</v>
      </c>
      <c r="C5425" s="44" t="n">
        <v>1</v>
      </c>
      <c r="D5425" s="38" t="n">
        <f aca="false">IFERROR(B5425/C5425,0)</f>
        <v>0</v>
      </c>
      <c r="E5425" s="45" t="n">
        <v>20</v>
      </c>
      <c r="F5425" s="7" t="s">
        <v>2223</v>
      </c>
      <c r="G5425" s="5" t="str">
        <f aca="false">IF(AND(E5425&gt;=5,E5425&lt;=20,C5425&gt;=50,B5425&lt;=1),"Opportunity (pos 5-20, 50+ impr, 0-1 click)","")</f>
        <v/>
      </c>
    </row>
    <row r="5426" customFormat="false" ht="15" hidden="false" customHeight="false" outlineLevel="0" collapsed="false">
      <c r="A5426" s="7" t="s">
        <v>7699</v>
      </c>
      <c r="B5426" s="44" t="n">
        <v>0</v>
      </c>
      <c r="C5426" s="44" t="n">
        <v>1</v>
      </c>
      <c r="D5426" s="38" t="n">
        <f aca="false">IFERROR(B5426/C5426,0)</f>
        <v>0</v>
      </c>
      <c r="E5426" s="45" t="n">
        <v>66</v>
      </c>
      <c r="F5426" s="7" t="s">
        <v>2225</v>
      </c>
      <c r="G5426" s="5" t="str">
        <f aca="false">IF(AND(E5426&gt;=5,E5426&lt;=20,C5426&gt;=50,B5426&lt;=1),"Opportunity (pos 5-20, 50+ impr, 0-1 click)","")</f>
        <v/>
      </c>
    </row>
    <row r="5427" customFormat="false" ht="15" hidden="false" customHeight="false" outlineLevel="0" collapsed="false">
      <c r="A5427" s="7" t="s">
        <v>7700</v>
      </c>
      <c r="B5427" s="44" t="n">
        <v>0</v>
      </c>
      <c r="C5427" s="44" t="n">
        <v>1</v>
      </c>
      <c r="D5427" s="38" t="n">
        <f aca="false">IFERROR(B5427/C5427,0)</f>
        <v>0</v>
      </c>
      <c r="E5427" s="45" t="n">
        <v>76</v>
      </c>
      <c r="F5427" s="7" t="s">
        <v>2223</v>
      </c>
      <c r="G5427" s="5" t="str">
        <f aca="false">IF(AND(E5427&gt;=5,E5427&lt;=20,C5427&gt;=50,B5427&lt;=1),"Opportunity (pos 5-20, 50+ impr, 0-1 click)","")</f>
        <v/>
      </c>
    </row>
    <row r="5428" customFormat="false" ht="15" hidden="false" customHeight="false" outlineLevel="0" collapsed="false">
      <c r="A5428" s="7" t="s">
        <v>7701</v>
      </c>
      <c r="B5428" s="44" t="n">
        <v>0</v>
      </c>
      <c r="C5428" s="44" t="n">
        <v>1</v>
      </c>
      <c r="D5428" s="38" t="n">
        <f aca="false">IFERROR(B5428/C5428,0)</f>
        <v>0</v>
      </c>
      <c r="E5428" s="45" t="n">
        <v>34</v>
      </c>
      <c r="F5428" s="7" t="s">
        <v>2223</v>
      </c>
      <c r="G5428" s="5" t="str">
        <f aca="false">IF(AND(E5428&gt;=5,E5428&lt;=20,C5428&gt;=50,B5428&lt;=1),"Opportunity (pos 5-20, 50+ impr, 0-1 click)","")</f>
        <v/>
      </c>
    </row>
    <row r="5429" customFormat="false" ht="15" hidden="false" customHeight="false" outlineLevel="0" collapsed="false">
      <c r="A5429" s="7" t="s">
        <v>7702</v>
      </c>
      <c r="B5429" s="44" t="n">
        <v>0</v>
      </c>
      <c r="C5429" s="44" t="n">
        <v>1</v>
      </c>
      <c r="D5429" s="38" t="n">
        <f aca="false">IFERROR(B5429/C5429,0)</f>
        <v>0</v>
      </c>
      <c r="E5429" s="45" t="n">
        <v>14</v>
      </c>
      <c r="F5429" s="7" t="s">
        <v>2223</v>
      </c>
      <c r="G5429" s="5" t="str">
        <f aca="false">IF(AND(E5429&gt;=5,E5429&lt;=20,C5429&gt;=50,B5429&lt;=1),"Opportunity (pos 5-20, 50+ impr, 0-1 click)","")</f>
        <v/>
      </c>
    </row>
    <row r="5430" customFormat="false" ht="15" hidden="false" customHeight="false" outlineLevel="0" collapsed="false">
      <c r="A5430" s="7" t="s">
        <v>7703</v>
      </c>
      <c r="B5430" s="44" t="n">
        <v>0</v>
      </c>
      <c r="C5430" s="44" t="n">
        <v>1</v>
      </c>
      <c r="D5430" s="38" t="n">
        <f aca="false">IFERROR(B5430/C5430,0)</f>
        <v>0</v>
      </c>
      <c r="E5430" s="45" t="n">
        <v>20</v>
      </c>
      <c r="F5430" s="7" t="s">
        <v>2224</v>
      </c>
      <c r="G5430" s="5" t="str">
        <f aca="false">IF(AND(E5430&gt;=5,E5430&lt;=20,C5430&gt;=50,B5430&lt;=1),"Opportunity (pos 5-20, 50+ impr, 0-1 click)","")</f>
        <v/>
      </c>
    </row>
    <row r="5431" customFormat="false" ht="15" hidden="false" customHeight="false" outlineLevel="0" collapsed="false">
      <c r="A5431" s="7" t="s">
        <v>7704</v>
      </c>
      <c r="B5431" s="44" t="n">
        <v>0</v>
      </c>
      <c r="C5431" s="44" t="n">
        <v>1</v>
      </c>
      <c r="D5431" s="38" t="n">
        <f aca="false">IFERROR(B5431/C5431,0)</f>
        <v>0</v>
      </c>
      <c r="E5431" s="45" t="n">
        <v>20</v>
      </c>
      <c r="F5431" s="7" t="s">
        <v>2223</v>
      </c>
      <c r="G5431" s="5" t="str">
        <f aca="false">IF(AND(E5431&gt;=5,E5431&lt;=20,C5431&gt;=50,B5431&lt;=1),"Opportunity (pos 5-20, 50+ impr, 0-1 click)","")</f>
        <v/>
      </c>
    </row>
    <row r="5432" customFormat="false" ht="15" hidden="false" customHeight="false" outlineLevel="0" collapsed="false">
      <c r="A5432" s="7" t="s">
        <v>7705</v>
      </c>
      <c r="B5432" s="44" t="n">
        <v>0</v>
      </c>
      <c r="C5432" s="44" t="n">
        <v>1</v>
      </c>
      <c r="D5432" s="38" t="n">
        <f aca="false">IFERROR(B5432/C5432,0)</f>
        <v>0</v>
      </c>
      <c r="E5432" s="45" t="n">
        <v>15</v>
      </c>
      <c r="F5432" s="7" t="s">
        <v>2223</v>
      </c>
      <c r="G5432" s="5" t="str">
        <f aca="false">IF(AND(E5432&gt;=5,E5432&lt;=20,C5432&gt;=50,B5432&lt;=1),"Opportunity (pos 5-20, 50+ impr, 0-1 click)","")</f>
        <v/>
      </c>
    </row>
    <row r="5433" customFormat="false" ht="15" hidden="false" customHeight="false" outlineLevel="0" collapsed="false">
      <c r="A5433" s="7" t="s">
        <v>7706</v>
      </c>
      <c r="B5433" s="44" t="n">
        <v>0</v>
      </c>
      <c r="C5433" s="44" t="n">
        <v>1</v>
      </c>
      <c r="D5433" s="38" t="n">
        <f aca="false">IFERROR(B5433/C5433,0)</f>
        <v>0</v>
      </c>
      <c r="E5433" s="45" t="n">
        <v>13</v>
      </c>
      <c r="F5433" s="7" t="s">
        <v>2224</v>
      </c>
      <c r="G5433" s="5" t="str">
        <f aca="false">IF(AND(E5433&gt;=5,E5433&lt;=20,C5433&gt;=50,B5433&lt;=1),"Opportunity (pos 5-20, 50+ impr, 0-1 click)","")</f>
        <v/>
      </c>
    </row>
    <row r="5434" customFormat="false" ht="15" hidden="false" customHeight="false" outlineLevel="0" collapsed="false">
      <c r="A5434" s="7" t="s">
        <v>7707</v>
      </c>
      <c r="B5434" s="44" t="n">
        <v>0</v>
      </c>
      <c r="C5434" s="44" t="n">
        <v>1</v>
      </c>
      <c r="D5434" s="38" t="n">
        <f aca="false">IFERROR(B5434/C5434,0)</f>
        <v>0</v>
      </c>
      <c r="E5434" s="45" t="n">
        <v>11</v>
      </c>
      <c r="F5434" s="7" t="s">
        <v>2223</v>
      </c>
      <c r="G5434" s="5" t="str">
        <f aca="false">IF(AND(E5434&gt;=5,E5434&lt;=20,C5434&gt;=50,B5434&lt;=1),"Opportunity (pos 5-20, 50+ impr, 0-1 click)","")</f>
        <v/>
      </c>
    </row>
    <row r="5435" customFormat="false" ht="15" hidden="false" customHeight="false" outlineLevel="0" collapsed="false">
      <c r="A5435" s="7" t="s">
        <v>7708</v>
      </c>
      <c r="B5435" s="44" t="n">
        <v>0</v>
      </c>
      <c r="C5435" s="44" t="n">
        <v>1</v>
      </c>
      <c r="D5435" s="38" t="n">
        <f aca="false">IFERROR(B5435/C5435,0)</f>
        <v>0</v>
      </c>
      <c r="E5435" s="45" t="n">
        <v>58</v>
      </c>
      <c r="F5435" s="7" t="s">
        <v>2223</v>
      </c>
      <c r="G5435" s="5" t="str">
        <f aca="false">IF(AND(E5435&gt;=5,E5435&lt;=20,C5435&gt;=50,B5435&lt;=1),"Opportunity (pos 5-20, 50+ impr, 0-1 click)","")</f>
        <v/>
      </c>
    </row>
    <row r="5436" customFormat="false" ht="15" hidden="false" customHeight="false" outlineLevel="0" collapsed="false">
      <c r="A5436" s="7" t="s">
        <v>7709</v>
      </c>
      <c r="B5436" s="44" t="n">
        <v>0</v>
      </c>
      <c r="C5436" s="44" t="n">
        <v>1</v>
      </c>
      <c r="D5436" s="38" t="n">
        <f aca="false">IFERROR(B5436/C5436,0)</f>
        <v>0</v>
      </c>
      <c r="E5436" s="45" t="n">
        <v>26</v>
      </c>
      <c r="F5436" s="7" t="s">
        <v>2223</v>
      </c>
      <c r="G5436" s="5" t="str">
        <f aca="false">IF(AND(E5436&gt;=5,E5436&lt;=20,C5436&gt;=50,B5436&lt;=1),"Opportunity (pos 5-20, 50+ impr, 0-1 click)","")</f>
        <v/>
      </c>
    </row>
    <row r="5437" customFormat="false" ht="15" hidden="false" customHeight="false" outlineLevel="0" collapsed="false">
      <c r="A5437" s="7" t="s">
        <v>7710</v>
      </c>
      <c r="B5437" s="44" t="n">
        <v>0</v>
      </c>
      <c r="C5437" s="44" t="n">
        <v>1</v>
      </c>
      <c r="D5437" s="38" t="n">
        <f aca="false">IFERROR(B5437/C5437,0)</f>
        <v>0</v>
      </c>
      <c r="E5437" s="45" t="n">
        <v>45</v>
      </c>
      <c r="F5437" s="7" t="s">
        <v>2223</v>
      </c>
      <c r="G5437" s="5" t="str">
        <f aca="false">IF(AND(E5437&gt;=5,E5437&lt;=20,C5437&gt;=50,B5437&lt;=1),"Opportunity (pos 5-20, 50+ impr, 0-1 click)","")</f>
        <v/>
      </c>
    </row>
    <row r="5438" customFormat="false" ht="15" hidden="false" customHeight="false" outlineLevel="0" collapsed="false">
      <c r="A5438" s="7" t="s">
        <v>7711</v>
      </c>
      <c r="B5438" s="44" t="n">
        <v>0</v>
      </c>
      <c r="C5438" s="44" t="n">
        <v>1</v>
      </c>
      <c r="D5438" s="38" t="n">
        <f aca="false">IFERROR(B5438/C5438,0)</f>
        <v>0</v>
      </c>
      <c r="E5438" s="45" t="n">
        <v>48</v>
      </c>
      <c r="F5438" s="7" t="s">
        <v>2223</v>
      </c>
      <c r="G5438" s="5" t="str">
        <f aca="false">IF(AND(E5438&gt;=5,E5438&lt;=20,C5438&gt;=50,B5438&lt;=1),"Opportunity (pos 5-20, 50+ impr, 0-1 click)","")</f>
        <v/>
      </c>
    </row>
    <row r="5439" customFormat="false" ht="15" hidden="false" customHeight="false" outlineLevel="0" collapsed="false">
      <c r="A5439" s="7" t="s">
        <v>7712</v>
      </c>
      <c r="B5439" s="44" t="n">
        <v>0</v>
      </c>
      <c r="C5439" s="44" t="n">
        <v>1</v>
      </c>
      <c r="D5439" s="38" t="n">
        <f aca="false">IFERROR(B5439/C5439,0)</f>
        <v>0</v>
      </c>
      <c r="E5439" s="45" t="n">
        <v>23</v>
      </c>
      <c r="F5439" s="7" t="s">
        <v>2223</v>
      </c>
      <c r="G5439" s="5" t="str">
        <f aca="false">IF(AND(E5439&gt;=5,E5439&lt;=20,C5439&gt;=50,B5439&lt;=1),"Opportunity (pos 5-20, 50+ impr, 0-1 click)","")</f>
        <v/>
      </c>
    </row>
    <row r="5440" customFormat="false" ht="15" hidden="false" customHeight="false" outlineLevel="0" collapsed="false">
      <c r="A5440" s="7" t="s">
        <v>7713</v>
      </c>
      <c r="B5440" s="44" t="n">
        <v>0</v>
      </c>
      <c r="C5440" s="44" t="n">
        <v>1</v>
      </c>
      <c r="D5440" s="38" t="n">
        <f aca="false">IFERROR(B5440/C5440,0)</f>
        <v>0</v>
      </c>
      <c r="E5440" s="45" t="n">
        <v>24</v>
      </c>
      <c r="F5440" s="7" t="s">
        <v>2223</v>
      </c>
      <c r="G5440" s="5" t="str">
        <f aca="false">IF(AND(E5440&gt;=5,E5440&lt;=20,C5440&gt;=50,B5440&lt;=1),"Opportunity (pos 5-20, 50+ impr, 0-1 click)","")</f>
        <v/>
      </c>
    </row>
    <row r="5441" customFormat="false" ht="15" hidden="false" customHeight="false" outlineLevel="0" collapsed="false">
      <c r="A5441" s="7" t="s">
        <v>7714</v>
      </c>
      <c r="B5441" s="44" t="n">
        <v>0</v>
      </c>
      <c r="C5441" s="44" t="n">
        <v>1</v>
      </c>
      <c r="D5441" s="38" t="n">
        <f aca="false">IFERROR(B5441/C5441,0)</f>
        <v>0</v>
      </c>
      <c r="E5441" s="45" t="n">
        <v>28</v>
      </c>
      <c r="F5441" s="7" t="s">
        <v>2223</v>
      </c>
      <c r="G5441" s="5" t="str">
        <f aca="false">IF(AND(E5441&gt;=5,E5441&lt;=20,C5441&gt;=50,B5441&lt;=1),"Opportunity (pos 5-20, 50+ impr, 0-1 click)","")</f>
        <v/>
      </c>
    </row>
    <row r="5442" customFormat="false" ht="15" hidden="false" customHeight="false" outlineLevel="0" collapsed="false">
      <c r="A5442" s="7" t="s">
        <v>7715</v>
      </c>
      <c r="B5442" s="44" t="n">
        <v>0</v>
      </c>
      <c r="C5442" s="44" t="n">
        <v>1</v>
      </c>
      <c r="D5442" s="38" t="n">
        <f aca="false">IFERROR(B5442/C5442,0)</f>
        <v>0</v>
      </c>
      <c r="E5442" s="45" t="n">
        <v>57</v>
      </c>
      <c r="F5442" s="7" t="s">
        <v>2223</v>
      </c>
      <c r="G5442" s="5" t="str">
        <f aca="false">IF(AND(E5442&gt;=5,E5442&lt;=20,C5442&gt;=50,B5442&lt;=1),"Opportunity (pos 5-20, 50+ impr, 0-1 click)","")</f>
        <v/>
      </c>
    </row>
    <row r="5443" customFormat="false" ht="15" hidden="false" customHeight="false" outlineLevel="0" collapsed="false">
      <c r="A5443" s="7" t="s">
        <v>7716</v>
      </c>
      <c r="B5443" s="44" t="n">
        <v>0</v>
      </c>
      <c r="C5443" s="44" t="n">
        <v>1</v>
      </c>
      <c r="D5443" s="38" t="n">
        <f aca="false">IFERROR(B5443/C5443,0)</f>
        <v>0</v>
      </c>
      <c r="E5443" s="45" t="n">
        <v>46</v>
      </c>
      <c r="F5443" s="7" t="s">
        <v>2225</v>
      </c>
      <c r="G5443" s="5" t="str">
        <f aca="false">IF(AND(E5443&gt;=5,E5443&lt;=20,C5443&gt;=50,B5443&lt;=1),"Opportunity (pos 5-20, 50+ impr, 0-1 click)","")</f>
        <v/>
      </c>
    </row>
    <row r="5444" customFormat="false" ht="15" hidden="false" customHeight="false" outlineLevel="0" collapsed="false">
      <c r="A5444" s="7" t="s">
        <v>7717</v>
      </c>
      <c r="B5444" s="44" t="n">
        <v>0</v>
      </c>
      <c r="C5444" s="44" t="n">
        <v>1</v>
      </c>
      <c r="D5444" s="38" t="n">
        <f aca="false">IFERROR(B5444/C5444,0)</f>
        <v>0</v>
      </c>
      <c r="E5444" s="45" t="n">
        <v>44</v>
      </c>
      <c r="F5444" s="7" t="s">
        <v>2223</v>
      </c>
      <c r="G5444" s="5" t="str">
        <f aca="false">IF(AND(E5444&gt;=5,E5444&lt;=20,C5444&gt;=50,B5444&lt;=1),"Opportunity (pos 5-20, 50+ impr, 0-1 click)","")</f>
        <v/>
      </c>
    </row>
    <row r="5445" customFormat="false" ht="15" hidden="false" customHeight="false" outlineLevel="0" collapsed="false">
      <c r="A5445" s="7" t="s">
        <v>7718</v>
      </c>
      <c r="B5445" s="44" t="n">
        <v>0</v>
      </c>
      <c r="C5445" s="44" t="n">
        <v>1</v>
      </c>
      <c r="D5445" s="38" t="n">
        <f aca="false">IFERROR(B5445/C5445,0)</f>
        <v>0</v>
      </c>
      <c r="E5445" s="45" t="n">
        <v>54</v>
      </c>
      <c r="F5445" s="7" t="s">
        <v>2223</v>
      </c>
      <c r="G5445" s="5" t="str">
        <f aca="false">IF(AND(E5445&gt;=5,E5445&lt;=20,C5445&gt;=50,B5445&lt;=1),"Opportunity (pos 5-20, 50+ impr, 0-1 click)","")</f>
        <v/>
      </c>
    </row>
    <row r="5446" customFormat="false" ht="15" hidden="false" customHeight="false" outlineLevel="0" collapsed="false">
      <c r="A5446" s="7" t="s">
        <v>7719</v>
      </c>
      <c r="B5446" s="44" t="n">
        <v>0</v>
      </c>
      <c r="C5446" s="44" t="n">
        <v>1</v>
      </c>
      <c r="D5446" s="38" t="n">
        <f aca="false">IFERROR(B5446/C5446,0)</f>
        <v>0</v>
      </c>
      <c r="E5446" s="45" t="n">
        <v>61</v>
      </c>
      <c r="F5446" s="7" t="s">
        <v>2225</v>
      </c>
      <c r="G5446" s="5" t="str">
        <f aca="false">IF(AND(E5446&gt;=5,E5446&lt;=20,C5446&gt;=50,B5446&lt;=1),"Opportunity (pos 5-20, 50+ impr, 0-1 click)","")</f>
        <v/>
      </c>
    </row>
    <row r="5447" customFormat="false" ht="15" hidden="false" customHeight="false" outlineLevel="0" collapsed="false">
      <c r="A5447" s="7" t="s">
        <v>7720</v>
      </c>
      <c r="B5447" s="44" t="n">
        <v>0</v>
      </c>
      <c r="C5447" s="44" t="n">
        <v>1</v>
      </c>
      <c r="D5447" s="38" t="n">
        <f aca="false">IFERROR(B5447/C5447,0)</f>
        <v>0</v>
      </c>
      <c r="E5447" s="45" t="n">
        <v>30</v>
      </c>
      <c r="F5447" s="7" t="s">
        <v>2223</v>
      </c>
      <c r="G5447" s="5" t="str">
        <f aca="false">IF(AND(E5447&gt;=5,E5447&lt;=20,C5447&gt;=50,B5447&lt;=1),"Opportunity (pos 5-20, 50+ impr, 0-1 click)","")</f>
        <v/>
      </c>
    </row>
    <row r="5448" customFormat="false" ht="15" hidden="false" customHeight="false" outlineLevel="0" collapsed="false">
      <c r="A5448" s="7" t="s">
        <v>7721</v>
      </c>
      <c r="B5448" s="44" t="n">
        <v>0</v>
      </c>
      <c r="C5448" s="44" t="n">
        <v>1</v>
      </c>
      <c r="D5448" s="38" t="n">
        <f aca="false">IFERROR(B5448/C5448,0)</f>
        <v>0</v>
      </c>
      <c r="E5448" s="45" t="n">
        <v>58</v>
      </c>
      <c r="F5448" s="7" t="s">
        <v>2225</v>
      </c>
      <c r="G5448" s="5" t="str">
        <f aca="false">IF(AND(E5448&gt;=5,E5448&lt;=20,C5448&gt;=50,B5448&lt;=1),"Opportunity (pos 5-20, 50+ impr, 0-1 click)","")</f>
        <v/>
      </c>
    </row>
    <row r="5449" customFormat="false" ht="15" hidden="false" customHeight="false" outlineLevel="0" collapsed="false">
      <c r="A5449" s="7" t="s">
        <v>7722</v>
      </c>
      <c r="B5449" s="44" t="n">
        <v>0</v>
      </c>
      <c r="C5449" s="44" t="n">
        <v>1</v>
      </c>
      <c r="D5449" s="38" t="n">
        <f aca="false">IFERROR(B5449/C5449,0)</f>
        <v>0</v>
      </c>
      <c r="E5449" s="45" t="n">
        <v>46</v>
      </c>
      <c r="F5449" s="7" t="s">
        <v>2223</v>
      </c>
      <c r="G5449" s="5" t="str">
        <f aca="false">IF(AND(E5449&gt;=5,E5449&lt;=20,C5449&gt;=50,B5449&lt;=1),"Opportunity (pos 5-20, 50+ impr, 0-1 click)","")</f>
        <v/>
      </c>
    </row>
    <row r="5450" customFormat="false" ht="15" hidden="false" customHeight="false" outlineLevel="0" collapsed="false">
      <c r="A5450" s="7" t="s">
        <v>7723</v>
      </c>
      <c r="B5450" s="44" t="n">
        <v>0</v>
      </c>
      <c r="C5450" s="44" t="n">
        <v>1</v>
      </c>
      <c r="D5450" s="38" t="n">
        <f aca="false">IFERROR(B5450/C5450,0)</f>
        <v>0</v>
      </c>
      <c r="E5450" s="45" t="n">
        <v>53</v>
      </c>
      <c r="F5450" s="7" t="s">
        <v>2223</v>
      </c>
      <c r="G5450" s="5" t="str">
        <f aca="false">IF(AND(E5450&gt;=5,E5450&lt;=20,C5450&gt;=50,B5450&lt;=1),"Opportunity (pos 5-20, 50+ impr, 0-1 click)","")</f>
        <v/>
      </c>
    </row>
    <row r="5451" customFormat="false" ht="15" hidden="false" customHeight="false" outlineLevel="0" collapsed="false">
      <c r="A5451" s="7" t="s">
        <v>7724</v>
      </c>
      <c r="B5451" s="44" t="n">
        <v>0</v>
      </c>
      <c r="C5451" s="44" t="n">
        <v>1</v>
      </c>
      <c r="D5451" s="38" t="n">
        <f aca="false">IFERROR(B5451/C5451,0)</f>
        <v>0</v>
      </c>
      <c r="E5451" s="45" t="n">
        <v>33</v>
      </c>
      <c r="F5451" s="7" t="s">
        <v>2223</v>
      </c>
      <c r="G5451" s="5" t="str">
        <f aca="false">IF(AND(E5451&gt;=5,E5451&lt;=20,C5451&gt;=50,B5451&lt;=1),"Opportunity (pos 5-20, 50+ impr, 0-1 click)","")</f>
        <v/>
      </c>
    </row>
    <row r="5452" customFormat="false" ht="15" hidden="false" customHeight="false" outlineLevel="0" collapsed="false">
      <c r="A5452" s="7" t="s">
        <v>7725</v>
      </c>
      <c r="B5452" s="44" t="n">
        <v>0</v>
      </c>
      <c r="C5452" s="44" t="n">
        <v>1</v>
      </c>
      <c r="D5452" s="38" t="n">
        <f aca="false">IFERROR(B5452/C5452,0)</f>
        <v>0</v>
      </c>
      <c r="E5452" s="45" t="n">
        <v>22</v>
      </c>
      <c r="F5452" s="7" t="s">
        <v>2223</v>
      </c>
      <c r="G5452" s="5" t="str">
        <f aca="false">IF(AND(E5452&gt;=5,E5452&lt;=20,C5452&gt;=50,B5452&lt;=1),"Opportunity (pos 5-20, 50+ impr, 0-1 click)","")</f>
        <v/>
      </c>
    </row>
    <row r="5453" customFormat="false" ht="15" hidden="false" customHeight="false" outlineLevel="0" collapsed="false">
      <c r="A5453" s="7" t="s">
        <v>7726</v>
      </c>
      <c r="B5453" s="44" t="n">
        <v>0</v>
      </c>
      <c r="C5453" s="44" t="n">
        <v>1</v>
      </c>
      <c r="D5453" s="38" t="n">
        <f aca="false">IFERROR(B5453/C5453,0)</f>
        <v>0</v>
      </c>
      <c r="E5453" s="45" t="n">
        <v>75</v>
      </c>
      <c r="F5453" s="7" t="s">
        <v>2223</v>
      </c>
      <c r="G5453" s="5" t="str">
        <f aca="false">IF(AND(E5453&gt;=5,E5453&lt;=20,C5453&gt;=50,B5453&lt;=1),"Opportunity (pos 5-20, 50+ impr, 0-1 click)","")</f>
        <v/>
      </c>
    </row>
    <row r="5454" customFormat="false" ht="15" hidden="false" customHeight="false" outlineLevel="0" collapsed="false">
      <c r="A5454" s="7" t="s">
        <v>7727</v>
      </c>
      <c r="B5454" s="44" t="n">
        <v>0</v>
      </c>
      <c r="C5454" s="44" t="n">
        <v>1</v>
      </c>
      <c r="D5454" s="38" t="n">
        <f aca="false">IFERROR(B5454/C5454,0)</f>
        <v>0</v>
      </c>
      <c r="E5454" s="45" t="n">
        <v>33</v>
      </c>
      <c r="F5454" s="7" t="s">
        <v>2223</v>
      </c>
      <c r="G5454" s="5" t="str">
        <f aca="false">IF(AND(E5454&gt;=5,E5454&lt;=20,C5454&gt;=50,B5454&lt;=1),"Opportunity (pos 5-20, 50+ impr, 0-1 click)","")</f>
        <v/>
      </c>
    </row>
    <row r="5455" customFormat="false" ht="15" hidden="false" customHeight="false" outlineLevel="0" collapsed="false">
      <c r="A5455" s="7" t="s">
        <v>7728</v>
      </c>
      <c r="B5455" s="44" t="n">
        <v>0</v>
      </c>
      <c r="C5455" s="44" t="n">
        <v>1</v>
      </c>
      <c r="D5455" s="38" t="n">
        <f aca="false">IFERROR(B5455/C5455,0)</f>
        <v>0</v>
      </c>
      <c r="E5455" s="45" t="n">
        <v>26</v>
      </c>
      <c r="F5455" s="7" t="s">
        <v>2223</v>
      </c>
      <c r="G5455" s="5" t="str">
        <f aca="false">IF(AND(E5455&gt;=5,E5455&lt;=20,C5455&gt;=50,B5455&lt;=1),"Opportunity (pos 5-20, 50+ impr, 0-1 click)","")</f>
        <v/>
      </c>
    </row>
    <row r="5456" customFormat="false" ht="15" hidden="false" customHeight="false" outlineLevel="0" collapsed="false">
      <c r="A5456" s="7" t="s">
        <v>7729</v>
      </c>
      <c r="B5456" s="44" t="n">
        <v>0</v>
      </c>
      <c r="C5456" s="44" t="n">
        <v>1</v>
      </c>
      <c r="D5456" s="38" t="n">
        <f aca="false">IFERROR(B5456/C5456,0)</f>
        <v>0</v>
      </c>
      <c r="E5456" s="45" t="n">
        <v>40</v>
      </c>
      <c r="F5456" s="7" t="s">
        <v>2223</v>
      </c>
      <c r="G5456" s="5" t="str">
        <f aca="false">IF(AND(E5456&gt;=5,E5456&lt;=20,C5456&gt;=50,B5456&lt;=1),"Opportunity (pos 5-20, 50+ impr, 0-1 click)","")</f>
        <v/>
      </c>
    </row>
    <row r="5457" customFormat="false" ht="15" hidden="false" customHeight="false" outlineLevel="0" collapsed="false">
      <c r="A5457" s="7" t="s">
        <v>7730</v>
      </c>
      <c r="B5457" s="44" t="n">
        <v>0</v>
      </c>
      <c r="C5457" s="44" t="n">
        <v>1</v>
      </c>
      <c r="D5457" s="38" t="n">
        <f aca="false">IFERROR(B5457/C5457,0)</f>
        <v>0</v>
      </c>
      <c r="E5457" s="45" t="n">
        <v>23</v>
      </c>
      <c r="F5457" s="7" t="s">
        <v>2223</v>
      </c>
      <c r="G5457" s="5" t="str">
        <f aca="false">IF(AND(E5457&gt;=5,E5457&lt;=20,C5457&gt;=50,B5457&lt;=1),"Opportunity (pos 5-20, 50+ impr, 0-1 click)","")</f>
        <v/>
      </c>
    </row>
    <row r="5458" customFormat="false" ht="15" hidden="false" customHeight="false" outlineLevel="0" collapsed="false">
      <c r="A5458" s="7" t="s">
        <v>7731</v>
      </c>
      <c r="B5458" s="44" t="n">
        <v>0</v>
      </c>
      <c r="C5458" s="44" t="n">
        <v>1</v>
      </c>
      <c r="D5458" s="38" t="n">
        <f aca="false">IFERROR(B5458/C5458,0)</f>
        <v>0</v>
      </c>
      <c r="E5458" s="45" t="n">
        <v>24</v>
      </c>
      <c r="F5458" s="7" t="s">
        <v>2223</v>
      </c>
      <c r="G5458" s="5" t="str">
        <f aca="false">IF(AND(E5458&gt;=5,E5458&lt;=20,C5458&gt;=50,B5458&lt;=1),"Opportunity (pos 5-20, 50+ impr, 0-1 click)","")</f>
        <v/>
      </c>
    </row>
    <row r="5459" customFormat="false" ht="15" hidden="false" customHeight="false" outlineLevel="0" collapsed="false">
      <c r="A5459" s="7" t="s">
        <v>7732</v>
      </c>
      <c r="B5459" s="44" t="n">
        <v>0</v>
      </c>
      <c r="C5459" s="44" t="n">
        <v>1</v>
      </c>
      <c r="D5459" s="38" t="n">
        <f aca="false">IFERROR(B5459/C5459,0)</f>
        <v>0</v>
      </c>
      <c r="E5459" s="45" t="n">
        <v>36</v>
      </c>
      <c r="F5459" s="7" t="s">
        <v>2223</v>
      </c>
      <c r="G5459" s="5" t="str">
        <f aca="false">IF(AND(E5459&gt;=5,E5459&lt;=20,C5459&gt;=50,B5459&lt;=1),"Opportunity (pos 5-20, 50+ impr, 0-1 click)","")</f>
        <v/>
      </c>
    </row>
    <row r="5460" customFormat="false" ht="15" hidden="false" customHeight="false" outlineLevel="0" collapsed="false">
      <c r="A5460" s="7" t="s">
        <v>7733</v>
      </c>
      <c r="B5460" s="44" t="n">
        <v>0</v>
      </c>
      <c r="C5460" s="44" t="n">
        <v>1</v>
      </c>
      <c r="D5460" s="38" t="n">
        <f aca="false">IFERROR(B5460/C5460,0)</f>
        <v>0</v>
      </c>
      <c r="E5460" s="45" t="n">
        <v>30</v>
      </c>
      <c r="F5460" s="7" t="s">
        <v>2223</v>
      </c>
      <c r="G5460" s="5" t="str">
        <f aca="false">IF(AND(E5460&gt;=5,E5460&lt;=20,C5460&gt;=50,B5460&lt;=1),"Opportunity (pos 5-20, 50+ impr, 0-1 click)","")</f>
        <v/>
      </c>
    </row>
    <row r="5461" customFormat="false" ht="15" hidden="false" customHeight="false" outlineLevel="0" collapsed="false">
      <c r="A5461" s="7" t="s">
        <v>7734</v>
      </c>
      <c r="B5461" s="44" t="n">
        <v>0</v>
      </c>
      <c r="C5461" s="44" t="n">
        <v>1</v>
      </c>
      <c r="D5461" s="38" t="n">
        <f aca="false">IFERROR(B5461/C5461,0)</f>
        <v>0</v>
      </c>
      <c r="E5461" s="45" t="n">
        <v>23</v>
      </c>
      <c r="F5461" s="7" t="s">
        <v>2223</v>
      </c>
      <c r="G5461" s="5" t="str">
        <f aca="false">IF(AND(E5461&gt;=5,E5461&lt;=20,C5461&gt;=50,B5461&lt;=1),"Opportunity (pos 5-20, 50+ impr, 0-1 click)","")</f>
        <v/>
      </c>
    </row>
    <row r="5462" customFormat="false" ht="15" hidden="false" customHeight="false" outlineLevel="0" collapsed="false">
      <c r="A5462" s="7" t="s">
        <v>7735</v>
      </c>
      <c r="B5462" s="44" t="n">
        <v>0</v>
      </c>
      <c r="C5462" s="44" t="n">
        <v>1</v>
      </c>
      <c r="D5462" s="38" t="n">
        <f aca="false">IFERROR(B5462/C5462,0)</f>
        <v>0</v>
      </c>
      <c r="E5462" s="45" t="n">
        <v>30</v>
      </c>
      <c r="F5462" s="7" t="s">
        <v>2223</v>
      </c>
      <c r="G5462" s="5" t="str">
        <f aca="false">IF(AND(E5462&gt;=5,E5462&lt;=20,C5462&gt;=50,B5462&lt;=1),"Opportunity (pos 5-20, 50+ impr, 0-1 click)","")</f>
        <v/>
      </c>
    </row>
    <row r="5463" customFormat="false" ht="15" hidden="false" customHeight="false" outlineLevel="0" collapsed="false">
      <c r="A5463" s="7" t="s">
        <v>7736</v>
      </c>
      <c r="B5463" s="44" t="n">
        <v>0</v>
      </c>
      <c r="C5463" s="44" t="n">
        <v>1</v>
      </c>
      <c r="D5463" s="38" t="n">
        <f aca="false">IFERROR(B5463/C5463,0)</f>
        <v>0</v>
      </c>
      <c r="E5463" s="45" t="n">
        <v>53</v>
      </c>
      <c r="F5463" s="7" t="s">
        <v>2223</v>
      </c>
      <c r="G5463" s="5" t="str">
        <f aca="false">IF(AND(E5463&gt;=5,E5463&lt;=20,C5463&gt;=50,B5463&lt;=1),"Opportunity (pos 5-20, 50+ impr, 0-1 click)","")</f>
        <v/>
      </c>
    </row>
    <row r="5464" customFormat="false" ht="15" hidden="false" customHeight="false" outlineLevel="0" collapsed="false">
      <c r="A5464" s="7" t="s">
        <v>7737</v>
      </c>
      <c r="B5464" s="44" t="n">
        <v>0</v>
      </c>
      <c r="C5464" s="44" t="n">
        <v>1</v>
      </c>
      <c r="D5464" s="38" t="n">
        <f aca="false">IFERROR(B5464/C5464,0)</f>
        <v>0</v>
      </c>
      <c r="E5464" s="45" t="n">
        <v>8</v>
      </c>
      <c r="F5464" s="7" t="s">
        <v>2223</v>
      </c>
      <c r="G5464" s="5" t="str">
        <f aca="false">IF(AND(E5464&gt;=5,E5464&lt;=20,C5464&gt;=50,B5464&lt;=1),"Opportunity (pos 5-20, 50+ impr, 0-1 click)","")</f>
        <v/>
      </c>
    </row>
    <row r="5465" customFormat="false" ht="15" hidden="false" customHeight="false" outlineLevel="0" collapsed="false">
      <c r="A5465" s="7" t="s">
        <v>7738</v>
      </c>
      <c r="B5465" s="44" t="n">
        <v>0</v>
      </c>
      <c r="C5465" s="44" t="n">
        <v>1</v>
      </c>
      <c r="D5465" s="38" t="n">
        <f aca="false">IFERROR(B5465/C5465,0)</f>
        <v>0</v>
      </c>
      <c r="E5465" s="45" t="n">
        <v>65</v>
      </c>
      <c r="F5465" s="7" t="s">
        <v>2223</v>
      </c>
      <c r="G5465" s="5" t="str">
        <f aca="false">IF(AND(E5465&gt;=5,E5465&lt;=20,C5465&gt;=50,B5465&lt;=1),"Opportunity (pos 5-20, 50+ impr, 0-1 click)","")</f>
        <v/>
      </c>
    </row>
    <row r="5466" customFormat="false" ht="15" hidden="false" customHeight="false" outlineLevel="0" collapsed="false">
      <c r="A5466" s="7" t="s">
        <v>7739</v>
      </c>
      <c r="B5466" s="44" t="n">
        <v>0</v>
      </c>
      <c r="C5466" s="44" t="n">
        <v>1</v>
      </c>
      <c r="D5466" s="38" t="n">
        <f aca="false">IFERROR(B5466/C5466,0)</f>
        <v>0</v>
      </c>
      <c r="E5466" s="45" t="n">
        <v>35</v>
      </c>
      <c r="F5466" s="7" t="s">
        <v>2223</v>
      </c>
      <c r="G5466" s="5" t="str">
        <f aca="false">IF(AND(E5466&gt;=5,E5466&lt;=20,C5466&gt;=50,B5466&lt;=1),"Opportunity (pos 5-20, 50+ impr, 0-1 click)","")</f>
        <v/>
      </c>
    </row>
    <row r="5467" customFormat="false" ht="15" hidden="false" customHeight="false" outlineLevel="0" collapsed="false">
      <c r="A5467" s="7" t="s">
        <v>7740</v>
      </c>
      <c r="B5467" s="44" t="n">
        <v>0</v>
      </c>
      <c r="C5467" s="44" t="n">
        <v>1</v>
      </c>
      <c r="D5467" s="38" t="n">
        <f aca="false">IFERROR(B5467/C5467,0)</f>
        <v>0</v>
      </c>
      <c r="E5467" s="45" t="n">
        <v>15</v>
      </c>
      <c r="F5467" s="7" t="s">
        <v>2223</v>
      </c>
      <c r="G5467" s="5" t="str">
        <f aca="false">IF(AND(E5467&gt;=5,E5467&lt;=20,C5467&gt;=50,B5467&lt;=1),"Opportunity (pos 5-20, 50+ impr, 0-1 click)","")</f>
        <v/>
      </c>
    </row>
    <row r="5468" customFormat="false" ht="15" hidden="false" customHeight="false" outlineLevel="0" collapsed="false">
      <c r="A5468" s="7" t="s">
        <v>7741</v>
      </c>
      <c r="B5468" s="44" t="n">
        <v>0</v>
      </c>
      <c r="C5468" s="44" t="n">
        <v>1</v>
      </c>
      <c r="D5468" s="38" t="n">
        <f aca="false">IFERROR(B5468/C5468,0)</f>
        <v>0</v>
      </c>
      <c r="E5468" s="45" t="n">
        <v>39</v>
      </c>
      <c r="F5468" s="7" t="s">
        <v>2223</v>
      </c>
      <c r="G5468" s="5" t="str">
        <f aca="false">IF(AND(E5468&gt;=5,E5468&lt;=20,C5468&gt;=50,B5468&lt;=1),"Opportunity (pos 5-20, 50+ impr, 0-1 click)","")</f>
        <v/>
      </c>
    </row>
    <row r="5469" customFormat="false" ht="15" hidden="false" customHeight="false" outlineLevel="0" collapsed="false">
      <c r="A5469" s="7" t="s">
        <v>7742</v>
      </c>
      <c r="B5469" s="44" t="n">
        <v>0</v>
      </c>
      <c r="C5469" s="44" t="n">
        <v>1</v>
      </c>
      <c r="D5469" s="38" t="n">
        <f aca="false">IFERROR(B5469/C5469,0)</f>
        <v>0</v>
      </c>
      <c r="E5469" s="45" t="n">
        <v>40</v>
      </c>
      <c r="F5469" s="7" t="s">
        <v>2223</v>
      </c>
      <c r="G5469" s="5" t="str">
        <f aca="false">IF(AND(E5469&gt;=5,E5469&lt;=20,C5469&gt;=50,B5469&lt;=1),"Opportunity (pos 5-20, 50+ impr, 0-1 click)","")</f>
        <v/>
      </c>
    </row>
    <row r="5470" customFormat="false" ht="15" hidden="false" customHeight="false" outlineLevel="0" collapsed="false">
      <c r="A5470" s="7" t="s">
        <v>7743</v>
      </c>
      <c r="B5470" s="44" t="n">
        <v>0</v>
      </c>
      <c r="C5470" s="44" t="n">
        <v>1</v>
      </c>
      <c r="D5470" s="38" t="n">
        <f aca="false">IFERROR(B5470/C5470,0)</f>
        <v>0</v>
      </c>
      <c r="E5470" s="45" t="n">
        <v>32</v>
      </c>
      <c r="F5470" s="7" t="s">
        <v>2223</v>
      </c>
      <c r="G5470" s="5" t="str">
        <f aca="false">IF(AND(E5470&gt;=5,E5470&lt;=20,C5470&gt;=50,B5470&lt;=1),"Opportunity (pos 5-20, 50+ impr, 0-1 click)","")</f>
        <v/>
      </c>
    </row>
    <row r="5471" customFormat="false" ht="15" hidden="false" customHeight="false" outlineLevel="0" collapsed="false">
      <c r="A5471" s="7" t="s">
        <v>7744</v>
      </c>
      <c r="B5471" s="44" t="n">
        <v>0</v>
      </c>
      <c r="C5471" s="44" t="n">
        <v>1</v>
      </c>
      <c r="D5471" s="38" t="n">
        <f aca="false">IFERROR(B5471/C5471,0)</f>
        <v>0</v>
      </c>
      <c r="E5471" s="45" t="n">
        <v>31</v>
      </c>
      <c r="F5471" s="7" t="s">
        <v>2223</v>
      </c>
      <c r="G5471" s="5" t="str">
        <f aca="false">IF(AND(E5471&gt;=5,E5471&lt;=20,C5471&gt;=50,B5471&lt;=1),"Opportunity (pos 5-20, 50+ impr, 0-1 click)","")</f>
        <v/>
      </c>
    </row>
    <row r="5472" customFormat="false" ht="15" hidden="false" customHeight="false" outlineLevel="0" collapsed="false">
      <c r="A5472" s="7" t="s">
        <v>7745</v>
      </c>
      <c r="B5472" s="44" t="n">
        <v>0</v>
      </c>
      <c r="C5472" s="44" t="n">
        <v>1</v>
      </c>
      <c r="D5472" s="38" t="n">
        <f aca="false">IFERROR(B5472/C5472,0)</f>
        <v>0</v>
      </c>
      <c r="E5472" s="45" t="n">
        <v>13</v>
      </c>
      <c r="F5472" s="7" t="s">
        <v>2223</v>
      </c>
      <c r="G5472" s="5" t="str">
        <f aca="false">IF(AND(E5472&gt;=5,E5472&lt;=20,C5472&gt;=50,B5472&lt;=1),"Opportunity (pos 5-20, 50+ impr, 0-1 click)","")</f>
        <v/>
      </c>
    </row>
    <row r="5473" customFormat="false" ht="15" hidden="false" customHeight="false" outlineLevel="0" collapsed="false">
      <c r="A5473" s="7" t="s">
        <v>7746</v>
      </c>
      <c r="B5473" s="44" t="n">
        <v>0</v>
      </c>
      <c r="C5473" s="44" t="n">
        <v>1</v>
      </c>
      <c r="D5473" s="38" t="n">
        <f aca="false">IFERROR(B5473/C5473,0)</f>
        <v>0</v>
      </c>
      <c r="E5473" s="45" t="n">
        <v>57</v>
      </c>
      <c r="F5473" s="7" t="s">
        <v>2223</v>
      </c>
      <c r="G5473" s="5" t="str">
        <f aca="false">IF(AND(E5473&gt;=5,E5473&lt;=20,C5473&gt;=50,B5473&lt;=1),"Opportunity (pos 5-20, 50+ impr, 0-1 click)","")</f>
        <v/>
      </c>
    </row>
    <row r="5474" customFormat="false" ht="15" hidden="false" customHeight="false" outlineLevel="0" collapsed="false">
      <c r="A5474" s="7" t="s">
        <v>7747</v>
      </c>
      <c r="B5474" s="44" t="n">
        <v>0</v>
      </c>
      <c r="C5474" s="44" t="n">
        <v>1</v>
      </c>
      <c r="D5474" s="38" t="n">
        <f aca="false">IFERROR(B5474/C5474,0)</f>
        <v>0</v>
      </c>
      <c r="E5474" s="45" t="n">
        <v>44</v>
      </c>
      <c r="F5474" s="7" t="s">
        <v>2225</v>
      </c>
      <c r="G5474" s="5" t="str">
        <f aca="false">IF(AND(E5474&gt;=5,E5474&lt;=20,C5474&gt;=50,B5474&lt;=1),"Opportunity (pos 5-20, 50+ impr, 0-1 click)","")</f>
        <v/>
      </c>
    </row>
    <row r="5475" customFormat="false" ht="15" hidden="false" customHeight="false" outlineLevel="0" collapsed="false">
      <c r="A5475" s="7" t="s">
        <v>7748</v>
      </c>
      <c r="B5475" s="44" t="n">
        <v>0</v>
      </c>
      <c r="C5475" s="44" t="n">
        <v>1</v>
      </c>
      <c r="D5475" s="38" t="n">
        <f aca="false">IFERROR(B5475/C5475,0)</f>
        <v>0</v>
      </c>
      <c r="E5475" s="45" t="n">
        <v>62</v>
      </c>
      <c r="F5475" s="7" t="s">
        <v>2225</v>
      </c>
      <c r="G5475" s="5" t="str">
        <f aca="false">IF(AND(E5475&gt;=5,E5475&lt;=20,C5475&gt;=50,B5475&lt;=1),"Opportunity (pos 5-20, 50+ impr, 0-1 click)","")</f>
        <v/>
      </c>
    </row>
    <row r="5476" customFormat="false" ht="15" hidden="false" customHeight="false" outlineLevel="0" collapsed="false">
      <c r="A5476" s="7" t="s">
        <v>7749</v>
      </c>
      <c r="B5476" s="44" t="n">
        <v>0</v>
      </c>
      <c r="C5476" s="44" t="n">
        <v>1</v>
      </c>
      <c r="D5476" s="38" t="n">
        <f aca="false">IFERROR(B5476/C5476,0)</f>
        <v>0</v>
      </c>
      <c r="E5476" s="45" t="n">
        <v>47</v>
      </c>
      <c r="F5476" s="7" t="s">
        <v>2223</v>
      </c>
      <c r="G5476" s="5" t="str">
        <f aca="false">IF(AND(E5476&gt;=5,E5476&lt;=20,C5476&gt;=50,B5476&lt;=1),"Opportunity (pos 5-20, 50+ impr, 0-1 click)","")</f>
        <v/>
      </c>
    </row>
    <row r="5477" customFormat="false" ht="15" hidden="false" customHeight="false" outlineLevel="0" collapsed="false">
      <c r="A5477" s="7" t="s">
        <v>7750</v>
      </c>
      <c r="B5477" s="44" t="n">
        <v>0</v>
      </c>
      <c r="C5477" s="44" t="n">
        <v>1</v>
      </c>
      <c r="D5477" s="38" t="n">
        <f aca="false">IFERROR(B5477/C5477,0)</f>
        <v>0</v>
      </c>
      <c r="E5477" s="45" t="n">
        <v>49</v>
      </c>
      <c r="F5477" s="7" t="s">
        <v>2225</v>
      </c>
      <c r="G5477" s="5" t="str">
        <f aca="false">IF(AND(E5477&gt;=5,E5477&lt;=20,C5477&gt;=50,B5477&lt;=1),"Opportunity (pos 5-20, 50+ impr, 0-1 click)","")</f>
        <v/>
      </c>
    </row>
    <row r="5478" customFormat="false" ht="15" hidden="false" customHeight="false" outlineLevel="0" collapsed="false">
      <c r="A5478" s="7" t="s">
        <v>7751</v>
      </c>
      <c r="B5478" s="44" t="n">
        <v>0</v>
      </c>
      <c r="C5478" s="44" t="n">
        <v>1</v>
      </c>
      <c r="D5478" s="38" t="n">
        <f aca="false">IFERROR(B5478/C5478,0)</f>
        <v>0</v>
      </c>
      <c r="E5478" s="45" t="n">
        <v>19</v>
      </c>
      <c r="F5478" s="7" t="s">
        <v>2223</v>
      </c>
      <c r="G5478" s="5" t="str">
        <f aca="false">IF(AND(E5478&gt;=5,E5478&lt;=20,C5478&gt;=50,B5478&lt;=1),"Opportunity (pos 5-20, 50+ impr, 0-1 click)","")</f>
        <v/>
      </c>
    </row>
    <row r="5479" customFormat="false" ht="15" hidden="false" customHeight="false" outlineLevel="0" collapsed="false">
      <c r="A5479" s="7" t="s">
        <v>7752</v>
      </c>
      <c r="B5479" s="44" t="n">
        <v>0</v>
      </c>
      <c r="C5479" s="44" t="n">
        <v>1</v>
      </c>
      <c r="D5479" s="38" t="n">
        <f aca="false">IFERROR(B5479/C5479,0)</f>
        <v>0</v>
      </c>
      <c r="E5479" s="45" t="n">
        <v>26</v>
      </c>
      <c r="F5479" s="7" t="s">
        <v>2223</v>
      </c>
      <c r="G5479" s="5" t="str">
        <f aca="false">IF(AND(E5479&gt;=5,E5479&lt;=20,C5479&gt;=50,B5479&lt;=1),"Opportunity (pos 5-20, 50+ impr, 0-1 click)","")</f>
        <v/>
      </c>
    </row>
    <row r="5480" customFormat="false" ht="15" hidden="false" customHeight="false" outlineLevel="0" collapsed="false">
      <c r="A5480" s="7" t="s">
        <v>7753</v>
      </c>
      <c r="B5480" s="44" t="n">
        <v>0</v>
      </c>
      <c r="C5480" s="44" t="n">
        <v>1</v>
      </c>
      <c r="D5480" s="38" t="n">
        <f aca="false">IFERROR(B5480/C5480,0)</f>
        <v>0</v>
      </c>
      <c r="E5480" s="45" t="n">
        <v>11</v>
      </c>
      <c r="F5480" s="7" t="s">
        <v>2225</v>
      </c>
      <c r="G5480" s="5" t="str">
        <f aca="false">IF(AND(E5480&gt;=5,E5480&lt;=20,C5480&gt;=50,B5480&lt;=1),"Opportunity (pos 5-20, 50+ impr, 0-1 click)","")</f>
        <v/>
      </c>
    </row>
    <row r="5481" customFormat="false" ht="15" hidden="false" customHeight="false" outlineLevel="0" collapsed="false">
      <c r="A5481" s="7" t="s">
        <v>7754</v>
      </c>
      <c r="B5481" s="44" t="n">
        <v>0</v>
      </c>
      <c r="C5481" s="44" t="n">
        <v>1</v>
      </c>
      <c r="D5481" s="38" t="n">
        <f aca="false">IFERROR(B5481/C5481,0)</f>
        <v>0</v>
      </c>
      <c r="E5481" s="45" t="n">
        <v>24</v>
      </c>
      <c r="F5481" s="7" t="s">
        <v>2223</v>
      </c>
      <c r="G5481" s="5" t="str">
        <f aca="false">IF(AND(E5481&gt;=5,E5481&lt;=20,C5481&gt;=50,B5481&lt;=1),"Opportunity (pos 5-20, 50+ impr, 0-1 click)","")</f>
        <v/>
      </c>
    </row>
    <row r="5482" customFormat="false" ht="15" hidden="false" customHeight="false" outlineLevel="0" collapsed="false">
      <c r="A5482" s="7" t="s">
        <v>7755</v>
      </c>
      <c r="B5482" s="44" t="n">
        <v>0</v>
      </c>
      <c r="C5482" s="44" t="n">
        <v>1</v>
      </c>
      <c r="D5482" s="38" t="n">
        <f aca="false">IFERROR(B5482/C5482,0)</f>
        <v>0</v>
      </c>
      <c r="E5482" s="45" t="n">
        <v>72</v>
      </c>
      <c r="F5482" s="7" t="s">
        <v>2225</v>
      </c>
      <c r="G5482" s="5" t="str">
        <f aca="false">IF(AND(E5482&gt;=5,E5482&lt;=20,C5482&gt;=50,B5482&lt;=1),"Opportunity (pos 5-20, 50+ impr, 0-1 click)","")</f>
        <v/>
      </c>
    </row>
    <row r="5483" customFormat="false" ht="15" hidden="false" customHeight="false" outlineLevel="0" collapsed="false">
      <c r="A5483" s="7" t="s">
        <v>7756</v>
      </c>
      <c r="B5483" s="44" t="n">
        <v>0</v>
      </c>
      <c r="C5483" s="44" t="n">
        <v>1</v>
      </c>
      <c r="D5483" s="38" t="n">
        <f aca="false">IFERROR(B5483/C5483,0)</f>
        <v>0</v>
      </c>
      <c r="E5483" s="45" t="n">
        <v>11</v>
      </c>
      <c r="F5483" s="7" t="s">
        <v>2223</v>
      </c>
      <c r="G5483" s="5" t="str">
        <f aca="false">IF(AND(E5483&gt;=5,E5483&lt;=20,C5483&gt;=50,B5483&lt;=1),"Opportunity (pos 5-20, 50+ impr, 0-1 click)","")</f>
        <v/>
      </c>
    </row>
    <row r="5484" customFormat="false" ht="15" hidden="false" customHeight="false" outlineLevel="0" collapsed="false">
      <c r="A5484" s="7" t="s">
        <v>7757</v>
      </c>
      <c r="B5484" s="44" t="n">
        <v>0</v>
      </c>
      <c r="C5484" s="44" t="n">
        <v>1</v>
      </c>
      <c r="D5484" s="38" t="n">
        <f aca="false">IFERROR(B5484/C5484,0)</f>
        <v>0</v>
      </c>
      <c r="E5484" s="45" t="n">
        <v>25</v>
      </c>
      <c r="F5484" s="7" t="s">
        <v>2223</v>
      </c>
      <c r="G5484" s="5" t="str">
        <f aca="false">IF(AND(E5484&gt;=5,E5484&lt;=20,C5484&gt;=50,B5484&lt;=1),"Opportunity (pos 5-20, 50+ impr, 0-1 click)","")</f>
        <v/>
      </c>
    </row>
    <row r="5485" customFormat="false" ht="15" hidden="false" customHeight="false" outlineLevel="0" collapsed="false">
      <c r="A5485" s="7" t="s">
        <v>7758</v>
      </c>
      <c r="B5485" s="44" t="n">
        <v>0</v>
      </c>
      <c r="C5485" s="44" t="n">
        <v>1</v>
      </c>
      <c r="D5485" s="38" t="n">
        <f aca="false">IFERROR(B5485/C5485,0)</f>
        <v>0</v>
      </c>
      <c r="E5485" s="45" t="n">
        <v>28</v>
      </c>
      <c r="F5485" s="7" t="s">
        <v>2223</v>
      </c>
      <c r="G5485" s="5" t="str">
        <f aca="false">IF(AND(E5485&gt;=5,E5485&lt;=20,C5485&gt;=50,B5485&lt;=1),"Opportunity (pos 5-20, 50+ impr, 0-1 click)","")</f>
        <v/>
      </c>
    </row>
    <row r="5486" customFormat="false" ht="15" hidden="false" customHeight="false" outlineLevel="0" collapsed="false">
      <c r="A5486" s="7" t="s">
        <v>7759</v>
      </c>
      <c r="B5486" s="44" t="n">
        <v>0</v>
      </c>
      <c r="C5486" s="44" t="n">
        <v>1</v>
      </c>
      <c r="D5486" s="38" t="n">
        <f aca="false">IFERROR(B5486/C5486,0)</f>
        <v>0</v>
      </c>
      <c r="E5486" s="45" t="n">
        <v>28</v>
      </c>
      <c r="F5486" s="7" t="s">
        <v>2223</v>
      </c>
      <c r="G5486" s="5" t="str">
        <f aca="false">IF(AND(E5486&gt;=5,E5486&lt;=20,C5486&gt;=50,B5486&lt;=1),"Opportunity (pos 5-20, 50+ impr, 0-1 click)","")</f>
        <v/>
      </c>
    </row>
    <row r="5487" customFormat="false" ht="15" hidden="false" customHeight="false" outlineLevel="0" collapsed="false">
      <c r="A5487" s="7" t="s">
        <v>7760</v>
      </c>
      <c r="B5487" s="44" t="n">
        <v>0</v>
      </c>
      <c r="C5487" s="44" t="n">
        <v>1</v>
      </c>
      <c r="D5487" s="38" t="n">
        <f aca="false">IFERROR(B5487/C5487,0)</f>
        <v>0</v>
      </c>
      <c r="E5487" s="45" t="n">
        <v>28</v>
      </c>
      <c r="F5487" s="7" t="s">
        <v>2223</v>
      </c>
      <c r="G5487" s="5" t="str">
        <f aca="false">IF(AND(E5487&gt;=5,E5487&lt;=20,C5487&gt;=50,B5487&lt;=1),"Opportunity (pos 5-20, 50+ impr, 0-1 click)","")</f>
        <v/>
      </c>
    </row>
    <row r="5488" customFormat="false" ht="15" hidden="false" customHeight="false" outlineLevel="0" collapsed="false">
      <c r="A5488" s="7" t="s">
        <v>7761</v>
      </c>
      <c r="B5488" s="44" t="n">
        <v>0</v>
      </c>
      <c r="C5488" s="44" t="n">
        <v>1</v>
      </c>
      <c r="D5488" s="38" t="n">
        <f aca="false">IFERROR(B5488/C5488,0)</f>
        <v>0</v>
      </c>
      <c r="E5488" s="45" t="n">
        <v>14</v>
      </c>
      <c r="F5488" s="7" t="s">
        <v>2223</v>
      </c>
      <c r="G5488" s="5" t="str">
        <f aca="false">IF(AND(E5488&gt;=5,E5488&lt;=20,C5488&gt;=50,B5488&lt;=1),"Opportunity (pos 5-20, 50+ impr, 0-1 click)","")</f>
        <v/>
      </c>
    </row>
    <row r="5489" customFormat="false" ht="15" hidden="false" customHeight="false" outlineLevel="0" collapsed="false">
      <c r="A5489" s="7" t="s">
        <v>7762</v>
      </c>
      <c r="B5489" s="44" t="n">
        <v>0</v>
      </c>
      <c r="C5489" s="44" t="n">
        <v>1</v>
      </c>
      <c r="D5489" s="38" t="n">
        <f aca="false">IFERROR(B5489/C5489,0)</f>
        <v>0</v>
      </c>
      <c r="E5489" s="45" t="n">
        <v>22</v>
      </c>
      <c r="F5489" s="7" t="s">
        <v>2223</v>
      </c>
      <c r="G5489" s="5" t="str">
        <f aca="false">IF(AND(E5489&gt;=5,E5489&lt;=20,C5489&gt;=50,B5489&lt;=1),"Opportunity (pos 5-20, 50+ impr, 0-1 click)","")</f>
        <v/>
      </c>
    </row>
    <row r="5490" customFormat="false" ht="15" hidden="false" customHeight="false" outlineLevel="0" collapsed="false">
      <c r="A5490" s="7" t="s">
        <v>7763</v>
      </c>
      <c r="B5490" s="44" t="n">
        <v>0</v>
      </c>
      <c r="C5490" s="44" t="n">
        <v>1</v>
      </c>
      <c r="D5490" s="38" t="n">
        <f aca="false">IFERROR(B5490/C5490,0)</f>
        <v>0</v>
      </c>
      <c r="E5490" s="45" t="n">
        <v>44</v>
      </c>
      <c r="F5490" s="7" t="s">
        <v>2223</v>
      </c>
      <c r="G5490" s="5" t="str">
        <f aca="false">IF(AND(E5490&gt;=5,E5490&lt;=20,C5490&gt;=50,B5490&lt;=1),"Opportunity (pos 5-20, 50+ impr, 0-1 click)","")</f>
        <v/>
      </c>
    </row>
    <row r="5491" customFormat="false" ht="15" hidden="false" customHeight="false" outlineLevel="0" collapsed="false">
      <c r="A5491" s="7" t="s">
        <v>7764</v>
      </c>
      <c r="B5491" s="44" t="n">
        <v>0</v>
      </c>
      <c r="C5491" s="44" t="n">
        <v>1</v>
      </c>
      <c r="D5491" s="38" t="n">
        <f aca="false">IFERROR(B5491/C5491,0)</f>
        <v>0</v>
      </c>
      <c r="E5491" s="45" t="n">
        <v>9</v>
      </c>
      <c r="F5491" s="7" t="s">
        <v>2224</v>
      </c>
      <c r="G5491" s="5" t="str">
        <f aca="false">IF(AND(E5491&gt;=5,E5491&lt;=20,C5491&gt;=50,B5491&lt;=1),"Opportunity (pos 5-20, 50+ impr, 0-1 click)","")</f>
        <v/>
      </c>
    </row>
    <row r="5492" customFormat="false" ht="15" hidden="false" customHeight="false" outlineLevel="0" collapsed="false">
      <c r="A5492" s="7" t="s">
        <v>7765</v>
      </c>
      <c r="B5492" s="44" t="n">
        <v>0</v>
      </c>
      <c r="C5492" s="44" t="n">
        <v>1</v>
      </c>
      <c r="D5492" s="38" t="n">
        <f aca="false">IFERROR(B5492/C5492,0)</f>
        <v>0</v>
      </c>
      <c r="E5492" s="45" t="n">
        <v>26</v>
      </c>
      <c r="F5492" s="7" t="s">
        <v>2223</v>
      </c>
      <c r="G5492" s="5" t="str">
        <f aca="false">IF(AND(E5492&gt;=5,E5492&lt;=20,C5492&gt;=50,B5492&lt;=1),"Opportunity (pos 5-20, 50+ impr, 0-1 click)","")</f>
        <v/>
      </c>
    </row>
    <row r="5493" customFormat="false" ht="15" hidden="false" customHeight="false" outlineLevel="0" collapsed="false">
      <c r="A5493" s="7" t="s">
        <v>7766</v>
      </c>
      <c r="B5493" s="44" t="n">
        <v>0</v>
      </c>
      <c r="C5493" s="44" t="n">
        <v>1</v>
      </c>
      <c r="D5493" s="38" t="n">
        <f aca="false">IFERROR(B5493/C5493,0)</f>
        <v>0</v>
      </c>
      <c r="E5493" s="45" t="n">
        <v>25</v>
      </c>
      <c r="F5493" s="7" t="s">
        <v>2223</v>
      </c>
      <c r="G5493" s="5" t="str">
        <f aca="false">IF(AND(E5493&gt;=5,E5493&lt;=20,C5493&gt;=50,B5493&lt;=1),"Opportunity (pos 5-20, 50+ impr, 0-1 click)","")</f>
        <v/>
      </c>
    </row>
    <row r="5494" customFormat="false" ht="15" hidden="false" customHeight="false" outlineLevel="0" collapsed="false">
      <c r="A5494" s="7" t="s">
        <v>7767</v>
      </c>
      <c r="B5494" s="44" t="n">
        <v>0</v>
      </c>
      <c r="C5494" s="44" t="n">
        <v>1</v>
      </c>
      <c r="D5494" s="38" t="n">
        <f aca="false">IFERROR(B5494/C5494,0)</f>
        <v>0</v>
      </c>
      <c r="E5494" s="45" t="n">
        <v>19</v>
      </c>
      <c r="F5494" s="7" t="s">
        <v>2223</v>
      </c>
      <c r="G5494" s="5" t="str">
        <f aca="false">IF(AND(E5494&gt;=5,E5494&lt;=20,C5494&gt;=50,B5494&lt;=1),"Opportunity (pos 5-20, 50+ impr, 0-1 click)","")</f>
        <v/>
      </c>
    </row>
    <row r="5495" customFormat="false" ht="15" hidden="false" customHeight="false" outlineLevel="0" collapsed="false">
      <c r="A5495" s="7" t="s">
        <v>7768</v>
      </c>
      <c r="B5495" s="44" t="n">
        <v>0</v>
      </c>
      <c r="C5495" s="44" t="n">
        <v>1</v>
      </c>
      <c r="D5495" s="38" t="n">
        <f aca="false">IFERROR(B5495/C5495,0)</f>
        <v>0</v>
      </c>
      <c r="E5495" s="45" t="n">
        <v>29</v>
      </c>
      <c r="F5495" s="7" t="s">
        <v>2223</v>
      </c>
      <c r="G5495" s="5" t="str">
        <f aca="false">IF(AND(E5495&gt;=5,E5495&lt;=20,C5495&gt;=50,B5495&lt;=1),"Opportunity (pos 5-20, 50+ impr, 0-1 click)","")</f>
        <v/>
      </c>
    </row>
    <row r="5496" customFormat="false" ht="15" hidden="false" customHeight="false" outlineLevel="0" collapsed="false">
      <c r="A5496" s="7" t="s">
        <v>7769</v>
      </c>
      <c r="B5496" s="44" t="n">
        <v>0</v>
      </c>
      <c r="C5496" s="44" t="n">
        <v>1</v>
      </c>
      <c r="D5496" s="38" t="n">
        <f aca="false">IFERROR(B5496/C5496,0)</f>
        <v>0</v>
      </c>
      <c r="E5496" s="45" t="n">
        <v>23</v>
      </c>
      <c r="F5496" s="7" t="s">
        <v>2223</v>
      </c>
      <c r="G5496" s="5" t="str">
        <f aca="false">IF(AND(E5496&gt;=5,E5496&lt;=20,C5496&gt;=50,B5496&lt;=1),"Opportunity (pos 5-20, 50+ impr, 0-1 click)","")</f>
        <v/>
      </c>
    </row>
    <row r="5497" customFormat="false" ht="15" hidden="false" customHeight="false" outlineLevel="0" collapsed="false">
      <c r="A5497" s="7" t="s">
        <v>7770</v>
      </c>
      <c r="B5497" s="44" t="n">
        <v>0</v>
      </c>
      <c r="C5497" s="44" t="n">
        <v>1</v>
      </c>
      <c r="D5497" s="38" t="n">
        <f aca="false">IFERROR(B5497/C5497,0)</f>
        <v>0</v>
      </c>
      <c r="E5497" s="45" t="n">
        <v>30</v>
      </c>
      <c r="F5497" s="7" t="s">
        <v>2224</v>
      </c>
      <c r="G5497" s="5" t="str">
        <f aca="false">IF(AND(E5497&gt;=5,E5497&lt;=20,C5497&gt;=50,B5497&lt;=1),"Opportunity (pos 5-20, 50+ impr, 0-1 click)","")</f>
        <v/>
      </c>
    </row>
    <row r="5498" customFormat="false" ht="15" hidden="false" customHeight="false" outlineLevel="0" collapsed="false">
      <c r="A5498" s="7" t="s">
        <v>7771</v>
      </c>
      <c r="B5498" s="44" t="n">
        <v>0</v>
      </c>
      <c r="C5498" s="44" t="n">
        <v>1</v>
      </c>
      <c r="D5498" s="38" t="n">
        <f aca="false">IFERROR(B5498/C5498,0)</f>
        <v>0</v>
      </c>
      <c r="E5498" s="45" t="n">
        <v>54</v>
      </c>
      <c r="F5498" s="7" t="s">
        <v>2225</v>
      </c>
      <c r="G5498" s="5" t="str">
        <f aca="false">IF(AND(E5498&gt;=5,E5498&lt;=20,C5498&gt;=50,B5498&lt;=1),"Opportunity (pos 5-20, 50+ impr, 0-1 click)","")</f>
        <v/>
      </c>
    </row>
    <row r="5499" customFormat="false" ht="15" hidden="false" customHeight="false" outlineLevel="0" collapsed="false">
      <c r="A5499" s="7" t="s">
        <v>7772</v>
      </c>
      <c r="B5499" s="44" t="n">
        <v>0</v>
      </c>
      <c r="C5499" s="44" t="n">
        <v>1</v>
      </c>
      <c r="D5499" s="38" t="n">
        <f aca="false">IFERROR(B5499/C5499,0)</f>
        <v>0</v>
      </c>
      <c r="E5499" s="45" t="n">
        <v>20</v>
      </c>
      <c r="F5499" s="7" t="s">
        <v>2223</v>
      </c>
      <c r="G5499" s="5" t="str">
        <f aca="false">IF(AND(E5499&gt;=5,E5499&lt;=20,C5499&gt;=50,B5499&lt;=1),"Opportunity (pos 5-20, 50+ impr, 0-1 click)","")</f>
        <v/>
      </c>
    </row>
    <row r="5500" customFormat="false" ht="15" hidden="false" customHeight="false" outlineLevel="0" collapsed="false">
      <c r="A5500" s="7" t="s">
        <v>7773</v>
      </c>
      <c r="B5500" s="44" t="n">
        <v>0</v>
      </c>
      <c r="C5500" s="44" t="n">
        <v>1</v>
      </c>
      <c r="D5500" s="38" t="n">
        <f aca="false">IFERROR(B5500/C5500,0)</f>
        <v>0</v>
      </c>
      <c r="E5500" s="45" t="n">
        <v>6</v>
      </c>
      <c r="F5500" s="7" t="s">
        <v>2223</v>
      </c>
      <c r="G5500" s="5" t="str">
        <f aca="false">IF(AND(E5500&gt;=5,E5500&lt;=20,C5500&gt;=50,B5500&lt;=1),"Opportunity (pos 5-20, 50+ impr, 0-1 click)","")</f>
        <v/>
      </c>
    </row>
    <row r="5501" customFormat="false" ht="15" hidden="false" customHeight="false" outlineLevel="0" collapsed="false">
      <c r="A5501" s="7" t="s">
        <v>7774</v>
      </c>
      <c r="B5501" s="44" t="n">
        <v>0</v>
      </c>
      <c r="C5501" s="44" t="n">
        <v>1</v>
      </c>
      <c r="D5501" s="38" t="n">
        <f aca="false">IFERROR(B5501/C5501,0)</f>
        <v>0</v>
      </c>
      <c r="E5501" s="45" t="n">
        <v>15</v>
      </c>
      <c r="F5501" s="7" t="s">
        <v>2225</v>
      </c>
      <c r="G5501" s="5" t="str">
        <f aca="false">IF(AND(E5501&gt;=5,E5501&lt;=20,C5501&gt;=50,B5501&lt;=1),"Opportunity (pos 5-20, 50+ impr, 0-1 click)","")</f>
        <v/>
      </c>
    </row>
    <row r="5502" customFormat="false" ht="15" hidden="false" customHeight="false" outlineLevel="0" collapsed="false">
      <c r="A5502" s="7" t="s">
        <v>7775</v>
      </c>
      <c r="B5502" s="44" t="n">
        <v>0</v>
      </c>
      <c r="C5502" s="44" t="n">
        <v>1</v>
      </c>
      <c r="D5502" s="38" t="n">
        <f aca="false">IFERROR(B5502/C5502,0)</f>
        <v>0</v>
      </c>
      <c r="E5502" s="45" t="n">
        <v>26</v>
      </c>
      <c r="F5502" s="7" t="s">
        <v>2223</v>
      </c>
      <c r="G5502" s="5" t="str">
        <f aca="false">IF(AND(E5502&gt;=5,E5502&lt;=20,C5502&gt;=50,B5502&lt;=1),"Opportunity (pos 5-20, 50+ impr, 0-1 click)","")</f>
        <v/>
      </c>
    </row>
    <row r="5503" customFormat="false" ht="15" hidden="false" customHeight="false" outlineLevel="0" collapsed="false">
      <c r="A5503" s="7" t="s">
        <v>7776</v>
      </c>
      <c r="B5503" s="44" t="n">
        <v>0</v>
      </c>
      <c r="C5503" s="44" t="n">
        <v>1</v>
      </c>
      <c r="D5503" s="38" t="n">
        <f aca="false">IFERROR(B5503/C5503,0)</f>
        <v>0</v>
      </c>
      <c r="E5503" s="45" t="n">
        <v>10</v>
      </c>
      <c r="F5503" s="7" t="s">
        <v>2223</v>
      </c>
      <c r="G5503" s="5" t="str">
        <f aca="false">IF(AND(E5503&gt;=5,E5503&lt;=20,C5503&gt;=50,B5503&lt;=1),"Opportunity (pos 5-20, 50+ impr, 0-1 click)","")</f>
        <v/>
      </c>
    </row>
    <row r="5504" customFormat="false" ht="15" hidden="false" customHeight="false" outlineLevel="0" collapsed="false">
      <c r="A5504" s="7" t="s">
        <v>7777</v>
      </c>
      <c r="B5504" s="44" t="n">
        <v>0</v>
      </c>
      <c r="C5504" s="44" t="n">
        <v>1</v>
      </c>
      <c r="D5504" s="38" t="n">
        <f aca="false">IFERROR(B5504/C5504,0)</f>
        <v>0</v>
      </c>
      <c r="E5504" s="45" t="n">
        <v>29</v>
      </c>
      <c r="F5504" s="7" t="s">
        <v>2223</v>
      </c>
      <c r="G5504" s="5" t="str">
        <f aca="false">IF(AND(E5504&gt;=5,E5504&lt;=20,C5504&gt;=50,B5504&lt;=1),"Opportunity (pos 5-20, 50+ impr, 0-1 click)","")</f>
        <v/>
      </c>
    </row>
    <row r="5505" customFormat="false" ht="15" hidden="false" customHeight="false" outlineLevel="0" collapsed="false">
      <c r="A5505" s="7" t="s">
        <v>7778</v>
      </c>
      <c r="B5505" s="44" t="n">
        <v>0</v>
      </c>
      <c r="C5505" s="44" t="n">
        <v>1</v>
      </c>
      <c r="D5505" s="38" t="n">
        <f aca="false">IFERROR(B5505/C5505,0)</f>
        <v>0</v>
      </c>
      <c r="E5505" s="45" t="n">
        <v>31</v>
      </c>
      <c r="F5505" s="7" t="s">
        <v>2223</v>
      </c>
      <c r="G5505" s="5" t="str">
        <f aca="false">IF(AND(E5505&gt;=5,E5505&lt;=20,C5505&gt;=50,B5505&lt;=1),"Opportunity (pos 5-20, 50+ impr, 0-1 click)","")</f>
        <v/>
      </c>
    </row>
    <row r="5506" customFormat="false" ht="15" hidden="false" customHeight="false" outlineLevel="0" collapsed="false">
      <c r="A5506" s="7" t="s">
        <v>7779</v>
      </c>
      <c r="B5506" s="44" t="n">
        <v>0</v>
      </c>
      <c r="C5506" s="44" t="n">
        <v>1</v>
      </c>
      <c r="D5506" s="38" t="n">
        <f aca="false">IFERROR(B5506/C5506,0)</f>
        <v>0</v>
      </c>
      <c r="E5506" s="45" t="n">
        <v>22</v>
      </c>
      <c r="F5506" s="7" t="s">
        <v>2223</v>
      </c>
      <c r="G5506" s="5" t="str">
        <f aca="false">IF(AND(E5506&gt;=5,E5506&lt;=20,C5506&gt;=50,B5506&lt;=1),"Opportunity (pos 5-20, 50+ impr, 0-1 click)","")</f>
        <v/>
      </c>
    </row>
    <row r="5507" customFormat="false" ht="15" hidden="false" customHeight="false" outlineLevel="0" collapsed="false">
      <c r="A5507" s="7" t="s">
        <v>7780</v>
      </c>
      <c r="B5507" s="44" t="n">
        <v>0</v>
      </c>
      <c r="C5507" s="44" t="n">
        <v>1</v>
      </c>
      <c r="D5507" s="38" t="n">
        <f aca="false">IFERROR(B5507/C5507,0)</f>
        <v>0</v>
      </c>
      <c r="E5507" s="45" t="n">
        <v>25</v>
      </c>
      <c r="F5507" s="7" t="s">
        <v>2223</v>
      </c>
      <c r="G5507" s="5" t="str">
        <f aca="false">IF(AND(E5507&gt;=5,E5507&lt;=20,C5507&gt;=50,B5507&lt;=1),"Opportunity (pos 5-20, 50+ impr, 0-1 click)","")</f>
        <v/>
      </c>
    </row>
    <row r="5508" customFormat="false" ht="15" hidden="false" customHeight="false" outlineLevel="0" collapsed="false">
      <c r="A5508" s="7" t="s">
        <v>7781</v>
      </c>
      <c r="B5508" s="44" t="n">
        <v>0</v>
      </c>
      <c r="C5508" s="44" t="n">
        <v>1</v>
      </c>
      <c r="D5508" s="38" t="n">
        <f aca="false">IFERROR(B5508/C5508,0)</f>
        <v>0</v>
      </c>
      <c r="E5508" s="45" t="n">
        <v>11</v>
      </c>
      <c r="F5508" s="7" t="s">
        <v>2223</v>
      </c>
      <c r="G5508" s="5" t="str">
        <f aca="false">IF(AND(E5508&gt;=5,E5508&lt;=20,C5508&gt;=50,B5508&lt;=1),"Opportunity (pos 5-20, 50+ impr, 0-1 click)","")</f>
        <v/>
      </c>
    </row>
    <row r="5509" customFormat="false" ht="15" hidden="false" customHeight="false" outlineLevel="0" collapsed="false">
      <c r="A5509" s="7" t="s">
        <v>7782</v>
      </c>
      <c r="B5509" s="44" t="n">
        <v>0</v>
      </c>
      <c r="C5509" s="44" t="n">
        <v>1</v>
      </c>
      <c r="D5509" s="38" t="n">
        <f aca="false">IFERROR(B5509/C5509,0)</f>
        <v>0</v>
      </c>
      <c r="E5509" s="45" t="n">
        <v>27</v>
      </c>
      <c r="F5509" s="7" t="s">
        <v>2223</v>
      </c>
      <c r="G5509" s="5" t="str">
        <f aca="false">IF(AND(E5509&gt;=5,E5509&lt;=20,C5509&gt;=50,B5509&lt;=1),"Opportunity (pos 5-20, 50+ impr, 0-1 click)","")</f>
        <v/>
      </c>
    </row>
    <row r="5510" customFormat="false" ht="15" hidden="false" customHeight="false" outlineLevel="0" collapsed="false">
      <c r="A5510" s="7" t="s">
        <v>7783</v>
      </c>
      <c r="B5510" s="44" t="n">
        <v>0</v>
      </c>
      <c r="C5510" s="44" t="n">
        <v>1</v>
      </c>
      <c r="D5510" s="38" t="n">
        <f aca="false">IFERROR(B5510/C5510,0)</f>
        <v>0</v>
      </c>
      <c r="E5510" s="45" t="n">
        <v>17</v>
      </c>
      <c r="F5510" s="7" t="s">
        <v>2223</v>
      </c>
      <c r="G5510" s="5" t="str">
        <f aca="false">IF(AND(E5510&gt;=5,E5510&lt;=20,C5510&gt;=50,B5510&lt;=1),"Opportunity (pos 5-20, 50+ impr, 0-1 click)","")</f>
        <v/>
      </c>
    </row>
    <row r="5511" customFormat="false" ht="15" hidden="false" customHeight="false" outlineLevel="0" collapsed="false">
      <c r="A5511" s="7" t="s">
        <v>7784</v>
      </c>
      <c r="B5511" s="44" t="n">
        <v>0</v>
      </c>
      <c r="C5511" s="44" t="n">
        <v>1</v>
      </c>
      <c r="D5511" s="38" t="n">
        <f aca="false">IFERROR(B5511/C5511,0)</f>
        <v>0</v>
      </c>
      <c r="E5511" s="45" t="n">
        <v>24</v>
      </c>
      <c r="F5511" s="7" t="s">
        <v>2223</v>
      </c>
      <c r="G5511" s="5" t="str">
        <f aca="false">IF(AND(E5511&gt;=5,E5511&lt;=20,C5511&gt;=50,B5511&lt;=1),"Opportunity (pos 5-20, 50+ impr, 0-1 click)","")</f>
        <v/>
      </c>
    </row>
    <row r="5512" customFormat="false" ht="15" hidden="false" customHeight="false" outlineLevel="0" collapsed="false">
      <c r="A5512" s="7" t="s">
        <v>7785</v>
      </c>
      <c r="B5512" s="44" t="n">
        <v>0</v>
      </c>
      <c r="C5512" s="44" t="n">
        <v>1</v>
      </c>
      <c r="D5512" s="38" t="n">
        <f aca="false">IFERROR(B5512/C5512,0)</f>
        <v>0</v>
      </c>
      <c r="E5512" s="45" t="n">
        <v>28</v>
      </c>
      <c r="F5512" s="7" t="s">
        <v>2223</v>
      </c>
      <c r="G5512" s="5" t="str">
        <f aca="false">IF(AND(E5512&gt;=5,E5512&lt;=20,C5512&gt;=50,B5512&lt;=1),"Opportunity (pos 5-20, 50+ impr, 0-1 click)","")</f>
        <v/>
      </c>
    </row>
    <row r="5513" customFormat="false" ht="15" hidden="false" customHeight="false" outlineLevel="0" collapsed="false">
      <c r="A5513" s="7" t="s">
        <v>7786</v>
      </c>
      <c r="B5513" s="44" t="n">
        <v>0</v>
      </c>
      <c r="C5513" s="44" t="n">
        <v>1</v>
      </c>
      <c r="D5513" s="38" t="n">
        <f aca="false">IFERROR(B5513/C5513,0)</f>
        <v>0</v>
      </c>
      <c r="E5513" s="45" t="n">
        <v>53</v>
      </c>
      <c r="F5513" s="7" t="s">
        <v>2223</v>
      </c>
      <c r="G5513" s="5" t="str">
        <f aca="false">IF(AND(E5513&gt;=5,E5513&lt;=20,C5513&gt;=50,B5513&lt;=1),"Opportunity (pos 5-20, 50+ impr, 0-1 click)","")</f>
        <v/>
      </c>
    </row>
    <row r="5514" customFormat="false" ht="15" hidden="false" customHeight="false" outlineLevel="0" collapsed="false">
      <c r="A5514" s="7" t="s">
        <v>7787</v>
      </c>
      <c r="B5514" s="44" t="n">
        <v>0</v>
      </c>
      <c r="C5514" s="44" t="n">
        <v>1</v>
      </c>
      <c r="D5514" s="38" t="n">
        <f aca="false">IFERROR(B5514/C5514,0)</f>
        <v>0</v>
      </c>
      <c r="E5514" s="45" t="n">
        <v>17</v>
      </c>
      <c r="F5514" s="7" t="s">
        <v>2224</v>
      </c>
      <c r="G5514" s="5" t="str">
        <f aca="false">IF(AND(E5514&gt;=5,E5514&lt;=20,C5514&gt;=50,B5514&lt;=1),"Opportunity (pos 5-20, 50+ impr, 0-1 click)","")</f>
        <v/>
      </c>
    </row>
    <row r="5515" customFormat="false" ht="15" hidden="false" customHeight="false" outlineLevel="0" collapsed="false">
      <c r="A5515" s="7" t="s">
        <v>7788</v>
      </c>
      <c r="B5515" s="44" t="n">
        <v>0</v>
      </c>
      <c r="C5515" s="44" t="n">
        <v>1</v>
      </c>
      <c r="D5515" s="38" t="n">
        <f aca="false">IFERROR(B5515/C5515,0)</f>
        <v>0</v>
      </c>
      <c r="E5515" s="45" t="n">
        <v>30</v>
      </c>
      <c r="F5515" s="7" t="s">
        <v>2225</v>
      </c>
      <c r="G5515" s="5" t="str">
        <f aca="false">IF(AND(E5515&gt;=5,E5515&lt;=20,C5515&gt;=50,B5515&lt;=1),"Opportunity (pos 5-20, 50+ impr, 0-1 click)","")</f>
        <v/>
      </c>
    </row>
    <row r="5516" customFormat="false" ht="15" hidden="false" customHeight="false" outlineLevel="0" collapsed="false">
      <c r="A5516" s="7" t="s">
        <v>7789</v>
      </c>
      <c r="B5516" s="44" t="n">
        <v>0</v>
      </c>
      <c r="C5516" s="44" t="n">
        <v>1</v>
      </c>
      <c r="D5516" s="38" t="n">
        <f aca="false">IFERROR(B5516/C5516,0)</f>
        <v>0</v>
      </c>
      <c r="E5516" s="45" t="n">
        <v>29</v>
      </c>
      <c r="F5516" s="7" t="s">
        <v>2223</v>
      </c>
      <c r="G5516" s="5" t="str">
        <f aca="false">IF(AND(E5516&gt;=5,E5516&lt;=20,C5516&gt;=50,B5516&lt;=1),"Opportunity (pos 5-20, 50+ impr, 0-1 click)","")</f>
        <v/>
      </c>
    </row>
    <row r="5517" customFormat="false" ht="15" hidden="false" customHeight="false" outlineLevel="0" collapsed="false">
      <c r="A5517" s="7" t="s">
        <v>7790</v>
      </c>
      <c r="B5517" s="44" t="n">
        <v>0</v>
      </c>
      <c r="C5517" s="44" t="n">
        <v>1</v>
      </c>
      <c r="D5517" s="38" t="n">
        <f aca="false">IFERROR(B5517/C5517,0)</f>
        <v>0</v>
      </c>
      <c r="E5517" s="45" t="n">
        <v>12</v>
      </c>
      <c r="F5517" s="7" t="s">
        <v>2223</v>
      </c>
      <c r="G5517" s="5" t="str">
        <f aca="false">IF(AND(E5517&gt;=5,E5517&lt;=20,C5517&gt;=50,B5517&lt;=1),"Opportunity (pos 5-20, 50+ impr, 0-1 click)","")</f>
        <v/>
      </c>
    </row>
    <row r="5518" customFormat="false" ht="15" hidden="false" customHeight="false" outlineLevel="0" collapsed="false">
      <c r="A5518" s="7" t="s">
        <v>7791</v>
      </c>
      <c r="B5518" s="44" t="n">
        <v>0</v>
      </c>
      <c r="C5518" s="44" t="n">
        <v>1</v>
      </c>
      <c r="D5518" s="38" t="n">
        <f aca="false">IFERROR(B5518/C5518,0)</f>
        <v>0</v>
      </c>
      <c r="E5518" s="45" t="n">
        <v>10</v>
      </c>
      <c r="F5518" s="7" t="s">
        <v>2223</v>
      </c>
      <c r="G5518" s="5" t="str">
        <f aca="false">IF(AND(E5518&gt;=5,E5518&lt;=20,C5518&gt;=50,B5518&lt;=1),"Opportunity (pos 5-20, 50+ impr, 0-1 click)","")</f>
        <v/>
      </c>
    </row>
    <row r="5519" customFormat="false" ht="15" hidden="false" customHeight="false" outlineLevel="0" collapsed="false">
      <c r="A5519" s="7" t="s">
        <v>7792</v>
      </c>
      <c r="B5519" s="44" t="n">
        <v>0</v>
      </c>
      <c r="C5519" s="44" t="n">
        <v>1</v>
      </c>
      <c r="D5519" s="38" t="n">
        <f aca="false">IFERROR(B5519/C5519,0)</f>
        <v>0</v>
      </c>
      <c r="E5519" s="45" t="n">
        <v>50</v>
      </c>
      <c r="F5519" s="7" t="s">
        <v>2223</v>
      </c>
      <c r="G5519" s="5" t="str">
        <f aca="false">IF(AND(E5519&gt;=5,E5519&lt;=20,C5519&gt;=50,B5519&lt;=1),"Opportunity (pos 5-20, 50+ impr, 0-1 click)","")</f>
        <v/>
      </c>
    </row>
    <row r="5520" customFormat="false" ht="15" hidden="false" customHeight="false" outlineLevel="0" collapsed="false">
      <c r="A5520" s="7" t="s">
        <v>7793</v>
      </c>
      <c r="B5520" s="44" t="n">
        <v>0</v>
      </c>
      <c r="C5520" s="44" t="n">
        <v>1</v>
      </c>
      <c r="D5520" s="38" t="n">
        <f aca="false">IFERROR(B5520/C5520,0)</f>
        <v>0</v>
      </c>
      <c r="E5520" s="45" t="n">
        <v>18</v>
      </c>
      <c r="F5520" s="7" t="s">
        <v>2223</v>
      </c>
      <c r="G5520" s="5" t="str">
        <f aca="false">IF(AND(E5520&gt;=5,E5520&lt;=20,C5520&gt;=50,B5520&lt;=1),"Opportunity (pos 5-20, 50+ impr, 0-1 click)","")</f>
        <v/>
      </c>
    </row>
    <row r="5521" customFormat="false" ht="15" hidden="false" customHeight="false" outlineLevel="0" collapsed="false">
      <c r="A5521" s="7" t="s">
        <v>7794</v>
      </c>
      <c r="B5521" s="44" t="n">
        <v>0</v>
      </c>
      <c r="C5521" s="44" t="n">
        <v>1</v>
      </c>
      <c r="D5521" s="38" t="n">
        <f aca="false">IFERROR(B5521/C5521,0)</f>
        <v>0</v>
      </c>
      <c r="E5521" s="45" t="n">
        <v>39</v>
      </c>
      <c r="F5521" s="7" t="s">
        <v>2223</v>
      </c>
      <c r="G5521" s="5" t="str">
        <f aca="false">IF(AND(E5521&gt;=5,E5521&lt;=20,C5521&gt;=50,B5521&lt;=1),"Opportunity (pos 5-20, 50+ impr, 0-1 click)","")</f>
        <v/>
      </c>
    </row>
    <row r="5522" customFormat="false" ht="15" hidden="false" customHeight="false" outlineLevel="0" collapsed="false">
      <c r="A5522" s="7" t="s">
        <v>7795</v>
      </c>
      <c r="B5522" s="44" t="n">
        <v>0</v>
      </c>
      <c r="C5522" s="44" t="n">
        <v>1</v>
      </c>
      <c r="D5522" s="38" t="n">
        <f aca="false">IFERROR(B5522/C5522,0)</f>
        <v>0</v>
      </c>
      <c r="E5522" s="45" t="n">
        <v>7</v>
      </c>
      <c r="F5522" s="7" t="s">
        <v>2223</v>
      </c>
      <c r="G5522" s="5" t="str">
        <f aca="false">IF(AND(E5522&gt;=5,E5522&lt;=20,C5522&gt;=50,B5522&lt;=1),"Opportunity (pos 5-20, 50+ impr, 0-1 click)","")</f>
        <v/>
      </c>
    </row>
    <row r="5523" customFormat="false" ht="15" hidden="false" customHeight="false" outlineLevel="0" collapsed="false">
      <c r="A5523" s="7" t="s">
        <v>7796</v>
      </c>
      <c r="B5523" s="44" t="n">
        <v>0</v>
      </c>
      <c r="C5523" s="44" t="n">
        <v>1</v>
      </c>
      <c r="D5523" s="38" t="n">
        <f aca="false">IFERROR(B5523/C5523,0)</f>
        <v>0</v>
      </c>
      <c r="E5523" s="45" t="n">
        <v>37</v>
      </c>
      <c r="F5523" s="7" t="s">
        <v>2223</v>
      </c>
      <c r="G5523" s="5" t="str">
        <f aca="false">IF(AND(E5523&gt;=5,E5523&lt;=20,C5523&gt;=50,B5523&lt;=1),"Opportunity (pos 5-20, 50+ impr, 0-1 click)","")</f>
        <v/>
      </c>
    </row>
    <row r="5524" customFormat="false" ht="15" hidden="false" customHeight="false" outlineLevel="0" collapsed="false">
      <c r="A5524" s="7" t="s">
        <v>7797</v>
      </c>
      <c r="B5524" s="44" t="n">
        <v>0</v>
      </c>
      <c r="C5524" s="44" t="n">
        <v>1</v>
      </c>
      <c r="D5524" s="38" t="n">
        <f aca="false">IFERROR(B5524/C5524,0)</f>
        <v>0</v>
      </c>
      <c r="E5524" s="45" t="n">
        <v>38</v>
      </c>
      <c r="F5524" s="7" t="s">
        <v>2223</v>
      </c>
      <c r="G5524" s="5" t="str">
        <f aca="false">IF(AND(E5524&gt;=5,E5524&lt;=20,C5524&gt;=50,B5524&lt;=1),"Opportunity (pos 5-20, 50+ impr, 0-1 click)","")</f>
        <v/>
      </c>
    </row>
    <row r="5525" customFormat="false" ht="15" hidden="false" customHeight="false" outlineLevel="0" collapsed="false">
      <c r="A5525" s="7" t="s">
        <v>7798</v>
      </c>
      <c r="B5525" s="44" t="n">
        <v>0</v>
      </c>
      <c r="C5525" s="44" t="n">
        <v>1</v>
      </c>
      <c r="D5525" s="38" t="n">
        <f aca="false">IFERROR(B5525/C5525,0)</f>
        <v>0</v>
      </c>
      <c r="E5525" s="45" t="n">
        <v>40</v>
      </c>
      <c r="F5525" s="7" t="s">
        <v>2223</v>
      </c>
      <c r="G5525" s="5" t="str">
        <f aca="false">IF(AND(E5525&gt;=5,E5525&lt;=20,C5525&gt;=50,B5525&lt;=1),"Opportunity (pos 5-20, 50+ impr, 0-1 click)","")</f>
        <v/>
      </c>
    </row>
    <row r="5526" customFormat="false" ht="15" hidden="false" customHeight="false" outlineLevel="0" collapsed="false">
      <c r="A5526" s="7" t="s">
        <v>7799</v>
      </c>
      <c r="B5526" s="44" t="n">
        <v>0</v>
      </c>
      <c r="C5526" s="44" t="n">
        <v>1</v>
      </c>
      <c r="D5526" s="38" t="n">
        <f aca="false">IFERROR(B5526/C5526,0)</f>
        <v>0</v>
      </c>
      <c r="E5526" s="45" t="n">
        <v>42</v>
      </c>
      <c r="F5526" s="7" t="s">
        <v>2223</v>
      </c>
      <c r="G5526" s="5" t="str">
        <f aca="false">IF(AND(E5526&gt;=5,E5526&lt;=20,C5526&gt;=50,B5526&lt;=1),"Opportunity (pos 5-20, 50+ impr, 0-1 click)","")</f>
        <v/>
      </c>
    </row>
    <row r="5527" customFormat="false" ht="15" hidden="false" customHeight="false" outlineLevel="0" collapsed="false">
      <c r="A5527" s="7" t="s">
        <v>7800</v>
      </c>
      <c r="B5527" s="44" t="n">
        <v>0</v>
      </c>
      <c r="C5527" s="44" t="n">
        <v>1</v>
      </c>
      <c r="D5527" s="38" t="n">
        <f aca="false">IFERROR(B5527/C5527,0)</f>
        <v>0</v>
      </c>
      <c r="E5527" s="45" t="n">
        <v>23</v>
      </c>
      <c r="F5527" s="7" t="s">
        <v>2224</v>
      </c>
      <c r="G5527" s="5" t="str">
        <f aca="false">IF(AND(E5527&gt;=5,E5527&lt;=20,C5527&gt;=50,B5527&lt;=1),"Opportunity (pos 5-20, 50+ impr, 0-1 click)","")</f>
        <v/>
      </c>
    </row>
    <row r="5528" customFormat="false" ht="15" hidden="false" customHeight="false" outlineLevel="0" collapsed="false">
      <c r="A5528" s="7" t="s">
        <v>7801</v>
      </c>
      <c r="B5528" s="44" t="n">
        <v>0</v>
      </c>
      <c r="C5528" s="44" t="n">
        <v>1</v>
      </c>
      <c r="D5528" s="38" t="n">
        <f aca="false">IFERROR(B5528/C5528,0)</f>
        <v>0</v>
      </c>
      <c r="E5528" s="45" t="n">
        <v>32</v>
      </c>
      <c r="F5528" s="7" t="s">
        <v>2223</v>
      </c>
      <c r="G5528" s="5" t="str">
        <f aca="false">IF(AND(E5528&gt;=5,E5528&lt;=20,C5528&gt;=50,B5528&lt;=1),"Opportunity (pos 5-20, 50+ impr, 0-1 click)","")</f>
        <v/>
      </c>
    </row>
    <row r="5529" customFormat="false" ht="15" hidden="false" customHeight="false" outlineLevel="0" collapsed="false">
      <c r="A5529" s="7" t="s">
        <v>7802</v>
      </c>
      <c r="B5529" s="44" t="n">
        <v>0</v>
      </c>
      <c r="C5529" s="44" t="n">
        <v>1</v>
      </c>
      <c r="D5529" s="38" t="n">
        <f aca="false">IFERROR(B5529/C5529,0)</f>
        <v>0</v>
      </c>
      <c r="E5529" s="45" t="n">
        <v>8</v>
      </c>
      <c r="F5529" s="7" t="s">
        <v>2223</v>
      </c>
      <c r="G5529" s="5" t="str">
        <f aca="false">IF(AND(E5529&gt;=5,E5529&lt;=20,C5529&gt;=50,B5529&lt;=1),"Opportunity (pos 5-20, 50+ impr, 0-1 click)","")</f>
        <v/>
      </c>
    </row>
    <row r="5530" customFormat="false" ht="15" hidden="false" customHeight="false" outlineLevel="0" collapsed="false">
      <c r="A5530" s="7" t="s">
        <v>7803</v>
      </c>
      <c r="B5530" s="44" t="n">
        <v>0</v>
      </c>
      <c r="C5530" s="44" t="n">
        <v>1</v>
      </c>
      <c r="D5530" s="38" t="n">
        <f aca="false">IFERROR(B5530/C5530,0)</f>
        <v>0</v>
      </c>
      <c r="E5530" s="45" t="n">
        <v>34</v>
      </c>
      <c r="F5530" s="7" t="s">
        <v>2223</v>
      </c>
      <c r="G5530" s="5" t="str">
        <f aca="false">IF(AND(E5530&gt;=5,E5530&lt;=20,C5530&gt;=50,B5530&lt;=1),"Opportunity (pos 5-20, 50+ impr, 0-1 click)","")</f>
        <v/>
      </c>
    </row>
    <row r="5531" customFormat="false" ht="15" hidden="false" customHeight="false" outlineLevel="0" collapsed="false">
      <c r="A5531" s="7" t="s">
        <v>7804</v>
      </c>
      <c r="B5531" s="44" t="n">
        <v>0</v>
      </c>
      <c r="C5531" s="44" t="n">
        <v>1</v>
      </c>
      <c r="D5531" s="38" t="n">
        <f aca="false">IFERROR(B5531/C5531,0)</f>
        <v>0</v>
      </c>
      <c r="E5531" s="45" t="n">
        <v>12</v>
      </c>
      <c r="F5531" s="7" t="s">
        <v>2223</v>
      </c>
      <c r="G5531" s="5" t="str">
        <f aca="false">IF(AND(E5531&gt;=5,E5531&lt;=20,C5531&gt;=50,B5531&lt;=1),"Opportunity (pos 5-20, 50+ impr, 0-1 click)","")</f>
        <v/>
      </c>
    </row>
    <row r="5532" customFormat="false" ht="15" hidden="false" customHeight="false" outlineLevel="0" collapsed="false">
      <c r="A5532" s="7" t="s">
        <v>7805</v>
      </c>
      <c r="B5532" s="44" t="n">
        <v>0</v>
      </c>
      <c r="C5532" s="44" t="n">
        <v>1</v>
      </c>
      <c r="D5532" s="38" t="n">
        <f aca="false">IFERROR(B5532/C5532,0)</f>
        <v>0</v>
      </c>
      <c r="E5532" s="45" t="n">
        <v>27</v>
      </c>
      <c r="F5532" s="7" t="s">
        <v>2223</v>
      </c>
      <c r="G5532" s="5" t="str">
        <f aca="false">IF(AND(E5532&gt;=5,E5532&lt;=20,C5532&gt;=50,B5532&lt;=1),"Opportunity (pos 5-20, 50+ impr, 0-1 click)","")</f>
        <v/>
      </c>
    </row>
    <row r="5533" customFormat="false" ht="15" hidden="false" customHeight="false" outlineLevel="0" collapsed="false">
      <c r="A5533" s="7" t="s">
        <v>7806</v>
      </c>
      <c r="B5533" s="44" t="n">
        <v>0</v>
      </c>
      <c r="C5533" s="44" t="n">
        <v>1</v>
      </c>
      <c r="D5533" s="38" t="n">
        <f aca="false">IFERROR(B5533/C5533,0)</f>
        <v>0</v>
      </c>
      <c r="E5533" s="45" t="n">
        <v>44</v>
      </c>
      <c r="F5533" s="7" t="s">
        <v>2223</v>
      </c>
      <c r="G5533" s="5" t="str">
        <f aca="false">IF(AND(E5533&gt;=5,E5533&lt;=20,C5533&gt;=50,B5533&lt;=1),"Opportunity (pos 5-20, 50+ impr, 0-1 click)","")</f>
        <v/>
      </c>
    </row>
    <row r="5534" customFormat="false" ht="15" hidden="false" customHeight="false" outlineLevel="0" collapsed="false">
      <c r="A5534" s="7" t="s">
        <v>7807</v>
      </c>
      <c r="B5534" s="44" t="n">
        <v>0</v>
      </c>
      <c r="C5534" s="44" t="n">
        <v>1</v>
      </c>
      <c r="D5534" s="38" t="n">
        <f aca="false">IFERROR(B5534/C5534,0)</f>
        <v>0</v>
      </c>
      <c r="E5534" s="45" t="n">
        <v>22</v>
      </c>
      <c r="F5534" s="7" t="s">
        <v>2223</v>
      </c>
      <c r="G5534" s="5" t="str">
        <f aca="false">IF(AND(E5534&gt;=5,E5534&lt;=20,C5534&gt;=50,B5534&lt;=1),"Opportunity (pos 5-20, 50+ impr, 0-1 click)","")</f>
        <v/>
      </c>
    </row>
    <row r="5535" customFormat="false" ht="15" hidden="false" customHeight="false" outlineLevel="0" collapsed="false">
      <c r="A5535" s="7" t="s">
        <v>7808</v>
      </c>
      <c r="B5535" s="44" t="n">
        <v>0</v>
      </c>
      <c r="C5535" s="44" t="n">
        <v>1</v>
      </c>
      <c r="D5535" s="38" t="n">
        <f aca="false">IFERROR(B5535/C5535,0)</f>
        <v>0</v>
      </c>
      <c r="E5535" s="45" t="n">
        <v>27</v>
      </c>
      <c r="F5535" s="7" t="s">
        <v>2223</v>
      </c>
      <c r="G5535" s="5" t="str">
        <f aca="false">IF(AND(E5535&gt;=5,E5535&lt;=20,C5535&gt;=50,B5535&lt;=1),"Opportunity (pos 5-20, 50+ impr, 0-1 click)","")</f>
        <v/>
      </c>
    </row>
    <row r="5536" customFormat="false" ht="15" hidden="false" customHeight="false" outlineLevel="0" collapsed="false">
      <c r="A5536" s="7" t="s">
        <v>7809</v>
      </c>
      <c r="B5536" s="44" t="n">
        <v>0</v>
      </c>
      <c r="C5536" s="44" t="n">
        <v>1</v>
      </c>
      <c r="D5536" s="38" t="n">
        <f aca="false">IFERROR(B5536/C5536,0)</f>
        <v>0</v>
      </c>
      <c r="E5536" s="45" t="n">
        <v>13</v>
      </c>
      <c r="F5536" s="7" t="s">
        <v>2223</v>
      </c>
      <c r="G5536" s="5" t="str">
        <f aca="false">IF(AND(E5536&gt;=5,E5536&lt;=20,C5536&gt;=50,B5536&lt;=1),"Opportunity (pos 5-20, 50+ impr, 0-1 click)","")</f>
        <v/>
      </c>
    </row>
    <row r="5537" customFormat="false" ht="15" hidden="false" customHeight="false" outlineLevel="0" collapsed="false">
      <c r="A5537" s="7" t="s">
        <v>7810</v>
      </c>
      <c r="B5537" s="44" t="n">
        <v>0</v>
      </c>
      <c r="C5537" s="44" t="n">
        <v>1</v>
      </c>
      <c r="D5537" s="38" t="n">
        <f aca="false">IFERROR(B5537/C5537,0)</f>
        <v>0</v>
      </c>
      <c r="E5537" s="45" t="n">
        <v>29</v>
      </c>
      <c r="F5537" s="7" t="s">
        <v>2223</v>
      </c>
      <c r="G5537" s="5" t="str">
        <f aca="false">IF(AND(E5537&gt;=5,E5537&lt;=20,C5537&gt;=50,B5537&lt;=1),"Opportunity (pos 5-20, 50+ impr, 0-1 click)","")</f>
        <v/>
      </c>
    </row>
    <row r="5538" customFormat="false" ht="15" hidden="false" customHeight="false" outlineLevel="0" collapsed="false">
      <c r="A5538" s="7" t="s">
        <v>7811</v>
      </c>
      <c r="B5538" s="44" t="n">
        <v>0</v>
      </c>
      <c r="C5538" s="44" t="n">
        <v>1</v>
      </c>
      <c r="D5538" s="38" t="n">
        <f aca="false">IFERROR(B5538/C5538,0)</f>
        <v>0</v>
      </c>
      <c r="E5538" s="45" t="n">
        <v>42</v>
      </c>
      <c r="F5538" s="7" t="s">
        <v>2223</v>
      </c>
      <c r="G5538" s="5" t="str">
        <f aca="false">IF(AND(E5538&gt;=5,E5538&lt;=20,C5538&gt;=50,B5538&lt;=1),"Opportunity (pos 5-20, 50+ impr, 0-1 click)","")</f>
        <v/>
      </c>
    </row>
    <row r="5539" customFormat="false" ht="15" hidden="false" customHeight="false" outlineLevel="0" collapsed="false">
      <c r="A5539" s="7" t="s">
        <v>7812</v>
      </c>
      <c r="B5539" s="44" t="n">
        <v>0</v>
      </c>
      <c r="C5539" s="44" t="n">
        <v>1</v>
      </c>
      <c r="D5539" s="38" t="n">
        <f aca="false">IFERROR(B5539/C5539,0)</f>
        <v>0</v>
      </c>
      <c r="E5539" s="45" t="n">
        <v>65</v>
      </c>
      <c r="F5539" s="7" t="s">
        <v>2223</v>
      </c>
      <c r="G5539" s="5" t="str">
        <f aca="false">IF(AND(E5539&gt;=5,E5539&lt;=20,C5539&gt;=50,B5539&lt;=1),"Opportunity (pos 5-20, 50+ impr, 0-1 click)","")</f>
        <v/>
      </c>
    </row>
    <row r="5540" customFormat="false" ht="15" hidden="false" customHeight="false" outlineLevel="0" collapsed="false">
      <c r="A5540" s="7" t="s">
        <v>7813</v>
      </c>
      <c r="B5540" s="44" t="n">
        <v>0</v>
      </c>
      <c r="C5540" s="44" t="n">
        <v>1</v>
      </c>
      <c r="D5540" s="38" t="n">
        <f aca="false">IFERROR(B5540/C5540,0)</f>
        <v>0</v>
      </c>
      <c r="E5540" s="45" t="n">
        <v>24</v>
      </c>
      <c r="F5540" s="7" t="s">
        <v>2223</v>
      </c>
      <c r="G5540" s="5" t="str">
        <f aca="false">IF(AND(E5540&gt;=5,E5540&lt;=20,C5540&gt;=50,B5540&lt;=1),"Opportunity (pos 5-20, 50+ impr, 0-1 click)","")</f>
        <v/>
      </c>
    </row>
    <row r="5541" customFormat="false" ht="15" hidden="false" customHeight="false" outlineLevel="0" collapsed="false">
      <c r="A5541" s="7" t="s">
        <v>7814</v>
      </c>
      <c r="B5541" s="44" t="n">
        <v>0</v>
      </c>
      <c r="C5541" s="44" t="n">
        <v>1</v>
      </c>
      <c r="D5541" s="38" t="n">
        <f aca="false">IFERROR(B5541/C5541,0)</f>
        <v>0</v>
      </c>
      <c r="E5541" s="45" t="n">
        <v>18</v>
      </c>
      <c r="F5541" s="7" t="s">
        <v>2223</v>
      </c>
      <c r="G5541" s="5" t="str">
        <f aca="false">IF(AND(E5541&gt;=5,E5541&lt;=20,C5541&gt;=50,B5541&lt;=1),"Opportunity (pos 5-20, 50+ impr, 0-1 click)","")</f>
        <v/>
      </c>
    </row>
    <row r="5542" customFormat="false" ht="15" hidden="false" customHeight="false" outlineLevel="0" collapsed="false">
      <c r="A5542" s="7" t="s">
        <v>7815</v>
      </c>
      <c r="B5542" s="44" t="n">
        <v>0</v>
      </c>
      <c r="C5542" s="44" t="n">
        <v>1</v>
      </c>
      <c r="D5542" s="38" t="n">
        <f aca="false">IFERROR(B5542/C5542,0)</f>
        <v>0</v>
      </c>
      <c r="E5542" s="45" t="n">
        <v>25</v>
      </c>
      <c r="F5542" s="7" t="s">
        <v>2223</v>
      </c>
      <c r="G5542" s="5" t="str">
        <f aca="false">IF(AND(E5542&gt;=5,E5542&lt;=20,C5542&gt;=50,B5542&lt;=1),"Opportunity (pos 5-20, 50+ impr, 0-1 click)","")</f>
        <v/>
      </c>
    </row>
    <row r="5543" customFormat="false" ht="15" hidden="false" customHeight="false" outlineLevel="0" collapsed="false">
      <c r="A5543" s="7" t="s">
        <v>7816</v>
      </c>
      <c r="B5543" s="44" t="n">
        <v>0</v>
      </c>
      <c r="C5543" s="44" t="n">
        <v>1</v>
      </c>
      <c r="D5543" s="38" t="n">
        <f aca="false">IFERROR(B5543/C5543,0)</f>
        <v>0</v>
      </c>
      <c r="E5543" s="45" t="n">
        <v>85</v>
      </c>
      <c r="F5543" s="7" t="s">
        <v>2223</v>
      </c>
      <c r="G5543" s="5" t="str">
        <f aca="false">IF(AND(E5543&gt;=5,E5543&lt;=20,C5543&gt;=50,B5543&lt;=1),"Opportunity (pos 5-20, 50+ impr, 0-1 click)","")</f>
        <v/>
      </c>
    </row>
    <row r="5544" customFormat="false" ht="15" hidden="false" customHeight="false" outlineLevel="0" collapsed="false">
      <c r="A5544" s="7" t="s">
        <v>7817</v>
      </c>
      <c r="B5544" s="44" t="n">
        <v>0</v>
      </c>
      <c r="C5544" s="44" t="n">
        <v>1</v>
      </c>
      <c r="D5544" s="38" t="n">
        <f aca="false">IFERROR(B5544/C5544,0)</f>
        <v>0</v>
      </c>
      <c r="E5544" s="45" t="n">
        <v>20</v>
      </c>
      <c r="F5544" s="7" t="s">
        <v>2223</v>
      </c>
      <c r="G5544" s="5" t="str">
        <f aca="false">IF(AND(E5544&gt;=5,E5544&lt;=20,C5544&gt;=50,B5544&lt;=1),"Opportunity (pos 5-20, 50+ impr, 0-1 click)","")</f>
        <v/>
      </c>
    </row>
    <row r="5545" customFormat="false" ht="15" hidden="false" customHeight="false" outlineLevel="0" collapsed="false">
      <c r="A5545" s="7" t="s">
        <v>7818</v>
      </c>
      <c r="B5545" s="44" t="n">
        <v>0</v>
      </c>
      <c r="C5545" s="44" t="n">
        <v>1</v>
      </c>
      <c r="D5545" s="38" t="n">
        <f aca="false">IFERROR(B5545/C5545,0)</f>
        <v>0</v>
      </c>
      <c r="E5545" s="45" t="n">
        <v>33</v>
      </c>
      <c r="F5545" s="7" t="s">
        <v>2223</v>
      </c>
      <c r="G5545" s="5" t="str">
        <f aca="false">IF(AND(E5545&gt;=5,E5545&lt;=20,C5545&gt;=50,B5545&lt;=1),"Opportunity (pos 5-20, 50+ impr, 0-1 click)","")</f>
        <v/>
      </c>
    </row>
    <row r="5546" customFormat="false" ht="15" hidden="false" customHeight="false" outlineLevel="0" collapsed="false">
      <c r="A5546" s="7" t="s">
        <v>7819</v>
      </c>
      <c r="B5546" s="44" t="n">
        <v>0</v>
      </c>
      <c r="C5546" s="44" t="n">
        <v>1</v>
      </c>
      <c r="D5546" s="38" t="n">
        <f aca="false">IFERROR(B5546/C5546,0)</f>
        <v>0</v>
      </c>
      <c r="E5546" s="45" t="n">
        <v>12</v>
      </c>
      <c r="F5546" s="7" t="s">
        <v>2223</v>
      </c>
      <c r="G5546" s="5" t="str">
        <f aca="false">IF(AND(E5546&gt;=5,E5546&lt;=20,C5546&gt;=50,B5546&lt;=1),"Opportunity (pos 5-20, 50+ impr, 0-1 click)","")</f>
        <v/>
      </c>
    </row>
    <row r="5547" customFormat="false" ht="15" hidden="false" customHeight="false" outlineLevel="0" collapsed="false">
      <c r="A5547" s="7" t="s">
        <v>7820</v>
      </c>
      <c r="B5547" s="44" t="n">
        <v>0</v>
      </c>
      <c r="C5547" s="44" t="n">
        <v>1</v>
      </c>
      <c r="D5547" s="38" t="n">
        <f aca="false">IFERROR(B5547/C5547,0)</f>
        <v>0</v>
      </c>
      <c r="E5547" s="45" t="n">
        <v>41</v>
      </c>
      <c r="F5547" s="7" t="s">
        <v>2225</v>
      </c>
      <c r="G5547" s="5" t="str">
        <f aca="false">IF(AND(E5547&gt;=5,E5547&lt;=20,C5547&gt;=50,B5547&lt;=1),"Opportunity (pos 5-20, 50+ impr, 0-1 click)","")</f>
        <v/>
      </c>
    </row>
    <row r="5548" customFormat="false" ht="15" hidden="false" customHeight="false" outlineLevel="0" collapsed="false">
      <c r="A5548" s="7" t="s">
        <v>7821</v>
      </c>
      <c r="B5548" s="44" t="n">
        <v>0</v>
      </c>
      <c r="C5548" s="44" t="n">
        <v>1</v>
      </c>
      <c r="D5548" s="38" t="n">
        <f aca="false">IFERROR(B5548/C5548,0)</f>
        <v>0</v>
      </c>
      <c r="E5548" s="45" t="n">
        <v>10</v>
      </c>
      <c r="F5548" s="7" t="s">
        <v>2224</v>
      </c>
      <c r="G5548" s="5" t="str">
        <f aca="false">IF(AND(E5548&gt;=5,E5548&lt;=20,C5548&gt;=50,B5548&lt;=1),"Opportunity (pos 5-20, 50+ impr, 0-1 click)","")</f>
        <v/>
      </c>
    </row>
    <row r="5549" customFormat="false" ht="15" hidden="false" customHeight="false" outlineLevel="0" collapsed="false">
      <c r="A5549" s="7" t="s">
        <v>7822</v>
      </c>
      <c r="B5549" s="44" t="n">
        <v>0</v>
      </c>
      <c r="C5549" s="44" t="n">
        <v>1</v>
      </c>
      <c r="D5549" s="38" t="n">
        <f aca="false">IFERROR(B5549/C5549,0)</f>
        <v>0</v>
      </c>
      <c r="E5549" s="45" t="n">
        <v>10</v>
      </c>
      <c r="F5549" s="7" t="s">
        <v>2223</v>
      </c>
      <c r="G5549" s="5" t="str">
        <f aca="false">IF(AND(E5549&gt;=5,E5549&lt;=20,C5549&gt;=50,B5549&lt;=1),"Opportunity (pos 5-20, 50+ impr, 0-1 click)","")</f>
        <v/>
      </c>
    </row>
    <row r="5550" customFormat="false" ht="15" hidden="false" customHeight="false" outlineLevel="0" collapsed="false">
      <c r="A5550" s="7" t="s">
        <v>7823</v>
      </c>
      <c r="B5550" s="44" t="n">
        <v>0</v>
      </c>
      <c r="C5550" s="44" t="n">
        <v>1</v>
      </c>
      <c r="D5550" s="38" t="n">
        <f aca="false">IFERROR(B5550/C5550,0)</f>
        <v>0</v>
      </c>
      <c r="E5550" s="45" t="n">
        <v>38</v>
      </c>
      <c r="F5550" s="7" t="s">
        <v>2223</v>
      </c>
      <c r="G5550" s="5" t="str">
        <f aca="false">IF(AND(E5550&gt;=5,E5550&lt;=20,C5550&gt;=50,B5550&lt;=1),"Opportunity (pos 5-20, 50+ impr, 0-1 click)","")</f>
        <v/>
      </c>
    </row>
    <row r="5551" customFormat="false" ht="15" hidden="false" customHeight="false" outlineLevel="0" collapsed="false">
      <c r="A5551" s="7" t="s">
        <v>7824</v>
      </c>
      <c r="B5551" s="44" t="n">
        <v>0</v>
      </c>
      <c r="C5551" s="44" t="n">
        <v>1</v>
      </c>
      <c r="D5551" s="38" t="n">
        <f aca="false">IFERROR(B5551/C5551,0)</f>
        <v>0</v>
      </c>
      <c r="E5551" s="45" t="n">
        <v>24</v>
      </c>
      <c r="F5551" s="7" t="s">
        <v>2223</v>
      </c>
      <c r="G5551" s="5" t="str">
        <f aca="false">IF(AND(E5551&gt;=5,E5551&lt;=20,C5551&gt;=50,B5551&lt;=1),"Opportunity (pos 5-20, 50+ impr, 0-1 click)","")</f>
        <v/>
      </c>
    </row>
    <row r="5552" customFormat="false" ht="15" hidden="false" customHeight="false" outlineLevel="0" collapsed="false">
      <c r="A5552" s="7" t="s">
        <v>7825</v>
      </c>
      <c r="B5552" s="44" t="n">
        <v>0</v>
      </c>
      <c r="C5552" s="44" t="n">
        <v>1</v>
      </c>
      <c r="D5552" s="38" t="n">
        <f aca="false">IFERROR(B5552/C5552,0)</f>
        <v>0</v>
      </c>
      <c r="E5552" s="45" t="n">
        <v>13</v>
      </c>
      <c r="F5552" s="7" t="s">
        <v>2224</v>
      </c>
      <c r="G5552" s="5" t="str">
        <f aca="false">IF(AND(E5552&gt;=5,E5552&lt;=20,C5552&gt;=50,B5552&lt;=1),"Opportunity (pos 5-20, 50+ impr, 0-1 click)","")</f>
        <v/>
      </c>
    </row>
    <row r="5553" customFormat="false" ht="15" hidden="false" customHeight="false" outlineLevel="0" collapsed="false">
      <c r="A5553" s="7" t="s">
        <v>7826</v>
      </c>
      <c r="B5553" s="44" t="n">
        <v>0</v>
      </c>
      <c r="C5553" s="44" t="n">
        <v>1</v>
      </c>
      <c r="D5553" s="38" t="n">
        <f aca="false">IFERROR(B5553/C5553,0)</f>
        <v>0</v>
      </c>
      <c r="E5553" s="45" t="n">
        <v>22</v>
      </c>
      <c r="F5553" s="7" t="s">
        <v>2223</v>
      </c>
      <c r="G5553" s="5" t="str">
        <f aca="false">IF(AND(E5553&gt;=5,E5553&lt;=20,C5553&gt;=50,B5553&lt;=1),"Opportunity (pos 5-20, 50+ impr, 0-1 click)","")</f>
        <v/>
      </c>
    </row>
    <row r="5554" customFormat="false" ht="15" hidden="false" customHeight="false" outlineLevel="0" collapsed="false">
      <c r="A5554" s="7" t="s">
        <v>7827</v>
      </c>
      <c r="B5554" s="44" t="n">
        <v>0</v>
      </c>
      <c r="C5554" s="44" t="n">
        <v>1</v>
      </c>
      <c r="D5554" s="38" t="n">
        <f aca="false">IFERROR(B5554/C5554,0)</f>
        <v>0</v>
      </c>
      <c r="E5554" s="45" t="n">
        <v>28</v>
      </c>
      <c r="F5554" s="7" t="s">
        <v>2223</v>
      </c>
      <c r="G5554" s="5" t="str">
        <f aca="false">IF(AND(E5554&gt;=5,E5554&lt;=20,C5554&gt;=50,B5554&lt;=1),"Opportunity (pos 5-20, 50+ impr, 0-1 click)","")</f>
        <v/>
      </c>
    </row>
    <row r="5555" customFormat="false" ht="15" hidden="false" customHeight="false" outlineLevel="0" collapsed="false">
      <c r="A5555" s="7" t="s">
        <v>7828</v>
      </c>
      <c r="B5555" s="44" t="n">
        <v>0</v>
      </c>
      <c r="C5555" s="44" t="n">
        <v>1</v>
      </c>
      <c r="D5555" s="38" t="n">
        <f aca="false">IFERROR(B5555/C5555,0)</f>
        <v>0</v>
      </c>
      <c r="E5555" s="45" t="n">
        <v>36</v>
      </c>
      <c r="F5555" s="7" t="s">
        <v>2223</v>
      </c>
      <c r="G5555" s="5" t="str">
        <f aca="false">IF(AND(E5555&gt;=5,E5555&lt;=20,C5555&gt;=50,B5555&lt;=1),"Opportunity (pos 5-20, 50+ impr, 0-1 click)","")</f>
        <v/>
      </c>
    </row>
    <row r="5556" customFormat="false" ht="15" hidden="false" customHeight="false" outlineLevel="0" collapsed="false">
      <c r="A5556" s="7" t="s">
        <v>7829</v>
      </c>
      <c r="B5556" s="44" t="n">
        <v>0</v>
      </c>
      <c r="C5556" s="44" t="n">
        <v>1</v>
      </c>
      <c r="D5556" s="38" t="n">
        <f aca="false">IFERROR(B5556/C5556,0)</f>
        <v>0</v>
      </c>
      <c r="E5556" s="45" t="n">
        <v>5</v>
      </c>
      <c r="F5556" s="7" t="s">
        <v>2223</v>
      </c>
      <c r="G5556" s="5" t="str">
        <f aca="false">IF(AND(E5556&gt;=5,E5556&lt;=20,C5556&gt;=50,B5556&lt;=1),"Opportunity (pos 5-20, 50+ impr, 0-1 click)","")</f>
        <v/>
      </c>
    </row>
    <row r="5557" customFormat="false" ht="15" hidden="false" customHeight="false" outlineLevel="0" collapsed="false">
      <c r="A5557" s="7" t="s">
        <v>7830</v>
      </c>
      <c r="B5557" s="44" t="n">
        <v>0</v>
      </c>
      <c r="C5557" s="44" t="n">
        <v>1</v>
      </c>
      <c r="D5557" s="38" t="n">
        <f aca="false">IFERROR(B5557/C5557,0)</f>
        <v>0</v>
      </c>
      <c r="E5557" s="45" t="n">
        <v>13</v>
      </c>
      <c r="F5557" s="7" t="s">
        <v>2223</v>
      </c>
      <c r="G5557" s="5" t="str">
        <f aca="false">IF(AND(E5557&gt;=5,E5557&lt;=20,C5557&gt;=50,B5557&lt;=1),"Opportunity (pos 5-20, 50+ impr, 0-1 click)","")</f>
        <v/>
      </c>
    </row>
    <row r="5558" customFormat="false" ht="15" hidden="false" customHeight="false" outlineLevel="0" collapsed="false">
      <c r="A5558" s="7" t="s">
        <v>7831</v>
      </c>
      <c r="B5558" s="44" t="n">
        <v>0</v>
      </c>
      <c r="C5558" s="44" t="n">
        <v>1</v>
      </c>
      <c r="D5558" s="38" t="n">
        <f aca="false">IFERROR(B5558/C5558,0)</f>
        <v>0</v>
      </c>
      <c r="E5558" s="45" t="n">
        <v>20</v>
      </c>
      <c r="F5558" s="7" t="s">
        <v>2223</v>
      </c>
      <c r="G5558" s="5" t="str">
        <f aca="false">IF(AND(E5558&gt;=5,E5558&lt;=20,C5558&gt;=50,B5558&lt;=1),"Opportunity (pos 5-20, 50+ impr, 0-1 click)","")</f>
        <v/>
      </c>
    </row>
    <row r="5559" customFormat="false" ht="15" hidden="false" customHeight="false" outlineLevel="0" collapsed="false">
      <c r="A5559" s="7" t="s">
        <v>7832</v>
      </c>
      <c r="B5559" s="44" t="n">
        <v>0</v>
      </c>
      <c r="C5559" s="44" t="n">
        <v>1</v>
      </c>
      <c r="D5559" s="38" t="n">
        <f aca="false">IFERROR(B5559/C5559,0)</f>
        <v>0</v>
      </c>
      <c r="E5559" s="45" t="n">
        <v>2</v>
      </c>
      <c r="F5559" s="7" t="s">
        <v>2223</v>
      </c>
      <c r="G5559" s="5" t="str">
        <f aca="false">IF(AND(E5559&gt;=5,E5559&lt;=20,C5559&gt;=50,B5559&lt;=1),"Opportunity (pos 5-20, 50+ impr, 0-1 click)","")</f>
        <v/>
      </c>
    </row>
    <row r="5560" customFormat="false" ht="15" hidden="false" customHeight="false" outlineLevel="0" collapsed="false">
      <c r="A5560" s="7" t="s">
        <v>7833</v>
      </c>
      <c r="B5560" s="44" t="n">
        <v>0</v>
      </c>
      <c r="C5560" s="44" t="n">
        <v>1</v>
      </c>
      <c r="D5560" s="38" t="n">
        <f aca="false">IFERROR(B5560/C5560,0)</f>
        <v>0</v>
      </c>
      <c r="E5560" s="45" t="n">
        <v>15</v>
      </c>
      <c r="F5560" s="7" t="s">
        <v>2223</v>
      </c>
      <c r="G5560" s="5" t="str">
        <f aca="false">IF(AND(E5560&gt;=5,E5560&lt;=20,C5560&gt;=50,B5560&lt;=1),"Opportunity (pos 5-20, 50+ impr, 0-1 click)","")</f>
        <v/>
      </c>
    </row>
    <row r="5561" customFormat="false" ht="15" hidden="false" customHeight="false" outlineLevel="0" collapsed="false">
      <c r="A5561" s="7" t="s">
        <v>7834</v>
      </c>
      <c r="B5561" s="44" t="n">
        <v>0</v>
      </c>
      <c r="C5561" s="44" t="n">
        <v>1</v>
      </c>
      <c r="D5561" s="38" t="n">
        <f aca="false">IFERROR(B5561/C5561,0)</f>
        <v>0</v>
      </c>
      <c r="E5561" s="45" t="n">
        <v>26</v>
      </c>
      <c r="F5561" s="7" t="s">
        <v>2223</v>
      </c>
      <c r="G5561" s="5" t="str">
        <f aca="false">IF(AND(E5561&gt;=5,E5561&lt;=20,C5561&gt;=50,B5561&lt;=1),"Opportunity (pos 5-20, 50+ impr, 0-1 click)","")</f>
        <v/>
      </c>
    </row>
    <row r="5562" customFormat="false" ht="15" hidden="false" customHeight="false" outlineLevel="0" collapsed="false">
      <c r="A5562" s="7" t="s">
        <v>7835</v>
      </c>
      <c r="B5562" s="44" t="n">
        <v>0</v>
      </c>
      <c r="C5562" s="44" t="n">
        <v>1</v>
      </c>
      <c r="D5562" s="38" t="n">
        <f aca="false">IFERROR(B5562/C5562,0)</f>
        <v>0</v>
      </c>
      <c r="E5562" s="45" t="n">
        <v>9</v>
      </c>
      <c r="F5562" s="7" t="s">
        <v>2223</v>
      </c>
      <c r="G5562" s="5" t="str">
        <f aca="false">IF(AND(E5562&gt;=5,E5562&lt;=20,C5562&gt;=50,B5562&lt;=1),"Opportunity (pos 5-20, 50+ impr, 0-1 click)","")</f>
        <v/>
      </c>
    </row>
    <row r="5563" customFormat="false" ht="15" hidden="false" customHeight="false" outlineLevel="0" collapsed="false">
      <c r="A5563" s="7" t="s">
        <v>7836</v>
      </c>
      <c r="B5563" s="44" t="n">
        <v>0</v>
      </c>
      <c r="C5563" s="44" t="n">
        <v>1</v>
      </c>
      <c r="D5563" s="38" t="n">
        <f aca="false">IFERROR(B5563/C5563,0)</f>
        <v>0</v>
      </c>
      <c r="E5563" s="45" t="n">
        <v>10</v>
      </c>
      <c r="F5563" s="7" t="s">
        <v>2223</v>
      </c>
      <c r="G5563" s="5" t="str">
        <f aca="false">IF(AND(E5563&gt;=5,E5563&lt;=20,C5563&gt;=50,B5563&lt;=1),"Opportunity (pos 5-20, 50+ impr, 0-1 click)","")</f>
        <v/>
      </c>
    </row>
    <row r="5564" customFormat="false" ht="15" hidden="false" customHeight="false" outlineLevel="0" collapsed="false">
      <c r="A5564" s="7" t="s">
        <v>7837</v>
      </c>
      <c r="B5564" s="44" t="n">
        <v>0</v>
      </c>
      <c r="C5564" s="44" t="n">
        <v>1</v>
      </c>
      <c r="D5564" s="38" t="n">
        <f aca="false">IFERROR(B5564/C5564,0)</f>
        <v>0</v>
      </c>
      <c r="E5564" s="45" t="n">
        <v>3</v>
      </c>
      <c r="F5564" s="7" t="s">
        <v>2224</v>
      </c>
      <c r="G5564" s="5" t="str">
        <f aca="false">IF(AND(E5564&gt;=5,E5564&lt;=20,C5564&gt;=50,B5564&lt;=1),"Opportunity (pos 5-20, 50+ impr, 0-1 click)","")</f>
        <v/>
      </c>
    </row>
    <row r="5565" customFormat="false" ht="15" hidden="false" customHeight="false" outlineLevel="0" collapsed="false">
      <c r="A5565" s="7" t="s">
        <v>7838</v>
      </c>
      <c r="B5565" s="44" t="n">
        <v>0</v>
      </c>
      <c r="C5565" s="44" t="n">
        <v>1</v>
      </c>
      <c r="D5565" s="38" t="n">
        <f aca="false">IFERROR(B5565/C5565,0)</f>
        <v>0</v>
      </c>
      <c r="E5565" s="45" t="n">
        <v>13</v>
      </c>
      <c r="F5565" s="7" t="s">
        <v>2223</v>
      </c>
      <c r="G5565" s="5" t="str">
        <f aca="false">IF(AND(E5565&gt;=5,E5565&lt;=20,C5565&gt;=50,B5565&lt;=1),"Opportunity (pos 5-20, 50+ impr, 0-1 click)","")</f>
        <v/>
      </c>
    </row>
    <row r="5566" customFormat="false" ht="15" hidden="false" customHeight="false" outlineLevel="0" collapsed="false">
      <c r="A5566" s="7" t="s">
        <v>7839</v>
      </c>
      <c r="B5566" s="44" t="n">
        <v>0</v>
      </c>
      <c r="C5566" s="44" t="n">
        <v>1</v>
      </c>
      <c r="D5566" s="38" t="n">
        <f aca="false">IFERROR(B5566/C5566,0)</f>
        <v>0</v>
      </c>
      <c r="E5566" s="45" t="n">
        <v>24</v>
      </c>
      <c r="F5566" s="7" t="s">
        <v>2223</v>
      </c>
      <c r="G5566" s="5" t="str">
        <f aca="false">IF(AND(E5566&gt;=5,E5566&lt;=20,C5566&gt;=50,B5566&lt;=1),"Opportunity (pos 5-20, 50+ impr, 0-1 click)","")</f>
        <v/>
      </c>
    </row>
    <row r="5567" customFormat="false" ht="15" hidden="false" customHeight="false" outlineLevel="0" collapsed="false">
      <c r="A5567" s="7" t="s">
        <v>7840</v>
      </c>
      <c r="B5567" s="44" t="n">
        <v>0</v>
      </c>
      <c r="C5567" s="44" t="n">
        <v>1</v>
      </c>
      <c r="D5567" s="38" t="n">
        <f aca="false">IFERROR(B5567/C5567,0)</f>
        <v>0</v>
      </c>
      <c r="E5567" s="45" t="n">
        <v>11</v>
      </c>
      <c r="F5567" s="7" t="s">
        <v>2225</v>
      </c>
      <c r="G5567" s="5" t="str">
        <f aca="false">IF(AND(E5567&gt;=5,E5567&lt;=20,C5567&gt;=50,B5567&lt;=1),"Opportunity (pos 5-20, 50+ impr, 0-1 click)","")</f>
        <v/>
      </c>
    </row>
    <row r="5568" customFormat="false" ht="15" hidden="false" customHeight="false" outlineLevel="0" collapsed="false">
      <c r="A5568" s="7" t="s">
        <v>7841</v>
      </c>
      <c r="B5568" s="44" t="n">
        <v>0</v>
      </c>
      <c r="C5568" s="44" t="n">
        <v>1</v>
      </c>
      <c r="D5568" s="38" t="n">
        <f aca="false">IFERROR(B5568/C5568,0)</f>
        <v>0</v>
      </c>
      <c r="E5568" s="45" t="n">
        <v>27</v>
      </c>
      <c r="F5568" s="7" t="s">
        <v>2223</v>
      </c>
      <c r="G5568" s="5" t="str">
        <f aca="false">IF(AND(E5568&gt;=5,E5568&lt;=20,C5568&gt;=50,B5568&lt;=1),"Opportunity (pos 5-20, 50+ impr, 0-1 click)","")</f>
        <v/>
      </c>
    </row>
    <row r="5569" customFormat="false" ht="15" hidden="false" customHeight="false" outlineLevel="0" collapsed="false">
      <c r="A5569" s="7" t="s">
        <v>7842</v>
      </c>
      <c r="B5569" s="44" t="n">
        <v>0</v>
      </c>
      <c r="C5569" s="44" t="n">
        <v>1</v>
      </c>
      <c r="D5569" s="38" t="n">
        <f aca="false">IFERROR(B5569/C5569,0)</f>
        <v>0</v>
      </c>
      <c r="E5569" s="45" t="n">
        <v>36</v>
      </c>
      <c r="F5569" s="7" t="s">
        <v>2223</v>
      </c>
      <c r="G5569" s="5" t="str">
        <f aca="false">IF(AND(E5569&gt;=5,E5569&lt;=20,C5569&gt;=50,B5569&lt;=1),"Opportunity (pos 5-20, 50+ impr, 0-1 click)","")</f>
        <v/>
      </c>
    </row>
    <row r="5570" customFormat="false" ht="15" hidden="false" customHeight="false" outlineLevel="0" collapsed="false">
      <c r="A5570" s="7" t="s">
        <v>7843</v>
      </c>
      <c r="B5570" s="44" t="n">
        <v>0</v>
      </c>
      <c r="C5570" s="44" t="n">
        <v>1</v>
      </c>
      <c r="D5570" s="38" t="n">
        <f aca="false">IFERROR(B5570/C5570,0)</f>
        <v>0</v>
      </c>
      <c r="E5570" s="45" t="n">
        <v>48</v>
      </c>
      <c r="F5570" s="7" t="s">
        <v>2225</v>
      </c>
      <c r="G5570" s="5" t="str">
        <f aca="false">IF(AND(E5570&gt;=5,E5570&lt;=20,C5570&gt;=50,B5570&lt;=1),"Opportunity (pos 5-20, 50+ impr, 0-1 click)","")</f>
        <v/>
      </c>
    </row>
    <row r="5571" customFormat="false" ht="15" hidden="false" customHeight="false" outlineLevel="0" collapsed="false">
      <c r="A5571" s="7" t="s">
        <v>7844</v>
      </c>
      <c r="B5571" s="44" t="n">
        <v>0</v>
      </c>
      <c r="C5571" s="44" t="n">
        <v>1</v>
      </c>
      <c r="D5571" s="38" t="n">
        <f aca="false">IFERROR(B5571/C5571,0)</f>
        <v>0</v>
      </c>
      <c r="E5571" s="45" t="n">
        <v>19</v>
      </c>
      <c r="F5571" s="7" t="s">
        <v>2223</v>
      </c>
      <c r="G5571" s="5" t="str">
        <f aca="false">IF(AND(E5571&gt;=5,E5571&lt;=20,C5571&gt;=50,B5571&lt;=1),"Opportunity (pos 5-20, 50+ impr, 0-1 click)","")</f>
        <v/>
      </c>
    </row>
    <row r="5572" customFormat="false" ht="15" hidden="false" customHeight="false" outlineLevel="0" collapsed="false">
      <c r="A5572" s="7" t="s">
        <v>7845</v>
      </c>
      <c r="B5572" s="44" t="n">
        <v>0</v>
      </c>
      <c r="C5572" s="44" t="n">
        <v>1</v>
      </c>
      <c r="D5572" s="38" t="n">
        <f aca="false">IFERROR(B5572/C5572,0)</f>
        <v>0</v>
      </c>
      <c r="E5572" s="45" t="n">
        <v>27</v>
      </c>
      <c r="F5572" s="7" t="s">
        <v>2223</v>
      </c>
      <c r="G5572" s="5" t="str">
        <f aca="false">IF(AND(E5572&gt;=5,E5572&lt;=20,C5572&gt;=50,B5572&lt;=1),"Opportunity (pos 5-20, 50+ impr, 0-1 click)","")</f>
        <v/>
      </c>
    </row>
    <row r="5573" customFormat="false" ht="15" hidden="false" customHeight="false" outlineLevel="0" collapsed="false">
      <c r="A5573" s="7" t="s">
        <v>7846</v>
      </c>
      <c r="B5573" s="44" t="n">
        <v>0</v>
      </c>
      <c r="C5573" s="44" t="n">
        <v>1</v>
      </c>
      <c r="D5573" s="38" t="n">
        <f aca="false">IFERROR(B5573/C5573,0)</f>
        <v>0</v>
      </c>
      <c r="E5573" s="45" t="n">
        <v>23</v>
      </c>
      <c r="F5573" s="7" t="s">
        <v>2225</v>
      </c>
      <c r="G5573" s="5" t="str">
        <f aca="false">IF(AND(E5573&gt;=5,E5573&lt;=20,C5573&gt;=50,B5573&lt;=1),"Opportunity (pos 5-20, 50+ impr, 0-1 click)","")</f>
        <v/>
      </c>
    </row>
    <row r="5574" customFormat="false" ht="15" hidden="false" customHeight="false" outlineLevel="0" collapsed="false">
      <c r="A5574" s="7" t="s">
        <v>7847</v>
      </c>
      <c r="B5574" s="44" t="n">
        <v>0</v>
      </c>
      <c r="C5574" s="44" t="n">
        <v>1</v>
      </c>
      <c r="D5574" s="38" t="n">
        <f aca="false">IFERROR(B5574/C5574,0)</f>
        <v>0</v>
      </c>
      <c r="E5574" s="45" t="n">
        <v>31</v>
      </c>
      <c r="F5574" s="7" t="s">
        <v>2223</v>
      </c>
      <c r="G5574" s="5" t="str">
        <f aca="false">IF(AND(E5574&gt;=5,E5574&lt;=20,C5574&gt;=50,B5574&lt;=1),"Opportunity (pos 5-20, 50+ impr, 0-1 click)","")</f>
        <v/>
      </c>
    </row>
    <row r="5575" customFormat="false" ht="15" hidden="false" customHeight="false" outlineLevel="0" collapsed="false">
      <c r="A5575" s="7" t="s">
        <v>7848</v>
      </c>
      <c r="B5575" s="44" t="n">
        <v>0</v>
      </c>
      <c r="C5575" s="44" t="n">
        <v>1</v>
      </c>
      <c r="D5575" s="38" t="n">
        <f aca="false">IFERROR(B5575/C5575,0)</f>
        <v>0</v>
      </c>
      <c r="E5575" s="45" t="n">
        <v>11</v>
      </c>
      <c r="F5575" s="7" t="s">
        <v>2223</v>
      </c>
      <c r="G5575" s="5" t="str">
        <f aca="false">IF(AND(E5575&gt;=5,E5575&lt;=20,C5575&gt;=50,B5575&lt;=1),"Opportunity (pos 5-20, 50+ impr, 0-1 click)","")</f>
        <v/>
      </c>
    </row>
    <row r="5576" customFormat="false" ht="15" hidden="false" customHeight="false" outlineLevel="0" collapsed="false">
      <c r="A5576" s="7" t="s">
        <v>7849</v>
      </c>
      <c r="B5576" s="44" t="n">
        <v>0</v>
      </c>
      <c r="C5576" s="44" t="n">
        <v>1</v>
      </c>
      <c r="D5576" s="38" t="n">
        <f aca="false">IFERROR(B5576/C5576,0)</f>
        <v>0</v>
      </c>
      <c r="E5576" s="45" t="n">
        <v>12</v>
      </c>
      <c r="F5576" s="7" t="s">
        <v>2223</v>
      </c>
      <c r="G5576" s="5" t="str">
        <f aca="false">IF(AND(E5576&gt;=5,E5576&lt;=20,C5576&gt;=50,B5576&lt;=1),"Opportunity (pos 5-20, 50+ impr, 0-1 click)","")</f>
        <v/>
      </c>
    </row>
    <row r="5577" customFormat="false" ht="15" hidden="false" customHeight="false" outlineLevel="0" collapsed="false">
      <c r="A5577" s="7" t="s">
        <v>7850</v>
      </c>
      <c r="B5577" s="44" t="n">
        <v>0</v>
      </c>
      <c r="C5577" s="44" t="n">
        <v>1</v>
      </c>
      <c r="D5577" s="38" t="n">
        <f aca="false">IFERROR(B5577/C5577,0)</f>
        <v>0</v>
      </c>
      <c r="E5577" s="45" t="n">
        <v>35</v>
      </c>
      <c r="F5577" s="7" t="s">
        <v>2223</v>
      </c>
      <c r="G5577" s="5" t="str">
        <f aca="false">IF(AND(E5577&gt;=5,E5577&lt;=20,C5577&gt;=50,B5577&lt;=1),"Opportunity (pos 5-20, 50+ impr, 0-1 click)","")</f>
        <v/>
      </c>
    </row>
    <row r="5578" customFormat="false" ht="15" hidden="false" customHeight="false" outlineLevel="0" collapsed="false">
      <c r="A5578" s="7" t="s">
        <v>7851</v>
      </c>
      <c r="B5578" s="44" t="n">
        <v>0</v>
      </c>
      <c r="C5578" s="44" t="n">
        <v>1</v>
      </c>
      <c r="D5578" s="38" t="n">
        <f aca="false">IFERROR(B5578/C5578,0)</f>
        <v>0</v>
      </c>
      <c r="E5578" s="45" t="n">
        <v>27</v>
      </c>
      <c r="F5578" s="7" t="s">
        <v>2224</v>
      </c>
      <c r="G5578" s="5" t="str">
        <f aca="false">IF(AND(E5578&gt;=5,E5578&lt;=20,C5578&gt;=50,B5578&lt;=1),"Opportunity (pos 5-20, 50+ impr, 0-1 click)","")</f>
        <v/>
      </c>
    </row>
    <row r="5579" customFormat="false" ht="15" hidden="false" customHeight="false" outlineLevel="0" collapsed="false">
      <c r="A5579" s="7" t="s">
        <v>7852</v>
      </c>
      <c r="B5579" s="44" t="n">
        <v>0</v>
      </c>
      <c r="C5579" s="44" t="n">
        <v>1</v>
      </c>
      <c r="D5579" s="38" t="n">
        <f aca="false">IFERROR(B5579/C5579,0)</f>
        <v>0</v>
      </c>
      <c r="E5579" s="45" t="n">
        <v>36</v>
      </c>
      <c r="F5579" s="7" t="s">
        <v>2223</v>
      </c>
      <c r="G5579" s="5" t="str">
        <f aca="false">IF(AND(E5579&gt;=5,E5579&lt;=20,C5579&gt;=50,B5579&lt;=1),"Opportunity (pos 5-20, 50+ impr, 0-1 click)","")</f>
        <v/>
      </c>
    </row>
    <row r="5580" customFormat="false" ht="15" hidden="false" customHeight="false" outlineLevel="0" collapsed="false">
      <c r="A5580" s="7" t="s">
        <v>7853</v>
      </c>
      <c r="B5580" s="44" t="n">
        <v>0</v>
      </c>
      <c r="C5580" s="44" t="n">
        <v>1</v>
      </c>
      <c r="D5580" s="38" t="n">
        <f aca="false">IFERROR(B5580/C5580,0)</f>
        <v>0</v>
      </c>
      <c r="E5580" s="45" t="n">
        <v>45</v>
      </c>
      <c r="F5580" s="7" t="s">
        <v>2223</v>
      </c>
      <c r="G5580" s="5" t="str">
        <f aca="false">IF(AND(E5580&gt;=5,E5580&lt;=20,C5580&gt;=50,B5580&lt;=1),"Opportunity (pos 5-20, 50+ impr, 0-1 click)","")</f>
        <v/>
      </c>
    </row>
    <row r="5581" customFormat="false" ht="15" hidden="false" customHeight="false" outlineLevel="0" collapsed="false">
      <c r="A5581" s="7" t="s">
        <v>7854</v>
      </c>
      <c r="B5581" s="44" t="n">
        <v>0</v>
      </c>
      <c r="C5581" s="44" t="n">
        <v>1</v>
      </c>
      <c r="D5581" s="38" t="n">
        <f aca="false">IFERROR(B5581/C5581,0)</f>
        <v>0</v>
      </c>
      <c r="E5581" s="45" t="n">
        <v>47</v>
      </c>
      <c r="F5581" s="7" t="s">
        <v>2223</v>
      </c>
      <c r="G5581" s="5" t="str">
        <f aca="false">IF(AND(E5581&gt;=5,E5581&lt;=20,C5581&gt;=50,B5581&lt;=1),"Opportunity (pos 5-20, 50+ impr, 0-1 click)","")</f>
        <v/>
      </c>
    </row>
    <row r="5582" customFormat="false" ht="15" hidden="false" customHeight="false" outlineLevel="0" collapsed="false">
      <c r="A5582" s="7" t="s">
        <v>7855</v>
      </c>
      <c r="B5582" s="44" t="n">
        <v>0</v>
      </c>
      <c r="C5582" s="44" t="n">
        <v>1</v>
      </c>
      <c r="D5582" s="38" t="n">
        <f aca="false">IFERROR(B5582/C5582,0)</f>
        <v>0</v>
      </c>
      <c r="E5582" s="45" t="n">
        <v>35</v>
      </c>
      <c r="F5582" s="7" t="s">
        <v>2223</v>
      </c>
      <c r="G5582" s="5" t="str">
        <f aca="false">IF(AND(E5582&gt;=5,E5582&lt;=20,C5582&gt;=50,B5582&lt;=1),"Opportunity (pos 5-20, 50+ impr, 0-1 click)","")</f>
        <v/>
      </c>
    </row>
    <row r="5583" customFormat="false" ht="15" hidden="false" customHeight="false" outlineLevel="0" collapsed="false">
      <c r="A5583" s="7" t="s">
        <v>7856</v>
      </c>
      <c r="B5583" s="44" t="n">
        <v>0</v>
      </c>
      <c r="C5583" s="44" t="n">
        <v>1</v>
      </c>
      <c r="D5583" s="38" t="n">
        <f aca="false">IFERROR(B5583/C5583,0)</f>
        <v>0</v>
      </c>
      <c r="E5583" s="45" t="n">
        <v>39</v>
      </c>
      <c r="F5583" s="7" t="s">
        <v>2223</v>
      </c>
      <c r="G5583" s="5" t="str">
        <f aca="false">IF(AND(E5583&gt;=5,E5583&lt;=20,C5583&gt;=50,B5583&lt;=1),"Opportunity (pos 5-20, 50+ impr, 0-1 click)","")</f>
        <v/>
      </c>
    </row>
    <row r="5584" customFormat="false" ht="15" hidden="false" customHeight="false" outlineLevel="0" collapsed="false">
      <c r="A5584" s="7" t="s">
        <v>7857</v>
      </c>
      <c r="B5584" s="44" t="n">
        <v>0</v>
      </c>
      <c r="C5584" s="44" t="n">
        <v>1</v>
      </c>
      <c r="D5584" s="38" t="n">
        <f aca="false">IFERROR(B5584/C5584,0)</f>
        <v>0</v>
      </c>
      <c r="E5584" s="45" t="n">
        <v>20</v>
      </c>
      <c r="F5584" s="7" t="s">
        <v>2223</v>
      </c>
      <c r="G5584" s="5" t="str">
        <f aca="false">IF(AND(E5584&gt;=5,E5584&lt;=20,C5584&gt;=50,B5584&lt;=1),"Opportunity (pos 5-20, 50+ impr, 0-1 click)","")</f>
        <v/>
      </c>
    </row>
    <row r="5585" customFormat="false" ht="15" hidden="false" customHeight="false" outlineLevel="0" collapsed="false">
      <c r="A5585" s="7" t="s">
        <v>7858</v>
      </c>
      <c r="B5585" s="44" t="n">
        <v>0</v>
      </c>
      <c r="C5585" s="44" t="n">
        <v>1</v>
      </c>
      <c r="D5585" s="38" t="n">
        <f aca="false">IFERROR(B5585/C5585,0)</f>
        <v>0</v>
      </c>
      <c r="E5585" s="45" t="n">
        <v>4</v>
      </c>
      <c r="F5585" s="7" t="s">
        <v>2223</v>
      </c>
      <c r="G5585" s="5" t="str">
        <f aca="false">IF(AND(E5585&gt;=5,E5585&lt;=20,C5585&gt;=50,B5585&lt;=1),"Opportunity (pos 5-20, 50+ impr, 0-1 click)","")</f>
        <v/>
      </c>
    </row>
    <row r="5586" customFormat="false" ht="15" hidden="false" customHeight="false" outlineLevel="0" collapsed="false">
      <c r="A5586" s="7" t="s">
        <v>7859</v>
      </c>
      <c r="B5586" s="44" t="n">
        <v>0</v>
      </c>
      <c r="C5586" s="44" t="n">
        <v>1</v>
      </c>
      <c r="D5586" s="38" t="n">
        <f aca="false">IFERROR(B5586/C5586,0)</f>
        <v>0</v>
      </c>
      <c r="E5586" s="45" t="n">
        <v>24</v>
      </c>
      <c r="F5586" s="7" t="s">
        <v>2223</v>
      </c>
      <c r="G5586" s="5" t="str">
        <f aca="false">IF(AND(E5586&gt;=5,E5586&lt;=20,C5586&gt;=50,B5586&lt;=1),"Opportunity (pos 5-20, 50+ impr, 0-1 click)","")</f>
        <v/>
      </c>
    </row>
    <row r="5587" customFormat="false" ht="15" hidden="false" customHeight="false" outlineLevel="0" collapsed="false">
      <c r="A5587" s="7" t="s">
        <v>7860</v>
      </c>
      <c r="B5587" s="44" t="n">
        <v>0</v>
      </c>
      <c r="C5587" s="44" t="n">
        <v>1</v>
      </c>
      <c r="D5587" s="38" t="n">
        <f aca="false">IFERROR(B5587/C5587,0)</f>
        <v>0</v>
      </c>
      <c r="E5587" s="45" t="n">
        <v>40</v>
      </c>
      <c r="F5587" s="7" t="s">
        <v>2223</v>
      </c>
      <c r="G5587" s="5" t="str">
        <f aca="false">IF(AND(E5587&gt;=5,E5587&lt;=20,C5587&gt;=50,B5587&lt;=1),"Opportunity (pos 5-20, 50+ impr, 0-1 click)","")</f>
        <v/>
      </c>
    </row>
    <row r="5588" customFormat="false" ht="15" hidden="false" customHeight="false" outlineLevel="0" collapsed="false">
      <c r="A5588" s="7" t="s">
        <v>7861</v>
      </c>
      <c r="B5588" s="44" t="n">
        <v>0</v>
      </c>
      <c r="C5588" s="44" t="n">
        <v>1</v>
      </c>
      <c r="D5588" s="38" t="n">
        <f aca="false">IFERROR(B5588/C5588,0)</f>
        <v>0</v>
      </c>
      <c r="E5588" s="45" t="n">
        <v>30</v>
      </c>
      <c r="F5588" s="7" t="s">
        <v>2223</v>
      </c>
      <c r="G5588" s="5" t="str">
        <f aca="false">IF(AND(E5588&gt;=5,E5588&lt;=20,C5588&gt;=50,B5588&lt;=1),"Opportunity (pos 5-20, 50+ impr, 0-1 click)","")</f>
        <v/>
      </c>
    </row>
    <row r="5589" customFormat="false" ht="15" hidden="false" customHeight="false" outlineLevel="0" collapsed="false">
      <c r="A5589" s="7" t="s">
        <v>7862</v>
      </c>
      <c r="B5589" s="44" t="n">
        <v>0</v>
      </c>
      <c r="C5589" s="44" t="n">
        <v>1</v>
      </c>
      <c r="D5589" s="38" t="n">
        <f aca="false">IFERROR(B5589/C5589,0)</f>
        <v>0</v>
      </c>
      <c r="E5589" s="45" t="n">
        <v>42</v>
      </c>
      <c r="F5589" s="7" t="s">
        <v>2223</v>
      </c>
      <c r="G5589" s="5" t="str">
        <f aca="false">IF(AND(E5589&gt;=5,E5589&lt;=20,C5589&gt;=50,B5589&lt;=1),"Opportunity (pos 5-20, 50+ impr, 0-1 click)","")</f>
        <v/>
      </c>
    </row>
    <row r="5590" customFormat="false" ht="15" hidden="false" customHeight="false" outlineLevel="0" collapsed="false">
      <c r="A5590" s="7" t="s">
        <v>7863</v>
      </c>
      <c r="B5590" s="44" t="n">
        <v>0</v>
      </c>
      <c r="C5590" s="44" t="n">
        <v>1</v>
      </c>
      <c r="D5590" s="38" t="n">
        <f aca="false">IFERROR(B5590/C5590,0)</f>
        <v>0</v>
      </c>
      <c r="E5590" s="45" t="n">
        <v>54</v>
      </c>
      <c r="F5590" s="7" t="s">
        <v>2223</v>
      </c>
      <c r="G5590" s="5" t="str">
        <f aca="false">IF(AND(E5590&gt;=5,E5590&lt;=20,C5590&gt;=50,B5590&lt;=1),"Opportunity (pos 5-20, 50+ impr, 0-1 click)","")</f>
        <v/>
      </c>
    </row>
    <row r="5591" customFormat="false" ht="15" hidden="false" customHeight="false" outlineLevel="0" collapsed="false">
      <c r="A5591" s="7" t="s">
        <v>7864</v>
      </c>
      <c r="B5591" s="44" t="n">
        <v>0</v>
      </c>
      <c r="C5591" s="44" t="n">
        <v>1</v>
      </c>
      <c r="D5591" s="38" t="n">
        <f aca="false">IFERROR(B5591/C5591,0)</f>
        <v>0</v>
      </c>
      <c r="E5591" s="45" t="n">
        <v>48</v>
      </c>
      <c r="F5591" s="7" t="s">
        <v>2223</v>
      </c>
      <c r="G5591" s="5" t="str">
        <f aca="false">IF(AND(E5591&gt;=5,E5591&lt;=20,C5591&gt;=50,B5591&lt;=1),"Opportunity (pos 5-20, 50+ impr, 0-1 click)","")</f>
        <v/>
      </c>
    </row>
    <row r="5592" customFormat="false" ht="15" hidden="false" customHeight="false" outlineLevel="0" collapsed="false">
      <c r="A5592" s="7" t="s">
        <v>7865</v>
      </c>
      <c r="B5592" s="44" t="n">
        <v>0</v>
      </c>
      <c r="C5592" s="44" t="n">
        <v>1</v>
      </c>
      <c r="D5592" s="38" t="n">
        <f aca="false">IFERROR(B5592/C5592,0)</f>
        <v>0</v>
      </c>
      <c r="E5592" s="45" t="n">
        <v>15</v>
      </c>
      <c r="F5592" s="7" t="s">
        <v>2223</v>
      </c>
      <c r="G5592" s="5" t="str">
        <f aca="false">IF(AND(E5592&gt;=5,E5592&lt;=20,C5592&gt;=50,B5592&lt;=1),"Opportunity (pos 5-20, 50+ impr, 0-1 click)","")</f>
        <v/>
      </c>
    </row>
    <row r="5593" customFormat="false" ht="15" hidden="false" customHeight="false" outlineLevel="0" collapsed="false">
      <c r="A5593" s="7" t="s">
        <v>7866</v>
      </c>
      <c r="B5593" s="44" t="n">
        <v>0</v>
      </c>
      <c r="C5593" s="44" t="n">
        <v>1</v>
      </c>
      <c r="D5593" s="38" t="n">
        <f aca="false">IFERROR(B5593/C5593,0)</f>
        <v>0</v>
      </c>
      <c r="E5593" s="45" t="n">
        <v>30</v>
      </c>
      <c r="F5593" s="7" t="s">
        <v>2223</v>
      </c>
      <c r="G5593" s="5" t="str">
        <f aca="false">IF(AND(E5593&gt;=5,E5593&lt;=20,C5593&gt;=50,B5593&lt;=1),"Opportunity (pos 5-20, 50+ impr, 0-1 click)","")</f>
        <v/>
      </c>
    </row>
    <row r="5594" customFormat="false" ht="15" hidden="false" customHeight="false" outlineLevel="0" collapsed="false">
      <c r="A5594" s="7" t="s">
        <v>7867</v>
      </c>
      <c r="B5594" s="44" t="n">
        <v>0</v>
      </c>
      <c r="C5594" s="44" t="n">
        <v>1</v>
      </c>
      <c r="D5594" s="38" t="n">
        <f aca="false">IFERROR(B5594/C5594,0)</f>
        <v>0</v>
      </c>
      <c r="E5594" s="45" t="n">
        <v>15</v>
      </c>
      <c r="F5594" s="7" t="s">
        <v>2223</v>
      </c>
      <c r="G5594" s="5" t="str">
        <f aca="false">IF(AND(E5594&gt;=5,E5594&lt;=20,C5594&gt;=50,B5594&lt;=1),"Opportunity (pos 5-20, 50+ impr, 0-1 click)","")</f>
        <v/>
      </c>
    </row>
    <row r="5595" customFormat="false" ht="15" hidden="false" customHeight="false" outlineLevel="0" collapsed="false">
      <c r="A5595" s="7" t="s">
        <v>7868</v>
      </c>
      <c r="B5595" s="44" t="n">
        <v>0</v>
      </c>
      <c r="C5595" s="44" t="n">
        <v>1</v>
      </c>
      <c r="D5595" s="38" t="n">
        <f aca="false">IFERROR(B5595/C5595,0)</f>
        <v>0</v>
      </c>
      <c r="E5595" s="45" t="n">
        <v>34</v>
      </c>
      <c r="F5595" s="7" t="s">
        <v>2223</v>
      </c>
      <c r="G5595" s="5" t="str">
        <f aca="false">IF(AND(E5595&gt;=5,E5595&lt;=20,C5595&gt;=50,B5595&lt;=1),"Opportunity (pos 5-20, 50+ impr, 0-1 click)","")</f>
        <v/>
      </c>
    </row>
    <row r="5596" customFormat="false" ht="15" hidden="false" customHeight="false" outlineLevel="0" collapsed="false">
      <c r="A5596" s="7" t="s">
        <v>7869</v>
      </c>
      <c r="B5596" s="44" t="n">
        <v>0</v>
      </c>
      <c r="C5596" s="44" t="n">
        <v>1</v>
      </c>
      <c r="D5596" s="38" t="n">
        <f aca="false">IFERROR(B5596/C5596,0)</f>
        <v>0</v>
      </c>
      <c r="E5596" s="45" t="n">
        <v>3</v>
      </c>
      <c r="F5596" s="7" t="s">
        <v>2224</v>
      </c>
      <c r="G5596" s="5" t="str">
        <f aca="false">IF(AND(E5596&gt;=5,E5596&lt;=20,C5596&gt;=50,B5596&lt;=1),"Opportunity (pos 5-20, 50+ impr, 0-1 click)","")</f>
        <v/>
      </c>
    </row>
    <row r="5597" customFormat="false" ht="15" hidden="false" customHeight="false" outlineLevel="0" collapsed="false">
      <c r="A5597" s="7" t="s">
        <v>7870</v>
      </c>
      <c r="B5597" s="44" t="n">
        <v>0</v>
      </c>
      <c r="C5597" s="44" t="n">
        <v>1</v>
      </c>
      <c r="D5597" s="38" t="n">
        <f aca="false">IFERROR(B5597/C5597,0)</f>
        <v>0</v>
      </c>
      <c r="E5597" s="45" t="n">
        <v>28</v>
      </c>
      <c r="F5597" s="7" t="s">
        <v>2223</v>
      </c>
      <c r="G5597" s="5" t="str">
        <f aca="false">IF(AND(E5597&gt;=5,E5597&lt;=20,C5597&gt;=50,B5597&lt;=1),"Opportunity (pos 5-20, 50+ impr, 0-1 click)","")</f>
        <v/>
      </c>
    </row>
    <row r="5598" customFormat="false" ht="15" hidden="false" customHeight="false" outlineLevel="0" collapsed="false">
      <c r="A5598" s="7" t="s">
        <v>7871</v>
      </c>
      <c r="B5598" s="44" t="n">
        <v>0</v>
      </c>
      <c r="C5598" s="44" t="n">
        <v>1</v>
      </c>
      <c r="D5598" s="38" t="n">
        <f aca="false">IFERROR(B5598/C5598,0)</f>
        <v>0</v>
      </c>
      <c r="E5598" s="45" t="n">
        <v>27</v>
      </c>
      <c r="F5598" s="7" t="s">
        <v>2223</v>
      </c>
      <c r="G5598" s="5" t="str">
        <f aca="false">IF(AND(E5598&gt;=5,E5598&lt;=20,C5598&gt;=50,B5598&lt;=1),"Opportunity (pos 5-20, 50+ impr, 0-1 click)","")</f>
        <v/>
      </c>
    </row>
    <row r="5599" customFormat="false" ht="15" hidden="false" customHeight="false" outlineLevel="0" collapsed="false">
      <c r="A5599" s="7" t="s">
        <v>7872</v>
      </c>
      <c r="B5599" s="44" t="n">
        <v>0</v>
      </c>
      <c r="C5599" s="44" t="n">
        <v>1</v>
      </c>
      <c r="D5599" s="38" t="n">
        <f aca="false">IFERROR(B5599/C5599,0)</f>
        <v>0</v>
      </c>
      <c r="E5599" s="45" t="n">
        <v>47</v>
      </c>
      <c r="F5599" s="7" t="s">
        <v>2223</v>
      </c>
      <c r="G5599" s="5" t="str">
        <f aca="false">IF(AND(E5599&gt;=5,E5599&lt;=20,C5599&gt;=50,B5599&lt;=1),"Opportunity (pos 5-20, 50+ impr, 0-1 click)","")</f>
        <v/>
      </c>
    </row>
    <row r="5600" customFormat="false" ht="15" hidden="false" customHeight="false" outlineLevel="0" collapsed="false">
      <c r="A5600" s="7" t="s">
        <v>7873</v>
      </c>
      <c r="B5600" s="44" t="n">
        <v>0</v>
      </c>
      <c r="C5600" s="44" t="n">
        <v>1</v>
      </c>
      <c r="D5600" s="38" t="n">
        <f aca="false">IFERROR(B5600/C5600,0)</f>
        <v>0</v>
      </c>
      <c r="E5600" s="45" t="n">
        <v>31</v>
      </c>
      <c r="F5600" s="7" t="s">
        <v>2223</v>
      </c>
      <c r="G5600" s="5" t="str">
        <f aca="false">IF(AND(E5600&gt;=5,E5600&lt;=20,C5600&gt;=50,B5600&lt;=1),"Opportunity (pos 5-20, 50+ impr, 0-1 click)","")</f>
        <v/>
      </c>
    </row>
    <row r="5601" customFormat="false" ht="15" hidden="false" customHeight="false" outlineLevel="0" collapsed="false">
      <c r="A5601" s="7" t="s">
        <v>7874</v>
      </c>
      <c r="B5601" s="44" t="n">
        <v>0</v>
      </c>
      <c r="C5601" s="44" t="n">
        <v>1</v>
      </c>
      <c r="D5601" s="38" t="n">
        <f aca="false">IFERROR(B5601/C5601,0)</f>
        <v>0</v>
      </c>
      <c r="E5601" s="45" t="n">
        <v>14</v>
      </c>
      <c r="F5601" s="7" t="s">
        <v>2223</v>
      </c>
      <c r="G5601" s="5" t="str">
        <f aca="false">IF(AND(E5601&gt;=5,E5601&lt;=20,C5601&gt;=50,B5601&lt;=1),"Opportunity (pos 5-20, 50+ impr, 0-1 click)","")</f>
        <v/>
      </c>
    </row>
    <row r="5602" customFormat="false" ht="15" hidden="false" customHeight="false" outlineLevel="0" collapsed="false">
      <c r="A5602" s="7" t="s">
        <v>7875</v>
      </c>
      <c r="B5602" s="44" t="n">
        <v>0</v>
      </c>
      <c r="C5602" s="44" t="n">
        <v>1</v>
      </c>
      <c r="D5602" s="38" t="n">
        <f aca="false">IFERROR(B5602/C5602,0)</f>
        <v>0</v>
      </c>
      <c r="E5602" s="45" t="n">
        <v>58</v>
      </c>
      <c r="F5602" s="7" t="s">
        <v>2225</v>
      </c>
      <c r="G5602" s="5" t="str">
        <f aca="false">IF(AND(E5602&gt;=5,E5602&lt;=20,C5602&gt;=50,B5602&lt;=1),"Opportunity (pos 5-20, 50+ impr, 0-1 click)","")</f>
        <v/>
      </c>
    </row>
    <row r="5603" customFormat="false" ht="15" hidden="false" customHeight="false" outlineLevel="0" collapsed="false">
      <c r="A5603" s="7" t="s">
        <v>7876</v>
      </c>
      <c r="B5603" s="44" t="n">
        <v>0</v>
      </c>
      <c r="C5603" s="44" t="n">
        <v>1</v>
      </c>
      <c r="D5603" s="38" t="n">
        <f aca="false">IFERROR(B5603/C5603,0)</f>
        <v>0</v>
      </c>
      <c r="E5603" s="45" t="n">
        <v>22</v>
      </c>
      <c r="F5603" s="7" t="s">
        <v>2223</v>
      </c>
      <c r="G5603" s="5" t="str">
        <f aca="false">IF(AND(E5603&gt;=5,E5603&lt;=20,C5603&gt;=50,B5603&lt;=1),"Opportunity (pos 5-20, 50+ impr, 0-1 click)","")</f>
        <v/>
      </c>
    </row>
    <row r="5604" customFormat="false" ht="15" hidden="false" customHeight="false" outlineLevel="0" collapsed="false">
      <c r="A5604" s="7" t="s">
        <v>7877</v>
      </c>
      <c r="B5604" s="44" t="n">
        <v>0</v>
      </c>
      <c r="C5604" s="44" t="n">
        <v>1</v>
      </c>
      <c r="D5604" s="38" t="n">
        <f aca="false">IFERROR(B5604/C5604,0)</f>
        <v>0</v>
      </c>
      <c r="E5604" s="45" t="n">
        <v>30</v>
      </c>
      <c r="F5604" s="7" t="s">
        <v>2223</v>
      </c>
      <c r="G5604" s="5" t="str">
        <f aca="false">IF(AND(E5604&gt;=5,E5604&lt;=20,C5604&gt;=50,B5604&lt;=1),"Opportunity (pos 5-20, 50+ impr, 0-1 click)","")</f>
        <v/>
      </c>
    </row>
    <row r="5605" customFormat="false" ht="15" hidden="false" customHeight="false" outlineLevel="0" collapsed="false">
      <c r="A5605" s="7" t="s">
        <v>7878</v>
      </c>
      <c r="B5605" s="44" t="n">
        <v>0</v>
      </c>
      <c r="C5605" s="44" t="n">
        <v>1</v>
      </c>
      <c r="D5605" s="38" t="n">
        <f aca="false">IFERROR(B5605/C5605,0)</f>
        <v>0</v>
      </c>
      <c r="E5605" s="45" t="n">
        <v>11</v>
      </c>
      <c r="F5605" s="7" t="s">
        <v>2223</v>
      </c>
      <c r="G5605" s="5" t="str">
        <f aca="false">IF(AND(E5605&gt;=5,E5605&lt;=20,C5605&gt;=50,B5605&lt;=1),"Opportunity (pos 5-20, 50+ impr, 0-1 click)","")</f>
        <v/>
      </c>
    </row>
    <row r="5606" customFormat="false" ht="15" hidden="false" customHeight="false" outlineLevel="0" collapsed="false">
      <c r="A5606" s="7" t="s">
        <v>7879</v>
      </c>
      <c r="B5606" s="44" t="n">
        <v>0</v>
      </c>
      <c r="C5606" s="44" t="n">
        <v>1</v>
      </c>
      <c r="D5606" s="38" t="n">
        <f aca="false">IFERROR(B5606/C5606,0)</f>
        <v>0</v>
      </c>
      <c r="E5606" s="45" t="n">
        <v>25</v>
      </c>
      <c r="F5606" s="7" t="s">
        <v>2223</v>
      </c>
      <c r="G5606" s="5" t="str">
        <f aca="false">IF(AND(E5606&gt;=5,E5606&lt;=20,C5606&gt;=50,B5606&lt;=1),"Opportunity (pos 5-20, 50+ impr, 0-1 click)","")</f>
        <v/>
      </c>
    </row>
    <row r="5607" customFormat="false" ht="15" hidden="false" customHeight="false" outlineLevel="0" collapsed="false">
      <c r="A5607" s="7" t="s">
        <v>7880</v>
      </c>
      <c r="B5607" s="44" t="n">
        <v>0</v>
      </c>
      <c r="C5607" s="44" t="n">
        <v>1</v>
      </c>
      <c r="D5607" s="38" t="n">
        <f aca="false">IFERROR(B5607/C5607,0)</f>
        <v>0</v>
      </c>
      <c r="E5607" s="45" t="n">
        <v>30</v>
      </c>
      <c r="F5607" s="7" t="s">
        <v>2223</v>
      </c>
      <c r="G5607" s="5" t="str">
        <f aca="false">IF(AND(E5607&gt;=5,E5607&lt;=20,C5607&gt;=50,B5607&lt;=1),"Opportunity (pos 5-20, 50+ impr, 0-1 click)","")</f>
        <v/>
      </c>
    </row>
    <row r="5608" customFormat="false" ht="15" hidden="false" customHeight="false" outlineLevel="0" collapsed="false">
      <c r="A5608" s="7" t="s">
        <v>7881</v>
      </c>
      <c r="B5608" s="44" t="n">
        <v>0</v>
      </c>
      <c r="C5608" s="44" t="n">
        <v>1</v>
      </c>
      <c r="D5608" s="38" t="n">
        <f aca="false">IFERROR(B5608/C5608,0)</f>
        <v>0</v>
      </c>
      <c r="E5608" s="45" t="n">
        <v>45</v>
      </c>
      <c r="F5608" s="7" t="s">
        <v>2223</v>
      </c>
      <c r="G5608" s="5" t="str">
        <f aca="false">IF(AND(E5608&gt;=5,E5608&lt;=20,C5608&gt;=50,B5608&lt;=1),"Opportunity (pos 5-20, 50+ impr, 0-1 click)","")</f>
        <v/>
      </c>
    </row>
    <row r="5609" customFormat="false" ht="15" hidden="false" customHeight="false" outlineLevel="0" collapsed="false">
      <c r="A5609" s="7" t="s">
        <v>7882</v>
      </c>
      <c r="B5609" s="44" t="n">
        <v>0</v>
      </c>
      <c r="C5609" s="44" t="n">
        <v>1</v>
      </c>
      <c r="D5609" s="38" t="n">
        <f aca="false">IFERROR(B5609/C5609,0)</f>
        <v>0</v>
      </c>
      <c r="E5609" s="45" t="n">
        <v>11</v>
      </c>
      <c r="F5609" s="7" t="s">
        <v>2223</v>
      </c>
      <c r="G5609" s="5" t="str">
        <f aca="false">IF(AND(E5609&gt;=5,E5609&lt;=20,C5609&gt;=50,B5609&lt;=1),"Opportunity (pos 5-20, 50+ impr, 0-1 click)","")</f>
        <v/>
      </c>
    </row>
    <row r="5610" customFormat="false" ht="15" hidden="false" customHeight="false" outlineLevel="0" collapsed="false">
      <c r="A5610" s="7" t="s">
        <v>7883</v>
      </c>
      <c r="B5610" s="44" t="n">
        <v>0</v>
      </c>
      <c r="C5610" s="44" t="n">
        <v>1</v>
      </c>
      <c r="D5610" s="38" t="n">
        <f aca="false">IFERROR(B5610/C5610,0)</f>
        <v>0</v>
      </c>
      <c r="E5610" s="45" t="n">
        <v>12</v>
      </c>
      <c r="F5610" s="7" t="s">
        <v>2223</v>
      </c>
      <c r="G5610" s="5" t="str">
        <f aca="false">IF(AND(E5610&gt;=5,E5610&lt;=20,C5610&gt;=50,B5610&lt;=1),"Opportunity (pos 5-20, 50+ impr, 0-1 click)","")</f>
        <v/>
      </c>
    </row>
    <row r="5611" customFormat="false" ht="15" hidden="false" customHeight="false" outlineLevel="0" collapsed="false">
      <c r="A5611" s="7" t="s">
        <v>7884</v>
      </c>
      <c r="B5611" s="44" t="n">
        <v>0</v>
      </c>
      <c r="C5611" s="44" t="n">
        <v>1</v>
      </c>
      <c r="D5611" s="38" t="n">
        <f aca="false">IFERROR(B5611/C5611,0)</f>
        <v>0</v>
      </c>
      <c r="E5611" s="45" t="n">
        <v>24</v>
      </c>
      <c r="F5611" s="7" t="s">
        <v>2223</v>
      </c>
      <c r="G5611" s="5" t="str">
        <f aca="false">IF(AND(E5611&gt;=5,E5611&lt;=20,C5611&gt;=50,B5611&lt;=1),"Opportunity (pos 5-20, 50+ impr, 0-1 click)","")</f>
        <v/>
      </c>
    </row>
    <row r="5612" customFormat="false" ht="15" hidden="false" customHeight="false" outlineLevel="0" collapsed="false">
      <c r="A5612" s="7" t="s">
        <v>7885</v>
      </c>
      <c r="B5612" s="44" t="n">
        <v>0</v>
      </c>
      <c r="C5612" s="44" t="n">
        <v>1</v>
      </c>
      <c r="D5612" s="38" t="n">
        <f aca="false">IFERROR(B5612/C5612,0)</f>
        <v>0</v>
      </c>
      <c r="E5612" s="45" t="n">
        <v>50</v>
      </c>
      <c r="F5612" s="7" t="s">
        <v>2223</v>
      </c>
      <c r="G5612" s="5" t="str">
        <f aca="false">IF(AND(E5612&gt;=5,E5612&lt;=20,C5612&gt;=50,B5612&lt;=1),"Opportunity (pos 5-20, 50+ impr, 0-1 click)","")</f>
        <v/>
      </c>
    </row>
    <row r="5613" customFormat="false" ht="15" hidden="false" customHeight="false" outlineLevel="0" collapsed="false">
      <c r="A5613" s="7" t="s">
        <v>7886</v>
      </c>
      <c r="B5613" s="44" t="n">
        <v>0</v>
      </c>
      <c r="C5613" s="44" t="n">
        <v>1</v>
      </c>
      <c r="D5613" s="38" t="n">
        <f aca="false">IFERROR(B5613/C5613,0)</f>
        <v>0</v>
      </c>
      <c r="E5613" s="45" t="n">
        <v>11</v>
      </c>
      <c r="F5613" s="7" t="s">
        <v>2223</v>
      </c>
      <c r="G5613" s="5" t="str">
        <f aca="false">IF(AND(E5613&gt;=5,E5613&lt;=20,C5613&gt;=50,B5613&lt;=1),"Opportunity (pos 5-20, 50+ impr, 0-1 click)","")</f>
        <v/>
      </c>
    </row>
    <row r="5614" customFormat="false" ht="15" hidden="false" customHeight="false" outlineLevel="0" collapsed="false">
      <c r="A5614" s="7" t="s">
        <v>7887</v>
      </c>
      <c r="B5614" s="44" t="n">
        <v>0</v>
      </c>
      <c r="C5614" s="44" t="n">
        <v>1</v>
      </c>
      <c r="D5614" s="38" t="n">
        <f aca="false">IFERROR(B5614/C5614,0)</f>
        <v>0</v>
      </c>
      <c r="E5614" s="45" t="n">
        <v>25</v>
      </c>
      <c r="F5614" s="7" t="s">
        <v>2223</v>
      </c>
      <c r="G5614" s="5" t="str">
        <f aca="false">IF(AND(E5614&gt;=5,E5614&lt;=20,C5614&gt;=50,B5614&lt;=1),"Opportunity (pos 5-20, 50+ impr, 0-1 click)","")</f>
        <v/>
      </c>
    </row>
    <row r="5615" customFormat="false" ht="15" hidden="false" customHeight="false" outlineLevel="0" collapsed="false">
      <c r="A5615" s="7" t="s">
        <v>7888</v>
      </c>
      <c r="B5615" s="44" t="n">
        <v>0</v>
      </c>
      <c r="C5615" s="44" t="n">
        <v>1</v>
      </c>
      <c r="D5615" s="38" t="n">
        <f aca="false">IFERROR(B5615/C5615,0)</f>
        <v>0</v>
      </c>
      <c r="E5615" s="45" t="n">
        <v>11</v>
      </c>
      <c r="F5615" s="7" t="s">
        <v>2223</v>
      </c>
      <c r="G5615" s="5" t="str">
        <f aca="false">IF(AND(E5615&gt;=5,E5615&lt;=20,C5615&gt;=50,B5615&lt;=1),"Opportunity (pos 5-20, 50+ impr, 0-1 click)","")</f>
        <v/>
      </c>
    </row>
    <row r="5616" customFormat="false" ht="15" hidden="false" customHeight="false" outlineLevel="0" collapsed="false">
      <c r="A5616" s="7" t="s">
        <v>7889</v>
      </c>
      <c r="B5616" s="44" t="n">
        <v>0</v>
      </c>
      <c r="C5616" s="44" t="n">
        <v>1</v>
      </c>
      <c r="D5616" s="38" t="n">
        <f aca="false">IFERROR(B5616/C5616,0)</f>
        <v>0</v>
      </c>
      <c r="E5616" s="45" t="n">
        <v>46</v>
      </c>
      <c r="F5616" s="7" t="s">
        <v>2223</v>
      </c>
      <c r="G5616" s="5" t="str">
        <f aca="false">IF(AND(E5616&gt;=5,E5616&lt;=20,C5616&gt;=50,B5616&lt;=1),"Opportunity (pos 5-20, 50+ impr, 0-1 click)","")</f>
        <v/>
      </c>
    </row>
    <row r="5617" customFormat="false" ht="15" hidden="false" customHeight="false" outlineLevel="0" collapsed="false">
      <c r="A5617" s="7" t="s">
        <v>7890</v>
      </c>
      <c r="B5617" s="44" t="n">
        <v>0</v>
      </c>
      <c r="C5617" s="44" t="n">
        <v>1</v>
      </c>
      <c r="D5617" s="38" t="n">
        <f aca="false">IFERROR(B5617/C5617,0)</f>
        <v>0</v>
      </c>
      <c r="E5617" s="45" t="n">
        <v>66</v>
      </c>
      <c r="F5617" s="7" t="s">
        <v>2225</v>
      </c>
      <c r="G5617" s="5" t="str">
        <f aca="false">IF(AND(E5617&gt;=5,E5617&lt;=20,C5617&gt;=50,B5617&lt;=1),"Opportunity (pos 5-20, 50+ impr, 0-1 click)","")</f>
        <v/>
      </c>
    </row>
    <row r="5618" customFormat="false" ht="15" hidden="false" customHeight="false" outlineLevel="0" collapsed="false">
      <c r="A5618" s="7" t="s">
        <v>7891</v>
      </c>
      <c r="B5618" s="44" t="n">
        <v>0</v>
      </c>
      <c r="C5618" s="44" t="n">
        <v>1</v>
      </c>
      <c r="D5618" s="38" t="n">
        <f aca="false">IFERROR(B5618/C5618,0)</f>
        <v>0</v>
      </c>
      <c r="E5618" s="45" t="n">
        <v>37</v>
      </c>
      <c r="F5618" s="7" t="s">
        <v>2223</v>
      </c>
      <c r="G5618" s="5" t="str">
        <f aca="false">IF(AND(E5618&gt;=5,E5618&lt;=20,C5618&gt;=50,B5618&lt;=1),"Opportunity (pos 5-20, 50+ impr, 0-1 click)","")</f>
        <v/>
      </c>
    </row>
    <row r="5619" customFormat="false" ht="15" hidden="false" customHeight="false" outlineLevel="0" collapsed="false">
      <c r="A5619" s="7" t="s">
        <v>7892</v>
      </c>
      <c r="B5619" s="44" t="n">
        <v>0</v>
      </c>
      <c r="C5619" s="44" t="n">
        <v>1</v>
      </c>
      <c r="D5619" s="38" t="n">
        <f aca="false">IFERROR(B5619/C5619,0)</f>
        <v>0</v>
      </c>
      <c r="E5619" s="45" t="n">
        <v>31</v>
      </c>
      <c r="F5619" s="7" t="s">
        <v>2223</v>
      </c>
      <c r="G5619" s="5" t="str">
        <f aca="false">IF(AND(E5619&gt;=5,E5619&lt;=20,C5619&gt;=50,B5619&lt;=1),"Opportunity (pos 5-20, 50+ impr, 0-1 click)","")</f>
        <v/>
      </c>
    </row>
    <row r="5620" customFormat="false" ht="15" hidden="false" customHeight="false" outlineLevel="0" collapsed="false">
      <c r="A5620" s="7" t="s">
        <v>7893</v>
      </c>
      <c r="B5620" s="44" t="n">
        <v>0</v>
      </c>
      <c r="C5620" s="44" t="n">
        <v>1</v>
      </c>
      <c r="D5620" s="38" t="n">
        <f aca="false">IFERROR(B5620/C5620,0)</f>
        <v>0</v>
      </c>
      <c r="E5620" s="45" t="n">
        <v>21</v>
      </c>
      <c r="F5620" s="7" t="s">
        <v>2223</v>
      </c>
      <c r="G5620" s="5" t="str">
        <f aca="false">IF(AND(E5620&gt;=5,E5620&lt;=20,C5620&gt;=50,B5620&lt;=1),"Opportunity (pos 5-20, 50+ impr, 0-1 click)","")</f>
        <v/>
      </c>
    </row>
    <row r="5621" customFormat="false" ht="15" hidden="false" customHeight="false" outlineLevel="0" collapsed="false">
      <c r="A5621" s="7" t="s">
        <v>7894</v>
      </c>
      <c r="B5621" s="44" t="n">
        <v>0</v>
      </c>
      <c r="C5621" s="44" t="n">
        <v>1</v>
      </c>
      <c r="D5621" s="38" t="n">
        <f aca="false">IFERROR(B5621/C5621,0)</f>
        <v>0</v>
      </c>
      <c r="E5621" s="45" t="n">
        <v>6</v>
      </c>
      <c r="F5621" s="7" t="s">
        <v>2223</v>
      </c>
      <c r="G5621" s="5" t="str">
        <f aca="false">IF(AND(E5621&gt;=5,E5621&lt;=20,C5621&gt;=50,B5621&lt;=1),"Opportunity (pos 5-20, 50+ impr, 0-1 click)","")</f>
        <v/>
      </c>
    </row>
    <row r="5622" customFormat="false" ht="15" hidden="false" customHeight="false" outlineLevel="0" collapsed="false">
      <c r="A5622" s="7" t="s">
        <v>7895</v>
      </c>
      <c r="B5622" s="44" t="n">
        <v>0</v>
      </c>
      <c r="C5622" s="44" t="n">
        <v>1</v>
      </c>
      <c r="D5622" s="38" t="n">
        <f aca="false">IFERROR(B5622/C5622,0)</f>
        <v>0</v>
      </c>
      <c r="E5622" s="45" t="n">
        <v>29</v>
      </c>
      <c r="F5622" s="7" t="s">
        <v>2223</v>
      </c>
      <c r="G5622" s="5" t="str">
        <f aca="false">IF(AND(E5622&gt;=5,E5622&lt;=20,C5622&gt;=50,B5622&lt;=1),"Opportunity (pos 5-20, 50+ impr, 0-1 click)","")</f>
        <v/>
      </c>
    </row>
    <row r="5623" customFormat="false" ht="15" hidden="false" customHeight="false" outlineLevel="0" collapsed="false">
      <c r="A5623" s="7" t="s">
        <v>7896</v>
      </c>
      <c r="B5623" s="44" t="n">
        <v>0</v>
      </c>
      <c r="C5623" s="44" t="n">
        <v>1</v>
      </c>
      <c r="D5623" s="38" t="n">
        <f aca="false">IFERROR(B5623/C5623,0)</f>
        <v>0</v>
      </c>
      <c r="E5623" s="45" t="n">
        <v>43</v>
      </c>
      <c r="F5623" s="7" t="s">
        <v>2225</v>
      </c>
      <c r="G5623" s="5" t="str">
        <f aca="false">IF(AND(E5623&gt;=5,E5623&lt;=20,C5623&gt;=50,B5623&lt;=1),"Opportunity (pos 5-20, 50+ impr, 0-1 click)","")</f>
        <v/>
      </c>
    </row>
    <row r="5624" customFormat="false" ht="15" hidden="false" customHeight="false" outlineLevel="0" collapsed="false">
      <c r="A5624" s="7" t="s">
        <v>7897</v>
      </c>
      <c r="B5624" s="44" t="n">
        <v>0</v>
      </c>
      <c r="C5624" s="44" t="n">
        <v>1</v>
      </c>
      <c r="D5624" s="38" t="n">
        <f aca="false">IFERROR(B5624/C5624,0)</f>
        <v>0</v>
      </c>
      <c r="E5624" s="45" t="n">
        <v>9</v>
      </c>
      <c r="F5624" s="7" t="s">
        <v>2223</v>
      </c>
      <c r="G5624" s="5" t="str">
        <f aca="false">IF(AND(E5624&gt;=5,E5624&lt;=20,C5624&gt;=50,B5624&lt;=1),"Opportunity (pos 5-20, 50+ impr, 0-1 click)","")</f>
        <v/>
      </c>
    </row>
    <row r="5625" customFormat="false" ht="15" hidden="false" customHeight="false" outlineLevel="0" collapsed="false">
      <c r="A5625" s="7" t="s">
        <v>7898</v>
      </c>
      <c r="B5625" s="44" t="n">
        <v>0</v>
      </c>
      <c r="C5625" s="44" t="n">
        <v>1</v>
      </c>
      <c r="D5625" s="38" t="n">
        <f aca="false">IFERROR(B5625/C5625,0)</f>
        <v>0</v>
      </c>
      <c r="E5625" s="45" t="n">
        <v>22</v>
      </c>
      <c r="F5625" s="7" t="s">
        <v>2223</v>
      </c>
      <c r="G5625" s="5" t="str">
        <f aca="false">IF(AND(E5625&gt;=5,E5625&lt;=20,C5625&gt;=50,B5625&lt;=1),"Opportunity (pos 5-20, 50+ impr, 0-1 click)","")</f>
        <v/>
      </c>
    </row>
    <row r="5626" customFormat="false" ht="15" hidden="false" customHeight="false" outlineLevel="0" collapsed="false">
      <c r="A5626" s="7" t="s">
        <v>7899</v>
      </c>
      <c r="B5626" s="44" t="n">
        <v>0</v>
      </c>
      <c r="C5626" s="44" t="n">
        <v>1</v>
      </c>
      <c r="D5626" s="38" t="n">
        <f aca="false">IFERROR(B5626/C5626,0)</f>
        <v>0</v>
      </c>
      <c r="E5626" s="45" t="n">
        <v>17</v>
      </c>
      <c r="F5626" s="7" t="s">
        <v>2224</v>
      </c>
      <c r="G5626" s="5" t="str">
        <f aca="false">IF(AND(E5626&gt;=5,E5626&lt;=20,C5626&gt;=50,B5626&lt;=1),"Opportunity (pos 5-20, 50+ impr, 0-1 click)","")</f>
        <v/>
      </c>
    </row>
    <row r="5627" customFormat="false" ht="15" hidden="false" customHeight="false" outlineLevel="0" collapsed="false">
      <c r="A5627" s="7" t="s">
        <v>7900</v>
      </c>
      <c r="B5627" s="44" t="n">
        <v>0</v>
      </c>
      <c r="C5627" s="44" t="n">
        <v>1</v>
      </c>
      <c r="D5627" s="38" t="n">
        <f aca="false">IFERROR(B5627/C5627,0)</f>
        <v>0</v>
      </c>
      <c r="E5627" s="45" t="n">
        <v>29</v>
      </c>
      <c r="F5627" s="7" t="s">
        <v>2223</v>
      </c>
      <c r="G5627" s="5" t="str">
        <f aca="false">IF(AND(E5627&gt;=5,E5627&lt;=20,C5627&gt;=50,B5627&lt;=1),"Opportunity (pos 5-20, 50+ impr, 0-1 click)","")</f>
        <v/>
      </c>
    </row>
    <row r="5628" customFormat="false" ht="15" hidden="false" customHeight="false" outlineLevel="0" collapsed="false">
      <c r="A5628" s="7" t="s">
        <v>7901</v>
      </c>
      <c r="B5628" s="44" t="n">
        <v>0</v>
      </c>
      <c r="C5628" s="44" t="n">
        <v>1</v>
      </c>
      <c r="D5628" s="38" t="n">
        <f aca="false">IFERROR(B5628/C5628,0)</f>
        <v>0</v>
      </c>
      <c r="E5628" s="45" t="n">
        <v>28</v>
      </c>
      <c r="F5628" s="7" t="s">
        <v>2223</v>
      </c>
      <c r="G5628" s="5" t="str">
        <f aca="false">IF(AND(E5628&gt;=5,E5628&lt;=20,C5628&gt;=50,B5628&lt;=1),"Opportunity (pos 5-20, 50+ impr, 0-1 click)","")</f>
        <v/>
      </c>
    </row>
    <row r="5629" customFormat="false" ht="15" hidden="false" customHeight="false" outlineLevel="0" collapsed="false">
      <c r="A5629" s="7" t="s">
        <v>7902</v>
      </c>
      <c r="B5629" s="44" t="n">
        <v>0</v>
      </c>
      <c r="C5629" s="44" t="n">
        <v>1</v>
      </c>
      <c r="D5629" s="38" t="n">
        <f aca="false">IFERROR(B5629/C5629,0)</f>
        <v>0</v>
      </c>
      <c r="E5629" s="45" t="n">
        <v>23</v>
      </c>
      <c r="F5629" s="7" t="s">
        <v>2223</v>
      </c>
      <c r="G5629" s="5" t="str">
        <f aca="false">IF(AND(E5629&gt;=5,E5629&lt;=20,C5629&gt;=50,B5629&lt;=1),"Opportunity (pos 5-20, 50+ impr, 0-1 click)","")</f>
        <v/>
      </c>
    </row>
    <row r="5630" customFormat="false" ht="15" hidden="false" customHeight="false" outlineLevel="0" collapsed="false">
      <c r="A5630" s="7" t="s">
        <v>7903</v>
      </c>
      <c r="B5630" s="44" t="n">
        <v>0</v>
      </c>
      <c r="C5630" s="44" t="n">
        <v>1</v>
      </c>
      <c r="D5630" s="38" t="n">
        <f aca="false">IFERROR(B5630/C5630,0)</f>
        <v>0</v>
      </c>
      <c r="E5630" s="45" t="n">
        <v>40</v>
      </c>
      <c r="F5630" s="7" t="s">
        <v>2225</v>
      </c>
      <c r="G5630" s="5" t="str">
        <f aca="false">IF(AND(E5630&gt;=5,E5630&lt;=20,C5630&gt;=50,B5630&lt;=1),"Opportunity (pos 5-20, 50+ impr, 0-1 click)","")</f>
        <v/>
      </c>
    </row>
    <row r="5631" customFormat="false" ht="15" hidden="false" customHeight="false" outlineLevel="0" collapsed="false">
      <c r="A5631" s="7" t="s">
        <v>7904</v>
      </c>
      <c r="B5631" s="44" t="n">
        <v>0</v>
      </c>
      <c r="C5631" s="44" t="n">
        <v>1</v>
      </c>
      <c r="D5631" s="38" t="n">
        <f aca="false">IFERROR(B5631/C5631,0)</f>
        <v>0</v>
      </c>
      <c r="E5631" s="45" t="n">
        <v>25</v>
      </c>
      <c r="F5631" s="7" t="s">
        <v>2223</v>
      </c>
      <c r="G5631" s="5" t="str">
        <f aca="false">IF(AND(E5631&gt;=5,E5631&lt;=20,C5631&gt;=50,B5631&lt;=1),"Opportunity (pos 5-20, 50+ impr, 0-1 click)","")</f>
        <v/>
      </c>
    </row>
    <row r="5632" customFormat="false" ht="15" hidden="false" customHeight="false" outlineLevel="0" collapsed="false">
      <c r="A5632" s="7" t="s">
        <v>7905</v>
      </c>
      <c r="B5632" s="44" t="n">
        <v>0</v>
      </c>
      <c r="C5632" s="44" t="n">
        <v>1</v>
      </c>
      <c r="D5632" s="38" t="n">
        <f aca="false">IFERROR(B5632/C5632,0)</f>
        <v>0</v>
      </c>
      <c r="E5632" s="45" t="n">
        <v>29</v>
      </c>
      <c r="F5632" s="7" t="s">
        <v>2223</v>
      </c>
      <c r="G5632" s="5" t="str">
        <f aca="false">IF(AND(E5632&gt;=5,E5632&lt;=20,C5632&gt;=50,B5632&lt;=1),"Opportunity (pos 5-20, 50+ impr, 0-1 click)","")</f>
        <v/>
      </c>
    </row>
    <row r="5633" customFormat="false" ht="15" hidden="false" customHeight="false" outlineLevel="0" collapsed="false">
      <c r="A5633" s="7" t="s">
        <v>7906</v>
      </c>
      <c r="B5633" s="44" t="n">
        <v>0</v>
      </c>
      <c r="C5633" s="44" t="n">
        <v>1</v>
      </c>
      <c r="D5633" s="38" t="n">
        <f aca="false">IFERROR(B5633/C5633,0)</f>
        <v>0</v>
      </c>
      <c r="E5633" s="45" t="n">
        <v>8</v>
      </c>
      <c r="F5633" s="7" t="s">
        <v>2223</v>
      </c>
      <c r="G5633" s="5" t="str">
        <f aca="false">IF(AND(E5633&gt;=5,E5633&lt;=20,C5633&gt;=50,B5633&lt;=1),"Opportunity (pos 5-20, 50+ impr, 0-1 click)","")</f>
        <v/>
      </c>
    </row>
    <row r="5634" customFormat="false" ht="15" hidden="false" customHeight="false" outlineLevel="0" collapsed="false">
      <c r="A5634" s="7" t="s">
        <v>7907</v>
      </c>
      <c r="B5634" s="44" t="n">
        <v>0</v>
      </c>
      <c r="C5634" s="44" t="n">
        <v>1</v>
      </c>
      <c r="D5634" s="38" t="n">
        <f aca="false">IFERROR(B5634/C5634,0)</f>
        <v>0</v>
      </c>
      <c r="E5634" s="45" t="n">
        <v>25</v>
      </c>
      <c r="F5634" s="7" t="s">
        <v>2223</v>
      </c>
      <c r="G5634" s="5" t="str">
        <f aca="false">IF(AND(E5634&gt;=5,E5634&lt;=20,C5634&gt;=50,B5634&lt;=1),"Opportunity (pos 5-20, 50+ impr, 0-1 click)","")</f>
        <v/>
      </c>
    </row>
    <row r="5635" customFormat="false" ht="15" hidden="false" customHeight="false" outlineLevel="0" collapsed="false">
      <c r="A5635" s="7" t="s">
        <v>7908</v>
      </c>
      <c r="B5635" s="44" t="n">
        <v>0</v>
      </c>
      <c r="C5635" s="44" t="n">
        <v>1</v>
      </c>
      <c r="D5635" s="38" t="n">
        <f aca="false">IFERROR(B5635/C5635,0)</f>
        <v>0</v>
      </c>
      <c r="E5635" s="45" t="n">
        <v>30</v>
      </c>
      <c r="F5635" s="7" t="s">
        <v>2223</v>
      </c>
      <c r="G5635" s="5" t="str">
        <f aca="false">IF(AND(E5635&gt;=5,E5635&lt;=20,C5635&gt;=50,B5635&lt;=1),"Opportunity (pos 5-20, 50+ impr, 0-1 click)","")</f>
        <v/>
      </c>
    </row>
    <row r="5636" customFormat="false" ht="15" hidden="false" customHeight="false" outlineLevel="0" collapsed="false">
      <c r="A5636" s="7" t="s">
        <v>7909</v>
      </c>
      <c r="B5636" s="44" t="n">
        <v>0</v>
      </c>
      <c r="C5636" s="44" t="n">
        <v>1</v>
      </c>
      <c r="D5636" s="38" t="n">
        <f aca="false">IFERROR(B5636/C5636,0)</f>
        <v>0</v>
      </c>
      <c r="E5636" s="45" t="n">
        <v>16</v>
      </c>
      <c r="F5636" s="7" t="s">
        <v>2223</v>
      </c>
      <c r="G5636" s="5" t="str">
        <f aca="false">IF(AND(E5636&gt;=5,E5636&lt;=20,C5636&gt;=50,B5636&lt;=1),"Opportunity (pos 5-20, 50+ impr, 0-1 click)","")</f>
        <v/>
      </c>
    </row>
    <row r="5637" customFormat="false" ht="15" hidden="false" customHeight="false" outlineLevel="0" collapsed="false">
      <c r="A5637" s="7" t="s">
        <v>7910</v>
      </c>
      <c r="B5637" s="44" t="n">
        <v>0</v>
      </c>
      <c r="C5637" s="44" t="n">
        <v>1</v>
      </c>
      <c r="D5637" s="38" t="n">
        <f aca="false">IFERROR(B5637/C5637,0)</f>
        <v>0</v>
      </c>
      <c r="E5637" s="45" t="n">
        <v>17</v>
      </c>
      <c r="F5637" s="7" t="s">
        <v>2225</v>
      </c>
      <c r="G5637" s="5" t="str">
        <f aca="false">IF(AND(E5637&gt;=5,E5637&lt;=20,C5637&gt;=50,B5637&lt;=1),"Opportunity (pos 5-20, 50+ impr, 0-1 click)","")</f>
        <v/>
      </c>
    </row>
    <row r="5638" customFormat="false" ht="15" hidden="false" customHeight="false" outlineLevel="0" collapsed="false">
      <c r="A5638" s="7" t="s">
        <v>7911</v>
      </c>
      <c r="B5638" s="44" t="n">
        <v>0</v>
      </c>
      <c r="C5638" s="44" t="n">
        <v>1</v>
      </c>
      <c r="D5638" s="38" t="n">
        <f aca="false">IFERROR(B5638/C5638,0)</f>
        <v>0</v>
      </c>
      <c r="E5638" s="45" t="n">
        <v>21</v>
      </c>
      <c r="F5638" s="7" t="s">
        <v>2223</v>
      </c>
      <c r="G5638" s="5" t="str">
        <f aca="false">IF(AND(E5638&gt;=5,E5638&lt;=20,C5638&gt;=50,B5638&lt;=1),"Opportunity (pos 5-20, 50+ impr, 0-1 click)","")</f>
        <v/>
      </c>
    </row>
    <row r="5639" customFormat="false" ht="15" hidden="false" customHeight="false" outlineLevel="0" collapsed="false">
      <c r="A5639" s="7" t="s">
        <v>7912</v>
      </c>
      <c r="B5639" s="44" t="n">
        <v>0</v>
      </c>
      <c r="C5639" s="44" t="n">
        <v>1</v>
      </c>
      <c r="D5639" s="38" t="n">
        <f aca="false">IFERROR(B5639/C5639,0)</f>
        <v>0</v>
      </c>
      <c r="E5639" s="45" t="n">
        <v>21</v>
      </c>
      <c r="F5639" s="7" t="s">
        <v>2225</v>
      </c>
      <c r="G5639" s="5" t="str">
        <f aca="false">IF(AND(E5639&gt;=5,E5639&lt;=20,C5639&gt;=50,B5639&lt;=1),"Opportunity (pos 5-20, 50+ impr, 0-1 click)","")</f>
        <v/>
      </c>
    </row>
    <row r="5640" customFormat="false" ht="15" hidden="false" customHeight="false" outlineLevel="0" collapsed="false">
      <c r="A5640" s="7" t="s">
        <v>7913</v>
      </c>
      <c r="B5640" s="44" t="n">
        <v>0</v>
      </c>
      <c r="C5640" s="44" t="n">
        <v>1</v>
      </c>
      <c r="D5640" s="38" t="n">
        <f aca="false">IFERROR(B5640/C5640,0)</f>
        <v>0</v>
      </c>
      <c r="E5640" s="45" t="n">
        <v>28</v>
      </c>
      <c r="F5640" s="7" t="s">
        <v>2223</v>
      </c>
      <c r="G5640" s="5" t="str">
        <f aca="false">IF(AND(E5640&gt;=5,E5640&lt;=20,C5640&gt;=50,B5640&lt;=1),"Opportunity (pos 5-20, 50+ impr, 0-1 click)","")</f>
        <v/>
      </c>
    </row>
    <row r="5641" customFormat="false" ht="15" hidden="false" customHeight="false" outlineLevel="0" collapsed="false">
      <c r="A5641" s="7" t="s">
        <v>7914</v>
      </c>
      <c r="B5641" s="44" t="n">
        <v>0</v>
      </c>
      <c r="C5641" s="44" t="n">
        <v>1</v>
      </c>
      <c r="D5641" s="38" t="n">
        <f aca="false">IFERROR(B5641/C5641,0)</f>
        <v>0</v>
      </c>
      <c r="E5641" s="45" t="n">
        <v>25</v>
      </c>
      <c r="F5641" s="7" t="s">
        <v>2223</v>
      </c>
      <c r="G5641" s="5" t="str">
        <f aca="false">IF(AND(E5641&gt;=5,E5641&lt;=20,C5641&gt;=50,B5641&lt;=1),"Opportunity (pos 5-20, 50+ impr, 0-1 click)","")</f>
        <v/>
      </c>
    </row>
    <row r="5642" customFormat="false" ht="15" hidden="false" customHeight="false" outlineLevel="0" collapsed="false">
      <c r="A5642" s="7" t="s">
        <v>7915</v>
      </c>
      <c r="B5642" s="44" t="n">
        <v>0</v>
      </c>
      <c r="C5642" s="44" t="n">
        <v>1</v>
      </c>
      <c r="D5642" s="38" t="n">
        <f aca="false">IFERROR(B5642/C5642,0)</f>
        <v>0</v>
      </c>
      <c r="E5642" s="45" t="n">
        <v>30</v>
      </c>
      <c r="F5642" s="7" t="s">
        <v>2223</v>
      </c>
      <c r="G5642" s="5" t="str">
        <f aca="false">IF(AND(E5642&gt;=5,E5642&lt;=20,C5642&gt;=50,B5642&lt;=1),"Opportunity (pos 5-20, 50+ impr, 0-1 click)","")</f>
        <v/>
      </c>
    </row>
    <row r="5643" customFormat="false" ht="15" hidden="false" customHeight="false" outlineLevel="0" collapsed="false">
      <c r="A5643" s="7" t="s">
        <v>7916</v>
      </c>
      <c r="B5643" s="44" t="n">
        <v>0</v>
      </c>
      <c r="C5643" s="44" t="n">
        <v>1</v>
      </c>
      <c r="D5643" s="38" t="n">
        <f aca="false">IFERROR(B5643/C5643,0)</f>
        <v>0</v>
      </c>
      <c r="E5643" s="45" t="n">
        <v>28</v>
      </c>
      <c r="F5643" s="7" t="s">
        <v>2223</v>
      </c>
      <c r="G5643" s="5" t="str">
        <f aca="false">IF(AND(E5643&gt;=5,E5643&lt;=20,C5643&gt;=50,B5643&lt;=1),"Opportunity (pos 5-20, 50+ impr, 0-1 click)","")</f>
        <v/>
      </c>
    </row>
    <row r="5644" customFormat="false" ht="15" hidden="false" customHeight="false" outlineLevel="0" collapsed="false">
      <c r="A5644" s="7" t="s">
        <v>7917</v>
      </c>
      <c r="B5644" s="44" t="n">
        <v>0</v>
      </c>
      <c r="C5644" s="44" t="n">
        <v>1</v>
      </c>
      <c r="D5644" s="38" t="n">
        <f aca="false">IFERROR(B5644/C5644,0)</f>
        <v>0</v>
      </c>
      <c r="E5644" s="45" t="n">
        <v>9</v>
      </c>
      <c r="F5644" s="7" t="s">
        <v>2223</v>
      </c>
      <c r="G5644" s="5" t="str">
        <f aca="false">IF(AND(E5644&gt;=5,E5644&lt;=20,C5644&gt;=50,B5644&lt;=1),"Opportunity (pos 5-20, 50+ impr, 0-1 click)","")</f>
        <v/>
      </c>
    </row>
    <row r="5645" customFormat="false" ht="15" hidden="false" customHeight="false" outlineLevel="0" collapsed="false">
      <c r="A5645" s="7" t="s">
        <v>7918</v>
      </c>
      <c r="B5645" s="44" t="n">
        <v>0</v>
      </c>
      <c r="C5645" s="44" t="n">
        <v>1</v>
      </c>
      <c r="D5645" s="38" t="n">
        <f aca="false">IFERROR(B5645/C5645,0)</f>
        <v>0</v>
      </c>
      <c r="E5645" s="45" t="n">
        <v>10</v>
      </c>
      <c r="F5645" s="7" t="s">
        <v>2223</v>
      </c>
      <c r="G5645" s="5" t="str">
        <f aca="false">IF(AND(E5645&gt;=5,E5645&lt;=20,C5645&gt;=50,B5645&lt;=1),"Opportunity (pos 5-20, 50+ impr, 0-1 click)","")</f>
        <v/>
      </c>
    </row>
    <row r="5646" customFormat="false" ht="15" hidden="false" customHeight="false" outlineLevel="0" collapsed="false">
      <c r="A5646" s="7" t="s">
        <v>7919</v>
      </c>
      <c r="B5646" s="44" t="n">
        <v>0</v>
      </c>
      <c r="C5646" s="44" t="n">
        <v>1</v>
      </c>
      <c r="D5646" s="38" t="n">
        <f aca="false">IFERROR(B5646/C5646,0)</f>
        <v>0</v>
      </c>
      <c r="E5646" s="45" t="n">
        <v>28</v>
      </c>
      <c r="F5646" s="7" t="s">
        <v>2223</v>
      </c>
      <c r="G5646" s="5" t="str">
        <f aca="false">IF(AND(E5646&gt;=5,E5646&lt;=20,C5646&gt;=50,B5646&lt;=1),"Opportunity (pos 5-20, 50+ impr, 0-1 click)","")</f>
        <v/>
      </c>
    </row>
    <row r="5647" customFormat="false" ht="15" hidden="false" customHeight="false" outlineLevel="0" collapsed="false">
      <c r="A5647" s="7" t="s">
        <v>7920</v>
      </c>
      <c r="B5647" s="44" t="n">
        <v>0</v>
      </c>
      <c r="C5647" s="44" t="n">
        <v>1</v>
      </c>
      <c r="D5647" s="38" t="n">
        <f aca="false">IFERROR(B5647/C5647,0)</f>
        <v>0</v>
      </c>
      <c r="E5647" s="45" t="n">
        <v>11</v>
      </c>
      <c r="F5647" s="7" t="s">
        <v>2223</v>
      </c>
      <c r="G5647" s="5" t="str">
        <f aca="false">IF(AND(E5647&gt;=5,E5647&lt;=20,C5647&gt;=50,B5647&lt;=1),"Opportunity (pos 5-20, 50+ impr, 0-1 click)","")</f>
        <v/>
      </c>
    </row>
    <row r="5648" customFormat="false" ht="15" hidden="false" customHeight="false" outlineLevel="0" collapsed="false">
      <c r="A5648" s="7" t="s">
        <v>7921</v>
      </c>
      <c r="B5648" s="44" t="n">
        <v>0</v>
      </c>
      <c r="C5648" s="44" t="n">
        <v>1</v>
      </c>
      <c r="D5648" s="38" t="n">
        <f aca="false">IFERROR(B5648/C5648,0)</f>
        <v>0</v>
      </c>
      <c r="E5648" s="45" t="n">
        <v>29</v>
      </c>
      <c r="F5648" s="7" t="s">
        <v>2223</v>
      </c>
      <c r="G5648" s="5" t="str">
        <f aca="false">IF(AND(E5648&gt;=5,E5648&lt;=20,C5648&gt;=50,B5648&lt;=1),"Opportunity (pos 5-20, 50+ impr, 0-1 click)","")</f>
        <v/>
      </c>
    </row>
    <row r="5649" customFormat="false" ht="15" hidden="false" customHeight="false" outlineLevel="0" collapsed="false">
      <c r="A5649" s="7" t="s">
        <v>7922</v>
      </c>
      <c r="B5649" s="44" t="n">
        <v>0</v>
      </c>
      <c r="C5649" s="44" t="n">
        <v>1</v>
      </c>
      <c r="D5649" s="38" t="n">
        <f aca="false">IFERROR(B5649/C5649,0)</f>
        <v>0</v>
      </c>
      <c r="E5649" s="45" t="n">
        <v>23</v>
      </c>
      <c r="F5649" s="7" t="s">
        <v>2223</v>
      </c>
      <c r="G5649" s="5" t="str">
        <f aca="false">IF(AND(E5649&gt;=5,E5649&lt;=20,C5649&gt;=50,B5649&lt;=1),"Opportunity (pos 5-20, 50+ impr, 0-1 click)","")</f>
        <v/>
      </c>
    </row>
    <row r="5650" customFormat="false" ht="15" hidden="false" customHeight="false" outlineLevel="0" collapsed="false">
      <c r="A5650" s="7" t="s">
        <v>7923</v>
      </c>
      <c r="B5650" s="44" t="n">
        <v>0</v>
      </c>
      <c r="C5650" s="44" t="n">
        <v>1</v>
      </c>
      <c r="D5650" s="38" t="n">
        <f aca="false">IFERROR(B5650/C5650,0)</f>
        <v>0</v>
      </c>
      <c r="E5650" s="45" t="n">
        <v>7</v>
      </c>
      <c r="F5650" s="7" t="s">
        <v>2223</v>
      </c>
      <c r="G5650" s="5" t="str">
        <f aca="false">IF(AND(E5650&gt;=5,E5650&lt;=20,C5650&gt;=50,B5650&lt;=1),"Opportunity (pos 5-20, 50+ impr, 0-1 click)","")</f>
        <v/>
      </c>
    </row>
    <row r="5651" customFormat="false" ht="15" hidden="false" customHeight="false" outlineLevel="0" collapsed="false">
      <c r="A5651" s="7" t="s">
        <v>7924</v>
      </c>
      <c r="B5651" s="44" t="n">
        <v>0</v>
      </c>
      <c r="C5651" s="44" t="n">
        <v>1</v>
      </c>
      <c r="D5651" s="38" t="n">
        <f aca="false">IFERROR(B5651/C5651,0)</f>
        <v>0</v>
      </c>
      <c r="E5651" s="45" t="n">
        <v>15</v>
      </c>
      <c r="F5651" s="7" t="s">
        <v>2223</v>
      </c>
      <c r="G5651" s="5" t="str">
        <f aca="false">IF(AND(E5651&gt;=5,E5651&lt;=20,C5651&gt;=50,B5651&lt;=1),"Opportunity (pos 5-20, 50+ impr, 0-1 click)","")</f>
        <v/>
      </c>
    </row>
    <row r="5652" customFormat="false" ht="15" hidden="false" customHeight="false" outlineLevel="0" collapsed="false">
      <c r="A5652" s="7" t="s">
        <v>7925</v>
      </c>
      <c r="B5652" s="44" t="n">
        <v>0</v>
      </c>
      <c r="C5652" s="44" t="n">
        <v>1</v>
      </c>
      <c r="D5652" s="38" t="n">
        <f aca="false">IFERROR(B5652/C5652,0)</f>
        <v>0</v>
      </c>
      <c r="E5652" s="45" t="n">
        <v>19</v>
      </c>
      <c r="F5652" s="7" t="s">
        <v>2223</v>
      </c>
      <c r="G5652" s="5" t="str">
        <f aca="false">IF(AND(E5652&gt;=5,E5652&lt;=20,C5652&gt;=50,B5652&lt;=1),"Opportunity (pos 5-20, 50+ impr, 0-1 click)","")</f>
        <v/>
      </c>
    </row>
    <row r="5653" customFormat="false" ht="15" hidden="false" customHeight="false" outlineLevel="0" collapsed="false">
      <c r="A5653" s="7" t="s">
        <v>7926</v>
      </c>
      <c r="B5653" s="44" t="n">
        <v>0</v>
      </c>
      <c r="C5653" s="44" t="n">
        <v>1</v>
      </c>
      <c r="D5653" s="38" t="n">
        <f aca="false">IFERROR(B5653/C5653,0)</f>
        <v>0</v>
      </c>
      <c r="E5653" s="45" t="n">
        <v>9</v>
      </c>
      <c r="F5653" s="7" t="s">
        <v>2223</v>
      </c>
      <c r="G5653" s="5" t="str">
        <f aca="false">IF(AND(E5653&gt;=5,E5653&lt;=20,C5653&gt;=50,B5653&lt;=1),"Opportunity (pos 5-20, 50+ impr, 0-1 click)","")</f>
        <v/>
      </c>
    </row>
    <row r="5654" customFormat="false" ht="15" hidden="false" customHeight="false" outlineLevel="0" collapsed="false">
      <c r="A5654" s="7" t="s">
        <v>7927</v>
      </c>
      <c r="B5654" s="44" t="n">
        <v>0</v>
      </c>
      <c r="C5654" s="44" t="n">
        <v>1</v>
      </c>
      <c r="D5654" s="38" t="n">
        <f aca="false">IFERROR(B5654/C5654,0)</f>
        <v>0</v>
      </c>
      <c r="E5654" s="45" t="n">
        <v>25</v>
      </c>
      <c r="F5654" s="7" t="s">
        <v>2223</v>
      </c>
      <c r="G5654" s="5" t="str">
        <f aca="false">IF(AND(E5654&gt;=5,E5654&lt;=20,C5654&gt;=50,B5654&lt;=1),"Opportunity (pos 5-20, 50+ impr, 0-1 click)","")</f>
        <v/>
      </c>
    </row>
    <row r="5655" customFormat="false" ht="15" hidden="false" customHeight="false" outlineLevel="0" collapsed="false">
      <c r="A5655" s="7" t="s">
        <v>7928</v>
      </c>
      <c r="B5655" s="44" t="n">
        <v>0</v>
      </c>
      <c r="C5655" s="44" t="n">
        <v>1</v>
      </c>
      <c r="D5655" s="38" t="n">
        <f aca="false">IFERROR(B5655/C5655,0)</f>
        <v>0</v>
      </c>
      <c r="E5655" s="45" t="n">
        <v>21</v>
      </c>
      <c r="F5655" s="7" t="s">
        <v>2223</v>
      </c>
      <c r="G5655" s="5" t="str">
        <f aca="false">IF(AND(E5655&gt;=5,E5655&lt;=20,C5655&gt;=50,B5655&lt;=1),"Opportunity (pos 5-20, 50+ impr, 0-1 click)","")</f>
        <v/>
      </c>
    </row>
    <row r="5656" customFormat="false" ht="15" hidden="false" customHeight="false" outlineLevel="0" collapsed="false">
      <c r="A5656" s="7" t="s">
        <v>7929</v>
      </c>
      <c r="B5656" s="44" t="n">
        <v>0</v>
      </c>
      <c r="C5656" s="44" t="n">
        <v>1</v>
      </c>
      <c r="D5656" s="38" t="n">
        <f aca="false">IFERROR(B5656/C5656,0)</f>
        <v>0</v>
      </c>
      <c r="E5656" s="45" t="n">
        <v>6</v>
      </c>
      <c r="F5656" s="7" t="s">
        <v>2224</v>
      </c>
      <c r="G5656" s="5" t="str">
        <f aca="false">IF(AND(E5656&gt;=5,E5656&lt;=20,C5656&gt;=50,B5656&lt;=1),"Opportunity (pos 5-20, 50+ impr, 0-1 click)","")</f>
        <v/>
      </c>
    </row>
    <row r="5657" customFormat="false" ht="15" hidden="false" customHeight="false" outlineLevel="0" collapsed="false">
      <c r="A5657" s="7" t="s">
        <v>7930</v>
      </c>
      <c r="B5657" s="44" t="n">
        <v>0</v>
      </c>
      <c r="C5657" s="44" t="n">
        <v>1</v>
      </c>
      <c r="D5657" s="38" t="n">
        <f aca="false">IFERROR(B5657/C5657,0)</f>
        <v>0</v>
      </c>
      <c r="E5657" s="45" t="n">
        <v>23</v>
      </c>
      <c r="F5657" s="7" t="s">
        <v>2223</v>
      </c>
      <c r="G5657" s="5" t="str">
        <f aca="false">IF(AND(E5657&gt;=5,E5657&lt;=20,C5657&gt;=50,B5657&lt;=1),"Opportunity (pos 5-20, 50+ impr, 0-1 click)","")</f>
        <v/>
      </c>
    </row>
    <row r="5658" customFormat="false" ht="15" hidden="false" customHeight="false" outlineLevel="0" collapsed="false">
      <c r="A5658" s="7" t="s">
        <v>7931</v>
      </c>
      <c r="B5658" s="44" t="n">
        <v>0</v>
      </c>
      <c r="C5658" s="44" t="n">
        <v>1</v>
      </c>
      <c r="D5658" s="38" t="n">
        <f aca="false">IFERROR(B5658/C5658,0)</f>
        <v>0</v>
      </c>
      <c r="E5658" s="45" t="n">
        <v>15</v>
      </c>
      <c r="F5658" s="7" t="s">
        <v>2223</v>
      </c>
      <c r="G5658" s="5" t="str">
        <f aca="false">IF(AND(E5658&gt;=5,E5658&lt;=20,C5658&gt;=50,B5658&lt;=1),"Opportunity (pos 5-20, 50+ impr, 0-1 click)","")</f>
        <v/>
      </c>
    </row>
    <row r="5659" customFormat="false" ht="15" hidden="false" customHeight="false" outlineLevel="0" collapsed="false">
      <c r="A5659" s="7" t="s">
        <v>7932</v>
      </c>
      <c r="B5659" s="44" t="n">
        <v>0</v>
      </c>
      <c r="C5659" s="44" t="n">
        <v>1</v>
      </c>
      <c r="D5659" s="38" t="n">
        <f aca="false">IFERROR(B5659/C5659,0)</f>
        <v>0</v>
      </c>
      <c r="E5659" s="45" t="n">
        <v>49</v>
      </c>
      <c r="F5659" s="7" t="s">
        <v>2225</v>
      </c>
      <c r="G5659" s="5" t="str">
        <f aca="false">IF(AND(E5659&gt;=5,E5659&lt;=20,C5659&gt;=50,B5659&lt;=1),"Opportunity (pos 5-20, 50+ impr, 0-1 click)","")</f>
        <v/>
      </c>
    </row>
    <row r="5660" customFormat="false" ht="15" hidden="false" customHeight="false" outlineLevel="0" collapsed="false">
      <c r="A5660" s="7" t="s">
        <v>7933</v>
      </c>
      <c r="B5660" s="44" t="n">
        <v>0</v>
      </c>
      <c r="C5660" s="44" t="n">
        <v>1</v>
      </c>
      <c r="D5660" s="38" t="n">
        <f aca="false">IFERROR(B5660/C5660,0)</f>
        <v>0</v>
      </c>
      <c r="E5660" s="45" t="n">
        <v>29</v>
      </c>
      <c r="F5660" s="7" t="s">
        <v>2223</v>
      </c>
      <c r="G5660" s="5" t="str">
        <f aca="false">IF(AND(E5660&gt;=5,E5660&lt;=20,C5660&gt;=50,B5660&lt;=1),"Opportunity (pos 5-20, 50+ impr, 0-1 click)","")</f>
        <v/>
      </c>
    </row>
    <row r="5661" customFormat="false" ht="15" hidden="false" customHeight="false" outlineLevel="0" collapsed="false">
      <c r="A5661" s="7" t="s">
        <v>7934</v>
      </c>
      <c r="B5661" s="44" t="n">
        <v>0</v>
      </c>
      <c r="C5661" s="44" t="n">
        <v>1</v>
      </c>
      <c r="D5661" s="38" t="n">
        <f aca="false">IFERROR(B5661/C5661,0)</f>
        <v>0</v>
      </c>
      <c r="E5661" s="45" t="n">
        <v>23</v>
      </c>
      <c r="F5661" s="7" t="s">
        <v>2223</v>
      </c>
      <c r="G5661" s="5" t="str">
        <f aca="false">IF(AND(E5661&gt;=5,E5661&lt;=20,C5661&gt;=50,B5661&lt;=1),"Opportunity (pos 5-20, 50+ impr, 0-1 click)","")</f>
        <v/>
      </c>
    </row>
    <row r="5662" customFormat="false" ht="15" hidden="false" customHeight="false" outlineLevel="0" collapsed="false">
      <c r="A5662" s="7" t="s">
        <v>7935</v>
      </c>
      <c r="B5662" s="44" t="n">
        <v>0</v>
      </c>
      <c r="C5662" s="44" t="n">
        <v>1</v>
      </c>
      <c r="D5662" s="38" t="n">
        <f aca="false">IFERROR(B5662/C5662,0)</f>
        <v>0</v>
      </c>
      <c r="E5662" s="45" t="n">
        <v>18</v>
      </c>
      <c r="F5662" s="7" t="s">
        <v>2224</v>
      </c>
      <c r="G5662" s="5" t="str">
        <f aca="false">IF(AND(E5662&gt;=5,E5662&lt;=20,C5662&gt;=50,B5662&lt;=1),"Opportunity (pos 5-20, 50+ impr, 0-1 click)","")</f>
        <v/>
      </c>
    </row>
    <row r="5663" customFormat="false" ht="15" hidden="false" customHeight="false" outlineLevel="0" collapsed="false">
      <c r="A5663" s="7" t="s">
        <v>7936</v>
      </c>
      <c r="B5663" s="44" t="n">
        <v>0</v>
      </c>
      <c r="C5663" s="44" t="n">
        <v>1</v>
      </c>
      <c r="D5663" s="38" t="n">
        <f aca="false">IFERROR(B5663/C5663,0)</f>
        <v>0</v>
      </c>
      <c r="E5663" s="45" t="n">
        <v>17</v>
      </c>
      <c r="F5663" s="7" t="s">
        <v>2223</v>
      </c>
      <c r="G5663" s="5" t="str">
        <f aca="false">IF(AND(E5663&gt;=5,E5663&lt;=20,C5663&gt;=50,B5663&lt;=1),"Opportunity (pos 5-20, 50+ impr, 0-1 click)","")</f>
        <v/>
      </c>
    </row>
    <row r="5664" customFormat="false" ht="15" hidden="false" customHeight="false" outlineLevel="0" collapsed="false">
      <c r="A5664" s="7" t="s">
        <v>7937</v>
      </c>
      <c r="B5664" s="44" t="n">
        <v>0</v>
      </c>
      <c r="C5664" s="44" t="n">
        <v>1</v>
      </c>
      <c r="D5664" s="38" t="n">
        <f aca="false">IFERROR(B5664/C5664,0)</f>
        <v>0</v>
      </c>
      <c r="E5664" s="45" t="n">
        <v>30</v>
      </c>
      <c r="F5664" s="7" t="s">
        <v>2223</v>
      </c>
      <c r="G5664" s="5" t="str">
        <f aca="false">IF(AND(E5664&gt;=5,E5664&lt;=20,C5664&gt;=50,B5664&lt;=1),"Opportunity (pos 5-20, 50+ impr, 0-1 click)","")</f>
        <v/>
      </c>
    </row>
    <row r="5665" customFormat="false" ht="15" hidden="false" customHeight="false" outlineLevel="0" collapsed="false">
      <c r="A5665" s="7" t="s">
        <v>7938</v>
      </c>
      <c r="B5665" s="44" t="n">
        <v>0</v>
      </c>
      <c r="C5665" s="44" t="n">
        <v>1</v>
      </c>
      <c r="D5665" s="38" t="n">
        <f aca="false">IFERROR(B5665/C5665,0)</f>
        <v>0</v>
      </c>
      <c r="E5665" s="45" t="n">
        <v>21</v>
      </c>
      <c r="F5665" s="7" t="s">
        <v>2223</v>
      </c>
      <c r="G5665" s="5" t="str">
        <f aca="false">IF(AND(E5665&gt;=5,E5665&lt;=20,C5665&gt;=50,B5665&lt;=1),"Opportunity (pos 5-20, 50+ impr, 0-1 click)","")</f>
        <v/>
      </c>
    </row>
    <row r="5666" customFormat="false" ht="15" hidden="false" customHeight="false" outlineLevel="0" collapsed="false">
      <c r="A5666" s="7" t="s">
        <v>7939</v>
      </c>
      <c r="B5666" s="44" t="n">
        <v>0</v>
      </c>
      <c r="C5666" s="44" t="n">
        <v>1</v>
      </c>
      <c r="D5666" s="38" t="n">
        <f aca="false">IFERROR(B5666/C5666,0)</f>
        <v>0</v>
      </c>
      <c r="E5666" s="45" t="n">
        <v>25</v>
      </c>
      <c r="F5666" s="7" t="s">
        <v>2223</v>
      </c>
      <c r="G5666" s="5" t="str">
        <f aca="false">IF(AND(E5666&gt;=5,E5666&lt;=20,C5666&gt;=50,B5666&lt;=1),"Opportunity (pos 5-20, 50+ impr, 0-1 click)","")</f>
        <v/>
      </c>
    </row>
    <row r="5667" customFormat="false" ht="15" hidden="false" customHeight="false" outlineLevel="0" collapsed="false">
      <c r="A5667" s="7" t="s">
        <v>7940</v>
      </c>
      <c r="B5667" s="44" t="n">
        <v>0</v>
      </c>
      <c r="C5667" s="44" t="n">
        <v>1</v>
      </c>
      <c r="D5667" s="38" t="n">
        <f aca="false">IFERROR(B5667/C5667,0)</f>
        <v>0</v>
      </c>
      <c r="E5667" s="45" t="n">
        <v>30</v>
      </c>
      <c r="F5667" s="7" t="s">
        <v>2223</v>
      </c>
      <c r="G5667" s="5" t="str">
        <f aca="false">IF(AND(E5667&gt;=5,E5667&lt;=20,C5667&gt;=50,B5667&lt;=1),"Opportunity (pos 5-20, 50+ impr, 0-1 click)","")</f>
        <v/>
      </c>
    </row>
    <row r="5668" customFormat="false" ht="15" hidden="false" customHeight="false" outlineLevel="0" collapsed="false">
      <c r="A5668" s="7" t="s">
        <v>7941</v>
      </c>
      <c r="B5668" s="44" t="n">
        <v>0</v>
      </c>
      <c r="C5668" s="44" t="n">
        <v>1</v>
      </c>
      <c r="D5668" s="38" t="n">
        <f aca="false">IFERROR(B5668/C5668,0)</f>
        <v>0</v>
      </c>
      <c r="E5668" s="45" t="n">
        <v>19</v>
      </c>
      <c r="F5668" s="7" t="s">
        <v>2223</v>
      </c>
      <c r="G5668" s="5" t="str">
        <f aca="false">IF(AND(E5668&gt;=5,E5668&lt;=20,C5668&gt;=50,B5668&lt;=1),"Opportunity (pos 5-20, 50+ impr, 0-1 click)","")</f>
        <v/>
      </c>
    </row>
    <row r="5669" customFormat="false" ht="15" hidden="false" customHeight="false" outlineLevel="0" collapsed="false">
      <c r="A5669" s="7" t="s">
        <v>7942</v>
      </c>
      <c r="B5669" s="44" t="n">
        <v>0</v>
      </c>
      <c r="C5669" s="44" t="n">
        <v>1</v>
      </c>
      <c r="D5669" s="38" t="n">
        <f aca="false">IFERROR(B5669/C5669,0)</f>
        <v>0</v>
      </c>
      <c r="E5669" s="45" t="n">
        <v>24</v>
      </c>
      <c r="F5669" s="7" t="s">
        <v>2223</v>
      </c>
      <c r="G5669" s="5" t="str">
        <f aca="false">IF(AND(E5669&gt;=5,E5669&lt;=20,C5669&gt;=50,B5669&lt;=1),"Opportunity (pos 5-20, 50+ impr, 0-1 click)","")</f>
        <v/>
      </c>
    </row>
    <row r="5670" customFormat="false" ht="15" hidden="false" customHeight="false" outlineLevel="0" collapsed="false">
      <c r="A5670" s="7" t="s">
        <v>7943</v>
      </c>
      <c r="B5670" s="44" t="n">
        <v>0</v>
      </c>
      <c r="C5670" s="44" t="n">
        <v>1</v>
      </c>
      <c r="D5670" s="38" t="n">
        <f aca="false">IFERROR(B5670/C5670,0)</f>
        <v>0</v>
      </c>
      <c r="E5670" s="45" t="n">
        <v>28</v>
      </c>
      <c r="F5670" s="7" t="s">
        <v>2223</v>
      </c>
      <c r="G5670" s="5" t="str">
        <f aca="false">IF(AND(E5670&gt;=5,E5670&lt;=20,C5670&gt;=50,B5670&lt;=1),"Opportunity (pos 5-20, 50+ impr, 0-1 click)","")</f>
        <v/>
      </c>
    </row>
    <row r="5671" customFormat="false" ht="15" hidden="false" customHeight="false" outlineLevel="0" collapsed="false">
      <c r="A5671" s="7" t="s">
        <v>7944</v>
      </c>
      <c r="B5671" s="44" t="n">
        <v>0</v>
      </c>
      <c r="C5671" s="44" t="n">
        <v>1</v>
      </c>
      <c r="D5671" s="38" t="n">
        <f aca="false">IFERROR(B5671/C5671,0)</f>
        <v>0</v>
      </c>
      <c r="E5671" s="45" t="n">
        <v>20</v>
      </c>
      <c r="F5671" s="7" t="s">
        <v>2223</v>
      </c>
      <c r="G5671" s="5" t="str">
        <f aca="false">IF(AND(E5671&gt;=5,E5671&lt;=20,C5671&gt;=50,B5671&lt;=1),"Opportunity (pos 5-20, 50+ impr, 0-1 click)","")</f>
        <v/>
      </c>
    </row>
    <row r="5672" customFormat="false" ht="15" hidden="false" customHeight="false" outlineLevel="0" collapsed="false">
      <c r="A5672" s="7" t="s">
        <v>7945</v>
      </c>
      <c r="B5672" s="44" t="n">
        <v>0</v>
      </c>
      <c r="C5672" s="44" t="n">
        <v>1</v>
      </c>
      <c r="D5672" s="38" t="n">
        <f aca="false">IFERROR(B5672/C5672,0)</f>
        <v>0</v>
      </c>
      <c r="E5672" s="45" t="n">
        <v>24</v>
      </c>
      <c r="F5672" s="7" t="s">
        <v>2223</v>
      </c>
      <c r="G5672" s="5" t="str">
        <f aca="false">IF(AND(E5672&gt;=5,E5672&lt;=20,C5672&gt;=50,B5672&lt;=1),"Opportunity (pos 5-20, 50+ impr, 0-1 click)","")</f>
        <v/>
      </c>
    </row>
    <row r="5673" customFormat="false" ht="15" hidden="false" customHeight="false" outlineLevel="0" collapsed="false">
      <c r="A5673" s="7" t="s">
        <v>7946</v>
      </c>
      <c r="B5673" s="44" t="n">
        <v>0</v>
      </c>
      <c r="C5673" s="44" t="n">
        <v>1</v>
      </c>
      <c r="D5673" s="38" t="n">
        <f aca="false">IFERROR(B5673/C5673,0)</f>
        <v>0</v>
      </c>
      <c r="E5673" s="45" t="n">
        <v>26</v>
      </c>
      <c r="F5673" s="7" t="s">
        <v>2223</v>
      </c>
      <c r="G5673" s="5" t="str">
        <f aca="false">IF(AND(E5673&gt;=5,E5673&lt;=20,C5673&gt;=50,B5673&lt;=1),"Opportunity (pos 5-20, 50+ impr, 0-1 click)","")</f>
        <v/>
      </c>
    </row>
    <row r="5674" customFormat="false" ht="15" hidden="false" customHeight="false" outlineLevel="0" collapsed="false">
      <c r="A5674" s="7" t="s">
        <v>7947</v>
      </c>
      <c r="B5674" s="44" t="n">
        <v>0</v>
      </c>
      <c r="C5674" s="44" t="n">
        <v>1</v>
      </c>
      <c r="D5674" s="38" t="n">
        <f aca="false">IFERROR(B5674/C5674,0)</f>
        <v>0</v>
      </c>
      <c r="E5674" s="45" t="n">
        <v>18</v>
      </c>
      <c r="F5674" s="7" t="s">
        <v>2223</v>
      </c>
      <c r="G5674" s="5" t="str">
        <f aca="false">IF(AND(E5674&gt;=5,E5674&lt;=20,C5674&gt;=50,B5674&lt;=1),"Opportunity (pos 5-20, 50+ impr, 0-1 click)","")</f>
        <v/>
      </c>
    </row>
    <row r="5675" customFormat="false" ht="15" hidden="false" customHeight="false" outlineLevel="0" collapsed="false">
      <c r="A5675" s="7" t="s">
        <v>7948</v>
      </c>
      <c r="B5675" s="44" t="n">
        <v>0</v>
      </c>
      <c r="C5675" s="44" t="n">
        <v>1</v>
      </c>
      <c r="D5675" s="38" t="n">
        <f aca="false">IFERROR(B5675/C5675,0)</f>
        <v>0</v>
      </c>
      <c r="E5675" s="45" t="n">
        <v>47</v>
      </c>
      <c r="F5675" s="7" t="s">
        <v>2223</v>
      </c>
      <c r="G5675" s="5" t="str">
        <f aca="false">IF(AND(E5675&gt;=5,E5675&lt;=20,C5675&gt;=50,B5675&lt;=1),"Opportunity (pos 5-20, 50+ impr, 0-1 click)","")</f>
        <v/>
      </c>
    </row>
    <row r="5676" customFormat="false" ht="15" hidden="false" customHeight="false" outlineLevel="0" collapsed="false">
      <c r="A5676" s="7" t="s">
        <v>7949</v>
      </c>
      <c r="B5676" s="44" t="n">
        <v>0</v>
      </c>
      <c r="C5676" s="44" t="n">
        <v>1</v>
      </c>
      <c r="D5676" s="38" t="n">
        <f aca="false">IFERROR(B5676/C5676,0)</f>
        <v>0</v>
      </c>
      <c r="E5676" s="45" t="n">
        <v>22</v>
      </c>
      <c r="F5676" s="7" t="s">
        <v>2223</v>
      </c>
      <c r="G5676" s="5" t="str">
        <f aca="false">IF(AND(E5676&gt;=5,E5676&lt;=20,C5676&gt;=50,B5676&lt;=1),"Opportunity (pos 5-20, 50+ impr, 0-1 click)","")</f>
        <v/>
      </c>
    </row>
    <row r="5677" customFormat="false" ht="15" hidden="false" customHeight="false" outlineLevel="0" collapsed="false">
      <c r="A5677" s="7" t="s">
        <v>7950</v>
      </c>
      <c r="B5677" s="44" t="n">
        <v>0</v>
      </c>
      <c r="C5677" s="44" t="n">
        <v>1</v>
      </c>
      <c r="D5677" s="38" t="n">
        <f aca="false">IFERROR(B5677/C5677,0)</f>
        <v>0</v>
      </c>
      <c r="E5677" s="45" t="n">
        <v>39</v>
      </c>
      <c r="F5677" s="7" t="s">
        <v>2223</v>
      </c>
      <c r="G5677" s="5" t="str">
        <f aca="false">IF(AND(E5677&gt;=5,E5677&lt;=20,C5677&gt;=50,B5677&lt;=1),"Opportunity (pos 5-20, 50+ impr, 0-1 click)","")</f>
        <v/>
      </c>
    </row>
    <row r="5678" customFormat="false" ht="15" hidden="false" customHeight="false" outlineLevel="0" collapsed="false">
      <c r="A5678" s="7" t="s">
        <v>7951</v>
      </c>
      <c r="B5678" s="44" t="n">
        <v>0</v>
      </c>
      <c r="C5678" s="44" t="n">
        <v>1</v>
      </c>
      <c r="D5678" s="38" t="n">
        <f aca="false">IFERROR(B5678/C5678,0)</f>
        <v>0</v>
      </c>
      <c r="E5678" s="45" t="n">
        <v>21</v>
      </c>
      <c r="F5678" s="7" t="s">
        <v>2223</v>
      </c>
      <c r="G5678" s="5" t="str">
        <f aca="false">IF(AND(E5678&gt;=5,E5678&lt;=20,C5678&gt;=50,B5678&lt;=1),"Opportunity (pos 5-20, 50+ impr, 0-1 click)","")</f>
        <v/>
      </c>
    </row>
    <row r="5679" customFormat="false" ht="15" hidden="false" customHeight="false" outlineLevel="0" collapsed="false">
      <c r="A5679" s="7" t="s">
        <v>7952</v>
      </c>
      <c r="B5679" s="44" t="n">
        <v>0</v>
      </c>
      <c r="C5679" s="44" t="n">
        <v>1</v>
      </c>
      <c r="D5679" s="38" t="n">
        <f aca="false">IFERROR(B5679/C5679,0)</f>
        <v>0</v>
      </c>
      <c r="E5679" s="45" t="n">
        <v>21</v>
      </c>
      <c r="F5679" s="7" t="s">
        <v>2223</v>
      </c>
      <c r="G5679" s="5" t="str">
        <f aca="false">IF(AND(E5679&gt;=5,E5679&lt;=20,C5679&gt;=50,B5679&lt;=1),"Opportunity (pos 5-20, 50+ impr, 0-1 click)","")</f>
        <v/>
      </c>
    </row>
    <row r="5680" customFormat="false" ht="15" hidden="false" customHeight="false" outlineLevel="0" collapsed="false">
      <c r="A5680" s="7" t="s">
        <v>7953</v>
      </c>
      <c r="B5680" s="44" t="n">
        <v>0</v>
      </c>
      <c r="C5680" s="44" t="n">
        <v>1</v>
      </c>
      <c r="D5680" s="38" t="n">
        <f aca="false">IFERROR(B5680/C5680,0)</f>
        <v>0</v>
      </c>
      <c r="E5680" s="45" t="n">
        <v>11</v>
      </c>
      <c r="F5680" s="7" t="s">
        <v>2223</v>
      </c>
      <c r="G5680" s="5" t="str">
        <f aca="false">IF(AND(E5680&gt;=5,E5680&lt;=20,C5680&gt;=50,B5680&lt;=1),"Opportunity (pos 5-20, 50+ impr, 0-1 click)","")</f>
        <v/>
      </c>
    </row>
    <row r="5681" customFormat="false" ht="15" hidden="false" customHeight="false" outlineLevel="0" collapsed="false">
      <c r="A5681" s="7" t="s">
        <v>7954</v>
      </c>
      <c r="B5681" s="44" t="n">
        <v>0</v>
      </c>
      <c r="C5681" s="44" t="n">
        <v>1</v>
      </c>
      <c r="D5681" s="38" t="n">
        <f aca="false">IFERROR(B5681/C5681,0)</f>
        <v>0</v>
      </c>
      <c r="E5681" s="45" t="n">
        <v>26</v>
      </c>
      <c r="F5681" s="7" t="s">
        <v>2223</v>
      </c>
      <c r="G5681" s="5" t="str">
        <f aca="false">IF(AND(E5681&gt;=5,E5681&lt;=20,C5681&gt;=50,B5681&lt;=1),"Opportunity (pos 5-20, 50+ impr, 0-1 click)","")</f>
        <v/>
      </c>
    </row>
    <row r="5682" customFormat="false" ht="15" hidden="false" customHeight="false" outlineLevel="0" collapsed="false">
      <c r="A5682" s="7" t="s">
        <v>7955</v>
      </c>
      <c r="B5682" s="44" t="n">
        <v>0</v>
      </c>
      <c r="C5682" s="44" t="n">
        <v>1</v>
      </c>
      <c r="D5682" s="38" t="n">
        <f aca="false">IFERROR(B5682/C5682,0)</f>
        <v>0</v>
      </c>
      <c r="E5682" s="45" t="n">
        <v>29</v>
      </c>
      <c r="F5682" s="7" t="s">
        <v>2223</v>
      </c>
      <c r="G5682" s="5" t="str">
        <f aca="false">IF(AND(E5682&gt;=5,E5682&lt;=20,C5682&gt;=50,B5682&lt;=1),"Opportunity (pos 5-20, 50+ impr, 0-1 click)","")</f>
        <v/>
      </c>
    </row>
    <row r="5683" customFormat="false" ht="15" hidden="false" customHeight="false" outlineLevel="0" collapsed="false">
      <c r="A5683" s="7" t="s">
        <v>7956</v>
      </c>
      <c r="B5683" s="44" t="n">
        <v>0</v>
      </c>
      <c r="C5683" s="44" t="n">
        <v>1</v>
      </c>
      <c r="D5683" s="38" t="n">
        <f aca="false">IFERROR(B5683/C5683,0)</f>
        <v>0</v>
      </c>
      <c r="E5683" s="45" t="n">
        <v>22</v>
      </c>
      <c r="F5683" s="7" t="s">
        <v>2223</v>
      </c>
      <c r="G5683" s="5" t="str">
        <f aca="false">IF(AND(E5683&gt;=5,E5683&lt;=20,C5683&gt;=50,B5683&lt;=1),"Opportunity (pos 5-20, 50+ impr, 0-1 click)","")</f>
        <v/>
      </c>
    </row>
    <row r="5684" customFormat="false" ht="15" hidden="false" customHeight="false" outlineLevel="0" collapsed="false">
      <c r="A5684" s="7" t="s">
        <v>7957</v>
      </c>
      <c r="B5684" s="44" t="n">
        <v>0</v>
      </c>
      <c r="C5684" s="44" t="n">
        <v>1</v>
      </c>
      <c r="D5684" s="38" t="n">
        <f aca="false">IFERROR(B5684/C5684,0)</f>
        <v>0</v>
      </c>
      <c r="E5684" s="45" t="n">
        <v>12</v>
      </c>
      <c r="F5684" s="7" t="s">
        <v>2223</v>
      </c>
      <c r="G5684" s="5" t="str">
        <f aca="false">IF(AND(E5684&gt;=5,E5684&lt;=20,C5684&gt;=50,B5684&lt;=1),"Opportunity (pos 5-20, 50+ impr, 0-1 click)","")</f>
        <v/>
      </c>
    </row>
    <row r="5685" customFormat="false" ht="15" hidden="false" customHeight="false" outlineLevel="0" collapsed="false">
      <c r="A5685" s="7" t="s">
        <v>7958</v>
      </c>
      <c r="B5685" s="44" t="n">
        <v>0</v>
      </c>
      <c r="C5685" s="44" t="n">
        <v>1</v>
      </c>
      <c r="D5685" s="38" t="n">
        <f aca="false">IFERROR(B5685/C5685,0)</f>
        <v>0</v>
      </c>
      <c r="E5685" s="45" t="n">
        <v>9</v>
      </c>
      <c r="F5685" s="7" t="s">
        <v>2223</v>
      </c>
      <c r="G5685" s="5" t="str">
        <f aca="false">IF(AND(E5685&gt;=5,E5685&lt;=20,C5685&gt;=50,B5685&lt;=1),"Opportunity (pos 5-20, 50+ impr, 0-1 click)","")</f>
        <v/>
      </c>
    </row>
    <row r="5686" customFormat="false" ht="15" hidden="false" customHeight="false" outlineLevel="0" collapsed="false">
      <c r="A5686" s="7" t="s">
        <v>7959</v>
      </c>
      <c r="B5686" s="44" t="n">
        <v>0</v>
      </c>
      <c r="C5686" s="44" t="n">
        <v>1</v>
      </c>
      <c r="D5686" s="38" t="n">
        <f aca="false">IFERROR(B5686/C5686,0)</f>
        <v>0</v>
      </c>
      <c r="E5686" s="45" t="n">
        <v>30</v>
      </c>
      <c r="F5686" s="7" t="s">
        <v>2223</v>
      </c>
      <c r="G5686" s="5" t="str">
        <f aca="false">IF(AND(E5686&gt;=5,E5686&lt;=20,C5686&gt;=50,B5686&lt;=1),"Opportunity (pos 5-20, 50+ impr, 0-1 click)","")</f>
        <v/>
      </c>
    </row>
    <row r="5687" customFormat="false" ht="15" hidden="false" customHeight="false" outlineLevel="0" collapsed="false">
      <c r="A5687" s="7" t="s">
        <v>7960</v>
      </c>
      <c r="B5687" s="44" t="n">
        <v>0</v>
      </c>
      <c r="C5687" s="44" t="n">
        <v>1</v>
      </c>
      <c r="D5687" s="38" t="n">
        <f aca="false">IFERROR(B5687/C5687,0)</f>
        <v>0</v>
      </c>
      <c r="E5687" s="45" t="n">
        <v>19</v>
      </c>
      <c r="F5687" s="7" t="s">
        <v>2223</v>
      </c>
      <c r="G5687" s="5" t="str">
        <f aca="false">IF(AND(E5687&gt;=5,E5687&lt;=20,C5687&gt;=50,B5687&lt;=1),"Opportunity (pos 5-20, 50+ impr, 0-1 click)","")</f>
        <v/>
      </c>
    </row>
    <row r="5688" customFormat="false" ht="15" hidden="false" customHeight="false" outlineLevel="0" collapsed="false">
      <c r="A5688" s="7" t="s">
        <v>7961</v>
      </c>
      <c r="B5688" s="44" t="n">
        <v>0</v>
      </c>
      <c r="C5688" s="44" t="n">
        <v>1</v>
      </c>
      <c r="D5688" s="38" t="n">
        <f aca="false">IFERROR(B5688/C5688,0)</f>
        <v>0</v>
      </c>
      <c r="E5688" s="45" t="n">
        <v>41</v>
      </c>
      <c r="F5688" s="7" t="s">
        <v>2223</v>
      </c>
      <c r="G5688" s="5" t="str">
        <f aca="false">IF(AND(E5688&gt;=5,E5688&lt;=20,C5688&gt;=50,B5688&lt;=1),"Opportunity (pos 5-20, 50+ impr, 0-1 click)","")</f>
        <v/>
      </c>
    </row>
    <row r="5689" customFormat="false" ht="15" hidden="false" customHeight="false" outlineLevel="0" collapsed="false">
      <c r="A5689" s="7" t="s">
        <v>7962</v>
      </c>
      <c r="B5689" s="44" t="n">
        <v>0</v>
      </c>
      <c r="C5689" s="44" t="n">
        <v>1</v>
      </c>
      <c r="D5689" s="38" t="n">
        <f aca="false">IFERROR(B5689/C5689,0)</f>
        <v>0</v>
      </c>
      <c r="E5689" s="45" t="n">
        <v>28</v>
      </c>
      <c r="F5689" s="7" t="s">
        <v>2223</v>
      </c>
      <c r="G5689" s="5" t="str">
        <f aca="false">IF(AND(E5689&gt;=5,E5689&lt;=20,C5689&gt;=50,B5689&lt;=1),"Opportunity (pos 5-20, 50+ impr, 0-1 click)","")</f>
        <v/>
      </c>
    </row>
    <row r="5690" customFormat="false" ht="15" hidden="false" customHeight="false" outlineLevel="0" collapsed="false">
      <c r="A5690" s="7" t="s">
        <v>7963</v>
      </c>
      <c r="B5690" s="44" t="n">
        <v>0</v>
      </c>
      <c r="C5690" s="44" t="n">
        <v>1</v>
      </c>
      <c r="D5690" s="38" t="n">
        <f aca="false">IFERROR(B5690/C5690,0)</f>
        <v>0</v>
      </c>
      <c r="E5690" s="45" t="n">
        <v>19</v>
      </c>
      <c r="F5690" s="7" t="s">
        <v>2223</v>
      </c>
      <c r="G5690" s="5" t="str">
        <f aca="false">IF(AND(E5690&gt;=5,E5690&lt;=20,C5690&gt;=50,B5690&lt;=1),"Opportunity (pos 5-20, 50+ impr, 0-1 click)","")</f>
        <v/>
      </c>
    </row>
    <row r="5691" customFormat="false" ht="15" hidden="false" customHeight="false" outlineLevel="0" collapsed="false">
      <c r="A5691" s="7" t="s">
        <v>7964</v>
      </c>
      <c r="B5691" s="44" t="n">
        <v>0</v>
      </c>
      <c r="C5691" s="44" t="n">
        <v>1</v>
      </c>
      <c r="D5691" s="38" t="n">
        <f aca="false">IFERROR(B5691/C5691,0)</f>
        <v>0</v>
      </c>
      <c r="E5691" s="45" t="n">
        <v>27</v>
      </c>
      <c r="F5691" s="7" t="s">
        <v>2223</v>
      </c>
      <c r="G5691" s="5" t="str">
        <f aca="false">IF(AND(E5691&gt;=5,E5691&lt;=20,C5691&gt;=50,B5691&lt;=1),"Opportunity (pos 5-20, 50+ impr, 0-1 click)","")</f>
        <v/>
      </c>
    </row>
    <row r="5692" customFormat="false" ht="15" hidden="false" customHeight="false" outlineLevel="0" collapsed="false">
      <c r="A5692" s="7" t="s">
        <v>7965</v>
      </c>
      <c r="B5692" s="44" t="n">
        <v>0</v>
      </c>
      <c r="C5692" s="44" t="n">
        <v>1</v>
      </c>
      <c r="D5692" s="38" t="n">
        <f aca="false">IFERROR(B5692/C5692,0)</f>
        <v>0</v>
      </c>
      <c r="E5692" s="45" t="n">
        <v>25</v>
      </c>
      <c r="F5692" s="7" t="s">
        <v>2223</v>
      </c>
      <c r="G5692" s="5" t="str">
        <f aca="false">IF(AND(E5692&gt;=5,E5692&lt;=20,C5692&gt;=50,B5692&lt;=1),"Opportunity (pos 5-20, 50+ impr, 0-1 click)","")</f>
        <v/>
      </c>
    </row>
    <row r="5693" customFormat="false" ht="15" hidden="false" customHeight="false" outlineLevel="0" collapsed="false">
      <c r="A5693" s="7" t="s">
        <v>7966</v>
      </c>
      <c r="B5693" s="44" t="n">
        <v>0</v>
      </c>
      <c r="C5693" s="44" t="n">
        <v>1</v>
      </c>
      <c r="D5693" s="38" t="n">
        <f aca="false">IFERROR(B5693/C5693,0)</f>
        <v>0</v>
      </c>
      <c r="E5693" s="45" t="n">
        <v>18</v>
      </c>
      <c r="F5693" s="7" t="s">
        <v>2223</v>
      </c>
      <c r="G5693" s="5" t="str">
        <f aca="false">IF(AND(E5693&gt;=5,E5693&lt;=20,C5693&gt;=50,B5693&lt;=1),"Opportunity (pos 5-20, 50+ impr, 0-1 click)","")</f>
        <v/>
      </c>
    </row>
    <row r="5694" customFormat="false" ht="15" hidden="false" customHeight="false" outlineLevel="0" collapsed="false">
      <c r="A5694" s="7" t="s">
        <v>7967</v>
      </c>
      <c r="B5694" s="44" t="n">
        <v>0</v>
      </c>
      <c r="C5694" s="44" t="n">
        <v>1</v>
      </c>
      <c r="D5694" s="38" t="n">
        <f aca="false">IFERROR(B5694/C5694,0)</f>
        <v>0</v>
      </c>
      <c r="E5694" s="45" t="n">
        <v>8</v>
      </c>
      <c r="F5694" s="7" t="s">
        <v>2223</v>
      </c>
      <c r="G5694" s="5" t="str">
        <f aca="false">IF(AND(E5694&gt;=5,E5694&lt;=20,C5694&gt;=50,B5694&lt;=1),"Opportunity (pos 5-20, 50+ impr, 0-1 click)","")</f>
        <v/>
      </c>
    </row>
    <row r="5695" customFormat="false" ht="15" hidden="false" customHeight="false" outlineLevel="0" collapsed="false">
      <c r="A5695" s="7" t="s">
        <v>7968</v>
      </c>
      <c r="B5695" s="44" t="n">
        <v>0</v>
      </c>
      <c r="C5695" s="44" t="n">
        <v>1</v>
      </c>
      <c r="D5695" s="38" t="n">
        <f aca="false">IFERROR(B5695/C5695,0)</f>
        <v>0</v>
      </c>
      <c r="E5695" s="45" t="n">
        <v>26</v>
      </c>
      <c r="F5695" s="7" t="s">
        <v>2223</v>
      </c>
      <c r="G5695" s="5" t="str">
        <f aca="false">IF(AND(E5695&gt;=5,E5695&lt;=20,C5695&gt;=50,B5695&lt;=1),"Opportunity (pos 5-20, 50+ impr, 0-1 click)","")</f>
        <v/>
      </c>
    </row>
    <row r="5696" customFormat="false" ht="15" hidden="false" customHeight="false" outlineLevel="0" collapsed="false">
      <c r="A5696" s="7" t="s">
        <v>7969</v>
      </c>
      <c r="B5696" s="44" t="n">
        <v>0</v>
      </c>
      <c r="C5696" s="44" t="n">
        <v>1</v>
      </c>
      <c r="D5696" s="38" t="n">
        <f aca="false">IFERROR(B5696/C5696,0)</f>
        <v>0</v>
      </c>
      <c r="E5696" s="45" t="n">
        <v>30</v>
      </c>
      <c r="F5696" s="7" t="s">
        <v>2223</v>
      </c>
      <c r="G5696" s="5" t="str">
        <f aca="false">IF(AND(E5696&gt;=5,E5696&lt;=20,C5696&gt;=50,B5696&lt;=1),"Opportunity (pos 5-20, 50+ impr, 0-1 click)","")</f>
        <v/>
      </c>
    </row>
    <row r="5697" customFormat="false" ht="15" hidden="false" customHeight="false" outlineLevel="0" collapsed="false">
      <c r="A5697" s="7" t="s">
        <v>7970</v>
      </c>
      <c r="B5697" s="44" t="n">
        <v>0</v>
      </c>
      <c r="C5697" s="44" t="n">
        <v>1</v>
      </c>
      <c r="D5697" s="38" t="n">
        <f aca="false">IFERROR(B5697/C5697,0)</f>
        <v>0</v>
      </c>
      <c r="E5697" s="45" t="n">
        <v>21</v>
      </c>
      <c r="F5697" s="7" t="s">
        <v>2223</v>
      </c>
      <c r="G5697" s="5" t="str">
        <f aca="false">IF(AND(E5697&gt;=5,E5697&lt;=20,C5697&gt;=50,B5697&lt;=1),"Opportunity (pos 5-20, 50+ impr, 0-1 click)","")</f>
        <v/>
      </c>
    </row>
    <row r="5698" customFormat="false" ht="15" hidden="false" customHeight="false" outlineLevel="0" collapsed="false">
      <c r="A5698" s="7" t="s">
        <v>7971</v>
      </c>
      <c r="B5698" s="44" t="n">
        <v>0</v>
      </c>
      <c r="C5698" s="44" t="n">
        <v>1</v>
      </c>
      <c r="D5698" s="38" t="n">
        <f aca="false">IFERROR(B5698/C5698,0)</f>
        <v>0</v>
      </c>
      <c r="E5698" s="45" t="n">
        <v>24</v>
      </c>
      <c r="F5698" s="7" t="s">
        <v>2223</v>
      </c>
      <c r="G5698" s="5" t="str">
        <f aca="false">IF(AND(E5698&gt;=5,E5698&lt;=20,C5698&gt;=50,B5698&lt;=1),"Opportunity (pos 5-20, 50+ impr, 0-1 click)","")</f>
        <v/>
      </c>
    </row>
    <row r="5699" customFormat="false" ht="15" hidden="false" customHeight="false" outlineLevel="0" collapsed="false">
      <c r="A5699" s="7" t="s">
        <v>7972</v>
      </c>
      <c r="B5699" s="44" t="n">
        <v>0</v>
      </c>
      <c r="C5699" s="44" t="n">
        <v>1</v>
      </c>
      <c r="D5699" s="38" t="n">
        <f aca="false">IFERROR(B5699/C5699,0)</f>
        <v>0</v>
      </c>
      <c r="E5699" s="45" t="n">
        <v>25</v>
      </c>
      <c r="F5699" s="7" t="s">
        <v>2223</v>
      </c>
      <c r="G5699" s="5" t="str">
        <f aca="false">IF(AND(E5699&gt;=5,E5699&lt;=20,C5699&gt;=50,B5699&lt;=1),"Opportunity (pos 5-20, 50+ impr, 0-1 click)","")</f>
        <v/>
      </c>
    </row>
    <row r="5700" customFormat="false" ht="15" hidden="false" customHeight="false" outlineLevel="0" collapsed="false">
      <c r="A5700" s="7" t="s">
        <v>7973</v>
      </c>
      <c r="B5700" s="44" t="n">
        <v>0</v>
      </c>
      <c r="C5700" s="44" t="n">
        <v>1</v>
      </c>
      <c r="D5700" s="38" t="n">
        <f aca="false">IFERROR(B5700/C5700,0)</f>
        <v>0</v>
      </c>
      <c r="E5700" s="45" t="n">
        <v>18</v>
      </c>
      <c r="F5700" s="7" t="s">
        <v>2223</v>
      </c>
      <c r="G5700" s="5" t="str">
        <f aca="false">IF(AND(E5700&gt;=5,E5700&lt;=20,C5700&gt;=50,B5700&lt;=1),"Opportunity (pos 5-20, 50+ impr, 0-1 click)","")</f>
        <v/>
      </c>
    </row>
    <row r="5701" customFormat="false" ht="15" hidden="false" customHeight="false" outlineLevel="0" collapsed="false">
      <c r="A5701" s="7" t="s">
        <v>7974</v>
      </c>
      <c r="B5701" s="44" t="n">
        <v>0</v>
      </c>
      <c r="C5701" s="44" t="n">
        <v>1</v>
      </c>
      <c r="D5701" s="38" t="n">
        <f aca="false">IFERROR(B5701/C5701,0)</f>
        <v>0</v>
      </c>
      <c r="E5701" s="45" t="n">
        <v>20</v>
      </c>
      <c r="F5701" s="7" t="s">
        <v>2223</v>
      </c>
      <c r="G5701" s="5" t="str">
        <f aca="false">IF(AND(E5701&gt;=5,E5701&lt;=20,C5701&gt;=50,B5701&lt;=1),"Opportunity (pos 5-20, 50+ impr, 0-1 click)","")</f>
        <v/>
      </c>
    </row>
    <row r="5702" customFormat="false" ht="15" hidden="false" customHeight="false" outlineLevel="0" collapsed="false">
      <c r="A5702" s="7" t="s">
        <v>7975</v>
      </c>
      <c r="B5702" s="44" t="n">
        <v>0</v>
      </c>
      <c r="C5702" s="44" t="n">
        <v>1</v>
      </c>
      <c r="D5702" s="38" t="n">
        <f aca="false">IFERROR(B5702/C5702,0)</f>
        <v>0</v>
      </c>
      <c r="E5702" s="45" t="n">
        <v>20</v>
      </c>
      <c r="F5702" s="7" t="s">
        <v>2223</v>
      </c>
      <c r="G5702" s="5" t="str">
        <f aca="false">IF(AND(E5702&gt;=5,E5702&lt;=20,C5702&gt;=50,B5702&lt;=1),"Opportunity (pos 5-20, 50+ impr, 0-1 click)","")</f>
        <v/>
      </c>
    </row>
    <row r="5703" customFormat="false" ht="15" hidden="false" customHeight="false" outlineLevel="0" collapsed="false">
      <c r="A5703" s="7" t="s">
        <v>7976</v>
      </c>
      <c r="B5703" s="44" t="n">
        <v>0</v>
      </c>
      <c r="C5703" s="44" t="n">
        <v>1</v>
      </c>
      <c r="D5703" s="38" t="n">
        <f aca="false">IFERROR(B5703/C5703,0)</f>
        <v>0</v>
      </c>
      <c r="E5703" s="45" t="n">
        <v>17</v>
      </c>
      <c r="F5703" s="7" t="s">
        <v>2223</v>
      </c>
      <c r="G5703" s="5" t="str">
        <f aca="false">IF(AND(E5703&gt;=5,E5703&lt;=20,C5703&gt;=50,B5703&lt;=1),"Opportunity (pos 5-20, 50+ impr, 0-1 click)","")</f>
        <v/>
      </c>
    </row>
    <row r="5704" customFormat="false" ht="15" hidden="false" customHeight="false" outlineLevel="0" collapsed="false">
      <c r="A5704" s="7" t="s">
        <v>7977</v>
      </c>
      <c r="B5704" s="44" t="n">
        <v>0</v>
      </c>
      <c r="C5704" s="44" t="n">
        <v>1</v>
      </c>
      <c r="D5704" s="38" t="n">
        <f aca="false">IFERROR(B5704/C5704,0)</f>
        <v>0</v>
      </c>
      <c r="E5704" s="45" t="n">
        <v>45</v>
      </c>
      <c r="F5704" s="7" t="s">
        <v>2223</v>
      </c>
      <c r="G5704" s="5" t="str">
        <f aca="false">IF(AND(E5704&gt;=5,E5704&lt;=20,C5704&gt;=50,B5704&lt;=1),"Opportunity (pos 5-20, 50+ impr, 0-1 click)","")</f>
        <v/>
      </c>
    </row>
    <row r="5705" customFormat="false" ht="15" hidden="false" customHeight="false" outlineLevel="0" collapsed="false">
      <c r="A5705" s="7" t="s">
        <v>7978</v>
      </c>
      <c r="B5705" s="44" t="n">
        <v>0</v>
      </c>
      <c r="C5705" s="44" t="n">
        <v>1</v>
      </c>
      <c r="D5705" s="38" t="n">
        <f aca="false">IFERROR(B5705/C5705,0)</f>
        <v>0</v>
      </c>
      <c r="E5705" s="45" t="n">
        <v>18</v>
      </c>
      <c r="F5705" s="7" t="s">
        <v>2223</v>
      </c>
      <c r="G5705" s="5" t="str">
        <f aca="false">IF(AND(E5705&gt;=5,E5705&lt;=20,C5705&gt;=50,B5705&lt;=1),"Opportunity (pos 5-20, 50+ impr, 0-1 click)","")</f>
        <v/>
      </c>
    </row>
    <row r="5706" customFormat="false" ht="15" hidden="false" customHeight="false" outlineLevel="0" collapsed="false">
      <c r="A5706" s="7" t="s">
        <v>7979</v>
      </c>
      <c r="B5706" s="44" t="n">
        <v>0</v>
      </c>
      <c r="C5706" s="44" t="n">
        <v>1</v>
      </c>
      <c r="D5706" s="38" t="n">
        <f aca="false">IFERROR(B5706/C5706,0)</f>
        <v>0</v>
      </c>
      <c r="E5706" s="45" t="n">
        <v>9</v>
      </c>
      <c r="F5706" s="7" t="s">
        <v>2223</v>
      </c>
      <c r="G5706" s="5" t="str">
        <f aca="false">IF(AND(E5706&gt;=5,E5706&lt;=20,C5706&gt;=50,B5706&lt;=1),"Opportunity (pos 5-20, 50+ impr, 0-1 click)","")</f>
        <v/>
      </c>
    </row>
    <row r="5707" customFormat="false" ht="15" hidden="false" customHeight="false" outlineLevel="0" collapsed="false">
      <c r="A5707" s="7" t="s">
        <v>7980</v>
      </c>
      <c r="B5707" s="44" t="n">
        <v>0</v>
      </c>
      <c r="C5707" s="44" t="n">
        <v>1</v>
      </c>
      <c r="D5707" s="38" t="n">
        <f aca="false">IFERROR(B5707/C5707,0)</f>
        <v>0</v>
      </c>
      <c r="E5707" s="45" t="n">
        <v>20</v>
      </c>
      <c r="F5707" s="7" t="s">
        <v>2223</v>
      </c>
      <c r="G5707" s="5" t="str">
        <f aca="false">IF(AND(E5707&gt;=5,E5707&lt;=20,C5707&gt;=50,B5707&lt;=1),"Opportunity (pos 5-20, 50+ impr, 0-1 click)","")</f>
        <v/>
      </c>
    </row>
    <row r="5708" customFormat="false" ht="15" hidden="false" customHeight="false" outlineLevel="0" collapsed="false">
      <c r="A5708" s="7" t="s">
        <v>7981</v>
      </c>
      <c r="B5708" s="44" t="n">
        <v>0</v>
      </c>
      <c r="C5708" s="44" t="n">
        <v>1</v>
      </c>
      <c r="D5708" s="38" t="n">
        <f aca="false">IFERROR(B5708/C5708,0)</f>
        <v>0</v>
      </c>
      <c r="E5708" s="45" t="n">
        <v>47</v>
      </c>
      <c r="F5708" s="7" t="s">
        <v>2223</v>
      </c>
      <c r="G5708" s="5" t="str">
        <f aca="false">IF(AND(E5708&gt;=5,E5708&lt;=20,C5708&gt;=50,B5708&lt;=1),"Opportunity (pos 5-20, 50+ impr, 0-1 click)","")</f>
        <v/>
      </c>
    </row>
    <row r="5709" customFormat="false" ht="15" hidden="false" customHeight="false" outlineLevel="0" collapsed="false">
      <c r="A5709" s="7" t="s">
        <v>7982</v>
      </c>
      <c r="B5709" s="44" t="n">
        <v>0</v>
      </c>
      <c r="C5709" s="44" t="n">
        <v>1</v>
      </c>
      <c r="D5709" s="38" t="n">
        <f aca="false">IFERROR(B5709/C5709,0)</f>
        <v>0</v>
      </c>
      <c r="E5709" s="45" t="n">
        <v>9</v>
      </c>
      <c r="F5709" s="7" t="s">
        <v>2224</v>
      </c>
      <c r="G5709" s="5" t="str">
        <f aca="false">IF(AND(E5709&gt;=5,E5709&lt;=20,C5709&gt;=50,B5709&lt;=1),"Opportunity (pos 5-20, 50+ impr, 0-1 click)","")</f>
        <v/>
      </c>
    </row>
    <row r="5710" customFormat="false" ht="15" hidden="false" customHeight="false" outlineLevel="0" collapsed="false">
      <c r="A5710" s="7" t="s">
        <v>7983</v>
      </c>
      <c r="B5710" s="44" t="n">
        <v>0</v>
      </c>
      <c r="C5710" s="44" t="n">
        <v>1</v>
      </c>
      <c r="D5710" s="38" t="n">
        <f aca="false">IFERROR(B5710/C5710,0)</f>
        <v>0</v>
      </c>
      <c r="E5710" s="45" t="n">
        <v>34</v>
      </c>
      <c r="F5710" s="7" t="s">
        <v>2223</v>
      </c>
      <c r="G5710" s="5" t="str">
        <f aca="false">IF(AND(E5710&gt;=5,E5710&lt;=20,C5710&gt;=50,B5710&lt;=1),"Opportunity (pos 5-20, 50+ impr, 0-1 click)","")</f>
        <v/>
      </c>
    </row>
    <row r="5711" customFormat="false" ht="15" hidden="false" customHeight="false" outlineLevel="0" collapsed="false">
      <c r="A5711" s="7" t="s">
        <v>7984</v>
      </c>
      <c r="B5711" s="44" t="n">
        <v>0</v>
      </c>
      <c r="C5711" s="44" t="n">
        <v>1</v>
      </c>
      <c r="D5711" s="38" t="n">
        <f aca="false">IFERROR(B5711/C5711,0)</f>
        <v>0</v>
      </c>
      <c r="E5711" s="45" t="n">
        <v>25</v>
      </c>
      <c r="F5711" s="7" t="s">
        <v>2223</v>
      </c>
      <c r="G5711" s="5" t="str">
        <f aca="false">IF(AND(E5711&gt;=5,E5711&lt;=20,C5711&gt;=50,B5711&lt;=1),"Opportunity (pos 5-20, 50+ impr, 0-1 click)","")</f>
        <v/>
      </c>
    </row>
    <row r="5712" customFormat="false" ht="15" hidden="false" customHeight="false" outlineLevel="0" collapsed="false">
      <c r="A5712" s="7" t="s">
        <v>7985</v>
      </c>
      <c r="B5712" s="44" t="n">
        <v>0</v>
      </c>
      <c r="C5712" s="44" t="n">
        <v>1</v>
      </c>
      <c r="D5712" s="38" t="n">
        <f aca="false">IFERROR(B5712/C5712,0)</f>
        <v>0</v>
      </c>
      <c r="E5712" s="45" t="n">
        <v>32</v>
      </c>
      <c r="F5712" s="7" t="s">
        <v>2223</v>
      </c>
      <c r="G5712" s="5" t="str">
        <f aca="false">IF(AND(E5712&gt;=5,E5712&lt;=20,C5712&gt;=50,B5712&lt;=1),"Opportunity (pos 5-20, 50+ impr, 0-1 click)","")</f>
        <v/>
      </c>
    </row>
    <row r="5713" customFormat="false" ht="15" hidden="false" customHeight="false" outlineLevel="0" collapsed="false">
      <c r="A5713" s="7" t="s">
        <v>7986</v>
      </c>
      <c r="B5713" s="44" t="n">
        <v>0</v>
      </c>
      <c r="C5713" s="44" t="n">
        <v>1</v>
      </c>
      <c r="D5713" s="38" t="n">
        <f aca="false">IFERROR(B5713/C5713,0)</f>
        <v>0</v>
      </c>
      <c r="E5713" s="45" t="n">
        <v>40</v>
      </c>
      <c r="F5713" s="7" t="s">
        <v>2223</v>
      </c>
      <c r="G5713" s="5" t="str">
        <f aca="false">IF(AND(E5713&gt;=5,E5713&lt;=20,C5713&gt;=50,B5713&lt;=1),"Opportunity (pos 5-20, 50+ impr, 0-1 click)","")</f>
        <v/>
      </c>
    </row>
    <row r="5714" customFormat="false" ht="15" hidden="false" customHeight="false" outlineLevel="0" collapsed="false">
      <c r="A5714" s="7" t="s">
        <v>7987</v>
      </c>
      <c r="B5714" s="44" t="n">
        <v>0</v>
      </c>
      <c r="C5714" s="44" t="n">
        <v>1</v>
      </c>
      <c r="D5714" s="38" t="n">
        <f aca="false">IFERROR(B5714/C5714,0)</f>
        <v>0</v>
      </c>
      <c r="E5714" s="45" t="n">
        <v>9</v>
      </c>
      <c r="F5714" s="7" t="s">
        <v>2223</v>
      </c>
      <c r="G5714" s="5" t="str">
        <f aca="false">IF(AND(E5714&gt;=5,E5714&lt;=20,C5714&gt;=50,B5714&lt;=1),"Opportunity (pos 5-20, 50+ impr, 0-1 click)","")</f>
        <v/>
      </c>
    </row>
    <row r="5715" customFormat="false" ht="15" hidden="false" customHeight="false" outlineLevel="0" collapsed="false">
      <c r="A5715" s="7" t="s">
        <v>7988</v>
      </c>
      <c r="B5715" s="44" t="n">
        <v>0</v>
      </c>
      <c r="C5715" s="44" t="n">
        <v>1</v>
      </c>
      <c r="D5715" s="38" t="n">
        <f aca="false">IFERROR(B5715/C5715,0)</f>
        <v>0</v>
      </c>
      <c r="E5715" s="45" t="n">
        <v>9</v>
      </c>
      <c r="F5715" s="7" t="s">
        <v>2223</v>
      </c>
      <c r="G5715" s="5" t="str">
        <f aca="false">IF(AND(E5715&gt;=5,E5715&lt;=20,C5715&gt;=50,B5715&lt;=1),"Opportunity (pos 5-20, 50+ impr, 0-1 click)","")</f>
        <v/>
      </c>
    </row>
    <row r="5716" customFormat="false" ht="15" hidden="false" customHeight="false" outlineLevel="0" collapsed="false">
      <c r="A5716" s="7" t="s">
        <v>7989</v>
      </c>
      <c r="B5716" s="44" t="n">
        <v>0</v>
      </c>
      <c r="C5716" s="44" t="n">
        <v>1</v>
      </c>
      <c r="D5716" s="38" t="n">
        <f aca="false">IFERROR(B5716/C5716,0)</f>
        <v>0</v>
      </c>
      <c r="E5716" s="45" t="n">
        <v>42</v>
      </c>
      <c r="F5716" s="7" t="s">
        <v>2225</v>
      </c>
      <c r="G5716" s="5" t="str">
        <f aca="false">IF(AND(E5716&gt;=5,E5716&lt;=20,C5716&gt;=50,B5716&lt;=1),"Opportunity (pos 5-20, 50+ impr, 0-1 click)","")</f>
        <v/>
      </c>
    </row>
    <row r="5717" customFormat="false" ht="15" hidden="false" customHeight="false" outlineLevel="0" collapsed="false">
      <c r="A5717" s="7" t="s">
        <v>7990</v>
      </c>
      <c r="B5717" s="44" t="n">
        <v>0</v>
      </c>
      <c r="C5717" s="44" t="n">
        <v>1</v>
      </c>
      <c r="D5717" s="38" t="n">
        <f aca="false">IFERROR(B5717/C5717,0)</f>
        <v>0</v>
      </c>
      <c r="E5717" s="45" t="n">
        <v>95</v>
      </c>
      <c r="F5717" s="7" t="s">
        <v>2223</v>
      </c>
      <c r="G5717" s="5" t="str">
        <f aca="false">IF(AND(E5717&gt;=5,E5717&lt;=20,C5717&gt;=50,B5717&lt;=1),"Opportunity (pos 5-20, 50+ impr, 0-1 click)","")</f>
        <v/>
      </c>
    </row>
    <row r="5718" customFormat="false" ht="15" hidden="false" customHeight="false" outlineLevel="0" collapsed="false">
      <c r="A5718" s="7" t="s">
        <v>7991</v>
      </c>
      <c r="B5718" s="44" t="n">
        <v>0</v>
      </c>
      <c r="C5718" s="44" t="n">
        <v>1</v>
      </c>
      <c r="D5718" s="38" t="n">
        <f aca="false">IFERROR(B5718/C5718,0)</f>
        <v>0</v>
      </c>
      <c r="E5718" s="45" t="n">
        <v>41</v>
      </c>
      <c r="F5718" s="7" t="s">
        <v>2223</v>
      </c>
      <c r="G5718" s="5" t="str">
        <f aca="false">IF(AND(E5718&gt;=5,E5718&lt;=20,C5718&gt;=50,B5718&lt;=1),"Opportunity (pos 5-20, 50+ impr, 0-1 click)","")</f>
        <v/>
      </c>
    </row>
    <row r="5719" customFormat="false" ht="15" hidden="false" customHeight="false" outlineLevel="0" collapsed="false">
      <c r="A5719" s="7" t="s">
        <v>7992</v>
      </c>
      <c r="B5719" s="44" t="n">
        <v>0</v>
      </c>
      <c r="C5719" s="44" t="n">
        <v>1</v>
      </c>
      <c r="D5719" s="38" t="n">
        <f aca="false">IFERROR(B5719/C5719,0)</f>
        <v>0</v>
      </c>
      <c r="E5719" s="45" t="n">
        <v>23</v>
      </c>
      <c r="F5719" s="7" t="s">
        <v>2223</v>
      </c>
      <c r="G5719" s="5" t="str">
        <f aca="false">IF(AND(E5719&gt;=5,E5719&lt;=20,C5719&gt;=50,B5719&lt;=1),"Opportunity (pos 5-20, 50+ impr, 0-1 click)","")</f>
        <v/>
      </c>
    </row>
    <row r="5720" customFormat="false" ht="15" hidden="false" customHeight="false" outlineLevel="0" collapsed="false">
      <c r="A5720" s="7" t="s">
        <v>7993</v>
      </c>
      <c r="B5720" s="44" t="n">
        <v>0</v>
      </c>
      <c r="C5720" s="44" t="n">
        <v>1</v>
      </c>
      <c r="D5720" s="38" t="n">
        <f aca="false">IFERROR(B5720/C5720,0)</f>
        <v>0</v>
      </c>
      <c r="E5720" s="45" t="n">
        <v>50</v>
      </c>
      <c r="F5720" s="7" t="s">
        <v>2223</v>
      </c>
      <c r="G5720" s="5" t="str">
        <f aca="false">IF(AND(E5720&gt;=5,E5720&lt;=20,C5720&gt;=50,B5720&lt;=1),"Opportunity (pos 5-20, 50+ impr, 0-1 click)","")</f>
        <v/>
      </c>
    </row>
    <row r="5721" customFormat="false" ht="15" hidden="false" customHeight="false" outlineLevel="0" collapsed="false">
      <c r="A5721" s="7" t="s">
        <v>7994</v>
      </c>
      <c r="B5721" s="44" t="n">
        <v>0</v>
      </c>
      <c r="C5721" s="44" t="n">
        <v>1</v>
      </c>
      <c r="D5721" s="38" t="n">
        <f aca="false">IFERROR(B5721/C5721,0)</f>
        <v>0</v>
      </c>
      <c r="E5721" s="45" t="n">
        <v>23</v>
      </c>
      <c r="F5721" s="7" t="s">
        <v>2223</v>
      </c>
      <c r="G5721" s="5" t="str">
        <f aca="false">IF(AND(E5721&gt;=5,E5721&lt;=20,C5721&gt;=50,B5721&lt;=1),"Opportunity (pos 5-20, 50+ impr, 0-1 click)","")</f>
        <v/>
      </c>
    </row>
    <row r="5722" customFormat="false" ht="15" hidden="false" customHeight="false" outlineLevel="0" collapsed="false">
      <c r="A5722" s="7" t="s">
        <v>7995</v>
      </c>
      <c r="B5722" s="44" t="n">
        <v>0</v>
      </c>
      <c r="C5722" s="44" t="n">
        <v>1</v>
      </c>
      <c r="D5722" s="38" t="n">
        <f aca="false">IFERROR(B5722/C5722,0)</f>
        <v>0</v>
      </c>
      <c r="E5722" s="45" t="n">
        <v>35</v>
      </c>
      <c r="F5722" s="7" t="s">
        <v>2223</v>
      </c>
      <c r="G5722" s="5" t="str">
        <f aca="false">IF(AND(E5722&gt;=5,E5722&lt;=20,C5722&gt;=50,B5722&lt;=1),"Opportunity (pos 5-20, 50+ impr, 0-1 click)","")</f>
        <v/>
      </c>
    </row>
    <row r="5723" customFormat="false" ht="15" hidden="false" customHeight="false" outlineLevel="0" collapsed="false">
      <c r="A5723" s="7" t="s">
        <v>7996</v>
      </c>
      <c r="B5723" s="44" t="n">
        <v>0</v>
      </c>
      <c r="C5723" s="44" t="n">
        <v>1</v>
      </c>
      <c r="D5723" s="38" t="n">
        <f aca="false">IFERROR(B5723/C5723,0)</f>
        <v>0</v>
      </c>
      <c r="E5723" s="45" t="n">
        <v>43</v>
      </c>
      <c r="F5723" s="7" t="s">
        <v>2225</v>
      </c>
      <c r="G5723" s="5" t="str">
        <f aca="false">IF(AND(E5723&gt;=5,E5723&lt;=20,C5723&gt;=50,B5723&lt;=1),"Opportunity (pos 5-20, 50+ impr, 0-1 click)","")</f>
        <v/>
      </c>
    </row>
    <row r="5724" customFormat="false" ht="15" hidden="false" customHeight="false" outlineLevel="0" collapsed="false">
      <c r="A5724" s="7" t="s">
        <v>7997</v>
      </c>
      <c r="B5724" s="44" t="n">
        <v>0</v>
      </c>
      <c r="C5724" s="44" t="n">
        <v>1</v>
      </c>
      <c r="D5724" s="38" t="n">
        <f aca="false">IFERROR(B5724/C5724,0)</f>
        <v>0</v>
      </c>
      <c r="E5724" s="45" t="n">
        <v>31</v>
      </c>
      <c r="F5724" s="7" t="s">
        <v>2223</v>
      </c>
      <c r="G5724" s="5" t="str">
        <f aca="false">IF(AND(E5724&gt;=5,E5724&lt;=20,C5724&gt;=50,B5724&lt;=1),"Opportunity (pos 5-20, 50+ impr, 0-1 click)","")</f>
        <v/>
      </c>
    </row>
    <row r="5725" customFormat="false" ht="15" hidden="false" customHeight="false" outlineLevel="0" collapsed="false">
      <c r="A5725" s="7" t="s">
        <v>7998</v>
      </c>
      <c r="B5725" s="44" t="n">
        <v>0</v>
      </c>
      <c r="C5725" s="44" t="n">
        <v>1</v>
      </c>
      <c r="D5725" s="38" t="n">
        <f aca="false">IFERROR(B5725/C5725,0)</f>
        <v>0</v>
      </c>
      <c r="E5725" s="45" t="n">
        <v>28</v>
      </c>
      <c r="F5725" s="7" t="s">
        <v>2223</v>
      </c>
      <c r="G5725" s="5" t="str">
        <f aca="false">IF(AND(E5725&gt;=5,E5725&lt;=20,C5725&gt;=50,B5725&lt;=1),"Opportunity (pos 5-20, 50+ impr, 0-1 click)","")</f>
        <v/>
      </c>
    </row>
    <row r="5726" customFormat="false" ht="15" hidden="false" customHeight="false" outlineLevel="0" collapsed="false">
      <c r="A5726" s="7" t="s">
        <v>7999</v>
      </c>
      <c r="B5726" s="44" t="n">
        <v>0</v>
      </c>
      <c r="C5726" s="44" t="n">
        <v>1</v>
      </c>
      <c r="D5726" s="38" t="n">
        <f aca="false">IFERROR(B5726/C5726,0)</f>
        <v>0</v>
      </c>
      <c r="E5726" s="45" t="n">
        <v>39</v>
      </c>
      <c r="F5726" s="7" t="s">
        <v>2223</v>
      </c>
      <c r="G5726" s="5" t="str">
        <f aca="false">IF(AND(E5726&gt;=5,E5726&lt;=20,C5726&gt;=50,B5726&lt;=1),"Opportunity (pos 5-20, 50+ impr, 0-1 click)","")</f>
        <v/>
      </c>
    </row>
    <row r="5727" customFormat="false" ht="15" hidden="false" customHeight="false" outlineLevel="0" collapsed="false">
      <c r="A5727" s="7" t="s">
        <v>8000</v>
      </c>
      <c r="B5727" s="44" t="n">
        <v>0</v>
      </c>
      <c r="C5727" s="44" t="n">
        <v>1</v>
      </c>
      <c r="D5727" s="38" t="n">
        <f aca="false">IFERROR(B5727/C5727,0)</f>
        <v>0</v>
      </c>
      <c r="E5727" s="45" t="n">
        <v>6</v>
      </c>
      <c r="F5727" s="7" t="s">
        <v>2223</v>
      </c>
      <c r="G5727" s="5" t="str">
        <f aca="false">IF(AND(E5727&gt;=5,E5727&lt;=20,C5727&gt;=50,B5727&lt;=1),"Opportunity (pos 5-20, 50+ impr, 0-1 click)","")</f>
        <v/>
      </c>
    </row>
    <row r="5728" customFormat="false" ht="15" hidden="false" customHeight="false" outlineLevel="0" collapsed="false">
      <c r="A5728" s="7" t="s">
        <v>8001</v>
      </c>
      <c r="B5728" s="44" t="n">
        <v>0</v>
      </c>
      <c r="C5728" s="44" t="n">
        <v>1</v>
      </c>
      <c r="D5728" s="38" t="n">
        <f aca="false">IFERROR(B5728/C5728,0)</f>
        <v>0</v>
      </c>
      <c r="E5728" s="45" t="n">
        <v>25</v>
      </c>
      <c r="F5728" s="7" t="s">
        <v>2223</v>
      </c>
      <c r="G5728" s="5" t="str">
        <f aca="false">IF(AND(E5728&gt;=5,E5728&lt;=20,C5728&gt;=50,B5728&lt;=1),"Opportunity (pos 5-20, 50+ impr, 0-1 click)","")</f>
        <v/>
      </c>
    </row>
    <row r="5729" customFormat="false" ht="15" hidden="false" customHeight="false" outlineLevel="0" collapsed="false">
      <c r="A5729" s="7" t="s">
        <v>8002</v>
      </c>
      <c r="B5729" s="44" t="n">
        <v>0</v>
      </c>
      <c r="C5729" s="44" t="n">
        <v>1</v>
      </c>
      <c r="D5729" s="38" t="n">
        <f aca="false">IFERROR(B5729/C5729,0)</f>
        <v>0</v>
      </c>
      <c r="E5729" s="45" t="n">
        <v>13</v>
      </c>
      <c r="F5729" s="7" t="s">
        <v>2223</v>
      </c>
      <c r="G5729" s="5" t="str">
        <f aca="false">IF(AND(E5729&gt;=5,E5729&lt;=20,C5729&gt;=50,B5729&lt;=1),"Opportunity (pos 5-20, 50+ impr, 0-1 click)","")</f>
        <v/>
      </c>
    </row>
    <row r="5730" customFormat="false" ht="15" hidden="false" customHeight="false" outlineLevel="0" collapsed="false">
      <c r="A5730" s="7" t="s">
        <v>8003</v>
      </c>
      <c r="B5730" s="44" t="n">
        <v>0</v>
      </c>
      <c r="C5730" s="44" t="n">
        <v>1</v>
      </c>
      <c r="D5730" s="38" t="n">
        <f aca="false">IFERROR(B5730/C5730,0)</f>
        <v>0</v>
      </c>
      <c r="E5730" s="45" t="n">
        <v>16</v>
      </c>
      <c r="F5730" s="7" t="s">
        <v>2223</v>
      </c>
      <c r="G5730" s="5" t="str">
        <f aca="false">IF(AND(E5730&gt;=5,E5730&lt;=20,C5730&gt;=50,B5730&lt;=1),"Opportunity (pos 5-20, 50+ impr, 0-1 click)","")</f>
        <v/>
      </c>
    </row>
    <row r="5731" customFormat="false" ht="15" hidden="false" customHeight="false" outlineLevel="0" collapsed="false">
      <c r="A5731" s="7" t="s">
        <v>8004</v>
      </c>
      <c r="B5731" s="44" t="n">
        <v>0</v>
      </c>
      <c r="C5731" s="44" t="n">
        <v>1</v>
      </c>
      <c r="D5731" s="38" t="n">
        <f aca="false">IFERROR(B5731/C5731,0)</f>
        <v>0</v>
      </c>
      <c r="E5731" s="45" t="n">
        <v>31</v>
      </c>
      <c r="F5731" s="7" t="s">
        <v>2223</v>
      </c>
      <c r="G5731" s="5" t="str">
        <f aca="false">IF(AND(E5731&gt;=5,E5731&lt;=20,C5731&gt;=50,B5731&lt;=1),"Opportunity (pos 5-20, 50+ impr, 0-1 click)","")</f>
        <v/>
      </c>
    </row>
    <row r="5732" customFormat="false" ht="15" hidden="false" customHeight="false" outlineLevel="0" collapsed="false">
      <c r="A5732" s="7" t="s">
        <v>8005</v>
      </c>
      <c r="B5732" s="44" t="n">
        <v>0</v>
      </c>
      <c r="C5732" s="44" t="n">
        <v>1</v>
      </c>
      <c r="D5732" s="38" t="n">
        <f aca="false">IFERROR(B5732/C5732,0)</f>
        <v>0</v>
      </c>
      <c r="E5732" s="45" t="n">
        <v>28</v>
      </c>
      <c r="F5732" s="7" t="s">
        <v>2223</v>
      </c>
      <c r="G5732" s="5" t="str">
        <f aca="false">IF(AND(E5732&gt;=5,E5732&lt;=20,C5732&gt;=50,B5732&lt;=1),"Opportunity (pos 5-20, 50+ impr, 0-1 click)","")</f>
        <v/>
      </c>
    </row>
    <row r="5733" customFormat="false" ht="15" hidden="false" customHeight="false" outlineLevel="0" collapsed="false">
      <c r="A5733" s="7" t="s">
        <v>8006</v>
      </c>
      <c r="B5733" s="44" t="n">
        <v>0</v>
      </c>
      <c r="C5733" s="44" t="n">
        <v>1</v>
      </c>
      <c r="D5733" s="38" t="n">
        <f aca="false">IFERROR(B5733/C5733,0)</f>
        <v>0</v>
      </c>
      <c r="E5733" s="45" t="n">
        <v>8</v>
      </c>
      <c r="F5733" s="7" t="s">
        <v>2223</v>
      </c>
      <c r="G5733" s="5" t="str">
        <f aca="false">IF(AND(E5733&gt;=5,E5733&lt;=20,C5733&gt;=50,B5733&lt;=1),"Opportunity (pos 5-20, 50+ impr, 0-1 click)","")</f>
        <v/>
      </c>
    </row>
    <row r="5734" customFormat="false" ht="15" hidden="false" customHeight="false" outlineLevel="0" collapsed="false">
      <c r="A5734" s="7" t="s">
        <v>8007</v>
      </c>
      <c r="B5734" s="44" t="n">
        <v>0</v>
      </c>
      <c r="C5734" s="44" t="n">
        <v>1</v>
      </c>
      <c r="D5734" s="38" t="n">
        <f aca="false">IFERROR(B5734/C5734,0)</f>
        <v>0</v>
      </c>
      <c r="E5734" s="45" t="n">
        <v>43</v>
      </c>
      <c r="F5734" s="7" t="s">
        <v>2223</v>
      </c>
      <c r="G5734" s="5" t="str">
        <f aca="false">IF(AND(E5734&gt;=5,E5734&lt;=20,C5734&gt;=50,B5734&lt;=1),"Opportunity (pos 5-20, 50+ impr, 0-1 click)","")</f>
        <v/>
      </c>
    </row>
    <row r="5735" customFormat="false" ht="15" hidden="false" customHeight="false" outlineLevel="0" collapsed="false">
      <c r="A5735" s="7" t="s">
        <v>8008</v>
      </c>
      <c r="B5735" s="44" t="n">
        <v>0</v>
      </c>
      <c r="C5735" s="44" t="n">
        <v>1</v>
      </c>
      <c r="D5735" s="38" t="n">
        <f aca="false">IFERROR(B5735/C5735,0)</f>
        <v>0</v>
      </c>
      <c r="E5735" s="45" t="n">
        <v>20</v>
      </c>
      <c r="F5735" s="7" t="s">
        <v>2223</v>
      </c>
      <c r="G5735" s="5" t="str">
        <f aca="false">IF(AND(E5735&gt;=5,E5735&lt;=20,C5735&gt;=50,B5735&lt;=1),"Opportunity (pos 5-20, 50+ impr, 0-1 click)","")</f>
        <v/>
      </c>
    </row>
    <row r="5736" customFormat="false" ht="15" hidden="false" customHeight="false" outlineLevel="0" collapsed="false">
      <c r="A5736" s="7" t="s">
        <v>8009</v>
      </c>
      <c r="B5736" s="44" t="n">
        <v>0</v>
      </c>
      <c r="C5736" s="44" t="n">
        <v>1</v>
      </c>
      <c r="D5736" s="38" t="n">
        <f aca="false">IFERROR(B5736/C5736,0)</f>
        <v>0</v>
      </c>
      <c r="E5736" s="45" t="n">
        <v>22</v>
      </c>
      <c r="F5736" s="7" t="s">
        <v>2223</v>
      </c>
      <c r="G5736" s="5" t="str">
        <f aca="false">IF(AND(E5736&gt;=5,E5736&lt;=20,C5736&gt;=50,B5736&lt;=1),"Opportunity (pos 5-20, 50+ impr, 0-1 click)","")</f>
        <v/>
      </c>
    </row>
    <row r="5737" customFormat="false" ht="15" hidden="false" customHeight="false" outlineLevel="0" collapsed="false">
      <c r="A5737" s="7" t="s">
        <v>8010</v>
      </c>
      <c r="B5737" s="44" t="n">
        <v>0</v>
      </c>
      <c r="C5737" s="44" t="n">
        <v>1</v>
      </c>
      <c r="D5737" s="38" t="n">
        <f aca="false">IFERROR(B5737/C5737,0)</f>
        <v>0</v>
      </c>
      <c r="E5737" s="45" t="n">
        <v>36</v>
      </c>
      <c r="F5737" s="7" t="s">
        <v>2225</v>
      </c>
      <c r="G5737" s="5" t="str">
        <f aca="false">IF(AND(E5737&gt;=5,E5737&lt;=20,C5737&gt;=50,B5737&lt;=1),"Opportunity (pos 5-20, 50+ impr, 0-1 click)","")</f>
        <v/>
      </c>
    </row>
    <row r="5738" customFormat="false" ht="15" hidden="false" customHeight="false" outlineLevel="0" collapsed="false">
      <c r="A5738" s="7" t="s">
        <v>8011</v>
      </c>
      <c r="B5738" s="44" t="n">
        <v>0</v>
      </c>
      <c r="C5738" s="44" t="n">
        <v>1</v>
      </c>
      <c r="D5738" s="38" t="n">
        <f aca="false">IFERROR(B5738/C5738,0)</f>
        <v>0</v>
      </c>
      <c r="E5738" s="45" t="n">
        <v>42</v>
      </c>
      <c r="F5738" s="7" t="s">
        <v>2223</v>
      </c>
      <c r="G5738" s="5" t="str">
        <f aca="false">IF(AND(E5738&gt;=5,E5738&lt;=20,C5738&gt;=50,B5738&lt;=1),"Opportunity (pos 5-20, 50+ impr, 0-1 click)","")</f>
        <v/>
      </c>
    </row>
    <row r="5739" customFormat="false" ht="15" hidden="false" customHeight="false" outlineLevel="0" collapsed="false">
      <c r="A5739" s="7" t="s">
        <v>8012</v>
      </c>
      <c r="B5739" s="44" t="n">
        <v>0</v>
      </c>
      <c r="C5739" s="44" t="n">
        <v>1</v>
      </c>
      <c r="D5739" s="38" t="n">
        <f aca="false">IFERROR(B5739/C5739,0)</f>
        <v>0</v>
      </c>
      <c r="E5739" s="45" t="n">
        <v>50</v>
      </c>
      <c r="F5739" s="7" t="s">
        <v>2225</v>
      </c>
      <c r="G5739" s="5" t="str">
        <f aca="false">IF(AND(E5739&gt;=5,E5739&lt;=20,C5739&gt;=50,B5739&lt;=1),"Opportunity (pos 5-20, 50+ impr, 0-1 click)","")</f>
        <v/>
      </c>
    </row>
    <row r="5740" customFormat="false" ht="15" hidden="false" customHeight="false" outlineLevel="0" collapsed="false">
      <c r="A5740" s="7" t="s">
        <v>8013</v>
      </c>
      <c r="B5740" s="44" t="n">
        <v>0</v>
      </c>
      <c r="C5740" s="44" t="n">
        <v>1</v>
      </c>
      <c r="D5740" s="38" t="n">
        <f aca="false">IFERROR(B5740/C5740,0)</f>
        <v>0</v>
      </c>
      <c r="E5740" s="45" t="n">
        <v>25</v>
      </c>
      <c r="F5740" s="7" t="s">
        <v>2223</v>
      </c>
      <c r="G5740" s="5" t="str">
        <f aca="false">IF(AND(E5740&gt;=5,E5740&lt;=20,C5740&gt;=50,B5740&lt;=1),"Opportunity (pos 5-20, 50+ impr, 0-1 click)","")</f>
        <v/>
      </c>
    </row>
    <row r="5741" customFormat="false" ht="15" hidden="false" customHeight="false" outlineLevel="0" collapsed="false">
      <c r="A5741" s="7" t="s">
        <v>8014</v>
      </c>
      <c r="B5741" s="44" t="n">
        <v>0</v>
      </c>
      <c r="C5741" s="44" t="n">
        <v>1</v>
      </c>
      <c r="D5741" s="38" t="n">
        <f aca="false">IFERROR(B5741/C5741,0)</f>
        <v>0</v>
      </c>
      <c r="E5741" s="45" t="n">
        <v>48</v>
      </c>
      <c r="F5741" s="7" t="s">
        <v>2225</v>
      </c>
      <c r="G5741" s="5" t="str">
        <f aca="false">IF(AND(E5741&gt;=5,E5741&lt;=20,C5741&gt;=50,B5741&lt;=1),"Opportunity (pos 5-20, 50+ impr, 0-1 click)","")</f>
        <v/>
      </c>
    </row>
    <row r="5742" customFormat="false" ht="15" hidden="false" customHeight="false" outlineLevel="0" collapsed="false">
      <c r="A5742" s="7" t="s">
        <v>8015</v>
      </c>
      <c r="B5742" s="44" t="n">
        <v>0</v>
      </c>
      <c r="C5742" s="44" t="n">
        <v>1</v>
      </c>
      <c r="D5742" s="38" t="n">
        <f aca="false">IFERROR(B5742/C5742,0)</f>
        <v>0</v>
      </c>
      <c r="E5742" s="45" t="n">
        <v>26</v>
      </c>
      <c r="F5742" s="7" t="s">
        <v>2223</v>
      </c>
      <c r="G5742" s="5" t="str">
        <f aca="false">IF(AND(E5742&gt;=5,E5742&lt;=20,C5742&gt;=50,B5742&lt;=1),"Opportunity (pos 5-20, 50+ impr, 0-1 click)","")</f>
        <v/>
      </c>
    </row>
    <row r="5743" customFormat="false" ht="15" hidden="false" customHeight="false" outlineLevel="0" collapsed="false">
      <c r="A5743" s="7" t="s">
        <v>8016</v>
      </c>
      <c r="B5743" s="44" t="n">
        <v>0</v>
      </c>
      <c r="C5743" s="44" t="n">
        <v>1</v>
      </c>
      <c r="D5743" s="38" t="n">
        <f aca="false">IFERROR(B5743/C5743,0)</f>
        <v>0</v>
      </c>
      <c r="E5743" s="45" t="n">
        <v>10</v>
      </c>
      <c r="F5743" s="7" t="s">
        <v>2223</v>
      </c>
      <c r="G5743" s="5" t="str">
        <f aca="false">IF(AND(E5743&gt;=5,E5743&lt;=20,C5743&gt;=50,B5743&lt;=1),"Opportunity (pos 5-20, 50+ impr, 0-1 click)","")</f>
        <v/>
      </c>
    </row>
    <row r="5744" customFormat="false" ht="15" hidden="false" customHeight="false" outlineLevel="0" collapsed="false">
      <c r="A5744" s="7" t="s">
        <v>8017</v>
      </c>
      <c r="B5744" s="44" t="n">
        <v>0</v>
      </c>
      <c r="C5744" s="44" t="n">
        <v>1</v>
      </c>
      <c r="D5744" s="38" t="n">
        <f aca="false">IFERROR(B5744/C5744,0)</f>
        <v>0</v>
      </c>
      <c r="E5744" s="45" t="n">
        <v>9</v>
      </c>
      <c r="F5744" s="7" t="s">
        <v>2223</v>
      </c>
      <c r="G5744" s="5" t="str">
        <f aca="false">IF(AND(E5744&gt;=5,E5744&lt;=20,C5744&gt;=50,B5744&lt;=1),"Opportunity (pos 5-20, 50+ impr, 0-1 click)","")</f>
        <v/>
      </c>
    </row>
    <row r="5745" customFormat="false" ht="15" hidden="false" customHeight="false" outlineLevel="0" collapsed="false">
      <c r="A5745" s="7" t="s">
        <v>8018</v>
      </c>
      <c r="B5745" s="44" t="n">
        <v>0</v>
      </c>
      <c r="C5745" s="44" t="n">
        <v>1</v>
      </c>
      <c r="D5745" s="38" t="n">
        <f aca="false">IFERROR(B5745/C5745,0)</f>
        <v>0</v>
      </c>
      <c r="E5745" s="45" t="n">
        <v>13</v>
      </c>
      <c r="F5745" s="7" t="s">
        <v>2223</v>
      </c>
      <c r="G5745" s="5" t="str">
        <f aca="false">IF(AND(E5745&gt;=5,E5745&lt;=20,C5745&gt;=50,B5745&lt;=1),"Opportunity (pos 5-20, 50+ impr, 0-1 click)","")</f>
        <v/>
      </c>
    </row>
    <row r="5746" customFormat="false" ht="15" hidden="false" customHeight="false" outlineLevel="0" collapsed="false">
      <c r="A5746" s="7" t="s">
        <v>8019</v>
      </c>
      <c r="B5746" s="44" t="n">
        <v>0</v>
      </c>
      <c r="C5746" s="44" t="n">
        <v>1</v>
      </c>
      <c r="D5746" s="38" t="n">
        <f aca="false">IFERROR(B5746/C5746,0)</f>
        <v>0</v>
      </c>
      <c r="E5746" s="45" t="n">
        <v>11</v>
      </c>
      <c r="F5746" s="7" t="s">
        <v>2223</v>
      </c>
      <c r="G5746" s="5" t="str">
        <f aca="false">IF(AND(E5746&gt;=5,E5746&lt;=20,C5746&gt;=50,B5746&lt;=1),"Opportunity (pos 5-20, 50+ impr, 0-1 click)","")</f>
        <v/>
      </c>
    </row>
    <row r="5747" customFormat="false" ht="15" hidden="false" customHeight="false" outlineLevel="0" collapsed="false">
      <c r="A5747" s="7" t="s">
        <v>8020</v>
      </c>
      <c r="B5747" s="44" t="n">
        <v>0</v>
      </c>
      <c r="C5747" s="44" t="n">
        <v>1</v>
      </c>
      <c r="D5747" s="38" t="n">
        <f aca="false">IFERROR(B5747/C5747,0)</f>
        <v>0</v>
      </c>
      <c r="E5747" s="45" t="n">
        <v>3</v>
      </c>
      <c r="F5747" s="7" t="s">
        <v>2223</v>
      </c>
      <c r="G5747" s="5" t="str">
        <f aca="false">IF(AND(E5747&gt;=5,E5747&lt;=20,C5747&gt;=50,B5747&lt;=1),"Opportunity (pos 5-20, 50+ impr, 0-1 click)","")</f>
        <v/>
      </c>
    </row>
    <row r="5748" customFormat="false" ht="15" hidden="false" customHeight="false" outlineLevel="0" collapsed="false">
      <c r="A5748" s="7" t="s">
        <v>8021</v>
      </c>
      <c r="B5748" s="44" t="n">
        <v>0</v>
      </c>
      <c r="C5748" s="44" t="n">
        <v>1</v>
      </c>
      <c r="D5748" s="38" t="n">
        <f aca="false">IFERROR(B5748/C5748,0)</f>
        <v>0</v>
      </c>
      <c r="E5748" s="45" t="n">
        <v>23</v>
      </c>
      <c r="F5748" s="7" t="s">
        <v>2223</v>
      </c>
      <c r="G5748" s="5" t="str">
        <f aca="false">IF(AND(E5748&gt;=5,E5748&lt;=20,C5748&gt;=50,B5748&lt;=1),"Opportunity (pos 5-20, 50+ impr, 0-1 click)","")</f>
        <v/>
      </c>
    </row>
    <row r="5749" customFormat="false" ht="15" hidden="false" customHeight="false" outlineLevel="0" collapsed="false">
      <c r="A5749" s="7" t="s">
        <v>8022</v>
      </c>
      <c r="B5749" s="44" t="n">
        <v>0</v>
      </c>
      <c r="C5749" s="44" t="n">
        <v>1</v>
      </c>
      <c r="D5749" s="38" t="n">
        <f aca="false">IFERROR(B5749/C5749,0)</f>
        <v>0</v>
      </c>
      <c r="E5749" s="45" t="n">
        <v>12</v>
      </c>
      <c r="F5749" s="7" t="s">
        <v>2224</v>
      </c>
      <c r="G5749" s="5" t="str">
        <f aca="false">IF(AND(E5749&gt;=5,E5749&lt;=20,C5749&gt;=50,B5749&lt;=1),"Opportunity (pos 5-20, 50+ impr, 0-1 click)","")</f>
        <v/>
      </c>
    </row>
    <row r="5750" customFormat="false" ht="15" hidden="false" customHeight="false" outlineLevel="0" collapsed="false">
      <c r="A5750" s="7" t="s">
        <v>8023</v>
      </c>
      <c r="B5750" s="44" t="n">
        <v>0</v>
      </c>
      <c r="C5750" s="44" t="n">
        <v>1</v>
      </c>
      <c r="D5750" s="38" t="n">
        <f aca="false">IFERROR(B5750/C5750,0)</f>
        <v>0</v>
      </c>
      <c r="E5750" s="45" t="n">
        <v>41</v>
      </c>
      <c r="F5750" s="7" t="s">
        <v>2223</v>
      </c>
      <c r="G5750" s="5" t="str">
        <f aca="false">IF(AND(E5750&gt;=5,E5750&lt;=20,C5750&gt;=50,B5750&lt;=1),"Opportunity (pos 5-20, 50+ impr, 0-1 click)","")</f>
        <v/>
      </c>
    </row>
    <row r="5751" customFormat="false" ht="15" hidden="false" customHeight="false" outlineLevel="0" collapsed="false">
      <c r="A5751" s="7" t="s">
        <v>8024</v>
      </c>
      <c r="B5751" s="44" t="n">
        <v>0</v>
      </c>
      <c r="C5751" s="44" t="n">
        <v>1</v>
      </c>
      <c r="D5751" s="38" t="n">
        <f aca="false">IFERROR(B5751/C5751,0)</f>
        <v>0</v>
      </c>
      <c r="E5751" s="45" t="n">
        <v>11</v>
      </c>
      <c r="F5751" s="7" t="s">
        <v>2223</v>
      </c>
      <c r="G5751" s="5" t="str">
        <f aca="false">IF(AND(E5751&gt;=5,E5751&lt;=20,C5751&gt;=50,B5751&lt;=1),"Opportunity (pos 5-20, 50+ impr, 0-1 click)","")</f>
        <v/>
      </c>
    </row>
    <row r="5752" customFormat="false" ht="15" hidden="false" customHeight="false" outlineLevel="0" collapsed="false">
      <c r="A5752" s="7" t="s">
        <v>8025</v>
      </c>
      <c r="B5752" s="44" t="n">
        <v>0</v>
      </c>
      <c r="C5752" s="44" t="n">
        <v>1</v>
      </c>
      <c r="D5752" s="38" t="n">
        <f aca="false">IFERROR(B5752/C5752,0)</f>
        <v>0</v>
      </c>
      <c r="E5752" s="45" t="n">
        <v>19</v>
      </c>
      <c r="F5752" s="7" t="s">
        <v>2223</v>
      </c>
      <c r="G5752" s="5" t="str">
        <f aca="false">IF(AND(E5752&gt;=5,E5752&lt;=20,C5752&gt;=50,B5752&lt;=1),"Opportunity (pos 5-20, 50+ impr, 0-1 click)","")</f>
        <v/>
      </c>
    </row>
    <row r="5753" customFormat="false" ht="15" hidden="false" customHeight="false" outlineLevel="0" collapsed="false">
      <c r="A5753" s="7" t="s">
        <v>8026</v>
      </c>
      <c r="B5753" s="44" t="n">
        <v>0</v>
      </c>
      <c r="C5753" s="44" t="n">
        <v>1</v>
      </c>
      <c r="D5753" s="38" t="n">
        <f aca="false">IFERROR(B5753/C5753,0)</f>
        <v>0</v>
      </c>
      <c r="E5753" s="45" t="n">
        <v>20</v>
      </c>
      <c r="F5753" s="7" t="s">
        <v>2223</v>
      </c>
      <c r="G5753" s="5" t="str">
        <f aca="false">IF(AND(E5753&gt;=5,E5753&lt;=20,C5753&gt;=50,B5753&lt;=1),"Opportunity (pos 5-20, 50+ impr, 0-1 click)","")</f>
        <v/>
      </c>
    </row>
    <row r="5754" customFormat="false" ht="15" hidden="false" customHeight="false" outlineLevel="0" collapsed="false">
      <c r="A5754" s="7" t="s">
        <v>8027</v>
      </c>
      <c r="B5754" s="44" t="n">
        <v>0</v>
      </c>
      <c r="C5754" s="44" t="n">
        <v>1</v>
      </c>
      <c r="D5754" s="38" t="n">
        <f aca="false">IFERROR(B5754/C5754,0)</f>
        <v>0</v>
      </c>
      <c r="E5754" s="45" t="n">
        <v>25</v>
      </c>
      <c r="F5754" s="7" t="s">
        <v>2223</v>
      </c>
      <c r="G5754" s="5" t="str">
        <f aca="false">IF(AND(E5754&gt;=5,E5754&lt;=20,C5754&gt;=50,B5754&lt;=1),"Opportunity (pos 5-20, 50+ impr, 0-1 click)","")</f>
        <v/>
      </c>
    </row>
    <row r="5755" customFormat="false" ht="15" hidden="false" customHeight="false" outlineLevel="0" collapsed="false">
      <c r="A5755" s="7" t="s">
        <v>8028</v>
      </c>
      <c r="B5755" s="44" t="n">
        <v>0</v>
      </c>
      <c r="C5755" s="44" t="n">
        <v>1</v>
      </c>
      <c r="D5755" s="38" t="n">
        <f aca="false">IFERROR(B5755/C5755,0)</f>
        <v>0</v>
      </c>
      <c r="E5755" s="45" t="n">
        <v>25</v>
      </c>
      <c r="F5755" s="7" t="s">
        <v>2223</v>
      </c>
      <c r="G5755" s="5" t="str">
        <f aca="false">IF(AND(E5755&gt;=5,E5755&lt;=20,C5755&gt;=50,B5755&lt;=1),"Opportunity (pos 5-20, 50+ impr, 0-1 click)","")</f>
        <v/>
      </c>
    </row>
    <row r="5756" customFormat="false" ht="15" hidden="false" customHeight="false" outlineLevel="0" collapsed="false">
      <c r="A5756" s="7" t="s">
        <v>8029</v>
      </c>
      <c r="B5756" s="44" t="n">
        <v>0</v>
      </c>
      <c r="C5756" s="44" t="n">
        <v>1</v>
      </c>
      <c r="D5756" s="38" t="n">
        <f aca="false">IFERROR(B5756/C5756,0)</f>
        <v>0</v>
      </c>
      <c r="E5756" s="45" t="n">
        <v>67</v>
      </c>
      <c r="F5756" s="7" t="s">
        <v>2225</v>
      </c>
      <c r="G5756" s="5" t="str">
        <f aca="false">IF(AND(E5756&gt;=5,E5756&lt;=20,C5756&gt;=50,B5756&lt;=1),"Opportunity (pos 5-20, 50+ impr, 0-1 click)","")</f>
        <v/>
      </c>
    </row>
    <row r="5757" customFormat="false" ht="15" hidden="false" customHeight="false" outlineLevel="0" collapsed="false">
      <c r="A5757" s="7" t="s">
        <v>8030</v>
      </c>
      <c r="B5757" s="44" t="n">
        <v>0</v>
      </c>
      <c r="C5757" s="44" t="n">
        <v>1</v>
      </c>
      <c r="D5757" s="38" t="n">
        <f aca="false">IFERROR(B5757/C5757,0)</f>
        <v>0</v>
      </c>
      <c r="E5757" s="45" t="n">
        <v>47</v>
      </c>
      <c r="F5757" s="7" t="s">
        <v>2225</v>
      </c>
      <c r="G5757" s="5" t="str">
        <f aca="false">IF(AND(E5757&gt;=5,E5757&lt;=20,C5757&gt;=50,B5757&lt;=1),"Opportunity (pos 5-20, 50+ impr, 0-1 click)","")</f>
        <v/>
      </c>
    </row>
    <row r="5758" customFormat="false" ht="15" hidden="false" customHeight="false" outlineLevel="0" collapsed="false">
      <c r="A5758" s="7" t="s">
        <v>8031</v>
      </c>
      <c r="B5758" s="44" t="n">
        <v>0</v>
      </c>
      <c r="C5758" s="44" t="n">
        <v>1</v>
      </c>
      <c r="D5758" s="38" t="n">
        <f aca="false">IFERROR(B5758/C5758,0)</f>
        <v>0</v>
      </c>
      <c r="E5758" s="45" t="n">
        <v>25</v>
      </c>
      <c r="F5758" s="7" t="s">
        <v>2223</v>
      </c>
      <c r="G5758" s="5" t="str">
        <f aca="false">IF(AND(E5758&gt;=5,E5758&lt;=20,C5758&gt;=50,B5758&lt;=1),"Opportunity (pos 5-20, 50+ impr, 0-1 click)","")</f>
        <v/>
      </c>
    </row>
    <row r="5759" customFormat="false" ht="15" hidden="false" customHeight="false" outlineLevel="0" collapsed="false">
      <c r="A5759" s="7" t="s">
        <v>8032</v>
      </c>
      <c r="B5759" s="44" t="n">
        <v>0</v>
      </c>
      <c r="C5759" s="44" t="n">
        <v>1</v>
      </c>
      <c r="D5759" s="38" t="n">
        <f aca="false">IFERROR(B5759/C5759,0)</f>
        <v>0</v>
      </c>
      <c r="E5759" s="45" t="n">
        <v>60</v>
      </c>
      <c r="F5759" s="7" t="s">
        <v>2223</v>
      </c>
      <c r="G5759" s="5" t="str">
        <f aca="false">IF(AND(E5759&gt;=5,E5759&lt;=20,C5759&gt;=50,B5759&lt;=1),"Opportunity (pos 5-20, 50+ impr, 0-1 click)","")</f>
        <v/>
      </c>
    </row>
    <row r="5760" customFormat="false" ht="15" hidden="false" customHeight="false" outlineLevel="0" collapsed="false">
      <c r="A5760" s="7" t="s">
        <v>8033</v>
      </c>
      <c r="B5760" s="44" t="n">
        <v>0</v>
      </c>
      <c r="C5760" s="44" t="n">
        <v>1</v>
      </c>
      <c r="D5760" s="38" t="n">
        <f aca="false">IFERROR(B5760/C5760,0)</f>
        <v>0</v>
      </c>
      <c r="E5760" s="45" t="n">
        <v>5</v>
      </c>
      <c r="F5760" s="7" t="s">
        <v>2224</v>
      </c>
      <c r="G5760" s="5" t="str">
        <f aca="false">IF(AND(E5760&gt;=5,E5760&lt;=20,C5760&gt;=50,B5760&lt;=1),"Opportunity (pos 5-20, 50+ impr, 0-1 click)","")</f>
        <v/>
      </c>
    </row>
    <row r="5761" customFormat="false" ht="15" hidden="false" customHeight="false" outlineLevel="0" collapsed="false">
      <c r="A5761" s="7" t="s">
        <v>8034</v>
      </c>
      <c r="B5761" s="44" t="n">
        <v>0</v>
      </c>
      <c r="C5761" s="44" t="n">
        <v>1</v>
      </c>
      <c r="D5761" s="38" t="n">
        <f aca="false">IFERROR(B5761/C5761,0)</f>
        <v>0</v>
      </c>
      <c r="E5761" s="45" t="n">
        <v>15</v>
      </c>
      <c r="F5761" s="7" t="s">
        <v>2223</v>
      </c>
      <c r="G5761" s="5" t="str">
        <f aca="false">IF(AND(E5761&gt;=5,E5761&lt;=20,C5761&gt;=50,B5761&lt;=1),"Opportunity (pos 5-20, 50+ impr, 0-1 click)","")</f>
        <v/>
      </c>
    </row>
    <row r="5762" customFormat="false" ht="15" hidden="false" customHeight="false" outlineLevel="0" collapsed="false">
      <c r="A5762" s="7" t="s">
        <v>8035</v>
      </c>
      <c r="B5762" s="44" t="n">
        <v>0</v>
      </c>
      <c r="C5762" s="44" t="n">
        <v>1</v>
      </c>
      <c r="D5762" s="38" t="n">
        <f aca="false">IFERROR(B5762/C5762,0)</f>
        <v>0</v>
      </c>
      <c r="E5762" s="45" t="n">
        <v>43</v>
      </c>
      <c r="F5762" s="7" t="s">
        <v>2223</v>
      </c>
      <c r="G5762" s="5" t="str">
        <f aca="false">IF(AND(E5762&gt;=5,E5762&lt;=20,C5762&gt;=50,B5762&lt;=1),"Opportunity (pos 5-20, 50+ impr, 0-1 click)","")</f>
        <v/>
      </c>
    </row>
    <row r="5763" customFormat="false" ht="15" hidden="false" customHeight="false" outlineLevel="0" collapsed="false">
      <c r="A5763" s="7" t="s">
        <v>8036</v>
      </c>
      <c r="B5763" s="44" t="n">
        <v>0</v>
      </c>
      <c r="C5763" s="44" t="n">
        <v>1</v>
      </c>
      <c r="D5763" s="38" t="n">
        <f aca="false">IFERROR(B5763/C5763,0)</f>
        <v>0</v>
      </c>
      <c r="E5763" s="45" t="n">
        <v>19</v>
      </c>
      <c r="F5763" s="7" t="s">
        <v>2223</v>
      </c>
      <c r="G5763" s="5" t="str">
        <f aca="false">IF(AND(E5763&gt;=5,E5763&lt;=20,C5763&gt;=50,B5763&lt;=1),"Opportunity (pos 5-20, 50+ impr, 0-1 click)","")</f>
        <v/>
      </c>
    </row>
    <row r="5764" customFormat="false" ht="15" hidden="false" customHeight="false" outlineLevel="0" collapsed="false">
      <c r="A5764" s="7" t="s">
        <v>8037</v>
      </c>
      <c r="B5764" s="44" t="n">
        <v>0</v>
      </c>
      <c r="C5764" s="44" t="n">
        <v>1</v>
      </c>
      <c r="D5764" s="38" t="n">
        <f aca="false">IFERROR(B5764/C5764,0)</f>
        <v>0</v>
      </c>
      <c r="E5764" s="45" t="n">
        <v>37</v>
      </c>
      <c r="F5764" s="7" t="s">
        <v>2223</v>
      </c>
      <c r="G5764" s="5" t="str">
        <f aca="false">IF(AND(E5764&gt;=5,E5764&lt;=20,C5764&gt;=50,B5764&lt;=1),"Opportunity (pos 5-20, 50+ impr, 0-1 click)","")</f>
        <v/>
      </c>
    </row>
    <row r="5765" customFormat="false" ht="15" hidden="false" customHeight="false" outlineLevel="0" collapsed="false">
      <c r="A5765" s="7" t="s">
        <v>8038</v>
      </c>
      <c r="B5765" s="44" t="n">
        <v>0</v>
      </c>
      <c r="C5765" s="44" t="n">
        <v>1</v>
      </c>
      <c r="D5765" s="38" t="n">
        <f aca="false">IFERROR(B5765/C5765,0)</f>
        <v>0</v>
      </c>
      <c r="E5765" s="45" t="n">
        <v>21</v>
      </c>
      <c r="F5765" s="7" t="s">
        <v>2223</v>
      </c>
      <c r="G5765" s="5" t="str">
        <f aca="false">IF(AND(E5765&gt;=5,E5765&lt;=20,C5765&gt;=50,B5765&lt;=1),"Opportunity (pos 5-20, 50+ impr, 0-1 click)","")</f>
        <v/>
      </c>
    </row>
    <row r="5766" customFormat="false" ht="15" hidden="false" customHeight="false" outlineLevel="0" collapsed="false">
      <c r="A5766" s="7" t="s">
        <v>8039</v>
      </c>
      <c r="B5766" s="44" t="n">
        <v>0</v>
      </c>
      <c r="C5766" s="44" t="n">
        <v>1</v>
      </c>
      <c r="D5766" s="38" t="n">
        <f aca="false">IFERROR(B5766/C5766,0)</f>
        <v>0</v>
      </c>
      <c r="E5766" s="45" t="n">
        <v>36</v>
      </c>
      <c r="F5766" s="7" t="s">
        <v>2223</v>
      </c>
      <c r="G5766" s="5" t="str">
        <f aca="false">IF(AND(E5766&gt;=5,E5766&lt;=20,C5766&gt;=50,B5766&lt;=1),"Opportunity (pos 5-20, 50+ impr, 0-1 click)","")</f>
        <v/>
      </c>
    </row>
    <row r="5767" customFormat="false" ht="15" hidden="false" customHeight="false" outlineLevel="0" collapsed="false">
      <c r="A5767" s="7" t="s">
        <v>8040</v>
      </c>
      <c r="B5767" s="44" t="n">
        <v>0</v>
      </c>
      <c r="C5767" s="44" t="n">
        <v>1</v>
      </c>
      <c r="D5767" s="38" t="n">
        <f aca="false">IFERROR(B5767/C5767,0)</f>
        <v>0</v>
      </c>
      <c r="E5767" s="45" t="n">
        <v>40</v>
      </c>
      <c r="F5767" s="7" t="s">
        <v>2225</v>
      </c>
      <c r="G5767" s="5" t="str">
        <f aca="false">IF(AND(E5767&gt;=5,E5767&lt;=20,C5767&gt;=50,B5767&lt;=1),"Opportunity (pos 5-20, 50+ impr, 0-1 click)","")</f>
        <v/>
      </c>
    </row>
    <row r="5768" customFormat="false" ht="15" hidden="false" customHeight="false" outlineLevel="0" collapsed="false">
      <c r="A5768" s="7" t="s">
        <v>8041</v>
      </c>
      <c r="B5768" s="44" t="n">
        <v>0</v>
      </c>
      <c r="C5768" s="44" t="n">
        <v>1</v>
      </c>
      <c r="D5768" s="38" t="n">
        <f aca="false">IFERROR(B5768/C5768,0)</f>
        <v>0</v>
      </c>
      <c r="E5768" s="45" t="n">
        <v>27</v>
      </c>
      <c r="F5768" s="7" t="s">
        <v>2223</v>
      </c>
      <c r="G5768" s="5" t="str">
        <f aca="false">IF(AND(E5768&gt;=5,E5768&lt;=20,C5768&gt;=50,B5768&lt;=1),"Opportunity (pos 5-20, 50+ impr, 0-1 click)","")</f>
        <v/>
      </c>
    </row>
    <row r="5769" customFormat="false" ht="15" hidden="false" customHeight="false" outlineLevel="0" collapsed="false">
      <c r="A5769" s="7" t="s">
        <v>8042</v>
      </c>
      <c r="B5769" s="44" t="n">
        <v>0</v>
      </c>
      <c r="C5769" s="44" t="n">
        <v>1</v>
      </c>
      <c r="D5769" s="38" t="n">
        <f aca="false">IFERROR(B5769/C5769,0)</f>
        <v>0</v>
      </c>
      <c r="E5769" s="45" t="n">
        <v>47</v>
      </c>
      <c r="F5769" s="7" t="s">
        <v>2225</v>
      </c>
      <c r="G5769" s="5" t="str">
        <f aca="false">IF(AND(E5769&gt;=5,E5769&lt;=20,C5769&gt;=50,B5769&lt;=1),"Opportunity (pos 5-20, 50+ impr, 0-1 click)","")</f>
        <v/>
      </c>
    </row>
    <row r="5770" customFormat="false" ht="15" hidden="false" customHeight="false" outlineLevel="0" collapsed="false">
      <c r="A5770" s="7" t="s">
        <v>8043</v>
      </c>
      <c r="B5770" s="44" t="n">
        <v>0</v>
      </c>
      <c r="C5770" s="44" t="n">
        <v>1</v>
      </c>
      <c r="D5770" s="38" t="n">
        <f aca="false">IFERROR(B5770/C5770,0)</f>
        <v>0</v>
      </c>
      <c r="E5770" s="45" t="n">
        <v>26</v>
      </c>
      <c r="F5770" s="7" t="s">
        <v>2223</v>
      </c>
      <c r="G5770" s="5" t="str">
        <f aca="false">IF(AND(E5770&gt;=5,E5770&lt;=20,C5770&gt;=50,B5770&lt;=1),"Opportunity (pos 5-20, 50+ impr, 0-1 click)","")</f>
        <v/>
      </c>
    </row>
    <row r="5771" customFormat="false" ht="15" hidden="false" customHeight="false" outlineLevel="0" collapsed="false">
      <c r="A5771" s="7" t="s">
        <v>8044</v>
      </c>
      <c r="B5771" s="44" t="n">
        <v>0</v>
      </c>
      <c r="C5771" s="44" t="n">
        <v>1</v>
      </c>
      <c r="D5771" s="38" t="n">
        <f aca="false">IFERROR(B5771/C5771,0)</f>
        <v>0</v>
      </c>
      <c r="E5771" s="45" t="n">
        <v>24</v>
      </c>
      <c r="F5771" s="7" t="s">
        <v>2223</v>
      </c>
      <c r="G5771" s="5" t="str">
        <f aca="false">IF(AND(E5771&gt;=5,E5771&lt;=20,C5771&gt;=50,B5771&lt;=1),"Opportunity (pos 5-20, 50+ impr, 0-1 click)","")</f>
        <v/>
      </c>
    </row>
    <row r="5772" customFormat="false" ht="15" hidden="false" customHeight="false" outlineLevel="0" collapsed="false">
      <c r="A5772" s="7" t="s">
        <v>8045</v>
      </c>
      <c r="B5772" s="44" t="n">
        <v>0</v>
      </c>
      <c r="C5772" s="44" t="n">
        <v>1</v>
      </c>
      <c r="D5772" s="38" t="n">
        <f aca="false">IFERROR(B5772/C5772,0)</f>
        <v>0</v>
      </c>
      <c r="E5772" s="45" t="n">
        <v>19</v>
      </c>
      <c r="F5772" s="7" t="s">
        <v>2223</v>
      </c>
      <c r="G5772" s="5" t="str">
        <f aca="false">IF(AND(E5772&gt;=5,E5772&lt;=20,C5772&gt;=50,B5772&lt;=1),"Opportunity (pos 5-20, 50+ impr, 0-1 click)","")</f>
        <v/>
      </c>
    </row>
    <row r="5773" customFormat="false" ht="15" hidden="false" customHeight="false" outlineLevel="0" collapsed="false">
      <c r="A5773" s="7" t="s">
        <v>8046</v>
      </c>
      <c r="B5773" s="44" t="n">
        <v>0</v>
      </c>
      <c r="C5773" s="44" t="n">
        <v>1</v>
      </c>
      <c r="D5773" s="38" t="n">
        <f aca="false">IFERROR(B5773/C5773,0)</f>
        <v>0</v>
      </c>
      <c r="E5773" s="45" t="n">
        <v>29</v>
      </c>
      <c r="F5773" s="7" t="s">
        <v>2223</v>
      </c>
      <c r="G5773" s="5" t="str">
        <f aca="false">IF(AND(E5773&gt;=5,E5773&lt;=20,C5773&gt;=50,B5773&lt;=1),"Opportunity (pos 5-20, 50+ impr, 0-1 click)","")</f>
        <v/>
      </c>
    </row>
    <row r="5774" customFormat="false" ht="15" hidden="false" customHeight="false" outlineLevel="0" collapsed="false">
      <c r="A5774" s="7" t="s">
        <v>8047</v>
      </c>
      <c r="B5774" s="44" t="n">
        <v>0</v>
      </c>
      <c r="C5774" s="44" t="n">
        <v>1</v>
      </c>
      <c r="D5774" s="38" t="n">
        <f aca="false">IFERROR(B5774/C5774,0)</f>
        <v>0</v>
      </c>
      <c r="E5774" s="45" t="n">
        <v>7</v>
      </c>
      <c r="F5774" s="7" t="s">
        <v>2224</v>
      </c>
      <c r="G5774" s="5" t="str">
        <f aca="false">IF(AND(E5774&gt;=5,E5774&lt;=20,C5774&gt;=50,B5774&lt;=1),"Opportunity (pos 5-20, 50+ impr, 0-1 click)","")</f>
        <v/>
      </c>
    </row>
    <row r="5775" customFormat="false" ht="15" hidden="false" customHeight="false" outlineLevel="0" collapsed="false">
      <c r="A5775" s="7" t="s">
        <v>8048</v>
      </c>
      <c r="B5775" s="44" t="n">
        <v>0</v>
      </c>
      <c r="C5775" s="44" t="n">
        <v>1</v>
      </c>
      <c r="D5775" s="38" t="n">
        <f aca="false">IFERROR(B5775/C5775,0)</f>
        <v>0</v>
      </c>
      <c r="E5775" s="45" t="n">
        <v>17</v>
      </c>
      <c r="F5775" s="7" t="s">
        <v>2223</v>
      </c>
      <c r="G5775" s="5" t="str">
        <f aca="false">IF(AND(E5775&gt;=5,E5775&lt;=20,C5775&gt;=50,B5775&lt;=1),"Opportunity (pos 5-20, 50+ impr, 0-1 click)","")</f>
        <v/>
      </c>
    </row>
    <row r="5776" customFormat="false" ht="15" hidden="false" customHeight="false" outlineLevel="0" collapsed="false">
      <c r="A5776" s="7" t="s">
        <v>8049</v>
      </c>
      <c r="B5776" s="44" t="n">
        <v>0</v>
      </c>
      <c r="C5776" s="44" t="n">
        <v>1</v>
      </c>
      <c r="D5776" s="38" t="n">
        <f aca="false">IFERROR(B5776/C5776,0)</f>
        <v>0</v>
      </c>
      <c r="E5776" s="45" t="n">
        <v>16</v>
      </c>
      <c r="F5776" s="7" t="s">
        <v>2225</v>
      </c>
      <c r="G5776" s="5" t="str">
        <f aca="false">IF(AND(E5776&gt;=5,E5776&lt;=20,C5776&gt;=50,B5776&lt;=1),"Opportunity (pos 5-20, 50+ impr, 0-1 click)","")</f>
        <v/>
      </c>
    </row>
    <row r="5777" customFormat="false" ht="15" hidden="false" customHeight="false" outlineLevel="0" collapsed="false">
      <c r="A5777" s="7" t="s">
        <v>8050</v>
      </c>
      <c r="B5777" s="44" t="n">
        <v>0</v>
      </c>
      <c r="C5777" s="44" t="n">
        <v>1</v>
      </c>
      <c r="D5777" s="38" t="n">
        <f aca="false">IFERROR(B5777/C5777,0)</f>
        <v>0</v>
      </c>
      <c r="E5777" s="45" t="n">
        <v>13</v>
      </c>
      <c r="F5777" s="7" t="s">
        <v>2224</v>
      </c>
      <c r="G5777" s="5" t="str">
        <f aca="false">IF(AND(E5777&gt;=5,E5777&lt;=20,C5777&gt;=50,B5777&lt;=1),"Opportunity (pos 5-20, 50+ impr, 0-1 click)","")</f>
        <v/>
      </c>
    </row>
    <row r="5778" customFormat="false" ht="15" hidden="false" customHeight="false" outlineLevel="0" collapsed="false">
      <c r="A5778" s="7" t="s">
        <v>8051</v>
      </c>
      <c r="B5778" s="44" t="n">
        <v>0</v>
      </c>
      <c r="C5778" s="44" t="n">
        <v>1</v>
      </c>
      <c r="D5778" s="38" t="n">
        <f aca="false">IFERROR(B5778/C5778,0)</f>
        <v>0</v>
      </c>
      <c r="E5778" s="45" t="n">
        <v>9</v>
      </c>
      <c r="F5778" s="7" t="s">
        <v>2223</v>
      </c>
      <c r="G5778" s="5" t="str">
        <f aca="false">IF(AND(E5778&gt;=5,E5778&lt;=20,C5778&gt;=50,B5778&lt;=1),"Opportunity (pos 5-20, 50+ impr, 0-1 click)","")</f>
        <v/>
      </c>
    </row>
    <row r="5779" customFormat="false" ht="15" hidden="false" customHeight="false" outlineLevel="0" collapsed="false">
      <c r="A5779" s="7" t="s">
        <v>8052</v>
      </c>
      <c r="B5779" s="44" t="n">
        <v>0</v>
      </c>
      <c r="C5779" s="44" t="n">
        <v>1</v>
      </c>
      <c r="D5779" s="38" t="n">
        <f aca="false">IFERROR(B5779/C5779,0)</f>
        <v>0</v>
      </c>
      <c r="E5779" s="45" t="n">
        <v>19</v>
      </c>
      <c r="F5779" s="7" t="s">
        <v>2223</v>
      </c>
      <c r="G5779" s="5" t="str">
        <f aca="false">IF(AND(E5779&gt;=5,E5779&lt;=20,C5779&gt;=50,B5779&lt;=1),"Opportunity (pos 5-20, 50+ impr, 0-1 click)","")</f>
        <v/>
      </c>
    </row>
    <row r="5780" customFormat="false" ht="15" hidden="false" customHeight="false" outlineLevel="0" collapsed="false">
      <c r="A5780" s="7" t="s">
        <v>8053</v>
      </c>
      <c r="B5780" s="44" t="n">
        <v>0</v>
      </c>
      <c r="C5780" s="44" t="n">
        <v>1</v>
      </c>
      <c r="D5780" s="38" t="n">
        <f aca="false">IFERROR(B5780/C5780,0)</f>
        <v>0</v>
      </c>
      <c r="E5780" s="45" t="n">
        <v>55</v>
      </c>
      <c r="F5780" s="7" t="s">
        <v>2223</v>
      </c>
      <c r="G5780" s="5" t="str">
        <f aca="false">IF(AND(E5780&gt;=5,E5780&lt;=20,C5780&gt;=50,B5780&lt;=1),"Opportunity (pos 5-20, 50+ impr, 0-1 click)","")</f>
        <v/>
      </c>
    </row>
    <row r="5781" customFormat="false" ht="15" hidden="false" customHeight="false" outlineLevel="0" collapsed="false">
      <c r="A5781" s="7" t="s">
        <v>8054</v>
      </c>
      <c r="B5781" s="44" t="n">
        <v>0</v>
      </c>
      <c r="C5781" s="44" t="n">
        <v>1</v>
      </c>
      <c r="D5781" s="38" t="n">
        <f aca="false">IFERROR(B5781/C5781,0)</f>
        <v>0</v>
      </c>
      <c r="E5781" s="45" t="n">
        <v>1</v>
      </c>
      <c r="F5781" s="7" t="s">
        <v>2223</v>
      </c>
      <c r="G5781" s="5" t="str">
        <f aca="false">IF(AND(E5781&gt;=5,E5781&lt;=20,C5781&gt;=50,B5781&lt;=1),"Opportunity (pos 5-20, 50+ impr, 0-1 click)","")</f>
        <v/>
      </c>
    </row>
    <row r="5782" customFormat="false" ht="15" hidden="false" customHeight="false" outlineLevel="0" collapsed="false">
      <c r="A5782" s="7" t="s">
        <v>8055</v>
      </c>
      <c r="B5782" s="44" t="n">
        <v>0</v>
      </c>
      <c r="C5782" s="44" t="n">
        <v>1</v>
      </c>
      <c r="D5782" s="38" t="n">
        <f aca="false">IFERROR(B5782/C5782,0)</f>
        <v>0</v>
      </c>
      <c r="E5782" s="45" t="n">
        <v>69</v>
      </c>
      <c r="F5782" s="7" t="s">
        <v>2223</v>
      </c>
      <c r="G5782" s="5" t="str">
        <f aca="false">IF(AND(E5782&gt;=5,E5782&lt;=20,C5782&gt;=50,B5782&lt;=1),"Opportunity (pos 5-20, 50+ impr, 0-1 click)","")</f>
        <v/>
      </c>
    </row>
    <row r="5783" customFormat="false" ht="15" hidden="false" customHeight="false" outlineLevel="0" collapsed="false">
      <c r="A5783" s="7" t="s">
        <v>8056</v>
      </c>
      <c r="B5783" s="44" t="n">
        <v>0</v>
      </c>
      <c r="C5783" s="44" t="n">
        <v>1</v>
      </c>
      <c r="D5783" s="38" t="n">
        <f aca="false">IFERROR(B5783/C5783,0)</f>
        <v>0</v>
      </c>
      <c r="E5783" s="45" t="n">
        <v>8</v>
      </c>
      <c r="F5783" s="7" t="s">
        <v>2223</v>
      </c>
      <c r="G5783" s="5" t="str">
        <f aca="false">IF(AND(E5783&gt;=5,E5783&lt;=20,C5783&gt;=50,B5783&lt;=1),"Opportunity (pos 5-20, 50+ impr, 0-1 click)","")</f>
        <v/>
      </c>
    </row>
    <row r="5784" customFormat="false" ht="15" hidden="false" customHeight="false" outlineLevel="0" collapsed="false">
      <c r="A5784" s="7" t="s">
        <v>8057</v>
      </c>
      <c r="B5784" s="44" t="n">
        <v>0</v>
      </c>
      <c r="C5784" s="44" t="n">
        <v>1</v>
      </c>
      <c r="D5784" s="38" t="n">
        <f aca="false">IFERROR(B5784/C5784,0)</f>
        <v>0</v>
      </c>
      <c r="E5784" s="45" t="n">
        <v>60</v>
      </c>
      <c r="F5784" s="7" t="s">
        <v>2225</v>
      </c>
      <c r="G5784" s="5" t="str">
        <f aca="false">IF(AND(E5784&gt;=5,E5784&lt;=20,C5784&gt;=50,B5784&lt;=1),"Opportunity (pos 5-20, 50+ impr, 0-1 click)","")</f>
        <v/>
      </c>
    </row>
    <row r="5785" customFormat="false" ht="15" hidden="false" customHeight="false" outlineLevel="0" collapsed="false">
      <c r="A5785" s="7" t="s">
        <v>8058</v>
      </c>
      <c r="B5785" s="44" t="n">
        <v>0</v>
      </c>
      <c r="C5785" s="44" t="n">
        <v>1</v>
      </c>
      <c r="D5785" s="38" t="n">
        <f aca="false">IFERROR(B5785/C5785,0)</f>
        <v>0</v>
      </c>
      <c r="E5785" s="45" t="n">
        <v>22</v>
      </c>
      <c r="F5785" s="7" t="s">
        <v>2223</v>
      </c>
      <c r="G5785" s="5" t="str">
        <f aca="false">IF(AND(E5785&gt;=5,E5785&lt;=20,C5785&gt;=50,B5785&lt;=1),"Opportunity (pos 5-20, 50+ impr, 0-1 click)","")</f>
        <v/>
      </c>
    </row>
    <row r="5786" customFormat="false" ht="15" hidden="false" customHeight="false" outlineLevel="0" collapsed="false">
      <c r="A5786" s="7" t="s">
        <v>8059</v>
      </c>
      <c r="B5786" s="44" t="n">
        <v>0</v>
      </c>
      <c r="C5786" s="44" t="n">
        <v>1</v>
      </c>
      <c r="D5786" s="38" t="n">
        <f aca="false">IFERROR(B5786/C5786,0)</f>
        <v>0</v>
      </c>
      <c r="E5786" s="45" t="n">
        <v>25</v>
      </c>
      <c r="F5786" s="7" t="s">
        <v>2223</v>
      </c>
      <c r="G5786" s="5" t="str">
        <f aca="false">IF(AND(E5786&gt;=5,E5786&lt;=20,C5786&gt;=50,B5786&lt;=1),"Opportunity (pos 5-20, 50+ impr, 0-1 click)","")</f>
        <v/>
      </c>
    </row>
    <row r="5787" customFormat="false" ht="15" hidden="false" customHeight="false" outlineLevel="0" collapsed="false">
      <c r="A5787" s="7" t="s">
        <v>8060</v>
      </c>
      <c r="B5787" s="44" t="n">
        <v>0</v>
      </c>
      <c r="C5787" s="44" t="n">
        <v>1</v>
      </c>
      <c r="D5787" s="38" t="n">
        <f aca="false">IFERROR(B5787/C5787,0)</f>
        <v>0</v>
      </c>
      <c r="E5787" s="45" t="n">
        <v>33</v>
      </c>
      <c r="F5787" s="7" t="s">
        <v>2223</v>
      </c>
      <c r="G5787" s="5" t="str">
        <f aca="false">IF(AND(E5787&gt;=5,E5787&lt;=20,C5787&gt;=50,B5787&lt;=1),"Opportunity (pos 5-20, 50+ impr, 0-1 click)","")</f>
        <v/>
      </c>
    </row>
    <row r="5788" customFormat="false" ht="15" hidden="false" customHeight="false" outlineLevel="0" collapsed="false">
      <c r="A5788" s="7" t="s">
        <v>8061</v>
      </c>
      <c r="B5788" s="44" t="n">
        <v>0</v>
      </c>
      <c r="C5788" s="44" t="n">
        <v>1</v>
      </c>
      <c r="D5788" s="38" t="n">
        <f aca="false">IFERROR(B5788/C5788,0)</f>
        <v>0</v>
      </c>
      <c r="E5788" s="45" t="n">
        <v>43</v>
      </c>
      <c r="F5788" s="7" t="s">
        <v>2225</v>
      </c>
      <c r="G5788" s="5" t="str">
        <f aca="false">IF(AND(E5788&gt;=5,E5788&lt;=20,C5788&gt;=50,B5788&lt;=1),"Opportunity (pos 5-20, 50+ impr, 0-1 click)","")</f>
        <v/>
      </c>
    </row>
    <row r="5789" customFormat="false" ht="15" hidden="false" customHeight="false" outlineLevel="0" collapsed="false">
      <c r="A5789" s="7" t="s">
        <v>8062</v>
      </c>
      <c r="B5789" s="44" t="n">
        <v>0</v>
      </c>
      <c r="C5789" s="44" t="n">
        <v>1</v>
      </c>
      <c r="D5789" s="38" t="n">
        <f aca="false">IFERROR(B5789/C5789,0)</f>
        <v>0</v>
      </c>
      <c r="E5789" s="45" t="n">
        <v>20</v>
      </c>
      <c r="F5789" s="7" t="s">
        <v>2223</v>
      </c>
      <c r="G5789" s="5" t="str">
        <f aca="false">IF(AND(E5789&gt;=5,E5789&lt;=20,C5789&gt;=50,B5789&lt;=1),"Opportunity (pos 5-20, 50+ impr, 0-1 click)","")</f>
        <v/>
      </c>
    </row>
    <row r="5790" customFormat="false" ht="15" hidden="false" customHeight="false" outlineLevel="0" collapsed="false">
      <c r="A5790" s="7" t="s">
        <v>8063</v>
      </c>
      <c r="B5790" s="44" t="n">
        <v>0</v>
      </c>
      <c r="C5790" s="44" t="n">
        <v>1</v>
      </c>
      <c r="D5790" s="38" t="n">
        <f aca="false">IFERROR(B5790/C5790,0)</f>
        <v>0</v>
      </c>
      <c r="E5790" s="45" t="n">
        <v>42</v>
      </c>
      <c r="F5790" s="7" t="s">
        <v>2223</v>
      </c>
      <c r="G5790" s="5" t="str">
        <f aca="false">IF(AND(E5790&gt;=5,E5790&lt;=20,C5790&gt;=50,B5790&lt;=1),"Opportunity (pos 5-20, 50+ impr, 0-1 click)","")</f>
        <v/>
      </c>
    </row>
    <row r="5791" customFormat="false" ht="15" hidden="false" customHeight="false" outlineLevel="0" collapsed="false">
      <c r="A5791" s="7" t="s">
        <v>8064</v>
      </c>
      <c r="B5791" s="44" t="n">
        <v>0</v>
      </c>
      <c r="C5791" s="44" t="n">
        <v>1</v>
      </c>
      <c r="D5791" s="38" t="n">
        <f aca="false">IFERROR(B5791/C5791,0)</f>
        <v>0</v>
      </c>
      <c r="E5791" s="45" t="n">
        <v>14</v>
      </c>
      <c r="F5791" s="7" t="s">
        <v>2223</v>
      </c>
      <c r="G5791" s="5" t="str">
        <f aca="false">IF(AND(E5791&gt;=5,E5791&lt;=20,C5791&gt;=50,B5791&lt;=1),"Opportunity (pos 5-20, 50+ impr, 0-1 click)","")</f>
        <v/>
      </c>
    </row>
    <row r="5792" customFormat="false" ht="15" hidden="false" customHeight="false" outlineLevel="0" collapsed="false">
      <c r="A5792" s="7" t="s">
        <v>8065</v>
      </c>
      <c r="B5792" s="44" t="n">
        <v>0</v>
      </c>
      <c r="C5792" s="44" t="n">
        <v>1</v>
      </c>
      <c r="D5792" s="38" t="n">
        <f aca="false">IFERROR(B5792/C5792,0)</f>
        <v>0</v>
      </c>
      <c r="E5792" s="45" t="n">
        <v>8</v>
      </c>
      <c r="F5792" s="7" t="s">
        <v>2223</v>
      </c>
      <c r="G5792" s="5" t="str">
        <f aca="false">IF(AND(E5792&gt;=5,E5792&lt;=20,C5792&gt;=50,B5792&lt;=1),"Opportunity (pos 5-20, 50+ impr, 0-1 click)","")</f>
        <v/>
      </c>
    </row>
    <row r="5793" customFormat="false" ht="15" hidden="false" customHeight="false" outlineLevel="0" collapsed="false">
      <c r="A5793" s="7" t="s">
        <v>8066</v>
      </c>
      <c r="B5793" s="44" t="n">
        <v>0</v>
      </c>
      <c r="C5793" s="44" t="n">
        <v>1</v>
      </c>
      <c r="D5793" s="38" t="n">
        <f aca="false">IFERROR(B5793/C5793,0)</f>
        <v>0</v>
      </c>
      <c r="E5793" s="45" t="n">
        <v>27</v>
      </c>
      <c r="F5793" s="7" t="s">
        <v>2226</v>
      </c>
      <c r="G5793" s="5" t="str">
        <f aca="false">IF(AND(E5793&gt;=5,E5793&lt;=20,C5793&gt;=50,B5793&lt;=1),"Opportunity (pos 5-20, 50+ impr, 0-1 click)","")</f>
        <v/>
      </c>
    </row>
    <row r="5794" customFormat="false" ht="15" hidden="false" customHeight="false" outlineLevel="0" collapsed="false">
      <c r="A5794" s="7" t="s">
        <v>8067</v>
      </c>
      <c r="B5794" s="44" t="n">
        <v>0</v>
      </c>
      <c r="C5794" s="44" t="n">
        <v>1</v>
      </c>
      <c r="D5794" s="38" t="n">
        <f aca="false">IFERROR(B5794/C5794,0)</f>
        <v>0</v>
      </c>
      <c r="E5794" s="45" t="n">
        <v>59</v>
      </c>
      <c r="F5794" s="7" t="s">
        <v>2223</v>
      </c>
      <c r="G5794" s="5" t="str">
        <f aca="false">IF(AND(E5794&gt;=5,E5794&lt;=20,C5794&gt;=50,B5794&lt;=1),"Opportunity (pos 5-20, 50+ impr, 0-1 click)","")</f>
        <v/>
      </c>
    </row>
    <row r="5795" customFormat="false" ht="15" hidden="false" customHeight="false" outlineLevel="0" collapsed="false">
      <c r="A5795" s="7" t="s">
        <v>8068</v>
      </c>
      <c r="B5795" s="44" t="n">
        <v>0</v>
      </c>
      <c r="C5795" s="44" t="n">
        <v>1</v>
      </c>
      <c r="D5795" s="38" t="n">
        <f aca="false">IFERROR(B5795/C5795,0)</f>
        <v>0</v>
      </c>
      <c r="E5795" s="45" t="n">
        <v>34</v>
      </c>
      <c r="F5795" s="7" t="s">
        <v>2226</v>
      </c>
      <c r="G5795" s="5" t="str">
        <f aca="false">IF(AND(E5795&gt;=5,E5795&lt;=20,C5795&gt;=50,B5795&lt;=1),"Opportunity (pos 5-20, 50+ impr, 0-1 click)","")</f>
        <v/>
      </c>
    </row>
    <row r="5796" customFormat="false" ht="15" hidden="false" customHeight="false" outlineLevel="0" collapsed="false">
      <c r="A5796" s="7" t="s">
        <v>8069</v>
      </c>
      <c r="B5796" s="44" t="n">
        <v>0</v>
      </c>
      <c r="C5796" s="44" t="n">
        <v>1</v>
      </c>
      <c r="D5796" s="38" t="n">
        <f aca="false">IFERROR(B5796/C5796,0)</f>
        <v>0</v>
      </c>
      <c r="E5796" s="45" t="n">
        <v>81</v>
      </c>
      <c r="F5796" s="7" t="s">
        <v>2223</v>
      </c>
      <c r="G5796" s="5" t="str">
        <f aca="false">IF(AND(E5796&gt;=5,E5796&lt;=20,C5796&gt;=50,B5796&lt;=1),"Opportunity (pos 5-20, 50+ impr, 0-1 click)","")</f>
        <v/>
      </c>
    </row>
    <row r="5797" customFormat="false" ht="15" hidden="false" customHeight="false" outlineLevel="0" collapsed="false">
      <c r="A5797" s="7" t="s">
        <v>8070</v>
      </c>
      <c r="B5797" s="44" t="n">
        <v>0</v>
      </c>
      <c r="C5797" s="44" t="n">
        <v>1</v>
      </c>
      <c r="D5797" s="38" t="n">
        <f aca="false">IFERROR(B5797/C5797,0)</f>
        <v>0</v>
      </c>
      <c r="E5797" s="45" t="n">
        <v>41</v>
      </c>
      <c r="F5797" s="7" t="s">
        <v>2223</v>
      </c>
      <c r="G5797" s="5" t="str">
        <f aca="false">IF(AND(E5797&gt;=5,E5797&lt;=20,C5797&gt;=50,B5797&lt;=1),"Opportunity (pos 5-20, 50+ impr, 0-1 click)","")</f>
        <v/>
      </c>
    </row>
    <row r="5798" customFormat="false" ht="15" hidden="false" customHeight="false" outlineLevel="0" collapsed="false">
      <c r="A5798" s="7" t="s">
        <v>8071</v>
      </c>
      <c r="B5798" s="44" t="n">
        <v>0</v>
      </c>
      <c r="C5798" s="44" t="n">
        <v>1</v>
      </c>
      <c r="D5798" s="38" t="n">
        <f aca="false">IFERROR(B5798/C5798,0)</f>
        <v>0</v>
      </c>
      <c r="E5798" s="45" t="n">
        <v>11</v>
      </c>
      <c r="F5798" s="7" t="s">
        <v>2223</v>
      </c>
      <c r="G5798" s="5" t="str">
        <f aca="false">IF(AND(E5798&gt;=5,E5798&lt;=20,C5798&gt;=50,B5798&lt;=1),"Opportunity (pos 5-20, 50+ impr, 0-1 click)","")</f>
        <v/>
      </c>
    </row>
    <row r="5799" customFormat="false" ht="15" hidden="false" customHeight="false" outlineLevel="0" collapsed="false">
      <c r="A5799" s="7" t="s">
        <v>8072</v>
      </c>
      <c r="B5799" s="44" t="n">
        <v>0</v>
      </c>
      <c r="C5799" s="44" t="n">
        <v>1</v>
      </c>
      <c r="D5799" s="38" t="n">
        <f aca="false">IFERROR(B5799/C5799,0)</f>
        <v>0</v>
      </c>
      <c r="E5799" s="45" t="n">
        <v>26</v>
      </c>
      <c r="F5799" s="7" t="s">
        <v>2223</v>
      </c>
      <c r="G5799" s="5" t="str">
        <f aca="false">IF(AND(E5799&gt;=5,E5799&lt;=20,C5799&gt;=50,B5799&lt;=1),"Opportunity (pos 5-20, 50+ impr, 0-1 click)","")</f>
        <v/>
      </c>
    </row>
    <row r="5800" customFormat="false" ht="15" hidden="false" customHeight="false" outlineLevel="0" collapsed="false">
      <c r="A5800" s="7" t="s">
        <v>8073</v>
      </c>
      <c r="B5800" s="44" t="n">
        <v>0</v>
      </c>
      <c r="C5800" s="44" t="n">
        <v>1</v>
      </c>
      <c r="D5800" s="38" t="n">
        <f aca="false">IFERROR(B5800/C5800,0)</f>
        <v>0</v>
      </c>
      <c r="E5800" s="45" t="n">
        <v>38</v>
      </c>
      <c r="F5800" s="7" t="s">
        <v>2223</v>
      </c>
      <c r="G5800" s="5" t="str">
        <f aca="false">IF(AND(E5800&gt;=5,E5800&lt;=20,C5800&gt;=50,B5800&lt;=1),"Opportunity (pos 5-20, 50+ impr, 0-1 click)","")</f>
        <v/>
      </c>
    </row>
    <row r="5801" customFormat="false" ht="15" hidden="false" customHeight="false" outlineLevel="0" collapsed="false">
      <c r="A5801" s="7" t="s">
        <v>8074</v>
      </c>
      <c r="B5801" s="44" t="n">
        <v>0</v>
      </c>
      <c r="C5801" s="44" t="n">
        <v>1</v>
      </c>
      <c r="D5801" s="38" t="n">
        <f aca="false">IFERROR(B5801/C5801,0)</f>
        <v>0</v>
      </c>
      <c r="E5801" s="45" t="n">
        <v>13</v>
      </c>
      <c r="F5801" s="7" t="s">
        <v>2223</v>
      </c>
      <c r="G5801" s="5" t="str">
        <f aca="false">IF(AND(E5801&gt;=5,E5801&lt;=20,C5801&gt;=50,B5801&lt;=1),"Opportunity (pos 5-20, 50+ impr, 0-1 click)","")</f>
        <v/>
      </c>
    </row>
    <row r="5802" customFormat="false" ht="15" hidden="false" customHeight="false" outlineLevel="0" collapsed="false">
      <c r="A5802" s="7" t="s">
        <v>8075</v>
      </c>
      <c r="B5802" s="44" t="n">
        <v>0</v>
      </c>
      <c r="C5802" s="44" t="n">
        <v>1</v>
      </c>
      <c r="D5802" s="38" t="n">
        <f aca="false">IFERROR(B5802/C5802,0)</f>
        <v>0</v>
      </c>
      <c r="E5802" s="45" t="n">
        <v>9</v>
      </c>
      <c r="F5802" s="7" t="s">
        <v>2223</v>
      </c>
      <c r="G5802" s="5" t="str">
        <f aca="false">IF(AND(E5802&gt;=5,E5802&lt;=20,C5802&gt;=50,B5802&lt;=1),"Opportunity (pos 5-20, 50+ impr, 0-1 click)","")</f>
        <v/>
      </c>
    </row>
    <row r="5803" customFormat="false" ht="15" hidden="false" customHeight="false" outlineLevel="0" collapsed="false">
      <c r="A5803" s="7" t="s">
        <v>8076</v>
      </c>
      <c r="B5803" s="44" t="n">
        <v>0</v>
      </c>
      <c r="C5803" s="44" t="n">
        <v>1</v>
      </c>
      <c r="D5803" s="38" t="n">
        <f aca="false">IFERROR(B5803/C5803,0)</f>
        <v>0</v>
      </c>
      <c r="E5803" s="45" t="n">
        <v>9</v>
      </c>
      <c r="F5803" s="7" t="s">
        <v>2223</v>
      </c>
      <c r="G5803" s="5" t="str">
        <f aca="false">IF(AND(E5803&gt;=5,E5803&lt;=20,C5803&gt;=50,B5803&lt;=1),"Opportunity (pos 5-20, 50+ impr, 0-1 click)","")</f>
        <v/>
      </c>
    </row>
    <row r="5804" customFormat="false" ht="15" hidden="false" customHeight="false" outlineLevel="0" collapsed="false">
      <c r="A5804" s="7" t="s">
        <v>8077</v>
      </c>
      <c r="B5804" s="44" t="n">
        <v>0</v>
      </c>
      <c r="C5804" s="44" t="n">
        <v>1</v>
      </c>
      <c r="D5804" s="38" t="n">
        <f aca="false">IFERROR(B5804/C5804,0)</f>
        <v>0</v>
      </c>
      <c r="E5804" s="45" t="n">
        <v>5</v>
      </c>
      <c r="F5804" s="7" t="s">
        <v>2223</v>
      </c>
      <c r="G5804" s="5" t="str">
        <f aca="false">IF(AND(E5804&gt;=5,E5804&lt;=20,C5804&gt;=50,B5804&lt;=1),"Opportunity (pos 5-20, 50+ impr, 0-1 click)","")</f>
        <v/>
      </c>
    </row>
    <row r="5805" customFormat="false" ht="15" hidden="false" customHeight="false" outlineLevel="0" collapsed="false">
      <c r="A5805" s="7" t="s">
        <v>8078</v>
      </c>
      <c r="B5805" s="44" t="n">
        <v>0</v>
      </c>
      <c r="C5805" s="44" t="n">
        <v>1</v>
      </c>
      <c r="D5805" s="38" t="n">
        <f aca="false">IFERROR(B5805/C5805,0)</f>
        <v>0</v>
      </c>
      <c r="E5805" s="45" t="n">
        <v>12</v>
      </c>
      <c r="F5805" s="7" t="s">
        <v>2223</v>
      </c>
      <c r="G5805" s="5" t="str">
        <f aca="false">IF(AND(E5805&gt;=5,E5805&lt;=20,C5805&gt;=50,B5805&lt;=1),"Opportunity (pos 5-20, 50+ impr, 0-1 click)","")</f>
        <v/>
      </c>
    </row>
    <row r="5806" customFormat="false" ht="15" hidden="false" customHeight="false" outlineLevel="0" collapsed="false">
      <c r="A5806" s="7" t="s">
        <v>8079</v>
      </c>
      <c r="B5806" s="44" t="n">
        <v>0</v>
      </c>
      <c r="C5806" s="44" t="n">
        <v>1</v>
      </c>
      <c r="D5806" s="38" t="n">
        <f aca="false">IFERROR(B5806/C5806,0)</f>
        <v>0</v>
      </c>
      <c r="E5806" s="45" t="n">
        <v>31</v>
      </c>
      <c r="F5806" s="7" t="s">
        <v>2223</v>
      </c>
      <c r="G5806" s="5" t="str">
        <f aca="false">IF(AND(E5806&gt;=5,E5806&lt;=20,C5806&gt;=50,B5806&lt;=1),"Opportunity (pos 5-20, 50+ impr, 0-1 click)","")</f>
        <v/>
      </c>
    </row>
    <row r="5807" customFormat="false" ht="15" hidden="false" customHeight="false" outlineLevel="0" collapsed="false">
      <c r="A5807" s="7" t="s">
        <v>8080</v>
      </c>
      <c r="B5807" s="44" t="n">
        <v>0</v>
      </c>
      <c r="C5807" s="44" t="n">
        <v>1</v>
      </c>
      <c r="D5807" s="38" t="n">
        <f aca="false">IFERROR(B5807/C5807,0)</f>
        <v>0</v>
      </c>
      <c r="E5807" s="45" t="n">
        <v>7</v>
      </c>
      <c r="F5807" s="7" t="s">
        <v>2223</v>
      </c>
      <c r="G5807" s="5" t="str">
        <f aca="false">IF(AND(E5807&gt;=5,E5807&lt;=20,C5807&gt;=50,B5807&lt;=1),"Opportunity (pos 5-20, 50+ impr, 0-1 click)","")</f>
        <v/>
      </c>
    </row>
    <row r="5808" customFormat="false" ht="15" hidden="false" customHeight="false" outlineLevel="0" collapsed="false">
      <c r="A5808" s="7" t="s">
        <v>8081</v>
      </c>
      <c r="B5808" s="44" t="n">
        <v>0</v>
      </c>
      <c r="C5808" s="44" t="n">
        <v>1</v>
      </c>
      <c r="D5808" s="38" t="n">
        <f aca="false">IFERROR(B5808/C5808,0)</f>
        <v>0</v>
      </c>
      <c r="E5808" s="45" t="n">
        <v>60</v>
      </c>
      <c r="F5808" s="7" t="s">
        <v>2223</v>
      </c>
      <c r="G5808" s="5" t="str">
        <f aca="false">IF(AND(E5808&gt;=5,E5808&lt;=20,C5808&gt;=50,B5808&lt;=1),"Opportunity (pos 5-20, 50+ impr, 0-1 click)","")</f>
        <v/>
      </c>
    </row>
    <row r="5809" customFormat="false" ht="15" hidden="false" customHeight="false" outlineLevel="0" collapsed="false">
      <c r="A5809" s="7" t="s">
        <v>8082</v>
      </c>
      <c r="B5809" s="44" t="n">
        <v>0</v>
      </c>
      <c r="C5809" s="44" t="n">
        <v>1</v>
      </c>
      <c r="D5809" s="38" t="n">
        <f aca="false">IFERROR(B5809/C5809,0)</f>
        <v>0</v>
      </c>
      <c r="E5809" s="45" t="n">
        <v>17</v>
      </c>
      <c r="F5809" s="7" t="s">
        <v>2223</v>
      </c>
      <c r="G5809" s="5" t="str">
        <f aca="false">IF(AND(E5809&gt;=5,E5809&lt;=20,C5809&gt;=50,B5809&lt;=1),"Opportunity (pos 5-20, 50+ impr, 0-1 click)","")</f>
        <v/>
      </c>
    </row>
    <row r="5810" customFormat="false" ht="15" hidden="false" customHeight="false" outlineLevel="0" collapsed="false">
      <c r="A5810" s="7" t="s">
        <v>8083</v>
      </c>
      <c r="B5810" s="44" t="n">
        <v>0</v>
      </c>
      <c r="C5810" s="44" t="n">
        <v>1</v>
      </c>
      <c r="D5810" s="38" t="n">
        <f aca="false">IFERROR(B5810/C5810,0)</f>
        <v>0</v>
      </c>
      <c r="E5810" s="45" t="n">
        <v>37</v>
      </c>
      <c r="F5810" s="7" t="s">
        <v>2223</v>
      </c>
      <c r="G5810" s="5" t="str">
        <f aca="false">IF(AND(E5810&gt;=5,E5810&lt;=20,C5810&gt;=50,B5810&lt;=1),"Opportunity (pos 5-20, 50+ impr, 0-1 click)","")</f>
        <v/>
      </c>
    </row>
    <row r="5811" customFormat="false" ht="15" hidden="false" customHeight="false" outlineLevel="0" collapsed="false">
      <c r="A5811" s="7" t="s">
        <v>8084</v>
      </c>
      <c r="B5811" s="44" t="n">
        <v>0</v>
      </c>
      <c r="C5811" s="44" t="n">
        <v>1</v>
      </c>
      <c r="D5811" s="38" t="n">
        <f aca="false">IFERROR(B5811/C5811,0)</f>
        <v>0</v>
      </c>
      <c r="E5811" s="45" t="n">
        <v>24</v>
      </c>
      <c r="F5811" s="7" t="s">
        <v>2223</v>
      </c>
      <c r="G5811" s="5" t="str">
        <f aca="false">IF(AND(E5811&gt;=5,E5811&lt;=20,C5811&gt;=50,B5811&lt;=1),"Opportunity (pos 5-20, 50+ impr, 0-1 click)","")</f>
        <v/>
      </c>
    </row>
    <row r="5812" customFormat="false" ht="15" hidden="false" customHeight="false" outlineLevel="0" collapsed="false">
      <c r="A5812" s="7" t="s">
        <v>8085</v>
      </c>
      <c r="B5812" s="44" t="n">
        <v>0</v>
      </c>
      <c r="C5812" s="44" t="n">
        <v>1</v>
      </c>
      <c r="D5812" s="38" t="n">
        <f aca="false">IFERROR(B5812/C5812,0)</f>
        <v>0</v>
      </c>
      <c r="E5812" s="45" t="n">
        <v>13</v>
      </c>
      <c r="F5812" s="7" t="s">
        <v>2223</v>
      </c>
      <c r="G5812" s="5" t="str">
        <f aca="false">IF(AND(E5812&gt;=5,E5812&lt;=20,C5812&gt;=50,B5812&lt;=1),"Opportunity (pos 5-20, 50+ impr, 0-1 click)","")</f>
        <v/>
      </c>
    </row>
    <row r="5813" customFormat="false" ht="15" hidden="false" customHeight="false" outlineLevel="0" collapsed="false">
      <c r="A5813" s="7" t="s">
        <v>8086</v>
      </c>
      <c r="B5813" s="44" t="n">
        <v>0</v>
      </c>
      <c r="C5813" s="44" t="n">
        <v>1</v>
      </c>
      <c r="D5813" s="38" t="n">
        <f aca="false">IFERROR(B5813/C5813,0)</f>
        <v>0</v>
      </c>
      <c r="E5813" s="45" t="n">
        <v>82</v>
      </c>
      <c r="F5813" s="7" t="s">
        <v>2223</v>
      </c>
      <c r="G5813" s="5" t="str">
        <f aca="false">IF(AND(E5813&gt;=5,E5813&lt;=20,C5813&gt;=50,B5813&lt;=1),"Opportunity (pos 5-20, 50+ impr, 0-1 click)","")</f>
        <v/>
      </c>
    </row>
    <row r="5814" customFormat="false" ht="15" hidden="false" customHeight="false" outlineLevel="0" collapsed="false">
      <c r="A5814" s="7" t="s">
        <v>8087</v>
      </c>
      <c r="B5814" s="44" t="n">
        <v>0</v>
      </c>
      <c r="C5814" s="44" t="n">
        <v>1</v>
      </c>
      <c r="D5814" s="38" t="n">
        <f aca="false">IFERROR(B5814/C5814,0)</f>
        <v>0</v>
      </c>
      <c r="E5814" s="45" t="n">
        <v>25</v>
      </c>
      <c r="F5814" s="7" t="s">
        <v>2223</v>
      </c>
      <c r="G5814" s="5" t="str">
        <f aca="false">IF(AND(E5814&gt;=5,E5814&lt;=20,C5814&gt;=50,B5814&lt;=1),"Opportunity (pos 5-20, 50+ impr, 0-1 click)","")</f>
        <v/>
      </c>
    </row>
    <row r="5815" customFormat="false" ht="15" hidden="false" customHeight="false" outlineLevel="0" collapsed="false">
      <c r="A5815" s="7" t="s">
        <v>8088</v>
      </c>
      <c r="B5815" s="44" t="n">
        <v>0</v>
      </c>
      <c r="C5815" s="44" t="n">
        <v>1</v>
      </c>
      <c r="D5815" s="38" t="n">
        <f aca="false">IFERROR(B5815/C5815,0)</f>
        <v>0</v>
      </c>
      <c r="E5815" s="45" t="n">
        <v>13</v>
      </c>
      <c r="F5815" s="7" t="s">
        <v>2223</v>
      </c>
      <c r="G5815" s="5" t="str">
        <f aca="false">IF(AND(E5815&gt;=5,E5815&lt;=20,C5815&gt;=50,B5815&lt;=1),"Opportunity (pos 5-20, 50+ impr, 0-1 click)","")</f>
        <v/>
      </c>
    </row>
    <row r="5816" customFormat="false" ht="15" hidden="false" customHeight="false" outlineLevel="0" collapsed="false">
      <c r="A5816" s="7" t="s">
        <v>8089</v>
      </c>
      <c r="B5816" s="44" t="n">
        <v>0</v>
      </c>
      <c r="C5816" s="44" t="n">
        <v>1</v>
      </c>
      <c r="D5816" s="38" t="n">
        <f aca="false">IFERROR(B5816/C5816,0)</f>
        <v>0</v>
      </c>
      <c r="E5816" s="45" t="n">
        <v>4</v>
      </c>
      <c r="F5816" s="7" t="s">
        <v>2223</v>
      </c>
      <c r="G5816" s="5" t="str">
        <f aca="false">IF(AND(E5816&gt;=5,E5816&lt;=20,C5816&gt;=50,B5816&lt;=1),"Opportunity (pos 5-20, 50+ impr, 0-1 click)","")</f>
        <v/>
      </c>
    </row>
    <row r="5817" customFormat="false" ht="15" hidden="false" customHeight="false" outlineLevel="0" collapsed="false">
      <c r="A5817" s="7" t="s">
        <v>8090</v>
      </c>
      <c r="B5817" s="44" t="n">
        <v>0</v>
      </c>
      <c r="C5817" s="44" t="n">
        <v>1</v>
      </c>
      <c r="D5817" s="38" t="n">
        <f aca="false">IFERROR(B5817/C5817,0)</f>
        <v>0</v>
      </c>
      <c r="E5817" s="45" t="n">
        <v>11</v>
      </c>
      <c r="F5817" s="7" t="s">
        <v>2223</v>
      </c>
      <c r="G5817" s="5" t="str">
        <f aca="false">IF(AND(E5817&gt;=5,E5817&lt;=20,C5817&gt;=50,B5817&lt;=1),"Opportunity (pos 5-20, 50+ impr, 0-1 click)","")</f>
        <v/>
      </c>
    </row>
    <row r="5818" customFormat="false" ht="15" hidden="false" customHeight="false" outlineLevel="0" collapsed="false">
      <c r="A5818" s="7" t="s">
        <v>8091</v>
      </c>
      <c r="B5818" s="44" t="n">
        <v>0</v>
      </c>
      <c r="C5818" s="44" t="n">
        <v>1</v>
      </c>
      <c r="D5818" s="38" t="n">
        <f aca="false">IFERROR(B5818/C5818,0)</f>
        <v>0</v>
      </c>
      <c r="E5818" s="45" t="n">
        <v>47</v>
      </c>
      <c r="F5818" s="7" t="s">
        <v>2223</v>
      </c>
      <c r="G5818" s="5" t="str">
        <f aca="false">IF(AND(E5818&gt;=5,E5818&lt;=20,C5818&gt;=50,B5818&lt;=1),"Opportunity (pos 5-20, 50+ impr, 0-1 click)","")</f>
        <v/>
      </c>
    </row>
    <row r="5819" customFormat="false" ht="15" hidden="false" customHeight="false" outlineLevel="0" collapsed="false">
      <c r="A5819" s="7" t="s">
        <v>8092</v>
      </c>
      <c r="B5819" s="44" t="n">
        <v>0</v>
      </c>
      <c r="C5819" s="44" t="n">
        <v>1</v>
      </c>
      <c r="D5819" s="38" t="n">
        <f aca="false">IFERROR(B5819/C5819,0)</f>
        <v>0</v>
      </c>
      <c r="E5819" s="45" t="n">
        <v>40</v>
      </c>
      <c r="F5819" s="7" t="s">
        <v>2225</v>
      </c>
      <c r="G5819" s="5" t="str">
        <f aca="false">IF(AND(E5819&gt;=5,E5819&lt;=20,C5819&gt;=50,B5819&lt;=1),"Opportunity (pos 5-20, 50+ impr, 0-1 click)","")</f>
        <v/>
      </c>
    </row>
    <row r="5820" customFormat="false" ht="15" hidden="false" customHeight="false" outlineLevel="0" collapsed="false">
      <c r="A5820" s="7" t="s">
        <v>8093</v>
      </c>
      <c r="B5820" s="44" t="n">
        <v>0</v>
      </c>
      <c r="C5820" s="44" t="n">
        <v>1</v>
      </c>
      <c r="D5820" s="38" t="n">
        <f aca="false">IFERROR(B5820/C5820,0)</f>
        <v>0</v>
      </c>
      <c r="E5820" s="45" t="n">
        <v>42</v>
      </c>
      <c r="F5820" s="7" t="s">
        <v>2223</v>
      </c>
      <c r="G5820" s="5" t="str">
        <f aca="false">IF(AND(E5820&gt;=5,E5820&lt;=20,C5820&gt;=50,B5820&lt;=1),"Opportunity (pos 5-20, 50+ impr, 0-1 click)","")</f>
        <v/>
      </c>
    </row>
    <row r="5821" customFormat="false" ht="15" hidden="false" customHeight="false" outlineLevel="0" collapsed="false">
      <c r="A5821" s="7" t="s">
        <v>8094</v>
      </c>
      <c r="B5821" s="44" t="n">
        <v>0</v>
      </c>
      <c r="C5821" s="44" t="n">
        <v>1</v>
      </c>
      <c r="D5821" s="38" t="n">
        <f aca="false">IFERROR(B5821/C5821,0)</f>
        <v>0</v>
      </c>
      <c r="E5821" s="45" t="n">
        <v>7</v>
      </c>
      <c r="F5821" s="7" t="s">
        <v>2223</v>
      </c>
      <c r="G5821" s="5" t="str">
        <f aca="false">IF(AND(E5821&gt;=5,E5821&lt;=20,C5821&gt;=50,B5821&lt;=1),"Opportunity (pos 5-20, 50+ impr, 0-1 click)","")</f>
        <v/>
      </c>
    </row>
    <row r="5822" customFormat="false" ht="15" hidden="false" customHeight="false" outlineLevel="0" collapsed="false">
      <c r="A5822" s="7" t="s">
        <v>8095</v>
      </c>
      <c r="B5822" s="44" t="n">
        <v>0</v>
      </c>
      <c r="C5822" s="44" t="n">
        <v>1</v>
      </c>
      <c r="D5822" s="38" t="n">
        <f aca="false">IFERROR(B5822/C5822,0)</f>
        <v>0</v>
      </c>
      <c r="E5822" s="45" t="n">
        <v>10</v>
      </c>
      <c r="F5822" s="7" t="s">
        <v>2225</v>
      </c>
      <c r="G5822" s="5" t="str">
        <f aca="false">IF(AND(E5822&gt;=5,E5822&lt;=20,C5822&gt;=50,B5822&lt;=1),"Opportunity (pos 5-20, 50+ impr, 0-1 click)","")</f>
        <v/>
      </c>
    </row>
    <row r="5823" customFormat="false" ht="15" hidden="false" customHeight="false" outlineLevel="0" collapsed="false">
      <c r="A5823" s="7" t="s">
        <v>8096</v>
      </c>
      <c r="B5823" s="44" t="n">
        <v>0</v>
      </c>
      <c r="C5823" s="44" t="n">
        <v>1</v>
      </c>
      <c r="D5823" s="38" t="n">
        <f aca="false">IFERROR(B5823/C5823,0)</f>
        <v>0</v>
      </c>
      <c r="E5823" s="45" t="n">
        <v>33</v>
      </c>
      <c r="F5823" s="7" t="s">
        <v>2223</v>
      </c>
      <c r="G5823" s="5" t="str">
        <f aca="false">IF(AND(E5823&gt;=5,E5823&lt;=20,C5823&gt;=50,B5823&lt;=1),"Opportunity (pos 5-20, 50+ impr, 0-1 click)","")</f>
        <v/>
      </c>
    </row>
    <row r="5824" customFormat="false" ht="15" hidden="false" customHeight="false" outlineLevel="0" collapsed="false">
      <c r="A5824" s="7" t="s">
        <v>8097</v>
      </c>
      <c r="B5824" s="44" t="n">
        <v>0</v>
      </c>
      <c r="C5824" s="44" t="n">
        <v>1</v>
      </c>
      <c r="D5824" s="38" t="n">
        <f aca="false">IFERROR(B5824/C5824,0)</f>
        <v>0</v>
      </c>
      <c r="E5824" s="45" t="n">
        <v>84</v>
      </c>
      <c r="F5824" s="7" t="s">
        <v>2223</v>
      </c>
      <c r="G5824" s="5" t="str">
        <f aca="false">IF(AND(E5824&gt;=5,E5824&lt;=20,C5824&gt;=50,B5824&lt;=1),"Opportunity (pos 5-20, 50+ impr, 0-1 click)","")</f>
        <v/>
      </c>
    </row>
    <row r="5825" customFormat="false" ht="15" hidden="false" customHeight="false" outlineLevel="0" collapsed="false">
      <c r="A5825" s="7" t="s">
        <v>8098</v>
      </c>
      <c r="B5825" s="44" t="n">
        <v>0</v>
      </c>
      <c r="C5825" s="44" t="n">
        <v>1</v>
      </c>
      <c r="D5825" s="38" t="n">
        <f aca="false">IFERROR(B5825/C5825,0)</f>
        <v>0</v>
      </c>
      <c r="E5825" s="45" t="n">
        <v>63</v>
      </c>
      <c r="F5825" s="7" t="s">
        <v>2225</v>
      </c>
      <c r="G5825" s="5" t="str">
        <f aca="false">IF(AND(E5825&gt;=5,E5825&lt;=20,C5825&gt;=50,B5825&lt;=1),"Opportunity (pos 5-20, 50+ impr, 0-1 click)","")</f>
        <v/>
      </c>
    </row>
    <row r="5826" customFormat="false" ht="15" hidden="false" customHeight="false" outlineLevel="0" collapsed="false">
      <c r="A5826" s="7" t="s">
        <v>8099</v>
      </c>
      <c r="B5826" s="44" t="n">
        <v>0</v>
      </c>
      <c r="C5826" s="44" t="n">
        <v>1</v>
      </c>
      <c r="D5826" s="38" t="n">
        <f aca="false">IFERROR(B5826/C5826,0)</f>
        <v>0</v>
      </c>
      <c r="E5826" s="45" t="n">
        <v>26</v>
      </c>
      <c r="F5826" s="7" t="s">
        <v>2223</v>
      </c>
      <c r="G5826" s="5" t="str">
        <f aca="false">IF(AND(E5826&gt;=5,E5826&lt;=20,C5826&gt;=50,B5826&lt;=1),"Opportunity (pos 5-20, 50+ impr, 0-1 click)","")</f>
        <v/>
      </c>
    </row>
    <row r="5827" customFormat="false" ht="15" hidden="false" customHeight="false" outlineLevel="0" collapsed="false">
      <c r="A5827" s="7" t="s">
        <v>8100</v>
      </c>
      <c r="B5827" s="44" t="n">
        <v>0</v>
      </c>
      <c r="C5827" s="44" t="n">
        <v>1</v>
      </c>
      <c r="D5827" s="38" t="n">
        <f aca="false">IFERROR(B5827/C5827,0)</f>
        <v>0</v>
      </c>
      <c r="E5827" s="45" t="n">
        <v>9</v>
      </c>
      <c r="F5827" s="7" t="s">
        <v>2223</v>
      </c>
      <c r="G5827" s="5" t="str">
        <f aca="false">IF(AND(E5827&gt;=5,E5827&lt;=20,C5827&gt;=50,B5827&lt;=1),"Opportunity (pos 5-20, 50+ impr, 0-1 click)","")</f>
        <v/>
      </c>
    </row>
    <row r="5828" customFormat="false" ht="15" hidden="false" customHeight="false" outlineLevel="0" collapsed="false">
      <c r="A5828" s="7" t="s">
        <v>8101</v>
      </c>
      <c r="B5828" s="44" t="n">
        <v>0</v>
      </c>
      <c r="C5828" s="44" t="n">
        <v>1</v>
      </c>
      <c r="D5828" s="38" t="n">
        <f aca="false">IFERROR(B5828/C5828,0)</f>
        <v>0</v>
      </c>
      <c r="E5828" s="45" t="n">
        <v>7</v>
      </c>
      <c r="F5828" s="7" t="s">
        <v>2223</v>
      </c>
      <c r="G5828" s="5" t="str">
        <f aca="false">IF(AND(E5828&gt;=5,E5828&lt;=20,C5828&gt;=50,B5828&lt;=1),"Opportunity (pos 5-20, 50+ impr, 0-1 click)","")</f>
        <v/>
      </c>
    </row>
    <row r="5829" customFormat="false" ht="15" hidden="false" customHeight="false" outlineLevel="0" collapsed="false">
      <c r="A5829" s="7" t="s">
        <v>8102</v>
      </c>
      <c r="B5829" s="44" t="n">
        <v>0</v>
      </c>
      <c r="C5829" s="44" t="n">
        <v>1</v>
      </c>
      <c r="D5829" s="38" t="n">
        <f aca="false">IFERROR(B5829/C5829,0)</f>
        <v>0</v>
      </c>
      <c r="E5829" s="45" t="n">
        <v>16</v>
      </c>
      <c r="F5829" s="7" t="s">
        <v>2223</v>
      </c>
      <c r="G5829" s="5" t="str">
        <f aca="false">IF(AND(E5829&gt;=5,E5829&lt;=20,C5829&gt;=50,B5829&lt;=1),"Opportunity (pos 5-20, 50+ impr, 0-1 click)","")</f>
        <v/>
      </c>
    </row>
    <row r="5830" customFormat="false" ht="15" hidden="false" customHeight="false" outlineLevel="0" collapsed="false">
      <c r="A5830" s="7" t="s">
        <v>8103</v>
      </c>
      <c r="B5830" s="44" t="n">
        <v>0</v>
      </c>
      <c r="C5830" s="44" t="n">
        <v>1</v>
      </c>
      <c r="D5830" s="38" t="n">
        <f aca="false">IFERROR(B5830/C5830,0)</f>
        <v>0</v>
      </c>
      <c r="E5830" s="45" t="n">
        <v>5</v>
      </c>
      <c r="F5830" s="7" t="s">
        <v>2223</v>
      </c>
      <c r="G5830" s="5" t="str">
        <f aca="false">IF(AND(E5830&gt;=5,E5830&lt;=20,C5830&gt;=50,B5830&lt;=1),"Opportunity (pos 5-20, 50+ impr, 0-1 click)","")</f>
        <v/>
      </c>
    </row>
    <row r="5831" customFormat="false" ht="15" hidden="false" customHeight="false" outlineLevel="0" collapsed="false">
      <c r="A5831" s="7" t="s">
        <v>8104</v>
      </c>
      <c r="B5831" s="44" t="n">
        <v>0</v>
      </c>
      <c r="C5831" s="44" t="n">
        <v>1</v>
      </c>
      <c r="D5831" s="38" t="n">
        <f aca="false">IFERROR(B5831/C5831,0)</f>
        <v>0</v>
      </c>
      <c r="E5831" s="45" t="n">
        <v>9</v>
      </c>
      <c r="F5831" s="7" t="s">
        <v>2225</v>
      </c>
      <c r="G5831" s="5" t="str">
        <f aca="false">IF(AND(E5831&gt;=5,E5831&lt;=20,C5831&gt;=50,B5831&lt;=1),"Opportunity (pos 5-20, 50+ impr, 0-1 click)","")</f>
        <v/>
      </c>
    </row>
    <row r="5832" customFormat="false" ht="15" hidden="false" customHeight="false" outlineLevel="0" collapsed="false">
      <c r="A5832" s="7" t="s">
        <v>8105</v>
      </c>
      <c r="B5832" s="44" t="n">
        <v>0</v>
      </c>
      <c r="C5832" s="44" t="n">
        <v>1</v>
      </c>
      <c r="D5832" s="38" t="n">
        <f aca="false">IFERROR(B5832/C5832,0)</f>
        <v>0</v>
      </c>
      <c r="E5832" s="45" t="n">
        <v>29</v>
      </c>
      <c r="F5832" s="7" t="s">
        <v>2223</v>
      </c>
      <c r="G5832" s="5" t="str">
        <f aca="false">IF(AND(E5832&gt;=5,E5832&lt;=20,C5832&gt;=50,B5832&lt;=1),"Opportunity (pos 5-20, 50+ impr, 0-1 click)","")</f>
        <v/>
      </c>
    </row>
    <row r="5833" customFormat="false" ht="15" hidden="false" customHeight="false" outlineLevel="0" collapsed="false">
      <c r="A5833" s="7" t="s">
        <v>8106</v>
      </c>
      <c r="B5833" s="44" t="n">
        <v>0</v>
      </c>
      <c r="C5833" s="44" t="n">
        <v>1</v>
      </c>
      <c r="D5833" s="38" t="n">
        <f aca="false">IFERROR(B5833/C5833,0)</f>
        <v>0</v>
      </c>
      <c r="E5833" s="45" t="n">
        <v>13</v>
      </c>
      <c r="F5833" s="7" t="s">
        <v>2223</v>
      </c>
      <c r="G5833" s="5" t="str">
        <f aca="false">IF(AND(E5833&gt;=5,E5833&lt;=20,C5833&gt;=50,B5833&lt;=1),"Opportunity (pos 5-20, 50+ impr, 0-1 click)","")</f>
        <v/>
      </c>
    </row>
    <row r="5834" customFormat="false" ht="15" hidden="false" customHeight="false" outlineLevel="0" collapsed="false">
      <c r="A5834" s="7" t="s">
        <v>8107</v>
      </c>
      <c r="B5834" s="44" t="n">
        <v>0</v>
      </c>
      <c r="C5834" s="44" t="n">
        <v>1</v>
      </c>
      <c r="D5834" s="38" t="n">
        <f aca="false">IFERROR(B5834/C5834,0)</f>
        <v>0</v>
      </c>
      <c r="E5834" s="45" t="n">
        <v>24</v>
      </c>
      <c r="F5834" s="7" t="s">
        <v>2223</v>
      </c>
      <c r="G5834" s="5" t="str">
        <f aca="false">IF(AND(E5834&gt;=5,E5834&lt;=20,C5834&gt;=50,B5834&lt;=1),"Opportunity (pos 5-20, 50+ impr, 0-1 click)","")</f>
        <v/>
      </c>
    </row>
    <row r="5835" customFormat="false" ht="15" hidden="false" customHeight="false" outlineLevel="0" collapsed="false">
      <c r="A5835" s="7" t="s">
        <v>8108</v>
      </c>
      <c r="B5835" s="44" t="n">
        <v>0</v>
      </c>
      <c r="C5835" s="44" t="n">
        <v>1</v>
      </c>
      <c r="D5835" s="38" t="n">
        <f aca="false">IFERROR(B5835/C5835,0)</f>
        <v>0</v>
      </c>
      <c r="E5835" s="45" t="n">
        <v>39</v>
      </c>
      <c r="F5835" s="7" t="s">
        <v>2223</v>
      </c>
      <c r="G5835" s="5" t="str">
        <f aca="false">IF(AND(E5835&gt;=5,E5835&lt;=20,C5835&gt;=50,B5835&lt;=1),"Opportunity (pos 5-20, 50+ impr, 0-1 click)","")</f>
        <v/>
      </c>
    </row>
    <row r="5836" customFormat="false" ht="15" hidden="false" customHeight="false" outlineLevel="0" collapsed="false">
      <c r="A5836" s="7" t="s">
        <v>8109</v>
      </c>
      <c r="B5836" s="44" t="n">
        <v>0</v>
      </c>
      <c r="C5836" s="44" t="n">
        <v>1</v>
      </c>
      <c r="D5836" s="38" t="n">
        <f aca="false">IFERROR(B5836/C5836,0)</f>
        <v>0</v>
      </c>
      <c r="E5836" s="45" t="n">
        <v>26</v>
      </c>
      <c r="F5836" s="7" t="s">
        <v>2224</v>
      </c>
      <c r="G5836" s="5" t="str">
        <f aca="false">IF(AND(E5836&gt;=5,E5836&lt;=20,C5836&gt;=50,B5836&lt;=1),"Opportunity (pos 5-20, 50+ impr, 0-1 click)","")</f>
        <v/>
      </c>
    </row>
    <row r="5837" customFormat="false" ht="15" hidden="false" customHeight="false" outlineLevel="0" collapsed="false">
      <c r="A5837" s="7" t="s">
        <v>8110</v>
      </c>
      <c r="B5837" s="44" t="n">
        <v>0</v>
      </c>
      <c r="C5837" s="44" t="n">
        <v>1</v>
      </c>
      <c r="D5837" s="38" t="n">
        <f aca="false">IFERROR(B5837/C5837,0)</f>
        <v>0</v>
      </c>
      <c r="E5837" s="45" t="n">
        <v>39</v>
      </c>
      <c r="F5837" s="7" t="s">
        <v>2223</v>
      </c>
      <c r="G5837" s="5" t="str">
        <f aca="false">IF(AND(E5837&gt;=5,E5837&lt;=20,C5837&gt;=50,B5837&lt;=1),"Opportunity (pos 5-20, 50+ impr, 0-1 click)","")</f>
        <v/>
      </c>
    </row>
    <row r="5838" customFormat="false" ht="15" hidden="false" customHeight="false" outlineLevel="0" collapsed="false">
      <c r="A5838" s="7" t="s">
        <v>8111</v>
      </c>
      <c r="B5838" s="44" t="n">
        <v>0</v>
      </c>
      <c r="C5838" s="44" t="n">
        <v>1</v>
      </c>
      <c r="D5838" s="38" t="n">
        <f aca="false">IFERROR(B5838/C5838,0)</f>
        <v>0</v>
      </c>
      <c r="E5838" s="45" t="n">
        <v>50</v>
      </c>
      <c r="F5838" s="7" t="s">
        <v>2223</v>
      </c>
      <c r="G5838" s="5" t="str">
        <f aca="false">IF(AND(E5838&gt;=5,E5838&lt;=20,C5838&gt;=50,B5838&lt;=1),"Opportunity (pos 5-20, 50+ impr, 0-1 click)","")</f>
        <v/>
      </c>
    </row>
    <row r="5839" customFormat="false" ht="15" hidden="false" customHeight="false" outlineLevel="0" collapsed="false">
      <c r="A5839" s="7" t="s">
        <v>8112</v>
      </c>
      <c r="B5839" s="44" t="n">
        <v>0</v>
      </c>
      <c r="C5839" s="44" t="n">
        <v>1</v>
      </c>
      <c r="D5839" s="38" t="n">
        <f aca="false">IFERROR(B5839/C5839,0)</f>
        <v>0</v>
      </c>
      <c r="E5839" s="45" t="n">
        <v>8</v>
      </c>
      <c r="F5839" s="7" t="s">
        <v>2223</v>
      </c>
      <c r="G5839" s="5" t="str">
        <f aca="false">IF(AND(E5839&gt;=5,E5839&lt;=20,C5839&gt;=50,B5839&lt;=1),"Opportunity (pos 5-20, 50+ impr, 0-1 click)","")</f>
        <v/>
      </c>
    </row>
    <row r="5840" customFormat="false" ht="15" hidden="false" customHeight="false" outlineLevel="0" collapsed="false">
      <c r="A5840" s="7" t="s">
        <v>8113</v>
      </c>
      <c r="B5840" s="44" t="n">
        <v>0</v>
      </c>
      <c r="C5840" s="44" t="n">
        <v>1</v>
      </c>
      <c r="D5840" s="38" t="n">
        <f aca="false">IFERROR(B5840/C5840,0)</f>
        <v>0</v>
      </c>
      <c r="E5840" s="45" t="n">
        <v>13</v>
      </c>
      <c r="F5840" s="7" t="s">
        <v>2223</v>
      </c>
      <c r="G5840" s="5" t="str">
        <f aca="false">IF(AND(E5840&gt;=5,E5840&lt;=20,C5840&gt;=50,B5840&lt;=1),"Opportunity (pos 5-20, 50+ impr, 0-1 click)","")</f>
        <v/>
      </c>
    </row>
    <row r="5841" customFormat="false" ht="15" hidden="false" customHeight="false" outlineLevel="0" collapsed="false">
      <c r="A5841" s="7" t="s">
        <v>8114</v>
      </c>
      <c r="B5841" s="44" t="n">
        <v>0</v>
      </c>
      <c r="C5841" s="44" t="n">
        <v>1</v>
      </c>
      <c r="D5841" s="38" t="n">
        <f aca="false">IFERROR(B5841/C5841,0)</f>
        <v>0</v>
      </c>
      <c r="E5841" s="45" t="n">
        <v>4</v>
      </c>
      <c r="F5841" s="7" t="s">
        <v>2223</v>
      </c>
      <c r="G5841" s="5" t="str">
        <f aca="false">IF(AND(E5841&gt;=5,E5841&lt;=20,C5841&gt;=50,B5841&lt;=1),"Opportunity (pos 5-20, 50+ impr, 0-1 click)","")</f>
        <v/>
      </c>
    </row>
    <row r="5842" customFormat="false" ht="15" hidden="false" customHeight="false" outlineLevel="0" collapsed="false">
      <c r="A5842" s="7" t="s">
        <v>8115</v>
      </c>
      <c r="B5842" s="44" t="n">
        <v>0</v>
      </c>
      <c r="C5842" s="44" t="n">
        <v>1</v>
      </c>
      <c r="D5842" s="38" t="n">
        <f aca="false">IFERROR(B5842/C5842,0)</f>
        <v>0</v>
      </c>
      <c r="E5842" s="45" t="n">
        <v>20</v>
      </c>
      <c r="F5842" s="7" t="s">
        <v>2224</v>
      </c>
      <c r="G5842" s="5" t="str">
        <f aca="false">IF(AND(E5842&gt;=5,E5842&lt;=20,C5842&gt;=50,B5842&lt;=1),"Opportunity (pos 5-20, 50+ impr, 0-1 click)","")</f>
        <v/>
      </c>
    </row>
    <row r="5843" customFormat="false" ht="15" hidden="false" customHeight="false" outlineLevel="0" collapsed="false">
      <c r="A5843" s="7" t="s">
        <v>8116</v>
      </c>
      <c r="B5843" s="44" t="n">
        <v>0</v>
      </c>
      <c r="C5843" s="44" t="n">
        <v>1</v>
      </c>
      <c r="D5843" s="38" t="n">
        <f aca="false">IFERROR(B5843/C5843,0)</f>
        <v>0</v>
      </c>
      <c r="E5843" s="45" t="n">
        <v>13</v>
      </c>
      <c r="F5843" s="7" t="s">
        <v>2223</v>
      </c>
      <c r="G5843" s="5" t="str">
        <f aca="false">IF(AND(E5843&gt;=5,E5843&lt;=20,C5843&gt;=50,B5843&lt;=1),"Opportunity (pos 5-20, 50+ impr, 0-1 click)","")</f>
        <v/>
      </c>
    </row>
    <row r="5844" customFormat="false" ht="15" hidden="false" customHeight="false" outlineLevel="0" collapsed="false">
      <c r="A5844" s="7" t="s">
        <v>8117</v>
      </c>
      <c r="B5844" s="44" t="n">
        <v>0</v>
      </c>
      <c r="C5844" s="44" t="n">
        <v>1</v>
      </c>
      <c r="D5844" s="38" t="n">
        <f aca="false">IFERROR(B5844/C5844,0)</f>
        <v>0</v>
      </c>
      <c r="E5844" s="45" t="n">
        <v>19</v>
      </c>
      <c r="F5844" s="7" t="s">
        <v>2225</v>
      </c>
      <c r="G5844" s="5" t="str">
        <f aca="false">IF(AND(E5844&gt;=5,E5844&lt;=20,C5844&gt;=50,B5844&lt;=1),"Opportunity (pos 5-20, 50+ impr, 0-1 click)","")</f>
        <v/>
      </c>
    </row>
    <row r="5845" customFormat="false" ht="15" hidden="false" customHeight="false" outlineLevel="0" collapsed="false">
      <c r="A5845" s="7" t="s">
        <v>8118</v>
      </c>
      <c r="B5845" s="44" t="n">
        <v>0</v>
      </c>
      <c r="C5845" s="44" t="n">
        <v>1</v>
      </c>
      <c r="D5845" s="38" t="n">
        <f aca="false">IFERROR(B5845/C5845,0)</f>
        <v>0</v>
      </c>
      <c r="E5845" s="45" t="n">
        <v>8</v>
      </c>
      <c r="F5845" s="7" t="s">
        <v>2223</v>
      </c>
      <c r="G5845" s="5" t="str">
        <f aca="false">IF(AND(E5845&gt;=5,E5845&lt;=20,C5845&gt;=50,B5845&lt;=1),"Opportunity (pos 5-20, 50+ impr, 0-1 click)","")</f>
        <v/>
      </c>
    </row>
    <row r="5846" customFormat="false" ht="15" hidden="false" customHeight="false" outlineLevel="0" collapsed="false">
      <c r="A5846" s="7" t="s">
        <v>8119</v>
      </c>
      <c r="B5846" s="44" t="n">
        <v>0</v>
      </c>
      <c r="C5846" s="44" t="n">
        <v>1</v>
      </c>
      <c r="D5846" s="38" t="n">
        <f aca="false">IFERROR(B5846/C5846,0)</f>
        <v>0</v>
      </c>
      <c r="E5846" s="45" t="n">
        <v>20</v>
      </c>
      <c r="F5846" s="7" t="s">
        <v>2223</v>
      </c>
      <c r="G5846" s="5" t="str">
        <f aca="false">IF(AND(E5846&gt;=5,E5846&lt;=20,C5846&gt;=50,B5846&lt;=1),"Opportunity (pos 5-20, 50+ impr, 0-1 click)","")</f>
        <v/>
      </c>
    </row>
    <row r="5847" customFormat="false" ht="15" hidden="false" customHeight="false" outlineLevel="0" collapsed="false">
      <c r="A5847" s="7" t="s">
        <v>8120</v>
      </c>
      <c r="B5847" s="44" t="n">
        <v>0</v>
      </c>
      <c r="C5847" s="44" t="n">
        <v>1</v>
      </c>
      <c r="D5847" s="38" t="n">
        <f aca="false">IFERROR(B5847/C5847,0)</f>
        <v>0</v>
      </c>
      <c r="E5847" s="45" t="n">
        <v>38</v>
      </c>
      <c r="F5847" s="7" t="s">
        <v>2223</v>
      </c>
      <c r="G5847" s="5" t="str">
        <f aca="false">IF(AND(E5847&gt;=5,E5847&lt;=20,C5847&gt;=50,B5847&lt;=1),"Opportunity (pos 5-20, 50+ impr, 0-1 click)","")</f>
        <v/>
      </c>
    </row>
    <row r="5848" customFormat="false" ht="15" hidden="false" customHeight="false" outlineLevel="0" collapsed="false">
      <c r="A5848" s="7" t="s">
        <v>8121</v>
      </c>
      <c r="B5848" s="44" t="n">
        <v>0</v>
      </c>
      <c r="C5848" s="44" t="n">
        <v>1</v>
      </c>
      <c r="D5848" s="38" t="n">
        <f aca="false">IFERROR(B5848/C5848,0)</f>
        <v>0</v>
      </c>
      <c r="E5848" s="45" t="n">
        <v>27</v>
      </c>
      <c r="F5848" s="7" t="s">
        <v>2223</v>
      </c>
      <c r="G5848" s="5" t="str">
        <f aca="false">IF(AND(E5848&gt;=5,E5848&lt;=20,C5848&gt;=50,B5848&lt;=1),"Opportunity (pos 5-20, 50+ impr, 0-1 click)","")</f>
        <v/>
      </c>
    </row>
    <row r="5849" customFormat="false" ht="15" hidden="false" customHeight="false" outlineLevel="0" collapsed="false">
      <c r="A5849" s="7" t="s">
        <v>8122</v>
      </c>
      <c r="B5849" s="44" t="n">
        <v>0</v>
      </c>
      <c r="C5849" s="44" t="n">
        <v>1</v>
      </c>
      <c r="D5849" s="38" t="n">
        <f aca="false">IFERROR(B5849/C5849,0)</f>
        <v>0</v>
      </c>
      <c r="E5849" s="45" t="n">
        <v>13</v>
      </c>
      <c r="F5849" s="7" t="s">
        <v>2224</v>
      </c>
      <c r="G5849" s="5" t="str">
        <f aca="false">IF(AND(E5849&gt;=5,E5849&lt;=20,C5849&gt;=50,B5849&lt;=1),"Opportunity (pos 5-20, 50+ impr, 0-1 click)","")</f>
        <v/>
      </c>
    </row>
    <row r="5850" customFormat="false" ht="15" hidden="false" customHeight="false" outlineLevel="0" collapsed="false">
      <c r="A5850" s="7" t="s">
        <v>8123</v>
      </c>
      <c r="B5850" s="44" t="n">
        <v>0</v>
      </c>
      <c r="C5850" s="44" t="n">
        <v>1</v>
      </c>
      <c r="D5850" s="38" t="n">
        <f aca="false">IFERROR(B5850/C5850,0)</f>
        <v>0</v>
      </c>
      <c r="E5850" s="45" t="n">
        <v>13</v>
      </c>
      <c r="F5850" s="7" t="s">
        <v>2223</v>
      </c>
      <c r="G5850" s="5" t="str">
        <f aca="false">IF(AND(E5850&gt;=5,E5850&lt;=20,C5850&gt;=50,B5850&lt;=1),"Opportunity (pos 5-20, 50+ impr, 0-1 click)","")</f>
        <v/>
      </c>
    </row>
    <row r="5851" customFormat="false" ht="15" hidden="false" customHeight="false" outlineLevel="0" collapsed="false">
      <c r="A5851" s="7" t="s">
        <v>8124</v>
      </c>
      <c r="B5851" s="44" t="n">
        <v>0</v>
      </c>
      <c r="C5851" s="44" t="n">
        <v>1</v>
      </c>
      <c r="D5851" s="38" t="n">
        <f aca="false">IFERROR(B5851/C5851,0)</f>
        <v>0</v>
      </c>
      <c r="E5851" s="45" t="n">
        <v>23</v>
      </c>
      <c r="F5851" s="7" t="s">
        <v>2224</v>
      </c>
      <c r="G5851" s="5" t="str">
        <f aca="false">IF(AND(E5851&gt;=5,E5851&lt;=20,C5851&gt;=50,B5851&lt;=1),"Opportunity (pos 5-20, 50+ impr, 0-1 click)","")</f>
        <v/>
      </c>
    </row>
    <row r="5852" customFormat="false" ht="15" hidden="false" customHeight="false" outlineLevel="0" collapsed="false">
      <c r="A5852" s="7" t="s">
        <v>8125</v>
      </c>
      <c r="B5852" s="44" t="n">
        <v>0</v>
      </c>
      <c r="C5852" s="44" t="n">
        <v>1</v>
      </c>
      <c r="D5852" s="38" t="n">
        <f aca="false">IFERROR(B5852/C5852,0)</f>
        <v>0</v>
      </c>
      <c r="E5852" s="45" t="n">
        <v>15</v>
      </c>
      <c r="F5852" s="7" t="s">
        <v>2223</v>
      </c>
      <c r="G5852" s="5" t="str">
        <f aca="false">IF(AND(E5852&gt;=5,E5852&lt;=20,C5852&gt;=50,B5852&lt;=1),"Opportunity (pos 5-20, 50+ impr, 0-1 click)","")</f>
        <v/>
      </c>
    </row>
    <row r="5853" customFormat="false" ht="15" hidden="false" customHeight="false" outlineLevel="0" collapsed="false">
      <c r="A5853" s="7" t="s">
        <v>8126</v>
      </c>
      <c r="B5853" s="44" t="n">
        <v>0</v>
      </c>
      <c r="C5853" s="44" t="n">
        <v>1</v>
      </c>
      <c r="D5853" s="38" t="n">
        <f aca="false">IFERROR(B5853/C5853,0)</f>
        <v>0</v>
      </c>
      <c r="E5853" s="45" t="n">
        <v>8</v>
      </c>
      <c r="F5853" s="7" t="s">
        <v>2223</v>
      </c>
      <c r="G5853" s="5" t="str">
        <f aca="false">IF(AND(E5853&gt;=5,E5853&lt;=20,C5853&gt;=50,B5853&lt;=1),"Opportunity (pos 5-20, 50+ impr, 0-1 click)","")</f>
        <v/>
      </c>
    </row>
    <row r="5854" customFormat="false" ht="15" hidden="false" customHeight="false" outlineLevel="0" collapsed="false">
      <c r="A5854" s="7" t="s">
        <v>8127</v>
      </c>
      <c r="B5854" s="44" t="n">
        <v>0</v>
      </c>
      <c r="C5854" s="44" t="n">
        <v>1</v>
      </c>
      <c r="D5854" s="38" t="n">
        <f aca="false">IFERROR(B5854/C5854,0)</f>
        <v>0</v>
      </c>
      <c r="E5854" s="45" t="n">
        <v>9</v>
      </c>
      <c r="F5854" s="7" t="s">
        <v>2223</v>
      </c>
      <c r="G5854" s="5" t="str">
        <f aca="false">IF(AND(E5854&gt;=5,E5854&lt;=20,C5854&gt;=50,B5854&lt;=1),"Opportunity (pos 5-20, 50+ impr, 0-1 click)","")</f>
        <v/>
      </c>
    </row>
    <row r="5855" customFormat="false" ht="15" hidden="false" customHeight="false" outlineLevel="0" collapsed="false">
      <c r="A5855" s="7" t="s">
        <v>8128</v>
      </c>
      <c r="B5855" s="44" t="n">
        <v>0</v>
      </c>
      <c r="C5855" s="44" t="n">
        <v>1</v>
      </c>
      <c r="D5855" s="38" t="n">
        <f aca="false">IFERROR(B5855/C5855,0)</f>
        <v>0</v>
      </c>
      <c r="E5855" s="45" t="n">
        <v>41</v>
      </c>
      <c r="F5855" s="7" t="s">
        <v>2223</v>
      </c>
      <c r="G5855" s="5" t="str">
        <f aca="false">IF(AND(E5855&gt;=5,E5855&lt;=20,C5855&gt;=50,B5855&lt;=1),"Opportunity (pos 5-20, 50+ impr, 0-1 click)","")</f>
        <v/>
      </c>
    </row>
    <row r="5856" customFormat="false" ht="15" hidden="false" customHeight="false" outlineLevel="0" collapsed="false">
      <c r="A5856" s="7" t="s">
        <v>8129</v>
      </c>
      <c r="B5856" s="44" t="n">
        <v>0</v>
      </c>
      <c r="C5856" s="44" t="n">
        <v>1</v>
      </c>
      <c r="D5856" s="38" t="n">
        <f aca="false">IFERROR(B5856/C5856,0)</f>
        <v>0</v>
      </c>
      <c r="E5856" s="45" t="n">
        <v>36</v>
      </c>
      <c r="F5856" s="7" t="s">
        <v>2223</v>
      </c>
      <c r="G5856" s="5" t="str">
        <f aca="false">IF(AND(E5856&gt;=5,E5856&lt;=20,C5856&gt;=50,B5856&lt;=1),"Opportunity (pos 5-20, 50+ impr, 0-1 click)","")</f>
        <v/>
      </c>
    </row>
    <row r="5857" customFormat="false" ht="15" hidden="false" customHeight="false" outlineLevel="0" collapsed="false">
      <c r="A5857" s="7" t="s">
        <v>8130</v>
      </c>
      <c r="B5857" s="44" t="n">
        <v>0</v>
      </c>
      <c r="C5857" s="44" t="n">
        <v>1</v>
      </c>
      <c r="D5857" s="38" t="n">
        <f aca="false">IFERROR(B5857/C5857,0)</f>
        <v>0</v>
      </c>
      <c r="E5857" s="45" t="n">
        <v>1</v>
      </c>
      <c r="F5857" s="7" t="s">
        <v>2223</v>
      </c>
      <c r="G5857" s="5" t="str">
        <f aca="false">IF(AND(E5857&gt;=5,E5857&lt;=20,C5857&gt;=50,B5857&lt;=1),"Opportunity (pos 5-20, 50+ impr, 0-1 click)","")</f>
        <v/>
      </c>
    </row>
    <row r="5858" customFormat="false" ht="15" hidden="false" customHeight="false" outlineLevel="0" collapsed="false">
      <c r="A5858" s="7" t="s">
        <v>8131</v>
      </c>
      <c r="B5858" s="44" t="n">
        <v>0</v>
      </c>
      <c r="C5858" s="44" t="n">
        <v>1</v>
      </c>
      <c r="D5858" s="38" t="n">
        <f aca="false">IFERROR(B5858/C5858,0)</f>
        <v>0</v>
      </c>
      <c r="E5858" s="45" t="n">
        <v>5</v>
      </c>
      <c r="F5858" s="7" t="s">
        <v>2223</v>
      </c>
      <c r="G5858" s="5" t="str">
        <f aca="false">IF(AND(E5858&gt;=5,E5858&lt;=20,C5858&gt;=50,B5858&lt;=1),"Opportunity (pos 5-20, 50+ impr, 0-1 click)","")</f>
        <v/>
      </c>
    </row>
    <row r="5859" customFormat="false" ht="15" hidden="false" customHeight="false" outlineLevel="0" collapsed="false">
      <c r="A5859" s="7" t="s">
        <v>8132</v>
      </c>
      <c r="B5859" s="44" t="n">
        <v>0</v>
      </c>
      <c r="C5859" s="44" t="n">
        <v>1</v>
      </c>
      <c r="D5859" s="38" t="n">
        <f aca="false">IFERROR(B5859/C5859,0)</f>
        <v>0</v>
      </c>
      <c r="E5859" s="45" t="n">
        <v>10</v>
      </c>
      <c r="F5859" s="7" t="s">
        <v>2223</v>
      </c>
      <c r="G5859" s="5" t="str">
        <f aca="false">IF(AND(E5859&gt;=5,E5859&lt;=20,C5859&gt;=50,B5859&lt;=1),"Opportunity (pos 5-20, 50+ impr, 0-1 click)","")</f>
        <v/>
      </c>
    </row>
    <row r="5860" customFormat="false" ht="15" hidden="false" customHeight="false" outlineLevel="0" collapsed="false">
      <c r="A5860" s="7" t="s">
        <v>8133</v>
      </c>
      <c r="B5860" s="44" t="n">
        <v>0</v>
      </c>
      <c r="C5860" s="44" t="n">
        <v>1</v>
      </c>
      <c r="D5860" s="38" t="n">
        <f aca="false">IFERROR(B5860/C5860,0)</f>
        <v>0</v>
      </c>
      <c r="E5860" s="45" t="n">
        <v>9</v>
      </c>
      <c r="F5860" s="7" t="s">
        <v>2223</v>
      </c>
      <c r="G5860" s="5" t="str">
        <f aca="false">IF(AND(E5860&gt;=5,E5860&lt;=20,C5860&gt;=50,B5860&lt;=1),"Opportunity (pos 5-20, 50+ impr, 0-1 click)","")</f>
        <v/>
      </c>
    </row>
    <row r="5861" customFormat="false" ht="15" hidden="false" customHeight="false" outlineLevel="0" collapsed="false">
      <c r="A5861" s="7" t="s">
        <v>8134</v>
      </c>
      <c r="B5861" s="44" t="n">
        <v>0</v>
      </c>
      <c r="C5861" s="44" t="n">
        <v>1</v>
      </c>
      <c r="D5861" s="38" t="n">
        <f aca="false">IFERROR(B5861/C5861,0)</f>
        <v>0</v>
      </c>
      <c r="E5861" s="45" t="n">
        <v>32</v>
      </c>
      <c r="F5861" s="7" t="s">
        <v>2223</v>
      </c>
      <c r="G5861" s="5" t="str">
        <f aca="false">IF(AND(E5861&gt;=5,E5861&lt;=20,C5861&gt;=50,B5861&lt;=1),"Opportunity (pos 5-20, 50+ impr, 0-1 click)","")</f>
        <v/>
      </c>
    </row>
    <row r="5862" customFormat="false" ht="15" hidden="false" customHeight="false" outlineLevel="0" collapsed="false">
      <c r="A5862" s="7" t="s">
        <v>8135</v>
      </c>
      <c r="B5862" s="44" t="n">
        <v>0</v>
      </c>
      <c r="C5862" s="44" t="n">
        <v>1</v>
      </c>
      <c r="D5862" s="38" t="n">
        <f aca="false">IFERROR(B5862/C5862,0)</f>
        <v>0</v>
      </c>
      <c r="E5862" s="45" t="n">
        <v>1</v>
      </c>
      <c r="F5862" s="7" t="s">
        <v>2224</v>
      </c>
      <c r="G5862" s="5" t="str">
        <f aca="false">IF(AND(E5862&gt;=5,E5862&lt;=20,C5862&gt;=50,B5862&lt;=1),"Opportunity (pos 5-20, 50+ impr, 0-1 click)","")</f>
        <v/>
      </c>
    </row>
    <row r="5863" customFormat="false" ht="15" hidden="false" customHeight="false" outlineLevel="0" collapsed="false">
      <c r="A5863" s="7" t="s">
        <v>8136</v>
      </c>
      <c r="B5863" s="44" t="n">
        <v>0</v>
      </c>
      <c r="C5863" s="44" t="n">
        <v>1</v>
      </c>
      <c r="D5863" s="38" t="n">
        <f aca="false">IFERROR(B5863/C5863,0)</f>
        <v>0</v>
      </c>
      <c r="E5863" s="45" t="n">
        <v>47</v>
      </c>
      <c r="F5863" s="7" t="s">
        <v>2223</v>
      </c>
      <c r="G5863" s="5" t="str">
        <f aca="false">IF(AND(E5863&gt;=5,E5863&lt;=20,C5863&gt;=50,B5863&lt;=1),"Opportunity (pos 5-20, 50+ impr, 0-1 click)","")</f>
        <v/>
      </c>
    </row>
    <row r="5864" customFormat="false" ht="15" hidden="false" customHeight="false" outlineLevel="0" collapsed="false">
      <c r="A5864" s="7" t="s">
        <v>8137</v>
      </c>
      <c r="B5864" s="44" t="n">
        <v>0</v>
      </c>
      <c r="C5864" s="44" t="n">
        <v>1</v>
      </c>
      <c r="D5864" s="38" t="n">
        <f aca="false">IFERROR(B5864/C5864,0)</f>
        <v>0</v>
      </c>
      <c r="E5864" s="45" t="n">
        <v>24</v>
      </c>
      <c r="F5864" s="7" t="s">
        <v>2223</v>
      </c>
      <c r="G5864" s="5" t="str">
        <f aca="false">IF(AND(E5864&gt;=5,E5864&lt;=20,C5864&gt;=50,B5864&lt;=1),"Opportunity (pos 5-20, 50+ impr, 0-1 click)","")</f>
        <v/>
      </c>
    </row>
    <row r="5865" customFormat="false" ht="15" hidden="false" customHeight="false" outlineLevel="0" collapsed="false">
      <c r="A5865" s="7" t="s">
        <v>8138</v>
      </c>
      <c r="B5865" s="44" t="n">
        <v>0</v>
      </c>
      <c r="C5865" s="44" t="n">
        <v>1</v>
      </c>
      <c r="D5865" s="38" t="n">
        <f aca="false">IFERROR(B5865/C5865,0)</f>
        <v>0</v>
      </c>
      <c r="E5865" s="45" t="n">
        <v>64</v>
      </c>
      <c r="F5865" s="7" t="s">
        <v>2224</v>
      </c>
      <c r="G5865" s="5" t="str">
        <f aca="false">IF(AND(E5865&gt;=5,E5865&lt;=20,C5865&gt;=50,B5865&lt;=1),"Opportunity (pos 5-20, 50+ impr, 0-1 click)","")</f>
        <v/>
      </c>
    </row>
    <row r="5866" customFormat="false" ht="15" hidden="false" customHeight="false" outlineLevel="0" collapsed="false">
      <c r="A5866" s="7" t="s">
        <v>8139</v>
      </c>
      <c r="B5866" s="44" t="n">
        <v>0</v>
      </c>
      <c r="C5866" s="44" t="n">
        <v>1</v>
      </c>
      <c r="D5866" s="38" t="n">
        <f aca="false">IFERROR(B5866/C5866,0)</f>
        <v>0</v>
      </c>
      <c r="E5866" s="45" t="n">
        <v>12</v>
      </c>
      <c r="F5866" s="7" t="s">
        <v>2224</v>
      </c>
      <c r="G5866" s="5" t="str">
        <f aca="false">IF(AND(E5866&gt;=5,E5866&lt;=20,C5866&gt;=50,B5866&lt;=1),"Opportunity (pos 5-20, 50+ impr, 0-1 click)","")</f>
        <v/>
      </c>
    </row>
    <row r="5867" customFormat="false" ht="15" hidden="false" customHeight="false" outlineLevel="0" collapsed="false">
      <c r="A5867" s="7" t="s">
        <v>8140</v>
      </c>
      <c r="B5867" s="44" t="n">
        <v>0</v>
      </c>
      <c r="C5867" s="44" t="n">
        <v>1</v>
      </c>
      <c r="D5867" s="38" t="n">
        <f aca="false">IFERROR(B5867/C5867,0)</f>
        <v>0</v>
      </c>
      <c r="E5867" s="45" t="n">
        <v>40</v>
      </c>
      <c r="F5867" s="7" t="s">
        <v>2225</v>
      </c>
      <c r="G5867" s="5" t="str">
        <f aca="false">IF(AND(E5867&gt;=5,E5867&lt;=20,C5867&gt;=50,B5867&lt;=1),"Opportunity (pos 5-20, 50+ impr, 0-1 click)","")</f>
        <v/>
      </c>
    </row>
    <row r="5868" customFormat="false" ht="15" hidden="false" customHeight="false" outlineLevel="0" collapsed="false">
      <c r="A5868" s="7" t="s">
        <v>8141</v>
      </c>
      <c r="B5868" s="44" t="n">
        <v>0</v>
      </c>
      <c r="C5868" s="44" t="n">
        <v>1</v>
      </c>
      <c r="D5868" s="38" t="n">
        <f aca="false">IFERROR(B5868/C5868,0)</f>
        <v>0</v>
      </c>
      <c r="E5868" s="45" t="n">
        <v>7</v>
      </c>
      <c r="F5868" s="7" t="s">
        <v>2223</v>
      </c>
      <c r="G5868" s="5" t="str">
        <f aca="false">IF(AND(E5868&gt;=5,E5868&lt;=20,C5868&gt;=50,B5868&lt;=1),"Opportunity (pos 5-20, 50+ impr, 0-1 click)","")</f>
        <v/>
      </c>
    </row>
    <row r="5869" customFormat="false" ht="15" hidden="false" customHeight="false" outlineLevel="0" collapsed="false">
      <c r="A5869" s="7" t="s">
        <v>8142</v>
      </c>
      <c r="B5869" s="44" t="n">
        <v>0</v>
      </c>
      <c r="C5869" s="44" t="n">
        <v>1</v>
      </c>
      <c r="D5869" s="38" t="n">
        <f aca="false">IFERROR(B5869/C5869,0)</f>
        <v>0</v>
      </c>
      <c r="E5869" s="45" t="n">
        <v>21</v>
      </c>
      <c r="F5869" s="7" t="s">
        <v>2223</v>
      </c>
      <c r="G5869" s="5" t="str">
        <f aca="false">IF(AND(E5869&gt;=5,E5869&lt;=20,C5869&gt;=50,B5869&lt;=1),"Opportunity (pos 5-20, 50+ impr, 0-1 click)","")</f>
        <v/>
      </c>
    </row>
    <row r="5870" customFormat="false" ht="15" hidden="false" customHeight="false" outlineLevel="0" collapsed="false">
      <c r="A5870" s="7" t="s">
        <v>8143</v>
      </c>
      <c r="B5870" s="44" t="n">
        <v>0</v>
      </c>
      <c r="C5870" s="44" t="n">
        <v>1</v>
      </c>
      <c r="D5870" s="38" t="n">
        <f aca="false">IFERROR(B5870/C5870,0)</f>
        <v>0</v>
      </c>
      <c r="E5870" s="45" t="n">
        <v>47</v>
      </c>
      <c r="F5870" s="7" t="s">
        <v>2223</v>
      </c>
      <c r="G5870" s="5" t="str">
        <f aca="false">IF(AND(E5870&gt;=5,E5870&lt;=20,C5870&gt;=50,B5870&lt;=1),"Opportunity (pos 5-20, 50+ impr, 0-1 click)","")</f>
        <v/>
      </c>
    </row>
    <row r="5871" customFormat="false" ht="15" hidden="false" customHeight="false" outlineLevel="0" collapsed="false">
      <c r="A5871" s="7" t="s">
        <v>8144</v>
      </c>
      <c r="B5871" s="44" t="n">
        <v>0</v>
      </c>
      <c r="C5871" s="44" t="n">
        <v>1</v>
      </c>
      <c r="D5871" s="38" t="n">
        <f aca="false">IFERROR(B5871/C5871,0)</f>
        <v>0</v>
      </c>
      <c r="E5871" s="45" t="n">
        <v>39</v>
      </c>
      <c r="F5871" s="7" t="s">
        <v>2224</v>
      </c>
      <c r="G5871" s="5" t="str">
        <f aca="false">IF(AND(E5871&gt;=5,E5871&lt;=20,C5871&gt;=50,B5871&lt;=1),"Opportunity (pos 5-20, 50+ impr, 0-1 click)","")</f>
        <v/>
      </c>
    </row>
    <row r="5872" customFormat="false" ht="15" hidden="false" customHeight="false" outlineLevel="0" collapsed="false">
      <c r="A5872" s="7" t="s">
        <v>8145</v>
      </c>
      <c r="B5872" s="44" t="n">
        <v>0</v>
      </c>
      <c r="C5872" s="44" t="n">
        <v>1</v>
      </c>
      <c r="D5872" s="38" t="n">
        <f aca="false">IFERROR(B5872/C5872,0)</f>
        <v>0</v>
      </c>
      <c r="E5872" s="45" t="n">
        <v>89</v>
      </c>
      <c r="F5872" s="7" t="s">
        <v>2224</v>
      </c>
      <c r="G5872" s="5" t="str">
        <f aca="false">IF(AND(E5872&gt;=5,E5872&lt;=20,C5872&gt;=50,B5872&lt;=1),"Opportunity (pos 5-20, 50+ impr, 0-1 click)","")</f>
        <v/>
      </c>
    </row>
    <row r="5873" customFormat="false" ht="15" hidden="false" customHeight="false" outlineLevel="0" collapsed="false">
      <c r="A5873" s="7" t="s">
        <v>8146</v>
      </c>
      <c r="B5873" s="44" t="n">
        <v>0</v>
      </c>
      <c r="C5873" s="44" t="n">
        <v>1</v>
      </c>
      <c r="D5873" s="38" t="n">
        <f aca="false">IFERROR(B5873/C5873,0)</f>
        <v>0</v>
      </c>
      <c r="E5873" s="45" t="n">
        <v>67</v>
      </c>
      <c r="F5873" s="7" t="s">
        <v>2223</v>
      </c>
      <c r="G5873" s="5" t="str">
        <f aca="false">IF(AND(E5873&gt;=5,E5873&lt;=20,C5873&gt;=50,B5873&lt;=1),"Opportunity (pos 5-20, 50+ impr, 0-1 click)","")</f>
        <v/>
      </c>
    </row>
    <row r="5874" customFormat="false" ht="15" hidden="false" customHeight="false" outlineLevel="0" collapsed="false">
      <c r="A5874" s="7" t="s">
        <v>8147</v>
      </c>
      <c r="B5874" s="44" t="n">
        <v>0</v>
      </c>
      <c r="C5874" s="44" t="n">
        <v>1</v>
      </c>
      <c r="D5874" s="38" t="n">
        <f aca="false">IFERROR(B5874/C5874,0)</f>
        <v>0</v>
      </c>
      <c r="E5874" s="45" t="n">
        <v>48</v>
      </c>
      <c r="F5874" s="7" t="s">
        <v>2223</v>
      </c>
      <c r="G5874" s="5" t="str">
        <f aca="false">IF(AND(E5874&gt;=5,E5874&lt;=20,C5874&gt;=50,B5874&lt;=1),"Opportunity (pos 5-20, 50+ impr, 0-1 click)","")</f>
        <v/>
      </c>
    </row>
    <row r="5875" customFormat="false" ht="15" hidden="false" customHeight="false" outlineLevel="0" collapsed="false">
      <c r="A5875" s="7" t="s">
        <v>8148</v>
      </c>
      <c r="B5875" s="44" t="n">
        <v>0</v>
      </c>
      <c r="C5875" s="44" t="n">
        <v>1</v>
      </c>
      <c r="D5875" s="38" t="n">
        <f aca="false">IFERROR(B5875/C5875,0)</f>
        <v>0</v>
      </c>
      <c r="E5875" s="45" t="n">
        <v>93</v>
      </c>
      <c r="F5875" s="7" t="s">
        <v>2223</v>
      </c>
      <c r="G5875" s="5" t="str">
        <f aca="false">IF(AND(E5875&gt;=5,E5875&lt;=20,C5875&gt;=50,B5875&lt;=1),"Opportunity (pos 5-20, 50+ impr, 0-1 click)","")</f>
        <v/>
      </c>
    </row>
    <row r="5876" customFormat="false" ht="15" hidden="false" customHeight="false" outlineLevel="0" collapsed="false">
      <c r="A5876" s="7" t="s">
        <v>8149</v>
      </c>
      <c r="B5876" s="44" t="n">
        <v>0</v>
      </c>
      <c r="C5876" s="44" t="n">
        <v>1</v>
      </c>
      <c r="D5876" s="38" t="n">
        <f aca="false">IFERROR(B5876/C5876,0)</f>
        <v>0</v>
      </c>
      <c r="E5876" s="45" t="n">
        <v>87</v>
      </c>
      <c r="F5876" s="7" t="s">
        <v>2225</v>
      </c>
      <c r="G5876" s="5" t="str">
        <f aca="false">IF(AND(E5876&gt;=5,E5876&lt;=20,C5876&gt;=50,B5876&lt;=1),"Opportunity (pos 5-20, 50+ impr, 0-1 click)","")</f>
        <v/>
      </c>
    </row>
    <row r="5877" customFormat="false" ht="15" hidden="false" customHeight="false" outlineLevel="0" collapsed="false">
      <c r="A5877" s="7" t="s">
        <v>8150</v>
      </c>
      <c r="B5877" s="44" t="n">
        <v>0</v>
      </c>
      <c r="C5877" s="44" t="n">
        <v>1</v>
      </c>
      <c r="D5877" s="38" t="n">
        <f aca="false">IFERROR(B5877/C5877,0)</f>
        <v>0</v>
      </c>
      <c r="E5877" s="45" t="n">
        <v>10</v>
      </c>
      <c r="F5877" s="7" t="s">
        <v>2223</v>
      </c>
      <c r="G5877" s="5" t="str">
        <f aca="false">IF(AND(E5877&gt;=5,E5877&lt;=20,C5877&gt;=50,B5877&lt;=1),"Opportunity (pos 5-20, 50+ impr, 0-1 click)","")</f>
        <v/>
      </c>
    </row>
    <row r="5878" customFormat="false" ht="15" hidden="false" customHeight="false" outlineLevel="0" collapsed="false">
      <c r="A5878" s="7" t="s">
        <v>8151</v>
      </c>
      <c r="B5878" s="44" t="n">
        <v>0</v>
      </c>
      <c r="C5878" s="44" t="n">
        <v>1</v>
      </c>
      <c r="D5878" s="38" t="n">
        <f aca="false">IFERROR(B5878/C5878,0)</f>
        <v>0</v>
      </c>
      <c r="E5878" s="45" t="n">
        <v>42</v>
      </c>
      <c r="F5878" s="7" t="s">
        <v>2223</v>
      </c>
      <c r="G5878" s="5" t="str">
        <f aca="false">IF(AND(E5878&gt;=5,E5878&lt;=20,C5878&gt;=50,B5878&lt;=1),"Opportunity (pos 5-20, 50+ impr, 0-1 click)","")</f>
        <v/>
      </c>
    </row>
    <row r="5879" customFormat="false" ht="15" hidden="false" customHeight="false" outlineLevel="0" collapsed="false">
      <c r="A5879" s="7" t="s">
        <v>8152</v>
      </c>
      <c r="B5879" s="44" t="n">
        <v>0</v>
      </c>
      <c r="C5879" s="44" t="n">
        <v>1</v>
      </c>
      <c r="D5879" s="38" t="n">
        <f aca="false">IFERROR(B5879/C5879,0)</f>
        <v>0</v>
      </c>
      <c r="E5879" s="45" t="n">
        <v>16</v>
      </c>
      <c r="F5879" s="7" t="s">
        <v>2225</v>
      </c>
      <c r="G5879" s="5" t="str">
        <f aca="false">IF(AND(E5879&gt;=5,E5879&lt;=20,C5879&gt;=50,B5879&lt;=1),"Opportunity (pos 5-20, 50+ impr, 0-1 click)","")</f>
        <v/>
      </c>
    </row>
    <row r="5880" customFormat="false" ht="15" hidden="false" customHeight="false" outlineLevel="0" collapsed="false">
      <c r="A5880" s="7" t="s">
        <v>8153</v>
      </c>
      <c r="B5880" s="44" t="n">
        <v>0</v>
      </c>
      <c r="C5880" s="44" t="n">
        <v>1</v>
      </c>
      <c r="D5880" s="38" t="n">
        <f aca="false">IFERROR(B5880/C5880,0)</f>
        <v>0</v>
      </c>
      <c r="E5880" s="45" t="n">
        <v>39</v>
      </c>
      <c r="F5880" s="7" t="s">
        <v>2223</v>
      </c>
      <c r="G5880" s="5" t="str">
        <f aca="false">IF(AND(E5880&gt;=5,E5880&lt;=20,C5880&gt;=50,B5880&lt;=1),"Opportunity (pos 5-20, 50+ impr, 0-1 click)","")</f>
        <v/>
      </c>
    </row>
    <row r="5881" customFormat="false" ht="15" hidden="false" customHeight="false" outlineLevel="0" collapsed="false">
      <c r="A5881" s="7" t="s">
        <v>8154</v>
      </c>
      <c r="B5881" s="44" t="n">
        <v>0</v>
      </c>
      <c r="C5881" s="44" t="n">
        <v>1</v>
      </c>
      <c r="D5881" s="38" t="n">
        <f aca="false">IFERROR(B5881/C5881,0)</f>
        <v>0</v>
      </c>
      <c r="E5881" s="45" t="n">
        <v>19</v>
      </c>
      <c r="F5881" s="7" t="s">
        <v>2225</v>
      </c>
      <c r="G5881" s="5" t="str">
        <f aca="false">IF(AND(E5881&gt;=5,E5881&lt;=20,C5881&gt;=50,B5881&lt;=1),"Opportunity (pos 5-20, 50+ impr, 0-1 click)","")</f>
        <v/>
      </c>
    </row>
    <row r="5882" customFormat="false" ht="15" hidden="false" customHeight="false" outlineLevel="0" collapsed="false">
      <c r="A5882" s="7" t="s">
        <v>8155</v>
      </c>
      <c r="B5882" s="44" t="n">
        <v>0</v>
      </c>
      <c r="C5882" s="44" t="n">
        <v>1</v>
      </c>
      <c r="D5882" s="38" t="n">
        <f aca="false">IFERROR(B5882/C5882,0)</f>
        <v>0</v>
      </c>
      <c r="E5882" s="45" t="n">
        <v>28</v>
      </c>
      <c r="F5882" s="7" t="s">
        <v>2223</v>
      </c>
      <c r="G5882" s="5" t="str">
        <f aca="false">IF(AND(E5882&gt;=5,E5882&lt;=20,C5882&gt;=50,B5882&lt;=1),"Opportunity (pos 5-20, 50+ impr, 0-1 click)","")</f>
        <v/>
      </c>
    </row>
    <row r="5883" customFormat="false" ht="15" hidden="false" customHeight="false" outlineLevel="0" collapsed="false">
      <c r="A5883" s="7" t="s">
        <v>8156</v>
      </c>
      <c r="B5883" s="44" t="n">
        <v>0</v>
      </c>
      <c r="C5883" s="44" t="n">
        <v>1</v>
      </c>
      <c r="D5883" s="38" t="n">
        <f aca="false">IFERROR(B5883/C5883,0)</f>
        <v>0</v>
      </c>
      <c r="E5883" s="45" t="n">
        <v>16</v>
      </c>
      <c r="F5883" s="7" t="s">
        <v>2223</v>
      </c>
      <c r="G5883" s="5" t="str">
        <f aca="false">IF(AND(E5883&gt;=5,E5883&lt;=20,C5883&gt;=50,B5883&lt;=1),"Opportunity (pos 5-20, 50+ impr, 0-1 click)","")</f>
        <v/>
      </c>
    </row>
    <row r="5884" customFormat="false" ht="15" hidden="false" customHeight="false" outlineLevel="0" collapsed="false">
      <c r="A5884" s="7" t="s">
        <v>8157</v>
      </c>
      <c r="B5884" s="44" t="n">
        <v>0</v>
      </c>
      <c r="C5884" s="44" t="n">
        <v>1</v>
      </c>
      <c r="D5884" s="38" t="n">
        <f aca="false">IFERROR(B5884/C5884,0)</f>
        <v>0</v>
      </c>
      <c r="E5884" s="45" t="n">
        <v>42</v>
      </c>
      <c r="F5884" s="7" t="s">
        <v>2224</v>
      </c>
      <c r="G5884" s="5" t="str">
        <f aca="false">IF(AND(E5884&gt;=5,E5884&lt;=20,C5884&gt;=50,B5884&lt;=1),"Opportunity (pos 5-20, 50+ impr, 0-1 click)","")</f>
        <v/>
      </c>
    </row>
    <row r="5885" customFormat="false" ht="15" hidden="false" customHeight="false" outlineLevel="0" collapsed="false">
      <c r="A5885" s="7" t="s">
        <v>8158</v>
      </c>
      <c r="B5885" s="44" t="n">
        <v>0</v>
      </c>
      <c r="C5885" s="44" t="n">
        <v>1</v>
      </c>
      <c r="D5885" s="38" t="n">
        <f aca="false">IFERROR(B5885/C5885,0)</f>
        <v>0</v>
      </c>
      <c r="E5885" s="45" t="n">
        <v>42</v>
      </c>
      <c r="F5885" s="7" t="s">
        <v>2223</v>
      </c>
      <c r="G5885" s="5" t="str">
        <f aca="false">IF(AND(E5885&gt;=5,E5885&lt;=20,C5885&gt;=50,B5885&lt;=1),"Opportunity (pos 5-20, 50+ impr, 0-1 click)","")</f>
        <v/>
      </c>
    </row>
    <row r="5886" customFormat="false" ht="15" hidden="false" customHeight="false" outlineLevel="0" collapsed="false">
      <c r="A5886" s="7" t="s">
        <v>8159</v>
      </c>
      <c r="B5886" s="44" t="n">
        <v>0</v>
      </c>
      <c r="C5886" s="44" t="n">
        <v>1</v>
      </c>
      <c r="D5886" s="38" t="n">
        <f aca="false">IFERROR(B5886/C5886,0)</f>
        <v>0</v>
      </c>
      <c r="E5886" s="45" t="n">
        <v>96</v>
      </c>
      <c r="F5886" s="7" t="s">
        <v>2223</v>
      </c>
      <c r="G5886" s="5" t="str">
        <f aca="false">IF(AND(E5886&gt;=5,E5886&lt;=20,C5886&gt;=50,B5886&lt;=1),"Opportunity (pos 5-20, 50+ impr, 0-1 click)","")</f>
        <v/>
      </c>
    </row>
    <row r="5887" customFormat="false" ht="15" hidden="false" customHeight="false" outlineLevel="0" collapsed="false">
      <c r="A5887" s="7" t="s">
        <v>8160</v>
      </c>
      <c r="B5887" s="44" t="n">
        <v>0</v>
      </c>
      <c r="C5887" s="44" t="n">
        <v>1</v>
      </c>
      <c r="D5887" s="38" t="n">
        <f aca="false">IFERROR(B5887/C5887,0)</f>
        <v>0</v>
      </c>
      <c r="E5887" s="45" t="n">
        <v>49</v>
      </c>
      <c r="F5887" s="7" t="s">
        <v>2223</v>
      </c>
      <c r="G5887" s="5" t="str">
        <f aca="false">IF(AND(E5887&gt;=5,E5887&lt;=20,C5887&gt;=50,B5887&lt;=1),"Opportunity (pos 5-20, 50+ impr, 0-1 click)","")</f>
        <v/>
      </c>
    </row>
    <row r="5888" customFormat="false" ht="15" hidden="false" customHeight="false" outlineLevel="0" collapsed="false">
      <c r="A5888" s="7" t="s">
        <v>8161</v>
      </c>
      <c r="B5888" s="44" t="n">
        <v>0</v>
      </c>
      <c r="C5888" s="44" t="n">
        <v>1</v>
      </c>
      <c r="D5888" s="38" t="n">
        <f aca="false">IFERROR(B5888/C5888,0)</f>
        <v>0</v>
      </c>
      <c r="E5888" s="45" t="n">
        <v>32</v>
      </c>
      <c r="F5888" s="7" t="s">
        <v>2223</v>
      </c>
      <c r="G5888" s="5" t="str">
        <f aca="false">IF(AND(E5888&gt;=5,E5888&lt;=20,C5888&gt;=50,B5888&lt;=1),"Opportunity (pos 5-20, 50+ impr, 0-1 click)","")</f>
        <v/>
      </c>
    </row>
    <row r="5889" customFormat="false" ht="15" hidden="false" customHeight="false" outlineLevel="0" collapsed="false">
      <c r="A5889" s="7" t="s">
        <v>8162</v>
      </c>
      <c r="B5889" s="44" t="n">
        <v>0</v>
      </c>
      <c r="C5889" s="44" t="n">
        <v>1</v>
      </c>
      <c r="D5889" s="38" t="n">
        <f aca="false">IFERROR(B5889/C5889,0)</f>
        <v>0</v>
      </c>
      <c r="E5889" s="45" t="n">
        <v>41</v>
      </c>
      <c r="F5889" s="7" t="s">
        <v>2223</v>
      </c>
      <c r="G5889" s="5" t="str">
        <f aca="false">IF(AND(E5889&gt;=5,E5889&lt;=20,C5889&gt;=50,B5889&lt;=1),"Opportunity (pos 5-20, 50+ impr, 0-1 click)","")</f>
        <v/>
      </c>
    </row>
    <row r="5890" customFormat="false" ht="15" hidden="false" customHeight="false" outlineLevel="0" collapsed="false">
      <c r="A5890" s="7" t="s">
        <v>8163</v>
      </c>
      <c r="B5890" s="44" t="n">
        <v>0</v>
      </c>
      <c r="C5890" s="44" t="n">
        <v>1</v>
      </c>
      <c r="D5890" s="38" t="n">
        <f aca="false">IFERROR(B5890/C5890,0)</f>
        <v>0</v>
      </c>
      <c r="E5890" s="45" t="n">
        <v>59</v>
      </c>
      <c r="F5890" s="7" t="s">
        <v>2223</v>
      </c>
      <c r="G5890" s="5" t="str">
        <f aca="false">IF(AND(E5890&gt;=5,E5890&lt;=20,C5890&gt;=50,B5890&lt;=1),"Opportunity (pos 5-20, 50+ impr, 0-1 click)","")</f>
        <v/>
      </c>
    </row>
    <row r="5891" customFormat="false" ht="15" hidden="false" customHeight="false" outlineLevel="0" collapsed="false">
      <c r="A5891" s="7" t="s">
        <v>8164</v>
      </c>
      <c r="B5891" s="44" t="n">
        <v>0</v>
      </c>
      <c r="C5891" s="44" t="n">
        <v>1</v>
      </c>
      <c r="D5891" s="38" t="n">
        <f aca="false">IFERROR(B5891/C5891,0)</f>
        <v>0</v>
      </c>
      <c r="E5891" s="45" t="n">
        <v>20</v>
      </c>
      <c r="F5891" s="7" t="s">
        <v>2223</v>
      </c>
      <c r="G5891" s="5" t="str">
        <f aca="false">IF(AND(E5891&gt;=5,E5891&lt;=20,C5891&gt;=50,B5891&lt;=1),"Opportunity (pos 5-20, 50+ impr, 0-1 click)","")</f>
        <v/>
      </c>
    </row>
    <row r="5892" customFormat="false" ht="15" hidden="false" customHeight="false" outlineLevel="0" collapsed="false">
      <c r="A5892" s="7" t="s">
        <v>8165</v>
      </c>
      <c r="B5892" s="44" t="n">
        <v>0</v>
      </c>
      <c r="C5892" s="44" t="n">
        <v>1</v>
      </c>
      <c r="D5892" s="38" t="n">
        <f aca="false">IFERROR(B5892/C5892,0)</f>
        <v>0</v>
      </c>
      <c r="E5892" s="45" t="n">
        <v>35</v>
      </c>
      <c r="F5892" s="7" t="s">
        <v>2223</v>
      </c>
      <c r="G5892" s="5" t="str">
        <f aca="false">IF(AND(E5892&gt;=5,E5892&lt;=20,C5892&gt;=50,B5892&lt;=1),"Opportunity (pos 5-20, 50+ impr, 0-1 click)","")</f>
        <v/>
      </c>
    </row>
    <row r="5893" customFormat="false" ht="15" hidden="false" customHeight="false" outlineLevel="0" collapsed="false">
      <c r="A5893" s="7" t="s">
        <v>8166</v>
      </c>
      <c r="B5893" s="44" t="n">
        <v>0</v>
      </c>
      <c r="C5893" s="44" t="n">
        <v>1</v>
      </c>
      <c r="D5893" s="38" t="n">
        <f aca="false">IFERROR(B5893/C5893,0)</f>
        <v>0</v>
      </c>
      <c r="E5893" s="45" t="n">
        <v>16</v>
      </c>
      <c r="F5893" s="7" t="s">
        <v>2223</v>
      </c>
      <c r="G5893" s="5" t="str">
        <f aca="false">IF(AND(E5893&gt;=5,E5893&lt;=20,C5893&gt;=50,B5893&lt;=1),"Opportunity (pos 5-20, 50+ impr, 0-1 click)","")</f>
        <v/>
      </c>
    </row>
    <row r="5894" customFormat="false" ht="15" hidden="false" customHeight="false" outlineLevel="0" collapsed="false">
      <c r="A5894" s="7" t="s">
        <v>8167</v>
      </c>
      <c r="B5894" s="44" t="n">
        <v>0</v>
      </c>
      <c r="C5894" s="44" t="n">
        <v>1</v>
      </c>
      <c r="D5894" s="38" t="n">
        <f aca="false">IFERROR(B5894/C5894,0)</f>
        <v>0</v>
      </c>
      <c r="E5894" s="45" t="n">
        <v>8</v>
      </c>
      <c r="F5894" s="7" t="s">
        <v>2224</v>
      </c>
      <c r="G5894" s="5" t="str">
        <f aca="false">IF(AND(E5894&gt;=5,E5894&lt;=20,C5894&gt;=50,B5894&lt;=1),"Opportunity (pos 5-20, 50+ impr, 0-1 click)","")</f>
        <v/>
      </c>
    </row>
    <row r="5895" customFormat="false" ht="15" hidden="false" customHeight="false" outlineLevel="0" collapsed="false">
      <c r="A5895" s="7" t="s">
        <v>8168</v>
      </c>
      <c r="B5895" s="44" t="n">
        <v>0</v>
      </c>
      <c r="C5895" s="44" t="n">
        <v>1</v>
      </c>
      <c r="D5895" s="38" t="n">
        <f aca="false">IFERROR(B5895/C5895,0)</f>
        <v>0</v>
      </c>
      <c r="E5895" s="45" t="n">
        <v>36</v>
      </c>
      <c r="F5895" s="7" t="s">
        <v>2223</v>
      </c>
      <c r="G5895" s="5" t="str">
        <f aca="false">IF(AND(E5895&gt;=5,E5895&lt;=20,C5895&gt;=50,B5895&lt;=1),"Opportunity (pos 5-20, 50+ impr, 0-1 click)","")</f>
        <v/>
      </c>
    </row>
    <row r="5896" customFormat="false" ht="15" hidden="false" customHeight="false" outlineLevel="0" collapsed="false">
      <c r="A5896" s="7" t="s">
        <v>8169</v>
      </c>
      <c r="B5896" s="44" t="n">
        <v>0</v>
      </c>
      <c r="C5896" s="44" t="n">
        <v>1</v>
      </c>
      <c r="D5896" s="38" t="n">
        <f aca="false">IFERROR(B5896/C5896,0)</f>
        <v>0</v>
      </c>
      <c r="E5896" s="45" t="n">
        <v>8</v>
      </c>
      <c r="F5896" s="7" t="s">
        <v>2223</v>
      </c>
      <c r="G5896" s="5" t="str">
        <f aca="false">IF(AND(E5896&gt;=5,E5896&lt;=20,C5896&gt;=50,B5896&lt;=1),"Opportunity (pos 5-20, 50+ impr, 0-1 click)","")</f>
        <v/>
      </c>
    </row>
    <row r="5897" customFormat="false" ht="15" hidden="false" customHeight="false" outlineLevel="0" collapsed="false">
      <c r="A5897" s="7" t="s">
        <v>8170</v>
      </c>
      <c r="B5897" s="44" t="n">
        <v>0</v>
      </c>
      <c r="C5897" s="44" t="n">
        <v>1</v>
      </c>
      <c r="D5897" s="38" t="n">
        <f aca="false">IFERROR(B5897/C5897,0)</f>
        <v>0</v>
      </c>
      <c r="E5897" s="45" t="n">
        <v>6</v>
      </c>
      <c r="F5897" s="7" t="s">
        <v>2223</v>
      </c>
      <c r="G5897" s="5" t="str">
        <f aca="false">IF(AND(E5897&gt;=5,E5897&lt;=20,C5897&gt;=50,B5897&lt;=1),"Opportunity (pos 5-20, 50+ impr, 0-1 click)","")</f>
        <v/>
      </c>
    </row>
    <row r="5898" customFormat="false" ht="15" hidden="false" customHeight="false" outlineLevel="0" collapsed="false">
      <c r="A5898" s="7" t="s">
        <v>8171</v>
      </c>
      <c r="B5898" s="44" t="n">
        <v>0</v>
      </c>
      <c r="C5898" s="44" t="n">
        <v>1</v>
      </c>
      <c r="D5898" s="38" t="n">
        <f aca="false">IFERROR(B5898/C5898,0)</f>
        <v>0</v>
      </c>
      <c r="E5898" s="45" t="n">
        <v>30</v>
      </c>
      <c r="F5898" s="7" t="s">
        <v>2223</v>
      </c>
      <c r="G5898" s="5" t="str">
        <f aca="false">IF(AND(E5898&gt;=5,E5898&lt;=20,C5898&gt;=50,B5898&lt;=1),"Opportunity (pos 5-20, 50+ impr, 0-1 click)","")</f>
        <v/>
      </c>
    </row>
    <row r="5899" customFormat="false" ht="15" hidden="false" customHeight="false" outlineLevel="0" collapsed="false">
      <c r="A5899" s="7" t="s">
        <v>8172</v>
      </c>
      <c r="B5899" s="44" t="n">
        <v>0</v>
      </c>
      <c r="C5899" s="44" t="n">
        <v>1</v>
      </c>
      <c r="D5899" s="38" t="n">
        <f aca="false">IFERROR(B5899/C5899,0)</f>
        <v>0</v>
      </c>
      <c r="E5899" s="45" t="n">
        <v>45</v>
      </c>
      <c r="F5899" s="7" t="s">
        <v>2223</v>
      </c>
      <c r="G5899" s="5" t="str">
        <f aca="false">IF(AND(E5899&gt;=5,E5899&lt;=20,C5899&gt;=50,B5899&lt;=1),"Opportunity (pos 5-20, 50+ impr, 0-1 click)","")</f>
        <v/>
      </c>
    </row>
    <row r="5900" customFormat="false" ht="15" hidden="false" customHeight="false" outlineLevel="0" collapsed="false">
      <c r="A5900" s="7" t="s">
        <v>8173</v>
      </c>
      <c r="B5900" s="44" t="n">
        <v>0</v>
      </c>
      <c r="C5900" s="44" t="n">
        <v>1</v>
      </c>
      <c r="D5900" s="38" t="n">
        <f aca="false">IFERROR(B5900/C5900,0)</f>
        <v>0</v>
      </c>
      <c r="E5900" s="45" t="n">
        <v>42</v>
      </c>
      <c r="F5900" s="7" t="s">
        <v>2223</v>
      </c>
      <c r="G5900" s="5" t="str">
        <f aca="false">IF(AND(E5900&gt;=5,E5900&lt;=20,C5900&gt;=50,B5900&lt;=1),"Opportunity (pos 5-20, 50+ impr, 0-1 click)","")</f>
        <v/>
      </c>
    </row>
    <row r="5901" customFormat="false" ht="15" hidden="false" customHeight="false" outlineLevel="0" collapsed="false">
      <c r="A5901" s="7" t="s">
        <v>8174</v>
      </c>
      <c r="B5901" s="44" t="n">
        <v>0</v>
      </c>
      <c r="C5901" s="44" t="n">
        <v>1</v>
      </c>
      <c r="D5901" s="38" t="n">
        <f aca="false">IFERROR(B5901/C5901,0)</f>
        <v>0</v>
      </c>
      <c r="E5901" s="45" t="n">
        <v>60</v>
      </c>
      <c r="F5901" s="7" t="s">
        <v>2223</v>
      </c>
      <c r="G5901" s="5" t="str">
        <f aca="false">IF(AND(E5901&gt;=5,E5901&lt;=20,C5901&gt;=50,B5901&lt;=1),"Opportunity (pos 5-20, 50+ impr, 0-1 click)","")</f>
        <v/>
      </c>
    </row>
    <row r="5902" customFormat="false" ht="15" hidden="false" customHeight="false" outlineLevel="0" collapsed="false">
      <c r="A5902" s="7" t="s">
        <v>8175</v>
      </c>
      <c r="B5902" s="44" t="n">
        <v>0</v>
      </c>
      <c r="C5902" s="44" t="n">
        <v>1</v>
      </c>
      <c r="D5902" s="38" t="n">
        <f aca="false">IFERROR(B5902/C5902,0)</f>
        <v>0</v>
      </c>
      <c r="E5902" s="45" t="n">
        <v>36</v>
      </c>
      <c r="F5902" s="7" t="s">
        <v>2224</v>
      </c>
      <c r="G5902" s="5" t="str">
        <f aca="false">IF(AND(E5902&gt;=5,E5902&lt;=20,C5902&gt;=50,B5902&lt;=1),"Opportunity (pos 5-20, 50+ impr, 0-1 click)","")</f>
        <v/>
      </c>
    </row>
    <row r="5903" customFormat="false" ht="15" hidden="false" customHeight="false" outlineLevel="0" collapsed="false">
      <c r="A5903" s="7" t="s">
        <v>8176</v>
      </c>
      <c r="B5903" s="44" t="n">
        <v>0</v>
      </c>
      <c r="C5903" s="44" t="n">
        <v>1</v>
      </c>
      <c r="D5903" s="38" t="n">
        <f aca="false">IFERROR(B5903/C5903,0)</f>
        <v>0</v>
      </c>
      <c r="E5903" s="45" t="n">
        <v>28</v>
      </c>
      <c r="F5903" s="7" t="s">
        <v>2223</v>
      </c>
      <c r="G5903" s="5" t="str">
        <f aca="false">IF(AND(E5903&gt;=5,E5903&lt;=20,C5903&gt;=50,B5903&lt;=1),"Opportunity (pos 5-20, 50+ impr, 0-1 click)","")</f>
        <v/>
      </c>
    </row>
    <row r="5904" customFormat="false" ht="15" hidden="false" customHeight="false" outlineLevel="0" collapsed="false">
      <c r="A5904" s="7" t="s">
        <v>8177</v>
      </c>
      <c r="B5904" s="44" t="n">
        <v>0</v>
      </c>
      <c r="C5904" s="44" t="n">
        <v>1</v>
      </c>
      <c r="D5904" s="38" t="n">
        <f aca="false">IFERROR(B5904/C5904,0)</f>
        <v>0</v>
      </c>
      <c r="E5904" s="45" t="n">
        <v>58</v>
      </c>
      <c r="F5904" s="7" t="s">
        <v>2223</v>
      </c>
      <c r="G5904" s="5" t="str">
        <f aca="false">IF(AND(E5904&gt;=5,E5904&lt;=20,C5904&gt;=50,B5904&lt;=1),"Opportunity (pos 5-20, 50+ impr, 0-1 click)","")</f>
        <v/>
      </c>
    </row>
    <row r="5905" customFormat="false" ht="15" hidden="false" customHeight="false" outlineLevel="0" collapsed="false">
      <c r="A5905" s="7" t="s">
        <v>8178</v>
      </c>
      <c r="B5905" s="44" t="n">
        <v>0</v>
      </c>
      <c r="C5905" s="44" t="n">
        <v>1</v>
      </c>
      <c r="D5905" s="38" t="n">
        <f aca="false">IFERROR(B5905/C5905,0)</f>
        <v>0</v>
      </c>
      <c r="E5905" s="45" t="n">
        <v>1</v>
      </c>
      <c r="F5905" s="7" t="s">
        <v>2224</v>
      </c>
      <c r="G5905" s="5" t="str">
        <f aca="false">IF(AND(E5905&gt;=5,E5905&lt;=20,C5905&gt;=50,B5905&lt;=1),"Opportunity (pos 5-20, 50+ impr, 0-1 click)","")</f>
        <v/>
      </c>
    </row>
    <row r="5906" customFormat="false" ht="15" hidden="false" customHeight="false" outlineLevel="0" collapsed="false">
      <c r="A5906" s="7" t="s">
        <v>8179</v>
      </c>
      <c r="B5906" s="44" t="n">
        <v>0</v>
      </c>
      <c r="C5906" s="44" t="n">
        <v>1</v>
      </c>
      <c r="D5906" s="38" t="n">
        <f aca="false">IFERROR(B5906/C5906,0)</f>
        <v>0</v>
      </c>
      <c r="E5906" s="45" t="n">
        <v>83</v>
      </c>
      <c r="F5906" s="7" t="s">
        <v>2223</v>
      </c>
      <c r="G5906" s="5" t="str">
        <f aca="false">IF(AND(E5906&gt;=5,E5906&lt;=20,C5906&gt;=50,B5906&lt;=1),"Opportunity (pos 5-20, 50+ impr, 0-1 click)","")</f>
        <v/>
      </c>
    </row>
    <row r="5907" customFormat="false" ht="15" hidden="false" customHeight="false" outlineLevel="0" collapsed="false">
      <c r="A5907" s="7" t="s">
        <v>8180</v>
      </c>
      <c r="B5907" s="44" t="n">
        <v>0</v>
      </c>
      <c r="C5907" s="44" t="n">
        <v>1</v>
      </c>
      <c r="D5907" s="38" t="n">
        <f aca="false">IFERROR(B5907/C5907,0)</f>
        <v>0</v>
      </c>
      <c r="E5907" s="45" t="n">
        <v>53</v>
      </c>
      <c r="F5907" s="7" t="s">
        <v>2223</v>
      </c>
      <c r="G5907" s="5" t="str">
        <f aca="false">IF(AND(E5907&gt;=5,E5907&lt;=20,C5907&gt;=50,B5907&lt;=1),"Opportunity (pos 5-20, 50+ impr, 0-1 click)","")</f>
        <v/>
      </c>
    </row>
    <row r="5908" customFormat="false" ht="15" hidden="false" customHeight="false" outlineLevel="0" collapsed="false">
      <c r="A5908" s="7" t="s">
        <v>8181</v>
      </c>
      <c r="B5908" s="44" t="n">
        <v>0</v>
      </c>
      <c r="C5908" s="44" t="n">
        <v>1</v>
      </c>
      <c r="D5908" s="38" t="n">
        <f aca="false">IFERROR(B5908/C5908,0)</f>
        <v>0</v>
      </c>
      <c r="E5908" s="45" t="n">
        <v>9</v>
      </c>
      <c r="F5908" s="7" t="s">
        <v>2223</v>
      </c>
      <c r="G5908" s="5" t="str">
        <f aca="false">IF(AND(E5908&gt;=5,E5908&lt;=20,C5908&gt;=50,B5908&lt;=1),"Opportunity (pos 5-20, 50+ impr, 0-1 click)","")</f>
        <v/>
      </c>
    </row>
    <row r="5909" customFormat="false" ht="15" hidden="false" customHeight="false" outlineLevel="0" collapsed="false">
      <c r="A5909" s="7" t="s">
        <v>8182</v>
      </c>
      <c r="B5909" s="44" t="n">
        <v>0</v>
      </c>
      <c r="C5909" s="44" t="n">
        <v>1</v>
      </c>
      <c r="D5909" s="38" t="n">
        <f aca="false">IFERROR(B5909/C5909,0)</f>
        <v>0</v>
      </c>
      <c r="E5909" s="45" t="n">
        <v>8</v>
      </c>
      <c r="F5909" s="7" t="s">
        <v>2223</v>
      </c>
      <c r="G5909" s="5" t="str">
        <f aca="false">IF(AND(E5909&gt;=5,E5909&lt;=20,C5909&gt;=50,B5909&lt;=1),"Opportunity (pos 5-20, 50+ impr, 0-1 click)","")</f>
        <v/>
      </c>
    </row>
    <row r="5910" customFormat="false" ht="15" hidden="false" customHeight="false" outlineLevel="0" collapsed="false">
      <c r="A5910" s="7" t="s">
        <v>8183</v>
      </c>
      <c r="B5910" s="44" t="n">
        <v>0</v>
      </c>
      <c r="C5910" s="44" t="n">
        <v>1</v>
      </c>
      <c r="D5910" s="38" t="n">
        <f aca="false">IFERROR(B5910/C5910,0)</f>
        <v>0</v>
      </c>
      <c r="E5910" s="45" t="n">
        <v>3</v>
      </c>
      <c r="F5910" s="7" t="s">
        <v>2223</v>
      </c>
      <c r="G5910" s="5" t="str">
        <f aca="false">IF(AND(E5910&gt;=5,E5910&lt;=20,C5910&gt;=50,B5910&lt;=1),"Opportunity (pos 5-20, 50+ impr, 0-1 click)","")</f>
        <v/>
      </c>
    </row>
    <row r="5911" customFormat="false" ht="15" hidden="false" customHeight="false" outlineLevel="0" collapsed="false">
      <c r="A5911" s="7" t="s">
        <v>8184</v>
      </c>
      <c r="B5911" s="44" t="n">
        <v>0</v>
      </c>
      <c r="C5911" s="44" t="n">
        <v>1</v>
      </c>
      <c r="D5911" s="38" t="n">
        <f aca="false">IFERROR(B5911/C5911,0)</f>
        <v>0</v>
      </c>
      <c r="E5911" s="45" t="n">
        <v>22</v>
      </c>
      <c r="F5911" s="7" t="s">
        <v>2223</v>
      </c>
      <c r="G5911" s="5" t="str">
        <f aca="false">IF(AND(E5911&gt;=5,E5911&lt;=20,C5911&gt;=50,B5911&lt;=1),"Opportunity (pos 5-20, 50+ impr, 0-1 click)","")</f>
        <v/>
      </c>
    </row>
    <row r="5912" customFormat="false" ht="15" hidden="false" customHeight="false" outlineLevel="0" collapsed="false">
      <c r="A5912" s="7" t="s">
        <v>8185</v>
      </c>
      <c r="B5912" s="44" t="n">
        <v>0</v>
      </c>
      <c r="C5912" s="44" t="n">
        <v>1</v>
      </c>
      <c r="D5912" s="38" t="n">
        <f aca="false">IFERROR(B5912/C5912,0)</f>
        <v>0</v>
      </c>
      <c r="E5912" s="45" t="n">
        <v>8</v>
      </c>
      <c r="F5912" s="7" t="s">
        <v>2223</v>
      </c>
      <c r="G5912" s="5" t="str">
        <f aca="false">IF(AND(E5912&gt;=5,E5912&lt;=20,C5912&gt;=50,B5912&lt;=1),"Opportunity (pos 5-20, 50+ impr, 0-1 click)","")</f>
        <v/>
      </c>
    </row>
    <row r="5913" customFormat="false" ht="15" hidden="false" customHeight="false" outlineLevel="0" collapsed="false">
      <c r="A5913" s="7" t="s">
        <v>8186</v>
      </c>
      <c r="B5913" s="44" t="n">
        <v>0</v>
      </c>
      <c r="C5913" s="44" t="n">
        <v>1</v>
      </c>
      <c r="D5913" s="38" t="n">
        <f aca="false">IFERROR(B5913/C5913,0)</f>
        <v>0</v>
      </c>
      <c r="E5913" s="45" t="n">
        <v>9</v>
      </c>
      <c r="F5913" s="7" t="s">
        <v>2223</v>
      </c>
      <c r="G5913" s="5" t="str">
        <f aca="false">IF(AND(E5913&gt;=5,E5913&lt;=20,C5913&gt;=50,B5913&lt;=1),"Opportunity (pos 5-20, 50+ impr, 0-1 click)","")</f>
        <v/>
      </c>
    </row>
    <row r="5914" customFormat="false" ht="15" hidden="false" customHeight="false" outlineLevel="0" collapsed="false">
      <c r="A5914" s="7" t="s">
        <v>8187</v>
      </c>
      <c r="B5914" s="44" t="n">
        <v>0</v>
      </c>
      <c r="C5914" s="44" t="n">
        <v>1</v>
      </c>
      <c r="D5914" s="38" t="n">
        <f aca="false">IFERROR(B5914/C5914,0)</f>
        <v>0</v>
      </c>
      <c r="E5914" s="45" t="n">
        <v>35</v>
      </c>
      <c r="F5914" s="7" t="s">
        <v>2224</v>
      </c>
      <c r="G5914" s="5" t="str">
        <f aca="false">IF(AND(E5914&gt;=5,E5914&lt;=20,C5914&gt;=50,B5914&lt;=1),"Opportunity (pos 5-20, 50+ impr, 0-1 click)","")</f>
        <v/>
      </c>
    </row>
    <row r="5915" customFormat="false" ht="15" hidden="false" customHeight="false" outlineLevel="0" collapsed="false">
      <c r="A5915" s="7" t="s">
        <v>8188</v>
      </c>
      <c r="B5915" s="44" t="n">
        <v>0</v>
      </c>
      <c r="C5915" s="44" t="n">
        <v>1</v>
      </c>
      <c r="D5915" s="38" t="n">
        <f aca="false">IFERROR(B5915/C5915,0)</f>
        <v>0</v>
      </c>
      <c r="E5915" s="45" t="n">
        <v>25</v>
      </c>
      <c r="F5915" s="7" t="s">
        <v>2226</v>
      </c>
      <c r="G5915" s="5" t="str">
        <f aca="false">IF(AND(E5915&gt;=5,E5915&lt;=20,C5915&gt;=50,B5915&lt;=1),"Opportunity (pos 5-20, 50+ impr, 0-1 click)","")</f>
        <v/>
      </c>
    </row>
    <row r="5916" customFormat="false" ht="15" hidden="false" customHeight="false" outlineLevel="0" collapsed="false">
      <c r="A5916" s="7" t="s">
        <v>8189</v>
      </c>
      <c r="B5916" s="44" t="n">
        <v>0</v>
      </c>
      <c r="C5916" s="44" t="n">
        <v>1</v>
      </c>
      <c r="D5916" s="38" t="n">
        <f aca="false">IFERROR(B5916/C5916,0)</f>
        <v>0</v>
      </c>
      <c r="E5916" s="45" t="n">
        <v>31</v>
      </c>
      <c r="F5916" s="7" t="s">
        <v>2223</v>
      </c>
      <c r="G5916" s="5" t="str">
        <f aca="false">IF(AND(E5916&gt;=5,E5916&lt;=20,C5916&gt;=50,B5916&lt;=1),"Opportunity (pos 5-20, 50+ impr, 0-1 click)","")</f>
        <v/>
      </c>
    </row>
    <row r="5917" customFormat="false" ht="15" hidden="false" customHeight="false" outlineLevel="0" collapsed="false">
      <c r="A5917" s="7" t="s">
        <v>8190</v>
      </c>
      <c r="B5917" s="44" t="n">
        <v>0</v>
      </c>
      <c r="C5917" s="44" t="n">
        <v>1</v>
      </c>
      <c r="D5917" s="38" t="n">
        <f aca="false">IFERROR(B5917/C5917,0)</f>
        <v>0</v>
      </c>
      <c r="E5917" s="45" t="n">
        <v>27</v>
      </c>
      <c r="F5917" s="7" t="s">
        <v>2223</v>
      </c>
      <c r="G5917" s="5" t="str">
        <f aca="false">IF(AND(E5917&gt;=5,E5917&lt;=20,C5917&gt;=50,B5917&lt;=1),"Opportunity (pos 5-20, 50+ impr, 0-1 click)","")</f>
        <v/>
      </c>
    </row>
    <row r="5918" customFormat="false" ht="15" hidden="false" customHeight="false" outlineLevel="0" collapsed="false">
      <c r="A5918" s="7" t="s">
        <v>8191</v>
      </c>
      <c r="B5918" s="44" t="n">
        <v>0</v>
      </c>
      <c r="C5918" s="44" t="n">
        <v>1</v>
      </c>
      <c r="D5918" s="38" t="n">
        <f aca="false">IFERROR(B5918/C5918,0)</f>
        <v>0</v>
      </c>
      <c r="E5918" s="45" t="n">
        <v>42</v>
      </c>
      <c r="F5918" s="7" t="s">
        <v>2223</v>
      </c>
      <c r="G5918" s="5" t="str">
        <f aca="false">IF(AND(E5918&gt;=5,E5918&lt;=20,C5918&gt;=50,B5918&lt;=1),"Opportunity (pos 5-20, 50+ impr, 0-1 click)","")</f>
        <v/>
      </c>
    </row>
    <row r="5919" customFormat="false" ht="15" hidden="false" customHeight="false" outlineLevel="0" collapsed="false">
      <c r="A5919" s="7" t="s">
        <v>8192</v>
      </c>
      <c r="B5919" s="44" t="n">
        <v>0</v>
      </c>
      <c r="C5919" s="44" t="n">
        <v>1</v>
      </c>
      <c r="D5919" s="38" t="n">
        <f aca="false">IFERROR(B5919/C5919,0)</f>
        <v>0</v>
      </c>
      <c r="E5919" s="45" t="n">
        <v>25</v>
      </c>
      <c r="F5919" s="7" t="s">
        <v>2223</v>
      </c>
      <c r="G5919" s="5" t="str">
        <f aca="false">IF(AND(E5919&gt;=5,E5919&lt;=20,C5919&gt;=50,B5919&lt;=1),"Opportunity (pos 5-20, 50+ impr, 0-1 click)","")</f>
        <v/>
      </c>
    </row>
    <row r="5920" customFormat="false" ht="15" hidden="false" customHeight="false" outlineLevel="0" collapsed="false">
      <c r="A5920" s="7" t="s">
        <v>8193</v>
      </c>
      <c r="B5920" s="44" t="n">
        <v>0</v>
      </c>
      <c r="C5920" s="44" t="n">
        <v>1</v>
      </c>
      <c r="D5920" s="38" t="n">
        <f aca="false">IFERROR(B5920/C5920,0)</f>
        <v>0</v>
      </c>
      <c r="E5920" s="45" t="n">
        <v>32</v>
      </c>
      <c r="F5920" s="7" t="s">
        <v>2223</v>
      </c>
      <c r="G5920" s="5" t="str">
        <f aca="false">IF(AND(E5920&gt;=5,E5920&lt;=20,C5920&gt;=50,B5920&lt;=1),"Opportunity (pos 5-20, 50+ impr, 0-1 click)","")</f>
        <v/>
      </c>
    </row>
    <row r="5921" customFormat="false" ht="15" hidden="false" customHeight="false" outlineLevel="0" collapsed="false">
      <c r="A5921" s="7" t="s">
        <v>8194</v>
      </c>
      <c r="B5921" s="44" t="n">
        <v>0</v>
      </c>
      <c r="C5921" s="44" t="n">
        <v>1</v>
      </c>
      <c r="D5921" s="38" t="n">
        <f aca="false">IFERROR(B5921/C5921,0)</f>
        <v>0</v>
      </c>
      <c r="E5921" s="45" t="n">
        <v>25</v>
      </c>
      <c r="F5921" s="7" t="s">
        <v>2223</v>
      </c>
      <c r="G5921" s="5" t="str">
        <f aca="false">IF(AND(E5921&gt;=5,E5921&lt;=20,C5921&gt;=50,B5921&lt;=1),"Opportunity (pos 5-20, 50+ impr, 0-1 click)","")</f>
        <v/>
      </c>
    </row>
    <row r="5922" customFormat="false" ht="15" hidden="false" customHeight="false" outlineLevel="0" collapsed="false">
      <c r="A5922" s="7" t="s">
        <v>8195</v>
      </c>
      <c r="B5922" s="44" t="n">
        <v>0</v>
      </c>
      <c r="C5922" s="44" t="n">
        <v>1</v>
      </c>
      <c r="D5922" s="38" t="n">
        <f aca="false">IFERROR(B5922/C5922,0)</f>
        <v>0</v>
      </c>
      <c r="E5922" s="45" t="n">
        <v>10</v>
      </c>
      <c r="F5922" s="7" t="s">
        <v>2223</v>
      </c>
      <c r="G5922" s="5" t="str">
        <f aca="false">IF(AND(E5922&gt;=5,E5922&lt;=20,C5922&gt;=50,B5922&lt;=1),"Opportunity (pos 5-20, 50+ impr, 0-1 click)","")</f>
        <v/>
      </c>
    </row>
    <row r="5923" customFormat="false" ht="15" hidden="false" customHeight="false" outlineLevel="0" collapsed="false">
      <c r="A5923" s="7" t="s">
        <v>8196</v>
      </c>
      <c r="B5923" s="44" t="n">
        <v>0</v>
      </c>
      <c r="C5923" s="44" t="n">
        <v>1</v>
      </c>
      <c r="D5923" s="38" t="n">
        <f aca="false">IFERROR(B5923/C5923,0)</f>
        <v>0</v>
      </c>
      <c r="E5923" s="45" t="n">
        <v>20</v>
      </c>
      <c r="F5923" s="7" t="s">
        <v>2223</v>
      </c>
      <c r="G5923" s="5" t="str">
        <f aca="false">IF(AND(E5923&gt;=5,E5923&lt;=20,C5923&gt;=50,B5923&lt;=1),"Opportunity (pos 5-20, 50+ impr, 0-1 click)","")</f>
        <v/>
      </c>
    </row>
    <row r="5924" customFormat="false" ht="15" hidden="false" customHeight="false" outlineLevel="0" collapsed="false">
      <c r="A5924" s="7" t="s">
        <v>8197</v>
      </c>
      <c r="B5924" s="44" t="n">
        <v>0</v>
      </c>
      <c r="C5924" s="44" t="n">
        <v>1</v>
      </c>
      <c r="D5924" s="38" t="n">
        <f aca="false">IFERROR(B5924/C5924,0)</f>
        <v>0</v>
      </c>
      <c r="E5924" s="45" t="n">
        <v>33</v>
      </c>
      <c r="F5924" s="7" t="s">
        <v>2223</v>
      </c>
      <c r="G5924" s="5" t="str">
        <f aca="false">IF(AND(E5924&gt;=5,E5924&lt;=20,C5924&gt;=50,B5924&lt;=1),"Opportunity (pos 5-20, 50+ impr, 0-1 click)","")</f>
        <v/>
      </c>
    </row>
    <row r="5925" customFormat="false" ht="15" hidden="false" customHeight="false" outlineLevel="0" collapsed="false">
      <c r="A5925" s="7" t="s">
        <v>8198</v>
      </c>
      <c r="B5925" s="44" t="n">
        <v>0</v>
      </c>
      <c r="C5925" s="44" t="n">
        <v>1</v>
      </c>
      <c r="D5925" s="38" t="n">
        <f aca="false">IFERROR(B5925/C5925,0)</f>
        <v>0</v>
      </c>
      <c r="E5925" s="45" t="n">
        <v>21</v>
      </c>
      <c r="F5925" s="7" t="s">
        <v>2224</v>
      </c>
      <c r="G5925" s="5" t="str">
        <f aca="false">IF(AND(E5925&gt;=5,E5925&lt;=20,C5925&gt;=50,B5925&lt;=1),"Opportunity (pos 5-20, 50+ impr, 0-1 click)","")</f>
        <v/>
      </c>
    </row>
    <row r="5926" customFormat="false" ht="15" hidden="false" customHeight="false" outlineLevel="0" collapsed="false">
      <c r="A5926" s="7" t="s">
        <v>8199</v>
      </c>
      <c r="B5926" s="44" t="n">
        <v>0</v>
      </c>
      <c r="C5926" s="44" t="n">
        <v>1</v>
      </c>
      <c r="D5926" s="38" t="n">
        <f aca="false">IFERROR(B5926/C5926,0)</f>
        <v>0</v>
      </c>
      <c r="E5926" s="45" t="n">
        <v>37</v>
      </c>
      <c r="F5926" s="7" t="s">
        <v>2223</v>
      </c>
      <c r="G5926" s="5" t="str">
        <f aca="false">IF(AND(E5926&gt;=5,E5926&lt;=20,C5926&gt;=50,B5926&lt;=1),"Opportunity (pos 5-20, 50+ impr, 0-1 click)","")</f>
        <v/>
      </c>
    </row>
    <row r="5927" customFormat="false" ht="15" hidden="false" customHeight="false" outlineLevel="0" collapsed="false">
      <c r="A5927" s="7" t="s">
        <v>8200</v>
      </c>
      <c r="B5927" s="44" t="n">
        <v>0</v>
      </c>
      <c r="C5927" s="44" t="n">
        <v>1</v>
      </c>
      <c r="D5927" s="38" t="n">
        <f aca="false">IFERROR(B5927/C5927,0)</f>
        <v>0</v>
      </c>
      <c r="E5927" s="45" t="n">
        <v>36</v>
      </c>
      <c r="F5927" s="7" t="s">
        <v>2223</v>
      </c>
      <c r="G5927" s="5" t="str">
        <f aca="false">IF(AND(E5927&gt;=5,E5927&lt;=20,C5927&gt;=50,B5927&lt;=1),"Opportunity (pos 5-20, 50+ impr, 0-1 click)","")</f>
        <v/>
      </c>
    </row>
    <row r="5928" customFormat="false" ht="15" hidden="false" customHeight="false" outlineLevel="0" collapsed="false">
      <c r="A5928" s="7" t="s">
        <v>8201</v>
      </c>
      <c r="B5928" s="44" t="n">
        <v>0</v>
      </c>
      <c r="C5928" s="44" t="n">
        <v>1</v>
      </c>
      <c r="D5928" s="38" t="n">
        <f aca="false">IFERROR(B5928/C5928,0)</f>
        <v>0</v>
      </c>
      <c r="E5928" s="45" t="n">
        <v>32</v>
      </c>
      <c r="F5928" s="7" t="s">
        <v>2223</v>
      </c>
      <c r="G5928" s="5" t="str">
        <f aca="false">IF(AND(E5928&gt;=5,E5928&lt;=20,C5928&gt;=50,B5928&lt;=1),"Opportunity (pos 5-20, 50+ impr, 0-1 click)","")</f>
        <v/>
      </c>
    </row>
    <row r="5929" customFormat="false" ht="15" hidden="false" customHeight="false" outlineLevel="0" collapsed="false">
      <c r="A5929" s="7" t="s">
        <v>8202</v>
      </c>
      <c r="B5929" s="44" t="n">
        <v>0</v>
      </c>
      <c r="C5929" s="44" t="n">
        <v>1</v>
      </c>
      <c r="D5929" s="38" t="n">
        <f aca="false">IFERROR(B5929/C5929,0)</f>
        <v>0</v>
      </c>
      <c r="E5929" s="45" t="n">
        <v>11</v>
      </c>
      <c r="F5929" s="7" t="s">
        <v>2223</v>
      </c>
      <c r="G5929" s="5" t="str">
        <f aca="false">IF(AND(E5929&gt;=5,E5929&lt;=20,C5929&gt;=50,B5929&lt;=1),"Opportunity (pos 5-20, 50+ impr, 0-1 click)","")</f>
        <v/>
      </c>
    </row>
    <row r="5930" customFormat="false" ht="15" hidden="false" customHeight="false" outlineLevel="0" collapsed="false">
      <c r="A5930" s="7" t="s">
        <v>8203</v>
      </c>
      <c r="B5930" s="44" t="n">
        <v>0</v>
      </c>
      <c r="C5930" s="44" t="n">
        <v>1</v>
      </c>
      <c r="D5930" s="38" t="n">
        <f aca="false">IFERROR(B5930/C5930,0)</f>
        <v>0</v>
      </c>
      <c r="E5930" s="45" t="n">
        <v>9</v>
      </c>
      <c r="F5930" s="7" t="s">
        <v>2223</v>
      </c>
      <c r="G5930" s="5" t="str">
        <f aca="false">IF(AND(E5930&gt;=5,E5930&lt;=20,C5930&gt;=50,B5930&lt;=1),"Opportunity (pos 5-20, 50+ impr, 0-1 click)","")</f>
        <v/>
      </c>
    </row>
    <row r="5931" customFormat="false" ht="15" hidden="false" customHeight="false" outlineLevel="0" collapsed="false">
      <c r="A5931" s="7" t="s">
        <v>8204</v>
      </c>
      <c r="B5931" s="44" t="n">
        <v>0</v>
      </c>
      <c r="C5931" s="44" t="n">
        <v>1</v>
      </c>
      <c r="D5931" s="38" t="n">
        <f aca="false">IFERROR(B5931/C5931,0)</f>
        <v>0</v>
      </c>
      <c r="E5931" s="45" t="n">
        <v>37</v>
      </c>
      <c r="F5931" s="7" t="s">
        <v>2223</v>
      </c>
      <c r="G5931" s="5" t="str">
        <f aca="false">IF(AND(E5931&gt;=5,E5931&lt;=20,C5931&gt;=50,B5931&lt;=1),"Opportunity (pos 5-20, 50+ impr, 0-1 click)","")</f>
        <v/>
      </c>
    </row>
    <row r="5932" customFormat="false" ht="15" hidden="false" customHeight="false" outlineLevel="0" collapsed="false">
      <c r="A5932" s="7" t="s">
        <v>8205</v>
      </c>
      <c r="B5932" s="44" t="n">
        <v>0</v>
      </c>
      <c r="C5932" s="44" t="n">
        <v>1</v>
      </c>
      <c r="D5932" s="38" t="n">
        <f aca="false">IFERROR(B5932/C5932,0)</f>
        <v>0</v>
      </c>
      <c r="E5932" s="45" t="n">
        <v>35</v>
      </c>
      <c r="F5932" s="7" t="s">
        <v>2223</v>
      </c>
      <c r="G5932" s="5" t="str">
        <f aca="false">IF(AND(E5932&gt;=5,E5932&lt;=20,C5932&gt;=50,B5932&lt;=1),"Opportunity (pos 5-20, 50+ impr, 0-1 click)","")</f>
        <v/>
      </c>
    </row>
    <row r="5933" customFormat="false" ht="15" hidden="false" customHeight="false" outlineLevel="0" collapsed="false">
      <c r="A5933" s="7" t="s">
        <v>8206</v>
      </c>
      <c r="B5933" s="44" t="n">
        <v>0</v>
      </c>
      <c r="C5933" s="44" t="n">
        <v>1</v>
      </c>
      <c r="D5933" s="38" t="n">
        <f aca="false">IFERROR(B5933/C5933,0)</f>
        <v>0</v>
      </c>
      <c r="E5933" s="45" t="n">
        <v>28</v>
      </c>
      <c r="F5933" s="7" t="s">
        <v>2225</v>
      </c>
      <c r="G5933" s="5" t="str">
        <f aca="false">IF(AND(E5933&gt;=5,E5933&lt;=20,C5933&gt;=50,B5933&lt;=1),"Opportunity (pos 5-20, 50+ impr, 0-1 click)","")</f>
        <v/>
      </c>
    </row>
    <row r="5934" customFormat="false" ht="15" hidden="false" customHeight="false" outlineLevel="0" collapsed="false">
      <c r="A5934" s="7" t="s">
        <v>8207</v>
      </c>
      <c r="B5934" s="44" t="n">
        <v>0</v>
      </c>
      <c r="C5934" s="44" t="n">
        <v>1</v>
      </c>
      <c r="D5934" s="38" t="n">
        <f aca="false">IFERROR(B5934/C5934,0)</f>
        <v>0</v>
      </c>
      <c r="E5934" s="45" t="n">
        <v>20</v>
      </c>
      <c r="F5934" s="7" t="s">
        <v>2223</v>
      </c>
      <c r="G5934" s="5" t="str">
        <f aca="false">IF(AND(E5934&gt;=5,E5934&lt;=20,C5934&gt;=50,B5934&lt;=1),"Opportunity (pos 5-20, 50+ impr, 0-1 click)","")</f>
        <v/>
      </c>
    </row>
    <row r="5935" customFormat="false" ht="15" hidden="false" customHeight="false" outlineLevel="0" collapsed="false">
      <c r="A5935" s="7" t="s">
        <v>8208</v>
      </c>
      <c r="B5935" s="44" t="n">
        <v>0</v>
      </c>
      <c r="C5935" s="44" t="n">
        <v>1</v>
      </c>
      <c r="D5935" s="38" t="n">
        <f aca="false">IFERROR(B5935/C5935,0)</f>
        <v>0</v>
      </c>
      <c r="E5935" s="45" t="n">
        <v>27</v>
      </c>
      <c r="F5935" s="7" t="s">
        <v>2223</v>
      </c>
      <c r="G5935" s="5" t="str">
        <f aca="false">IF(AND(E5935&gt;=5,E5935&lt;=20,C5935&gt;=50,B5935&lt;=1),"Opportunity (pos 5-20, 50+ impr, 0-1 click)","")</f>
        <v/>
      </c>
    </row>
    <row r="5936" customFormat="false" ht="15" hidden="false" customHeight="false" outlineLevel="0" collapsed="false">
      <c r="A5936" s="7" t="s">
        <v>8209</v>
      </c>
      <c r="B5936" s="44" t="n">
        <v>0</v>
      </c>
      <c r="C5936" s="44" t="n">
        <v>1</v>
      </c>
      <c r="D5936" s="38" t="n">
        <f aca="false">IFERROR(B5936/C5936,0)</f>
        <v>0</v>
      </c>
      <c r="E5936" s="45" t="n">
        <v>59</v>
      </c>
      <c r="F5936" s="7" t="s">
        <v>2225</v>
      </c>
      <c r="G5936" s="5" t="str">
        <f aca="false">IF(AND(E5936&gt;=5,E5936&lt;=20,C5936&gt;=50,B5936&lt;=1),"Opportunity (pos 5-20, 50+ impr, 0-1 click)","")</f>
        <v/>
      </c>
    </row>
    <row r="5937" customFormat="false" ht="15" hidden="false" customHeight="false" outlineLevel="0" collapsed="false">
      <c r="A5937" s="7" t="s">
        <v>8210</v>
      </c>
      <c r="B5937" s="44" t="n">
        <v>0</v>
      </c>
      <c r="C5937" s="44" t="n">
        <v>1</v>
      </c>
      <c r="D5937" s="38" t="n">
        <f aca="false">IFERROR(B5937/C5937,0)</f>
        <v>0</v>
      </c>
      <c r="E5937" s="45" t="n">
        <v>34</v>
      </c>
      <c r="F5937" s="7" t="s">
        <v>2223</v>
      </c>
      <c r="G5937" s="5" t="str">
        <f aca="false">IF(AND(E5937&gt;=5,E5937&lt;=20,C5937&gt;=50,B5937&lt;=1),"Opportunity (pos 5-20, 50+ impr, 0-1 click)","")</f>
        <v/>
      </c>
    </row>
    <row r="5938" customFormat="false" ht="15" hidden="false" customHeight="false" outlineLevel="0" collapsed="false">
      <c r="A5938" s="7" t="s">
        <v>8211</v>
      </c>
      <c r="B5938" s="44" t="n">
        <v>0</v>
      </c>
      <c r="C5938" s="44" t="n">
        <v>1</v>
      </c>
      <c r="D5938" s="38" t="n">
        <f aca="false">IFERROR(B5938/C5938,0)</f>
        <v>0</v>
      </c>
      <c r="E5938" s="45" t="n">
        <v>38</v>
      </c>
      <c r="F5938" s="7" t="s">
        <v>2223</v>
      </c>
      <c r="G5938" s="5" t="str">
        <f aca="false">IF(AND(E5938&gt;=5,E5938&lt;=20,C5938&gt;=50,B5938&lt;=1),"Opportunity (pos 5-20, 50+ impr, 0-1 click)","")</f>
        <v/>
      </c>
    </row>
    <row r="5939" customFormat="false" ht="15" hidden="false" customHeight="false" outlineLevel="0" collapsed="false">
      <c r="A5939" s="7" t="s">
        <v>8212</v>
      </c>
      <c r="B5939" s="44" t="n">
        <v>0</v>
      </c>
      <c r="C5939" s="44" t="n">
        <v>1</v>
      </c>
      <c r="D5939" s="38" t="n">
        <f aca="false">IFERROR(B5939/C5939,0)</f>
        <v>0</v>
      </c>
      <c r="E5939" s="45" t="n">
        <v>25</v>
      </c>
      <c r="F5939" s="7" t="s">
        <v>2223</v>
      </c>
      <c r="G5939" s="5" t="str">
        <f aca="false">IF(AND(E5939&gt;=5,E5939&lt;=20,C5939&gt;=50,B5939&lt;=1),"Opportunity (pos 5-20, 50+ impr, 0-1 click)","")</f>
        <v/>
      </c>
    </row>
    <row r="5940" customFormat="false" ht="15" hidden="false" customHeight="false" outlineLevel="0" collapsed="false">
      <c r="A5940" s="7" t="s">
        <v>8213</v>
      </c>
      <c r="B5940" s="44" t="n">
        <v>0</v>
      </c>
      <c r="C5940" s="44" t="n">
        <v>1</v>
      </c>
      <c r="D5940" s="38" t="n">
        <f aca="false">IFERROR(B5940/C5940,0)</f>
        <v>0</v>
      </c>
      <c r="E5940" s="45" t="n">
        <v>35</v>
      </c>
      <c r="F5940" s="7" t="s">
        <v>2225</v>
      </c>
      <c r="G5940" s="5" t="str">
        <f aca="false">IF(AND(E5940&gt;=5,E5940&lt;=20,C5940&gt;=50,B5940&lt;=1),"Opportunity (pos 5-20, 50+ impr, 0-1 click)","")</f>
        <v/>
      </c>
    </row>
    <row r="5941" customFormat="false" ht="15" hidden="false" customHeight="false" outlineLevel="0" collapsed="false">
      <c r="A5941" s="7" t="s">
        <v>8214</v>
      </c>
      <c r="B5941" s="44" t="n">
        <v>0</v>
      </c>
      <c r="C5941" s="44" t="n">
        <v>1</v>
      </c>
      <c r="D5941" s="38" t="n">
        <f aca="false">IFERROR(B5941/C5941,0)</f>
        <v>0</v>
      </c>
      <c r="E5941" s="45" t="n">
        <v>45</v>
      </c>
      <c r="F5941" s="7" t="s">
        <v>2225</v>
      </c>
      <c r="G5941" s="5" t="str">
        <f aca="false">IF(AND(E5941&gt;=5,E5941&lt;=20,C5941&gt;=50,B5941&lt;=1),"Opportunity (pos 5-20, 50+ impr, 0-1 click)","")</f>
        <v/>
      </c>
    </row>
    <row r="5942" customFormat="false" ht="15" hidden="false" customHeight="false" outlineLevel="0" collapsed="false">
      <c r="A5942" s="7" t="s">
        <v>8215</v>
      </c>
      <c r="B5942" s="44" t="n">
        <v>0</v>
      </c>
      <c r="C5942" s="44" t="n">
        <v>1</v>
      </c>
      <c r="D5942" s="38" t="n">
        <f aca="false">IFERROR(B5942/C5942,0)</f>
        <v>0</v>
      </c>
      <c r="E5942" s="45" t="n">
        <v>46</v>
      </c>
      <c r="F5942" s="7" t="s">
        <v>2225</v>
      </c>
      <c r="G5942" s="5" t="str">
        <f aca="false">IF(AND(E5942&gt;=5,E5942&lt;=20,C5942&gt;=50,B5942&lt;=1),"Opportunity (pos 5-20, 50+ impr, 0-1 click)","")</f>
        <v/>
      </c>
    </row>
    <row r="5943" customFormat="false" ht="15" hidden="false" customHeight="false" outlineLevel="0" collapsed="false">
      <c r="A5943" s="7" t="s">
        <v>8216</v>
      </c>
      <c r="B5943" s="44" t="n">
        <v>0</v>
      </c>
      <c r="C5943" s="44" t="n">
        <v>1</v>
      </c>
      <c r="D5943" s="38" t="n">
        <f aca="false">IFERROR(B5943/C5943,0)</f>
        <v>0</v>
      </c>
      <c r="E5943" s="45" t="n">
        <v>31</v>
      </c>
      <c r="F5943" s="7" t="s">
        <v>2223</v>
      </c>
      <c r="G5943" s="5" t="str">
        <f aca="false">IF(AND(E5943&gt;=5,E5943&lt;=20,C5943&gt;=50,B5943&lt;=1),"Opportunity (pos 5-20, 50+ impr, 0-1 click)","")</f>
        <v/>
      </c>
    </row>
    <row r="5944" customFormat="false" ht="15" hidden="false" customHeight="false" outlineLevel="0" collapsed="false">
      <c r="A5944" s="7" t="s">
        <v>8217</v>
      </c>
      <c r="B5944" s="44" t="n">
        <v>0</v>
      </c>
      <c r="C5944" s="44" t="n">
        <v>1</v>
      </c>
      <c r="D5944" s="38" t="n">
        <f aca="false">IFERROR(B5944/C5944,0)</f>
        <v>0</v>
      </c>
      <c r="E5944" s="45" t="n">
        <v>67</v>
      </c>
      <c r="F5944" s="7" t="s">
        <v>2224</v>
      </c>
      <c r="G5944" s="5" t="str">
        <f aca="false">IF(AND(E5944&gt;=5,E5944&lt;=20,C5944&gt;=50,B5944&lt;=1),"Opportunity (pos 5-20, 50+ impr, 0-1 click)","")</f>
        <v/>
      </c>
    </row>
    <row r="5945" customFormat="false" ht="15" hidden="false" customHeight="false" outlineLevel="0" collapsed="false">
      <c r="A5945" s="7" t="s">
        <v>8218</v>
      </c>
      <c r="B5945" s="44" t="n">
        <v>0</v>
      </c>
      <c r="C5945" s="44" t="n">
        <v>1</v>
      </c>
      <c r="D5945" s="38" t="n">
        <f aca="false">IFERROR(B5945/C5945,0)</f>
        <v>0</v>
      </c>
      <c r="E5945" s="45" t="n">
        <v>3</v>
      </c>
      <c r="F5945" s="7" t="s">
        <v>2223</v>
      </c>
      <c r="G5945" s="5" t="str">
        <f aca="false">IF(AND(E5945&gt;=5,E5945&lt;=20,C5945&gt;=50,B5945&lt;=1),"Opportunity (pos 5-20, 50+ impr, 0-1 click)","")</f>
        <v/>
      </c>
    </row>
    <row r="5946" customFormat="false" ht="15" hidden="false" customHeight="false" outlineLevel="0" collapsed="false">
      <c r="A5946" s="7" t="s">
        <v>8219</v>
      </c>
      <c r="B5946" s="44" t="n">
        <v>0</v>
      </c>
      <c r="C5946" s="44" t="n">
        <v>1</v>
      </c>
      <c r="D5946" s="38" t="n">
        <f aca="false">IFERROR(B5946/C5946,0)</f>
        <v>0</v>
      </c>
      <c r="E5946" s="45" t="n">
        <v>38</v>
      </c>
      <c r="F5946" s="7" t="s">
        <v>2223</v>
      </c>
      <c r="G5946" s="5" t="str">
        <f aca="false">IF(AND(E5946&gt;=5,E5946&lt;=20,C5946&gt;=50,B5946&lt;=1),"Opportunity (pos 5-20, 50+ impr, 0-1 click)","")</f>
        <v/>
      </c>
    </row>
    <row r="5947" customFormat="false" ht="15" hidden="false" customHeight="false" outlineLevel="0" collapsed="false">
      <c r="A5947" s="7" t="s">
        <v>8220</v>
      </c>
      <c r="B5947" s="44" t="n">
        <v>0</v>
      </c>
      <c r="C5947" s="44" t="n">
        <v>1</v>
      </c>
      <c r="D5947" s="38" t="n">
        <f aca="false">IFERROR(B5947/C5947,0)</f>
        <v>0</v>
      </c>
      <c r="E5947" s="45" t="n">
        <v>27</v>
      </c>
      <c r="F5947" s="7" t="s">
        <v>2223</v>
      </c>
      <c r="G5947" s="5" t="str">
        <f aca="false">IF(AND(E5947&gt;=5,E5947&lt;=20,C5947&gt;=50,B5947&lt;=1),"Opportunity (pos 5-20, 50+ impr, 0-1 click)","")</f>
        <v/>
      </c>
    </row>
    <row r="5948" customFormat="false" ht="15" hidden="false" customHeight="false" outlineLevel="0" collapsed="false">
      <c r="A5948" s="7" t="s">
        <v>8221</v>
      </c>
      <c r="B5948" s="44" t="n">
        <v>0</v>
      </c>
      <c r="C5948" s="44" t="n">
        <v>1</v>
      </c>
      <c r="D5948" s="38" t="n">
        <f aca="false">IFERROR(B5948/C5948,0)</f>
        <v>0</v>
      </c>
      <c r="E5948" s="45" t="n">
        <v>12</v>
      </c>
      <c r="F5948" s="7" t="s">
        <v>2223</v>
      </c>
      <c r="G5948" s="5" t="str">
        <f aca="false">IF(AND(E5948&gt;=5,E5948&lt;=20,C5948&gt;=50,B5948&lt;=1),"Opportunity (pos 5-20, 50+ impr, 0-1 click)","")</f>
        <v/>
      </c>
    </row>
    <row r="5949" customFormat="false" ht="15" hidden="false" customHeight="false" outlineLevel="0" collapsed="false">
      <c r="A5949" s="7" t="s">
        <v>8222</v>
      </c>
      <c r="B5949" s="44" t="n">
        <v>0</v>
      </c>
      <c r="C5949" s="44" t="n">
        <v>1</v>
      </c>
      <c r="D5949" s="38" t="n">
        <f aca="false">IFERROR(B5949/C5949,0)</f>
        <v>0</v>
      </c>
      <c r="E5949" s="45" t="n">
        <v>12</v>
      </c>
      <c r="F5949" s="7" t="s">
        <v>2223</v>
      </c>
      <c r="G5949" s="5" t="str">
        <f aca="false">IF(AND(E5949&gt;=5,E5949&lt;=20,C5949&gt;=50,B5949&lt;=1),"Opportunity (pos 5-20, 50+ impr, 0-1 click)","")</f>
        <v/>
      </c>
    </row>
    <row r="5950" customFormat="false" ht="15" hidden="false" customHeight="false" outlineLevel="0" collapsed="false">
      <c r="A5950" s="7" t="s">
        <v>8223</v>
      </c>
      <c r="B5950" s="44" t="n">
        <v>0</v>
      </c>
      <c r="C5950" s="44" t="n">
        <v>1</v>
      </c>
      <c r="D5950" s="38" t="n">
        <f aca="false">IFERROR(B5950/C5950,0)</f>
        <v>0</v>
      </c>
      <c r="E5950" s="45" t="n">
        <v>24</v>
      </c>
      <c r="F5950" s="7" t="s">
        <v>2223</v>
      </c>
      <c r="G5950" s="5" t="str">
        <f aca="false">IF(AND(E5950&gt;=5,E5950&lt;=20,C5950&gt;=50,B5950&lt;=1),"Opportunity (pos 5-20, 50+ impr, 0-1 click)","")</f>
        <v/>
      </c>
    </row>
    <row r="5951" customFormat="false" ht="15" hidden="false" customHeight="false" outlineLevel="0" collapsed="false">
      <c r="A5951" s="7" t="s">
        <v>8224</v>
      </c>
      <c r="B5951" s="44" t="n">
        <v>0</v>
      </c>
      <c r="C5951" s="44" t="n">
        <v>1</v>
      </c>
      <c r="D5951" s="38" t="n">
        <f aca="false">IFERROR(B5951/C5951,0)</f>
        <v>0</v>
      </c>
      <c r="E5951" s="45" t="n">
        <v>23</v>
      </c>
      <c r="F5951" s="7" t="s">
        <v>2223</v>
      </c>
      <c r="G5951" s="5" t="str">
        <f aca="false">IF(AND(E5951&gt;=5,E5951&lt;=20,C5951&gt;=50,B5951&lt;=1),"Opportunity (pos 5-20, 50+ impr, 0-1 click)","")</f>
        <v/>
      </c>
    </row>
    <row r="5952" customFormat="false" ht="15" hidden="false" customHeight="false" outlineLevel="0" collapsed="false">
      <c r="A5952" s="7" t="s">
        <v>8225</v>
      </c>
      <c r="B5952" s="44" t="n">
        <v>0</v>
      </c>
      <c r="C5952" s="44" t="n">
        <v>1</v>
      </c>
      <c r="D5952" s="38" t="n">
        <f aca="false">IFERROR(B5952/C5952,0)</f>
        <v>0</v>
      </c>
      <c r="E5952" s="45" t="n">
        <v>40</v>
      </c>
      <c r="F5952" s="7" t="s">
        <v>2223</v>
      </c>
      <c r="G5952" s="5" t="str">
        <f aca="false">IF(AND(E5952&gt;=5,E5952&lt;=20,C5952&gt;=50,B5952&lt;=1),"Opportunity (pos 5-20, 50+ impr, 0-1 click)","")</f>
        <v/>
      </c>
    </row>
    <row r="5953" customFormat="false" ht="15" hidden="false" customHeight="false" outlineLevel="0" collapsed="false">
      <c r="A5953" s="7" t="s">
        <v>8226</v>
      </c>
      <c r="B5953" s="44" t="n">
        <v>0</v>
      </c>
      <c r="C5953" s="44" t="n">
        <v>1</v>
      </c>
      <c r="D5953" s="38" t="n">
        <f aca="false">IFERROR(B5953/C5953,0)</f>
        <v>0</v>
      </c>
      <c r="E5953" s="45" t="n">
        <v>40</v>
      </c>
      <c r="F5953" s="7" t="s">
        <v>2223</v>
      </c>
      <c r="G5953" s="5" t="str">
        <f aca="false">IF(AND(E5953&gt;=5,E5953&lt;=20,C5953&gt;=50,B5953&lt;=1),"Opportunity (pos 5-20, 50+ impr, 0-1 click)","")</f>
        <v/>
      </c>
    </row>
    <row r="5954" customFormat="false" ht="15" hidden="false" customHeight="false" outlineLevel="0" collapsed="false">
      <c r="A5954" s="7" t="s">
        <v>8227</v>
      </c>
      <c r="B5954" s="44" t="n">
        <v>0</v>
      </c>
      <c r="C5954" s="44" t="n">
        <v>1</v>
      </c>
      <c r="D5954" s="38" t="n">
        <f aca="false">IFERROR(B5954/C5954,0)</f>
        <v>0</v>
      </c>
      <c r="E5954" s="45" t="n">
        <v>10</v>
      </c>
      <c r="F5954" s="7" t="s">
        <v>2224</v>
      </c>
      <c r="G5954" s="5" t="str">
        <f aca="false">IF(AND(E5954&gt;=5,E5954&lt;=20,C5954&gt;=50,B5954&lt;=1),"Opportunity (pos 5-20, 50+ impr, 0-1 click)","")</f>
        <v/>
      </c>
    </row>
    <row r="5955" customFormat="false" ht="15" hidden="false" customHeight="false" outlineLevel="0" collapsed="false">
      <c r="A5955" s="7" t="s">
        <v>8228</v>
      </c>
      <c r="B5955" s="44" t="n">
        <v>0</v>
      </c>
      <c r="C5955" s="44" t="n">
        <v>1</v>
      </c>
      <c r="D5955" s="38" t="n">
        <f aca="false">IFERROR(B5955/C5955,0)</f>
        <v>0</v>
      </c>
      <c r="E5955" s="45" t="n">
        <v>48</v>
      </c>
      <c r="F5955" s="7" t="s">
        <v>2223</v>
      </c>
      <c r="G5955" s="5" t="str">
        <f aca="false">IF(AND(E5955&gt;=5,E5955&lt;=20,C5955&gt;=50,B5955&lt;=1),"Opportunity (pos 5-20, 50+ impr, 0-1 click)","")</f>
        <v/>
      </c>
    </row>
    <row r="5956" customFormat="false" ht="15" hidden="false" customHeight="false" outlineLevel="0" collapsed="false">
      <c r="A5956" s="7" t="s">
        <v>8229</v>
      </c>
      <c r="B5956" s="44" t="n">
        <v>0</v>
      </c>
      <c r="C5956" s="44" t="n">
        <v>1</v>
      </c>
      <c r="D5956" s="38" t="n">
        <f aca="false">IFERROR(B5956/C5956,0)</f>
        <v>0</v>
      </c>
      <c r="E5956" s="45" t="n">
        <v>5</v>
      </c>
      <c r="F5956" s="7" t="s">
        <v>2223</v>
      </c>
      <c r="G5956" s="5" t="str">
        <f aca="false">IF(AND(E5956&gt;=5,E5956&lt;=20,C5956&gt;=50,B5956&lt;=1),"Opportunity (pos 5-20, 50+ impr, 0-1 click)","")</f>
        <v/>
      </c>
    </row>
    <row r="5957" customFormat="false" ht="15" hidden="false" customHeight="false" outlineLevel="0" collapsed="false">
      <c r="A5957" s="7" t="s">
        <v>8230</v>
      </c>
      <c r="B5957" s="44" t="n">
        <v>0</v>
      </c>
      <c r="C5957" s="44" t="n">
        <v>1</v>
      </c>
      <c r="D5957" s="38" t="n">
        <f aca="false">IFERROR(B5957/C5957,0)</f>
        <v>0</v>
      </c>
      <c r="E5957" s="45" t="n">
        <v>24</v>
      </c>
      <c r="F5957" s="7" t="s">
        <v>2223</v>
      </c>
      <c r="G5957" s="5" t="str">
        <f aca="false">IF(AND(E5957&gt;=5,E5957&lt;=20,C5957&gt;=50,B5957&lt;=1),"Opportunity (pos 5-20, 50+ impr, 0-1 click)","")</f>
        <v/>
      </c>
    </row>
    <row r="5958" customFormat="false" ht="15" hidden="false" customHeight="false" outlineLevel="0" collapsed="false">
      <c r="A5958" s="7" t="s">
        <v>8231</v>
      </c>
      <c r="B5958" s="44" t="n">
        <v>0</v>
      </c>
      <c r="C5958" s="44" t="n">
        <v>1</v>
      </c>
      <c r="D5958" s="38" t="n">
        <f aca="false">IFERROR(B5958/C5958,0)</f>
        <v>0</v>
      </c>
      <c r="E5958" s="45" t="n">
        <v>33</v>
      </c>
      <c r="F5958" s="7" t="s">
        <v>2224</v>
      </c>
      <c r="G5958" s="5" t="str">
        <f aca="false">IF(AND(E5958&gt;=5,E5958&lt;=20,C5958&gt;=50,B5958&lt;=1),"Opportunity (pos 5-20, 50+ impr, 0-1 click)","")</f>
        <v/>
      </c>
    </row>
    <row r="5959" customFormat="false" ht="15" hidden="false" customHeight="false" outlineLevel="0" collapsed="false">
      <c r="A5959" s="7" t="s">
        <v>8232</v>
      </c>
      <c r="B5959" s="44" t="n">
        <v>0</v>
      </c>
      <c r="C5959" s="44" t="n">
        <v>1</v>
      </c>
      <c r="D5959" s="38" t="n">
        <f aca="false">IFERROR(B5959/C5959,0)</f>
        <v>0</v>
      </c>
      <c r="E5959" s="45" t="n">
        <v>12</v>
      </c>
      <c r="F5959" s="7" t="s">
        <v>2223</v>
      </c>
      <c r="G5959" s="5" t="str">
        <f aca="false">IF(AND(E5959&gt;=5,E5959&lt;=20,C5959&gt;=50,B5959&lt;=1),"Opportunity (pos 5-20, 50+ impr, 0-1 click)","")</f>
        <v/>
      </c>
    </row>
    <row r="5960" customFormat="false" ht="15" hidden="false" customHeight="false" outlineLevel="0" collapsed="false">
      <c r="A5960" s="7" t="s">
        <v>8233</v>
      </c>
      <c r="B5960" s="44" t="n">
        <v>0</v>
      </c>
      <c r="C5960" s="44" t="n">
        <v>1</v>
      </c>
      <c r="D5960" s="38" t="n">
        <f aca="false">IFERROR(B5960/C5960,0)</f>
        <v>0</v>
      </c>
      <c r="E5960" s="45" t="n">
        <v>30</v>
      </c>
      <c r="F5960" s="7" t="s">
        <v>2223</v>
      </c>
      <c r="G5960" s="5" t="str">
        <f aca="false">IF(AND(E5960&gt;=5,E5960&lt;=20,C5960&gt;=50,B5960&lt;=1),"Opportunity (pos 5-20, 50+ impr, 0-1 click)","")</f>
        <v/>
      </c>
    </row>
    <row r="5961" customFormat="false" ht="15" hidden="false" customHeight="false" outlineLevel="0" collapsed="false">
      <c r="A5961" s="7" t="s">
        <v>8234</v>
      </c>
      <c r="B5961" s="44" t="n">
        <v>0</v>
      </c>
      <c r="C5961" s="44" t="n">
        <v>1</v>
      </c>
      <c r="D5961" s="38" t="n">
        <f aca="false">IFERROR(B5961/C5961,0)</f>
        <v>0</v>
      </c>
      <c r="E5961" s="45" t="n">
        <v>23</v>
      </c>
      <c r="F5961" s="7" t="s">
        <v>2223</v>
      </c>
      <c r="G5961" s="5" t="str">
        <f aca="false">IF(AND(E5961&gt;=5,E5961&lt;=20,C5961&gt;=50,B5961&lt;=1),"Opportunity (pos 5-20, 50+ impr, 0-1 click)","")</f>
        <v/>
      </c>
    </row>
    <row r="5962" customFormat="false" ht="15" hidden="false" customHeight="false" outlineLevel="0" collapsed="false">
      <c r="A5962" s="7" t="s">
        <v>8235</v>
      </c>
      <c r="B5962" s="44" t="n">
        <v>0</v>
      </c>
      <c r="C5962" s="44" t="n">
        <v>1</v>
      </c>
      <c r="D5962" s="38" t="n">
        <f aca="false">IFERROR(B5962/C5962,0)</f>
        <v>0</v>
      </c>
      <c r="E5962" s="45" t="n">
        <v>11</v>
      </c>
      <c r="F5962" s="7" t="s">
        <v>2225</v>
      </c>
      <c r="G5962" s="5" t="str">
        <f aca="false">IF(AND(E5962&gt;=5,E5962&lt;=20,C5962&gt;=50,B5962&lt;=1),"Opportunity (pos 5-20, 50+ impr, 0-1 click)","")</f>
        <v/>
      </c>
    </row>
    <row r="5963" customFormat="false" ht="15" hidden="false" customHeight="false" outlineLevel="0" collapsed="false">
      <c r="A5963" s="7" t="s">
        <v>8236</v>
      </c>
      <c r="B5963" s="44" t="n">
        <v>0</v>
      </c>
      <c r="C5963" s="44" t="n">
        <v>1</v>
      </c>
      <c r="D5963" s="38" t="n">
        <f aca="false">IFERROR(B5963/C5963,0)</f>
        <v>0</v>
      </c>
      <c r="E5963" s="45" t="n">
        <v>51</v>
      </c>
      <c r="F5963" s="7" t="s">
        <v>2223</v>
      </c>
      <c r="G5963" s="5" t="str">
        <f aca="false">IF(AND(E5963&gt;=5,E5963&lt;=20,C5963&gt;=50,B5963&lt;=1),"Opportunity (pos 5-20, 50+ impr, 0-1 click)","")</f>
        <v/>
      </c>
    </row>
    <row r="5964" customFormat="false" ht="15" hidden="false" customHeight="false" outlineLevel="0" collapsed="false">
      <c r="A5964" s="7" t="s">
        <v>8237</v>
      </c>
      <c r="B5964" s="44" t="n">
        <v>0</v>
      </c>
      <c r="C5964" s="44" t="n">
        <v>1</v>
      </c>
      <c r="D5964" s="38" t="n">
        <f aca="false">IFERROR(B5964/C5964,0)</f>
        <v>0</v>
      </c>
      <c r="E5964" s="45" t="n">
        <v>22</v>
      </c>
      <c r="F5964" s="7" t="s">
        <v>2223</v>
      </c>
      <c r="G5964" s="5" t="str">
        <f aca="false">IF(AND(E5964&gt;=5,E5964&lt;=20,C5964&gt;=50,B5964&lt;=1),"Opportunity (pos 5-20, 50+ impr, 0-1 click)","")</f>
        <v/>
      </c>
    </row>
    <row r="5965" customFormat="false" ht="15" hidden="false" customHeight="false" outlineLevel="0" collapsed="false">
      <c r="A5965" s="7" t="s">
        <v>8238</v>
      </c>
      <c r="B5965" s="44" t="n">
        <v>0</v>
      </c>
      <c r="C5965" s="44" t="n">
        <v>1</v>
      </c>
      <c r="D5965" s="38" t="n">
        <f aca="false">IFERROR(B5965/C5965,0)</f>
        <v>0</v>
      </c>
      <c r="E5965" s="45" t="n">
        <v>50</v>
      </c>
      <c r="F5965" s="7" t="s">
        <v>2223</v>
      </c>
      <c r="G5965" s="5" t="str">
        <f aca="false">IF(AND(E5965&gt;=5,E5965&lt;=20,C5965&gt;=50,B5965&lt;=1),"Opportunity (pos 5-20, 50+ impr, 0-1 click)","")</f>
        <v/>
      </c>
    </row>
    <row r="5966" customFormat="false" ht="15" hidden="false" customHeight="false" outlineLevel="0" collapsed="false">
      <c r="A5966" s="7" t="s">
        <v>8239</v>
      </c>
      <c r="B5966" s="44" t="n">
        <v>0</v>
      </c>
      <c r="C5966" s="44" t="n">
        <v>1</v>
      </c>
      <c r="D5966" s="38" t="n">
        <f aca="false">IFERROR(B5966/C5966,0)</f>
        <v>0</v>
      </c>
      <c r="E5966" s="45" t="n">
        <v>66</v>
      </c>
      <c r="F5966" s="7" t="s">
        <v>2223</v>
      </c>
      <c r="G5966" s="5" t="str">
        <f aca="false">IF(AND(E5966&gt;=5,E5966&lt;=20,C5966&gt;=50,B5966&lt;=1),"Opportunity (pos 5-20, 50+ impr, 0-1 click)","")</f>
        <v/>
      </c>
    </row>
    <row r="5967" customFormat="false" ht="15" hidden="false" customHeight="false" outlineLevel="0" collapsed="false">
      <c r="A5967" s="7" t="s">
        <v>8240</v>
      </c>
      <c r="B5967" s="44" t="n">
        <v>0</v>
      </c>
      <c r="C5967" s="44" t="n">
        <v>1</v>
      </c>
      <c r="D5967" s="38" t="n">
        <f aca="false">IFERROR(B5967/C5967,0)</f>
        <v>0</v>
      </c>
      <c r="E5967" s="45" t="n">
        <v>18</v>
      </c>
      <c r="F5967" s="7" t="s">
        <v>2223</v>
      </c>
      <c r="G5967" s="5" t="str">
        <f aca="false">IF(AND(E5967&gt;=5,E5967&lt;=20,C5967&gt;=50,B5967&lt;=1),"Opportunity (pos 5-20, 50+ impr, 0-1 click)","")</f>
        <v/>
      </c>
    </row>
    <row r="5968" customFormat="false" ht="15" hidden="false" customHeight="false" outlineLevel="0" collapsed="false">
      <c r="A5968" s="7" t="s">
        <v>8241</v>
      </c>
      <c r="B5968" s="44" t="n">
        <v>0</v>
      </c>
      <c r="C5968" s="44" t="n">
        <v>1</v>
      </c>
      <c r="D5968" s="38" t="n">
        <f aca="false">IFERROR(B5968/C5968,0)</f>
        <v>0</v>
      </c>
      <c r="E5968" s="45" t="n">
        <v>33</v>
      </c>
      <c r="F5968" s="7" t="s">
        <v>2223</v>
      </c>
      <c r="G5968" s="5" t="str">
        <f aca="false">IF(AND(E5968&gt;=5,E5968&lt;=20,C5968&gt;=50,B5968&lt;=1),"Opportunity (pos 5-20, 50+ impr, 0-1 click)","")</f>
        <v/>
      </c>
    </row>
    <row r="5969" customFormat="false" ht="15" hidden="false" customHeight="false" outlineLevel="0" collapsed="false">
      <c r="A5969" s="7" t="s">
        <v>8242</v>
      </c>
      <c r="B5969" s="44" t="n">
        <v>0</v>
      </c>
      <c r="C5969" s="44" t="n">
        <v>1</v>
      </c>
      <c r="D5969" s="38" t="n">
        <f aca="false">IFERROR(B5969/C5969,0)</f>
        <v>0</v>
      </c>
      <c r="E5969" s="45" t="n">
        <v>33</v>
      </c>
      <c r="F5969" s="7" t="s">
        <v>2223</v>
      </c>
      <c r="G5969" s="5" t="str">
        <f aca="false">IF(AND(E5969&gt;=5,E5969&lt;=20,C5969&gt;=50,B5969&lt;=1),"Opportunity (pos 5-20, 50+ impr, 0-1 click)","")</f>
        <v/>
      </c>
    </row>
    <row r="5970" customFormat="false" ht="15" hidden="false" customHeight="false" outlineLevel="0" collapsed="false">
      <c r="A5970" s="7" t="s">
        <v>8243</v>
      </c>
      <c r="B5970" s="44" t="n">
        <v>0</v>
      </c>
      <c r="C5970" s="44" t="n">
        <v>1</v>
      </c>
      <c r="D5970" s="38" t="n">
        <f aca="false">IFERROR(B5970/C5970,0)</f>
        <v>0</v>
      </c>
      <c r="E5970" s="45" t="n">
        <v>37</v>
      </c>
      <c r="F5970" s="7" t="s">
        <v>2223</v>
      </c>
      <c r="G5970" s="5" t="str">
        <f aca="false">IF(AND(E5970&gt;=5,E5970&lt;=20,C5970&gt;=50,B5970&lt;=1),"Opportunity (pos 5-20, 50+ impr, 0-1 click)","")</f>
        <v/>
      </c>
    </row>
    <row r="5971" customFormat="false" ht="15" hidden="false" customHeight="false" outlineLevel="0" collapsed="false">
      <c r="A5971" s="7" t="s">
        <v>8244</v>
      </c>
      <c r="B5971" s="44" t="n">
        <v>0</v>
      </c>
      <c r="C5971" s="44" t="n">
        <v>1</v>
      </c>
      <c r="D5971" s="38" t="n">
        <f aca="false">IFERROR(B5971/C5971,0)</f>
        <v>0</v>
      </c>
      <c r="E5971" s="45" t="n">
        <v>25</v>
      </c>
      <c r="F5971" s="7" t="s">
        <v>2224</v>
      </c>
      <c r="G5971" s="5" t="str">
        <f aca="false">IF(AND(E5971&gt;=5,E5971&lt;=20,C5971&gt;=50,B5971&lt;=1),"Opportunity (pos 5-20, 50+ impr, 0-1 click)","")</f>
        <v/>
      </c>
    </row>
    <row r="5972" customFormat="false" ht="15" hidden="false" customHeight="false" outlineLevel="0" collapsed="false">
      <c r="A5972" s="7" t="s">
        <v>8245</v>
      </c>
      <c r="B5972" s="44" t="n">
        <v>0</v>
      </c>
      <c r="C5972" s="44" t="n">
        <v>1</v>
      </c>
      <c r="D5972" s="38" t="n">
        <f aca="false">IFERROR(B5972/C5972,0)</f>
        <v>0</v>
      </c>
      <c r="E5972" s="45" t="n">
        <v>36</v>
      </c>
      <c r="F5972" s="7" t="s">
        <v>2223</v>
      </c>
      <c r="G5972" s="5" t="str">
        <f aca="false">IF(AND(E5972&gt;=5,E5972&lt;=20,C5972&gt;=50,B5972&lt;=1),"Opportunity (pos 5-20, 50+ impr, 0-1 click)","")</f>
        <v/>
      </c>
    </row>
    <row r="5973" customFormat="false" ht="15" hidden="false" customHeight="false" outlineLevel="0" collapsed="false">
      <c r="A5973" s="7" t="s">
        <v>8246</v>
      </c>
      <c r="B5973" s="44" t="n">
        <v>0</v>
      </c>
      <c r="C5973" s="44" t="n">
        <v>1</v>
      </c>
      <c r="D5973" s="38" t="n">
        <f aca="false">IFERROR(B5973/C5973,0)</f>
        <v>0</v>
      </c>
      <c r="E5973" s="45" t="n">
        <v>30</v>
      </c>
      <c r="F5973" s="7" t="s">
        <v>2223</v>
      </c>
      <c r="G5973" s="5" t="str">
        <f aca="false">IF(AND(E5973&gt;=5,E5973&lt;=20,C5973&gt;=50,B5973&lt;=1),"Opportunity (pos 5-20, 50+ impr, 0-1 click)","")</f>
        <v/>
      </c>
    </row>
    <row r="5974" customFormat="false" ht="15" hidden="false" customHeight="false" outlineLevel="0" collapsed="false">
      <c r="A5974" s="7" t="s">
        <v>8247</v>
      </c>
      <c r="B5974" s="44" t="n">
        <v>0</v>
      </c>
      <c r="C5974" s="44" t="n">
        <v>1</v>
      </c>
      <c r="D5974" s="38" t="n">
        <f aca="false">IFERROR(B5974/C5974,0)</f>
        <v>0</v>
      </c>
      <c r="E5974" s="45" t="n">
        <v>17</v>
      </c>
      <c r="F5974" s="7" t="s">
        <v>2223</v>
      </c>
      <c r="G5974" s="5" t="str">
        <f aca="false">IF(AND(E5974&gt;=5,E5974&lt;=20,C5974&gt;=50,B5974&lt;=1),"Opportunity (pos 5-20, 50+ impr, 0-1 click)","")</f>
        <v/>
      </c>
    </row>
    <row r="5975" customFormat="false" ht="15" hidden="false" customHeight="false" outlineLevel="0" collapsed="false">
      <c r="A5975" s="7" t="s">
        <v>8248</v>
      </c>
      <c r="B5975" s="44" t="n">
        <v>0</v>
      </c>
      <c r="C5975" s="44" t="n">
        <v>1</v>
      </c>
      <c r="D5975" s="38" t="n">
        <f aca="false">IFERROR(B5975/C5975,0)</f>
        <v>0</v>
      </c>
      <c r="E5975" s="45" t="n">
        <v>33</v>
      </c>
      <c r="F5975" s="7" t="s">
        <v>2223</v>
      </c>
      <c r="G5975" s="5" t="str">
        <f aca="false">IF(AND(E5975&gt;=5,E5975&lt;=20,C5975&gt;=50,B5975&lt;=1),"Opportunity (pos 5-20, 50+ impr, 0-1 click)","")</f>
        <v/>
      </c>
    </row>
    <row r="5976" customFormat="false" ht="15" hidden="false" customHeight="false" outlineLevel="0" collapsed="false">
      <c r="A5976" s="7" t="s">
        <v>8249</v>
      </c>
      <c r="B5976" s="44" t="n">
        <v>0</v>
      </c>
      <c r="C5976" s="44" t="n">
        <v>1</v>
      </c>
      <c r="D5976" s="38" t="n">
        <f aca="false">IFERROR(B5976/C5976,0)</f>
        <v>0</v>
      </c>
      <c r="E5976" s="45" t="n">
        <v>44</v>
      </c>
      <c r="F5976" s="7" t="s">
        <v>2223</v>
      </c>
      <c r="G5976" s="5" t="str">
        <f aca="false">IF(AND(E5976&gt;=5,E5976&lt;=20,C5976&gt;=50,B5976&lt;=1),"Opportunity (pos 5-20, 50+ impr, 0-1 click)","")</f>
        <v/>
      </c>
    </row>
    <row r="5977" customFormat="false" ht="15" hidden="false" customHeight="false" outlineLevel="0" collapsed="false">
      <c r="A5977" s="7" t="s">
        <v>8250</v>
      </c>
      <c r="B5977" s="44" t="n">
        <v>0</v>
      </c>
      <c r="C5977" s="44" t="n">
        <v>1</v>
      </c>
      <c r="D5977" s="38" t="n">
        <f aca="false">IFERROR(B5977/C5977,0)</f>
        <v>0</v>
      </c>
      <c r="E5977" s="45" t="n">
        <v>43</v>
      </c>
      <c r="F5977" s="7" t="s">
        <v>2226</v>
      </c>
      <c r="G5977" s="5" t="str">
        <f aca="false">IF(AND(E5977&gt;=5,E5977&lt;=20,C5977&gt;=50,B5977&lt;=1),"Opportunity (pos 5-20, 50+ impr, 0-1 click)","")</f>
        <v/>
      </c>
    </row>
    <row r="5978" customFormat="false" ht="15" hidden="false" customHeight="false" outlineLevel="0" collapsed="false">
      <c r="A5978" s="7" t="s">
        <v>8251</v>
      </c>
      <c r="B5978" s="44" t="n">
        <v>0</v>
      </c>
      <c r="C5978" s="44" t="n">
        <v>1</v>
      </c>
      <c r="D5978" s="38" t="n">
        <f aca="false">IFERROR(B5978/C5978,0)</f>
        <v>0</v>
      </c>
      <c r="E5978" s="45" t="n">
        <v>10</v>
      </c>
      <c r="F5978" s="7" t="s">
        <v>2223</v>
      </c>
      <c r="G5978" s="5" t="str">
        <f aca="false">IF(AND(E5978&gt;=5,E5978&lt;=20,C5978&gt;=50,B5978&lt;=1),"Opportunity (pos 5-20, 50+ impr, 0-1 click)","")</f>
        <v/>
      </c>
    </row>
    <row r="5979" customFormat="false" ht="15" hidden="false" customHeight="false" outlineLevel="0" collapsed="false">
      <c r="A5979" s="7" t="s">
        <v>8252</v>
      </c>
      <c r="B5979" s="44" t="n">
        <v>0</v>
      </c>
      <c r="C5979" s="44" t="n">
        <v>1</v>
      </c>
      <c r="D5979" s="38" t="n">
        <f aca="false">IFERROR(B5979/C5979,0)</f>
        <v>0</v>
      </c>
      <c r="E5979" s="45" t="n">
        <v>19</v>
      </c>
      <c r="F5979" s="7" t="s">
        <v>2223</v>
      </c>
      <c r="G5979" s="5" t="str">
        <f aca="false">IF(AND(E5979&gt;=5,E5979&lt;=20,C5979&gt;=50,B5979&lt;=1),"Opportunity (pos 5-20, 50+ impr, 0-1 click)","")</f>
        <v/>
      </c>
    </row>
    <row r="5980" customFormat="false" ht="15" hidden="false" customHeight="false" outlineLevel="0" collapsed="false">
      <c r="A5980" s="7" t="s">
        <v>8253</v>
      </c>
      <c r="B5980" s="44" t="n">
        <v>0</v>
      </c>
      <c r="C5980" s="44" t="n">
        <v>1</v>
      </c>
      <c r="D5980" s="38" t="n">
        <f aca="false">IFERROR(B5980/C5980,0)</f>
        <v>0</v>
      </c>
      <c r="E5980" s="45" t="n">
        <v>25</v>
      </c>
      <c r="F5980" s="7" t="s">
        <v>2223</v>
      </c>
      <c r="G5980" s="5" t="str">
        <f aca="false">IF(AND(E5980&gt;=5,E5980&lt;=20,C5980&gt;=50,B5980&lt;=1),"Opportunity (pos 5-20, 50+ impr, 0-1 click)","")</f>
        <v/>
      </c>
    </row>
    <row r="5981" customFormat="false" ht="15" hidden="false" customHeight="false" outlineLevel="0" collapsed="false">
      <c r="A5981" s="7" t="s">
        <v>8254</v>
      </c>
      <c r="B5981" s="44" t="n">
        <v>0</v>
      </c>
      <c r="C5981" s="44" t="n">
        <v>1</v>
      </c>
      <c r="D5981" s="38" t="n">
        <f aca="false">IFERROR(B5981/C5981,0)</f>
        <v>0</v>
      </c>
      <c r="E5981" s="45" t="n">
        <v>33</v>
      </c>
      <c r="F5981" s="7" t="s">
        <v>2223</v>
      </c>
      <c r="G5981" s="5" t="str">
        <f aca="false">IF(AND(E5981&gt;=5,E5981&lt;=20,C5981&gt;=50,B5981&lt;=1),"Opportunity (pos 5-20, 50+ impr, 0-1 click)","")</f>
        <v/>
      </c>
    </row>
    <row r="5982" customFormat="false" ht="15" hidden="false" customHeight="false" outlineLevel="0" collapsed="false">
      <c r="A5982" s="7" t="s">
        <v>8255</v>
      </c>
      <c r="B5982" s="44" t="n">
        <v>0</v>
      </c>
      <c r="C5982" s="44" t="n">
        <v>1</v>
      </c>
      <c r="D5982" s="38" t="n">
        <f aca="false">IFERROR(B5982/C5982,0)</f>
        <v>0</v>
      </c>
      <c r="E5982" s="45" t="n">
        <v>31</v>
      </c>
      <c r="F5982" s="7" t="s">
        <v>2223</v>
      </c>
      <c r="G5982" s="5" t="str">
        <f aca="false">IF(AND(E5982&gt;=5,E5982&lt;=20,C5982&gt;=50,B5982&lt;=1),"Opportunity (pos 5-20, 50+ impr, 0-1 click)","")</f>
        <v/>
      </c>
    </row>
    <row r="5983" customFormat="false" ht="15" hidden="false" customHeight="false" outlineLevel="0" collapsed="false">
      <c r="A5983" s="7" t="s">
        <v>8256</v>
      </c>
      <c r="B5983" s="44" t="n">
        <v>0</v>
      </c>
      <c r="C5983" s="44" t="n">
        <v>1</v>
      </c>
      <c r="D5983" s="38" t="n">
        <f aca="false">IFERROR(B5983/C5983,0)</f>
        <v>0</v>
      </c>
      <c r="E5983" s="45" t="n">
        <v>1</v>
      </c>
      <c r="F5983" s="7" t="s">
        <v>2224</v>
      </c>
      <c r="G5983" s="5" t="str">
        <f aca="false">IF(AND(E5983&gt;=5,E5983&lt;=20,C5983&gt;=50,B5983&lt;=1),"Opportunity (pos 5-20, 50+ impr, 0-1 click)","")</f>
        <v/>
      </c>
    </row>
    <row r="5984" customFormat="false" ht="15" hidden="false" customHeight="false" outlineLevel="0" collapsed="false">
      <c r="A5984" s="7" t="s">
        <v>8257</v>
      </c>
      <c r="B5984" s="44" t="n">
        <v>0</v>
      </c>
      <c r="C5984" s="44" t="n">
        <v>1</v>
      </c>
      <c r="D5984" s="38" t="n">
        <f aca="false">IFERROR(B5984/C5984,0)</f>
        <v>0</v>
      </c>
      <c r="E5984" s="45" t="n">
        <v>38</v>
      </c>
      <c r="F5984" s="7" t="s">
        <v>2223</v>
      </c>
      <c r="G5984" s="5" t="str">
        <f aca="false">IF(AND(E5984&gt;=5,E5984&lt;=20,C5984&gt;=50,B5984&lt;=1),"Opportunity (pos 5-20, 50+ impr, 0-1 click)","")</f>
        <v/>
      </c>
    </row>
    <row r="5985" customFormat="false" ht="15" hidden="false" customHeight="false" outlineLevel="0" collapsed="false">
      <c r="A5985" s="7" t="s">
        <v>8258</v>
      </c>
      <c r="B5985" s="44" t="n">
        <v>0</v>
      </c>
      <c r="C5985" s="44" t="n">
        <v>1</v>
      </c>
      <c r="D5985" s="38" t="n">
        <f aca="false">IFERROR(B5985/C5985,0)</f>
        <v>0</v>
      </c>
      <c r="E5985" s="45" t="n">
        <v>30</v>
      </c>
      <c r="F5985" s="7" t="s">
        <v>2225</v>
      </c>
      <c r="G5985" s="5" t="str">
        <f aca="false">IF(AND(E5985&gt;=5,E5985&lt;=20,C5985&gt;=50,B5985&lt;=1),"Opportunity (pos 5-20, 50+ impr, 0-1 click)","")</f>
        <v/>
      </c>
    </row>
    <row r="5986" customFormat="false" ht="15" hidden="false" customHeight="false" outlineLevel="0" collapsed="false">
      <c r="A5986" s="7" t="s">
        <v>8259</v>
      </c>
      <c r="B5986" s="44" t="n">
        <v>0</v>
      </c>
      <c r="C5986" s="44" t="n">
        <v>1</v>
      </c>
      <c r="D5986" s="38" t="n">
        <f aca="false">IFERROR(B5986/C5986,0)</f>
        <v>0</v>
      </c>
      <c r="E5986" s="45" t="n">
        <v>8</v>
      </c>
      <c r="F5986" s="7" t="s">
        <v>2225</v>
      </c>
      <c r="G5986" s="5" t="str">
        <f aca="false">IF(AND(E5986&gt;=5,E5986&lt;=20,C5986&gt;=50,B5986&lt;=1),"Opportunity (pos 5-20, 50+ impr, 0-1 click)","")</f>
        <v/>
      </c>
    </row>
    <row r="5987" customFormat="false" ht="15" hidden="false" customHeight="false" outlineLevel="0" collapsed="false">
      <c r="A5987" s="7" t="s">
        <v>8260</v>
      </c>
      <c r="B5987" s="44" t="n">
        <v>0</v>
      </c>
      <c r="C5987" s="44" t="n">
        <v>1</v>
      </c>
      <c r="D5987" s="38" t="n">
        <f aca="false">IFERROR(B5987/C5987,0)</f>
        <v>0</v>
      </c>
      <c r="E5987" s="45" t="n">
        <v>32</v>
      </c>
      <c r="F5987" s="7" t="s">
        <v>2225</v>
      </c>
      <c r="G5987" s="5" t="str">
        <f aca="false">IF(AND(E5987&gt;=5,E5987&lt;=20,C5987&gt;=50,B5987&lt;=1),"Opportunity (pos 5-20, 50+ impr, 0-1 click)","")</f>
        <v/>
      </c>
    </row>
    <row r="5988" customFormat="false" ht="15" hidden="false" customHeight="false" outlineLevel="0" collapsed="false">
      <c r="A5988" s="7" t="s">
        <v>8261</v>
      </c>
      <c r="B5988" s="44" t="n">
        <v>0</v>
      </c>
      <c r="C5988" s="44" t="n">
        <v>1</v>
      </c>
      <c r="D5988" s="38" t="n">
        <f aca="false">IFERROR(B5988/C5988,0)</f>
        <v>0</v>
      </c>
      <c r="E5988" s="45" t="n">
        <v>23</v>
      </c>
      <c r="F5988" s="7" t="s">
        <v>2223</v>
      </c>
      <c r="G5988" s="5" t="str">
        <f aca="false">IF(AND(E5988&gt;=5,E5988&lt;=20,C5988&gt;=50,B5988&lt;=1),"Opportunity (pos 5-20, 50+ impr, 0-1 click)","")</f>
        <v/>
      </c>
    </row>
    <row r="5989" customFormat="false" ht="15" hidden="false" customHeight="false" outlineLevel="0" collapsed="false">
      <c r="A5989" s="7" t="s">
        <v>8262</v>
      </c>
      <c r="B5989" s="44" t="n">
        <v>0</v>
      </c>
      <c r="C5989" s="44" t="n">
        <v>1</v>
      </c>
      <c r="D5989" s="38" t="n">
        <f aca="false">IFERROR(B5989/C5989,0)</f>
        <v>0</v>
      </c>
      <c r="E5989" s="45" t="n">
        <v>23</v>
      </c>
      <c r="F5989" s="7" t="s">
        <v>2223</v>
      </c>
      <c r="G5989" s="5" t="str">
        <f aca="false">IF(AND(E5989&gt;=5,E5989&lt;=20,C5989&gt;=50,B5989&lt;=1),"Opportunity (pos 5-20, 50+ impr, 0-1 click)","")</f>
        <v/>
      </c>
    </row>
    <row r="5990" customFormat="false" ht="15" hidden="false" customHeight="false" outlineLevel="0" collapsed="false">
      <c r="A5990" s="7" t="s">
        <v>8263</v>
      </c>
      <c r="B5990" s="44" t="n">
        <v>0</v>
      </c>
      <c r="C5990" s="44" t="n">
        <v>1</v>
      </c>
      <c r="D5990" s="38" t="n">
        <f aca="false">IFERROR(B5990/C5990,0)</f>
        <v>0</v>
      </c>
      <c r="E5990" s="45" t="n">
        <v>18</v>
      </c>
      <c r="F5990" s="7" t="s">
        <v>2223</v>
      </c>
      <c r="G5990" s="5" t="str">
        <f aca="false">IF(AND(E5990&gt;=5,E5990&lt;=20,C5990&gt;=50,B5990&lt;=1),"Opportunity (pos 5-20, 50+ impr, 0-1 click)","")</f>
        <v/>
      </c>
    </row>
    <row r="5991" customFormat="false" ht="15" hidden="false" customHeight="false" outlineLevel="0" collapsed="false">
      <c r="A5991" s="7" t="s">
        <v>8264</v>
      </c>
      <c r="B5991" s="44" t="n">
        <v>0</v>
      </c>
      <c r="C5991" s="44" t="n">
        <v>1</v>
      </c>
      <c r="D5991" s="38" t="n">
        <f aca="false">IFERROR(B5991/C5991,0)</f>
        <v>0</v>
      </c>
      <c r="E5991" s="45" t="n">
        <v>25</v>
      </c>
      <c r="F5991" s="7" t="s">
        <v>2223</v>
      </c>
      <c r="G5991" s="5" t="str">
        <f aca="false">IF(AND(E5991&gt;=5,E5991&lt;=20,C5991&gt;=50,B5991&lt;=1),"Opportunity (pos 5-20, 50+ impr, 0-1 click)","")</f>
        <v/>
      </c>
    </row>
    <row r="5992" customFormat="false" ht="15" hidden="false" customHeight="false" outlineLevel="0" collapsed="false">
      <c r="A5992" s="7" t="s">
        <v>8265</v>
      </c>
      <c r="B5992" s="44" t="n">
        <v>0</v>
      </c>
      <c r="C5992" s="44" t="n">
        <v>1</v>
      </c>
      <c r="D5992" s="38" t="n">
        <f aca="false">IFERROR(B5992/C5992,0)</f>
        <v>0</v>
      </c>
      <c r="E5992" s="45" t="n">
        <v>28</v>
      </c>
      <c r="F5992" s="7" t="s">
        <v>2223</v>
      </c>
      <c r="G5992" s="5" t="str">
        <f aca="false">IF(AND(E5992&gt;=5,E5992&lt;=20,C5992&gt;=50,B5992&lt;=1),"Opportunity (pos 5-20, 50+ impr, 0-1 click)","")</f>
        <v/>
      </c>
    </row>
    <row r="5993" customFormat="false" ht="15" hidden="false" customHeight="false" outlineLevel="0" collapsed="false">
      <c r="A5993" s="7" t="s">
        <v>8266</v>
      </c>
      <c r="B5993" s="44" t="n">
        <v>0</v>
      </c>
      <c r="C5993" s="44" t="n">
        <v>1</v>
      </c>
      <c r="D5993" s="38" t="n">
        <f aca="false">IFERROR(B5993/C5993,0)</f>
        <v>0</v>
      </c>
      <c r="E5993" s="45" t="n">
        <v>39</v>
      </c>
      <c r="F5993" s="7" t="s">
        <v>2223</v>
      </c>
      <c r="G5993" s="5" t="str">
        <f aca="false">IF(AND(E5993&gt;=5,E5993&lt;=20,C5993&gt;=50,B5993&lt;=1),"Opportunity (pos 5-20, 50+ impr, 0-1 click)","")</f>
        <v/>
      </c>
    </row>
    <row r="5994" customFormat="false" ht="15" hidden="false" customHeight="false" outlineLevel="0" collapsed="false">
      <c r="A5994" s="7" t="s">
        <v>8267</v>
      </c>
      <c r="B5994" s="44" t="n">
        <v>0</v>
      </c>
      <c r="C5994" s="44" t="n">
        <v>1</v>
      </c>
      <c r="D5994" s="38" t="n">
        <f aca="false">IFERROR(B5994/C5994,0)</f>
        <v>0</v>
      </c>
      <c r="E5994" s="45" t="n">
        <v>18</v>
      </c>
      <c r="F5994" s="7" t="s">
        <v>2223</v>
      </c>
      <c r="G5994" s="5" t="str">
        <f aca="false">IF(AND(E5994&gt;=5,E5994&lt;=20,C5994&gt;=50,B5994&lt;=1),"Opportunity (pos 5-20, 50+ impr, 0-1 click)","")</f>
        <v/>
      </c>
    </row>
    <row r="5995" customFormat="false" ht="15" hidden="false" customHeight="false" outlineLevel="0" collapsed="false">
      <c r="A5995" s="7" t="s">
        <v>8268</v>
      </c>
      <c r="B5995" s="44" t="n">
        <v>0</v>
      </c>
      <c r="C5995" s="44" t="n">
        <v>1</v>
      </c>
      <c r="D5995" s="38" t="n">
        <f aca="false">IFERROR(B5995/C5995,0)</f>
        <v>0</v>
      </c>
      <c r="E5995" s="45" t="n">
        <v>33</v>
      </c>
      <c r="F5995" s="7" t="s">
        <v>2223</v>
      </c>
      <c r="G5995" s="5" t="str">
        <f aca="false">IF(AND(E5995&gt;=5,E5995&lt;=20,C5995&gt;=50,B5995&lt;=1),"Opportunity (pos 5-20, 50+ impr, 0-1 click)","")</f>
        <v/>
      </c>
    </row>
    <row r="5996" customFormat="false" ht="15" hidden="false" customHeight="false" outlineLevel="0" collapsed="false">
      <c r="A5996" s="7" t="s">
        <v>8269</v>
      </c>
      <c r="B5996" s="44" t="n">
        <v>0</v>
      </c>
      <c r="C5996" s="44" t="n">
        <v>1</v>
      </c>
      <c r="D5996" s="38" t="n">
        <f aca="false">IFERROR(B5996/C5996,0)</f>
        <v>0</v>
      </c>
      <c r="E5996" s="45" t="n">
        <v>27</v>
      </c>
      <c r="F5996" s="7" t="s">
        <v>2223</v>
      </c>
      <c r="G5996" s="5" t="str">
        <f aca="false">IF(AND(E5996&gt;=5,E5996&lt;=20,C5996&gt;=50,B5996&lt;=1),"Opportunity (pos 5-20, 50+ impr, 0-1 click)","")</f>
        <v/>
      </c>
    </row>
    <row r="5997" customFormat="false" ht="15" hidden="false" customHeight="false" outlineLevel="0" collapsed="false">
      <c r="A5997" s="7" t="s">
        <v>8270</v>
      </c>
      <c r="B5997" s="44" t="n">
        <v>0</v>
      </c>
      <c r="C5997" s="44" t="n">
        <v>1</v>
      </c>
      <c r="D5997" s="38" t="n">
        <f aca="false">IFERROR(B5997/C5997,0)</f>
        <v>0</v>
      </c>
      <c r="E5997" s="45" t="n">
        <v>8</v>
      </c>
      <c r="F5997" s="7" t="s">
        <v>2223</v>
      </c>
      <c r="G5997" s="5" t="str">
        <f aca="false">IF(AND(E5997&gt;=5,E5997&lt;=20,C5997&gt;=50,B5997&lt;=1),"Opportunity (pos 5-20, 50+ impr, 0-1 click)","")</f>
        <v/>
      </c>
    </row>
    <row r="5998" customFormat="false" ht="15" hidden="false" customHeight="false" outlineLevel="0" collapsed="false">
      <c r="A5998" s="7" t="s">
        <v>8271</v>
      </c>
      <c r="B5998" s="44" t="n">
        <v>0</v>
      </c>
      <c r="C5998" s="44" t="n">
        <v>1</v>
      </c>
      <c r="D5998" s="38" t="n">
        <f aca="false">IFERROR(B5998/C5998,0)</f>
        <v>0</v>
      </c>
      <c r="E5998" s="45" t="n">
        <v>1</v>
      </c>
      <c r="F5998" s="7" t="s">
        <v>2224</v>
      </c>
      <c r="G5998" s="5" t="str">
        <f aca="false">IF(AND(E5998&gt;=5,E5998&lt;=20,C5998&gt;=50,B5998&lt;=1),"Opportunity (pos 5-20, 50+ impr, 0-1 click)","")</f>
        <v/>
      </c>
    </row>
    <row r="5999" customFormat="false" ht="15" hidden="false" customHeight="false" outlineLevel="0" collapsed="false">
      <c r="A5999" s="7" t="s">
        <v>8272</v>
      </c>
      <c r="B5999" s="44" t="n">
        <v>0</v>
      </c>
      <c r="C5999" s="44" t="n">
        <v>1</v>
      </c>
      <c r="D5999" s="38" t="n">
        <f aca="false">IFERROR(B5999/C5999,0)</f>
        <v>0</v>
      </c>
      <c r="E5999" s="45" t="n">
        <v>23</v>
      </c>
      <c r="F5999" s="7" t="s">
        <v>2223</v>
      </c>
      <c r="G5999" s="5" t="str">
        <f aca="false">IF(AND(E5999&gt;=5,E5999&lt;=20,C5999&gt;=50,B5999&lt;=1),"Opportunity (pos 5-20, 50+ impr, 0-1 click)","")</f>
        <v/>
      </c>
    </row>
    <row r="6000" customFormat="false" ht="15" hidden="false" customHeight="false" outlineLevel="0" collapsed="false">
      <c r="A6000" s="7" t="s">
        <v>8273</v>
      </c>
      <c r="B6000" s="44" t="n">
        <v>0</v>
      </c>
      <c r="C6000" s="44" t="n">
        <v>1</v>
      </c>
      <c r="D6000" s="38" t="n">
        <f aca="false">IFERROR(B6000/C6000,0)</f>
        <v>0</v>
      </c>
      <c r="E6000" s="45" t="n">
        <v>14</v>
      </c>
      <c r="F6000" s="7" t="s">
        <v>2224</v>
      </c>
      <c r="G6000" s="5" t="str">
        <f aca="false">IF(AND(E6000&gt;=5,E6000&lt;=20,C6000&gt;=50,B6000&lt;=1),"Opportunity (pos 5-20, 50+ impr, 0-1 click)","")</f>
        <v/>
      </c>
    </row>
    <row r="6001" customFormat="false" ht="15" hidden="false" customHeight="false" outlineLevel="0" collapsed="false">
      <c r="A6001" s="7" t="s">
        <v>8274</v>
      </c>
      <c r="B6001" s="44" t="n">
        <v>0</v>
      </c>
      <c r="C6001" s="44" t="n">
        <v>1</v>
      </c>
      <c r="D6001" s="38" t="n">
        <f aca="false">IFERROR(B6001/C6001,0)</f>
        <v>0</v>
      </c>
      <c r="E6001" s="45" t="n">
        <v>62</v>
      </c>
      <c r="F6001" s="7" t="s">
        <v>2223</v>
      </c>
      <c r="G6001" s="5" t="str">
        <f aca="false">IF(AND(E6001&gt;=5,E6001&lt;=20,C6001&gt;=50,B6001&lt;=1),"Opportunity (pos 5-20, 50+ impr, 0-1 click)","")</f>
        <v/>
      </c>
    </row>
    <row r="6002" customFormat="false" ht="15" hidden="false" customHeight="false" outlineLevel="0" collapsed="false">
      <c r="A6002" s="7" t="s">
        <v>8275</v>
      </c>
      <c r="B6002" s="44" t="n">
        <v>0</v>
      </c>
      <c r="C6002" s="44" t="n">
        <v>1</v>
      </c>
      <c r="D6002" s="38" t="n">
        <f aca="false">IFERROR(B6002/C6002,0)</f>
        <v>0</v>
      </c>
      <c r="E6002" s="45" t="n">
        <v>8</v>
      </c>
      <c r="F6002" s="7" t="s">
        <v>2224</v>
      </c>
      <c r="G6002" s="5" t="str">
        <f aca="false">IF(AND(E6002&gt;=5,E6002&lt;=20,C6002&gt;=50,B6002&lt;=1),"Opportunity (pos 5-20, 50+ impr, 0-1 click)","")</f>
        <v/>
      </c>
    </row>
    <row r="6003" customFormat="false" ht="15" hidden="false" customHeight="false" outlineLevel="0" collapsed="false">
      <c r="A6003" s="7" t="s">
        <v>8276</v>
      </c>
      <c r="B6003" s="44" t="n">
        <v>0</v>
      </c>
      <c r="C6003" s="44" t="n">
        <v>1</v>
      </c>
      <c r="D6003" s="38" t="n">
        <f aca="false">IFERROR(B6003/C6003,0)</f>
        <v>0</v>
      </c>
      <c r="E6003" s="45" t="n">
        <v>50</v>
      </c>
      <c r="F6003" s="7" t="s">
        <v>2223</v>
      </c>
      <c r="G6003" s="5" t="str">
        <f aca="false">IF(AND(E6003&gt;=5,E6003&lt;=20,C6003&gt;=50,B6003&lt;=1),"Opportunity (pos 5-20, 50+ impr, 0-1 click)","")</f>
        <v/>
      </c>
    </row>
    <row r="6004" customFormat="false" ht="15" hidden="false" customHeight="false" outlineLevel="0" collapsed="false">
      <c r="A6004" s="7" t="s">
        <v>8277</v>
      </c>
      <c r="B6004" s="44" t="n">
        <v>0</v>
      </c>
      <c r="C6004" s="44" t="n">
        <v>1</v>
      </c>
      <c r="D6004" s="38" t="n">
        <f aca="false">IFERROR(B6004/C6004,0)</f>
        <v>0</v>
      </c>
      <c r="E6004" s="45" t="n">
        <v>10</v>
      </c>
      <c r="F6004" s="7" t="s">
        <v>2223</v>
      </c>
      <c r="G6004" s="5" t="str">
        <f aca="false">IF(AND(E6004&gt;=5,E6004&lt;=20,C6004&gt;=50,B6004&lt;=1),"Opportunity (pos 5-20, 50+ impr, 0-1 click)","")</f>
        <v/>
      </c>
    </row>
    <row r="6005" customFormat="false" ht="15" hidden="false" customHeight="false" outlineLevel="0" collapsed="false">
      <c r="A6005" s="7" t="s">
        <v>8278</v>
      </c>
      <c r="B6005" s="44" t="n">
        <v>0</v>
      </c>
      <c r="C6005" s="44" t="n">
        <v>1</v>
      </c>
      <c r="D6005" s="38" t="n">
        <f aca="false">IFERROR(B6005/C6005,0)</f>
        <v>0</v>
      </c>
      <c r="E6005" s="45" t="n">
        <v>22</v>
      </c>
      <c r="F6005" s="7" t="s">
        <v>2223</v>
      </c>
      <c r="G6005" s="5" t="str">
        <f aca="false">IF(AND(E6005&gt;=5,E6005&lt;=20,C6005&gt;=50,B6005&lt;=1),"Opportunity (pos 5-20, 50+ impr, 0-1 click)","")</f>
        <v/>
      </c>
    </row>
    <row r="6006" customFormat="false" ht="15" hidden="false" customHeight="false" outlineLevel="0" collapsed="false">
      <c r="A6006" s="7" t="s">
        <v>8279</v>
      </c>
      <c r="B6006" s="44" t="n">
        <v>0</v>
      </c>
      <c r="C6006" s="44" t="n">
        <v>1</v>
      </c>
      <c r="D6006" s="38" t="n">
        <f aca="false">IFERROR(B6006/C6006,0)</f>
        <v>0</v>
      </c>
      <c r="E6006" s="45" t="n">
        <v>24</v>
      </c>
      <c r="F6006" s="7" t="s">
        <v>2223</v>
      </c>
      <c r="G6006" s="5" t="str">
        <f aca="false">IF(AND(E6006&gt;=5,E6006&lt;=20,C6006&gt;=50,B6006&lt;=1),"Opportunity (pos 5-20, 50+ impr, 0-1 click)","")</f>
        <v/>
      </c>
    </row>
    <row r="6007" customFormat="false" ht="15" hidden="false" customHeight="false" outlineLevel="0" collapsed="false">
      <c r="A6007" s="7" t="s">
        <v>8280</v>
      </c>
      <c r="B6007" s="44" t="n">
        <v>0</v>
      </c>
      <c r="C6007" s="44" t="n">
        <v>1</v>
      </c>
      <c r="D6007" s="38" t="n">
        <f aca="false">IFERROR(B6007/C6007,0)</f>
        <v>0</v>
      </c>
      <c r="E6007" s="45" t="n">
        <v>30</v>
      </c>
      <c r="F6007" s="7" t="s">
        <v>2223</v>
      </c>
      <c r="G6007" s="5" t="str">
        <f aca="false">IF(AND(E6007&gt;=5,E6007&lt;=20,C6007&gt;=50,B6007&lt;=1),"Opportunity (pos 5-20, 50+ impr, 0-1 click)","")</f>
        <v/>
      </c>
    </row>
    <row r="6008" customFormat="false" ht="15" hidden="false" customHeight="false" outlineLevel="0" collapsed="false">
      <c r="A6008" s="7" t="s">
        <v>8281</v>
      </c>
      <c r="B6008" s="44" t="n">
        <v>0</v>
      </c>
      <c r="C6008" s="44" t="n">
        <v>1</v>
      </c>
      <c r="D6008" s="38" t="n">
        <f aca="false">IFERROR(B6008/C6008,0)</f>
        <v>0</v>
      </c>
      <c r="E6008" s="45" t="n">
        <v>12</v>
      </c>
      <c r="F6008" s="7" t="s">
        <v>2224</v>
      </c>
      <c r="G6008" s="5" t="str">
        <f aca="false">IF(AND(E6008&gt;=5,E6008&lt;=20,C6008&gt;=50,B6008&lt;=1),"Opportunity (pos 5-20, 50+ impr, 0-1 click)","")</f>
        <v/>
      </c>
    </row>
    <row r="6009" customFormat="false" ht="15" hidden="false" customHeight="false" outlineLevel="0" collapsed="false">
      <c r="A6009" s="7" t="s">
        <v>8282</v>
      </c>
      <c r="B6009" s="44" t="n">
        <v>0</v>
      </c>
      <c r="C6009" s="44" t="n">
        <v>1</v>
      </c>
      <c r="D6009" s="38" t="n">
        <f aca="false">IFERROR(B6009/C6009,0)</f>
        <v>0</v>
      </c>
      <c r="E6009" s="45" t="n">
        <v>19</v>
      </c>
      <c r="F6009" s="7" t="s">
        <v>2223</v>
      </c>
      <c r="G6009" s="5" t="str">
        <f aca="false">IF(AND(E6009&gt;=5,E6009&lt;=20,C6009&gt;=50,B6009&lt;=1),"Opportunity (pos 5-20, 50+ impr, 0-1 click)","")</f>
        <v/>
      </c>
    </row>
    <row r="6010" customFormat="false" ht="15" hidden="false" customHeight="false" outlineLevel="0" collapsed="false">
      <c r="A6010" s="7" t="s">
        <v>8283</v>
      </c>
      <c r="B6010" s="44" t="n">
        <v>0</v>
      </c>
      <c r="C6010" s="44" t="n">
        <v>1</v>
      </c>
      <c r="D6010" s="38" t="n">
        <f aca="false">IFERROR(B6010/C6010,0)</f>
        <v>0</v>
      </c>
      <c r="E6010" s="45" t="n">
        <v>28</v>
      </c>
      <c r="F6010" s="7" t="s">
        <v>2223</v>
      </c>
      <c r="G6010" s="5" t="str">
        <f aca="false">IF(AND(E6010&gt;=5,E6010&lt;=20,C6010&gt;=50,B6010&lt;=1),"Opportunity (pos 5-20, 50+ impr, 0-1 click)","")</f>
        <v/>
      </c>
    </row>
    <row r="6011" customFormat="false" ht="15" hidden="false" customHeight="false" outlineLevel="0" collapsed="false">
      <c r="A6011" s="7" t="s">
        <v>8284</v>
      </c>
      <c r="B6011" s="44" t="n">
        <v>0</v>
      </c>
      <c r="C6011" s="44" t="n">
        <v>1</v>
      </c>
      <c r="D6011" s="38" t="n">
        <f aca="false">IFERROR(B6011/C6011,0)</f>
        <v>0</v>
      </c>
      <c r="E6011" s="45" t="n">
        <v>19</v>
      </c>
      <c r="F6011" s="7" t="s">
        <v>2223</v>
      </c>
      <c r="G6011" s="5" t="str">
        <f aca="false">IF(AND(E6011&gt;=5,E6011&lt;=20,C6011&gt;=50,B6011&lt;=1),"Opportunity (pos 5-20, 50+ impr, 0-1 click)","")</f>
        <v/>
      </c>
    </row>
    <row r="6012" customFormat="false" ht="15" hidden="false" customHeight="false" outlineLevel="0" collapsed="false">
      <c r="A6012" s="7" t="s">
        <v>8285</v>
      </c>
      <c r="B6012" s="44" t="n">
        <v>0</v>
      </c>
      <c r="C6012" s="44" t="n">
        <v>1</v>
      </c>
      <c r="D6012" s="38" t="n">
        <f aca="false">IFERROR(B6012/C6012,0)</f>
        <v>0</v>
      </c>
      <c r="E6012" s="45" t="n">
        <v>18</v>
      </c>
      <c r="F6012" s="7" t="s">
        <v>2223</v>
      </c>
      <c r="G6012" s="5" t="str">
        <f aca="false">IF(AND(E6012&gt;=5,E6012&lt;=20,C6012&gt;=50,B6012&lt;=1),"Opportunity (pos 5-20, 50+ impr, 0-1 click)","")</f>
        <v/>
      </c>
    </row>
    <row r="6013" customFormat="false" ht="15" hidden="false" customHeight="false" outlineLevel="0" collapsed="false">
      <c r="A6013" s="7" t="s">
        <v>8286</v>
      </c>
      <c r="B6013" s="44" t="n">
        <v>0</v>
      </c>
      <c r="C6013" s="44" t="n">
        <v>1</v>
      </c>
      <c r="D6013" s="38" t="n">
        <f aca="false">IFERROR(B6013/C6013,0)</f>
        <v>0</v>
      </c>
      <c r="E6013" s="45" t="n">
        <v>84</v>
      </c>
      <c r="F6013" s="7" t="s">
        <v>2223</v>
      </c>
      <c r="G6013" s="5" t="str">
        <f aca="false">IF(AND(E6013&gt;=5,E6013&lt;=20,C6013&gt;=50,B6013&lt;=1),"Opportunity (pos 5-20, 50+ impr, 0-1 click)","")</f>
        <v/>
      </c>
    </row>
    <row r="6014" customFormat="false" ht="15" hidden="false" customHeight="false" outlineLevel="0" collapsed="false">
      <c r="A6014" s="7" t="s">
        <v>8287</v>
      </c>
      <c r="B6014" s="44" t="n">
        <v>0</v>
      </c>
      <c r="C6014" s="44" t="n">
        <v>1</v>
      </c>
      <c r="D6014" s="38" t="n">
        <f aca="false">IFERROR(B6014/C6014,0)</f>
        <v>0</v>
      </c>
      <c r="E6014" s="45" t="n">
        <v>24</v>
      </c>
      <c r="F6014" s="7" t="s">
        <v>2223</v>
      </c>
      <c r="G6014" s="5" t="str">
        <f aca="false">IF(AND(E6014&gt;=5,E6014&lt;=20,C6014&gt;=50,B6014&lt;=1),"Opportunity (pos 5-20, 50+ impr, 0-1 click)","")</f>
        <v/>
      </c>
    </row>
    <row r="6015" customFormat="false" ht="15" hidden="false" customHeight="false" outlineLevel="0" collapsed="false">
      <c r="A6015" s="7" t="s">
        <v>8288</v>
      </c>
      <c r="B6015" s="44" t="n">
        <v>0</v>
      </c>
      <c r="C6015" s="44" t="n">
        <v>1</v>
      </c>
      <c r="D6015" s="38" t="n">
        <f aca="false">IFERROR(B6015/C6015,0)</f>
        <v>0</v>
      </c>
      <c r="E6015" s="45" t="n">
        <v>102</v>
      </c>
      <c r="F6015" s="7" t="s">
        <v>2223</v>
      </c>
      <c r="G6015" s="5" t="str">
        <f aca="false">IF(AND(E6015&gt;=5,E6015&lt;=20,C6015&gt;=50,B6015&lt;=1),"Opportunity (pos 5-20, 50+ impr, 0-1 click)","")</f>
        <v/>
      </c>
    </row>
    <row r="6016" customFormat="false" ht="15" hidden="false" customHeight="false" outlineLevel="0" collapsed="false">
      <c r="A6016" s="7" t="s">
        <v>8289</v>
      </c>
      <c r="B6016" s="44" t="n">
        <v>0</v>
      </c>
      <c r="C6016" s="44" t="n">
        <v>1</v>
      </c>
      <c r="D6016" s="38" t="n">
        <f aca="false">IFERROR(B6016/C6016,0)</f>
        <v>0</v>
      </c>
      <c r="E6016" s="45" t="n">
        <v>22</v>
      </c>
      <c r="F6016" s="7" t="s">
        <v>2224</v>
      </c>
      <c r="G6016" s="5" t="str">
        <f aca="false">IF(AND(E6016&gt;=5,E6016&lt;=20,C6016&gt;=50,B6016&lt;=1),"Opportunity (pos 5-20, 50+ impr, 0-1 click)","")</f>
        <v/>
      </c>
    </row>
    <row r="6017" customFormat="false" ht="15" hidden="false" customHeight="false" outlineLevel="0" collapsed="false">
      <c r="A6017" s="7" t="s">
        <v>8290</v>
      </c>
      <c r="B6017" s="44" t="n">
        <v>0</v>
      </c>
      <c r="C6017" s="44" t="n">
        <v>1</v>
      </c>
      <c r="D6017" s="38" t="n">
        <f aca="false">IFERROR(B6017/C6017,0)</f>
        <v>0</v>
      </c>
      <c r="E6017" s="45" t="n">
        <v>13</v>
      </c>
      <c r="F6017" s="7" t="s">
        <v>2223</v>
      </c>
      <c r="G6017" s="5" t="str">
        <f aca="false">IF(AND(E6017&gt;=5,E6017&lt;=20,C6017&gt;=50,B6017&lt;=1),"Opportunity (pos 5-20, 50+ impr, 0-1 click)","")</f>
        <v/>
      </c>
    </row>
    <row r="6018" customFormat="false" ht="15" hidden="false" customHeight="false" outlineLevel="0" collapsed="false">
      <c r="A6018" s="7" t="s">
        <v>8291</v>
      </c>
      <c r="B6018" s="44" t="n">
        <v>0</v>
      </c>
      <c r="C6018" s="44" t="n">
        <v>1</v>
      </c>
      <c r="D6018" s="38" t="n">
        <f aca="false">IFERROR(B6018/C6018,0)</f>
        <v>0</v>
      </c>
      <c r="E6018" s="45" t="n">
        <v>22</v>
      </c>
      <c r="F6018" s="7" t="s">
        <v>2224</v>
      </c>
      <c r="G6018" s="5" t="str">
        <f aca="false">IF(AND(E6018&gt;=5,E6018&lt;=20,C6018&gt;=50,B6018&lt;=1),"Opportunity (pos 5-20, 50+ impr, 0-1 click)","")</f>
        <v/>
      </c>
    </row>
    <row r="6019" customFormat="false" ht="15" hidden="false" customHeight="false" outlineLevel="0" collapsed="false">
      <c r="A6019" s="7" t="s">
        <v>8292</v>
      </c>
      <c r="B6019" s="44" t="n">
        <v>0</v>
      </c>
      <c r="C6019" s="44" t="n">
        <v>1</v>
      </c>
      <c r="D6019" s="38" t="n">
        <f aca="false">IFERROR(B6019/C6019,0)</f>
        <v>0</v>
      </c>
      <c r="E6019" s="45" t="n">
        <v>34</v>
      </c>
      <c r="F6019" s="7" t="s">
        <v>2223</v>
      </c>
      <c r="G6019" s="5" t="str">
        <f aca="false">IF(AND(E6019&gt;=5,E6019&lt;=20,C6019&gt;=50,B6019&lt;=1),"Opportunity (pos 5-20, 50+ impr, 0-1 click)","")</f>
        <v/>
      </c>
    </row>
    <row r="6020" customFormat="false" ht="15" hidden="false" customHeight="false" outlineLevel="0" collapsed="false">
      <c r="A6020" s="7" t="s">
        <v>8293</v>
      </c>
      <c r="B6020" s="44" t="n">
        <v>0</v>
      </c>
      <c r="C6020" s="44" t="n">
        <v>1</v>
      </c>
      <c r="D6020" s="38" t="n">
        <f aca="false">IFERROR(B6020/C6020,0)</f>
        <v>0</v>
      </c>
      <c r="E6020" s="45" t="n">
        <v>23</v>
      </c>
      <c r="F6020" s="7" t="s">
        <v>2223</v>
      </c>
      <c r="G6020" s="5" t="str">
        <f aca="false">IF(AND(E6020&gt;=5,E6020&lt;=20,C6020&gt;=50,B6020&lt;=1),"Opportunity (pos 5-20, 50+ impr, 0-1 click)","")</f>
        <v/>
      </c>
    </row>
    <row r="6021" customFormat="false" ht="15" hidden="false" customHeight="false" outlineLevel="0" collapsed="false">
      <c r="A6021" s="7" t="s">
        <v>8294</v>
      </c>
      <c r="B6021" s="44" t="n">
        <v>0</v>
      </c>
      <c r="C6021" s="44" t="n">
        <v>1</v>
      </c>
      <c r="D6021" s="38" t="n">
        <f aca="false">IFERROR(B6021/C6021,0)</f>
        <v>0</v>
      </c>
      <c r="E6021" s="45" t="n">
        <v>12</v>
      </c>
      <c r="F6021" s="7" t="s">
        <v>2223</v>
      </c>
      <c r="G6021" s="5" t="str">
        <f aca="false">IF(AND(E6021&gt;=5,E6021&lt;=20,C6021&gt;=50,B6021&lt;=1),"Opportunity (pos 5-20, 50+ impr, 0-1 click)","")</f>
        <v/>
      </c>
    </row>
    <row r="6022" customFormat="false" ht="15" hidden="false" customHeight="false" outlineLevel="0" collapsed="false">
      <c r="A6022" s="7" t="s">
        <v>8295</v>
      </c>
      <c r="B6022" s="44" t="n">
        <v>0</v>
      </c>
      <c r="C6022" s="44" t="n">
        <v>1</v>
      </c>
      <c r="D6022" s="38" t="n">
        <f aca="false">IFERROR(B6022/C6022,0)</f>
        <v>0</v>
      </c>
      <c r="E6022" s="45" t="n">
        <v>26</v>
      </c>
      <c r="F6022" s="7" t="s">
        <v>2223</v>
      </c>
      <c r="G6022" s="5" t="str">
        <f aca="false">IF(AND(E6022&gt;=5,E6022&lt;=20,C6022&gt;=50,B6022&lt;=1),"Opportunity (pos 5-20, 50+ impr, 0-1 click)","")</f>
        <v/>
      </c>
    </row>
    <row r="6023" customFormat="false" ht="15" hidden="false" customHeight="false" outlineLevel="0" collapsed="false">
      <c r="A6023" s="7" t="s">
        <v>8296</v>
      </c>
      <c r="B6023" s="44" t="n">
        <v>0</v>
      </c>
      <c r="C6023" s="44" t="n">
        <v>1</v>
      </c>
      <c r="D6023" s="38" t="n">
        <f aca="false">IFERROR(B6023/C6023,0)</f>
        <v>0</v>
      </c>
      <c r="E6023" s="45" t="n">
        <v>55</v>
      </c>
      <c r="F6023" s="7" t="s">
        <v>2223</v>
      </c>
      <c r="G6023" s="5" t="str">
        <f aca="false">IF(AND(E6023&gt;=5,E6023&lt;=20,C6023&gt;=50,B6023&lt;=1),"Opportunity (pos 5-20, 50+ impr, 0-1 click)","")</f>
        <v/>
      </c>
    </row>
    <row r="6024" customFormat="false" ht="15" hidden="false" customHeight="false" outlineLevel="0" collapsed="false">
      <c r="A6024" s="7" t="s">
        <v>8297</v>
      </c>
      <c r="B6024" s="44" t="n">
        <v>0</v>
      </c>
      <c r="C6024" s="44" t="n">
        <v>1</v>
      </c>
      <c r="D6024" s="38" t="n">
        <f aca="false">IFERROR(B6024/C6024,0)</f>
        <v>0</v>
      </c>
      <c r="E6024" s="45" t="n">
        <v>51</v>
      </c>
      <c r="F6024" s="7" t="s">
        <v>2223</v>
      </c>
      <c r="G6024" s="5" t="str">
        <f aca="false">IF(AND(E6024&gt;=5,E6024&lt;=20,C6024&gt;=50,B6024&lt;=1),"Opportunity (pos 5-20, 50+ impr, 0-1 click)","")</f>
        <v/>
      </c>
    </row>
    <row r="6025" customFormat="false" ht="15" hidden="false" customHeight="false" outlineLevel="0" collapsed="false">
      <c r="A6025" s="7" t="s">
        <v>8298</v>
      </c>
      <c r="B6025" s="44" t="n">
        <v>0</v>
      </c>
      <c r="C6025" s="44" t="n">
        <v>1</v>
      </c>
      <c r="D6025" s="38" t="n">
        <f aca="false">IFERROR(B6025/C6025,0)</f>
        <v>0</v>
      </c>
      <c r="E6025" s="45" t="n">
        <v>4</v>
      </c>
      <c r="F6025" s="7" t="s">
        <v>2223</v>
      </c>
      <c r="G6025" s="5" t="str">
        <f aca="false">IF(AND(E6025&gt;=5,E6025&lt;=20,C6025&gt;=50,B6025&lt;=1),"Opportunity (pos 5-20, 50+ impr, 0-1 click)","")</f>
        <v/>
      </c>
    </row>
    <row r="6026" customFormat="false" ht="15" hidden="false" customHeight="false" outlineLevel="0" collapsed="false">
      <c r="A6026" s="7" t="s">
        <v>8299</v>
      </c>
      <c r="B6026" s="44" t="n">
        <v>0</v>
      </c>
      <c r="C6026" s="44" t="n">
        <v>1</v>
      </c>
      <c r="D6026" s="38" t="n">
        <f aca="false">IFERROR(B6026/C6026,0)</f>
        <v>0</v>
      </c>
      <c r="E6026" s="45" t="n">
        <v>8</v>
      </c>
      <c r="F6026" s="7" t="s">
        <v>2223</v>
      </c>
      <c r="G6026" s="5" t="str">
        <f aca="false">IF(AND(E6026&gt;=5,E6026&lt;=20,C6026&gt;=50,B6026&lt;=1),"Opportunity (pos 5-20, 50+ impr, 0-1 click)","")</f>
        <v/>
      </c>
    </row>
    <row r="6027" customFormat="false" ht="15" hidden="false" customHeight="false" outlineLevel="0" collapsed="false">
      <c r="A6027" s="7" t="s">
        <v>8300</v>
      </c>
      <c r="B6027" s="44" t="n">
        <v>0</v>
      </c>
      <c r="C6027" s="44" t="n">
        <v>1</v>
      </c>
      <c r="D6027" s="38" t="n">
        <f aca="false">IFERROR(B6027/C6027,0)</f>
        <v>0</v>
      </c>
      <c r="E6027" s="45" t="n">
        <v>32</v>
      </c>
      <c r="F6027" s="7" t="s">
        <v>2223</v>
      </c>
      <c r="G6027" s="5" t="str">
        <f aca="false">IF(AND(E6027&gt;=5,E6027&lt;=20,C6027&gt;=50,B6027&lt;=1),"Opportunity (pos 5-20, 50+ impr, 0-1 click)","")</f>
        <v/>
      </c>
    </row>
    <row r="6028" customFormat="false" ht="15" hidden="false" customHeight="false" outlineLevel="0" collapsed="false">
      <c r="A6028" s="7" t="s">
        <v>8301</v>
      </c>
      <c r="B6028" s="44" t="n">
        <v>0</v>
      </c>
      <c r="C6028" s="44" t="n">
        <v>1</v>
      </c>
      <c r="D6028" s="38" t="n">
        <f aca="false">IFERROR(B6028/C6028,0)</f>
        <v>0</v>
      </c>
      <c r="E6028" s="45" t="n">
        <v>30</v>
      </c>
      <c r="F6028" s="7" t="s">
        <v>2223</v>
      </c>
      <c r="G6028" s="5" t="str">
        <f aca="false">IF(AND(E6028&gt;=5,E6028&lt;=20,C6028&gt;=50,B6028&lt;=1),"Opportunity (pos 5-20, 50+ impr, 0-1 click)","")</f>
        <v/>
      </c>
    </row>
    <row r="6029" customFormat="false" ht="15" hidden="false" customHeight="false" outlineLevel="0" collapsed="false">
      <c r="A6029" s="7" t="s">
        <v>8302</v>
      </c>
      <c r="B6029" s="44" t="n">
        <v>0</v>
      </c>
      <c r="C6029" s="44" t="n">
        <v>1</v>
      </c>
      <c r="D6029" s="38" t="n">
        <f aca="false">IFERROR(B6029/C6029,0)</f>
        <v>0</v>
      </c>
      <c r="E6029" s="45" t="n">
        <v>9</v>
      </c>
      <c r="F6029" s="7" t="s">
        <v>2223</v>
      </c>
      <c r="G6029" s="5" t="str">
        <f aca="false">IF(AND(E6029&gt;=5,E6029&lt;=20,C6029&gt;=50,B6029&lt;=1),"Opportunity (pos 5-20, 50+ impr, 0-1 click)","")</f>
        <v/>
      </c>
    </row>
    <row r="6030" customFormat="false" ht="15" hidden="false" customHeight="false" outlineLevel="0" collapsed="false">
      <c r="A6030" s="7" t="s">
        <v>8303</v>
      </c>
      <c r="B6030" s="44" t="n">
        <v>0</v>
      </c>
      <c r="C6030" s="44" t="n">
        <v>1</v>
      </c>
      <c r="D6030" s="38" t="n">
        <f aca="false">IFERROR(B6030/C6030,0)</f>
        <v>0</v>
      </c>
      <c r="E6030" s="45" t="n">
        <v>6</v>
      </c>
      <c r="F6030" s="7" t="s">
        <v>2223</v>
      </c>
      <c r="G6030" s="5" t="str">
        <f aca="false">IF(AND(E6030&gt;=5,E6030&lt;=20,C6030&gt;=50,B6030&lt;=1),"Opportunity (pos 5-20, 50+ impr, 0-1 click)","")</f>
        <v/>
      </c>
    </row>
    <row r="6031" customFormat="false" ht="15" hidden="false" customHeight="false" outlineLevel="0" collapsed="false">
      <c r="A6031" s="7" t="s">
        <v>8304</v>
      </c>
      <c r="B6031" s="44" t="n">
        <v>0</v>
      </c>
      <c r="C6031" s="44" t="n">
        <v>1</v>
      </c>
      <c r="D6031" s="38" t="n">
        <f aca="false">IFERROR(B6031/C6031,0)</f>
        <v>0</v>
      </c>
      <c r="E6031" s="45" t="n">
        <v>13</v>
      </c>
      <c r="F6031" s="7" t="s">
        <v>2223</v>
      </c>
      <c r="G6031" s="5" t="str">
        <f aca="false">IF(AND(E6031&gt;=5,E6031&lt;=20,C6031&gt;=50,B6031&lt;=1),"Opportunity (pos 5-20, 50+ impr, 0-1 click)","")</f>
        <v/>
      </c>
    </row>
    <row r="6032" customFormat="false" ht="15" hidden="false" customHeight="false" outlineLevel="0" collapsed="false">
      <c r="A6032" s="7" t="s">
        <v>8305</v>
      </c>
      <c r="B6032" s="44" t="n">
        <v>0</v>
      </c>
      <c r="C6032" s="44" t="n">
        <v>1</v>
      </c>
      <c r="D6032" s="38" t="n">
        <f aca="false">IFERROR(B6032/C6032,0)</f>
        <v>0</v>
      </c>
      <c r="E6032" s="45" t="n">
        <v>20</v>
      </c>
      <c r="F6032" s="7" t="s">
        <v>2223</v>
      </c>
      <c r="G6032" s="5" t="str">
        <f aca="false">IF(AND(E6032&gt;=5,E6032&lt;=20,C6032&gt;=50,B6032&lt;=1),"Opportunity (pos 5-20, 50+ impr, 0-1 click)","")</f>
        <v/>
      </c>
    </row>
    <row r="6033" customFormat="false" ht="15" hidden="false" customHeight="false" outlineLevel="0" collapsed="false">
      <c r="A6033" s="7" t="s">
        <v>8306</v>
      </c>
      <c r="B6033" s="44" t="n">
        <v>0</v>
      </c>
      <c r="C6033" s="44" t="n">
        <v>1</v>
      </c>
      <c r="D6033" s="38" t="n">
        <f aca="false">IFERROR(B6033/C6033,0)</f>
        <v>0</v>
      </c>
      <c r="E6033" s="45" t="n">
        <v>13</v>
      </c>
      <c r="F6033" s="7" t="s">
        <v>2223</v>
      </c>
      <c r="G6033" s="5" t="str">
        <f aca="false">IF(AND(E6033&gt;=5,E6033&lt;=20,C6033&gt;=50,B6033&lt;=1),"Opportunity (pos 5-20, 50+ impr, 0-1 click)","")</f>
        <v/>
      </c>
    </row>
    <row r="6034" customFormat="false" ht="15" hidden="false" customHeight="false" outlineLevel="0" collapsed="false">
      <c r="A6034" s="7" t="s">
        <v>8307</v>
      </c>
      <c r="B6034" s="44" t="n">
        <v>0</v>
      </c>
      <c r="C6034" s="44" t="n">
        <v>1</v>
      </c>
      <c r="D6034" s="38" t="n">
        <f aca="false">IFERROR(B6034/C6034,0)</f>
        <v>0</v>
      </c>
      <c r="E6034" s="45" t="n">
        <v>23</v>
      </c>
      <c r="F6034" s="7" t="s">
        <v>2223</v>
      </c>
      <c r="G6034" s="5" t="str">
        <f aca="false">IF(AND(E6034&gt;=5,E6034&lt;=20,C6034&gt;=50,B6034&lt;=1),"Opportunity (pos 5-20, 50+ impr, 0-1 click)","")</f>
        <v/>
      </c>
    </row>
    <row r="6035" customFormat="false" ht="15" hidden="false" customHeight="false" outlineLevel="0" collapsed="false">
      <c r="A6035" s="7" t="s">
        <v>8308</v>
      </c>
      <c r="B6035" s="44" t="n">
        <v>0</v>
      </c>
      <c r="C6035" s="44" t="n">
        <v>1</v>
      </c>
      <c r="D6035" s="38" t="n">
        <f aca="false">IFERROR(B6035/C6035,0)</f>
        <v>0</v>
      </c>
      <c r="E6035" s="45" t="n">
        <v>18</v>
      </c>
      <c r="F6035" s="7" t="s">
        <v>2223</v>
      </c>
      <c r="G6035" s="5" t="str">
        <f aca="false">IF(AND(E6035&gt;=5,E6035&lt;=20,C6035&gt;=50,B6035&lt;=1),"Opportunity (pos 5-20, 50+ impr, 0-1 click)","")</f>
        <v/>
      </c>
    </row>
    <row r="6036" customFormat="false" ht="15" hidden="false" customHeight="false" outlineLevel="0" collapsed="false">
      <c r="A6036" s="7" t="s">
        <v>8309</v>
      </c>
      <c r="B6036" s="44" t="n">
        <v>0</v>
      </c>
      <c r="C6036" s="44" t="n">
        <v>1</v>
      </c>
      <c r="D6036" s="38" t="n">
        <f aca="false">IFERROR(B6036/C6036,0)</f>
        <v>0</v>
      </c>
      <c r="E6036" s="45" t="n">
        <v>26</v>
      </c>
      <c r="F6036" s="7" t="s">
        <v>2223</v>
      </c>
      <c r="G6036" s="5" t="str">
        <f aca="false">IF(AND(E6036&gt;=5,E6036&lt;=20,C6036&gt;=50,B6036&lt;=1),"Opportunity (pos 5-20, 50+ impr, 0-1 click)","")</f>
        <v/>
      </c>
    </row>
    <row r="6037" customFormat="false" ht="15" hidden="false" customHeight="false" outlineLevel="0" collapsed="false">
      <c r="A6037" s="7" t="s">
        <v>1016</v>
      </c>
      <c r="B6037" s="44" t="n">
        <v>0</v>
      </c>
      <c r="C6037" s="44" t="n">
        <v>1</v>
      </c>
      <c r="D6037" s="38" t="n">
        <f aca="false">IFERROR(B6037/C6037,0)</f>
        <v>0</v>
      </c>
      <c r="E6037" s="45" t="n">
        <v>20</v>
      </c>
      <c r="F6037" s="7" t="s">
        <v>2224</v>
      </c>
      <c r="G6037" s="5" t="str">
        <f aca="false">IF(AND(E6037&gt;=5,E6037&lt;=20,C6037&gt;=50,B6037&lt;=1),"Opportunity (pos 5-20, 50+ impr, 0-1 click)","")</f>
        <v/>
      </c>
    </row>
    <row r="6038" customFormat="false" ht="15" hidden="false" customHeight="false" outlineLevel="0" collapsed="false">
      <c r="A6038" s="7" t="s">
        <v>8310</v>
      </c>
      <c r="B6038" s="44" t="n">
        <v>0</v>
      </c>
      <c r="C6038" s="44" t="n">
        <v>1</v>
      </c>
      <c r="D6038" s="38" t="n">
        <f aca="false">IFERROR(B6038/C6038,0)</f>
        <v>0</v>
      </c>
      <c r="E6038" s="45" t="n">
        <v>21</v>
      </c>
      <c r="F6038" s="7" t="s">
        <v>2223</v>
      </c>
      <c r="G6038" s="5" t="str">
        <f aca="false">IF(AND(E6038&gt;=5,E6038&lt;=20,C6038&gt;=50,B6038&lt;=1),"Opportunity (pos 5-20, 50+ impr, 0-1 click)","")</f>
        <v/>
      </c>
    </row>
    <row r="6039" customFormat="false" ht="15" hidden="false" customHeight="false" outlineLevel="0" collapsed="false">
      <c r="A6039" s="7" t="s">
        <v>8311</v>
      </c>
      <c r="B6039" s="44" t="n">
        <v>0</v>
      </c>
      <c r="C6039" s="44" t="n">
        <v>1</v>
      </c>
      <c r="D6039" s="38" t="n">
        <f aca="false">IFERROR(B6039/C6039,0)</f>
        <v>0</v>
      </c>
      <c r="E6039" s="45" t="n">
        <v>27</v>
      </c>
      <c r="F6039" s="7" t="s">
        <v>2223</v>
      </c>
      <c r="G6039" s="5" t="str">
        <f aca="false">IF(AND(E6039&gt;=5,E6039&lt;=20,C6039&gt;=50,B6039&lt;=1),"Opportunity (pos 5-20, 50+ impr, 0-1 click)","")</f>
        <v/>
      </c>
    </row>
    <row r="6040" customFormat="false" ht="15" hidden="false" customHeight="false" outlineLevel="0" collapsed="false">
      <c r="A6040" s="7" t="s">
        <v>8312</v>
      </c>
      <c r="B6040" s="44" t="n">
        <v>0</v>
      </c>
      <c r="C6040" s="44" t="n">
        <v>1</v>
      </c>
      <c r="D6040" s="38" t="n">
        <f aca="false">IFERROR(B6040/C6040,0)</f>
        <v>0</v>
      </c>
      <c r="E6040" s="45" t="n">
        <v>25</v>
      </c>
      <c r="F6040" s="7" t="s">
        <v>2223</v>
      </c>
      <c r="G6040" s="5" t="str">
        <f aca="false">IF(AND(E6040&gt;=5,E6040&lt;=20,C6040&gt;=50,B6040&lt;=1),"Opportunity (pos 5-20, 50+ impr, 0-1 click)","")</f>
        <v/>
      </c>
    </row>
    <row r="6041" customFormat="false" ht="15" hidden="false" customHeight="false" outlineLevel="0" collapsed="false">
      <c r="A6041" s="7" t="s">
        <v>8313</v>
      </c>
      <c r="B6041" s="44" t="n">
        <v>0</v>
      </c>
      <c r="C6041" s="44" t="n">
        <v>1</v>
      </c>
      <c r="D6041" s="38" t="n">
        <f aca="false">IFERROR(B6041/C6041,0)</f>
        <v>0</v>
      </c>
      <c r="E6041" s="45" t="n">
        <v>21</v>
      </c>
      <c r="F6041" s="7" t="s">
        <v>2223</v>
      </c>
      <c r="G6041" s="5" t="str">
        <f aca="false">IF(AND(E6041&gt;=5,E6041&lt;=20,C6041&gt;=50,B6041&lt;=1),"Opportunity (pos 5-20, 50+ impr, 0-1 click)","")</f>
        <v/>
      </c>
    </row>
    <row r="6042" customFormat="false" ht="15" hidden="false" customHeight="false" outlineLevel="0" collapsed="false">
      <c r="A6042" s="7" t="s">
        <v>8314</v>
      </c>
      <c r="B6042" s="44" t="n">
        <v>0</v>
      </c>
      <c r="C6042" s="44" t="n">
        <v>1</v>
      </c>
      <c r="D6042" s="38" t="n">
        <f aca="false">IFERROR(B6042/C6042,0)</f>
        <v>0</v>
      </c>
      <c r="E6042" s="45" t="n">
        <v>44</v>
      </c>
      <c r="F6042" s="7" t="s">
        <v>2223</v>
      </c>
      <c r="G6042" s="5" t="str">
        <f aca="false">IF(AND(E6042&gt;=5,E6042&lt;=20,C6042&gt;=50,B6042&lt;=1),"Opportunity (pos 5-20, 50+ impr, 0-1 click)","")</f>
        <v/>
      </c>
    </row>
    <row r="6043" customFormat="false" ht="15" hidden="false" customHeight="false" outlineLevel="0" collapsed="false">
      <c r="A6043" s="7" t="s">
        <v>8315</v>
      </c>
      <c r="B6043" s="44" t="n">
        <v>0</v>
      </c>
      <c r="C6043" s="44" t="n">
        <v>1</v>
      </c>
      <c r="D6043" s="38" t="n">
        <f aca="false">IFERROR(B6043/C6043,0)</f>
        <v>0</v>
      </c>
      <c r="E6043" s="45" t="n">
        <v>33</v>
      </c>
      <c r="F6043" s="7" t="s">
        <v>2223</v>
      </c>
      <c r="G6043" s="5" t="str">
        <f aca="false">IF(AND(E6043&gt;=5,E6043&lt;=20,C6043&gt;=50,B6043&lt;=1),"Opportunity (pos 5-20, 50+ impr, 0-1 click)","")</f>
        <v/>
      </c>
    </row>
    <row r="6044" customFormat="false" ht="15" hidden="false" customHeight="false" outlineLevel="0" collapsed="false">
      <c r="A6044" s="7" t="s">
        <v>8316</v>
      </c>
      <c r="B6044" s="44" t="n">
        <v>0</v>
      </c>
      <c r="C6044" s="44" t="n">
        <v>1</v>
      </c>
      <c r="D6044" s="38" t="n">
        <f aca="false">IFERROR(B6044/C6044,0)</f>
        <v>0</v>
      </c>
      <c r="E6044" s="45" t="n">
        <v>16</v>
      </c>
      <c r="F6044" s="7" t="s">
        <v>2223</v>
      </c>
      <c r="G6044" s="5" t="str">
        <f aca="false">IF(AND(E6044&gt;=5,E6044&lt;=20,C6044&gt;=50,B6044&lt;=1),"Opportunity (pos 5-20, 50+ impr, 0-1 click)","")</f>
        <v/>
      </c>
    </row>
    <row r="6045" customFormat="false" ht="15" hidden="false" customHeight="false" outlineLevel="0" collapsed="false">
      <c r="A6045" s="7" t="s">
        <v>8317</v>
      </c>
      <c r="B6045" s="44" t="n">
        <v>0</v>
      </c>
      <c r="C6045" s="44" t="n">
        <v>1</v>
      </c>
      <c r="D6045" s="38" t="n">
        <f aca="false">IFERROR(B6045/C6045,0)</f>
        <v>0</v>
      </c>
      <c r="E6045" s="45" t="n">
        <v>17</v>
      </c>
      <c r="F6045" s="7" t="s">
        <v>2223</v>
      </c>
      <c r="G6045" s="5" t="str">
        <f aca="false">IF(AND(E6045&gt;=5,E6045&lt;=20,C6045&gt;=50,B6045&lt;=1),"Opportunity (pos 5-20, 50+ impr, 0-1 click)","")</f>
        <v/>
      </c>
    </row>
    <row r="6046" customFormat="false" ht="15" hidden="false" customHeight="false" outlineLevel="0" collapsed="false">
      <c r="A6046" s="7" t="s">
        <v>8318</v>
      </c>
      <c r="B6046" s="44" t="n">
        <v>0</v>
      </c>
      <c r="C6046" s="44" t="n">
        <v>1</v>
      </c>
      <c r="D6046" s="38" t="n">
        <f aca="false">IFERROR(B6046/C6046,0)</f>
        <v>0</v>
      </c>
      <c r="E6046" s="45" t="n">
        <v>5</v>
      </c>
      <c r="F6046" s="7" t="s">
        <v>2224</v>
      </c>
      <c r="G6046" s="5" t="str">
        <f aca="false">IF(AND(E6046&gt;=5,E6046&lt;=20,C6046&gt;=50,B6046&lt;=1),"Opportunity (pos 5-20, 50+ impr, 0-1 click)","")</f>
        <v/>
      </c>
    </row>
    <row r="6047" customFormat="false" ht="15" hidden="false" customHeight="false" outlineLevel="0" collapsed="false">
      <c r="A6047" s="7" t="s">
        <v>8319</v>
      </c>
      <c r="B6047" s="44" t="n">
        <v>0</v>
      </c>
      <c r="C6047" s="44" t="n">
        <v>1</v>
      </c>
      <c r="D6047" s="38" t="n">
        <f aca="false">IFERROR(B6047/C6047,0)</f>
        <v>0</v>
      </c>
      <c r="E6047" s="45" t="n">
        <v>41</v>
      </c>
      <c r="F6047" s="7" t="s">
        <v>2223</v>
      </c>
      <c r="G6047" s="5" t="str">
        <f aca="false">IF(AND(E6047&gt;=5,E6047&lt;=20,C6047&gt;=50,B6047&lt;=1),"Opportunity (pos 5-20, 50+ impr, 0-1 click)","")</f>
        <v/>
      </c>
    </row>
    <row r="6048" customFormat="false" ht="15" hidden="false" customHeight="false" outlineLevel="0" collapsed="false">
      <c r="A6048" s="7" t="s">
        <v>8320</v>
      </c>
      <c r="B6048" s="44" t="n">
        <v>0</v>
      </c>
      <c r="C6048" s="44" t="n">
        <v>1</v>
      </c>
      <c r="D6048" s="38" t="n">
        <f aca="false">IFERROR(B6048/C6048,0)</f>
        <v>0</v>
      </c>
      <c r="E6048" s="45" t="n">
        <v>9</v>
      </c>
      <c r="F6048" s="7" t="s">
        <v>2223</v>
      </c>
      <c r="G6048" s="5" t="str">
        <f aca="false">IF(AND(E6048&gt;=5,E6048&lt;=20,C6048&gt;=50,B6048&lt;=1),"Opportunity (pos 5-20, 50+ impr, 0-1 click)","")</f>
        <v/>
      </c>
    </row>
    <row r="6049" customFormat="false" ht="15" hidden="false" customHeight="false" outlineLevel="0" collapsed="false">
      <c r="A6049" s="7" t="s">
        <v>8321</v>
      </c>
      <c r="B6049" s="44" t="n">
        <v>0</v>
      </c>
      <c r="C6049" s="44" t="n">
        <v>1</v>
      </c>
      <c r="D6049" s="38" t="n">
        <f aca="false">IFERROR(B6049/C6049,0)</f>
        <v>0</v>
      </c>
      <c r="E6049" s="45" t="n">
        <v>20</v>
      </c>
      <c r="F6049" s="7" t="s">
        <v>2223</v>
      </c>
      <c r="G6049" s="5" t="str">
        <f aca="false">IF(AND(E6049&gt;=5,E6049&lt;=20,C6049&gt;=50,B6049&lt;=1),"Opportunity (pos 5-20, 50+ impr, 0-1 click)","")</f>
        <v/>
      </c>
    </row>
    <row r="6050" customFormat="false" ht="15" hidden="false" customHeight="false" outlineLevel="0" collapsed="false">
      <c r="A6050" s="7" t="s">
        <v>8322</v>
      </c>
      <c r="B6050" s="44" t="n">
        <v>0</v>
      </c>
      <c r="C6050" s="44" t="n">
        <v>1</v>
      </c>
      <c r="D6050" s="38" t="n">
        <f aca="false">IFERROR(B6050/C6050,0)</f>
        <v>0</v>
      </c>
      <c r="E6050" s="45" t="n">
        <v>1</v>
      </c>
      <c r="F6050" s="7" t="s">
        <v>2224</v>
      </c>
      <c r="G6050" s="5" t="str">
        <f aca="false">IF(AND(E6050&gt;=5,E6050&lt;=20,C6050&gt;=50,B6050&lt;=1),"Opportunity (pos 5-20, 50+ impr, 0-1 click)","")</f>
        <v/>
      </c>
    </row>
    <row r="6051" customFormat="false" ht="15" hidden="false" customHeight="false" outlineLevel="0" collapsed="false">
      <c r="A6051" s="7" t="s">
        <v>8323</v>
      </c>
      <c r="B6051" s="44" t="n">
        <v>0</v>
      </c>
      <c r="C6051" s="44" t="n">
        <v>1</v>
      </c>
      <c r="D6051" s="38" t="n">
        <f aca="false">IFERROR(B6051/C6051,0)</f>
        <v>0</v>
      </c>
      <c r="E6051" s="45" t="n">
        <v>65</v>
      </c>
      <c r="F6051" s="7" t="s">
        <v>2223</v>
      </c>
      <c r="G6051" s="5" t="str">
        <f aca="false">IF(AND(E6051&gt;=5,E6051&lt;=20,C6051&gt;=50,B6051&lt;=1),"Opportunity (pos 5-20, 50+ impr, 0-1 click)","")</f>
        <v/>
      </c>
    </row>
    <row r="6052" customFormat="false" ht="15" hidden="false" customHeight="false" outlineLevel="0" collapsed="false">
      <c r="A6052" s="7" t="s">
        <v>8324</v>
      </c>
      <c r="B6052" s="44" t="n">
        <v>0</v>
      </c>
      <c r="C6052" s="44" t="n">
        <v>1</v>
      </c>
      <c r="D6052" s="38" t="n">
        <f aca="false">IFERROR(B6052/C6052,0)</f>
        <v>0</v>
      </c>
      <c r="E6052" s="45" t="n">
        <v>53</v>
      </c>
      <c r="F6052" s="7" t="s">
        <v>2223</v>
      </c>
      <c r="G6052" s="5" t="str">
        <f aca="false">IF(AND(E6052&gt;=5,E6052&lt;=20,C6052&gt;=50,B6052&lt;=1),"Opportunity (pos 5-20, 50+ impr, 0-1 click)","")</f>
        <v/>
      </c>
    </row>
    <row r="6053" customFormat="false" ht="15" hidden="false" customHeight="false" outlineLevel="0" collapsed="false">
      <c r="A6053" s="7" t="s">
        <v>8325</v>
      </c>
      <c r="B6053" s="44" t="n">
        <v>0</v>
      </c>
      <c r="C6053" s="44" t="n">
        <v>1</v>
      </c>
      <c r="D6053" s="38" t="n">
        <f aca="false">IFERROR(B6053/C6053,0)</f>
        <v>0</v>
      </c>
      <c r="E6053" s="45" t="n">
        <v>54</v>
      </c>
      <c r="F6053" s="7" t="s">
        <v>2223</v>
      </c>
      <c r="G6053" s="5" t="str">
        <f aca="false">IF(AND(E6053&gt;=5,E6053&lt;=20,C6053&gt;=50,B6053&lt;=1),"Opportunity (pos 5-20, 50+ impr, 0-1 click)","")</f>
        <v/>
      </c>
    </row>
    <row r="6054" customFormat="false" ht="15" hidden="false" customHeight="false" outlineLevel="0" collapsed="false">
      <c r="A6054" s="7" t="s">
        <v>8326</v>
      </c>
      <c r="B6054" s="44" t="n">
        <v>0</v>
      </c>
      <c r="C6054" s="44" t="n">
        <v>1</v>
      </c>
      <c r="D6054" s="38" t="n">
        <f aca="false">IFERROR(B6054/C6054,0)</f>
        <v>0</v>
      </c>
      <c r="E6054" s="45" t="n">
        <v>11</v>
      </c>
      <c r="F6054" s="7" t="s">
        <v>2223</v>
      </c>
      <c r="G6054" s="5" t="str">
        <f aca="false">IF(AND(E6054&gt;=5,E6054&lt;=20,C6054&gt;=50,B6054&lt;=1),"Opportunity (pos 5-20, 50+ impr, 0-1 click)","")</f>
        <v/>
      </c>
    </row>
    <row r="6055" customFormat="false" ht="15" hidden="false" customHeight="false" outlineLevel="0" collapsed="false">
      <c r="A6055" s="7" t="s">
        <v>8327</v>
      </c>
      <c r="B6055" s="44" t="n">
        <v>0</v>
      </c>
      <c r="C6055" s="44" t="n">
        <v>1</v>
      </c>
      <c r="D6055" s="38" t="n">
        <f aca="false">IFERROR(B6055/C6055,0)</f>
        <v>0</v>
      </c>
      <c r="E6055" s="45" t="n">
        <v>60</v>
      </c>
      <c r="F6055" s="7" t="s">
        <v>2223</v>
      </c>
      <c r="G6055" s="5" t="str">
        <f aca="false">IF(AND(E6055&gt;=5,E6055&lt;=20,C6055&gt;=50,B6055&lt;=1),"Opportunity (pos 5-20, 50+ impr, 0-1 click)","")</f>
        <v/>
      </c>
    </row>
    <row r="6056" customFormat="false" ht="15" hidden="false" customHeight="false" outlineLevel="0" collapsed="false">
      <c r="A6056" s="7" t="s">
        <v>8328</v>
      </c>
      <c r="B6056" s="44" t="n">
        <v>0</v>
      </c>
      <c r="C6056" s="44" t="n">
        <v>1</v>
      </c>
      <c r="D6056" s="38" t="n">
        <f aca="false">IFERROR(B6056/C6056,0)</f>
        <v>0</v>
      </c>
      <c r="E6056" s="45" t="n">
        <v>38</v>
      </c>
      <c r="F6056" s="7" t="s">
        <v>2223</v>
      </c>
      <c r="G6056" s="5" t="str">
        <f aca="false">IF(AND(E6056&gt;=5,E6056&lt;=20,C6056&gt;=50,B6056&lt;=1),"Opportunity (pos 5-20, 50+ impr, 0-1 click)","")</f>
        <v/>
      </c>
    </row>
    <row r="6057" customFormat="false" ht="15" hidden="false" customHeight="false" outlineLevel="0" collapsed="false">
      <c r="A6057" s="7" t="s">
        <v>8329</v>
      </c>
      <c r="B6057" s="44" t="n">
        <v>0</v>
      </c>
      <c r="C6057" s="44" t="n">
        <v>1</v>
      </c>
      <c r="D6057" s="38" t="n">
        <f aca="false">IFERROR(B6057/C6057,0)</f>
        <v>0</v>
      </c>
      <c r="E6057" s="45" t="n">
        <v>22</v>
      </c>
      <c r="F6057" s="7" t="s">
        <v>2223</v>
      </c>
      <c r="G6057" s="5" t="str">
        <f aca="false">IF(AND(E6057&gt;=5,E6057&lt;=20,C6057&gt;=50,B6057&lt;=1),"Opportunity (pos 5-20, 50+ impr, 0-1 click)","")</f>
        <v/>
      </c>
    </row>
    <row r="6058" customFormat="false" ht="15" hidden="false" customHeight="false" outlineLevel="0" collapsed="false">
      <c r="A6058" s="7" t="s">
        <v>8330</v>
      </c>
      <c r="B6058" s="44" t="n">
        <v>0</v>
      </c>
      <c r="C6058" s="44" t="n">
        <v>1</v>
      </c>
      <c r="D6058" s="38" t="n">
        <f aca="false">IFERROR(B6058/C6058,0)</f>
        <v>0</v>
      </c>
      <c r="E6058" s="45" t="n">
        <v>29</v>
      </c>
      <c r="F6058" s="7" t="s">
        <v>2223</v>
      </c>
      <c r="G6058" s="5" t="str">
        <f aca="false">IF(AND(E6058&gt;=5,E6058&lt;=20,C6058&gt;=50,B6058&lt;=1),"Opportunity (pos 5-20, 50+ impr, 0-1 click)","")</f>
        <v/>
      </c>
    </row>
    <row r="6059" customFormat="false" ht="15" hidden="false" customHeight="false" outlineLevel="0" collapsed="false">
      <c r="A6059" s="7" t="s">
        <v>8331</v>
      </c>
      <c r="B6059" s="44" t="n">
        <v>0</v>
      </c>
      <c r="C6059" s="44" t="n">
        <v>1</v>
      </c>
      <c r="D6059" s="38" t="n">
        <f aca="false">IFERROR(B6059/C6059,0)</f>
        <v>0</v>
      </c>
      <c r="E6059" s="45" t="n">
        <v>65</v>
      </c>
      <c r="F6059" s="7" t="s">
        <v>2223</v>
      </c>
      <c r="G6059" s="5" t="str">
        <f aca="false">IF(AND(E6059&gt;=5,E6059&lt;=20,C6059&gt;=50,B6059&lt;=1),"Opportunity (pos 5-20, 50+ impr, 0-1 click)","")</f>
        <v/>
      </c>
    </row>
    <row r="6060" customFormat="false" ht="15" hidden="false" customHeight="false" outlineLevel="0" collapsed="false">
      <c r="A6060" s="7" t="s">
        <v>8332</v>
      </c>
      <c r="B6060" s="44" t="n">
        <v>0</v>
      </c>
      <c r="C6060" s="44" t="n">
        <v>1</v>
      </c>
      <c r="D6060" s="38" t="n">
        <f aca="false">IFERROR(B6060/C6060,0)</f>
        <v>0</v>
      </c>
      <c r="E6060" s="45" t="n">
        <v>30</v>
      </c>
      <c r="F6060" s="7" t="s">
        <v>2223</v>
      </c>
      <c r="G6060" s="5" t="str">
        <f aca="false">IF(AND(E6060&gt;=5,E6060&lt;=20,C6060&gt;=50,B6060&lt;=1),"Opportunity (pos 5-20, 50+ impr, 0-1 click)","")</f>
        <v/>
      </c>
    </row>
    <row r="6061" customFormat="false" ht="15" hidden="false" customHeight="false" outlineLevel="0" collapsed="false">
      <c r="A6061" s="7" t="s">
        <v>8333</v>
      </c>
      <c r="B6061" s="44" t="n">
        <v>0</v>
      </c>
      <c r="C6061" s="44" t="n">
        <v>1</v>
      </c>
      <c r="D6061" s="38" t="n">
        <f aca="false">IFERROR(B6061/C6061,0)</f>
        <v>0</v>
      </c>
      <c r="E6061" s="45" t="n">
        <v>66</v>
      </c>
      <c r="F6061" s="7" t="s">
        <v>2223</v>
      </c>
      <c r="G6061" s="5" t="str">
        <f aca="false">IF(AND(E6061&gt;=5,E6061&lt;=20,C6061&gt;=50,B6061&lt;=1),"Opportunity (pos 5-20, 50+ impr, 0-1 click)","")</f>
        <v/>
      </c>
    </row>
    <row r="6062" customFormat="false" ht="15" hidden="false" customHeight="false" outlineLevel="0" collapsed="false">
      <c r="A6062" s="7" t="s">
        <v>8334</v>
      </c>
      <c r="B6062" s="44" t="n">
        <v>0</v>
      </c>
      <c r="C6062" s="44" t="n">
        <v>1</v>
      </c>
      <c r="D6062" s="38" t="n">
        <f aca="false">IFERROR(B6062/C6062,0)</f>
        <v>0</v>
      </c>
      <c r="E6062" s="45" t="n">
        <v>63</v>
      </c>
      <c r="F6062" s="7" t="s">
        <v>2225</v>
      </c>
      <c r="G6062" s="5" t="str">
        <f aca="false">IF(AND(E6062&gt;=5,E6062&lt;=20,C6062&gt;=50,B6062&lt;=1),"Opportunity (pos 5-20, 50+ impr, 0-1 click)","")</f>
        <v/>
      </c>
    </row>
    <row r="6063" customFormat="false" ht="15" hidden="false" customHeight="false" outlineLevel="0" collapsed="false">
      <c r="A6063" s="7" t="s">
        <v>8335</v>
      </c>
      <c r="B6063" s="44" t="n">
        <v>0</v>
      </c>
      <c r="C6063" s="44" t="n">
        <v>1</v>
      </c>
      <c r="D6063" s="38" t="n">
        <f aca="false">IFERROR(B6063/C6063,0)</f>
        <v>0</v>
      </c>
      <c r="E6063" s="45" t="n">
        <v>7</v>
      </c>
      <c r="F6063" s="7" t="s">
        <v>2223</v>
      </c>
      <c r="G6063" s="5" t="str">
        <f aca="false">IF(AND(E6063&gt;=5,E6063&lt;=20,C6063&gt;=50,B6063&lt;=1),"Opportunity (pos 5-20, 50+ impr, 0-1 click)","")</f>
        <v/>
      </c>
    </row>
    <row r="6064" customFormat="false" ht="15" hidden="false" customHeight="false" outlineLevel="0" collapsed="false">
      <c r="A6064" s="7" t="s">
        <v>8336</v>
      </c>
      <c r="B6064" s="44" t="n">
        <v>0</v>
      </c>
      <c r="C6064" s="44" t="n">
        <v>1</v>
      </c>
      <c r="D6064" s="38" t="n">
        <f aca="false">IFERROR(B6064/C6064,0)</f>
        <v>0</v>
      </c>
      <c r="E6064" s="45" t="n">
        <v>45</v>
      </c>
      <c r="F6064" s="7" t="s">
        <v>2223</v>
      </c>
      <c r="G6064" s="5" t="str">
        <f aca="false">IF(AND(E6064&gt;=5,E6064&lt;=20,C6064&gt;=50,B6064&lt;=1),"Opportunity (pos 5-20, 50+ impr, 0-1 click)","")</f>
        <v/>
      </c>
    </row>
    <row r="6065" customFormat="false" ht="15" hidden="false" customHeight="false" outlineLevel="0" collapsed="false">
      <c r="A6065" s="7" t="s">
        <v>8337</v>
      </c>
      <c r="B6065" s="44" t="n">
        <v>0</v>
      </c>
      <c r="C6065" s="44" t="n">
        <v>1</v>
      </c>
      <c r="D6065" s="38" t="n">
        <f aca="false">IFERROR(B6065/C6065,0)</f>
        <v>0</v>
      </c>
      <c r="E6065" s="45" t="n">
        <v>109</v>
      </c>
      <c r="F6065" s="7" t="s">
        <v>2223</v>
      </c>
      <c r="G6065" s="5" t="str">
        <f aca="false">IF(AND(E6065&gt;=5,E6065&lt;=20,C6065&gt;=50,B6065&lt;=1),"Opportunity (pos 5-20, 50+ impr, 0-1 click)","")</f>
        <v/>
      </c>
    </row>
    <row r="6066" customFormat="false" ht="15" hidden="false" customHeight="false" outlineLevel="0" collapsed="false">
      <c r="A6066" s="7" t="s">
        <v>8338</v>
      </c>
      <c r="B6066" s="44" t="n">
        <v>0</v>
      </c>
      <c r="C6066" s="44" t="n">
        <v>1</v>
      </c>
      <c r="D6066" s="38" t="n">
        <f aca="false">IFERROR(B6066/C6066,0)</f>
        <v>0</v>
      </c>
      <c r="E6066" s="45" t="n">
        <v>1</v>
      </c>
      <c r="F6066" s="7" t="s">
        <v>2224</v>
      </c>
      <c r="G6066" s="5" t="str">
        <f aca="false">IF(AND(E6066&gt;=5,E6066&lt;=20,C6066&gt;=50,B6066&lt;=1),"Opportunity (pos 5-20, 50+ impr, 0-1 click)","")</f>
        <v/>
      </c>
    </row>
    <row r="6067" customFormat="false" ht="15" hidden="false" customHeight="false" outlineLevel="0" collapsed="false">
      <c r="A6067" s="7" t="s">
        <v>8339</v>
      </c>
      <c r="B6067" s="44" t="n">
        <v>0</v>
      </c>
      <c r="C6067" s="44" t="n">
        <v>1</v>
      </c>
      <c r="D6067" s="38" t="n">
        <f aca="false">IFERROR(B6067/C6067,0)</f>
        <v>0</v>
      </c>
      <c r="E6067" s="45" t="n">
        <v>7</v>
      </c>
      <c r="F6067" s="7" t="s">
        <v>2223</v>
      </c>
      <c r="G6067" s="5" t="str">
        <f aca="false">IF(AND(E6067&gt;=5,E6067&lt;=20,C6067&gt;=50,B6067&lt;=1),"Opportunity (pos 5-20, 50+ impr, 0-1 click)","")</f>
        <v/>
      </c>
    </row>
    <row r="6068" customFormat="false" ht="15" hidden="false" customHeight="false" outlineLevel="0" collapsed="false">
      <c r="A6068" s="7" t="s">
        <v>8340</v>
      </c>
      <c r="B6068" s="44" t="n">
        <v>0</v>
      </c>
      <c r="C6068" s="44" t="n">
        <v>1</v>
      </c>
      <c r="D6068" s="38" t="n">
        <f aca="false">IFERROR(B6068/C6068,0)</f>
        <v>0</v>
      </c>
      <c r="E6068" s="45" t="n">
        <v>10</v>
      </c>
      <c r="F6068" s="7" t="s">
        <v>2224</v>
      </c>
      <c r="G6068" s="5" t="str">
        <f aca="false">IF(AND(E6068&gt;=5,E6068&lt;=20,C6068&gt;=50,B6068&lt;=1),"Opportunity (pos 5-20, 50+ impr, 0-1 click)","")</f>
        <v/>
      </c>
    </row>
    <row r="6069" customFormat="false" ht="15" hidden="false" customHeight="false" outlineLevel="0" collapsed="false">
      <c r="A6069" s="7" t="s">
        <v>8341</v>
      </c>
      <c r="B6069" s="44" t="n">
        <v>0</v>
      </c>
      <c r="C6069" s="44" t="n">
        <v>1</v>
      </c>
      <c r="D6069" s="38" t="n">
        <f aca="false">IFERROR(B6069/C6069,0)</f>
        <v>0</v>
      </c>
      <c r="E6069" s="45" t="n">
        <v>29</v>
      </c>
      <c r="F6069" s="7" t="s">
        <v>2223</v>
      </c>
      <c r="G6069" s="5" t="str">
        <f aca="false">IF(AND(E6069&gt;=5,E6069&lt;=20,C6069&gt;=50,B6069&lt;=1),"Opportunity (pos 5-20, 50+ impr, 0-1 click)","")</f>
        <v/>
      </c>
    </row>
    <row r="6070" customFormat="false" ht="15" hidden="false" customHeight="false" outlineLevel="0" collapsed="false">
      <c r="A6070" s="7" t="s">
        <v>8342</v>
      </c>
      <c r="B6070" s="44" t="n">
        <v>0</v>
      </c>
      <c r="C6070" s="44" t="n">
        <v>1</v>
      </c>
      <c r="D6070" s="38" t="n">
        <f aca="false">IFERROR(B6070/C6070,0)</f>
        <v>0</v>
      </c>
      <c r="E6070" s="45" t="n">
        <v>41</v>
      </c>
      <c r="F6070" s="7" t="s">
        <v>2223</v>
      </c>
      <c r="G6070" s="5" t="str">
        <f aca="false">IF(AND(E6070&gt;=5,E6070&lt;=20,C6070&gt;=50,B6070&lt;=1),"Opportunity (pos 5-20, 50+ impr, 0-1 click)","")</f>
        <v/>
      </c>
    </row>
    <row r="6071" customFormat="false" ht="15" hidden="false" customHeight="false" outlineLevel="0" collapsed="false">
      <c r="A6071" s="7" t="s">
        <v>8343</v>
      </c>
      <c r="B6071" s="44" t="n">
        <v>0</v>
      </c>
      <c r="C6071" s="44" t="n">
        <v>1</v>
      </c>
      <c r="D6071" s="38" t="n">
        <f aca="false">IFERROR(B6071/C6071,0)</f>
        <v>0</v>
      </c>
      <c r="E6071" s="45" t="n">
        <v>21</v>
      </c>
      <c r="F6071" s="7" t="s">
        <v>2224</v>
      </c>
      <c r="G6071" s="5" t="str">
        <f aca="false">IF(AND(E6071&gt;=5,E6071&lt;=20,C6071&gt;=50,B6071&lt;=1),"Opportunity (pos 5-20, 50+ impr, 0-1 click)","")</f>
        <v/>
      </c>
    </row>
    <row r="6072" customFormat="false" ht="15" hidden="false" customHeight="false" outlineLevel="0" collapsed="false">
      <c r="A6072" s="7" t="s">
        <v>8344</v>
      </c>
      <c r="B6072" s="44" t="n">
        <v>0</v>
      </c>
      <c r="C6072" s="44" t="n">
        <v>1</v>
      </c>
      <c r="D6072" s="38" t="n">
        <f aca="false">IFERROR(B6072/C6072,0)</f>
        <v>0</v>
      </c>
      <c r="E6072" s="45" t="n">
        <v>27</v>
      </c>
      <c r="F6072" s="7" t="s">
        <v>2223</v>
      </c>
      <c r="G6072" s="5" t="str">
        <f aca="false">IF(AND(E6072&gt;=5,E6072&lt;=20,C6072&gt;=50,B6072&lt;=1),"Opportunity (pos 5-20, 50+ impr, 0-1 click)","")</f>
        <v/>
      </c>
    </row>
    <row r="6073" customFormat="false" ht="15" hidden="false" customHeight="false" outlineLevel="0" collapsed="false">
      <c r="A6073" s="7" t="s">
        <v>8345</v>
      </c>
      <c r="B6073" s="44" t="n">
        <v>0</v>
      </c>
      <c r="C6073" s="44" t="n">
        <v>1</v>
      </c>
      <c r="D6073" s="38" t="n">
        <f aca="false">IFERROR(B6073/C6073,0)</f>
        <v>0</v>
      </c>
      <c r="E6073" s="45" t="n">
        <v>41</v>
      </c>
      <c r="F6073" s="7" t="s">
        <v>2223</v>
      </c>
      <c r="G6073" s="5" t="str">
        <f aca="false">IF(AND(E6073&gt;=5,E6073&lt;=20,C6073&gt;=50,B6073&lt;=1),"Opportunity (pos 5-20, 50+ impr, 0-1 click)","")</f>
        <v/>
      </c>
    </row>
    <row r="6074" customFormat="false" ht="15" hidden="false" customHeight="false" outlineLevel="0" collapsed="false">
      <c r="A6074" s="7" t="s">
        <v>8346</v>
      </c>
      <c r="B6074" s="44" t="n">
        <v>0</v>
      </c>
      <c r="C6074" s="44" t="n">
        <v>1</v>
      </c>
      <c r="D6074" s="38" t="n">
        <f aca="false">IFERROR(B6074/C6074,0)</f>
        <v>0</v>
      </c>
      <c r="E6074" s="45" t="n">
        <v>54</v>
      </c>
      <c r="F6074" s="7" t="s">
        <v>2225</v>
      </c>
      <c r="G6074" s="5" t="str">
        <f aca="false">IF(AND(E6074&gt;=5,E6074&lt;=20,C6074&gt;=50,B6074&lt;=1),"Opportunity (pos 5-20, 50+ impr, 0-1 click)","")</f>
        <v/>
      </c>
    </row>
    <row r="6075" customFormat="false" ht="15" hidden="false" customHeight="false" outlineLevel="0" collapsed="false">
      <c r="A6075" s="7" t="s">
        <v>8347</v>
      </c>
      <c r="B6075" s="44" t="n">
        <v>0</v>
      </c>
      <c r="C6075" s="44" t="n">
        <v>1</v>
      </c>
      <c r="D6075" s="38" t="n">
        <f aca="false">IFERROR(B6075/C6075,0)</f>
        <v>0</v>
      </c>
      <c r="E6075" s="45" t="n">
        <v>62</v>
      </c>
      <c r="F6075" s="7" t="s">
        <v>2223</v>
      </c>
      <c r="G6075" s="5" t="str">
        <f aca="false">IF(AND(E6075&gt;=5,E6075&lt;=20,C6075&gt;=50,B6075&lt;=1),"Opportunity (pos 5-20, 50+ impr, 0-1 click)","")</f>
        <v/>
      </c>
    </row>
    <row r="6076" customFormat="false" ht="15" hidden="false" customHeight="false" outlineLevel="0" collapsed="false">
      <c r="A6076" s="7" t="s">
        <v>8348</v>
      </c>
      <c r="B6076" s="44" t="n">
        <v>0</v>
      </c>
      <c r="C6076" s="44" t="n">
        <v>1</v>
      </c>
      <c r="D6076" s="38" t="n">
        <f aca="false">IFERROR(B6076/C6076,0)</f>
        <v>0</v>
      </c>
      <c r="E6076" s="45" t="n">
        <v>12</v>
      </c>
      <c r="F6076" s="7" t="s">
        <v>2223</v>
      </c>
      <c r="G6076" s="5" t="str">
        <f aca="false">IF(AND(E6076&gt;=5,E6076&lt;=20,C6076&gt;=50,B6076&lt;=1),"Opportunity (pos 5-20, 50+ impr, 0-1 click)","")</f>
        <v/>
      </c>
    </row>
    <row r="6077" customFormat="false" ht="15" hidden="false" customHeight="false" outlineLevel="0" collapsed="false">
      <c r="A6077" s="7" t="s">
        <v>8349</v>
      </c>
      <c r="B6077" s="44" t="n">
        <v>0</v>
      </c>
      <c r="C6077" s="44" t="n">
        <v>1</v>
      </c>
      <c r="D6077" s="38" t="n">
        <f aca="false">IFERROR(B6077/C6077,0)</f>
        <v>0</v>
      </c>
      <c r="E6077" s="45" t="n">
        <v>8</v>
      </c>
      <c r="F6077" s="7" t="s">
        <v>2223</v>
      </c>
      <c r="G6077" s="5" t="str">
        <f aca="false">IF(AND(E6077&gt;=5,E6077&lt;=20,C6077&gt;=50,B6077&lt;=1),"Opportunity (pos 5-20, 50+ impr, 0-1 click)","")</f>
        <v/>
      </c>
    </row>
    <row r="6078" customFormat="false" ht="15" hidden="false" customHeight="false" outlineLevel="0" collapsed="false">
      <c r="A6078" s="7" t="s">
        <v>8350</v>
      </c>
      <c r="B6078" s="44" t="n">
        <v>0</v>
      </c>
      <c r="C6078" s="44" t="n">
        <v>1</v>
      </c>
      <c r="D6078" s="38" t="n">
        <f aca="false">IFERROR(B6078/C6078,0)</f>
        <v>0</v>
      </c>
      <c r="E6078" s="45" t="n">
        <v>34</v>
      </c>
      <c r="F6078" s="7" t="s">
        <v>2223</v>
      </c>
      <c r="G6078" s="5" t="str">
        <f aca="false">IF(AND(E6078&gt;=5,E6078&lt;=20,C6078&gt;=50,B6078&lt;=1),"Opportunity (pos 5-20, 50+ impr, 0-1 click)","")</f>
        <v/>
      </c>
    </row>
    <row r="6079" customFormat="false" ht="15" hidden="false" customHeight="false" outlineLevel="0" collapsed="false">
      <c r="A6079" s="7" t="s">
        <v>8351</v>
      </c>
      <c r="B6079" s="44" t="n">
        <v>0</v>
      </c>
      <c r="C6079" s="44" t="n">
        <v>1</v>
      </c>
      <c r="D6079" s="38" t="n">
        <f aca="false">IFERROR(B6079/C6079,0)</f>
        <v>0</v>
      </c>
      <c r="E6079" s="45" t="n">
        <v>44</v>
      </c>
      <c r="F6079" s="7" t="s">
        <v>2223</v>
      </c>
      <c r="G6079" s="5" t="str">
        <f aca="false">IF(AND(E6079&gt;=5,E6079&lt;=20,C6079&gt;=50,B6079&lt;=1),"Opportunity (pos 5-20, 50+ impr, 0-1 click)","")</f>
        <v/>
      </c>
    </row>
    <row r="6080" customFormat="false" ht="15" hidden="false" customHeight="false" outlineLevel="0" collapsed="false">
      <c r="A6080" s="7" t="s">
        <v>8352</v>
      </c>
      <c r="B6080" s="44" t="n">
        <v>0</v>
      </c>
      <c r="C6080" s="44" t="n">
        <v>1</v>
      </c>
      <c r="D6080" s="38" t="n">
        <f aca="false">IFERROR(B6080/C6080,0)</f>
        <v>0</v>
      </c>
      <c r="E6080" s="45" t="n">
        <v>9</v>
      </c>
      <c r="F6080" s="7" t="s">
        <v>2223</v>
      </c>
      <c r="G6080" s="5" t="str">
        <f aca="false">IF(AND(E6080&gt;=5,E6080&lt;=20,C6080&gt;=50,B6080&lt;=1),"Opportunity (pos 5-20, 50+ impr, 0-1 click)","")</f>
        <v/>
      </c>
    </row>
    <row r="6081" customFormat="false" ht="15" hidden="false" customHeight="false" outlineLevel="0" collapsed="false">
      <c r="A6081" s="7" t="s">
        <v>8353</v>
      </c>
      <c r="B6081" s="44" t="n">
        <v>0</v>
      </c>
      <c r="C6081" s="44" t="n">
        <v>1</v>
      </c>
      <c r="D6081" s="38" t="n">
        <f aca="false">IFERROR(B6081/C6081,0)</f>
        <v>0</v>
      </c>
      <c r="E6081" s="45" t="n">
        <v>78</v>
      </c>
      <c r="F6081" s="7" t="s">
        <v>2223</v>
      </c>
      <c r="G6081" s="5" t="str">
        <f aca="false">IF(AND(E6081&gt;=5,E6081&lt;=20,C6081&gt;=50,B6081&lt;=1),"Opportunity (pos 5-20, 50+ impr, 0-1 click)","")</f>
        <v/>
      </c>
    </row>
    <row r="6082" customFormat="false" ht="15" hidden="false" customHeight="false" outlineLevel="0" collapsed="false">
      <c r="A6082" s="7" t="s">
        <v>8354</v>
      </c>
      <c r="B6082" s="44" t="n">
        <v>0</v>
      </c>
      <c r="C6082" s="44" t="n">
        <v>1</v>
      </c>
      <c r="D6082" s="38" t="n">
        <f aca="false">IFERROR(B6082/C6082,0)</f>
        <v>0</v>
      </c>
      <c r="E6082" s="45" t="n">
        <v>9</v>
      </c>
      <c r="F6082" s="7" t="s">
        <v>2223</v>
      </c>
      <c r="G6082" s="5" t="str">
        <f aca="false">IF(AND(E6082&gt;=5,E6082&lt;=20,C6082&gt;=50,B6082&lt;=1),"Opportunity (pos 5-20, 50+ impr, 0-1 click)","")</f>
        <v/>
      </c>
    </row>
    <row r="6083" customFormat="false" ht="15" hidden="false" customHeight="false" outlineLevel="0" collapsed="false">
      <c r="A6083" s="7" t="s">
        <v>8355</v>
      </c>
      <c r="B6083" s="44" t="n">
        <v>0</v>
      </c>
      <c r="C6083" s="44" t="n">
        <v>1</v>
      </c>
      <c r="D6083" s="38" t="n">
        <f aca="false">IFERROR(B6083/C6083,0)</f>
        <v>0</v>
      </c>
      <c r="E6083" s="45" t="n">
        <v>23</v>
      </c>
      <c r="F6083" s="7" t="s">
        <v>2223</v>
      </c>
      <c r="G6083" s="5" t="str">
        <f aca="false">IF(AND(E6083&gt;=5,E6083&lt;=20,C6083&gt;=50,B6083&lt;=1),"Opportunity (pos 5-20, 50+ impr, 0-1 click)","")</f>
        <v/>
      </c>
    </row>
    <row r="6084" customFormat="false" ht="15" hidden="false" customHeight="false" outlineLevel="0" collapsed="false">
      <c r="A6084" s="7" t="s">
        <v>8356</v>
      </c>
      <c r="B6084" s="44" t="n">
        <v>0</v>
      </c>
      <c r="C6084" s="44" t="n">
        <v>1</v>
      </c>
      <c r="D6084" s="38" t="n">
        <f aca="false">IFERROR(B6084/C6084,0)</f>
        <v>0</v>
      </c>
      <c r="E6084" s="45" t="n">
        <v>19</v>
      </c>
      <c r="F6084" s="7" t="s">
        <v>2225</v>
      </c>
      <c r="G6084" s="5" t="str">
        <f aca="false">IF(AND(E6084&gt;=5,E6084&lt;=20,C6084&gt;=50,B6084&lt;=1),"Opportunity (pos 5-20, 50+ impr, 0-1 click)","")</f>
        <v/>
      </c>
    </row>
    <row r="6085" customFormat="false" ht="15" hidden="false" customHeight="false" outlineLevel="0" collapsed="false">
      <c r="A6085" s="7" t="s">
        <v>8357</v>
      </c>
      <c r="B6085" s="44" t="n">
        <v>0</v>
      </c>
      <c r="C6085" s="44" t="n">
        <v>1</v>
      </c>
      <c r="D6085" s="38" t="n">
        <f aca="false">IFERROR(B6085/C6085,0)</f>
        <v>0</v>
      </c>
      <c r="E6085" s="45" t="n">
        <v>90</v>
      </c>
      <c r="F6085" s="7" t="s">
        <v>2223</v>
      </c>
      <c r="G6085" s="5" t="str">
        <f aca="false">IF(AND(E6085&gt;=5,E6085&lt;=20,C6085&gt;=50,B6085&lt;=1),"Opportunity (pos 5-20, 50+ impr, 0-1 click)","")</f>
        <v/>
      </c>
    </row>
    <row r="6086" customFormat="false" ht="15" hidden="false" customHeight="false" outlineLevel="0" collapsed="false">
      <c r="A6086" s="7" t="s">
        <v>8358</v>
      </c>
      <c r="B6086" s="44" t="n">
        <v>0</v>
      </c>
      <c r="C6086" s="44" t="n">
        <v>1</v>
      </c>
      <c r="D6086" s="38" t="n">
        <f aca="false">IFERROR(B6086/C6086,0)</f>
        <v>0</v>
      </c>
      <c r="E6086" s="45" t="n">
        <v>12</v>
      </c>
      <c r="F6086" s="7" t="s">
        <v>2223</v>
      </c>
      <c r="G6086" s="5" t="str">
        <f aca="false">IF(AND(E6086&gt;=5,E6086&lt;=20,C6086&gt;=50,B6086&lt;=1),"Opportunity (pos 5-20, 50+ impr, 0-1 click)","")</f>
        <v/>
      </c>
    </row>
    <row r="6087" customFormat="false" ht="15" hidden="false" customHeight="false" outlineLevel="0" collapsed="false">
      <c r="A6087" s="7" t="s">
        <v>8359</v>
      </c>
      <c r="B6087" s="44" t="n">
        <v>0</v>
      </c>
      <c r="C6087" s="44" t="n">
        <v>1</v>
      </c>
      <c r="D6087" s="38" t="n">
        <f aca="false">IFERROR(B6087/C6087,0)</f>
        <v>0</v>
      </c>
      <c r="E6087" s="45" t="n">
        <v>34</v>
      </c>
      <c r="F6087" s="7" t="s">
        <v>2223</v>
      </c>
      <c r="G6087" s="5" t="str">
        <f aca="false">IF(AND(E6087&gt;=5,E6087&lt;=20,C6087&gt;=50,B6087&lt;=1),"Opportunity (pos 5-20, 50+ impr, 0-1 click)","")</f>
        <v/>
      </c>
    </row>
    <row r="6088" customFormat="false" ht="15" hidden="false" customHeight="false" outlineLevel="0" collapsed="false">
      <c r="A6088" s="7" t="s">
        <v>8360</v>
      </c>
      <c r="B6088" s="44" t="n">
        <v>0</v>
      </c>
      <c r="C6088" s="44" t="n">
        <v>1</v>
      </c>
      <c r="D6088" s="38" t="n">
        <f aca="false">IFERROR(B6088/C6088,0)</f>
        <v>0</v>
      </c>
      <c r="E6088" s="45" t="n">
        <v>12</v>
      </c>
      <c r="F6088" s="7" t="s">
        <v>2223</v>
      </c>
      <c r="G6088" s="5" t="str">
        <f aca="false">IF(AND(E6088&gt;=5,E6088&lt;=20,C6088&gt;=50,B6088&lt;=1),"Opportunity (pos 5-20, 50+ impr, 0-1 click)","")</f>
        <v/>
      </c>
    </row>
    <row r="6089" customFormat="false" ht="15" hidden="false" customHeight="false" outlineLevel="0" collapsed="false">
      <c r="A6089" s="7" t="s">
        <v>8361</v>
      </c>
      <c r="B6089" s="44" t="n">
        <v>0</v>
      </c>
      <c r="C6089" s="44" t="n">
        <v>1</v>
      </c>
      <c r="D6089" s="38" t="n">
        <f aca="false">IFERROR(B6089/C6089,0)</f>
        <v>0</v>
      </c>
      <c r="E6089" s="45" t="n">
        <v>40</v>
      </c>
      <c r="F6089" s="7" t="s">
        <v>2223</v>
      </c>
      <c r="G6089" s="5" t="str">
        <f aca="false">IF(AND(E6089&gt;=5,E6089&lt;=20,C6089&gt;=50,B6089&lt;=1),"Opportunity (pos 5-20, 50+ impr, 0-1 click)","")</f>
        <v/>
      </c>
    </row>
    <row r="6090" customFormat="false" ht="15" hidden="false" customHeight="false" outlineLevel="0" collapsed="false">
      <c r="A6090" s="7" t="s">
        <v>8362</v>
      </c>
      <c r="B6090" s="44" t="n">
        <v>0</v>
      </c>
      <c r="C6090" s="44" t="n">
        <v>1</v>
      </c>
      <c r="D6090" s="38" t="n">
        <f aca="false">IFERROR(B6090/C6090,0)</f>
        <v>0</v>
      </c>
      <c r="E6090" s="45" t="n">
        <v>92</v>
      </c>
      <c r="F6090" s="7" t="s">
        <v>2225</v>
      </c>
      <c r="G6090" s="5" t="str">
        <f aca="false">IF(AND(E6090&gt;=5,E6090&lt;=20,C6090&gt;=50,B6090&lt;=1),"Opportunity (pos 5-20, 50+ impr, 0-1 click)","")</f>
        <v/>
      </c>
    </row>
    <row r="6091" customFormat="false" ht="15" hidden="false" customHeight="false" outlineLevel="0" collapsed="false">
      <c r="A6091" s="7" t="s">
        <v>8363</v>
      </c>
      <c r="B6091" s="44" t="n">
        <v>0</v>
      </c>
      <c r="C6091" s="44" t="n">
        <v>1</v>
      </c>
      <c r="D6091" s="38" t="n">
        <f aca="false">IFERROR(B6091/C6091,0)</f>
        <v>0</v>
      </c>
      <c r="E6091" s="45" t="n">
        <v>24</v>
      </c>
      <c r="F6091" s="7" t="s">
        <v>2223</v>
      </c>
      <c r="G6091" s="5" t="str">
        <f aca="false">IF(AND(E6091&gt;=5,E6091&lt;=20,C6091&gt;=50,B6091&lt;=1),"Opportunity (pos 5-20, 50+ impr, 0-1 click)","")</f>
        <v/>
      </c>
    </row>
    <row r="6092" customFormat="false" ht="15" hidden="false" customHeight="false" outlineLevel="0" collapsed="false">
      <c r="A6092" s="7" t="s">
        <v>8364</v>
      </c>
      <c r="B6092" s="44" t="n">
        <v>0</v>
      </c>
      <c r="C6092" s="44" t="n">
        <v>1</v>
      </c>
      <c r="D6092" s="38" t="n">
        <f aca="false">IFERROR(B6092/C6092,0)</f>
        <v>0</v>
      </c>
      <c r="E6092" s="45" t="n">
        <v>63</v>
      </c>
      <c r="F6092" s="7" t="s">
        <v>2223</v>
      </c>
      <c r="G6092" s="5" t="str">
        <f aca="false">IF(AND(E6092&gt;=5,E6092&lt;=20,C6092&gt;=50,B6092&lt;=1),"Opportunity (pos 5-20, 50+ impr, 0-1 click)","")</f>
        <v/>
      </c>
    </row>
    <row r="6093" customFormat="false" ht="15" hidden="false" customHeight="false" outlineLevel="0" collapsed="false">
      <c r="A6093" s="7" t="s">
        <v>8365</v>
      </c>
      <c r="B6093" s="44" t="n">
        <v>0</v>
      </c>
      <c r="C6093" s="44" t="n">
        <v>1</v>
      </c>
      <c r="D6093" s="38" t="n">
        <f aca="false">IFERROR(B6093/C6093,0)</f>
        <v>0</v>
      </c>
      <c r="E6093" s="45" t="n">
        <v>16</v>
      </c>
      <c r="F6093" s="7" t="s">
        <v>2223</v>
      </c>
      <c r="G6093" s="5" t="str">
        <f aca="false">IF(AND(E6093&gt;=5,E6093&lt;=20,C6093&gt;=50,B6093&lt;=1),"Opportunity (pos 5-20, 50+ impr, 0-1 click)","")</f>
        <v/>
      </c>
    </row>
    <row r="6094" customFormat="false" ht="15" hidden="false" customHeight="false" outlineLevel="0" collapsed="false">
      <c r="A6094" s="7" t="s">
        <v>8366</v>
      </c>
      <c r="B6094" s="44" t="n">
        <v>0</v>
      </c>
      <c r="C6094" s="44" t="n">
        <v>1</v>
      </c>
      <c r="D6094" s="38" t="n">
        <f aca="false">IFERROR(B6094/C6094,0)</f>
        <v>0</v>
      </c>
      <c r="E6094" s="45" t="n">
        <v>6</v>
      </c>
      <c r="F6094" s="7" t="s">
        <v>2223</v>
      </c>
      <c r="G6094" s="5" t="str">
        <f aca="false">IF(AND(E6094&gt;=5,E6094&lt;=20,C6094&gt;=50,B6094&lt;=1),"Opportunity (pos 5-20, 50+ impr, 0-1 click)","")</f>
        <v/>
      </c>
    </row>
    <row r="6095" customFormat="false" ht="15" hidden="false" customHeight="false" outlineLevel="0" collapsed="false">
      <c r="A6095" s="7" t="s">
        <v>8367</v>
      </c>
      <c r="B6095" s="44" t="n">
        <v>0</v>
      </c>
      <c r="C6095" s="44" t="n">
        <v>1</v>
      </c>
      <c r="D6095" s="38" t="n">
        <f aca="false">IFERROR(B6095/C6095,0)</f>
        <v>0</v>
      </c>
      <c r="E6095" s="45" t="n">
        <v>20</v>
      </c>
      <c r="F6095" s="7" t="s">
        <v>2223</v>
      </c>
      <c r="G6095" s="5" t="str">
        <f aca="false">IF(AND(E6095&gt;=5,E6095&lt;=20,C6095&gt;=50,B6095&lt;=1),"Opportunity (pos 5-20, 50+ impr, 0-1 click)","")</f>
        <v/>
      </c>
    </row>
    <row r="6096" customFormat="false" ht="15" hidden="false" customHeight="false" outlineLevel="0" collapsed="false">
      <c r="A6096" s="7" t="s">
        <v>8368</v>
      </c>
      <c r="B6096" s="44" t="n">
        <v>0</v>
      </c>
      <c r="C6096" s="44" t="n">
        <v>1</v>
      </c>
      <c r="D6096" s="38" t="n">
        <f aca="false">IFERROR(B6096/C6096,0)</f>
        <v>0</v>
      </c>
      <c r="E6096" s="45" t="n">
        <v>42</v>
      </c>
      <c r="F6096" s="7" t="s">
        <v>2223</v>
      </c>
      <c r="G6096" s="5" t="str">
        <f aca="false">IF(AND(E6096&gt;=5,E6096&lt;=20,C6096&gt;=50,B6096&lt;=1),"Opportunity (pos 5-20, 50+ impr, 0-1 click)","")</f>
        <v/>
      </c>
    </row>
    <row r="6097" customFormat="false" ht="15" hidden="false" customHeight="false" outlineLevel="0" collapsed="false">
      <c r="A6097" s="7" t="s">
        <v>8369</v>
      </c>
      <c r="B6097" s="44" t="n">
        <v>0</v>
      </c>
      <c r="C6097" s="44" t="n">
        <v>1</v>
      </c>
      <c r="D6097" s="38" t="n">
        <f aca="false">IFERROR(B6097/C6097,0)</f>
        <v>0</v>
      </c>
      <c r="E6097" s="45" t="n">
        <v>33</v>
      </c>
      <c r="F6097" s="7" t="s">
        <v>2223</v>
      </c>
      <c r="G6097" s="5" t="str">
        <f aca="false">IF(AND(E6097&gt;=5,E6097&lt;=20,C6097&gt;=50,B6097&lt;=1),"Opportunity (pos 5-20, 50+ impr, 0-1 click)","")</f>
        <v/>
      </c>
    </row>
    <row r="6098" customFormat="false" ht="15" hidden="false" customHeight="false" outlineLevel="0" collapsed="false">
      <c r="A6098" s="7" t="s">
        <v>8370</v>
      </c>
      <c r="B6098" s="44" t="n">
        <v>0</v>
      </c>
      <c r="C6098" s="44" t="n">
        <v>1</v>
      </c>
      <c r="D6098" s="38" t="n">
        <f aca="false">IFERROR(B6098/C6098,0)</f>
        <v>0</v>
      </c>
      <c r="E6098" s="45" t="n">
        <v>9</v>
      </c>
      <c r="F6098" s="7" t="s">
        <v>2223</v>
      </c>
      <c r="G6098" s="5" t="str">
        <f aca="false">IF(AND(E6098&gt;=5,E6098&lt;=20,C6098&gt;=50,B6098&lt;=1),"Opportunity (pos 5-20, 50+ impr, 0-1 click)","")</f>
        <v/>
      </c>
    </row>
    <row r="6099" customFormat="false" ht="15" hidden="false" customHeight="false" outlineLevel="0" collapsed="false">
      <c r="A6099" s="7" t="s">
        <v>8371</v>
      </c>
      <c r="B6099" s="44" t="n">
        <v>0</v>
      </c>
      <c r="C6099" s="44" t="n">
        <v>1</v>
      </c>
      <c r="D6099" s="38" t="n">
        <f aca="false">IFERROR(B6099/C6099,0)</f>
        <v>0</v>
      </c>
      <c r="E6099" s="45" t="n">
        <v>22</v>
      </c>
      <c r="F6099" s="7" t="s">
        <v>2223</v>
      </c>
      <c r="G6099" s="5" t="str">
        <f aca="false">IF(AND(E6099&gt;=5,E6099&lt;=20,C6099&gt;=50,B6099&lt;=1),"Opportunity (pos 5-20, 50+ impr, 0-1 click)","")</f>
        <v/>
      </c>
    </row>
    <row r="6100" customFormat="false" ht="15" hidden="false" customHeight="false" outlineLevel="0" collapsed="false">
      <c r="A6100" s="7" t="s">
        <v>8372</v>
      </c>
      <c r="B6100" s="44" t="n">
        <v>0</v>
      </c>
      <c r="C6100" s="44" t="n">
        <v>1</v>
      </c>
      <c r="D6100" s="38" t="n">
        <f aca="false">IFERROR(B6100/C6100,0)</f>
        <v>0</v>
      </c>
      <c r="E6100" s="45" t="n">
        <v>19</v>
      </c>
      <c r="F6100" s="7" t="s">
        <v>2223</v>
      </c>
      <c r="G6100" s="5" t="str">
        <f aca="false">IF(AND(E6100&gt;=5,E6100&lt;=20,C6100&gt;=50,B6100&lt;=1),"Opportunity (pos 5-20, 50+ impr, 0-1 click)","")</f>
        <v/>
      </c>
    </row>
    <row r="6101" customFormat="false" ht="15" hidden="false" customHeight="false" outlineLevel="0" collapsed="false">
      <c r="A6101" s="7" t="s">
        <v>8373</v>
      </c>
      <c r="B6101" s="44" t="n">
        <v>0</v>
      </c>
      <c r="C6101" s="44" t="n">
        <v>1</v>
      </c>
      <c r="D6101" s="38" t="n">
        <f aca="false">IFERROR(B6101/C6101,0)</f>
        <v>0</v>
      </c>
      <c r="E6101" s="45" t="n">
        <v>14</v>
      </c>
      <c r="F6101" s="7" t="s">
        <v>2223</v>
      </c>
      <c r="G6101" s="5" t="str">
        <f aca="false">IF(AND(E6101&gt;=5,E6101&lt;=20,C6101&gt;=50,B6101&lt;=1),"Opportunity (pos 5-20, 50+ impr, 0-1 click)","")</f>
        <v/>
      </c>
    </row>
    <row r="6102" customFormat="false" ht="15" hidden="false" customHeight="false" outlineLevel="0" collapsed="false">
      <c r="A6102" s="7" t="s">
        <v>8374</v>
      </c>
      <c r="B6102" s="44" t="n">
        <v>0</v>
      </c>
      <c r="C6102" s="44" t="n">
        <v>1</v>
      </c>
      <c r="D6102" s="38" t="n">
        <f aca="false">IFERROR(B6102/C6102,0)</f>
        <v>0</v>
      </c>
      <c r="E6102" s="45" t="n">
        <v>64</v>
      </c>
      <c r="F6102" s="7" t="s">
        <v>2224</v>
      </c>
      <c r="G6102" s="5" t="str">
        <f aca="false">IF(AND(E6102&gt;=5,E6102&lt;=20,C6102&gt;=50,B6102&lt;=1),"Opportunity (pos 5-20, 50+ impr, 0-1 click)","")</f>
        <v/>
      </c>
    </row>
    <row r="6103" customFormat="false" ht="15" hidden="false" customHeight="false" outlineLevel="0" collapsed="false">
      <c r="A6103" s="7" t="s">
        <v>8375</v>
      </c>
      <c r="B6103" s="44" t="n">
        <v>0</v>
      </c>
      <c r="C6103" s="44" t="n">
        <v>1</v>
      </c>
      <c r="D6103" s="38" t="n">
        <f aca="false">IFERROR(B6103/C6103,0)</f>
        <v>0</v>
      </c>
      <c r="E6103" s="45" t="n">
        <v>14</v>
      </c>
      <c r="F6103" s="7" t="s">
        <v>2223</v>
      </c>
      <c r="G6103" s="5" t="str">
        <f aca="false">IF(AND(E6103&gt;=5,E6103&lt;=20,C6103&gt;=50,B6103&lt;=1),"Opportunity (pos 5-20, 50+ impr, 0-1 click)","")</f>
        <v/>
      </c>
    </row>
    <row r="6104" customFormat="false" ht="15" hidden="false" customHeight="false" outlineLevel="0" collapsed="false">
      <c r="A6104" s="7" t="s">
        <v>8376</v>
      </c>
      <c r="B6104" s="44" t="n">
        <v>0</v>
      </c>
      <c r="C6104" s="44" t="n">
        <v>1</v>
      </c>
      <c r="D6104" s="38" t="n">
        <f aca="false">IFERROR(B6104/C6104,0)</f>
        <v>0</v>
      </c>
      <c r="E6104" s="45" t="n">
        <v>4</v>
      </c>
      <c r="F6104" s="7" t="s">
        <v>2223</v>
      </c>
      <c r="G6104" s="5" t="str">
        <f aca="false">IF(AND(E6104&gt;=5,E6104&lt;=20,C6104&gt;=50,B6104&lt;=1),"Opportunity (pos 5-20, 50+ impr, 0-1 click)","")</f>
        <v/>
      </c>
    </row>
    <row r="6105" customFormat="false" ht="15" hidden="false" customHeight="false" outlineLevel="0" collapsed="false">
      <c r="A6105" s="7" t="s">
        <v>8377</v>
      </c>
      <c r="B6105" s="44" t="n">
        <v>0</v>
      </c>
      <c r="C6105" s="44" t="n">
        <v>1</v>
      </c>
      <c r="D6105" s="38" t="n">
        <f aca="false">IFERROR(B6105/C6105,0)</f>
        <v>0</v>
      </c>
      <c r="E6105" s="45" t="n">
        <v>33</v>
      </c>
      <c r="F6105" s="7" t="s">
        <v>2223</v>
      </c>
      <c r="G6105" s="5" t="str">
        <f aca="false">IF(AND(E6105&gt;=5,E6105&lt;=20,C6105&gt;=50,B6105&lt;=1),"Opportunity (pos 5-20, 50+ impr, 0-1 click)","")</f>
        <v/>
      </c>
    </row>
    <row r="6106" customFormat="false" ht="15" hidden="false" customHeight="false" outlineLevel="0" collapsed="false">
      <c r="A6106" s="7" t="s">
        <v>8378</v>
      </c>
      <c r="B6106" s="44" t="n">
        <v>0</v>
      </c>
      <c r="C6106" s="44" t="n">
        <v>1</v>
      </c>
      <c r="D6106" s="38" t="n">
        <f aca="false">IFERROR(B6106/C6106,0)</f>
        <v>0</v>
      </c>
      <c r="E6106" s="45" t="n">
        <v>29</v>
      </c>
      <c r="F6106" s="7" t="s">
        <v>2223</v>
      </c>
      <c r="G6106" s="5" t="str">
        <f aca="false">IF(AND(E6106&gt;=5,E6106&lt;=20,C6106&gt;=50,B6106&lt;=1),"Opportunity (pos 5-20, 50+ impr, 0-1 click)","")</f>
        <v/>
      </c>
    </row>
    <row r="6107" customFormat="false" ht="15" hidden="false" customHeight="false" outlineLevel="0" collapsed="false">
      <c r="A6107" s="7" t="s">
        <v>8379</v>
      </c>
      <c r="B6107" s="44" t="n">
        <v>0</v>
      </c>
      <c r="C6107" s="44" t="n">
        <v>1</v>
      </c>
      <c r="D6107" s="38" t="n">
        <f aca="false">IFERROR(B6107/C6107,0)</f>
        <v>0</v>
      </c>
      <c r="E6107" s="45" t="n">
        <v>23</v>
      </c>
      <c r="F6107" s="7" t="s">
        <v>2223</v>
      </c>
      <c r="G6107" s="5" t="str">
        <f aca="false">IF(AND(E6107&gt;=5,E6107&lt;=20,C6107&gt;=50,B6107&lt;=1),"Opportunity (pos 5-20, 50+ impr, 0-1 click)","")</f>
        <v/>
      </c>
    </row>
    <row r="6108" customFormat="false" ht="15" hidden="false" customHeight="false" outlineLevel="0" collapsed="false">
      <c r="A6108" s="7" t="s">
        <v>8380</v>
      </c>
      <c r="B6108" s="44" t="n">
        <v>0</v>
      </c>
      <c r="C6108" s="44" t="n">
        <v>1</v>
      </c>
      <c r="D6108" s="38" t="n">
        <f aca="false">IFERROR(B6108/C6108,0)</f>
        <v>0</v>
      </c>
      <c r="E6108" s="45" t="n">
        <v>28</v>
      </c>
      <c r="F6108" s="7" t="s">
        <v>2223</v>
      </c>
      <c r="G6108" s="5" t="str">
        <f aca="false">IF(AND(E6108&gt;=5,E6108&lt;=20,C6108&gt;=50,B6108&lt;=1),"Opportunity (pos 5-20, 50+ impr, 0-1 click)","")</f>
        <v/>
      </c>
    </row>
    <row r="6109" customFormat="false" ht="15" hidden="false" customHeight="false" outlineLevel="0" collapsed="false">
      <c r="A6109" s="7" t="s">
        <v>8381</v>
      </c>
      <c r="B6109" s="44" t="n">
        <v>0</v>
      </c>
      <c r="C6109" s="44" t="n">
        <v>1</v>
      </c>
      <c r="D6109" s="38" t="n">
        <f aca="false">IFERROR(B6109/C6109,0)</f>
        <v>0</v>
      </c>
      <c r="E6109" s="45" t="n">
        <v>10</v>
      </c>
      <c r="F6109" s="7" t="s">
        <v>2223</v>
      </c>
      <c r="G6109" s="5" t="str">
        <f aca="false">IF(AND(E6109&gt;=5,E6109&lt;=20,C6109&gt;=50,B6109&lt;=1),"Opportunity (pos 5-20, 50+ impr, 0-1 click)","")</f>
        <v/>
      </c>
    </row>
    <row r="6110" customFormat="false" ht="15" hidden="false" customHeight="false" outlineLevel="0" collapsed="false">
      <c r="A6110" s="7" t="s">
        <v>8382</v>
      </c>
      <c r="B6110" s="44" t="n">
        <v>0</v>
      </c>
      <c r="C6110" s="44" t="n">
        <v>1</v>
      </c>
      <c r="D6110" s="38" t="n">
        <f aca="false">IFERROR(B6110/C6110,0)</f>
        <v>0</v>
      </c>
      <c r="E6110" s="45" t="n">
        <v>46</v>
      </c>
      <c r="F6110" s="7" t="s">
        <v>2225</v>
      </c>
      <c r="G6110" s="5" t="str">
        <f aca="false">IF(AND(E6110&gt;=5,E6110&lt;=20,C6110&gt;=50,B6110&lt;=1),"Opportunity (pos 5-20, 50+ impr, 0-1 click)","")</f>
        <v/>
      </c>
    </row>
    <row r="6111" customFormat="false" ht="15" hidden="false" customHeight="false" outlineLevel="0" collapsed="false">
      <c r="A6111" s="7" t="s">
        <v>8383</v>
      </c>
      <c r="B6111" s="44" t="n">
        <v>0</v>
      </c>
      <c r="C6111" s="44" t="n">
        <v>1</v>
      </c>
      <c r="D6111" s="38" t="n">
        <f aca="false">IFERROR(B6111/C6111,0)</f>
        <v>0</v>
      </c>
      <c r="E6111" s="45" t="n">
        <v>44</v>
      </c>
      <c r="F6111" s="7" t="s">
        <v>2223</v>
      </c>
      <c r="G6111" s="5" t="str">
        <f aca="false">IF(AND(E6111&gt;=5,E6111&lt;=20,C6111&gt;=50,B6111&lt;=1),"Opportunity (pos 5-20, 50+ impr, 0-1 click)","")</f>
        <v/>
      </c>
    </row>
    <row r="6112" customFormat="false" ht="15" hidden="false" customHeight="false" outlineLevel="0" collapsed="false">
      <c r="A6112" s="7" t="s">
        <v>8384</v>
      </c>
      <c r="B6112" s="44" t="n">
        <v>0</v>
      </c>
      <c r="C6112" s="44" t="n">
        <v>1</v>
      </c>
      <c r="D6112" s="38" t="n">
        <f aca="false">IFERROR(B6112/C6112,0)</f>
        <v>0</v>
      </c>
      <c r="E6112" s="45" t="n">
        <v>40</v>
      </c>
      <c r="F6112" s="7" t="s">
        <v>2223</v>
      </c>
      <c r="G6112" s="5" t="str">
        <f aca="false">IF(AND(E6112&gt;=5,E6112&lt;=20,C6112&gt;=50,B6112&lt;=1),"Opportunity (pos 5-20, 50+ impr, 0-1 click)","")</f>
        <v/>
      </c>
    </row>
    <row r="6113" customFormat="false" ht="15" hidden="false" customHeight="false" outlineLevel="0" collapsed="false">
      <c r="A6113" s="7" t="s">
        <v>8385</v>
      </c>
      <c r="B6113" s="44" t="n">
        <v>0</v>
      </c>
      <c r="C6113" s="44" t="n">
        <v>1</v>
      </c>
      <c r="D6113" s="38" t="n">
        <f aca="false">IFERROR(B6113/C6113,0)</f>
        <v>0</v>
      </c>
      <c r="E6113" s="45" t="n">
        <v>38</v>
      </c>
      <c r="F6113" s="7" t="s">
        <v>2223</v>
      </c>
      <c r="G6113" s="5" t="str">
        <f aca="false">IF(AND(E6113&gt;=5,E6113&lt;=20,C6113&gt;=50,B6113&lt;=1),"Opportunity (pos 5-20, 50+ impr, 0-1 click)","")</f>
        <v/>
      </c>
    </row>
    <row r="6114" customFormat="false" ht="15" hidden="false" customHeight="false" outlineLevel="0" collapsed="false">
      <c r="A6114" s="7" t="s">
        <v>8386</v>
      </c>
      <c r="B6114" s="44" t="n">
        <v>0</v>
      </c>
      <c r="C6114" s="44" t="n">
        <v>1</v>
      </c>
      <c r="D6114" s="38" t="n">
        <f aca="false">IFERROR(B6114/C6114,0)</f>
        <v>0</v>
      </c>
      <c r="E6114" s="45" t="n">
        <v>4</v>
      </c>
      <c r="F6114" s="7" t="s">
        <v>2223</v>
      </c>
      <c r="G6114" s="5" t="str">
        <f aca="false">IF(AND(E6114&gt;=5,E6114&lt;=20,C6114&gt;=50,B6114&lt;=1),"Opportunity (pos 5-20, 50+ impr, 0-1 click)","")</f>
        <v/>
      </c>
    </row>
    <row r="6115" customFormat="false" ht="15" hidden="false" customHeight="false" outlineLevel="0" collapsed="false">
      <c r="A6115" s="7" t="s">
        <v>8387</v>
      </c>
      <c r="B6115" s="44" t="n">
        <v>0</v>
      </c>
      <c r="C6115" s="44" t="n">
        <v>1</v>
      </c>
      <c r="D6115" s="38" t="n">
        <f aca="false">IFERROR(B6115/C6115,0)</f>
        <v>0</v>
      </c>
      <c r="E6115" s="45" t="n">
        <v>23</v>
      </c>
      <c r="F6115" s="7" t="s">
        <v>2223</v>
      </c>
      <c r="G6115" s="5" t="str">
        <f aca="false">IF(AND(E6115&gt;=5,E6115&lt;=20,C6115&gt;=50,B6115&lt;=1),"Opportunity (pos 5-20, 50+ impr, 0-1 click)","")</f>
        <v/>
      </c>
    </row>
    <row r="6116" customFormat="false" ht="15" hidden="false" customHeight="false" outlineLevel="0" collapsed="false">
      <c r="A6116" s="7" t="s">
        <v>8388</v>
      </c>
      <c r="B6116" s="44" t="n">
        <v>0</v>
      </c>
      <c r="C6116" s="44" t="n">
        <v>1</v>
      </c>
      <c r="D6116" s="38" t="n">
        <f aca="false">IFERROR(B6116/C6116,0)</f>
        <v>0</v>
      </c>
      <c r="E6116" s="45" t="n">
        <v>29</v>
      </c>
      <c r="F6116" s="7" t="s">
        <v>2223</v>
      </c>
      <c r="G6116" s="5" t="str">
        <f aca="false">IF(AND(E6116&gt;=5,E6116&lt;=20,C6116&gt;=50,B6116&lt;=1),"Opportunity (pos 5-20, 50+ impr, 0-1 click)","")</f>
        <v/>
      </c>
    </row>
    <row r="6117" customFormat="false" ht="15" hidden="false" customHeight="false" outlineLevel="0" collapsed="false">
      <c r="A6117" s="7" t="s">
        <v>8389</v>
      </c>
      <c r="B6117" s="44" t="n">
        <v>0</v>
      </c>
      <c r="C6117" s="44" t="n">
        <v>1</v>
      </c>
      <c r="D6117" s="38" t="n">
        <f aca="false">IFERROR(B6117/C6117,0)</f>
        <v>0</v>
      </c>
      <c r="E6117" s="45" t="n">
        <v>39</v>
      </c>
      <c r="F6117" s="7" t="s">
        <v>2223</v>
      </c>
      <c r="G6117" s="5" t="str">
        <f aca="false">IF(AND(E6117&gt;=5,E6117&lt;=20,C6117&gt;=50,B6117&lt;=1),"Opportunity (pos 5-20, 50+ impr, 0-1 click)","")</f>
        <v/>
      </c>
    </row>
    <row r="6118" customFormat="false" ht="15" hidden="false" customHeight="false" outlineLevel="0" collapsed="false">
      <c r="A6118" s="7" t="s">
        <v>8390</v>
      </c>
      <c r="B6118" s="44" t="n">
        <v>0</v>
      </c>
      <c r="C6118" s="44" t="n">
        <v>1</v>
      </c>
      <c r="D6118" s="38" t="n">
        <f aca="false">IFERROR(B6118/C6118,0)</f>
        <v>0</v>
      </c>
      <c r="E6118" s="45" t="n">
        <v>83</v>
      </c>
      <c r="F6118" s="7" t="s">
        <v>2224</v>
      </c>
      <c r="G6118" s="5" t="str">
        <f aca="false">IF(AND(E6118&gt;=5,E6118&lt;=20,C6118&gt;=50,B6118&lt;=1),"Opportunity (pos 5-20, 50+ impr, 0-1 click)","")</f>
        <v/>
      </c>
    </row>
    <row r="6119" customFormat="false" ht="15" hidden="false" customHeight="false" outlineLevel="0" collapsed="false">
      <c r="A6119" s="7" t="s">
        <v>8391</v>
      </c>
      <c r="B6119" s="44" t="n">
        <v>0</v>
      </c>
      <c r="C6119" s="44" t="n">
        <v>1</v>
      </c>
      <c r="D6119" s="38" t="n">
        <f aca="false">IFERROR(B6119/C6119,0)</f>
        <v>0</v>
      </c>
      <c r="E6119" s="45" t="n">
        <v>25</v>
      </c>
      <c r="F6119" s="7" t="s">
        <v>2223</v>
      </c>
      <c r="G6119" s="5" t="str">
        <f aca="false">IF(AND(E6119&gt;=5,E6119&lt;=20,C6119&gt;=50,B6119&lt;=1),"Opportunity (pos 5-20, 50+ impr, 0-1 click)","")</f>
        <v/>
      </c>
    </row>
    <row r="6120" customFormat="false" ht="15" hidden="false" customHeight="false" outlineLevel="0" collapsed="false">
      <c r="A6120" s="7" t="s">
        <v>8392</v>
      </c>
      <c r="B6120" s="44" t="n">
        <v>0</v>
      </c>
      <c r="C6120" s="44" t="n">
        <v>1</v>
      </c>
      <c r="D6120" s="38" t="n">
        <f aca="false">IFERROR(B6120/C6120,0)</f>
        <v>0</v>
      </c>
      <c r="E6120" s="45" t="n">
        <v>59</v>
      </c>
      <c r="F6120" s="7" t="s">
        <v>2223</v>
      </c>
      <c r="G6120" s="5" t="str">
        <f aca="false">IF(AND(E6120&gt;=5,E6120&lt;=20,C6120&gt;=50,B6120&lt;=1),"Opportunity (pos 5-20, 50+ impr, 0-1 click)","")</f>
        <v/>
      </c>
    </row>
    <row r="6121" customFormat="false" ht="15" hidden="false" customHeight="false" outlineLevel="0" collapsed="false">
      <c r="A6121" s="7" t="s">
        <v>8393</v>
      </c>
      <c r="B6121" s="44" t="n">
        <v>0</v>
      </c>
      <c r="C6121" s="44" t="n">
        <v>1</v>
      </c>
      <c r="D6121" s="38" t="n">
        <f aca="false">IFERROR(B6121/C6121,0)</f>
        <v>0</v>
      </c>
      <c r="E6121" s="45" t="n">
        <v>27</v>
      </c>
      <c r="F6121" s="7" t="s">
        <v>2225</v>
      </c>
      <c r="G6121" s="5" t="str">
        <f aca="false">IF(AND(E6121&gt;=5,E6121&lt;=20,C6121&gt;=50,B6121&lt;=1),"Opportunity (pos 5-20, 50+ impr, 0-1 click)","")</f>
        <v/>
      </c>
    </row>
    <row r="6122" customFormat="false" ht="15" hidden="false" customHeight="false" outlineLevel="0" collapsed="false">
      <c r="A6122" s="7" t="s">
        <v>8394</v>
      </c>
      <c r="B6122" s="44" t="n">
        <v>0</v>
      </c>
      <c r="C6122" s="44" t="n">
        <v>1</v>
      </c>
      <c r="D6122" s="38" t="n">
        <f aca="false">IFERROR(B6122/C6122,0)</f>
        <v>0</v>
      </c>
      <c r="E6122" s="45" t="n">
        <v>30</v>
      </c>
      <c r="F6122" s="7" t="s">
        <v>2223</v>
      </c>
      <c r="G6122" s="5" t="str">
        <f aca="false">IF(AND(E6122&gt;=5,E6122&lt;=20,C6122&gt;=50,B6122&lt;=1),"Opportunity (pos 5-20, 50+ impr, 0-1 click)","")</f>
        <v/>
      </c>
    </row>
    <row r="6123" customFormat="false" ht="15" hidden="false" customHeight="false" outlineLevel="0" collapsed="false">
      <c r="A6123" s="7" t="s">
        <v>8395</v>
      </c>
      <c r="B6123" s="44" t="n">
        <v>0</v>
      </c>
      <c r="C6123" s="44" t="n">
        <v>1</v>
      </c>
      <c r="D6123" s="38" t="n">
        <f aca="false">IFERROR(B6123/C6123,0)</f>
        <v>0</v>
      </c>
      <c r="E6123" s="45" t="n">
        <v>19</v>
      </c>
      <c r="F6123" s="7" t="s">
        <v>2223</v>
      </c>
      <c r="G6123" s="5" t="str">
        <f aca="false">IF(AND(E6123&gt;=5,E6123&lt;=20,C6123&gt;=50,B6123&lt;=1),"Opportunity (pos 5-20, 50+ impr, 0-1 click)","")</f>
        <v/>
      </c>
    </row>
    <row r="6124" customFormat="false" ht="15" hidden="false" customHeight="false" outlineLevel="0" collapsed="false">
      <c r="A6124" s="7" t="s">
        <v>8396</v>
      </c>
      <c r="B6124" s="44" t="n">
        <v>0</v>
      </c>
      <c r="C6124" s="44" t="n">
        <v>1</v>
      </c>
      <c r="D6124" s="38" t="n">
        <f aca="false">IFERROR(B6124/C6124,0)</f>
        <v>0</v>
      </c>
      <c r="E6124" s="45" t="n">
        <v>8</v>
      </c>
      <c r="F6124" s="7" t="s">
        <v>2223</v>
      </c>
      <c r="G6124" s="5" t="str">
        <f aca="false">IF(AND(E6124&gt;=5,E6124&lt;=20,C6124&gt;=50,B6124&lt;=1),"Opportunity (pos 5-20, 50+ impr, 0-1 click)","")</f>
        <v/>
      </c>
    </row>
    <row r="6125" customFormat="false" ht="15" hidden="false" customHeight="false" outlineLevel="0" collapsed="false">
      <c r="A6125" s="7" t="s">
        <v>8397</v>
      </c>
      <c r="B6125" s="44" t="n">
        <v>0</v>
      </c>
      <c r="C6125" s="44" t="n">
        <v>1</v>
      </c>
      <c r="D6125" s="38" t="n">
        <f aca="false">IFERROR(B6125/C6125,0)</f>
        <v>0</v>
      </c>
      <c r="E6125" s="45" t="n">
        <v>13</v>
      </c>
      <c r="F6125" s="7" t="s">
        <v>2223</v>
      </c>
      <c r="G6125" s="5" t="str">
        <f aca="false">IF(AND(E6125&gt;=5,E6125&lt;=20,C6125&gt;=50,B6125&lt;=1),"Opportunity (pos 5-20, 50+ impr, 0-1 click)","")</f>
        <v/>
      </c>
    </row>
    <row r="6126" customFormat="false" ht="15" hidden="false" customHeight="false" outlineLevel="0" collapsed="false">
      <c r="A6126" s="7" t="s">
        <v>8398</v>
      </c>
      <c r="B6126" s="44" t="n">
        <v>0</v>
      </c>
      <c r="C6126" s="44" t="n">
        <v>1</v>
      </c>
      <c r="D6126" s="38" t="n">
        <f aca="false">IFERROR(B6126/C6126,0)</f>
        <v>0</v>
      </c>
      <c r="E6126" s="45" t="n">
        <v>25</v>
      </c>
      <c r="F6126" s="7" t="s">
        <v>2223</v>
      </c>
      <c r="G6126" s="5" t="str">
        <f aca="false">IF(AND(E6126&gt;=5,E6126&lt;=20,C6126&gt;=50,B6126&lt;=1),"Opportunity (pos 5-20, 50+ impr, 0-1 click)","")</f>
        <v/>
      </c>
    </row>
    <row r="6127" customFormat="false" ht="15" hidden="false" customHeight="false" outlineLevel="0" collapsed="false">
      <c r="A6127" s="7" t="s">
        <v>8399</v>
      </c>
      <c r="B6127" s="44" t="n">
        <v>0</v>
      </c>
      <c r="C6127" s="44" t="n">
        <v>1</v>
      </c>
      <c r="D6127" s="38" t="n">
        <f aca="false">IFERROR(B6127/C6127,0)</f>
        <v>0</v>
      </c>
      <c r="E6127" s="45" t="n">
        <v>40</v>
      </c>
      <c r="F6127" s="7" t="s">
        <v>2223</v>
      </c>
      <c r="G6127" s="5" t="str">
        <f aca="false">IF(AND(E6127&gt;=5,E6127&lt;=20,C6127&gt;=50,B6127&lt;=1),"Opportunity (pos 5-20, 50+ impr, 0-1 click)","")</f>
        <v/>
      </c>
    </row>
    <row r="6128" customFormat="false" ht="15" hidden="false" customHeight="false" outlineLevel="0" collapsed="false">
      <c r="A6128" s="7" t="s">
        <v>8400</v>
      </c>
      <c r="B6128" s="44" t="n">
        <v>0</v>
      </c>
      <c r="C6128" s="44" t="n">
        <v>1</v>
      </c>
      <c r="D6128" s="38" t="n">
        <f aca="false">IFERROR(B6128/C6128,0)</f>
        <v>0</v>
      </c>
      <c r="E6128" s="45" t="n">
        <v>53</v>
      </c>
      <c r="F6128" s="7" t="s">
        <v>2223</v>
      </c>
      <c r="G6128" s="5" t="str">
        <f aca="false">IF(AND(E6128&gt;=5,E6128&lt;=20,C6128&gt;=50,B6128&lt;=1),"Opportunity (pos 5-20, 50+ impr, 0-1 click)","")</f>
        <v/>
      </c>
    </row>
    <row r="6129" customFormat="false" ht="15" hidden="false" customHeight="false" outlineLevel="0" collapsed="false">
      <c r="A6129" s="7" t="s">
        <v>8401</v>
      </c>
      <c r="B6129" s="44" t="n">
        <v>0</v>
      </c>
      <c r="C6129" s="44" t="n">
        <v>1</v>
      </c>
      <c r="D6129" s="38" t="n">
        <f aca="false">IFERROR(B6129/C6129,0)</f>
        <v>0</v>
      </c>
      <c r="E6129" s="45" t="n">
        <v>28</v>
      </c>
      <c r="F6129" s="7" t="s">
        <v>2223</v>
      </c>
      <c r="G6129" s="5" t="str">
        <f aca="false">IF(AND(E6129&gt;=5,E6129&lt;=20,C6129&gt;=50,B6129&lt;=1),"Opportunity (pos 5-20, 50+ impr, 0-1 click)","")</f>
        <v/>
      </c>
    </row>
    <row r="6130" customFormat="false" ht="15" hidden="false" customHeight="false" outlineLevel="0" collapsed="false">
      <c r="A6130" s="7" t="s">
        <v>8402</v>
      </c>
      <c r="B6130" s="44" t="n">
        <v>0</v>
      </c>
      <c r="C6130" s="44" t="n">
        <v>1</v>
      </c>
      <c r="D6130" s="38" t="n">
        <f aca="false">IFERROR(B6130/C6130,0)</f>
        <v>0</v>
      </c>
      <c r="E6130" s="45" t="n">
        <v>25</v>
      </c>
      <c r="F6130" s="7" t="s">
        <v>2223</v>
      </c>
      <c r="G6130" s="5" t="str">
        <f aca="false">IF(AND(E6130&gt;=5,E6130&lt;=20,C6130&gt;=50,B6130&lt;=1),"Opportunity (pos 5-20, 50+ impr, 0-1 click)","")</f>
        <v/>
      </c>
    </row>
    <row r="6131" customFormat="false" ht="15" hidden="false" customHeight="false" outlineLevel="0" collapsed="false">
      <c r="A6131" s="7" t="s">
        <v>8403</v>
      </c>
      <c r="B6131" s="44" t="n">
        <v>0</v>
      </c>
      <c r="C6131" s="44" t="n">
        <v>1</v>
      </c>
      <c r="D6131" s="38" t="n">
        <f aca="false">IFERROR(B6131/C6131,0)</f>
        <v>0</v>
      </c>
      <c r="E6131" s="45" t="n">
        <v>35</v>
      </c>
      <c r="F6131" s="7" t="s">
        <v>2223</v>
      </c>
      <c r="G6131" s="5" t="str">
        <f aca="false">IF(AND(E6131&gt;=5,E6131&lt;=20,C6131&gt;=50,B6131&lt;=1),"Opportunity (pos 5-20, 50+ impr, 0-1 click)","")</f>
        <v/>
      </c>
    </row>
    <row r="6132" customFormat="false" ht="15" hidden="false" customHeight="false" outlineLevel="0" collapsed="false">
      <c r="A6132" s="7" t="s">
        <v>8404</v>
      </c>
      <c r="B6132" s="44" t="n">
        <v>0</v>
      </c>
      <c r="C6132" s="44" t="n">
        <v>1</v>
      </c>
      <c r="D6132" s="38" t="n">
        <f aca="false">IFERROR(B6132/C6132,0)</f>
        <v>0</v>
      </c>
      <c r="E6132" s="45" t="n">
        <v>25</v>
      </c>
      <c r="F6132" s="7" t="s">
        <v>2223</v>
      </c>
      <c r="G6132" s="5" t="str">
        <f aca="false">IF(AND(E6132&gt;=5,E6132&lt;=20,C6132&gt;=50,B6132&lt;=1),"Opportunity (pos 5-20, 50+ impr, 0-1 click)","")</f>
        <v/>
      </c>
    </row>
    <row r="6133" customFormat="false" ht="15" hidden="false" customHeight="false" outlineLevel="0" collapsed="false">
      <c r="A6133" s="7" t="s">
        <v>8405</v>
      </c>
      <c r="B6133" s="44" t="n">
        <v>0</v>
      </c>
      <c r="C6133" s="44" t="n">
        <v>1</v>
      </c>
      <c r="D6133" s="38" t="n">
        <f aca="false">IFERROR(B6133/C6133,0)</f>
        <v>0</v>
      </c>
      <c r="E6133" s="45" t="n">
        <v>60</v>
      </c>
      <c r="F6133" s="7" t="s">
        <v>2223</v>
      </c>
      <c r="G6133" s="5" t="str">
        <f aca="false">IF(AND(E6133&gt;=5,E6133&lt;=20,C6133&gt;=50,B6133&lt;=1),"Opportunity (pos 5-20, 50+ impr, 0-1 click)","")</f>
        <v/>
      </c>
    </row>
    <row r="6134" customFormat="false" ht="15" hidden="false" customHeight="false" outlineLevel="0" collapsed="false">
      <c r="A6134" s="7" t="s">
        <v>8406</v>
      </c>
      <c r="B6134" s="44" t="n">
        <v>0</v>
      </c>
      <c r="C6134" s="44" t="n">
        <v>1</v>
      </c>
      <c r="D6134" s="38" t="n">
        <f aca="false">IFERROR(B6134/C6134,0)</f>
        <v>0</v>
      </c>
      <c r="E6134" s="45" t="n">
        <v>17</v>
      </c>
      <c r="F6134" s="7" t="s">
        <v>2223</v>
      </c>
      <c r="G6134" s="5" t="str">
        <f aca="false">IF(AND(E6134&gt;=5,E6134&lt;=20,C6134&gt;=50,B6134&lt;=1),"Opportunity (pos 5-20, 50+ impr, 0-1 click)","")</f>
        <v/>
      </c>
    </row>
    <row r="6135" customFormat="false" ht="15" hidden="false" customHeight="false" outlineLevel="0" collapsed="false">
      <c r="A6135" s="7" t="s">
        <v>8407</v>
      </c>
      <c r="B6135" s="44" t="n">
        <v>0</v>
      </c>
      <c r="C6135" s="44" t="n">
        <v>1</v>
      </c>
      <c r="D6135" s="38" t="n">
        <f aca="false">IFERROR(B6135/C6135,0)</f>
        <v>0</v>
      </c>
      <c r="E6135" s="45" t="n">
        <v>12</v>
      </c>
      <c r="F6135" s="7" t="s">
        <v>2223</v>
      </c>
      <c r="G6135" s="5" t="str">
        <f aca="false">IF(AND(E6135&gt;=5,E6135&lt;=20,C6135&gt;=50,B6135&lt;=1),"Opportunity (pos 5-20, 50+ impr, 0-1 click)","")</f>
        <v/>
      </c>
    </row>
    <row r="6136" customFormat="false" ht="15" hidden="false" customHeight="false" outlineLevel="0" collapsed="false">
      <c r="A6136" s="7" t="s">
        <v>8408</v>
      </c>
      <c r="B6136" s="44" t="n">
        <v>0</v>
      </c>
      <c r="C6136" s="44" t="n">
        <v>1</v>
      </c>
      <c r="D6136" s="38" t="n">
        <f aca="false">IFERROR(B6136/C6136,0)</f>
        <v>0</v>
      </c>
      <c r="E6136" s="45" t="n">
        <v>13</v>
      </c>
      <c r="F6136" s="7" t="s">
        <v>2223</v>
      </c>
      <c r="G6136" s="5" t="str">
        <f aca="false">IF(AND(E6136&gt;=5,E6136&lt;=20,C6136&gt;=50,B6136&lt;=1),"Opportunity (pos 5-20, 50+ impr, 0-1 click)","")</f>
        <v/>
      </c>
    </row>
    <row r="6137" customFormat="false" ht="15" hidden="false" customHeight="false" outlineLevel="0" collapsed="false">
      <c r="A6137" s="7" t="s">
        <v>8409</v>
      </c>
      <c r="B6137" s="44" t="n">
        <v>0</v>
      </c>
      <c r="C6137" s="44" t="n">
        <v>1</v>
      </c>
      <c r="D6137" s="38" t="n">
        <f aca="false">IFERROR(B6137/C6137,0)</f>
        <v>0</v>
      </c>
      <c r="E6137" s="45" t="n">
        <v>16</v>
      </c>
      <c r="F6137" s="7" t="s">
        <v>2223</v>
      </c>
      <c r="G6137" s="5" t="str">
        <f aca="false">IF(AND(E6137&gt;=5,E6137&lt;=20,C6137&gt;=50,B6137&lt;=1),"Opportunity (pos 5-20, 50+ impr, 0-1 click)","")</f>
        <v/>
      </c>
    </row>
    <row r="6138" customFormat="false" ht="15" hidden="false" customHeight="false" outlineLevel="0" collapsed="false">
      <c r="A6138" s="7" t="s">
        <v>8410</v>
      </c>
      <c r="B6138" s="44" t="n">
        <v>0</v>
      </c>
      <c r="C6138" s="44" t="n">
        <v>1</v>
      </c>
      <c r="D6138" s="38" t="n">
        <f aca="false">IFERROR(B6138/C6138,0)</f>
        <v>0</v>
      </c>
      <c r="E6138" s="45" t="n">
        <v>38</v>
      </c>
      <c r="F6138" s="7" t="s">
        <v>2223</v>
      </c>
      <c r="G6138" s="5" t="str">
        <f aca="false">IF(AND(E6138&gt;=5,E6138&lt;=20,C6138&gt;=50,B6138&lt;=1),"Opportunity (pos 5-20, 50+ impr, 0-1 click)","")</f>
        <v/>
      </c>
    </row>
    <row r="6139" customFormat="false" ht="15" hidden="false" customHeight="false" outlineLevel="0" collapsed="false">
      <c r="A6139" s="7" t="s">
        <v>8411</v>
      </c>
      <c r="B6139" s="44" t="n">
        <v>0</v>
      </c>
      <c r="C6139" s="44" t="n">
        <v>1</v>
      </c>
      <c r="D6139" s="38" t="n">
        <f aca="false">IFERROR(B6139/C6139,0)</f>
        <v>0</v>
      </c>
      <c r="E6139" s="45" t="n">
        <v>22</v>
      </c>
      <c r="F6139" s="7" t="s">
        <v>2225</v>
      </c>
      <c r="G6139" s="5" t="str">
        <f aca="false">IF(AND(E6139&gt;=5,E6139&lt;=20,C6139&gt;=50,B6139&lt;=1),"Opportunity (pos 5-20, 50+ impr, 0-1 click)","")</f>
        <v/>
      </c>
    </row>
    <row r="6140" customFormat="false" ht="15" hidden="false" customHeight="false" outlineLevel="0" collapsed="false">
      <c r="A6140" s="7" t="s">
        <v>8412</v>
      </c>
      <c r="B6140" s="44" t="n">
        <v>0</v>
      </c>
      <c r="C6140" s="44" t="n">
        <v>1</v>
      </c>
      <c r="D6140" s="38" t="n">
        <f aca="false">IFERROR(B6140/C6140,0)</f>
        <v>0</v>
      </c>
      <c r="E6140" s="45" t="n">
        <v>57</v>
      </c>
      <c r="F6140" s="7" t="s">
        <v>2223</v>
      </c>
      <c r="G6140" s="5" t="str">
        <f aca="false">IF(AND(E6140&gt;=5,E6140&lt;=20,C6140&gt;=50,B6140&lt;=1),"Opportunity (pos 5-20, 50+ impr, 0-1 click)","")</f>
        <v/>
      </c>
    </row>
    <row r="6141" customFormat="false" ht="15" hidden="false" customHeight="false" outlineLevel="0" collapsed="false">
      <c r="A6141" s="7" t="s">
        <v>8413</v>
      </c>
      <c r="B6141" s="44" t="n">
        <v>0</v>
      </c>
      <c r="C6141" s="44" t="n">
        <v>1</v>
      </c>
      <c r="D6141" s="38" t="n">
        <f aca="false">IFERROR(B6141/C6141,0)</f>
        <v>0</v>
      </c>
      <c r="E6141" s="45" t="n">
        <v>20</v>
      </c>
      <c r="F6141" s="7" t="s">
        <v>2223</v>
      </c>
      <c r="G6141" s="5" t="str">
        <f aca="false">IF(AND(E6141&gt;=5,E6141&lt;=20,C6141&gt;=50,B6141&lt;=1),"Opportunity (pos 5-20, 50+ impr, 0-1 click)","")</f>
        <v/>
      </c>
    </row>
    <row r="6142" customFormat="false" ht="15" hidden="false" customHeight="false" outlineLevel="0" collapsed="false">
      <c r="A6142" s="7" t="s">
        <v>8414</v>
      </c>
      <c r="B6142" s="44" t="n">
        <v>0</v>
      </c>
      <c r="C6142" s="44" t="n">
        <v>1</v>
      </c>
      <c r="D6142" s="38" t="n">
        <f aca="false">IFERROR(B6142/C6142,0)</f>
        <v>0</v>
      </c>
      <c r="E6142" s="45" t="n">
        <v>26</v>
      </c>
      <c r="F6142" s="7" t="s">
        <v>2223</v>
      </c>
      <c r="G6142" s="5" t="str">
        <f aca="false">IF(AND(E6142&gt;=5,E6142&lt;=20,C6142&gt;=50,B6142&lt;=1),"Opportunity (pos 5-20, 50+ impr, 0-1 click)","")</f>
        <v/>
      </c>
    </row>
    <row r="6143" customFormat="false" ht="15" hidden="false" customHeight="false" outlineLevel="0" collapsed="false">
      <c r="A6143" s="7" t="s">
        <v>8415</v>
      </c>
      <c r="B6143" s="44" t="n">
        <v>0</v>
      </c>
      <c r="C6143" s="44" t="n">
        <v>1</v>
      </c>
      <c r="D6143" s="38" t="n">
        <f aca="false">IFERROR(B6143/C6143,0)</f>
        <v>0</v>
      </c>
      <c r="E6143" s="45" t="n">
        <v>22</v>
      </c>
      <c r="F6143" s="7" t="s">
        <v>2223</v>
      </c>
      <c r="G6143" s="5" t="str">
        <f aca="false">IF(AND(E6143&gt;=5,E6143&lt;=20,C6143&gt;=50,B6143&lt;=1),"Opportunity (pos 5-20, 50+ impr, 0-1 click)","")</f>
        <v/>
      </c>
    </row>
    <row r="6144" customFormat="false" ht="15" hidden="false" customHeight="false" outlineLevel="0" collapsed="false">
      <c r="A6144" s="7" t="s">
        <v>8416</v>
      </c>
      <c r="B6144" s="44" t="n">
        <v>0</v>
      </c>
      <c r="C6144" s="44" t="n">
        <v>1</v>
      </c>
      <c r="D6144" s="38" t="n">
        <f aca="false">IFERROR(B6144/C6144,0)</f>
        <v>0</v>
      </c>
      <c r="E6144" s="45" t="n">
        <v>42</v>
      </c>
      <c r="F6144" s="7" t="s">
        <v>2223</v>
      </c>
      <c r="G6144" s="5" t="str">
        <f aca="false">IF(AND(E6144&gt;=5,E6144&lt;=20,C6144&gt;=50,B6144&lt;=1),"Opportunity (pos 5-20, 50+ impr, 0-1 click)","")</f>
        <v/>
      </c>
    </row>
    <row r="6145" customFormat="false" ht="15" hidden="false" customHeight="false" outlineLevel="0" collapsed="false">
      <c r="A6145" s="7" t="s">
        <v>8417</v>
      </c>
      <c r="B6145" s="44" t="n">
        <v>0</v>
      </c>
      <c r="C6145" s="44" t="n">
        <v>1</v>
      </c>
      <c r="D6145" s="38" t="n">
        <f aca="false">IFERROR(B6145/C6145,0)</f>
        <v>0</v>
      </c>
      <c r="E6145" s="45" t="n">
        <v>3</v>
      </c>
      <c r="F6145" s="7" t="s">
        <v>2223</v>
      </c>
      <c r="G6145" s="5" t="str">
        <f aca="false">IF(AND(E6145&gt;=5,E6145&lt;=20,C6145&gt;=50,B6145&lt;=1),"Opportunity (pos 5-20, 50+ impr, 0-1 click)","")</f>
        <v/>
      </c>
    </row>
    <row r="6146" customFormat="false" ht="15" hidden="false" customHeight="false" outlineLevel="0" collapsed="false">
      <c r="A6146" s="7" t="s">
        <v>8418</v>
      </c>
      <c r="B6146" s="44" t="n">
        <v>0</v>
      </c>
      <c r="C6146" s="44" t="n">
        <v>1</v>
      </c>
      <c r="D6146" s="38" t="n">
        <f aca="false">IFERROR(B6146/C6146,0)</f>
        <v>0</v>
      </c>
      <c r="E6146" s="45" t="n">
        <v>37</v>
      </c>
      <c r="F6146" s="7" t="s">
        <v>2223</v>
      </c>
      <c r="G6146" s="5" t="str">
        <f aca="false">IF(AND(E6146&gt;=5,E6146&lt;=20,C6146&gt;=50,B6146&lt;=1),"Opportunity (pos 5-20, 50+ impr, 0-1 click)","")</f>
        <v/>
      </c>
    </row>
    <row r="6147" customFormat="false" ht="15" hidden="false" customHeight="false" outlineLevel="0" collapsed="false">
      <c r="A6147" s="7" t="s">
        <v>8419</v>
      </c>
      <c r="B6147" s="44" t="n">
        <v>0</v>
      </c>
      <c r="C6147" s="44" t="n">
        <v>1</v>
      </c>
      <c r="D6147" s="38" t="n">
        <f aca="false">IFERROR(B6147/C6147,0)</f>
        <v>0</v>
      </c>
      <c r="E6147" s="45" t="n">
        <v>11</v>
      </c>
      <c r="F6147" s="7" t="s">
        <v>2223</v>
      </c>
      <c r="G6147" s="5" t="str">
        <f aca="false">IF(AND(E6147&gt;=5,E6147&lt;=20,C6147&gt;=50,B6147&lt;=1),"Opportunity (pos 5-20, 50+ impr, 0-1 click)","")</f>
        <v/>
      </c>
    </row>
    <row r="6148" customFormat="false" ht="15" hidden="false" customHeight="false" outlineLevel="0" collapsed="false">
      <c r="A6148" s="7" t="s">
        <v>8420</v>
      </c>
      <c r="B6148" s="44" t="n">
        <v>0</v>
      </c>
      <c r="C6148" s="44" t="n">
        <v>1</v>
      </c>
      <c r="D6148" s="38" t="n">
        <f aca="false">IFERROR(B6148/C6148,0)</f>
        <v>0</v>
      </c>
      <c r="E6148" s="45" t="n">
        <v>13</v>
      </c>
      <c r="F6148" s="7" t="s">
        <v>2223</v>
      </c>
      <c r="G6148" s="5" t="str">
        <f aca="false">IF(AND(E6148&gt;=5,E6148&lt;=20,C6148&gt;=50,B6148&lt;=1),"Opportunity (pos 5-20, 50+ impr, 0-1 click)","")</f>
        <v/>
      </c>
    </row>
    <row r="6149" customFormat="false" ht="15" hidden="false" customHeight="false" outlineLevel="0" collapsed="false">
      <c r="A6149" s="7" t="s">
        <v>8421</v>
      </c>
      <c r="B6149" s="44" t="n">
        <v>0</v>
      </c>
      <c r="C6149" s="44" t="n">
        <v>1</v>
      </c>
      <c r="D6149" s="38" t="n">
        <f aca="false">IFERROR(B6149/C6149,0)</f>
        <v>0</v>
      </c>
      <c r="E6149" s="45" t="n">
        <v>22</v>
      </c>
      <c r="F6149" s="7" t="s">
        <v>2223</v>
      </c>
      <c r="G6149" s="5" t="str">
        <f aca="false">IF(AND(E6149&gt;=5,E6149&lt;=20,C6149&gt;=50,B6149&lt;=1),"Opportunity (pos 5-20, 50+ impr, 0-1 click)","")</f>
        <v/>
      </c>
    </row>
    <row r="6150" customFormat="false" ht="15" hidden="false" customHeight="false" outlineLevel="0" collapsed="false">
      <c r="A6150" s="7" t="s">
        <v>8422</v>
      </c>
      <c r="B6150" s="44" t="n">
        <v>0</v>
      </c>
      <c r="C6150" s="44" t="n">
        <v>1</v>
      </c>
      <c r="D6150" s="38" t="n">
        <f aca="false">IFERROR(B6150/C6150,0)</f>
        <v>0</v>
      </c>
      <c r="E6150" s="45" t="n">
        <v>73</v>
      </c>
      <c r="F6150" s="7" t="s">
        <v>2223</v>
      </c>
      <c r="G6150" s="5" t="str">
        <f aca="false">IF(AND(E6150&gt;=5,E6150&lt;=20,C6150&gt;=50,B6150&lt;=1),"Opportunity (pos 5-20, 50+ impr, 0-1 click)","")</f>
        <v/>
      </c>
    </row>
    <row r="6151" customFormat="false" ht="15" hidden="false" customHeight="false" outlineLevel="0" collapsed="false">
      <c r="A6151" s="7" t="s">
        <v>8423</v>
      </c>
      <c r="B6151" s="44" t="n">
        <v>0</v>
      </c>
      <c r="C6151" s="44" t="n">
        <v>1</v>
      </c>
      <c r="D6151" s="38" t="n">
        <f aca="false">IFERROR(B6151/C6151,0)</f>
        <v>0</v>
      </c>
      <c r="E6151" s="45" t="n">
        <v>26</v>
      </c>
      <c r="F6151" s="7" t="s">
        <v>2223</v>
      </c>
      <c r="G6151" s="5" t="str">
        <f aca="false">IF(AND(E6151&gt;=5,E6151&lt;=20,C6151&gt;=50,B6151&lt;=1),"Opportunity (pos 5-20, 50+ impr, 0-1 click)","")</f>
        <v/>
      </c>
    </row>
    <row r="6152" customFormat="false" ht="15" hidden="false" customHeight="false" outlineLevel="0" collapsed="false">
      <c r="A6152" s="7" t="s">
        <v>8424</v>
      </c>
      <c r="B6152" s="44" t="n">
        <v>0</v>
      </c>
      <c r="C6152" s="44" t="n">
        <v>1</v>
      </c>
      <c r="D6152" s="38" t="n">
        <f aca="false">IFERROR(B6152/C6152,0)</f>
        <v>0</v>
      </c>
      <c r="E6152" s="45" t="n">
        <v>42</v>
      </c>
      <c r="F6152" s="7" t="s">
        <v>2223</v>
      </c>
      <c r="G6152" s="5" t="str">
        <f aca="false">IF(AND(E6152&gt;=5,E6152&lt;=20,C6152&gt;=50,B6152&lt;=1),"Opportunity (pos 5-20, 50+ impr, 0-1 click)","")</f>
        <v/>
      </c>
    </row>
    <row r="6153" customFormat="false" ht="15" hidden="false" customHeight="false" outlineLevel="0" collapsed="false">
      <c r="A6153" s="7" t="s">
        <v>8425</v>
      </c>
      <c r="B6153" s="44" t="n">
        <v>0</v>
      </c>
      <c r="C6153" s="44" t="n">
        <v>1</v>
      </c>
      <c r="D6153" s="38" t="n">
        <f aca="false">IFERROR(B6153/C6153,0)</f>
        <v>0</v>
      </c>
      <c r="E6153" s="45" t="n">
        <v>8</v>
      </c>
      <c r="F6153" s="7" t="s">
        <v>2225</v>
      </c>
      <c r="G6153" s="5" t="str">
        <f aca="false">IF(AND(E6153&gt;=5,E6153&lt;=20,C6153&gt;=50,B6153&lt;=1),"Opportunity (pos 5-20, 50+ impr, 0-1 click)","")</f>
        <v/>
      </c>
    </row>
    <row r="6154" customFormat="false" ht="15" hidden="false" customHeight="false" outlineLevel="0" collapsed="false">
      <c r="A6154" s="7" t="s">
        <v>8426</v>
      </c>
      <c r="B6154" s="44" t="n">
        <v>0</v>
      </c>
      <c r="C6154" s="44" t="n">
        <v>1</v>
      </c>
      <c r="D6154" s="38" t="n">
        <f aca="false">IFERROR(B6154/C6154,0)</f>
        <v>0</v>
      </c>
      <c r="E6154" s="45" t="n">
        <v>3</v>
      </c>
      <c r="F6154" s="7" t="s">
        <v>2223</v>
      </c>
      <c r="G6154" s="5" t="str">
        <f aca="false">IF(AND(E6154&gt;=5,E6154&lt;=20,C6154&gt;=50,B6154&lt;=1),"Opportunity (pos 5-20, 50+ impr, 0-1 click)","")</f>
        <v/>
      </c>
    </row>
    <row r="6155" customFormat="false" ht="15" hidden="false" customHeight="false" outlineLevel="0" collapsed="false">
      <c r="A6155" s="7" t="s">
        <v>8427</v>
      </c>
      <c r="B6155" s="44" t="n">
        <v>0</v>
      </c>
      <c r="C6155" s="44" t="n">
        <v>1</v>
      </c>
      <c r="D6155" s="38" t="n">
        <f aca="false">IFERROR(B6155/C6155,0)</f>
        <v>0</v>
      </c>
      <c r="E6155" s="45" t="n">
        <v>14</v>
      </c>
      <c r="F6155" s="7" t="s">
        <v>2223</v>
      </c>
      <c r="G6155" s="5" t="str">
        <f aca="false">IF(AND(E6155&gt;=5,E6155&lt;=20,C6155&gt;=50,B6155&lt;=1),"Opportunity (pos 5-20, 50+ impr, 0-1 click)","")</f>
        <v/>
      </c>
    </row>
    <row r="6156" customFormat="false" ht="15" hidden="false" customHeight="false" outlineLevel="0" collapsed="false">
      <c r="A6156" s="7" t="s">
        <v>8428</v>
      </c>
      <c r="B6156" s="44" t="n">
        <v>0</v>
      </c>
      <c r="C6156" s="44" t="n">
        <v>1</v>
      </c>
      <c r="D6156" s="38" t="n">
        <f aca="false">IFERROR(B6156/C6156,0)</f>
        <v>0</v>
      </c>
      <c r="E6156" s="45" t="n">
        <v>28</v>
      </c>
      <c r="F6156" s="7" t="s">
        <v>2223</v>
      </c>
      <c r="G6156" s="5" t="str">
        <f aca="false">IF(AND(E6156&gt;=5,E6156&lt;=20,C6156&gt;=50,B6156&lt;=1),"Opportunity (pos 5-20, 50+ impr, 0-1 click)","")</f>
        <v/>
      </c>
    </row>
    <row r="6157" customFormat="false" ht="15" hidden="false" customHeight="false" outlineLevel="0" collapsed="false">
      <c r="A6157" s="7" t="s">
        <v>8429</v>
      </c>
      <c r="B6157" s="44" t="n">
        <v>0</v>
      </c>
      <c r="C6157" s="44" t="n">
        <v>1</v>
      </c>
      <c r="D6157" s="38" t="n">
        <f aca="false">IFERROR(B6157/C6157,0)</f>
        <v>0</v>
      </c>
      <c r="E6157" s="45" t="n">
        <v>20</v>
      </c>
      <c r="F6157" s="7" t="s">
        <v>2223</v>
      </c>
      <c r="G6157" s="5" t="str">
        <f aca="false">IF(AND(E6157&gt;=5,E6157&lt;=20,C6157&gt;=50,B6157&lt;=1),"Opportunity (pos 5-20, 50+ impr, 0-1 click)","")</f>
        <v/>
      </c>
    </row>
    <row r="6158" customFormat="false" ht="15" hidden="false" customHeight="false" outlineLevel="0" collapsed="false">
      <c r="A6158" s="7" t="s">
        <v>8430</v>
      </c>
      <c r="B6158" s="44" t="n">
        <v>0</v>
      </c>
      <c r="C6158" s="44" t="n">
        <v>1</v>
      </c>
      <c r="D6158" s="38" t="n">
        <f aca="false">IFERROR(B6158/C6158,0)</f>
        <v>0</v>
      </c>
      <c r="E6158" s="45" t="n">
        <v>11</v>
      </c>
      <c r="F6158" s="7" t="s">
        <v>2223</v>
      </c>
      <c r="G6158" s="5" t="str">
        <f aca="false">IF(AND(E6158&gt;=5,E6158&lt;=20,C6158&gt;=50,B6158&lt;=1),"Opportunity (pos 5-20, 50+ impr, 0-1 click)","")</f>
        <v/>
      </c>
    </row>
    <row r="6159" customFormat="false" ht="15" hidden="false" customHeight="false" outlineLevel="0" collapsed="false">
      <c r="A6159" s="7" t="s">
        <v>8431</v>
      </c>
      <c r="B6159" s="44" t="n">
        <v>0</v>
      </c>
      <c r="C6159" s="44" t="n">
        <v>1</v>
      </c>
      <c r="D6159" s="38" t="n">
        <f aca="false">IFERROR(B6159/C6159,0)</f>
        <v>0</v>
      </c>
      <c r="E6159" s="45" t="n">
        <v>27</v>
      </c>
      <c r="F6159" s="7" t="s">
        <v>2223</v>
      </c>
      <c r="G6159" s="5" t="str">
        <f aca="false">IF(AND(E6159&gt;=5,E6159&lt;=20,C6159&gt;=50,B6159&lt;=1),"Opportunity (pos 5-20, 50+ impr, 0-1 click)","")</f>
        <v/>
      </c>
    </row>
    <row r="6160" customFormat="false" ht="15" hidden="false" customHeight="false" outlineLevel="0" collapsed="false">
      <c r="A6160" s="7" t="s">
        <v>8432</v>
      </c>
      <c r="B6160" s="44" t="n">
        <v>0</v>
      </c>
      <c r="C6160" s="44" t="n">
        <v>1</v>
      </c>
      <c r="D6160" s="38" t="n">
        <f aca="false">IFERROR(B6160/C6160,0)</f>
        <v>0</v>
      </c>
      <c r="E6160" s="45" t="n">
        <v>42</v>
      </c>
      <c r="F6160" s="7" t="s">
        <v>2223</v>
      </c>
      <c r="G6160" s="5" t="str">
        <f aca="false">IF(AND(E6160&gt;=5,E6160&lt;=20,C6160&gt;=50,B6160&lt;=1),"Opportunity (pos 5-20, 50+ impr, 0-1 click)","")</f>
        <v/>
      </c>
    </row>
    <row r="6161" customFormat="false" ht="15" hidden="false" customHeight="false" outlineLevel="0" collapsed="false">
      <c r="A6161" s="7" t="s">
        <v>8433</v>
      </c>
      <c r="B6161" s="44" t="n">
        <v>0</v>
      </c>
      <c r="C6161" s="44" t="n">
        <v>1</v>
      </c>
      <c r="D6161" s="38" t="n">
        <f aca="false">IFERROR(B6161/C6161,0)</f>
        <v>0</v>
      </c>
      <c r="E6161" s="45" t="n">
        <v>28</v>
      </c>
      <c r="F6161" s="7" t="s">
        <v>2223</v>
      </c>
      <c r="G6161" s="5" t="str">
        <f aca="false">IF(AND(E6161&gt;=5,E6161&lt;=20,C6161&gt;=50,B6161&lt;=1),"Opportunity (pos 5-20, 50+ impr, 0-1 click)","")</f>
        <v/>
      </c>
    </row>
    <row r="6162" customFormat="false" ht="15" hidden="false" customHeight="false" outlineLevel="0" collapsed="false">
      <c r="A6162" s="7" t="s">
        <v>8434</v>
      </c>
      <c r="B6162" s="44" t="n">
        <v>0</v>
      </c>
      <c r="C6162" s="44" t="n">
        <v>1</v>
      </c>
      <c r="D6162" s="38" t="n">
        <f aca="false">IFERROR(B6162/C6162,0)</f>
        <v>0</v>
      </c>
      <c r="E6162" s="45" t="n">
        <v>44</v>
      </c>
      <c r="F6162" s="7" t="s">
        <v>2223</v>
      </c>
      <c r="G6162" s="5" t="str">
        <f aca="false">IF(AND(E6162&gt;=5,E6162&lt;=20,C6162&gt;=50,B6162&lt;=1),"Opportunity (pos 5-20, 50+ impr, 0-1 click)","")</f>
        <v/>
      </c>
    </row>
    <row r="6163" customFormat="false" ht="15" hidden="false" customHeight="false" outlineLevel="0" collapsed="false">
      <c r="A6163" s="7" t="s">
        <v>8435</v>
      </c>
      <c r="B6163" s="44" t="n">
        <v>0</v>
      </c>
      <c r="C6163" s="44" t="n">
        <v>1</v>
      </c>
      <c r="D6163" s="38" t="n">
        <f aca="false">IFERROR(B6163/C6163,0)</f>
        <v>0</v>
      </c>
      <c r="E6163" s="45" t="n">
        <v>47</v>
      </c>
      <c r="F6163" s="7" t="s">
        <v>2223</v>
      </c>
      <c r="G6163" s="5" t="str">
        <f aca="false">IF(AND(E6163&gt;=5,E6163&lt;=20,C6163&gt;=50,B6163&lt;=1),"Opportunity (pos 5-20, 50+ impr, 0-1 click)","")</f>
        <v/>
      </c>
    </row>
    <row r="6164" customFormat="false" ht="15" hidden="false" customHeight="false" outlineLevel="0" collapsed="false">
      <c r="A6164" s="7" t="s">
        <v>8436</v>
      </c>
      <c r="B6164" s="44" t="n">
        <v>0</v>
      </c>
      <c r="C6164" s="44" t="n">
        <v>1</v>
      </c>
      <c r="D6164" s="38" t="n">
        <f aca="false">IFERROR(B6164/C6164,0)</f>
        <v>0</v>
      </c>
      <c r="E6164" s="45" t="n">
        <v>27</v>
      </c>
      <c r="F6164" s="7" t="s">
        <v>2223</v>
      </c>
      <c r="G6164" s="5" t="str">
        <f aca="false">IF(AND(E6164&gt;=5,E6164&lt;=20,C6164&gt;=50,B6164&lt;=1),"Opportunity (pos 5-20, 50+ impr, 0-1 click)","")</f>
        <v/>
      </c>
    </row>
    <row r="6165" customFormat="false" ht="15" hidden="false" customHeight="false" outlineLevel="0" collapsed="false">
      <c r="A6165" s="7" t="s">
        <v>8437</v>
      </c>
      <c r="B6165" s="44" t="n">
        <v>0</v>
      </c>
      <c r="C6165" s="44" t="n">
        <v>1</v>
      </c>
      <c r="D6165" s="38" t="n">
        <f aca="false">IFERROR(B6165/C6165,0)</f>
        <v>0</v>
      </c>
      <c r="E6165" s="45" t="n">
        <v>9</v>
      </c>
      <c r="F6165" s="7" t="s">
        <v>2223</v>
      </c>
      <c r="G6165" s="5" t="str">
        <f aca="false">IF(AND(E6165&gt;=5,E6165&lt;=20,C6165&gt;=50,B6165&lt;=1),"Opportunity (pos 5-20, 50+ impr, 0-1 click)","")</f>
        <v/>
      </c>
    </row>
    <row r="6166" customFormat="false" ht="15" hidden="false" customHeight="false" outlineLevel="0" collapsed="false">
      <c r="A6166" s="7" t="s">
        <v>8438</v>
      </c>
      <c r="B6166" s="44" t="n">
        <v>0</v>
      </c>
      <c r="C6166" s="44" t="n">
        <v>1</v>
      </c>
      <c r="D6166" s="38" t="n">
        <f aca="false">IFERROR(B6166/C6166,0)</f>
        <v>0</v>
      </c>
      <c r="E6166" s="45" t="n">
        <v>54</v>
      </c>
      <c r="F6166" s="7" t="s">
        <v>2223</v>
      </c>
      <c r="G6166" s="5" t="str">
        <f aca="false">IF(AND(E6166&gt;=5,E6166&lt;=20,C6166&gt;=50,B6166&lt;=1),"Opportunity (pos 5-20, 50+ impr, 0-1 click)","")</f>
        <v/>
      </c>
    </row>
    <row r="6167" customFormat="false" ht="15" hidden="false" customHeight="false" outlineLevel="0" collapsed="false">
      <c r="A6167" s="7" t="s">
        <v>8439</v>
      </c>
      <c r="B6167" s="44" t="n">
        <v>0</v>
      </c>
      <c r="C6167" s="44" t="n">
        <v>1</v>
      </c>
      <c r="D6167" s="38" t="n">
        <f aca="false">IFERROR(B6167/C6167,0)</f>
        <v>0</v>
      </c>
      <c r="E6167" s="45" t="n">
        <v>11</v>
      </c>
      <c r="F6167" s="7" t="s">
        <v>2223</v>
      </c>
      <c r="G6167" s="5" t="str">
        <f aca="false">IF(AND(E6167&gt;=5,E6167&lt;=20,C6167&gt;=50,B6167&lt;=1),"Opportunity (pos 5-20, 50+ impr, 0-1 click)","")</f>
        <v/>
      </c>
    </row>
    <row r="6168" customFormat="false" ht="15" hidden="false" customHeight="false" outlineLevel="0" collapsed="false">
      <c r="A6168" s="7" t="s">
        <v>8440</v>
      </c>
      <c r="B6168" s="44" t="n">
        <v>0</v>
      </c>
      <c r="C6168" s="44" t="n">
        <v>1</v>
      </c>
      <c r="D6168" s="38" t="n">
        <f aca="false">IFERROR(B6168/C6168,0)</f>
        <v>0</v>
      </c>
      <c r="E6168" s="45" t="n">
        <v>12</v>
      </c>
      <c r="F6168" s="7" t="s">
        <v>2223</v>
      </c>
      <c r="G6168" s="5" t="str">
        <f aca="false">IF(AND(E6168&gt;=5,E6168&lt;=20,C6168&gt;=50,B6168&lt;=1),"Opportunity (pos 5-20, 50+ impr, 0-1 click)","")</f>
        <v/>
      </c>
    </row>
    <row r="6169" customFormat="false" ht="15" hidden="false" customHeight="false" outlineLevel="0" collapsed="false">
      <c r="A6169" s="7" t="s">
        <v>8441</v>
      </c>
      <c r="B6169" s="44" t="n">
        <v>0</v>
      </c>
      <c r="C6169" s="44" t="n">
        <v>1</v>
      </c>
      <c r="D6169" s="38" t="n">
        <f aca="false">IFERROR(B6169/C6169,0)</f>
        <v>0</v>
      </c>
      <c r="E6169" s="45" t="n">
        <v>26</v>
      </c>
      <c r="F6169" s="7" t="s">
        <v>2223</v>
      </c>
      <c r="G6169" s="5" t="str">
        <f aca="false">IF(AND(E6169&gt;=5,E6169&lt;=20,C6169&gt;=50,B6169&lt;=1),"Opportunity (pos 5-20, 50+ impr, 0-1 click)","")</f>
        <v/>
      </c>
    </row>
    <row r="6170" customFormat="false" ht="15" hidden="false" customHeight="false" outlineLevel="0" collapsed="false">
      <c r="A6170" s="7" t="s">
        <v>8442</v>
      </c>
      <c r="B6170" s="44" t="n">
        <v>0</v>
      </c>
      <c r="C6170" s="44" t="n">
        <v>1</v>
      </c>
      <c r="D6170" s="38" t="n">
        <f aca="false">IFERROR(B6170/C6170,0)</f>
        <v>0</v>
      </c>
      <c r="E6170" s="45" t="n">
        <v>22</v>
      </c>
      <c r="F6170" s="7" t="s">
        <v>2223</v>
      </c>
      <c r="G6170" s="5" t="str">
        <f aca="false">IF(AND(E6170&gt;=5,E6170&lt;=20,C6170&gt;=50,B6170&lt;=1),"Opportunity (pos 5-20, 50+ impr, 0-1 click)","")</f>
        <v/>
      </c>
    </row>
    <row r="6171" customFormat="false" ht="15" hidden="false" customHeight="false" outlineLevel="0" collapsed="false">
      <c r="A6171" s="7" t="s">
        <v>8443</v>
      </c>
      <c r="B6171" s="44" t="n">
        <v>0</v>
      </c>
      <c r="C6171" s="44" t="n">
        <v>1</v>
      </c>
      <c r="D6171" s="38" t="n">
        <f aca="false">IFERROR(B6171/C6171,0)</f>
        <v>0</v>
      </c>
      <c r="E6171" s="45" t="n">
        <v>8</v>
      </c>
      <c r="F6171" s="7" t="s">
        <v>2223</v>
      </c>
      <c r="G6171" s="5" t="str">
        <f aca="false">IF(AND(E6171&gt;=5,E6171&lt;=20,C6171&gt;=50,B6171&lt;=1),"Opportunity (pos 5-20, 50+ impr, 0-1 click)","")</f>
        <v/>
      </c>
    </row>
    <row r="6172" customFormat="false" ht="15" hidden="false" customHeight="false" outlineLevel="0" collapsed="false">
      <c r="A6172" s="7" t="s">
        <v>8444</v>
      </c>
      <c r="B6172" s="44" t="n">
        <v>0</v>
      </c>
      <c r="C6172" s="44" t="n">
        <v>1</v>
      </c>
      <c r="D6172" s="38" t="n">
        <f aca="false">IFERROR(B6172/C6172,0)</f>
        <v>0</v>
      </c>
      <c r="E6172" s="45" t="n">
        <v>18</v>
      </c>
      <c r="F6172" s="7" t="s">
        <v>2223</v>
      </c>
      <c r="G6172" s="5" t="str">
        <f aca="false">IF(AND(E6172&gt;=5,E6172&lt;=20,C6172&gt;=50,B6172&lt;=1),"Opportunity (pos 5-20, 50+ impr, 0-1 click)","")</f>
        <v/>
      </c>
    </row>
    <row r="6173" customFormat="false" ht="15" hidden="false" customHeight="false" outlineLevel="0" collapsed="false">
      <c r="A6173" s="7" t="s">
        <v>8445</v>
      </c>
      <c r="B6173" s="44" t="n">
        <v>0</v>
      </c>
      <c r="C6173" s="44" t="n">
        <v>1</v>
      </c>
      <c r="D6173" s="38" t="n">
        <f aca="false">IFERROR(B6173/C6173,0)</f>
        <v>0</v>
      </c>
      <c r="E6173" s="45" t="n">
        <v>35</v>
      </c>
      <c r="F6173" s="7" t="s">
        <v>2223</v>
      </c>
      <c r="G6173" s="5" t="str">
        <f aca="false">IF(AND(E6173&gt;=5,E6173&lt;=20,C6173&gt;=50,B6173&lt;=1),"Opportunity (pos 5-20, 50+ impr, 0-1 click)","")</f>
        <v/>
      </c>
    </row>
    <row r="6174" customFormat="false" ht="15" hidden="false" customHeight="false" outlineLevel="0" collapsed="false">
      <c r="A6174" s="7" t="s">
        <v>8446</v>
      </c>
      <c r="B6174" s="44" t="n">
        <v>0</v>
      </c>
      <c r="C6174" s="44" t="n">
        <v>1</v>
      </c>
      <c r="D6174" s="38" t="n">
        <f aca="false">IFERROR(B6174/C6174,0)</f>
        <v>0</v>
      </c>
      <c r="E6174" s="45" t="n">
        <v>27</v>
      </c>
      <c r="F6174" s="7" t="s">
        <v>2223</v>
      </c>
      <c r="G6174" s="5" t="str">
        <f aca="false">IF(AND(E6174&gt;=5,E6174&lt;=20,C6174&gt;=50,B6174&lt;=1),"Opportunity (pos 5-20, 50+ impr, 0-1 click)","")</f>
        <v/>
      </c>
    </row>
    <row r="6175" customFormat="false" ht="15" hidden="false" customHeight="false" outlineLevel="0" collapsed="false">
      <c r="A6175" s="7" t="s">
        <v>8447</v>
      </c>
      <c r="B6175" s="44" t="n">
        <v>0</v>
      </c>
      <c r="C6175" s="44" t="n">
        <v>1</v>
      </c>
      <c r="D6175" s="38" t="n">
        <f aca="false">IFERROR(B6175/C6175,0)</f>
        <v>0</v>
      </c>
      <c r="E6175" s="45" t="n">
        <v>33</v>
      </c>
      <c r="F6175" s="7" t="s">
        <v>2223</v>
      </c>
      <c r="G6175" s="5" t="str">
        <f aca="false">IF(AND(E6175&gt;=5,E6175&lt;=20,C6175&gt;=50,B6175&lt;=1),"Opportunity (pos 5-20, 50+ impr, 0-1 click)","")</f>
        <v/>
      </c>
    </row>
    <row r="6176" customFormat="false" ht="15" hidden="false" customHeight="false" outlineLevel="0" collapsed="false">
      <c r="A6176" s="7" t="s">
        <v>8448</v>
      </c>
      <c r="B6176" s="44" t="n">
        <v>0</v>
      </c>
      <c r="C6176" s="44" t="n">
        <v>1</v>
      </c>
      <c r="D6176" s="38" t="n">
        <f aca="false">IFERROR(B6176/C6176,0)</f>
        <v>0</v>
      </c>
      <c r="E6176" s="45" t="n">
        <v>47</v>
      </c>
      <c r="F6176" s="7" t="s">
        <v>2223</v>
      </c>
      <c r="G6176" s="5" t="str">
        <f aca="false">IF(AND(E6176&gt;=5,E6176&lt;=20,C6176&gt;=50,B6176&lt;=1),"Opportunity (pos 5-20, 50+ impr, 0-1 click)","")</f>
        <v/>
      </c>
    </row>
    <row r="6177" customFormat="false" ht="15" hidden="false" customHeight="false" outlineLevel="0" collapsed="false">
      <c r="A6177" s="7" t="s">
        <v>8449</v>
      </c>
      <c r="B6177" s="44" t="n">
        <v>0</v>
      </c>
      <c r="C6177" s="44" t="n">
        <v>1</v>
      </c>
      <c r="D6177" s="38" t="n">
        <f aca="false">IFERROR(B6177/C6177,0)</f>
        <v>0</v>
      </c>
      <c r="E6177" s="45" t="n">
        <v>17</v>
      </c>
      <c r="F6177" s="7" t="s">
        <v>2223</v>
      </c>
      <c r="G6177" s="5" t="str">
        <f aca="false">IF(AND(E6177&gt;=5,E6177&lt;=20,C6177&gt;=50,B6177&lt;=1),"Opportunity (pos 5-20, 50+ impr, 0-1 click)","")</f>
        <v/>
      </c>
    </row>
    <row r="6178" customFormat="false" ht="15" hidden="false" customHeight="false" outlineLevel="0" collapsed="false">
      <c r="A6178" s="7" t="s">
        <v>8450</v>
      </c>
      <c r="B6178" s="44" t="n">
        <v>0</v>
      </c>
      <c r="C6178" s="44" t="n">
        <v>1</v>
      </c>
      <c r="D6178" s="38" t="n">
        <f aca="false">IFERROR(B6178/C6178,0)</f>
        <v>0</v>
      </c>
      <c r="E6178" s="45" t="n">
        <v>11</v>
      </c>
      <c r="F6178" s="7" t="s">
        <v>2223</v>
      </c>
      <c r="G6178" s="5" t="str">
        <f aca="false">IF(AND(E6178&gt;=5,E6178&lt;=20,C6178&gt;=50,B6178&lt;=1),"Opportunity (pos 5-20, 50+ impr, 0-1 click)","")</f>
        <v/>
      </c>
    </row>
    <row r="6179" customFormat="false" ht="15" hidden="false" customHeight="false" outlineLevel="0" collapsed="false">
      <c r="A6179" s="7" t="s">
        <v>8451</v>
      </c>
      <c r="B6179" s="44" t="n">
        <v>0</v>
      </c>
      <c r="C6179" s="44" t="n">
        <v>1</v>
      </c>
      <c r="D6179" s="38" t="n">
        <f aca="false">IFERROR(B6179/C6179,0)</f>
        <v>0</v>
      </c>
      <c r="E6179" s="45" t="n">
        <v>32</v>
      </c>
      <c r="F6179" s="7" t="s">
        <v>2223</v>
      </c>
      <c r="G6179" s="5" t="str">
        <f aca="false">IF(AND(E6179&gt;=5,E6179&lt;=20,C6179&gt;=50,B6179&lt;=1),"Opportunity (pos 5-20, 50+ impr, 0-1 click)","")</f>
        <v/>
      </c>
    </row>
    <row r="6180" customFormat="false" ht="15" hidden="false" customHeight="false" outlineLevel="0" collapsed="false">
      <c r="A6180" s="7" t="s">
        <v>8452</v>
      </c>
      <c r="B6180" s="44" t="n">
        <v>0</v>
      </c>
      <c r="C6180" s="44" t="n">
        <v>1</v>
      </c>
      <c r="D6180" s="38" t="n">
        <f aca="false">IFERROR(B6180/C6180,0)</f>
        <v>0</v>
      </c>
      <c r="E6180" s="45" t="n">
        <v>38</v>
      </c>
      <c r="F6180" s="7" t="s">
        <v>2223</v>
      </c>
      <c r="G6180" s="5" t="str">
        <f aca="false">IF(AND(E6180&gt;=5,E6180&lt;=20,C6180&gt;=50,B6180&lt;=1),"Opportunity (pos 5-20, 50+ impr, 0-1 click)","")</f>
        <v/>
      </c>
    </row>
    <row r="6181" customFormat="false" ht="15" hidden="false" customHeight="false" outlineLevel="0" collapsed="false">
      <c r="A6181" s="7" t="s">
        <v>8453</v>
      </c>
      <c r="B6181" s="44" t="n">
        <v>0</v>
      </c>
      <c r="C6181" s="44" t="n">
        <v>1</v>
      </c>
      <c r="D6181" s="38" t="n">
        <f aca="false">IFERROR(B6181/C6181,0)</f>
        <v>0</v>
      </c>
      <c r="E6181" s="45" t="n">
        <v>14</v>
      </c>
      <c r="F6181" s="7" t="s">
        <v>2223</v>
      </c>
      <c r="G6181" s="5" t="str">
        <f aca="false">IF(AND(E6181&gt;=5,E6181&lt;=20,C6181&gt;=50,B6181&lt;=1),"Opportunity (pos 5-20, 50+ impr, 0-1 click)","")</f>
        <v/>
      </c>
    </row>
    <row r="6182" customFormat="false" ht="15" hidden="false" customHeight="false" outlineLevel="0" collapsed="false">
      <c r="A6182" s="7" t="s">
        <v>8454</v>
      </c>
      <c r="B6182" s="44" t="n">
        <v>0</v>
      </c>
      <c r="C6182" s="44" t="n">
        <v>1</v>
      </c>
      <c r="D6182" s="38" t="n">
        <f aca="false">IFERROR(B6182/C6182,0)</f>
        <v>0</v>
      </c>
      <c r="E6182" s="45" t="n">
        <v>27</v>
      </c>
      <c r="F6182" s="7" t="s">
        <v>2223</v>
      </c>
      <c r="G6182" s="5" t="str">
        <f aca="false">IF(AND(E6182&gt;=5,E6182&lt;=20,C6182&gt;=50,B6182&lt;=1),"Opportunity (pos 5-20, 50+ impr, 0-1 click)","")</f>
        <v/>
      </c>
    </row>
    <row r="6183" customFormat="false" ht="15" hidden="false" customHeight="false" outlineLevel="0" collapsed="false">
      <c r="A6183" s="7" t="s">
        <v>8455</v>
      </c>
      <c r="B6183" s="44" t="n">
        <v>0</v>
      </c>
      <c r="C6183" s="44" t="n">
        <v>1</v>
      </c>
      <c r="D6183" s="38" t="n">
        <f aca="false">IFERROR(B6183/C6183,0)</f>
        <v>0</v>
      </c>
      <c r="E6183" s="45" t="n">
        <v>46</v>
      </c>
      <c r="F6183" s="7" t="s">
        <v>2225</v>
      </c>
      <c r="G6183" s="5" t="str">
        <f aca="false">IF(AND(E6183&gt;=5,E6183&lt;=20,C6183&gt;=50,B6183&lt;=1),"Opportunity (pos 5-20, 50+ impr, 0-1 click)","")</f>
        <v/>
      </c>
    </row>
    <row r="6184" customFormat="false" ht="15" hidden="false" customHeight="false" outlineLevel="0" collapsed="false">
      <c r="A6184" s="7" t="s">
        <v>8456</v>
      </c>
      <c r="B6184" s="44" t="n">
        <v>0</v>
      </c>
      <c r="C6184" s="44" t="n">
        <v>1</v>
      </c>
      <c r="D6184" s="38" t="n">
        <f aca="false">IFERROR(B6184/C6184,0)</f>
        <v>0</v>
      </c>
      <c r="E6184" s="45" t="n">
        <v>45</v>
      </c>
      <c r="F6184" s="7" t="s">
        <v>2223</v>
      </c>
      <c r="G6184" s="5" t="str">
        <f aca="false">IF(AND(E6184&gt;=5,E6184&lt;=20,C6184&gt;=50,B6184&lt;=1),"Opportunity (pos 5-20, 50+ impr, 0-1 click)","")</f>
        <v/>
      </c>
    </row>
    <row r="6185" customFormat="false" ht="15" hidden="false" customHeight="false" outlineLevel="0" collapsed="false">
      <c r="A6185" s="7" t="s">
        <v>8457</v>
      </c>
      <c r="B6185" s="44" t="n">
        <v>0</v>
      </c>
      <c r="C6185" s="44" t="n">
        <v>1</v>
      </c>
      <c r="D6185" s="38" t="n">
        <f aca="false">IFERROR(B6185/C6185,0)</f>
        <v>0</v>
      </c>
      <c r="E6185" s="45" t="n">
        <v>56</v>
      </c>
      <c r="F6185" s="7" t="s">
        <v>2223</v>
      </c>
      <c r="G6185" s="5" t="str">
        <f aca="false">IF(AND(E6185&gt;=5,E6185&lt;=20,C6185&gt;=50,B6185&lt;=1),"Opportunity (pos 5-20, 50+ impr, 0-1 click)","")</f>
        <v/>
      </c>
    </row>
    <row r="6186" customFormat="false" ht="15" hidden="false" customHeight="false" outlineLevel="0" collapsed="false">
      <c r="A6186" s="7" t="s">
        <v>8458</v>
      </c>
      <c r="B6186" s="44" t="n">
        <v>0</v>
      </c>
      <c r="C6186" s="44" t="n">
        <v>1</v>
      </c>
      <c r="D6186" s="38" t="n">
        <f aca="false">IFERROR(B6186/C6186,0)</f>
        <v>0</v>
      </c>
      <c r="E6186" s="45" t="n">
        <v>10</v>
      </c>
      <c r="F6186" s="7" t="s">
        <v>2224</v>
      </c>
      <c r="G6186" s="5" t="str">
        <f aca="false">IF(AND(E6186&gt;=5,E6186&lt;=20,C6186&gt;=50,B6186&lt;=1),"Opportunity (pos 5-20, 50+ impr, 0-1 click)","")</f>
        <v/>
      </c>
    </row>
    <row r="6187" customFormat="false" ht="15" hidden="false" customHeight="false" outlineLevel="0" collapsed="false">
      <c r="A6187" s="7" t="s">
        <v>8459</v>
      </c>
      <c r="B6187" s="44" t="n">
        <v>0</v>
      </c>
      <c r="C6187" s="44" t="n">
        <v>1</v>
      </c>
      <c r="D6187" s="38" t="n">
        <f aca="false">IFERROR(B6187/C6187,0)</f>
        <v>0</v>
      </c>
      <c r="E6187" s="45" t="n">
        <v>20</v>
      </c>
      <c r="F6187" s="7" t="s">
        <v>2223</v>
      </c>
      <c r="G6187" s="5" t="str">
        <f aca="false">IF(AND(E6187&gt;=5,E6187&lt;=20,C6187&gt;=50,B6187&lt;=1),"Opportunity (pos 5-20, 50+ impr, 0-1 click)","")</f>
        <v/>
      </c>
    </row>
    <row r="6188" customFormat="false" ht="15" hidden="false" customHeight="false" outlineLevel="0" collapsed="false">
      <c r="A6188" s="7" t="s">
        <v>8460</v>
      </c>
      <c r="B6188" s="44" t="n">
        <v>0</v>
      </c>
      <c r="C6188" s="44" t="n">
        <v>1</v>
      </c>
      <c r="D6188" s="38" t="n">
        <f aca="false">IFERROR(B6188/C6188,0)</f>
        <v>0</v>
      </c>
      <c r="E6188" s="45" t="n">
        <v>23</v>
      </c>
      <c r="F6188" s="7" t="s">
        <v>2223</v>
      </c>
      <c r="G6188" s="5" t="str">
        <f aca="false">IF(AND(E6188&gt;=5,E6188&lt;=20,C6188&gt;=50,B6188&lt;=1),"Opportunity (pos 5-20, 50+ impr, 0-1 click)","")</f>
        <v/>
      </c>
    </row>
    <row r="6189" customFormat="false" ht="15" hidden="false" customHeight="false" outlineLevel="0" collapsed="false">
      <c r="A6189" s="7" t="s">
        <v>8461</v>
      </c>
      <c r="B6189" s="44" t="n">
        <v>0</v>
      </c>
      <c r="C6189" s="44" t="n">
        <v>1</v>
      </c>
      <c r="D6189" s="38" t="n">
        <f aca="false">IFERROR(B6189/C6189,0)</f>
        <v>0</v>
      </c>
      <c r="E6189" s="45" t="n">
        <v>27</v>
      </c>
      <c r="F6189" s="7" t="s">
        <v>2223</v>
      </c>
      <c r="G6189" s="5" t="str">
        <f aca="false">IF(AND(E6189&gt;=5,E6189&lt;=20,C6189&gt;=50,B6189&lt;=1),"Opportunity (pos 5-20, 50+ impr, 0-1 click)","")</f>
        <v/>
      </c>
    </row>
    <row r="6190" customFormat="false" ht="15" hidden="false" customHeight="false" outlineLevel="0" collapsed="false">
      <c r="A6190" s="7" t="s">
        <v>8462</v>
      </c>
      <c r="B6190" s="44" t="n">
        <v>0</v>
      </c>
      <c r="C6190" s="44" t="n">
        <v>1</v>
      </c>
      <c r="D6190" s="38" t="n">
        <f aca="false">IFERROR(B6190/C6190,0)</f>
        <v>0</v>
      </c>
      <c r="E6190" s="45" t="n">
        <v>12</v>
      </c>
      <c r="F6190" s="7" t="s">
        <v>2223</v>
      </c>
      <c r="G6190" s="5" t="str">
        <f aca="false">IF(AND(E6190&gt;=5,E6190&lt;=20,C6190&gt;=50,B6190&lt;=1),"Opportunity (pos 5-20, 50+ impr, 0-1 click)","")</f>
        <v/>
      </c>
    </row>
    <row r="6191" customFormat="false" ht="15" hidden="false" customHeight="false" outlineLevel="0" collapsed="false">
      <c r="A6191" s="7" t="s">
        <v>8463</v>
      </c>
      <c r="B6191" s="44" t="n">
        <v>0</v>
      </c>
      <c r="C6191" s="44" t="n">
        <v>1</v>
      </c>
      <c r="D6191" s="38" t="n">
        <f aca="false">IFERROR(B6191/C6191,0)</f>
        <v>0</v>
      </c>
      <c r="E6191" s="45" t="n">
        <v>27</v>
      </c>
      <c r="F6191" s="7" t="s">
        <v>2223</v>
      </c>
      <c r="G6191" s="5" t="str">
        <f aca="false">IF(AND(E6191&gt;=5,E6191&lt;=20,C6191&gt;=50,B6191&lt;=1),"Opportunity (pos 5-20, 50+ impr, 0-1 click)","")</f>
        <v/>
      </c>
    </row>
    <row r="6192" customFormat="false" ht="15" hidden="false" customHeight="false" outlineLevel="0" collapsed="false">
      <c r="A6192" s="7" t="s">
        <v>8464</v>
      </c>
      <c r="B6192" s="44" t="n">
        <v>0</v>
      </c>
      <c r="C6192" s="44" t="n">
        <v>1</v>
      </c>
      <c r="D6192" s="38" t="n">
        <f aca="false">IFERROR(B6192/C6192,0)</f>
        <v>0</v>
      </c>
      <c r="E6192" s="45" t="n">
        <v>42</v>
      </c>
      <c r="F6192" s="7" t="s">
        <v>2223</v>
      </c>
      <c r="G6192" s="5" t="str">
        <f aca="false">IF(AND(E6192&gt;=5,E6192&lt;=20,C6192&gt;=50,B6192&lt;=1),"Opportunity (pos 5-20, 50+ impr, 0-1 click)","")</f>
        <v/>
      </c>
    </row>
    <row r="6193" customFormat="false" ht="15" hidden="false" customHeight="false" outlineLevel="0" collapsed="false">
      <c r="A6193" s="7" t="s">
        <v>8465</v>
      </c>
      <c r="B6193" s="44" t="n">
        <v>0</v>
      </c>
      <c r="C6193" s="44" t="n">
        <v>1</v>
      </c>
      <c r="D6193" s="38" t="n">
        <f aca="false">IFERROR(B6193/C6193,0)</f>
        <v>0</v>
      </c>
      <c r="E6193" s="45" t="n">
        <v>43</v>
      </c>
      <c r="F6193" s="7" t="s">
        <v>2223</v>
      </c>
      <c r="G6193" s="5" t="str">
        <f aca="false">IF(AND(E6193&gt;=5,E6193&lt;=20,C6193&gt;=50,B6193&lt;=1),"Opportunity (pos 5-20, 50+ impr, 0-1 click)","")</f>
        <v/>
      </c>
    </row>
    <row r="6194" customFormat="false" ht="15" hidden="false" customHeight="false" outlineLevel="0" collapsed="false">
      <c r="A6194" s="7" t="s">
        <v>8466</v>
      </c>
      <c r="B6194" s="44" t="n">
        <v>0</v>
      </c>
      <c r="C6194" s="44" t="n">
        <v>1</v>
      </c>
      <c r="D6194" s="38" t="n">
        <f aca="false">IFERROR(B6194/C6194,0)</f>
        <v>0</v>
      </c>
      <c r="E6194" s="45" t="n">
        <v>51</v>
      </c>
      <c r="F6194" s="7" t="s">
        <v>2225</v>
      </c>
      <c r="G6194" s="5" t="str">
        <f aca="false">IF(AND(E6194&gt;=5,E6194&lt;=20,C6194&gt;=50,B6194&lt;=1),"Opportunity (pos 5-20, 50+ impr, 0-1 click)","")</f>
        <v/>
      </c>
    </row>
    <row r="6195" customFormat="false" ht="15" hidden="false" customHeight="false" outlineLevel="0" collapsed="false">
      <c r="A6195" s="7" t="s">
        <v>8467</v>
      </c>
      <c r="B6195" s="44" t="n">
        <v>0</v>
      </c>
      <c r="C6195" s="44" t="n">
        <v>1</v>
      </c>
      <c r="D6195" s="38" t="n">
        <f aca="false">IFERROR(B6195/C6195,0)</f>
        <v>0</v>
      </c>
      <c r="E6195" s="45" t="n">
        <v>15</v>
      </c>
      <c r="F6195" s="7" t="s">
        <v>2223</v>
      </c>
      <c r="G6195" s="5" t="str">
        <f aca="false">IF(AND(E6195&gt;=5,E6195&lt;=20,C6195&gt;=50,B6195&lt;=1),"Opportunity (pos 5-20, 50+ impr, 0-1 click)","")</f>
        <v/>
      </c>
    </row>
    <row r="6196" customFormat="false" ht="15" hidden="false" customHeight="false" outlineLevel="0" collapsed="false">
      <c r="A6196" s="7" t="s">
        <v>8468</v>
      </c>
      <c r="B6196" s="44" t="n">
        <v>0</v>
      </c>
      <c r="C6196" s="44" t="n">
        <v>1</v>
      </c>
      <c r="D6196" s="38" t="n">
        <f aca="false">IFERROR(B6196/C6196,0)</f>
        <v>0</v>
      </c>
      <c r="E6196" s="45" t="n">
        <v>43</v>
      </c>
      <c r="F6196" s="7" t="s">
        <v>2223</v>
      </c>
      <c r="G6196" s="5" t="str">
        <f aca="false">IF(AND(E6196&gt;=5,E6196&lt;=20,C6196&gt;=50,B6196&lt;=1),"Opportunity (pos 5-20, 50+ impr, 0-1 click)","")</f>
        <v/>
      </c>
    </row>
    <row r="6197" customFormat="false" ht="15" hidden="false" customHeight="false" outlineLevel="0" collapsed="false">
      <c r="A6197" s="7" t="s">
        <v>8469</v>
      </c>
      <c r="B6197" s="44" t="n">
        <v>0</v>
      </c>
      <c r="C6197" s="44" t="n">
        <v>1</v>
      </c>
      <c r="D6197" s="38" t="n">
        <f aca="false">IFERROR(B6197/C6197,0)</f>
        <v>0</v>
      </c>
      <c r="E6197" s="45" t="n">
        <v>33</v>
      </c>
      <c r="F6197" s="7" t="s">
        <v>2223</v>
      </c>
      <c r="G6197" s="5" t="str">
        <f aca="false">IF(AND(E6197&gt;=5,E6197&lt;=20,C6197&gt;=50,B6197&lt;=1),"Opportunity (pos 5-20, 50+ impr, 0-1 click)","")</f>
        <v/>
      </c>
    </row>
    <row r="6198" customFormat="false" ht="15" hidden="false" customHeight="false" outlineLevel="0" collapsed="false">
      <c r="A6198" s="7" t="s">
        <v>8470</v>
      </c>
      <c r="B6198" s="44" t="n">
        <v>0</v>
      </c>
      <c r="C6198" s="44" t="n">
        <v>1</v>
      </c>
      <c r="D6198" s="38" t="n">
        <f aca="false">IFERROR(B6198/C6198,0)</f>
        <v>0</v>
      </c>
      <c r="E6198" s="45" t="n">
        <v>29</v>
      </c>
      <c r="F6198" s="7" t="s">
        <v>2223</v>
      </c>
      <c r="G6198" s="5" t="str">
        <f aca="false">IF(AND(E6198&gt;=5,E6198&lt;=20,C6198&gt;=50,B6198&lt;=1),"Opportunity (pos 5-20, 50+ impr, 0-1 click)","")</f>
        <v/>
      </c>
    </row>
    <row r="6199" customFormat="false" ht="15" hidden="false" customHeight="false" outlineLevel="0" collapsed="false">
      <c r="A6199" s="7" t="s">
        <v>8471</v>
      </c>
      <c r="B6199" s="44" t="n">
        <v>0</v>
      </c>
      <c r="C6199" s="44" t="n">
        <v>1</v>
      </c>
      <c r="D6199" s="38" t="n">
        <f aca="false">IFERROR(B6199/C6199,0)</f>
        <v>0</v>
      </c>
      <c r="E6199" s="45" t="n">
        <v>43</v>
      </c>
      <c r="F6199" s="7" t="s">
        <v>2223</v>
      </c>
      <c r="G6199" s="5" t="str">
        <f aca="false">IF(AND(E6199&gt;=5,E6199&lt;=20,C6199&gt;=50,B6199&lt;=1),"Opportunity (pos 5-20, 50+ impr, 0-1 click)","")</f>
        <v/>
      </c>
    </row>
    <row r="6200" customFormat="false" ht="15" hidden="false" customHeight="false" outlineLevel="0" collapsed="false">
      <c r="A6200" s="7" t="s">
        <v>8472</v>
      </c>
      <c r="B6200" s="44" t="n">
        <v>0</v>
      </c>
      <c r="C6200" s="44" t="n">
        <v>1</v>
      </c>
      <c r="D6200" s="38" t="n">
        <f aca="false">IFERROR(B6200/C6200,0)</f>
        <v>0</v>
      </c>
      <c r="E6200" s="45" t="n">
        <v>45</v>
      </c>
      <c r="F6200" s="7" t="s">
        <v>2225</v>
      </c>
      <c r="G6200" s="5" t="str">
        <f aca="false">IF(AND(E6200&gt;=5,E6200&lt;=20,C6200&gt;=50,B6200&lt;=1),"Opportunity (pos 5-20, 50+ impr, 0-1 click)","")</f>
        <v/>
      </c>
    </row>
    <row r="6201" customFormat="false" ht="15" hidden="false" customHeight="false" outlineLevel="0" collapsed="false">
      <c r="A6201" s="7" t="s">
        <v>8473</v>
      </c>
      <c r="B6201" s="44" t="n">
        <v>0</v>
      </c>
      <c r="C6201" s="44" t="n">
        <v>1</v>
      </c>
      <c r="D6201" s="38" t="n">
        <f aca="false">IFERROR(B6201/C6201,0)</f>
        <v>0</v>
      </c>
      <c r="E6201" s="45" t="n">
        <v>31</v>
      </c>
      <c r="F6201" s="7" t="s">
        <v>2224</v>
      </c>
      <c r="G6201" s="5" t="str">
        <f aca="false">IF(AND(E6201&gt;=5,E6201&lt;=20,C6201&gt;=50,B6201&lt;=1),"Opportunity (pos 5-20, 50+ impr, 0-1 click)","")</f>
        <v/>
      </c>
    </row>
    <row r="6202" customFormat="false" ht="15" hidden="false" customHeight="false" outlineLevel="0" collapsed="false">
      <c r="A6202" s="7" t="s">
        <v>8474</v>
      </c>
      <c r="B6202" s="44" t="n">
        <v>0</v>
      </c>
      <c r="C6202" s="44" t="n">
        <v>1</v>
      </c>
      <c r="D6202" s="38" t="n">
        <f aca="false">IFERROR(B6202/C6202,0)</f>
        <v>0</v>
      </c>
      <c r="E6202" s="45" t="n">
        <v>39</v>
      </c>
      <c r="F6202" s="7" t="s">
        <v>2223</v>
      </c>
      <c r="G6202" s="5" t="str">
        <f aca="false">IF(AND(E6202&gt;=5,E6202&lt;=20,C6202&gt;=50,B6202&lt;=1),"Opportunity (pos 5-20, 50+ impr, 0-1 click)","")</f>
        <v/>
      </c>
    </row>
    <row r="6203" customFormat="false" ht="15" hidden="false" customHeight="false" outlineLevel="0" collapsed="false">
      <c r="A6203" s="7" t="s">
        <v>8475</v>
      </c>
      <c r="B6203" s="44" t="n">
        <v>0</v>
      </c>
      <c r="C6203" s="44" t="n">
        <v>1</v>
      </c>
      <c r="D6203" s="38" t="n">
        <f aca="false">IFERROR(B6203/C6203,0)</f>
        <v>0</v>
      </c>
      <c r="E6203" s="45" t="n">
        <v>56</v>
      </c>
      <c r="F6203" s="7" t="s">
        <v>2223</v>
      </c>
      <c r="G6203" s="5" t="str">
        <f aca="false">IF(AND(E6203&gt;=5,E6203&lt;=20,C6203&gt;=50,B6203&lt;=1),"Opportunity (pos 5-20, 50+ impr, 0-1 click)","")</f>
        <v/>
      </c>
    </row>
    <row r="6204" customFormat="false" ht="15" hidden="false" customHeight="false" outlineLevel="0" collapsed="false">
      <c r="A6204" s="7" t="s">
        <v>8476</v>
      </c>
      <c r="B6204" s="44" t="n">
        <v>0</v>
      </c>
      <c r="C6204" s="44" t="n">
        <v>1</v>
      </c>
      <c r="D6204" s="38" t="n">
        <f aca="false">IFERROR(B6204/C6204,0)</f>
        <v>0</v>
      </c>
      <c r="E6204" s="45" t="n">
        <v>24</v>
      </c>
      <c r="F6204" s="7" t="s">
        <v>2223</v>
      </c>
      <c r="G6204" s="5" t="str">
        <f aca="false">IF(AND(E6204&gt;=5,E6204&lt;=20,C6204&gt;=50,B6204&lt;=1),"Opportunity (pos 5-20, 50+ impr, 0-1 click)","")</f>
        <v/>
      </c>
    </row>
    <row r="6205" customFormat="false" ht="15" hidden="false" customHeight="false" outlineLevel="0" collapsed="false">
      <c r="A6205" s="7" t="s">
        <v>8477</v>
      </c>
      <c r="B6205" s="44" t="n">
        <v>0</v>
      </c>
      <c r="C6205" s="44" t="n">
        <v>1</v>
      </c>
      <c r="D6205" s="38" t="n">
        <f aca="false">IFERROR(B6205/C6205,0)</f>
        <v>0</v>
      </c>
      <c r="E6205" s="45" t="n">
        <v>15</v>
      </c>
      <c r="F6205" s="7" t="s">
        <v>2223</v>
      </c>
      <c r="G6205" s="5" t="str">
        <f aca="false">IF(AND(E6205&gt;=5,E6205&lt;=20,C6205&gt;=50,B6205&lt;=1),"Opportunity (pos 5-20, 50+ impr, 0-1 click)","")</f>
        <v/>
      </c>
    </row>
    <row r="6206" customFormat="false" ht="15" hidden="false" customHeight="false" outlineLevel="0" collapsed="false">
      <c r="A6206" s="7" t="s">
        <v>8478</v>
      </c>
      <c r="B6206" s="44" t="n">
        <v>0</v>
      </c>
      <c r="C6206" s="44" t="n">
        <v>1</v>
      </c>
      <c r="D6206" s="38" t="n">
        <f aca="false">IFERROR(B6206/C6206,0)</f>
        <v>0</v>
      </c>
      <c r="E6206" s="45" t="n">
        <v>34</v>
      </c>
      <c r="F6206" s="7" t="s">
        <v>2223</v>
      </c>
      <c r="G6206" s="5" t="str">
        <f aca="false">IF(AND(E6206&gt;=5,E6206&lt;=20,C6206&gt;=50,B6206&lt;=1),"Opportunity (pos 5-20, 50+ impr, 0-1 click)","")</f>
        <v/>
      </c>
    </row>
    <row r="6207" customFormat="false" ht="15" hidden="false" customHeight="false" outlineLevel="0" collapsed="false">
      <c r="A6207" s="7" t="s">
        <v>8479</v>
      </c>
      <c r="B6207" s="44" t="n">
        <v>0</v>
      </c>
      <c r="C6207" s="44" t="n">
        <v>1</v>
      </c>
      <c r="D6207" s="38" t="n">
        <f aca="false">IFERROR(B6207/C6207,0)</f>
        <v>0</v>
      </c>
      <c r="E6207" s="45" t="n">
        <v>6</v>
      </c>
      <c r="F6207" s="7" t="s">
        <v>2223</v>
      </c>
      <c r="G6207" s="5" t="str">
        <f aca="false">IF(AND(E6207&gt;=5,E6207&lt;=20,C6207&gt;=50,B6207&lt;=1),"Opportunity (pos 5-20, 50+ impr, 0-1 click)","")</f>
        <v/>
      </c>
    </row>
    <row r="6208" customFormat="false" ht="15" hidden="false" customHeight="false" outlineLevel="0" collapsed="false">
      <c r="A6208" s="7" t="s">
        <v>8480</v>
      </c>
      <c r="B6208" s="44" t="n">
        <v>0</v>
      </c>
      <c r="C6208" s="44" t="n">
        <v>1</v>
      </c>
      <c r="D6208" s="38" t="n">
        <f aca="false">IFERROR(B6208/C6208,0)</f>
        <v>0</v>
      </c>
      <c r="E6208" s="45" t="n">
        <v>27</v>
      </c>
      <c r="F6208" s="7" t="s">
        <v>2223</v>
      </c>
      <c r="G6208" s="5" t="str">
        <f aca="false">IF(AND(E6208&gt;=5,E6208&lt;=20,C6208&gt;=50,B6208&lt;=1),"Opportunity (pos 5-20, 50+ impr, 0-1 click)","")</f>
        <v/>
      </c>
    </row>
    <row r="6209" customFormat="false" ht="15" hidden="false" customHeight="false" outlineLevel="0" collapsed="false">
      <c r="A6209" s="7" t="s">
        <v>8481</v>
      </c>
      <c r="B6209" s="44" t="n">
        <v>0</v>
      </c>
      <c r="C6209" s="44" t="n">
        <v>1</v>
      </c>
      <c r="D6209" s="38" t="n">
        <f aca="false">IFERROR(B6209/C6209,0)</f>
        <v>0</v>
      </c>
      <c r="E6209" s="45" t="n">
        <v>14</v>
      </c>
      <c r="F6209" s="7" t="s">
        <v>2223</v>
      </c>
      <c r="G6209" s="5" t="str">
        <f aca="false">IF(AND(E6209&gt;=5,E6209&lt;=20,C6209&gt;=50,B6209&lt;=1),"Opportunity (pos 5-20, 50+ impr, 0-1 click)","")</f>
        <v/>
      </c>
    </row>
    <row r="6210" customFormat="false" ht="15" hidden="false" customHeight="false" outlineLevel="0" collapsed="false">
      <c r="A6210" s="7" t="s">
        <v>8482</v>
      </c>
      <c r="B6210" s="44" t="n">
        <v>0</v>
      </c>
      <c r="C6210" s="44" t="n">
        <v>1</v>
      </c>
      <c r="D6210" s="38" t="n">
        <f aca="false">IFERROR(B6210/C6210,0)</f>
        <v>0</v>
      </c>
      <c r="E6210" s="45" t="n">
        <v>40</v>
      </c>
      <c r="F6210" s="7" t="s">
        <v>2223</v>
      </c>
      <c r="G6210" s="5" t="str">
        <f aca="false">IF(AND(E6210&gt;=5,E6210&lt;=20,C6210&gt;=50,B6210&lt;=1),"Opportunity (pos 5-20, 50+ impr, 0-1 click)","")</f>
        <v/>
      </c>
    </row>
    <row r="6211" customFormat="false" ht="15" hidden="false" customHeight="false" outlineLevel="0" collapsed="false">
      <c r="A6211" s="7" t="s">
        <v>8483</v>
      </c>
      <c r="B6211" s="44" t="n">
        <v>0</v>
      </c>
      <c r="C6211" s="44" t="n">
        <v>1</v>
      </c>
      <c r="D6211" s="38" t="n">
        <f aca="false">IFERROR(B6211/C6211,0)</f>
        <v>0</v>
      </c>
      <c r="E6211" s="45" t="n">
        <v>28</v>
      </c>
      <c r="F6211" s="7" t="s">
        <v>2223</v>
      </c>
      <c r="G6211" s="5" t="str">
        <f aca="false">IF(AND(E6211&gt;=5,E6211&lt;=20,C6211&gt;=50,B6211&lt;=1),"Opportunity (pos 5-20, 50+ impr, 0-1 click)","")</f>
        <v/>
      </c>
    </row>
    <row r="6212" customFormat="false" ht="15" hidden="false" customHeight="false" outlineLevel="0" collapsed="false">
      <c r="A6212" s="7" t="s">
        <v>8484</v>
      </c>
      <c r="B6212" s="44" t="n">
        <v>0</v>
      </c>
      <c r="C6212" s="44" t="n">
        <v>1</v>
      </c>
      <c r="D6212" s="38" t="n">
        <f aca="false">IFERROR(B6212/C6212,0)</f>
        <v>0</v>
      </c>
      <c r="E6212" s="45" t="n">
        <v>8</v>
      </c>
      <c r="F6212" s="7" t="s">
        <v>2223</v>
      </c>
      <c r="G6212" s="5" t="str">
        <f aca="false">IF(AND(E6212&gt;=5,E6212&lt;=20,C6212&gt;=50,B6212&lt;=1),"Opportunity (pos 5-20, 50+ impr, 0-1 click)","")</f>
        <v/>
      </c>
    </row>
    <row r="6213" customFormat="false" ht="15" hidden="false" customHeight="false" outlineLevel="0" collapsed="false">
      <c r="A6213" s="7" t="s">
        <v>8485</v>
      </c>
      <c r="B6213" s="44" t="n">
        <v>0</v>
      </c>
      <c r="C6213" s="44" t="n">
        <v>1</v>
      </c>
      <c r="D6213" s="38" t="n">
        <f aca="false">IFERROR(B6213/C6213,0)</f>
        <v>0</v>
      </c>
      <c r="E6213" s="45" t="n">
        <v>20</v>
      </c>
      <c r="F6213" s="7" t="s">
        <v>2223</v>
      </c>
      <c r="G6213" s="5" t="str">
        <f aca="false">IF(AND(E6213&gt;=5,E6213&lt;=20,C6213&gt;=50,B6213&lt;=1),"Opportunity (pos 5-20, 50+ impr, 0-1 click)","")</f>
        <v/>
      </c>
    </row>
    <row r="6214" customFormat="false" ht="15" hidden="false" customHeight="false" outlineLevel="0" collapsed="false">
      <c r="A6214" s="7" t="s">
        <v>8486</v>
      </c>
      <c r="B6214" s="44" t="n">
        <v>0</v>
      </c>
      <c r="C6214" s="44" t="n">
        <v>1</v>
      </c>
      <c r="D6214" s="38" t="n">
        <f aca="false">IFERROR(B6214/C6214,0)</f>
        <v>0</v>
      </c>
      <c r="E6214" s="45" t="n">
        <v>15</v>
      </c>
      <c r="F6214" s="7" t="s">
        <v>2223</v>
      </c>
      <c r="G6214" s="5" t="str">
        <f aca="false">IF(AND(E6214&gt;=5,E6214&lt;=20,C6214&gt;=50,B6214&lt;=1),"Opportunity (pos 5-20, 50+ impr, 0-1 click)","")</f>
        <v/>
      </c>
    </row>
    <row r="6215" customFormat="false" ht="15" hidden="false" customHeight="false" outlineLevel="0" collapsed="false">
      <c r="A6215" s="7" t="s">
        <v>8487</v>
      </c>
      <c r="B6215" s="44" t="n">
        <v>0</v>
      </c>
      <c r="C6215" s="44" t="n">
        <v>1</v>
      </c>
      <c r="D6215" s="38" t="n">
        <f aca="false">IFERROR(B6215/C6215,0)</f>
        <v>0</v>
      </c>
      <c r="E6215" s="45" t="n">
        <v>13</v>
      </c>
      <c r="F6215" s="7" t="s">
        <v>2223</v>
      </c>
      <c r="G6215" s="5" t="str">
        <f aca="false">IF(AND(E6215&gt;=5,E6215&lt;=20,C6215&gt;=50,B6215&lt;=1),"Opportunity (pos 5-20, 50+ impr, 0-1 click)","")</f>
        <v/>
      </c>
    </row>
    <row r="6216" customFormat="false" ht="15" hidden="false" customHeight="false" outlineLevel="0" collapsed="false">
      <c r="A6216" s="7" t="s">
        <v>8488</v>
      </c>
      <c r="B6216" s="44" t="n">
        <v>0</v>
      </c>
      <c r="C6216" s="44" t="n">
        <v>1</v>
      </c>
      <c r="D6216" s="38" t="n">
        <f aca="false">IFERROR(B6216/C6216,0)</f>
        <v>0</v>
      </c>
      <c r="E6216" s="45" t="n">
        <v>29</v>
      </c>
      <c r="F6216" s="7" t="s">
        <v>2223</v>
      </c>
      <c r="G6216" s="5" t="str">
        <f aca="false">IF(AND(E6216&gt;=5,E6216&lt;=20,C6216&gt;=50,B6216&lt;=1),"Opportunity (pos 5-20, 50+ impr, 0-1 click)","")</f>
        <v/>
      </c>
    </row>
    <row r="6217" customFormat="false" ht="15" hidden="false" customHeight="false" outlineLevel="0" collapsed="false">
      <c r="A6217" s="7" t="s">
        <v>8489</v>
      </c>
      <c r="B6217" s="44" t="n">
        <v>0</v>
      </c>
      <c r="C6217" s="44" t="n">
        <v>1</v>
      </c>
      <c r="D6217" s="38" t="n">
        <f aca="false">IFERROR(B6217/C6217,0)</f>
        <v>0</v>
      </c>
      <c r="E6217" s="45" t="n">
        <v>22</v>
      </c>
      <c r="F6217" s="7" t="s">
        <v>2223</v>
      </c>
      <c r="G6217" s="5" t="str">
        <f aca="false">IF(AND(E6217&gt;=5,E6217&lt;=20,C6217&gt;=50,B6217&lt;=1),"Opportunity (pos 5-20, 50+ impr, 0-1 click)","")</f>
        <v/>
      </c>
    </row>
    <row r="6218" customFormat="false" ht="15" hidden="false" customHeight="false" outlineLevel="0" collapsed="false">
      <c r="A6218" s="7" t="s">
        <v>8490</v>
      </c>
      <c r="B6218" s="44" t="n">
        <v>0</v>
      </c>
      <c r="C6218" s="44" t="n">
        <v>1</v>
      </c>
      <c r="D6218" s="38" t="n">
        <f aca="false">IFERROR(B6218/C6218,0)</f>
        <v>0</v>
      </c>
      <c r="E6218" s="45" t="n">
        <v>24</v>
      </c>
      <c r="F6218" s="7" t="s">
        <v>2223</v>
      </c>
      <c r="G6218" s="5" t="str">
        <f aca="false">IF(AND(E6218&gt;=5,E6218&lt;=20,C6218&gt;=50,B6218&lt;=1),"Opportunity (pos 5-20, 50+ impr, 0-1 click)","")</f>
        <v/>
      </c>
    </row>
    <row r="6219" customFormat="false" ht="15" hidden="false" customHeight="false" outlineLevel="0" collapsed="false">
      <c r="A6219" s="7" t="s">
        <v>8491</v>
      </c>
      <c r="B6219" s="44" t="n">
        <v>0</v>
      </c>
      <c r="C6219" s="44" t="n">
        <v>1</v>
      </c>
      <c r="D6219" s="38" t="n">
        <f aca="false">IFERROR(B6219/C6219,0)</f>
        <v>0</v>
      </c>
      <c r="E6219" s="45" t="n">
        <v>38</v>
      </c>
      <c r="F6219" s="7" t="s">
        <v>2223</v>
      </c>
      <c r="G6219" s="5" t="str">
        <f aca="false">IF(AND(E6219&gt;=5,E6219&lt;=20,C6219&gt;=50,B6219&lt;=1),"Opportunity (pos 5-20, 50+ impr, 0-1 click)","")</f>
        <v/>
      </c>
    </row>
    <row r="6220" customFormat="false" ht="15" hidden="false" customHeight="false" outlineLevel="0" collapsed="false">
      <c r="A6220" s="7" t="s">
        <v>8492</v>
      </c>
      <c r="B6220" s="44" t="n">
        <v>0</v>
      </c>
      <c r="C6220" s="44" t="n">
        <v>1</v>
      </c>
      <c r="D6220" s="38" t="n">
        <f aca="false">IFERROR(B6220/C6220,0)</f>
        <v>0</v>
      </c>
      <c r="E6220" s="45" t="n">
        <v>13</v>
      </c>
      <c r="F6220" s="7" t="s">
        <v>2223</v>
      </c>
      <c r="G6220" s="5" t="str">
        <f aca="false">IF(AND(E6220&gt;=5,E6220&lt;=20,C6220&gt;=50,B6220&lt;=1),"Opportunity (pos 5-20, 50+ impr, 0-1 click)","")</f>
        <v/>
      </c>
    </row>
    <row r="6221" customFormat="false" ht="15" hidden="false" customHeight="false" outlineLevel="0" collapsed="false">
      <c r="A6221" s="7" t="s">
        <v>8493</v>
      </c>
      <c r="B6221" s="44" t="n">
        <v>0</v>
      </c>
      <c r="C6221" s="44" t="n">
        <v>1</v>
      </c>
      <c r="D6221" s="38" t="n">
        <f aca="false">IFERROR(B6221/C6221,0)</f>
        <v>0</v>
      </c>
      <c r="E6221" s="45" t="n">
        <v>12</v>
      </c>
      <c r="F6221" s="7" t="s">
        <v>2223</v>
      </c>
      <c r="G6221" s="5" t="str">
        <f aca="false">IF(AND(E6221&gt;=5,E6221&lt;=20,C6221&gt;=50,B6221&lt;=1),"Opportunity (pos 5-20, 50+ impr, 0-1 click)","")</f>
        <v/>
      </c>
    </row>
    <row r="6222" customFormat="false" ht="15" hidden="false" customHeight="false" outlineLevel="0" collapsed="false">
      <c r="A6222" s="7" t="s">
        <v>8494</v>
      </c>
      <c r="B6222" s="44" t="n">
        <v>0</v>
      </c>
      <c r="C6222" s="44" t="n">
        <v>1</v>
      </c>
      <c r="D6222" s="38" t="n">
        <f aca="false">IFERROR(B6222/C6222,0)</f>
        <v>0</v>
      </c>
      <c r="E6222" s="45" t="n">
        <v>26</v>
      </c>
      <c r="F6222" s="7" t="s">
        <v>2223</v>
      </c>
      <c r="G6222" s="5" t="str">
        <f aca="false">IF(AND(E6222&gt;=5,E6222&lt;=20,C6222&gt;=50,B6222&lt;=1),"Opportunity (pos 5-20, 50+ impr, 0-1 click)","")</f>
        <v/>
      </c>
    </row>
    <row r="6223" customFormat="false" ht="15" hidden="false" customHeight="false" outlineLevel="0" collapsed="false">
      <c r="A6223" s="7" t="s">
        <v>8495</v>
      </c>
      <c r="B6223" s="44" t="n">
        <v>0</v>
      </c>
      <c r="C6223" s="44" t="n">
        <v>1</v>
      </c>
      <c r="D6223" s="38" t="n">
        <f aca="false">IFERROR(B6223/C6223,0)</f>
        <v>0</v>
      </c>
      <c r="E6223" s="45" t="n">
        <v>28</v>
      </c>
      <c r="F6223" s="7" t="s">
        <v>2223</v>
      </c>
      <c r="G6223" s="5" t="str">
        <f aca="false">IF(AND(E6223&gt;=5,E6223&lt;=20,C6223&gt;=50,B6223&lt;=1),"Opportunity (pos 5-20, 50+ impr, 0-1 click)","")</f>
        <v/>
      </c>
    </row>
    <row r="6224" customFormat="false" ht="15" hidden="false" customHeight="false" outlineLevel="0" collapsed="false">
      <c r="A6224" s="7" t="s">
        <v>8496</v>
      </c>
      <c r="B6224" s="44" t="n">
        <v>0</v>
      </c>
      <c r="C6224" s="44" t="n">
        <v>1</v>
      </c>
      <c r="D6224" s="38" t="n">
        <f aca="false">IFERROR(B6224/C6224,0)</f>
        <v>0</v>
      </c>
      <c r="E6224" s="45" t="n">
        <v>9</v>
      </c>
      <c r="F6224" s="7" t="s">
        <v>2223</v>
      </c>
      <c r="G6224" s="5" t="str">
        <f aca="false">IF(AND(E6224&gt;=5,E6224&lt;=20,C6224&gt;=50,B6224&lt;=1),"Opportunity (pos 5-20, 50+ impr, 0-1 click)","")</f>
        <v/>
      </c>
    </row>
    <row r="6225" customFormat="false" ht="15" hidden="false" customHeight="false" outlineLevel="0" collapsed="false">
      <c r="A6225" s="7" t="s">
        <v>8497</v>
      </c>
      <c r="B6225" s="44" t="n">
        <v>0</v>
      </c>
      <c r="C6225" s="44" t="n">
        <v>1</v>
      </c>
      <c r="D6225" s="38" t="n">
        <f aca="false">IFERROR(B6225/C6225,0)</f>
        <v>0</v>
      </c>
      <c r="E6225" s="45" t="n">
        <v>13</v>
      </c>
      <c r="F6225" s="7" t="s">
        <v>2223</v>
      </c>
      <c r="G6225" s="5" t="str">
        <f aca="false">IF(AND(E6225&gt;=5,E6225&lt;=20,C6225&gt;=50,B6225&lt;=1),"Opportunity (pos 5-20, 50+ impr, 0-1 click)","")</f>
        <v/>
      </c>
    </row>
    <row r="6226" customFormat="false" ht="15" hidden="false" customHeight="false" outlineLevel="0" collapsed="false">
      <c r="A6226" s="7" t="s">
        <v>8498</v>
      </c>
      <c r="B6226" s="44" t="n">
        <v>0</v>
      </c>
      <c r="C6226" s="44" t="n">
        <v>1</v>
      </c>
      <c r="D6226" s="38" t="n">
        <f aca="false">IFERROR(B6226/C6226,0)</f>
        <v>0</v>
      </c>
      <c r="E6226" s="45" t="n">
        <v>7</v>
      </c>
      <c r="F6226" s="7" t="s">
        <v>2223</v>
      </c>
      <c r="G6226" s="5" t="str">
        <f aca="false">IF(AND(E6226&gt;=5,E6226&lt;=20,C6226&gt;=50,B6226&lt;=1),"Opportunity (pos 5-20, 50+ impr, 0-1 click)","")</f>
        <v/>
      </c>
    </row>
    <row r="6227" customFormat="false" ht="15" hidden="false" customHeight="false" outlineLevel="0" collapsed="false">
      <c r="A6227" s="7" t="s">
        <v>8499</v>
      </c>
      <c r="B6227" s="44" t="n">
        <v>0</v>
      </c>
      <c r="C6227" s="44" t="n">
        <v>1</v>
      </c>
      <c r="D6227" s="38" t="n">
        <f aca="false">IFERROR(B6227/C6227,0)</f>
        <v>0</v>
      </c>
      <c r="E6227" s="45" t="n">
        <v>26</v>
      </c>
      <c r="F6227" s="7" t="s">
        <v>2224</v>
      </c>
      <c r="G6227" s="5" t="str">
        <f aca="false">IF(AND(E6227&gt;=5,E6227&lt;=20,C6227&gt;=50,B6227&lt;=1),"Opportunity (pos 5-20, 50+ impr, 0-1 click)","")</f>
        <v/>
      </c>
    </row>
    <row r="6228" customFormat="false" ht="15" hidden="false" customHeight="false" outlineLevel="0" collapsed="false">
      <c r="A6228" s="7" t="s">
        <v>8500</v>
      </c>
      <c r="B6228" s="44" t="n">
        <v>0</v>
      </c>
      <c r="C6228" s="44" t="n">
        <v>1</v>
      </c>
      <c r="D6228" s="38" t="n">
        <f aca="false">IFERROR(B6228/C6228,0)</f>
        <v>0</v>
      </c>
      <c r="E6228" s="45" t="n">
        <v>42</v>
      </c>
      <c r="F6228" s="7" t="s">
        <v>2223</v>
      </c>
      <c r="G6228" s="5" t="str">
        <f aca="false">IF(AND(E6228&gt;=5,E6228&lt;=20,C6228&gt;=50,B6228&lt;=1),"Opportunity (pos 5-20, 50+ impr, 0-1 click)","")</f>
        <v/>
      </c>
    </row>
    <row r="6229" customFormat="false" ht="15" hidden="false" customHeight="false" outlineLevel="0" collapsed="false">
      <c r="A6229" s="7" t="s">
        <v>8501</v>
      </c>
      <c r="B6229" s="44" t="n">
        <v>0</v>
      </c>
      <c r="C6229" s="44" t="n">
        <v>1</v>
      </c>
      <c r="D6229" s="38" t="n">
        <f aca="false">IFERROR(B6229/C6229,0)</f>
        <v>0</v>
      </c>
      <c r="E6229" s="45" t="n">
        <v>21</v>
      </c>
      <c r="F6229" s="7" t="s">
        <v>2223</v>
      </c>
      <c r="G6229" s="5" t="str">
        <f aca="false">IF(AND(E6229&gt;=5,E6229&lt;=20,C6229&gt;=50,B6229&lt;=1),"Opportunity (pos 5-20, 50+ impr, 0-1 click)","")</f>
        <v/>
      </c>
    </row>
    <row r="6230" customFormat="false" ht="15" hidden="false" customHeight="false" outlineLevel="0" collapsed="false">
      <c r="A6230" s="7" t="s">
        <v>8502</v>
      </c>
      <c r="B6230" s="44" t="n">
        <v>0</v>
      </c>
      <c r="C6230" s="44" t="n">
        <v>1</v>
      </c>
      <c r="D6230" s="38" t="n">
        <f aca="false">IFERROR(B6230/C6230,0)</f>
        <v>0</v>
      </c>
      <c r="E6230" s="45" t="n">
        <v>14</v>
      </c>
      <c r="F6230" s="7" t="s">
        <v>2225</v>
      </c>
      <c r="G6230" s="5" t="str">
        <f aca="false">IF(AND(E6230&gt;=5,E6230&lt;=20,C6230&gt;=50,B6230&lt;=1),"Opportunity (pos 5-20, 50+ impr, 0-1 click)","")</f>
        <v/>
      </c>
    </row>
    <row r="6231" customFormat="false" ht="15" hidden="false" customHeight="false" outlineLevel="0" collapsed="false">
      <c r="A6231" s="7" t="s">
        <v>8503</v>
      </c>
      <c r="B6231" s="44" t="n">
        <v>0</v>
      </c>
      <c r="C6231" s="44" t="n">
        <v>1</v>
      </c>
      <c r="D6231" s="38" t="n">
        <f aca="false">IFERROR(B6231/C6231,0)</f>
        <v>0</v>
      </c>
      <c r="E6231" s="45" t="n">
        <v>17</v>
      </c>
      <c r="F6231" s="7" t="s">
        <v>2223</v>
      </c>
      <c r="G6231" s="5" t="str">
        <f aca="false">IF(AND(E6231&gt;=5,E6231&lt;=20,C6231&gt;=50,B6231&lt;=1),"Opportunity (pos 5-20, 50+ impr, 0-1 click)","")</f>
        <v/>
      </c>
    </row>
    <row r="6232" customFormat="false" ht="15" hidden="false" customHeight="false" outlineLevel="0" collapsed="false">
      <c r="A6232" s="7" t="s">
        <v>8504</v>
      </c>
      <c r="B6232" s="44" t="n">
        <v>0</v>
      </c>
      <c r="C6232" s="44" t="n">
        <v>1</v>
      </c>
      <c r="D6232" s="38" t="n">
        <f aca="false">IFERROR(B6232/C6232,0)</f>
        <v>0</v>
      </c>
      <c r="E6232" s="45" t="n">
        <v>29</v>
      </c>
      <c r="F6232" s="7" t="s">
        <v>2223</v>
      </c>
      <c r="G6232" s="5" t="str">
        <f aca="false">IF(AND(E6232&gt;=5,E6232&lt;=20,C6232&gt;=50,B6232&lt;=1),"Opportunity (pos 5-20, 50+ impr, 0-1 click)","")</f>
        <v/>
      </c>
    </row>
    <row r="6233" customFormat="false" ht="15" hidden="false" customHeight="false" outlineLevel="0" collapsed="false">
      <c r="A6233" s="7" t="s">
        <v>8505</v>
      </c>
      <c r="B6233" s="44" t="n">
        <v>0</v>
      </c>
      <c r="C6233" s="44" t="n">
        <v>1</v>
      </c>
      <c r="D6233" s="38" t="n">
        <f aca="false">IFERROR(B6233/C6233,0)</f>
        <v>0</v>
      </c>
      <c r="E6233" s="45" t="n">
        <v>22</v>
      </c>
      <c r="F6233" s="7" t="s">
        <v>2223</v>
      </c>
      <c r="G6233" s="5" t="str">
        <f aca="false">IF(AND(E6233&gt;=5,E6233&lt;=20,C6233&gt;=50,B6233&lt;=1),"Opportunity (pos 5-20, 50+ impr, 0-1 click)","")</f>
        <v/>
      </c>
    </row>
    <row r="6234" customFormat="false" ht="15" hidden="false" customHeight="false" outlineLevel="0" collapsed="false">
      <c r="A6234" s="7" t="s">
        <v>8506</v>
      </c>
      <c r="B6234" s="44" t="n">
        <v>0</v>
      </c>
      <c r="C6234" s="44" t="n">
        <v>1</v>
      </c>
      <c r="D6234" s="38" t="n">
        <f aca="false">IFERROR(B6234/C6234,0)</f>
        <v>0</v>
      </c>
      <c r="E6234" s="45" t="n">
        <v>78</v>
      </c>
      <c r="F6234" s="7" t="s">
        <v>2223</v>
      </c>
      <c r="G6234" s="5" t="str">
        <f aca="false">IF(AND(E6234&gt;=5,E6234&lt;=20,C6234&gt;=50,B6234&lt;=1),"Opportunity (pos 5-20, 50+ impr, 0-1 click)","")</f>
        <v/>
      </c>
    </row>
    <row r="6235" customFormat="false" ht="15" hidden="false" customHeight="false" outlineLevel="0" collapsed="false">
      <c r="A6235" s="7" t="s">
        <v>8507</v>
      </c>
      <c r="B6235" s="44" t="n">
        <v>0</v>
      </c>
      <c r="C6235" s="44" t="n">
        <v>1</v>
      </c>
      <c r="D6235" s="38" t="n">
        <f aca="false">IFERROR(B6235/C6235,0)</f>
        <v>0</v>
      </c>
      <c r="E6235" s="45" t="n">
        <v>42</v>
      </c>
      <c r="F6235" s="7" t="s">
        <v>2223</v>
      </c>
      <c r="G6235" s="5" t="str">
        <f aca="false">IF(AND(E6235&gt;=5,E6235&lt;=20,C6235&gt;=50,B6235&lt;=1),"Opportunity (pos 5-20, 50+ impr, 0-1 click)","")</f>
        <v/>
      </c>
    </row>
    <row r="6236" customFormat="false" ht="15" hidden="false" customHeight="false" outlineLevel="0" collapsed="false">
      <c r="A6236" s="7" t="s">
        <v>8508</v>
      </c>
      <c r="B6236" s="44" t="n">
        <v>0</v>
      </c>
      <c r="C6236" s="44" t="n">
        <v>1</v>
      </c>
      <c r="D6236" s="38" t="n">
        <f aca="false">IFERROR(B6236/C6236,0)</f>
        <v>0</v>
      </c>
      <c r="E6236" s="45" t="n">
        <v>22</v>
      </c>
      <c r="F6236" s="7" t="s">
        <v>2223</v>
      </c>
      <c r="G6236" s="5" t="str">
        <f aca="false">IF(AND(E6236&gt;=5,E6236&lt;=20,C6236&gt;=50,B6236&lt;=1),"Opportunity (pos 5-20, 50+ impr, 0-1 click)","")</f>
        <v/>
      </c>
    </row>
    <row r="6237" customFormat="false" ht="15" hidden="false" customHeight="false" outlineLevel="0" collapsed="false">
      <c r="A6237" s="7" t="s">
        <v>8509</v>
      </c>
      <c r="B6237" s="44" t="n">
        <v>0</v>
      </c>
      <c r="C6237" s="44" t="n">
        <v>1</v>
      </c>
      <c r="D6237" s="38" t="n">
        <f aca="false">IFERROR(B6237/C6237,0)</f>
        <v>0</v>
      </c>
      <c r="E6237" s="45" t="n">
        <v>4</v>
      </c>
      <c r="F6237" s="7" t="s">
        <v>2223</v>
      </c>
      <c r="G6237" s="5" t="str">
        <f aca="false">IF(AND(E6237&gt;=5,E6237&lt;=20,C6237&gt;=50,B6237&lt;=1),"Opportunity (pos 5-20, 50+ impr, 0-1 click)","")</f>
        <v/>
      </c>
    </row>
    <row r="6238" customFormat="false" ht="15" hidden="false" customHeight="false" outlineLevel="0" collapsed="false">
      <c r="A6238" s="7" t="s">
        <v>8510</v>
      </c>
      <c r="B6238" s="44" t="n">
        <v>0</v>
      </c>
      <c r="C6238" s="44" t="n">
        <v>1</v>
      </c>
      <c r="D6238" s="38" t="n">
        <f aca="false">IFERROR(B6238/C6238,0)</f>
        <v>0</v>
      </c>
      <c r="E6238" s="45" t="n">
        <v>35</v>
      </c>
      <c r="F6238" s="7" t="s">
        <v>2223</v>
      </c>
      <c r="G6238" s="5" t="str">
        <f aca="false">IF(AND(E6238&gt;=5,E6238&lt;=20,C6238&gt;=50,B6238&lt;=1),"Opportunity (pos 5-20, 50+ impr, 0-1 click)","")</f>
        <v/>
      </c>
    </row>
    <row r="6239" customFormat="false" ht="15" hidden="false" customHeight="false" outlineLevel="0" collapsed="false">
      <c r="A6239" s="7" t="s">
        <v>8511</v>
      </c>
      <c r="B6239" s="44" t="n">
        <v>0</v>
      </c>
      <c r="C6239" s="44" t="n">
        <v>1</v>
      </c>
      <c r="D6239" s="38" t="n">
        <f aca="false">IFERROR(B6239/C6239,0)</f>
        <v>0</v>
      </c>
      <c r="E6239" s="45" t="n">
        <v>25</v>
      </c>
      <c r="F6239" s="7" t="s">
        <v>2223</v>
      </c>
      <c r="G6239" s="5" t="str">
        <f aca="false">IF(AND(E6239&gt;=5,E6239&lt;=20,C6239&gt;=50,B6239&lt;=1),"Opportunity (pos 5-20, 50+ impr, 0-1 click)","")</f>
        <v/>
      </c>
    </row>
    <row r="6240" customFormat="false" ht="15" hidden="false" customHeight="false" outlineLevel="0" collapsed="false">
      <c r="A6240" s="7" t="s">
        <v>8512</v>
      </c>
      <c r="B6240" s="44" t="n">
        <v>0</v>
      </c>
      <c r="C6240" s="44" t="n">
        <v>1</v>
      </c>
      <c r="D6240" s="38" t="n">
        <f aca="false">IFERROR(B6240/C6240,0)</f>
        <v>0</v>
      </c>
      <c r="E6240" s="45" t="n">
        <v>35</v>
      </c>
      <c r="F6240" s="7" t="s">
        <v>2223</v>
      </c>
      <c r="G6240" s="5" t="str">
        <f aca="false">IF(AND(E6240&gt;=5,E6240&lt;=20,C6240&gt;=50,B6240&lt;=1),"Opportunity (pos 5-20, 50+ impr, 0-1 click)","")</f>
        <v/>
      </c>
    </row>
    <row r="6241" customFormat="false" ht="15" hidden="false" customHeight="false" outlineLevel="0" collapsed="false">
      <c r="A6241" s="7" t="s">
        <v>8513</v>
      </c>
      <c r="B6241" s="44" t="n">
        <v>0</v>
      </c>
      <c r="C6241" s="44" t="n">
        <v>1</v>
      </c>
      <c r="D6241" s="38" t="n">
        <f aca="false">IFERROR(B6241/C6241,0)</f>
        <v>0</v>
      </c>
      <c r="E6241" s="45" t="n">
        <v>67</v>
      </c>
      <c r="F6241" s="7" t="s">
        <v>2225</v>
      </c>
      <c r="G6241" s="5" t="str">
        <f aca="false">IF(AND(E6241&gt;=5,E6241&lt;=20,C6241&gt;=50,B6241&lt;=1),"Opportunity (pos 5-20, 50+ impr, 0-1 click)","")</f>
        <v/>
      </c>
    </row>
    <row r="6242" customFormat="false" ht="15" hidden="false" customHeight="false" outlineLevel="0" collapsed="false">
      <c r="A6242" s="7" t="s">
        <v>8514</v>
      </c>
      <c r="B6242" s="44" t="n">
        <v>0</v>
      </c>
      <c r="C6242" s="44" t="n">
        <v>1</v>
      </c>
      <c r="D6242" s="38" t="n">
        <f aca="false">IFERROR(B6242/C6242,0)</f>
        <v>0</v>
      </c>
      <c r="E6242" s="45" t="n">
        <v>24</v>
      </c>
      <c r="F6242" s="7" t="s">
        <v>2223</v>
      </c>
      <c r="G6242" s="5" t="str">
        <f aca="false">IF(AND(E6242&gt;=5,E6242&lt;=20,C6242&gt;=50,B6242&lt;=1),"Opportunity (pos 5-20, 50+ impr, 0-1 click)","")</f>
        <v/>
      </c>
    </row>
    <row r="6243" customFormat="false" ht="15" hidden="false" customHeight="false" outlineLevel="0" collapsed="false">
      <c r="A6243" s="7" t="s">
        <v>8515</v>
      </c>
      <c r="B6243" s="44" t="n">
        <v>0</v>
      </c>
      <c r="C6243" s="44" t="n">
        <v>1</v>
      </c>
      <c r="D6243" s="38" t="n">
        <f aca="false">IFERROR(B6243/C6243,0)</f>
        <v>0</v>
      </c>
      <c r="E6243" s="45" t="n">
        <v>6</v>
      </c>
      <c r="F6243" s="7" t="s">
        <v>2223</v>
      </c>
      <c r="G6243" s="5" t="str">
        <f aca="false">IF(AND(E6243&gt;=5,E6243&lt;=20,C6243&gt;=50,B6243&lt;=1),"Opportunity (pos 5-20, 50+ impr, 0-1 click)","")</f>
        <v/>
      </c>
    </row>
    <row r="6244" customFormat="false" ht="15" hidden="false" customHeight="false" outlineLevel="0" collapsed="false">
      <c r="A6244" s="7" t="s">
        <v>8516</v>
      </c>
      <c r="B6244" s="44" t="n">
        <v>0</v>
      </c>
      <c r="C6244" s="44" t="n">
        <v>1</v>
      </c>
      <c r="D6244" s="38" t="n">
        <f aca="false">IFERROR(B6244/C6244,0)</f>
        <v>0</v>
      </c>
      <c r="E6244" s="45" t="n">
        <v>37</v>
      </c>
      <c r="F6244" s="7" t="s">
        <v>2223</v>
      </c>
      <c r="G6244" s="5" t="str">
        <f aca="false">IF(AND(E6244&gt;=5,E6244&lt;=20,C6244&gt;=50,B6244&lt;=1),"Opportunity (pos 5-20, 50+ impr, 0-1 click)","")</f>
        <v/>
      </c>
    </row>
    <row r="6245" customFormat="false" ht="15" hidden="false" customHeight="false" outlineLevel="0" collapsed="false">
      <c r="A6245" s="7" t="s">
        <v>8517</v>
      </c>
      <c r="B6245" s="44" t="n">
        <v>0</v>
      </c>
      <c r="C6245" s="44" t="n">
        <v>1</v>
      </c>
      <c r="D6245" s="38" t="n">
        <f aca="false">IFERROR(B6245/C6245,0)</f>
        <v>0</v>
      </c>
      <c r="E6245" s="45" t="n">
        <v>30</v>
      </c>
      <c r="F6245" s="7" t="s">
        <v>2223</v>
      </c>
      <c r="G6245" s="5" t="str">
        <f aca="false">IF(AND(E6245&gt;=5,E6245&lt;=20,C6245&gt;=50,B6245&lt;=1),"Opportunity (pos 5-20, 50+ impr, 0-1 click)","")</f>
        <v/>
      </c>
    </row>
    <row r="6246" customFormat="false" ht="15" hidden="false" customHeight="false" outlineLevel="0" collapsed="false">
      <c r="A6246" s="7" t="s">
        <v>8518</v>
      </c>
      <c r="B6246" s="44" t="n">
        <v>0</v>
      </c>
      <c r="C6246" s="44" t="n">
        <v>1</v>
      </c>
      <c r="D6246" s="38" t="n">
        <f aca="false">IFERROR(B6246/C6246,0)</f>
        <v>0</v>
      </c>
      <c r="E6246" s="45" t="n">
        <v>33</v>
      </c>
      <c r="F6246" s="7" t="s">
        <v>2223</v>
      </c>
      <c r="G6246" s="5" t="str">
        <f aca="false">IF(AND(E6246&gt;=5,E6246&lt;=20,C6246&gt;=50,B6246&lt;=1),"Opportunity (pos 5-20, 50+ impr, 0-1 click)","")</f>
        <v/>
      </c>
    </row>
    <row r="6247" customFormat="false" ht="15" hidden="false" customHeight="false" outlineLevel="0" collapsed="false">
      <c r="A6247" s="7" t="s">
        <v>8519</v>
      </c>
      <c r="B6247" s="44" t="n">
        <v>0</v>
      </c>
      <c r="C6247" s="44" t="n">
        <v>1</v>
      </c>
      <c r="D6247" s="38" t="n">
        <f aca="false">IFERROR(B6247/C6247,0)</f>
        <v>0</v>
      </c>
      <c r="E6247" s="45" t="n">
        <v>20</v>
      </c>
      <c r="F6247" s="7" t="s">
        <v>2223</v>
      </c>
      <c r="G6247" s="5" t="str">
        <f aca="false">IF(AND(E6247&gt;=5,E6247&lt;=20,C6247&gt;=50,B6247&lt;=1),"Opportunity (pos 5-20, 50+ impr, 0-1 click)","")</f>
        <v/>
      </c>
    </row>
    <row r="6248" customFormat="false" ht="15" hidden="false" customHeight="false" outlineLevel="0" collapsed="false">
      <c r="A6248" s="7" t="s">
        <v>8520</v>
      </c>
      <c r="B6248" s="44" t="n">
        <v>0</v>
      </c>
      <c r="C6248" s="44" t="n">
        <v>1</v>
      </c>
      <c r="D6248" s="38" t="n">
        <f aca="false">IFERROR(B6248/C6248,0)</f>
        <v>0</v>
      </c>
      <c r="E6248" s="45" t="n">
        <v>15</v>
      </c>
      <c r="F6248" s="7" t="s">
        <v>2223</v>
      </c>
      <c r="G6248" s="5" t="str">
        <f aca="false">IF(AND(E6248&gt;=5,E6248&lt;=20,C6248&gt;=50,B6248&lt;=1),"Opportunity (pos 5-20, 50+ impr, 0-1 click)","")</f>
        <v/>
      </c>
    </row>
    <row r="6249" customFormat="false" ht="15" hidden="false" customHeight="false" outlineLevel="0" collapsed="false">
      <c r="A6249" s="7" t="s">
        <v>8521</v>
      </c>
      <c r="B6249" s="44" t="n">
        <v>0</v>
      </c>
      <c r="C6249" s="44" t="n">
        <v>1</v>
      </c>
      <c r="D6249" s="38" t="n">
        <f aca="false">IFERROR(B6249/C6249,0)</f>
        <v>0</v>
      </c>
      <c r="E6249" s="45" t="n">
        <v>29</v>
      </c>
      <c r="F6249" s="7" t="s">
        <v>2223</v>
      </c>
      <c r="G6249" s="5" t="str">
        <f aca="false">IF(AND(E6249&gt;=5,E6249&lt;=20,C6249&gt;=50,B6249&lt;=1),"Opportunity (pos 5-20, 50+ impr, 0-1 click)","")</f>
        <v/>
      </c>
    </row>
    <row r="6250" customFormat="false" ht="15" hidden="false" customHeight="false" outlineLevel="0" collapsed="false">
      <c r="A6250" s="7" t="s">
        <v>8522</v>
      </c>
      <c r="B6250" s="44" t="n">
        <v>0</v>
      </c>
      <c r="C6250" s="44" t="n">
        <v>1</v>
      </c>
      <c r="D6250" s="38" t="n">
        <f aca="false">IFERROR(B6250/C6250,0)</f>
        <v>0</v>
      </c>
      <c r="E6250" s="45" t="n">
        <v>30</v>
      </c>
      <c r="F6250" s="7" t="s">
        <v>2223</v>
      </c>
      <c r="G6250" s="5" t="str">
        <f aca="false">IF(AND(E6250&gt;=5,E6250&lt;=20,C6250&gt;=50,B6250&lt;=1),"Opportunity (pos 5-20, 50+ impr, 0-1 click)","")</f>
        <v/>
      </c>
    </row>
    <row r="6251" customFormat="false" ht="15" hidden="false" customHeight="false" outlineLevel="0" collapsed="false">
      <c r="A6251" s="7" t="s">
        <v>8523</v>
      </c>
      <c r="B6251" s="44" t="n">
        <v>0</v>
      </c>
      <c r="C6251" s="44" t="n">
        <v>1</v>
      </c>
      <c r="D6251" s="38" t="n">
        <f aca="false">IFERROR(B6251/C6251,0)</f>
        <v>0</v>
      </c>
      <c r="E6251" s="45" t="n">
        <v>16</v>
      </c>
      <c r="F6251" s="7" t="s">
        <v>2223</v>
      </c>
      <c r="G6251" s="5" t="str">
        <f aca="false">IF(AND(E6251&gt;=5,E6251&lt;=20,C6251&gt;=50,B6251&lt;=1),"Opportunity (pos 5-20, 50+ impr, 0-1 click)","")</f>
        <v/>
      </c>
    </row>
    <row r="6252" customFormat="false" ht="15" hidden="false" customHeight="false" outlineLevel="0" collapsed="false">
      <c r="A6252" s="7" t="s">
        <v>8524</v>
      </c>
      <c r="B6252" s="44" t="n">
        <v>0</v>
      </c>
      <c r="C6252" s="44" t="n">
        <v>1</v>
      </c>
      <c r="D6252" s="38" t="n">
        <f aca="false">IFERROR(B6252/C6252,0)</f>
        <v>0</v>
      </c>
      <c r="E6252" s="45" t="n">
        <v>34</v>
      </c>
      <c r="F6252" s="7" t="s">
        <v>2223</v>
      </c>
      <c r="G6252" s="5" t="str">
        <f aca="false">IF(AND(E6252&gt;=5,E6252&lt;=20,C6252&gt;=50,B6252&lt;=1),"Opportunity (pos 5-20, 50+ impr, 0-1 click)","")</f>
        <v/>
      </c>
    </row>
    <row r="6253" customFormat="false" ht="15" hidden="false" customHeight="false" outlineLevel="0" collapsed="false">
      <c r="A6253" s="7" t="s">
        <v>8525</v>
      </c>
      <c r="B6253" s="44" t="n">
        <v>0</v>
      </c>
      <c r="C6253" s="44" t="n">
        <v>1</v>
      </c>
      <c r="D6253" s="38" t="n">
        <f aca="false">IFERROR(B6253/C6253,0)</f>
        <v>0</v>
      </c>
      <c r="E6253" s="45" t="n">
        <v>36</v>
      </c>
      <c r="F6253" s="7" t="s">
        <v>2223</v>
      </c>
      <c r="G6253" s="5" t="str">
        <f aca="false">IF(AND(E6253&gt;=5,E6253&lt;=20,C6253&gt;=50,B6253&lt;=1),"Opportunity (pos 5-20, 50+ impr, 0-1 click)","")</f>
        <v/>
      </c>
    </row>
    <row r="6254" customFormat="false" ht="15" hidden="false" customHeight="false" outlineLevel="0" collapsed="false">
      <c r="A6254" s="7" t="s">
        <v>8526</v>
      </c>
      <c r="B6254" s="44" t="n">
        <v>0</v>
      </c>
      <c r="C6254" s="44" t="n">
        <v>1</v>
      </c>
      <c r="D6254" s="38" t="n">
        <f aca="false">IFERROR(B6254/C6254,0)</f>
        <v>0</v>
      </c>
      <c r="E6254" s="45" t="n">
        <v>28</v>
      </c>
      <c r="F6254" s="7" t="s">
        <v>2223</v>
      </c>
      <c r="G6254" s="5" t="str">
        <f aca="false">IF(AND(E6254&gt;=5,E6254&lt;=20,C6254&gt;=50,B6254&lt;=1),"Opportunity (pos 5-20, 50+ impr, 0-1 click)","")</f>
        <v/>
      </c>
    </row>
    <row r="6255" customFormat="false" ht="15" hidden="false" customHeight="false" outlineLevel="0" collapsed="false">
      <c r="A6255" s="7" t="s">
        <v>8527</v>
      </c>
      <c r="B6255" s="44" t="n">
        <v>0</v>
      </c>
      <c r="C6255" s="44" t="n">
        <v>1</v>
      </c>
      <c r="D6255" s="38" t="n">
        <f aca="false">IFERROR(B6255/C6255,0)</f>
        <v>0</v>
      </c>
      <c r="E6255" s="45" t="n">
        <v>10</v>
      </c>
      <c r="F6255" s="7" t="s">
        <v>2223</v>
      </c>
      <c r="G6255" s="5" t="str">
        <f aca="false">IF(AND(E6255&gt;=5,E6255&lt;=20,C6255&gt;=50,B6255&lt;=1),"Opportunity (pos 5-20, 50+ impr, 0-1 click)","")</f>
        <v/>
      </c>
    </row>
    <row r="6256" customFormat="false" ht="15" hidden="false" customHeight="false" outlineLevel="0" collapsed="false">
      <c r="A6256" s="7" t="s">
        <v>8528</v>
      </c>
      <c r="B6256" s="44" t="n">
        <v>0</v>
      </c>
      <c r="C6256" s="44" t="n">
        <v>1</v>
      </c>
      <c r="D6256" s="38" t="n">
        <f aca="false">IFERROR(B6256/C6256,0)</f>
        <v>0</v>
      </c>
      <c r="E6256" s="45" t="n">
        <v>25</v>
      </c>
      <c r="F6256" s="7" t="s">
        <v>2223</v>
      </c>
      <c r="G6256" s="5" t="str">
        <f aca="false">IF(AND(E6256&gt;=5,E6256&lt;=20,C6256&gt;=50,B6256&lt;=1),"Opportunity (pos 5-20, 50+ impr, 0-1 click)","")</f>
        <v/>
      </c>
    </row>
    <row r="6257" customFormat="false" ht="15" hidden="false" customHeight="false" outlineLevel="0" collapsed="false">
      <c r="A6257" s="7" t="s">
        <v>8529</v>
      </c>
      <c r="B6257" s="44" t="n">
        <v>0</v>
      </c>
      <c r="C6257" s="44" t="n">
        <v>1</v>
      </c>
      <c r="D6257" s="38" t="n">
        <f aca="false">IFERROR(B6257/C6257,0)</f>
        <v>0</v>
      </c>
      <c r="E6257" s="45" t="n">
        <v>37</v>
      </c>
      <c r="F6257" s="7" t="s">
        <v>2223</v>
      </c>
      <c r="G6257" s="5" t="str">
        <f aca="false">IF(AND(E6257&gt;=5,E6257&lt;=20,C6257&gt;=50,B6257&lt;=1),"Opportunity (pos 5-20, 50+ impr, 0-1 click)","")</f>
        <v/>
      </c>
    </row>
    <row r="6258" customFormat="false" ht="15" hidden="false" customHeight="false" outlineLevel="0" collapsed="false">
      <c r="A6258" s="7" t="s">
        <v>8530</v>
      </c>
      <c r="B6258" s="44" t="n">
        <v>0</v>
      </c>
      <c r="C6258" s="44" t="n">
        <v>1</v>
      </c>
      <c r="D6258" s="38" t="n">
        <f aca="false">IFERROR(B6258/C6258,0)</f>
        <v>0</v>
      </c>
      <c r="E6258" s="45" t="n">
        <v>21</v>
      </c>
      <c r="F6258" s="7" t="s">
        <v>2223</v>
      </c>
      <c r="G6258" s="5" t="str">
        <f aca="false">IF(AND(E6258&gt;=5,E6258&lt;=20,C6258&gt;=50,B6258&lt;=1),"Opportunity (pos 5-20, 50+ impr, 0-1 click)","")</f>
        <v/>
      </c>
    </row>
    <row r="6259" customFormat="false" ht="15" hidden="false" customHeight="false" outlineLevel="0" collapsed="false">
      <c r="A6259" s="7" t="s">
        <v>8531</v>
      </c>
      <c r="B6259" s="44" t="n">
        <v>0</v>
      </c>
      <c r="C6259" s="44" t="n">
        <v>1</v>
      </c>
      <c r="D6259" s="38" t="n">
        <f aca="false">IFERROR(B6259/C6259,0)</f>
        <v>0</v>
      </c>
      <c r="E6259" s="45" t="n">
        <v>39</v>
      </c>
      <c r="F6259" s="7" t="s">
        <v>2223</v>
      </c>
      <c r="G6259" s="5" t="str">
        <f aca="false">IF(AND(E6259&gt;=5,E6259&lt;=20,C6259&gt;=50,B6259&lt;=1),"Opportunity (pos 5-20, 50+ impr, 0-1 click)","")</f>
        <v/>
      </c>
    </row>
    <row r="6260" customFormat="false" ht="15" hidden="false" customHeight="false" outlineLevel="0" collapsed="false">
      <c r="A6260" s="7" t="s">
        <v>8532</v>
      </c>
      <c r="B6260" s="44" t="n">
        <v>0</v>
      </c>
      <c r="C6260" s="44" t="n">
        <v>1</v>
      </c>
      <c r="D6260" s="38" t="n">
        <f aca="false">IFERROR(B6260/C6260,0)</f>
        <v>0</v>
      </c>
      <c r="E6260" s="45" t="n">
        <v>16</v>
      </c>
      <c r="F6260" s="7" t="s">
        <v>2223</v>
      </c>
      <c r="G6260" s="5" t="str">
        <f aca="false">IF(AND(E6260&gt;=5,E6260&lt;=20,C6260&gt;=50,B6260&lt;=1),"Opportunity (pos 5-20, 50+ impr, 0-1 click)","")</f>
        <v/>
      </c>
    </row>
    <row r="6261" customFormat="false" ht="15" hidden="false" customHeight="false" outlineLevel="0" collapsed="false">
      <c r="A6261" s="7" t="s">
        <v>8533</v>
      </c>
      <c r="B6261" s="44" t="n">
        <v>0</v>
      </c>
      <c r="C6261" s="44" t="n">
        <v>1</v>
      </c>
      <c r="D6261" s="38" t="n">
        <f aca="false">IFERROR(B6261/C6261,0)</f>
        <v>0</v>
      </c>
      <c r="E6261" s="45" t="n">
        <v>18</v>
      </c>
      <c r="F6261" s="7" t="s">
        <v>2223</v>
      </c>
      <c r="G6261" s="5" t="str">
        <f aca="false">IF(AND(E6261&gt;=5,E6261&lt;=20,C6261&gt;=50,B6261&lt;=1),"Opportunity (pos 5-20, 50+ impr, 0-1 click)","")</f>
        <v/>
      </c>
    </row>
    <row r="6262" customFormat="false" ht="15" hidden="false" customHeight="false" outlineLevel="0" collapsed="false">
      <c r="A6262" s="7" t="s">
        <v>8534</v>
      </c>
      <c r="B6262" s="44" t="n">
        <v>0</v>
      </c>
      <c r="C6262" s="44" t="n">
        <v>1</v>
      </c>
      <c r="D6262" s="38" t="n">
        <f aca="false">IFERROR(B6262/C6262,0)</f>
        <v>0</v>
      </c>
      <c r="E6262" s="45" t="n">
        <v>8</v>
      </c>
      <c r="F6262" s="7" t="s">
        <v>2223</v>
      </c>
      <c r="G6262" s="5" t="str">
        <f aca="false">IF(AND(E6262&gt;=5,E6262&lt;=20,C6262&gt;=50,B6262&lt;=1),"Opportunity (pos 5-20, 50+ impr, 0-1 click)","")</f>
        <v/>
      </c>
    </row>
    <row r="6263" customFormat="false" ht="15" hidden="false" customHeight="false" outlineLevel="0" collapsed="false">
      <c r="A6263" s="7" t="s">
        <v>8535</v>
      </c>
      <c r="B6263" s="44" t="n">
        <v>0</v>
      </c>
      <c r="C6263" s="44" t="n">
        <v>1</v>
      </c>
      <c r="D6263" s="38" t="n">
        <f aca="false">IFERROR(B6263/C6263,0)</f>
        <v>0</v>
      </c>
      <c r="E6263" s="45" t="n">
        <v>20</v>
      </c>
      <c r="F6263" s="7" t="s">
        <v>2223</v>
      </c>
      <c r="G6263" s="5" t="str">
        <f aca="false">IF(AND(E6263&gt;=5,E6263&lt;=20,C6263&gt;=50,B6263&lt;=1),"Opportunity (pos 5-20, 50+ impr, 0-1 click)","")</f>
        <v/>
      </c>
    </row>
    <row r="6264" customFormat="false" ht="15" hidden="false" customHeight="false" outlineLevel="0" collapsed="false">
      <c r="A6264" s="7" t="s">
        <v>8536</v>
      </c>
      <c r="B6264" s="44" t="n">
        <v>0</v>
      </c>
      <c r="C6264" s="44" t="n">
        <v>1</v>
      </c>
      <c r="D6264" s="38" t="n">
        <f aca="false">IFERROR(B6264/C6264,0)</f>
        <v>0</v>
      </c>
      <c r="E6264" s="45" t="n">
        <v>25</v>
      </c>
      <c r="F6264" s="7" t="s">
        <v>2223</v>
      </c>
      <c r="G6264" s="5" t="str">
        <f aca="false">IF(AND(E6264&gt;=5,E6264&lt;=20,C6264&gt;=50,B6264&lt;=1),"Opportunity (pos 5-20, 50+ impr, 0-1 click)","")</f>
        <v/>
      </c>
    </row>
    <row r="6265" customFormat="false" ht="15" hidden="false" customHeight="false" outlineLevel="0" collapsed="false">
      <c r="A6265" s="7" t="s">
        <v>8537</v>
      </c>
      <c r="B6265" s="44" t="n">
        <v>0</v>
      </c>
      <c r="C6265" s="44" t="n">
        <v>1</v>
      </c>
      <c r="D6265" s="38" t="n">
        <f aca="false">IFERROR(B6265/C6265,0)</f>
        <v>0</v>
      </c>
      <c r="E6265" s="45" t="n">
        <v>15</v>
      </c>
      <c r="F6265" s="7" t="s">
        <v>2223</v>
      </c>
      <c r="G6265" s="5" t="str">
        <f aca="false">IF(AND(E6265&gt;=5,E6265&lt;=20,C6265&gt;=50,B6265&lt;=1),"Opportunity (pos 5-20, 50+ impr, 0-1 click)","")</f>
        <v/>
      </c>
    </row>
    <row r="6266" customFormat="false" ht="15" hidden="false" customHeight="false" outlineLevel="0" collapsed="false">
      <c r="A6266" s="7" t="s">
        <v>8538</v>
      </c>
      <c r="B6266" s="44" t="n">
        <v>0</v>
      </c>
      <c r="C6266" s="44" t="n">
        <v>1</v>
      </c>
      <c r="D6266" s="38" t="n">
        <f aca="false">IFERROR(B6266/C6266,0)</f>
        <v>0</v>
      </c>
      <c r="E6266" s="45" t="n">
        <v>13</v>
      </c>
      <c r="F6266" s="7" t="s">
        <v>2223</v>
      </c>
      <c r="G6266" s="5" t="str">
        <f aca="false">IF(AND(E6266&gt;=5,E6266&lt;=20,C6266&gt;=50,B6266&lt;=1),"Opportunity (pos 5-20, 50+ impr, 0-1 click)","")</f>
        <v/>
      </c>
    </row>
    <row r="6267" customFormat="false" ht="15" hidden="false" customHeight="false" outlineLevel="0" collapsed="false">
      <c r="A6267" s="7" t="s">
        <v>8539</v>
      </c>
      <c r="B6267" s="44" t="n">
        <v>0</v>
      </c>
      <c r="C6267" s="44" t="n">
        <v>1</v>
      </c>
      <c r="D6267" s="38" t="n">
        <f aca="false">IFERROR(B6267/C6267,0)</f>
        <v>0</v>
      </c>
      <c r="E6267" s="45" t="n">
        <v>22</v>
      </c>
      <c r="F6267" s="7" t="s">
        <v>2223</v>
      </c>
      <c r="G6267" s="5" t="str">
        <f aca="false">IF(AND(E6267&gt;=5,E6267&lt;=20,C6267&gt;=50,B6267&lt;=1),"Opportunity (pos 5-20, 50+ impr, 0-1 click)","")</f>
        <v/>
      </c>
    </row>
    <row r="6268" customFormat="false" ht="15" hidden="false" customHeight="false" outlineLevel="0" collapsed="false">
      <c r="A6268" s="7" t="s">
        <v>8540</v>
      </c>
      <c r="B6268" s="44" t="n">
        <v>0</v>
      </c>
      <c r="C6268" s="44" t="n">
        <v>1</v>
      </c>
      <c r="D6268" s="38" t="n">
        <f aca="false">IFERROR(B6268/C6268,0)</f>
        <v>0</v>
      </c>
      <c r="E6268" s="45" t="n">
        <v>28</v>
      </c>
      <c r="F6268" s="7" t="s">
        <v>2223</v>
      </c>
      <c r="G6268" s="5" t="str">
        <f aca="false">IF(AND(E6268&gt;=5,E6268&lt;=20,C6268&gt;=50,B6268&lt;=1),"Opportunity (pos 5-20, 50+ impr, 0-1 click)","")</f>
        <v/>
      </c>
    </row>
    <row r="6269" customFormat="false" ht="15" hidden="false" customHeight="false" outlineLevel="0" collapsed="false">
      <c r="A6269" s="7" t="s">
        <v>8541</v>
      </c>
      <c r="B6269" s="44" t="n">
        <v>0</v>
      </c>
      <c r="C6269" s="44" t="n">
        <v>1</v>
      </c>
      <c r="D6269" s="38" t="n">
        <f aca="false">IFERROR(B6269/C6269,0)</f>
        <v>0</v>
      </c>
      <c r="E6269" s="45" t="n">
        <v>5</v>
      </c>
      <c r="F6269" s="7" t="s">
        <v>2223</v>
      </c>
      <c r="G6269" s="5" t="str">
        <f aca="false">IF(AND(E6269&gt;=5,E6269&lt;=20,C6269&gt;=50,B6269&lt;=1),"Opportunity (pos 5-20, 50+ impr, 0-1 click)","")</f>
        <v/>
      </c>
    </row>
    <row r="6270" customFormat="false" ht="15" hidden="false" customHeight="false" outlineLevel="0" collapsed="false">
      <c r="A6270" s="7" t="s">
        <v>8542</v>
      </c>
      <c r="B6270" s="44" t="n">
        <v>0</v>
      </c>
      <c r="C6270" s="44" t="n">
        <v>1</v>
      </c>
      <c r="D6270" s="38" t="n">
        <f aca="false">IFERROR(B6270/C6270,0)</f>
        <v>0</v>
      </c>
      <c r="E6270" s="45" t="n">
        <v>24</v>
      </c>
      <c r="F6270" s="7" t="s">
        <v>2223</v>
      </c>
      <c r="G6270" s="5" t="str">
        <f aca="false">IF(AND(E6270&gt;=5,E6270&lt;=20,C6270&gt;=50,B6270&lt;=1),"Opportunity (pos 5-20, 50+ impr, 0-1 click)","")</f>
        <v/>
      </c>
    </row>
    <row r="6271" customFormat="false" ht="15" hidden="false" customHeight="false" outlineLevel="0" collapsed="false">
      <c r="A6271" s="7" t="s">
        <v>8543</v>
      </c>
      <c r="B6271" s="44" t="n">
        <v>0</v>
      </c>
      <c r="C6271" s="44" t="n">
        <v>1</v>
      </c>
      <c r="D6271" s="38" t="n">
        <f aca="false">IFERROR(B6271/C6271,0)</f>
        <v>0</v>
      </c>
      <c r="E6271" s="45" t="n">
        <v>27</v>
      </c>
      <c r="F6271" s="7" t="s">
        <v>2223</v>
      </c>
      <c r="G6271" s="5" t="str">
        <f aca="false">IF(AND(E6271&gt;=5,E6271&lt;=20,C6271&gt;=50,B6271&lt;=1),"Opportunity (pos 5-20, 50+ impr, 0-1 click)","")</f>
        <v/>
      </c>
    </row>
    <row r="6272" customFormat="false" ht="15" hidden="false" customHeight="false" outlineLevel="0" collapsed="false">
      <c r="A6272" s="7" t="s">
        <v>8544</v>
      </c>
      <c r="B6272" s="44" t="n">
        <v>0</v>
      </c>
      <c r="C6272" s="44" t="n">
        <v>1</v>
      </c>
      <c r="D6272" s="38" t="n">
        <f aca="false">IFERROR(B6272/C6272,0)</f>
        <v>0</v>
      </c>
      <c r="E6272" s="45" t="n">
        <v>13</v>
      </c>
      <c r="F6272" s="7" t="s">
        <v>2223</v>
      </c>
      <c r="G6272" s="5" t="str">
        <f aca="false">IF(AND(E6272&gt;=5,E6272&lt;=20,C6272&gt;=50,B6272&lt;=1),"Opportunity (pos 5-20, 50+ impr, 0-1 click)","")</f>
        <v/>
      </c>
    </row>
    <row r="6273" customFormat="false" ht="15" hidden="false" customHeight="false" outlineLevel="0" collapsed="false">
      <c r="A6273" s="7" t="s">
        <v>8545</v>
      </c>
      <c r="B6273" s="44" t="n">
        <v>0</v>
      </c>
      <c r="C6273" s="44" t="n">
        <v>1</v>
      </c>
      <c r="D6273" s="38" t="n">
        <f aca="false">IFERROR(B6273/C6273,0)</f>
        <v>0</v>
      </c>
      <c r="E6273" s="45" t="n">
        <v>16</v>
      </c>
      <c r="F6273" s="7" t="s">
        <v>2223</v>
      </c>
      <c r="G6273" s="5" t="str">
        <f aca="false">IF(AND(E6273&gt;=5,E6273&lt;=20,C6273&gt;=50,B6273&lt;=1),"Opportunity (pos 5-20, 50+ impr, 0-1 click)","")</f>
        <v/>
      </c>
    </row>
    <row r="6274" customFormat="false" ht="15" hidden="false" customHeight="false" outlineLevel="0" collapsed="false">
      <c r="A6274" s="7" t="s">
        <v>8546</v>
      </c>
      <c r="B6274" s="44" t="n">
        <v>0</v>
      </c>
      <c r="C6274" s="44" t="n">
        <v>1</v>
      </c>
      <c r="D6274" s="38" t="n">
        <f aca="false">IFERROR(B6274/C6274,0)</f>
        <v>0</v>
      </c>
      <c r="E6274" s="45" t="n">
        <v>20</v>
      </c>
      <c r="F6274" s="7" t="s">
        <v>2224</v>
      </c>
      <c r="G6274" s="5" t="str">
        <f aca="false">IF(AND(E6274&gt;=5,E6274&lt;=20,C6274&gt;=50,B6274&lt;=1),"Opportunity (pos 5-20, 50+ impr, 0-1 click)","")</f>
        <v/>
      </c>
    </row>
    <row r="6275" customFormat="false" ht="15" hidden="false" customHeight="false" outlineLevel="0" collapsed="false">
      <c r="A6275" s="7" t="s">
        <v>8547</v>
      </c>
      <c r="B6275" s="44" t="n">
        <v>0</v>
      </c>
      <c r="C6275" s="44" t="n">
        <v>1</v>
      </c>
      <c r="D6275" s="38" t="n">
        <f aca="false">IFERROR(B6275/C6275,0)</f>
        <v>0</v>
      </c>
      <c r="E6275" s="45" t="n">
        <v>20</v>
      </c>
      <c r="F6275" s="7" t="s">
        <v>2223</v>
      </c>
      <c r="G6275" s="5" t="str">
        <f aca="false">IF(AND(E6275&gt;=5,E6275&lt;=20,C6275&gt;=50,B6275&lt;=1),"Opportunity (pos 5-20, 50+ impr, 0-1 click)","")</f>
        <v/>
      </c>
    </row>
    <row r="6276" customFormat="false" ht="15" hidden="false" customHeight="false" outlineLevel="0" collapsed="false">
      <c r="A6276" s="7" t="s">
        <v>8548</v>
      </c>
      <c r="B6276" s="44" t="n">
        <v>0</v>
      </c>
      <c r="C6276" s="44" t="n">
        <v>1</v>
      </c>
      <c r="D6276" s="38" t="n">
        <f aca="false">IFERROR(B6276/C6276,0)</f>
        <v>0</v>
      </c>
      <c r="E6276" s="45" t="n">
        <v>44</v>
      </c>
      <c r="F6276" s="7" t="s">
        <v>2223</v>
      </c>
      <c r="G6276" s="5" t="str">
        <f aca="false">IF(AND(E6276&gt;=5,E6276&lt;=20,C6276&gt;=50,B6276&lt;=1),"Opportunity (pos 5-20, 50+ impr, 0-1 click)","")</f>
        <v/>
      </c>
    </row>
    <row r="6277" customFormat="false" ht="15" hidden="false" customHeight="false" outlineLevel="0" collapsed="false">
      <c r="A6277" s="7" t="s">
        <v>8549</v>
      </c>
      <c r="B6277" s="44" t="n">
        <v>0</v>
      </c>
      <c r="C6277" s="44" t="n">
        <v>1</v>
      </c>
      <c r="D6277" s="38" t="n">
        <f aca="false">IFERROR(B6277/C6277,0)</f>
        <v>0</v>
      </c>
      <c r="E6277" s="45" t="n">
        <v>66</v>
      </c>
      <c r="F6277" s="7" t="s">
        <v>2223</v>
      </c>
      <c r="G6277" s="5" t="str">
        <f aca="false">IF(AND(E6277&gt;=5,E6277&lt;=20,C6277&gt;=50,B6277&lt;=1),"Opportunity (pos 5-20, 50+ impr, 0-1 click)","")</f>
        <v/>
      </c>
    </row>
    <row r="6278" customFormat="false" ht="15" hidden="false" customHeight="false" outlineLevel="0" collapsed="false">
      <c r="A6278" s="7" t="s">
        <v>8550</v>
      </c>
      <c r="B6278" s="44" t="n">
        <v>0</v>
      </c>
      <c r="C6278" s="44" t="n">
        <v>1</v>
      </c>
      <c r="D6278" s="38" t="n">
        <f aca="false">IFERROR(B6278/C6278,0)</f>
        <v>0</v>
      </c>
      <c r="E6278" s="45" t="n">
        <v>20</v>
      </c>
      <c r="F6278" s="7" t="s">
        <v>2223</v>
      </c>
      <c r="G6278" s="5" t="str">
        <f aca="false">IF(AND(E6278&gt;=5,E6278&lt;=20,C6278&gt;=50,B6278&lt;=1),"Opportunity (pos 5-20, 50+ impr, 0-1 click)","")</f>
        <v/>
      </c>
    </row>
    <row r="6279" customFormat="false" ht="15" hidden="false" customHeight="false" outlineLevel="0" collapsed="false">
      <c r="A6279" s="7" t="s">
        <v>8551</v>
      </c>
      <c r="B6279" s="44" t="n">
        <v>0</v>
      </c>
      <c r="C6279" s="44" t="n">
        <v>1</v>
      </c>
      <c r="D6279" s="38" t="n">
        <f aca="false">IFERROR(B6279/C6279,0)</f>
        <v>0</v>
      </c>
      <c r="E6279" s="45" t="n">
        <v>13</v>
      </c>
      <c r="F6279" s="7" t="s">
        <v>2223</v>
      </c>
      <c r="G6279" s="5" t="str">
        <f aca="false">IF(AND(E6279&gt;=5,E6279&lt;=20,C6279&gt;=50,B6279&lt;=1),"Opportunity (pos 5-20, 50+ impr, 0-1 click)","")</f>
        <v/>
      </c>
    </row>
    <row r="6280" customFormat="false" ht="15" hidden="false" customHeight="false" outlineLevel="0" collapsed="false">
      <c r="A6280" s="7" t="s">
        <v>8552</v>
      </c>
      <c r="B6280" s="44" t="n">
        <v>0</v>
      </c>
      <c r="C6280" s="44" t="n">
        <v>1</v>
      </c>
      <c r="D6280" s="38" t="n">
        <f aca="false">IFERROR(B6280/C6280,0)</f>
        <v>0</v>
      </c>
      <c r="E6280" s="45" t="n">
        <v>11</v>
      </c>
      <c r="F6280" s="7" t="s">
        <v>2223</v>
      </c>
      <c r="G6280" s="5" t="str">
        <f aca="false">IF(AND(E6280&gt;=5,E6280&lt;=20,C6280&gt;=50,B6280&lt;=1),"Opportunity (pos 5-20, 50+ impr, 0-1 click)","")</f>
        <v/>
      </c>
    </row>
    <row r="6281" customFormat="false" ht="15" hidden="false" customHeight="false" outlineLevel="0" collapsed="false">
      <c r="A6281" s="7" t="s">
        <v>8553</v>
      </c>
      <c r="B6281" s="44" t="n">
        <v>0</v>
      </c>
      <c r="C6281" s="44" t="n">
        <v>1</v>
      </c>
      <c r="D6281" s="38" t="n">
        <f aca="false">IFERROR(B6281/C6281,0)</f>
        <v>0</v>
      </c>
      <c r="E6281" s="45" t="n">
        <v>55</v>
      </c>
      <c r="F6281" s="7" t="s">
        <v>2223</v>
      </c>
      <c r="G6281" s="5" t="str">
        <f aca="false">IF(AND(E6281&gt;=5,E6281&lt;=20,C6281&gt;=50,B6281&lt;=1),"Opportunity (pos 5-20, 50+ impr, 0-1 click)","")</f>
        <v/>
      </c>
    </row>
    <row r="6282" customFormat="false" ht="15" hidden="false" customHeight="false" outlineLevel="0" collapsed="false">
      <c r="A6282" s="7" t="s">
        <v>8554</v>
      </c>
      <c r="B6282" s="44" t="n">
        <v>0</v>
      </c>
      <c r="C6282" s="44" t="n">
        <v>1</v>
      </c>
      <c r="D6282" s="38" t="n">
        <f aca="false">IFERROR(B6282/C6282,0)</f>
        <v>0</v>
      </c>
      <c r="E6282" s="45" t="n">
        <v>30</v>
      </c>
      <c r="F6282" s="7" t="s">
        <v>2223</v>
      </c>
      <c r="G6282" s="5" t="str">
        <f aca="false">IF(AND(E6282&gt;=5,E6282&lt;=20,C6282&gt;=50,B6282&lt;=1),"Opportunity (pos 5-20, 50+ impr, 0-1 click)","")</f>
        <v/>
      </c>
    </row>
    <row r="6283" customFormat="false" ht="15" hidden="false" customHeight="false" outlineLevel="0" collapsed="false">
      <c r="A6283" s="7" t="s">
        <v>8555</v>
      </c>
      <c r="B6283" s="44" t="n">
        <v>0</v>
      </c>
      <c r="C6283" s="44" t="n">
        <v>1</v>
      </c>
      <c r="D6283" s="38" t="n">
        <f aca="false">IFERROR(B6283/C6283,0)</f>
        <v>0</v>
      </c>
      <c r="E6283" s="45" t="n">
        <v>19</v>
      </c>
      <c r="F6283" s="7" t="s">
        <v>2223</v>
      </c>
      <c r="G6283" s="5" t="str">
        <f aca="false">IF(AND(E6283&gt;=5,E6283&lt;=20,C6283&gt;=50,B6283&lt;=1),"Opportunity (pos 5-20, 50+ impr, 0-1 click)","")</f>
        <v/>
      </c>
    </row>
    <row r="6284" customFormat="false" ht="15" hidden="false" customHeight="false" outlineLevel="0" collapsed="false">
      <c r="A6284" s="7" t="s">
        <v>8556</v>
      </c>
      <c r="B6284" s="44" t="n">
        <v>0</v>
      </c>
      <c r="C6284" s="44" t="n">
        <v>1</v>
      </c>
      <c r="D6284" s="38" t="n">
        <f aca="false">IFERROR(B6284/C6284,0)</f>
        <v>0</v>
      </c>
      <c r="E6284" s="45" t="n">
        <v>24</v>
      </c>
      <c r="F6284" s="7" t="s">
        <v>2223</v>
      </c>
      <c r="G6284" s="5" t="str">
        <f aca="false">IF(AND(E6284&gt;=5,E6284&lt;=20,C6284&gt;=50,B6284&lt;=1),"Opportunity (pos 5-20, 50+ impr, 0-1 click)","")</f>
        <v/>
      </c>
    </row>
    <row r="6285" customFormat="false" ht="15" hidden="false" customHeight="false" outlineLevel="0" collapsed="false">
      <c r="A6285" s="7" t="s">
        <v>8557</v>
      </c>
      <c r="B6285" s="44" t="n">
        <v>0</v>
      </c>
      <c r="C6285" s="44" t="n">
        <v>1</v>
      </c>
      <c r="D6285" s="38" t="n">
        <f aca="false">IFERROR(B6285/C6285,0)</f>
        <v>0</v>
      </c>
      <c r="E6285" s="45" t="n">
        <v>20</v>
      </c>
      <c r="F6285" s="7" t="s">
        <v>2223</v>
      </c>
      <c r="G6285" s="5" t="str">
        <f aca="false">IF(AND(E6285&gt;=5,E6285&lt;=20,C6285&gt;=50,B6285&lt;=1),"Opportunity (pos 5-20, 50+ impr, 0-1 click)","")</f>
        <v/>
      </c>
    </row>
    <row r="6286" customFormat="false" ht="15" hidden="false" customHeight="false" outlineLevel="0" collapsed="false">
      <c r="A6286" s="7" t="s">
        <v>8558</v>
      </c>
      <c r="B6286" s="44" t="n">
        <v>0</v>
      </c>
      <c r="C6286" s="44" t="n">
        <v>1</v>
      </c>
      <c r="D6286" s="38" t="n">
        <f aca="false">IFERROR(B6286/C6286,0)</f>
        <v>0</v>
      </c>
      <c r="E6286" s="45" t="n">
        <v>20</v>
      </c>
      <c r="F6286" s="7" t="s">
        <v>2223</v>
      </c>
      <c r="G6286" s="5" t="str">
        <f aca="false">IF(AND(E6286&gt;=5,E6286&lt;=20,C6286&gt;=50,B6286&lt;=1),"Opportunity (pos 5-20, 50+ impr, 0-1 click)","")</f>
        <v/>
      </c>
    </row>
    <row r="6287" customFormat="false" ht="15" hidden="false" customHeight="false" outlineLevel="0" collapsed="false">
      <c r="A6287" s="7" t="s">
        <v>8559</v>
      </c>
      <c r="B6287" s="44" t="n">
        <v>0</v>
      </c>
      <c r="C6287" s="44" t="n">
        <v>1</v>
      </c>
      <c r="D6287" s="38" t="n">
        <f aca="false">IFERROR(B6287/C6287,0)</f>
        <v>0</v>
      </c>
      <c r="E6287" s="45" t="n">
        <v>22</v>
      </c>
      <c r="F6287" s="7" t="s">
        <v>2223</v>
      </c>
      <c r="G6287" s="5" t="str">
        <f aca="false">IF(AND(E6287&gt;=5,E6287&lt;=20,C6287&gt;=50,B6287&lt;=1),"Opportunity (pos 5-20, 50+ impr, 0-1 click)","")</f>
        <v/>
      </c>
    </row>
    <row r="6288" customFormat="false" ht="15" hidden="false" customHeight="false" outlineLevel="0" collapsed="false">
      <c r="A6288" s="7" t="s">
        <v>8560</v>
      </c>
      <c r="B6288" s="44" t="n">
        <v>0</v>
      </c>
      <c r="C6288" s="44" t="n">
        <v>1</v>
      </c>
      <c r="D6288" s="38" t="n">
        <f aca="false">IFERROR(B6288/C6288,0)</f>
        <v>0</v>
      </c>
      <c r="E6288" s="45" t="n">
        <v>28</v>
      </c>
      <c r="F6288" s="7" t="s">
        <v>2223</v>
      </c>
      <c r="G6288" s="5" t="str">
        <f aca="false">IF(AND(E6288&gt;=5,E6288&lt;=20,C6288&gt;=50,B6288&lt;=1),"Opportunity (pos 5-20, 50+ impr, 0-1 click)","")</f>
        <v/>
      </c>
    </row>
    <row r="6289" customFormat="false" ht="15" hidden="false" customHeight="false" outlineLevel="0" collapsed="false">
      <c r="A6289" s="7" t="s">
        <v>8561</v>
      </c>
      <c r="B6289" s="44" t="n">
        <v>0</v>
      </c>
      <c r="C6289" s="44" t="n">
        <v>1</v>
      </c>
      <c r="D6289" s="38" t="n">
        <f aca="false">IFERROR(B6289/C6289,0)</f>
        <v>0</v>
      </c>
      <c r="E6289" s="45" t="n">
        <v>25</v>
      </c>
      <c r="F6289" s="7" t="s">
        <v>2223</v>
      </c>
      <c r="G6289" s="5" t="str">
        <f aca="false">IF(AND(E6289&gt;=5,E6289&lt;=20,C6289&gt;=50,B6289&lt;=1),"Opportunity (pos 5-20, 50+ impr, 0-1 click)","")</f>
        <v/>
      </c>
    </row>
    <row r="6290" customFormat="false" ht="15" hidden="false" customHeight="false" outlineLevel="0" collapsed="false">
      <c r="A6290" s="7" t="s">
        <v>8562</v>
      </c>
      <c r="B6290" s="44" t="n">
        <v>0</v>
      </c>
      <c r="C6290" s="44" t="n">
        <v>1</v>
      </c>
      <c r="D6290" s="38" t="n">
        <f aca="false">IFERROR(B6290/C6290,0)</f>
        <v>0</v>
      </c>
      <c r="E6290" s="45" t="n">
        <v>9</v>
      </c>
      <c r="F6290" s="7" t="s">
        <v>2223</v>
      </c>
      <c r="G6290" s="5" t="str">
        <f aca="false">IF(AND(E6290&gt;=5,E6290&lt;=20,C6290&gt;=50,B6290&lt;=1),"Opportunity (pos 5-20, 50+ impr, 0-1 click)","")</f>
        <v/>
      </c>
    </row>
    <row r="6291" customFormat="false" ht="15" hidden="false" customHeight="false" outlineLevel="0" collapsed="false">
      <c r="A6291" s="7" t="s">
        <v>8563</v>
      </c>
      <c r="B6291" s="44" t="n">
        <v>0</v>
      </c>
      <c r="C6291" s="44" t="n">
        <v>1</v>
      </c>
      <c r="D6291" s="38" t="n">
        <f aca="false">IFERROR(B6291/C6291,0)</f>
        <v>0</v>
      </c>
      <c r="E6291" s="45" t="n">
        <v>9</v>
      </c>
      <c r="F6291" s="7" t="s">
        <v>2223</v>
      </c>
      <c r="G6291" s="5" t="str">
        <f aca="false">IF(AND(E6291&gt;=5,E6291&lt;=20,C6291&gt;=50,B6291&lt;=1),"Opportunity (pos 5-20, 50+ impr, 0-1 click)","")</f>
        <v/>
      </c>
    </row>
    <row r="6292" customFormat="false" ht="15" hidden="false" customHeight="false" outlineLevel="0" collapsed="false">
      <c r="A6292" s="7" t="s">
        <v>8564</v>
      </c>
      <c r="B6292" s="44" t="n">
        <v>0</v>
      </c>
      <c r="C6292" s="44" t="n">
        <v>1</v>
      </c>
      <c r="D6292" s="38" t="n">
        <f aca="false">IFERROR(B6292/C6292,0)</f>
        <v>0</v>
      </c>
      <c r="E6292" s="45" t="n">
        <v>28</v>
      </c>
      <c r="F6292" s="7" t="s">
        <v>2223</v>
      </c>
      <c r="G6292" s="5" t="str">
        <f aca="false">IF(AND(E6292&gt;=5,E6292&lt;=20,C6292&gt;=50,B6292&lt;=1),"Opportunity (pos 5-20, 50+ impr, 0-1 click)","")</f>
        <v/>
      </c>
    </row>
    <row r="6293" customFormat="false" ht="15" hidden="false" customHeight="false" outlineLevel="0" collapsed="false">
      <c r="A6293" s="7" t="s">
        <v>8565</v>
      </c>
      <c r="B6293" s="44" t="n">
        <v>0</v>
      </c>
      <c r="C6293" s="44" t="n">
        <v>1</v>
      </c>
      <c r="D6293" s="38" t="n">
        <f aca="false">IFERROR(B6293/C6293,0)</f>
        <v>0</v>
      </c>
      <c r="E6293" s="45" t="n">
        <v>21</v>
      </c>
      <c r="F6293" s="7" t="s">
        <v>2223</v>
      </c>
      <c r="G6293" s="5" t="str">
        <f aca="false">IF(AND(E6293&gt;=5,E6293&lt;=20,C6293&gt;=50,B6293&lt;=1),"Opportunity (pos 5-20, 50+ impr, 0-1 click)","")</f>
        <v/>
      </c>
    </row>
    <row r="6294" customFormat="false" ht="15" hidden="false" customHeight="false" outlineLevel="0" collapsed="false">
      <c r="A6294" s="7" t="s">
        <v>8566</v>
      </c>
      <c r="B6294" s="44" t="n">
        <v>0</v>
      </c>
      <c r="C6294" s="44" t="n">
        <v>1</v>
      </c>
      <c r="D6294" s="38" t="n">
        <f aca="false">IFERROR(B6294/C6294,0)</f>
        <v>0</v>
      </c>
      <c r="E6294" s="45" t="n">
        <v>33</v>
      </c>
      <c r="F6294" s="7" t="s">
        <v>2223</v>
      </c>
      <c r="G6294" s="5" t="str">
        <f aca="false">IF(AND(E6294&gt;=5,E6294&lt;=20,C6294&gt;=50,B6294&lt;=1),"Opportunity (pos 5-20, 50+ impr, 0-1 click)","")</f>
        <v/>
      </c>
    </row>
    <row r="6295" customFormat="false" ht="15" hidden="false" customHeight="false" outlineLevel="0" collapsed="false">
      <c r="A6295" s="7" t="s">
        <v>8567</v>
      </c>
      <c r="B6295" s="44" t="n">
        <v>0</v>
      </c>
      <c r="C6295" s="44" t="n">
        <v>1</v>
      </c>
      <c r="D6295" s="38" t="n">
        <f aca="false">IFERROR(B6295/C6295,0)</f>
        <v>0</v>
      </c>
      <c r="E6295" s="45" t="n">
        <v>25</v>
      </c>
      <c r="F6295" s="7" t="s">
        <v>2223</v>
      </c>
      <c r="G6295" s="5" t="str">
        <f aca="false">IF(AND(E6295&gt;=5,E6295&lt;=20,C6295&gt;=50,B6295&lt;=1),"Opportunity (pos 5-20, 50+ impr, 0-1 click)","")</f>
        <v/>
      </c>
    </row>
    <row r="6296" customFormat="false" ht="15" hidden="false" customHeight="false" outlineLevel="0" collapsed="false">
      <c r="A6296" s="7" t="s">
        <v>8568</v>
      </c>
      <c r="B6296" s="44" t="n">
        <v>0</v>
      </c>
      <c r="C6296" s="44" t="n">
        <v>1</v>
      </c>
      <c r="D6296" s="38" t="n">
        <f aca="false">IFERROR(B6296/C6296,0)</f>
        <v>0</v>
      </c>
      <c r="E6296" s="45" t="n">
        <v>28</v>
      </c>
      <c r="F6296" s="7" t="s">
        <v>2223</v>
      </c>
      <c r="G6296" s="5" t="str">
        <f aca="false">IF(AND(E6296&gt;=5,E6296&lt;=20,C6296&gt;=50,B6296&lt;=1),"Opportunity (pos 5-20, 50+ impr, 0-1 click)","")</f>
        <v/>
      </c>
    </row>
    <row r="6297" customFormat="false" ht="15" hidden="false" customHeight="false" outlineLevel="0" collapsed="false">
      <c r="A6297" s="7" t="s">
        <v>8569</v>
      </c>
      <c r="B6297" s="44" t="n">
        <v>0</v>
      </c>
      <c r="C6297" s="44" t="n">
        <v>1</v>
      </c>
      <c r="D6297" s="38" t="n">
        <f aca="false">IFERROR(B6297/C6297,0)</f>
        <v>0</v>
      </c>
      <c r="E6297" s="45" t="n">
        <v>17</v>
      </c>
      <c r="F6297" s="7" t="s">
        <v>2223</v>
      </c>
      <c r="G6297" s="5" t="str">
        <f aca="false">IF(AND(E6297&gt;=5,E6297&lt;=20,C6297&gt;=50,B6297&lt;=1),"Opportunity (pos 5-20, 50+ impr, 0-1 click)","")</f>
        <v/>
      </c>
    </row>
    <row r="6298" customFormat="false" ht="15" hidden="false" customHeight="false" outlineLevel="0" collapsed="false">
      <c r="A6298" s="7" t="s">
        <v>8570</v>
      </c>
      <c r="B6298" s="44" t="n">
        <v>0</v>
      </c>
      <c r="C6298" s="44" t="n">
        <v>1</v>
      </c>
      <c r="D6298" s="38" t="n">
        <f aca="false">IFERROR(B6298/C6298,0)</f>
        <v>0</v>
      </c>
      <c r="E6298" s="45" t="n">
        <v>18</v>
      </c>
      <c r="F6298" s="7" t="s">
        <v>2223</v>
      </c>
      <c r="G6298" s="5" t="str">
        <f aca="false">IF(AND(E6298&gt;=5,E6298&lt;=20,C6298&gt;=50,B6298&lt;=1),"Opportunity (pos 5-20, 50+ impr, 0-1 click)","")</f>
        <v/>
      </c>
    </row>
    <row r="6299" customFormat="false" ht="15" hidden="false" customHeight="false" outlineLevel="0" collapsed="false">
      <c r="A6299" s="7" t="s">
        <v>8571</v>
      </c>
      <c r="B6299" s="44" t="n">
        <v>0</v>
      </c>
      <c r="C6299" s="44" t="n">
        <v>1</v>
      </c>
      <c r="D6299" s="38" t="n">
        <f aca="false">IFERROR(B6299/C6299,0)</f>
        <v>0</v>
      </c>
      <c r="E6299" s="45" t="n">
        <v>41</v>
      </c>
      <c r="F6299" s="7" t="s">
        <v>2223</v>
      </c>
      <c r="G6299" s="5" t="str">
        <f aca="false">IF(AND(E6299&gt;=5,E6299&lt;=20,C6299&gt;=50,B6299&lt;=1),"Opportunity (pos 5-20, 50+ impr, 0-1 click)","")</f>
        <v/>
      </c>
    </row>
    <row r="6300" customFormat="false" ht="15" hidden="false" customHeight="false" outlineLevel="0" collapsed="false">
      <c r="A6300" s="7" t="s">
        <v>8572</v>
      </c>
      <c r="B6300" s="44" t="n">
        <v>0</v>
      </c>
      <c r="C6300" s="44" t="n">
        <v>1</v>
      </c>
      <c r="D6300" s="38" t="n">
        <f aca="false">IFERROR(B6300/C6300,0)</f>
        <v>0</v>
      </c>
      <c r="E6300" s="45" t="n">
        <v>25</v>
      </c>
      <c r="F6300" s="7" t="s">
        <v>2223</v>
      </c>
      <c r="G6300" s="5" t="str">
        <f aca="false">IF(AND(E6300&gt;=5,E6300&lt;=20,C6300&gt;=50,B6300&lt;=1),"Opportunity (pos 5-20, 50+ impr, 0-1 click)","")</f>
        <v/>
      </c>
    </row>
    <row r="6301" customFormat="false" ht="15" hidden="false" customHeight="false" outlineLevel="0" collapsed="false">
      <c r="A6301" s="7" t="s">
        <v>8573</v>
      </c>
      <c r="B6301" s="44" t="n">
        <v>0</v>
      </c>
      <c r="C6301" s="44" t="n">
        <v>1</v>
      </c>
      <c r="D6301" s="38" t="n">
        <f aca="false">IFERROR(B6301/C6301,0)</f>
        <v>0</v>
      </c>
      <c r="E6301" s="45" t="n">
        <v>16</v>
      </c>
      <c r="F6301" s="7" t="s">
        <v>2223</v>
      </c>
      <c r="G6301" s="5" t="str">
        <f aca="false">IF(AND(E6301&gt;=5,E6301&lt;=20,C6301&gt;=50,B6301&lt;=1),"Opportunity (pos 5-20, 50+ impr, 0-1 click)","")</f>
        <v/>
      </c>
    </row>
    <row r="6302" customFormat="false" ht="15" hidden="false" customHeight="false" outlineLevel="0" collapsed="false">
      <c r="A6302" s="7" t="s">
        <v>8574</v>
      </c>
      <c r="B6302" s="44" t="n">
        <v>0</v>
      </c>
      <c r="C6302" s="44" t="n">
        <v>1</v>
      </c>
      <c r="D6302" s="38" t="n">
        <f aca="false">IFERROR(B6302/C6302,0)</f>
        <v>0</v>
      </c>
      <c r="E6302" s="45" t="n">
        <v>28</v>
      </c>
      <c r="F6302" s="7" t="s">
        <v>2223</v>
      </c>
      <c r="G6302" s="5" t="str">
        <f aca="false">IF(AND(E6302&gt;=5,E6302&lt;=20,C6302&gt;=50,B6302&lt;=1),"Opportunity (pos 5-20, 50+ impr, 0-1 click)","")</f>
        <v/>
      </c>
    </row>
    <row r="6303" customFormat="false" ht="15" hidden="false" customHeight="false" outlineLevel="0" collapsed="false">
      <c r="A6303" s="7" t="s">
        <v>8575</v>
      </c>
      <c r="B6303" s="44" t="n">
        <v>0</v>
      </c>
      <c r="C6303" s="44" t="n">
        <v>1</v>
      </c>
      <c r="D6303" s="38" t="n">
        <f aca="false">IFERROR(B6303/C6303,0)</f>
        <v>0</v>
      </c>
      <c r="E6303" s="45" t="n">
        <v>19</v>
      </c>
      <c r="F6303" s="7" t="s">
        <v>2223</v>
      </c>
      <c r="G6303" s="5" t="str">
        <f aca="false">IF(AND(E6303&gt;=5,E6303&lt;=20,C6303&gt;=50,B6303&lt;=1),"Opportunity (pos 5-20, 50+ impr, 0-1 click)","")</f>
        <v/>
      </c>
    </row>
    <row r="6304" customFormat="false" ht="15" hidden="false" customHeight="false" outlineLevel="0" collapsed="false">
      <c r="A6304" s="7" t="s">
        <v>8576</v>
      </c>
      <c r="B6304" s="44" t="n">
        <v>0</v>
      </c>
      <c r="C6304" s="44" t="n">
        <v>1</v>
      </c>
      <c r="D6304" s="38" t="n">
        <f aca="false">IFERROR(B6304/C6304,0)</f>
        <v>0</v>
      </c>
      <c r="E6304" s="45" t="n">
        <v>25</v>
      </c>
      <c r="F6304" s="7" t="s">
        <v>2223</v>
      </c>
      <c r="G6304" s="5" t="str">
        <f aca="false">IF(AND(E6304&gt;=5,E6304&lt;=20,C6304&gt;=50,B6304&lt;=1),"Opportunity (pos 5-20, 50+ impr, 0-1 click)","")</f>
        <v/>
      </c>
    </row>
    <row r="6305" customFormat="false" ht="15" hidden="false" customHeight="false" outlineLevel="0" collapsed="false">
      <c r="A6305" s="7" t="s">
        <v>8577</v>
      </c>
      <c r="B6305" s="44" t="n">
        <v>0</v>
      </c>
      <c r="C6305" s="44" t="n">
        <v>1</v>
      </c>
      <c r="D6305" s="38" t="n">
        <f aca="false">IFERROR(B6305/C6305,0)</f>
        <v>0</v>
      </c>
      <c r="E6305" s="45" t="n">
        <v>18</v>
      </c>
      <c r="F6305" s="7" t="s">
        <v>2223</v>
      </c>
      <c r="G6305" s="5" t="str">
        <f aca="false">IF(AND(E6305&gt;=5,E6305&lt;=20,C6305&gt;=50,B6305&lt;=1),"Opportunity (pos 5-20, 50+ impr, 0-1 click)","")</f>
        <v/>
      </c>
    </row>
    <row r="6306" customFormat="false" ht="15" hidden="false" customHeight="false" outlineLevel="0" collapsed="false">
      <c r="A6306" s="7" t="s">
        <v>8578</v>
      </c>
      <c r="B6306" s="44" t="n">
        <v>0</v>
      </c>
      <c r="C6306" s="44" t="n">
        <v>1</v>
      </c>
      <c r="D6306" s="38" t="n">
        <f aca="false">IFERROR(B6306/C6306,0)</f>
        <v>0</v>
      </c>
      <c r="E6306" s="45" t="n">
        <v>26</v>
      </c>
      <c r="F6306" s="7" t="s">
        <v>2223</v>
      </c>
      <c r="G6306" s="5" t="str">
        <f aca="false">IF(AND(E6306&gt;=5,E6306&lt;=20,C6306&gt;=50,B6306&lt;=1),"Opportunity (pos 5-20, 50+ impr, 0-1 click)","")</f>
        <v/>
      </c>
    </row>
    <row r="6307" customFormat="false" ht="15" hidden="false" customHeight="false" outlineLevel="0" collapsed="false">
      <c r="A6307" s="7" t="s">
        <v>8579</v>
      </c>
      <c r="B6307" s="44" t="n">
        <v>0</v>
      </c>
      <c r="C6307" s="44" t="n">
        <v>1</v>
      </c>
      <c r="D6307" s="38" t="n">
        <f aca="false">IFERROR(B6307/C6307,0)</f>
        <v>0</v>
      </c>
      <c r="E6307" s="45" t="n">
        <v>17</v>
      </c>
      <c r="F6307" s="7" t="s">
        <v>2223</v>
      </c>
      <c r="G6307" s="5" t="str">
        <f aca="false">IF(AND(E6307&gt;=5,E6307&lt;=20,C6307&gt;=50,B6307&lt;=1),"Opportunity (pos 5-20, 50+ impr, 0-1 click)","")</f>
        <v/>
      </c>
    </row>
    <row r="6308" customFormat="false" ht="15" hidden="false" customHeight="false" outlineLevel="0" collapsed="false">
      <c r="A6308" s="7" t="s">
        <v>8580</v>
      </c>
      <c r="B6308" s="44" t="n">
        <v>0</v>
      </c>
      <c r="C6308" s="44" t="n">
        <v>1</v>
      </c>
      <c r="D6308" s="38" t="n">
        <f aca="false">IFERROR(B6308/C6308,0)</f>
        <v>0</v>
      </c>
      <c r="E6308" s="45" t="n">
        <v>30</v>
      </c>
      <c r="F6308" s="7" t="s">
        <v>2223</v>
      </c>
      <c r="G6308" s="5" t="str">
        <f aca="false">IF(AND(E6308&gt;=5,E6308&lt;=20,C6308&gt;=50,B6308&lt;=1),"Opportunity (pos 5-20, 50+ impr, 0-1 click)","")</f>
        <v/>
      </c>
    </row>
    <row r="6309" customFormat="false" ht="15" hidden="false" customHeight="false" outlineLevel="0" collapsed="false">
      <c r="A6309" s="7" t="s">
        <v>8581</v>
      </c>
      <c r="B6309" s="44" t="n">
        <v>0</v>
      </c>
      <c r="C6309" s="44" t="n">
        <v>1</v>
      </c>
      <c r="D6309" s="38" t="n">
        <f aca="false">IFERROR(B6309/C6309,0)</f>
        <v>0</v>
      </c>
      <c r="E6309" s="45" t="n">
        <v>27</v>
      </c>
      <c r="F6309" s="7" t="s">
        <v>2223</v>
      </c>
      <c r="G6309" s="5" t="str">
        <f aca="false">IF(AND(E6309&gt;=5,E6309&lt;=20,C6309&gt;=50,B6309&lt;=1),"Opportunity (pos 5-20, 50+ impr, 0-1 click)","")</f>
        <v/>
      </c>
    </row>
    <row r="6310" customFormat="false" ht="15" hidden="false" customHeight="false" outlineLevel="0" collapsed="false">
      <c r="A6310" s="7" t="s">
        <v>8582</v>
      </c>
      <c r="B6310" s="44" t="n">
        <v>0</v>
      </c>
      <c r="C6310" s="44" t="n">
        <v>1</v>
      </c>
      <c r="D6310" s="38" t="n">
        <f aca="false">IFERROR(B6310/C6310,0)</f>
        <v>0</v>
      </c>
      <c r="E6310" s="45" t="n">
        <v>21</v>
      </c>
      <c r="F6310" s="7" t="s">
        <v>2223</v>
      </c>
      <c r="G6310" s="5" t="str">
        <f aca="false">IF(AND(E6310&gt;=5,E6310&lt;=20,C6310&gt;=50,B6310&lt;=1),"Opportunity (pos 5-20, 50+ impr, 0-1 click)","")</f>
        <v/>
      </c>
    </row>
    <row r="6311" customFormat="false" ht="15" hidden="false" customHeight="false" outlineLevel="0" collapsed="false">
      <c r="A6311" s="7" t="s">
        <v>8583</v>
      </c>
      <c r="B6311" s="44" t="n">
        <v>0</v>
      </c>
      <c r="C6311" s="44" t="n">
        <v>1</v>
      </c>
      <c r="D6311" s="38" t="n">
        <f aca="false">IFERROR(B6311/C6311,0)</f>
        <v>0</v>
      </c>
      <c r="E6311" s="45" t="n">
        <v>25</v>
      </c>
      <c r="F6311" s="7" t="s">
        <v>2223</v>
      </c>
      <c r="G6311" s="5" t="str">
        <f aca="false">IF(AND(E6311&gt;=5,E6311&lt;=20,C6311&gt;=50,B6311&lt;=1),"Opportunity (pos 5-20, 50+ impr, 0-1 click)","")</f>
        <v/>
      </c>
    </row>
    <row r="6312" customFormat="false" ht="15" hidden="false" customHeight="false" outlineLevel="0" collapsed="false">
      <c r="A6312" s="7" t="s">
        <v>8584</v>
      </c>
      <c r="B6312" s="44" t="n">
        <v>0</v>
      </c>
      <c r="C6312" s="44" t="n">
        <v>1</v>
      </c>
      <c r="D6312" s="38" t="n">
        <f aca="false">IFERROR(B6312/C6312,0)</f>
        <v>0</v>
      </c>
      <c r="E6312" s="45" t="n">
        <v>18</v>
      </c>
      <c r="F6312" s="7" t="s">
        <v>2223</v>
      </c>
      <c r="G6312" s="5" t="str">
        <f aca="false">IF(AND(E6312&gt;=5,E6312&lt;=20,C6312&gt;=50,B6312&lt;=1),"Opportunity (pos 5-20, 50+ impr, 0-1 click)","")</f>
        <v/>
      </c>
    </row>
    <row r="6313" customFormat="false" ht="15" hidden="false" customHeight="false" outlineLevel="0" collapsed="false">
      <c r="A6313" s="7" t="s">
        <v>8585</v>
      </c>
      <c r="B6313" s="44" t="n">
        <v>0</v>
      </c>
      <c r="C6313" s="44" t="n">
        <v>1</v>
      </c>
      <c r="D6313" s="38" t="n">
        <f aca="false">IFERROR(B6313/C6313,0)</f>
        <v>0</v>
      </c>
      <c r="E6313" s="45" t="n">
        <v>26</v>
      </c>
      <c r="F6313" s="7" t="s">
        <v>2223</v>
      </c>
      <c r="G6313" s="5" t="str">
        <f aca="false">IF(AND(E6313&gt;=5,E6313&lt;=20,C6313&gt;=50,B6313&lt;=1),"Opportunity (pos 5-20, 50+ impr, 0-1 click)","")</f>
        <v/>
      </c>
    </row>
    <row r="6314" customFormat="false" ht="15" hidden="false" customHeight="false" outlineLevel="0" collapsed="false">
      <c r="A6314" s="7" t="s">
        <v>8586</v>
      </c>
      <c r="B6314" s="44" t="n">
        <v>0</v>
      </c>
      <c r="C6314" s="44" t="n">
        <v>1</v>
      </c>
      <c r="D6314" s="38" t="n">
        <f aca="false">IFERROR(B6314/C6314,0)</f>
        <v>0</v>
      </c>
      <c r="E6314" s="45" t="n">
        <v>23</v>
      </c>
      <c r="F6314" s="7" t="s">
        <v>2223</v>
      </c>
      <c r="G6314" s="5" t="str">
        <f aca="false">IF(AND(E6314&gt;=5,E6314&lt;=20,C6314&gt;=50,B6314&lt;=1),"Opportunity (pos 5-20, 50+ impr, 0-1 click)","")</f>
        <v/>
      </c>
    </row>
    <row r="6315" customFormat="false" ht="15" hidden="false" customHeight="false" outlineLevel="0" collapsed="false">
      <c r="A6315" s="7" t="s">
        <v>8587</v>
      </c>
      <c r="B6315" s="44" t="n">
        <v>0</v>
      </c>
      <c r="C6315" s="44" t="n">
        <v>1</v>
      </c>
      <c r="D6315" s="38" t="n">
        <f aca="false">IFERROR(B6315/C6315,0)</f>
        <v>0</v>
      </c>
      <c r="E6315" s="45" t="n">
        <v>54</v>
      </c>
      <c r="F6315" s="7" t="s">
        <v>2225</v>
      </c>
      <c r="G6315" s="5" t="str">
        <f aca="false">IF(AND(E6315&gt;=5,E6315&lt;=20,C6315&gt;=50,B6315&lt;=1),"Opportunity (pos 5-20, 50+ impr, 0-1 click)","")</f>
        <v/>
      </c>
    </row>
    <row r="6316" customFormat="false" ht="15" hidden="false" customHeight="false" outlineLevel="0" collapsed="false">
      <c r="A6316" s="7" t="s">
        <v>8588</v>
      </c>
      <c r="B6316" s="44" t="n">
        <v>0</v>
      </c>
      <c r="C6316" s="44" t="n">
        <v>1</v>
      </c>
      <c r="D6316" s="38" t="n">
        <f aca="false">IFERROR(B6316/C6316,0)</f>
        <v>0</v>
      </c>
      <c r="E6316" s="45" t="n">
        <v>21</v>
      </c>
      <c r="F6316" s="7" t="s">
        <v>2223</v>
      </c>
      <c r="G6316" s="5" t="str">
        <f aca="false">IF(AND(E6316&gt;=5,E6316&lt;=20,C6316&gt;=50,B6316&lt;=1),"Opportunity (pos 5-20, 50+ impr, 0-1 click)","")</f>
        <v/>
      </c>
    </row>
    <row r="6317" customFormat="false" ht="15" hidden="false" customHeight="false" outlineLevel="0" collapsed="false">
      <c r="A6317" s="7" t="s">
        <v>8589</v>
      </c>
      <c r="B6317" s="44" t="n">
        <v>0</v>
      </c>
      <c r="C6317" s="44" t="n">
        <v>1</v>
      </c>
      <c r="D6317" s="38" t="n">
        <f aca="false">IFERROR(B6317/C6317,0)</f>
        <v>0</v>
      </c>
      <c r="E6317" s="45" t="n">
        <v>30</v>
      </c>
      <c r="F6317" s="7" t="s">
        <v>2225</v>
      </c>
      <c r="G6317" s="5" t="str">
        <f aca="false">IF(AND(E6317&gt;=5,E6317&lt;=20,C6317&gt;=50,B6317&lt;=1),"Opportunity (pos 5-20, 50+ impr, 0-1 click)","")</f>
        <v/>
      </c>
    </row>
    <row r="6318" customFormat="false" ht="15" hidden="false" customHeight="false" outlineLevel="0" collapsed="false">
      <c r="A6318" s="7" t="s">
        <v>8590</v>
      </c>
      <c r="B6318" s="44" t="n">
        <v>0</v>
      </c>
      <c r="C6318" s="44" t="n">
        <v>1</v>
      </c>
      <c r="D6318" s="38" t="n">
        <f aca="false">IFERROR(B6318/C6318,0)</f>
        <v>0</v>
      </c>
      <c r="E6318" s="45" t="n">
        <v>26</v>
      </c>
      <c r="F6318" s="7" t="s">
        <v>2223</v>
      </c>
      <c r="G6318" s="5" t="str">
        <f aca="false">IF(AND(E6318&gt;=5,E6318&lt;=20,C6318&gt;=50,B6318&lt;=1),"Opportunity (pos 5-20, 50+ impr, 0-1 click)","")</f>
        <v/>
      </c>
    </row>
    <row r="6319" customFormat="false" ht="15" hidden="false" customHeight="false" outlineLevel="0" collapsed="false">
      <c r="A6319" s="7" t="s">
        <v>8591</v>
      </c>
      <c r="B6319" s="44" t="n">
        <v>0</v>
      </c>
      <c r="C6319" s="44" t="n">
        <v>1</v>
      </c>
      <c r="D6319" s="38" t="n">
        <f aca="false">IFERROR(B6319/C6319,0)</f>
        <v>0</v>
      </c>
      <c r="E6319" s="45" t="n">
        <v>50</v>
      </c>
      <c r="F6319" s="7" t="s">
        <v>2223</v>
      </c>
      <c r="G6319" s="5" t="str">
        <f aca="false">IF(AND(E6319&gt;=5,E6319&lt;=20,C6319&gt;=50,B6319&lt;=1),"Opportunity (pos 5-20, 50+ impr, 0-1 click)","")</f>
        <v/>
      </c>
    </row>
    <row r="6320" customFormat="false" ht="15" hidden="false" customHeight="false" outlineLevel="0" collapsed="false">
      <c r="A6320" s="7" t="s">
        <v>8592</v>
      </c>
      <c r="B6320" s="44" t="n">
        <v>0</v>
      </c>
      <c r="C6320" s="44" t="n">
        <v>1</v>
      </c>
      <c r="D6320" s="38" t="n">
        <f aca="false">IFERROR(B6320/C6320,0)</f>
        <v>0</v>
      </c>
      <c r="E6320" s="45" t="n">
        <v>88</v>
      </c>
      <c r="F6320" s="7" t="s">
        <v>2225</v>
      </c>
      <c r="G6320" s="5" t="str">
        <f aca="false">IF(AND(E6320&gt;=5,E6320&lt;=20,C6320&gt;=50,B6320&lt;=1),"Opportunity (pos 5-20, 50+ impr, 0-1 click)","")</f>
        <v/>
      </c>
    </row>
    <row r="6321" customFormat="false" ht="15" hidden="false" customHeight="false" outlineLevel="0" collapsed="false">
      <c r="A6321" s="7" t="s">
        <v>8593</v>
      </c>
      <c r="B6321" s="44" t="n">
        <v>0</v>
      </c>
      <c r="C6321" s="44" t="n">
        <v>1</v>
      </c>
      <c r="D6321" s="38" t="n">
        <f aca="false">IFERROR(B6321/C6321,0)</f>
        <v>0</v>
      </c>
      <c r="E6321" s="45" t="n">
        <v>28</v>
      </c>
      <c r="F6321" s="7" t="s">
        <v>2223</v>
      </c>
      <c r="G6321" s="5" t="str">
        <f aca="false">IF(AND(E6321&gt;=5,E6321&lt;=20,C6321&gt;=50,B6321&lt;=1),"Opportunity (pos 5-20, 50+ impr, 0-1 click)","")</f>
        <v/>
      </c>
    </row>
    <row r="6322" customFormat="false" ht="15" hidden="false" customHeight="false" outlineLevel="0" collapsed="false">
      <c r="A6322" s="7" t="s">
        <v>8594</v>
      </c>
      <c r="B6322" s="44" t="n">
        <v>0</v>
      </c>
      <c r="C6322" s="44" t="n">
        <v>1</v>
      </c>
      <c r="D6322" s="38" t="n">
        <f aca="false">IFERROR(B6322/C6322,0)</f>
        <v>0</v>
      </c>
      <c r="E6322" s="45" t="n">
        <v>51</v>
      </c>
      <c r="F6322" s="7" t="s">
        <v>2223</v>
      </c>
      <c r="G6322" s="5" t="str">
        <f aca="false">IF(AND(E6322&gt;=5,E6322&lt;=20,C6322&gt;=50,B6322&lt;=1),"Opportunity (pos 5-20, 50+ impr, 0-1 click)","")</f>
        <v/>
      </c>
    </row>
    <row r="6323" customFormat="false" ht="15" hidden="false" customHeight="false" outlineLevel="0" collapsed="false">
      <c r="A6323" s="7" t="s">
        <v>8595</v>
      </c>
      <c r="B6323" s="44" t="n">
        <v>0</v>
      </c>
      <c r="C6323" s="44" t="n">
        <v>1</v>
      </c>
      <c r="D6323" s="38" t="n">
        <f aca="false">IFERROR(B6323/C6323,0)</f>
        <v>0</v>
      </c>
      <c r="E6323" s="45" t="n">
        <v>14</v>
      </c>
      <c r="F6323" s="7" t="s">
        <v>2223</v>
      </c>
      <c r="G6323" s="5" t="str">
        <f aca="false">IF(AND(E6323&gt;=5,E6323&lt;=20,C6323&gt;=50,B6323&lt;=1),"Opportunity (pos 5-20, 50+ impr, 0-1 click)","")</f>
        <v/>
      </c>
    </row>
    <row r="6324" customFormat="false" ht="15" hidden="false" customHeight="false" outlineLevel="0" collapsed="false">
      <c r="A6324" s="7" t="s">
        <v>8596</v>
      </c>
      <c r="B6324" s="44" t="n">
        <v>0</v>
      </c>
      <c r="C6324" s="44" t="n">
        <v>1</v>
      </c>
      <c r="D6324" s="38" t="n">
        <f aca="false">IFERROR(B6324/C6324,0)</f>
        <v>0</v>
      </c>
      <c r="E6324" s="45" t="n">
        <v>62</v>
      </c>
      <c r="F6324" s="7" t="s">
        <v>2223</v>
      </c>
      <c r="G6324" s="5" t="str">
        <f aca="false">IF(AND(E6324&gt;=5,E6324&lt;=20,C6324&gt;=50,B6324&lt;=1),"Opportunity (pos 5-20, 50+ impr, 0-1 click)","")</f>
        <v/>
      </c>
    </row>
    <row r="6325" customFormat="false" ht="15" hidden="false" customHeight="false" outlineLevel="0" collapsed="false">
      <c r="A6325" s="7" t="s">
        <v>8597</v>
      </c>
      <c r="B6325" s="44" t="n">
        <v>0</v>
      </c>
      <c r="C6325" s="44" t="n">
        <v>1</v>
      </c>
      <c r="D6325" s="38" t="n">
        <f aca="false">IFERROR(B6325/C6325,0)</f>
        <v>0</v>
      </c>
      <c r="E6325" s="45" t="n">
        <v>10</v>
      </c>
      <c r="F6325" s="7" t="s">
        <v>2223</v>
      </c>
      <c r="G6325" s="5" t="str">
        <f aca="false">IF(AND(E6325&gt;=5,E6325&lt;=20,C6325&gt;=50,B6325&lt;=1),"Opportunity (pos 5-20, 50+ impr, 0-1 click)","")</f>
        <v/>
      </c>
    </row>
    <row r="6326" customFormat="false" ht="15" hidden="false" customHeight="false" outlineLevel="0" collapsed="false">
      <c r="A6326" s="7" t="s">
        <v>8598</v>
      </c>
      <c r="B6326" s="44" t="n">
        <v>0</v>
      </c>
      <c r="C6326" s="44" t="n">
        <v>1</v>
      </c>
      <c r="D6326" s="38" t="n">
        <f aca="false">IFERROR(B6326/C6326,0)</f>
        <v>0</v>
      </c>
      <c r="E6326" s="45" t="n">
        <v>55</v>
      </c>
      <c r="F6326" s="7" t="s">
        <v>2223</v>
      </c>
      <c r="G6326" s="5" t="str">
        <f aca="false">IF(AND(E6326&gt;=5,E6326&lt;=20,C6326&gt;=50,B6326&lt;=1),"Opportunity (pos 5-20, 50+ impr, 0-1 click)","")</f>
        <v/>
      </c>
    </row>
    <row r="6327" customFormat="false" ht="15" hidden="false" customHeight="false" outlineLevel="0" collapsed="false">
      <c r="A6327" s="7" t="s">
        <v>8599</v>
      </c>
      <c r="B6327" s="44" t="n">
        <v>0</v>
      </c>
      <c r="C6327" s="44" t="n">
        <v>1</v>
      </c>
      <c r="D6327" s="38" t="n">
        <f aca="false">IFERROR(B6327/C6327,0)</f>
        <v>0</v>
      </c>
      <c r="E6327" s="45" t="n">
        <v>10</v>
      </c>
      <c r="F6327" s="7" t="s">
        <v>2224</v>
      </c>
      <c r="G6327" s="5" t="str">
        <f aca="false">IF(AND(E6327&gt;=5,E6327&lt;=20,C6327&gt;=50,B6327&lt;=1),"Opportunity (pos 5-20, 50+ impr, 0-1 click)","")</f>
        <v/>
      </c>
    </row>
    <row r="6328" customFormat="false" ht="15" hidden="false" customHeight="false" outlineLevel="0" collapsed="false">
      <c r="A6328" s="7" t="s">
        <v>8600</v>
      </c>
      <c r="B6328" s="44" t="n">
        <v>0</v>
      </c>
      <c r="C6328" s="44" t="n">
        <v>1</v>
      </c>
      <c r="D6328" s="38" t="n">
        <f aca="false">IFERROR(B6328/C6328,0)</f>
        <v>0</v>
      </c>
      <c r="E6328" s="45" t="n">
        <v>61</v>
      </c>
      <c r="F6328" s="7" t="s">
        <v>2223</v>
      </c>
      <c r="G6328" s="5" t="str">
        <f aca="false">IF(AND(E6328&gt;=5,E6328&lt;=20,C6328&gt;=50,B6328&lt;=1),"Opportunity (pos 5-20, 50+ impr, 0-1 click)","")</f>
        <v/>
      </c>
    </row>
    <row r="6329" customFormat="false" ht="15" hidden="false" customHeight="false" outlineLevel="0" collapsed="false">
      <c r="A6329" s="7" t="s">
        <v>8601</v>
      </c>
      <c r="B6329" s="44" t="n">
        <v>0</v>
      </c>
      <c r="C6329" s="44" t="n">
        <v>1</v>
      </c>
      <c r="D6329" s="38" t="n">
        <f aca="false">IFERROR(B6329/C6329,0)</f>
        <v>0</v>
      </c>
      <c r="E6329" s="45" t="n">
        <v>27</v>
      </c>
      <c r="F6329" s="7" t="s">
        <v>2223</v>
      </c>
      <c r="G6329" s="5" t="str">
        <f aca="false">IF(AND(E6329&gt;=5,E6329&lt;=20,C6329&gt;=50,B6329&lt;=1),"Opportunity (pos 5-20, 50+ impr, 0-1 click)","")</f>
        <v/>
      </c>
    </row>
    <row r="6330" customFormat="false" ht="15" hidden="false" customHeight="false" outlineLevel="0" collapsed="false">
      <c r="A6330" s="7" t="s">
        <v>8602</v>
      </c>
      <c r="B6330" s="44" t="n">
        <v>0</v>
      </c>
      <c r="C6330" s="44" t="n">
        <v>1</v>
      </c>
      <c r="D6330" s="38" t="n">
        <f aca="false">IFERROR(B6330/C6330,0)</f>
        <v>0</v>
      </c>
      <c r="E6330" s="45" t="n">
        <v>45</v>
      </c>
      <c r="F6330" s="7" t="s">
        <v>2223</v>
      </c>
      <c r="G6330" s="5" t="str">
        <f aca="false">IF(AND(E6330&gt;=5,E6330&lt;=20,C6330&gt;=50,B6330&lt;=1),"Opportunity (pos 5-20, 50+ impr, 0-1 click)","")</f>
        <v/>
      </c>
    </row>
    <row r="6331" customFormat="false" ht="15" hidden="false" customHeight="false" outlineLevel="0" collapsed="false">
      <c r="A6331" s="7" t="s">
        <v>8603</v>
      </c>
      <c r="B6331" s="44" t="n">
        <v>0</v>
      </c>
      <c r="C6331" s="44" t="n">
        <v>1</v>
      </c>
      <c r="D6331" s="38" t="n">
        <f aca="false">IFERROR(B6331/C6331,0)</f>
        <v>0</v>
      </c>
      <c r="E6331" s="45" t="n">
        <v>26</v>
      </c>
      <c r="F6331" s="7" t="s">
        <v>2223</v>
      </c>
      <c r="G6331" s="5" t="str">
        <f aca="false">IF(AND(E6331&gt;=5,E6331&lt;=20,C6331&gt;=50,B6331&lt;=1),"Opportunity (pos 5-20, 50+ impr, 0-1 click)","")</f>
        <v/>
      </c>
    </row>
    <row r="6332" customFormat="false" ht="15" hidden="false" customHeight="false" outlineLevel="0" collapsed="false">
      <c r="A6332" s="7" t="s">
        <v>8604</v>
      </c>
      <c r="B6332" s="44" t="n">
        <v>0</v>
      </c>
      <c r="C6332" s="44" t="n">
        <v>1</v>
      </c>
      <c r="D6332" s="38" t="n">
        <f aca="false">IFERROR(B6332/C6332,0)</f>
        <v>0</v>
      </c>
      <c r="E6332" s="45" t="n">
        <v>25</v>
      </c>
      <c r="F6332" s="7" t="s">
        <v>2223</v>
      </c>
      <c r="G6332" s="5" t="str">
        <f aca="false">IF(AND(E6332&gt;=5,E6332&lt;=20,C6332&gt;=50,B6332&lt;=1),"Opportunity (pos 5-20, 50+ impr, 0-1 click)","")</f>
        <v/>
      </c>
    </row>
    <row r="6333" customFormat="false" ht="15" hidden="false" customHeight="false" outlineLevel="0" collapsed="false">
      <c r="A6333" s="7" t="s">
        <v>8605</v>
      </c>
      <c r="B6333" s="44" t="n">
        <v>0</v>
      </c>
      <c r="C6333" s="44" t="n">
        <v>1</v>
      </c>
      <c r="D6333" s="38" t="n">
        <f aca="false">IFERROR(B6333/C6333,0)</f>
        <v>0</v>
      </c>
      <c r="E6333" s="45" t="n">
        <v>55</v>
      </c>
      <c r="F6333" s="7" t="s">
        <v>2223</v>
      </c>
      <c r="G6333" s="5" t="str">
        <f aca="false">IF(AND(E6333&gt;=5,E6333&lt;=20,C6333&gt;=50,B6333&lt;=1),"Opportunity (pos 5-20, 50+ impr, 0-1 click)","")</f>
        <v/>
      </c>
    </row>
    <row r="6334" customFormat="false" ht="15" hidden="false" customHeight="false" outlineLevel="0" collapsed="false">
      <c r="A6334" s="7" t="s">
        <v>8606</v>
      </c>
      <c r="B6334" s="44" t="n">
        <v>0</v>
      </c>
      <c r="C6334" s="44" t="n">
        <v>1</v>
      </c>
      <c r="D6334" s="38" t="n">
        <f aca="false">IFERROR(B6334/C6334,0)</f>
        <v>0</v>
      </c>
      <c r="E6334" s="45" t="n">
        <v>55</v>
      </c>
      <c r="F6334" s="7" t="s">
        <v>2223</v>
      </c>
      <c r="G6334" s="5" t="str">
        <f aca="false">IF(AND(E6334&gt;=5,E6334&lt;=20,C6334&gt;=50,B6334&lt;=1),"Opportunity (pos 5-20, 50+ impr, 0-1 click)","")</f>
        <v/>
      </c>
    </row>
    <row r="6335" customFormat="false" ht="15" hidden="false" customHeight="false" outlineLevel="0" collapsed="false">
      <c r="A6335" s="7" t="s">
        <v>8607</v>
      </c>
      <c r="B6335" s="44" t="n">
        <v>0</v>
      </c>
      <c r="C6335" s="44" t="n">
        <v>1</v>
      </c>
      <c r="D6335" s="38" t="n">
        <f aca="false">IFERROR(B6335/C6335,0)</f>
        <v>0</v>
      </c>
      <c r="E6335" s="45" t="n">
        <v>56</v>
      </c>
      <c r="F6335" s="7" t="s">
        <v>2223</v>
      </c>
      <c r="G6335" s="5" t="str">
        <f aca="false">IF(AND(E6335&gt;=5,E6335&lt;=20,C6335&gt;=50,B6335&lt;=1),"Opportunity (pos 5-20, 50+ impr, 0-1 click)","")</f>
        <v/>
      </c>
    </row>
    <row r="6336" customFormat="false" ht="15" hidden="false" customHeight="false" outlineLevel="0" collapsed="false">
      <c r="A6336" s="7" t="s">
        <v>8608</v>
      </c>
      <c r="B6336" s="44" t="n">
        <v>0</v>
      </c>
      <c r="C6336" s="44" t="n">
        <v>1</v>
      </c>
      <c r="D6336" s="38" t="n">
        <f aca="false">IFERROR(B6336/C6336,0)</f>
        <v>0</v>
      </c>
      <c r="E6336" s="45" t="n">
        <v>10</v>
      </c>
      <c r="F6336" s="7" t="s">
        <v>2223</v>
      </c>
      <c r="G6336" s="5" t="str">
        <f aca="false">IF(AND(E6336&gt;=5,E6336&lt;=20,C6336&gt;=50,B6336&lt;=1),"Opportunity (pos 5-20, 50+ impr, 0-1 click)","")</f>
        <v/>
      </c>
    </row>
    <row r="6337" customFormat="false" ht="15" hidden="false" customHeight="false" outlineLevel="0" collapsed="false">
      <c r="A6337" s="7" t="s">
        <v>8609</v>
      </c>
      <c r="B6337" s="44" t="n">
        <v>0</v>
      </c>
      <c r="C6337" s="44" t="n">
        <v>1</v>
      </c>
      <c r="D6337" s="38" t="n">
        <f aca="false">IFERROR(B6337/C6337,0)</f>
        <v>0</v>
      </c>
      <c r="E6337" s="45" t="n">
        <v>26</v>
      </c>
      <c r="F6337" s="7" t="s">
        <v>2223</v>
      </c>
      <c r="G6337" s="5" t="str">
        <f aca="false">IF(AND(E6337&gt;=5,E6337&lt;=20,C6337&gt;=50,B6337&lt;=1),"Opportunity (pos 5-20, 50+ impr, 0-1 click)","")</f>
        <v/>
      </c>
    </row>
    <row r="6338" customFormat="false" ht="15" hidden="false" customHeight="false" outlineLevel="0" collapsed="false">
      <c r="A6338" s="7" t="s">
        <v>8610</v>
      </c>
      <c r="B6338" s="44" t="n">
        <v>0</v>
      </c>
      <c r="C6338" s="44" t="n">
        <v>1</v>
      </c>
      <c r="D6338" s="38" t="n">
        <f aca="false">IFERROR(B6338/C6338,0)</f>
        <v>0</v>
      </c>
      <c r="E6338" s="45" t="n">
        <v>15</v>
      </c>
      <c r="F6338" s="7" t="s">
        <v>2223</v>
      </c>
      <c r="G6338" s="5" t="str">
        <f aca="false">IF(AND(E6338&gt;=5,E6338&lt;=20,C6338&gt;=50,B6338&lt;=1),"Opportunity (pos 5-20, 50+ impr, 0-1 click)","")</f>
        <v/>
      </c>
    </row>
    <row r="6339" customFormat="false" ht="15" hidden="false" customHeight="false" outlineLevel="0" collapsed="false">
      <c r="A6339" s="7" t="s">
        <v>8611</v>
      </c>
      <c r="B6339" s="44" t="n">
        <v>0</v>
      </c>
      <c r="C6339" s="44" t="n">
        <v>1</v>
      </c>
      <c r="D6339" s="38" t="n">
        <f aca="false">IFERROR(B6339/C6339,0)</f>
        <v>0</v>
      </c>
      <c r="E6339" s="45" t="n">
        <v>38</v>
      </c>
      <c r="F6339" s="7" t="s">
        <v>2225</v>
      </c>
      <c r="G6339" s="5" t="str">
        <f aca="false">IF(AND(E6339&gt;=5,E6339&lt;=20,C6339&gt;=50,B6339&lt;=1),"Opportunity (pos 5-20, 50+ impr, 0-1 click)","")</f>
        <v/>
      </c>
    </row>
    <row r="6340" customFormat="false" ht="15" hidden="false" customHeight="false" outlineLevel="0" collapsed="false">
      <c r="A6340" s="7" t="s">
        <v>8612</v>
      </c>
      <c r="B6340" s="44" t="n">
        <v>0</v>
      </c>
      <c r="C6340" s="44" t="n">
        <v>1</v>
      </c>
      <c r="D6340" s="38" t="n">
        <f aca="false">IFERROR(B6340/C6340,0)</f>
        <v>0</v>
      </c>
      <c r="E6340" s="45" t="n">
        <v>16</v>
      </c>
      <c r="F6340" s="7" t="s">
        <v>2223</v>
      </c>
      <c r="G6340" s="5" t="str">
        <f aca="false">IF(AND(E6340&gt;=5,E6340&lt;=20,C6340&gt;=50,B6340&lt;=1),"Opportunity (pos 5-20, 50+ impr, 0-1 click)","")</f>
        <v/>
      </c>
    </row>
    <row r="6341" customFormat="false" ht="15" hidden="false" customHeight="false" outlineLevel="0" collapsed="false">
      <c r="A6341" s="7" t="s">
        <v>8613</v>
      </c>
      <c r="B6341" s="44" t="n">
        <v>0</v>
      </c>
      <c r="C6341" s="44" t="n">
        <v>1</v>
      </c>
      <c r="D6341" s="38" t="n">
        <f aca="false">IFERROR(B6341/C6341,0)</f>
        <v>0</v>
      </c>
      <c r="E6341" s="45" t="n">
        <v>21</v>
      </c>
      <c r="F6341" s="7" t="s">
        <v>2223</v>
      </c>
      <c r="G6341" s="5" t="str">
        <f aca="false">IF(AND(E6341&gt;=5,E6341&lt;=20,C6341&gt;=50,B6341&lt;=1),"Opportunity (pos 5-20, 50+ impr, 0-1 click)","")</f>
        <v/>
      </c>
    </row>
    <row r="6342" customFormat="false" ht="15" hidden="false" customHeight="false" outlineLevel="0" collapsed="false">
      <c r="A6342" s="7" t="s">
        <v>8614</v>
      </c>
      <c r="B6342" s="44" t="n">
        <v>0</v>
      </c>
      <c r="C6342" s="44" t="n">
        <v>1</v>
      </c>
      <c r="D6342" s="38" t="n">
        <f aca="false">IFERROR(B6342/C6342,0)</f>
        <v>0</v>
      </c>
      <c r="E6342" s="45" t="n">
        <v>29</v>
      </c>
      <c r="F6342" s="7" t="s">
        <v>2223</v>
      </c>
      <c r="G6342" s="5" t="str">
        <f aca="false">IF(AND(E6342&gt;=5,E6342&lt;=20,C6342&gt;=50,B6342&lt;=1),"Opportunity (pos 5-20, 50+ impr, 0-1 click)","")</f>
        <v/>
      </c>
    </row>
    <row r="6343" customFormat="false" ht="15" hidden="false" customHeight="false" outlineLevel="0" collapsed="false">
      <c r="A6343" s="7" t="s">
        <v>8615</v>
      </c>
      <c r="B6343" s="44" t="n">
        <v>0</v>
      </c>
      <c r="C6343" s="44" t="n">
        <v>1</v>
      </c>
      <c r="D6343" s="38" t="n">
        <f aca="false">IFERROR(B6343/C6343,0)</f>
        <v>0</v>
      </c>
      <c r="E6343" s="45" t="n">
        <v>21</v>
      </c>
      <c r="F6343" s="7" t="s">
        <v>2223</v>
      </c>
      <c r="G6343" s="5" t="str">
        <f aca="false">IF(AND(E6343&gt;=5,E6343&lt;=20,C6343&gt;=50,B6343&lt;=1),"Opportunity (pos 5-20, 50+ impr, 0-1 click)","")</f>
        <v/>
      </c>
    </row>
    <row r="6344" customFormat="false" ht="15" hidden="false" customHeight="false" outlineLevel="0" collapsed="false">
      <c r="A6344" s="7" t="s">
        <v>8616</v>
      </c>
      <c r="B6344" s="44" t="n">
        <v>0</v>
      </c>
      <c r="C6344" s="44" t="n">
        <v>1</v>
      </c>
      <c r="D6344" s="38" t="n">
        <f aca="false">IFERROR(B6344/C6344,0)</f>
        <v>0</v>
      </c>
      <c r="E6344" s="45" t="n">
        <v>74</v>
      </c>
      <c r="F6344" s="7" t="s">
        <v>2225</v>
      </c>
      <c r="G6344" s="5" t="str">
        <f aca="false">IF(AND(E6344&gt;=5,E6344&lt;=20,C6344&gt;=50,B6344&lt;=1),"Opportunity (pos 5-20, 50+ impr, 0-1 click)","")</f>
        <v/>
      </c>
    </row>
    <row r="6345" customFormat="false" ht="15" hidden="false" customHeight="false" outlineLevel="0" collapsed="false">
      <c r="A6345" s="7" t="s">
        <v>8617</v>
      </c>
      <c r="B6345" s="44" t="n">
        <v>0</v>
      </c>
      <c r="C6345" s="44" t="n">
        <v>1</v>
      </c>
      <c r="D6345" s="38" t="n">
        <f aca="false">IFERROR(B6345/C6345,0)</f>
        <v>0</v>
      </c>
      <c r="E6345" s="45" t="n">
        <v>17</v>
      </c>
      <c r="F6345" s="7" t="s">
        <v>2223</v>
      </c>
      <c r="G6345" s="5" t="str">
        <f aca="false">IF(AND(E6345&gt;=5,E6345&lt;=20,C6345&gt;=50,B6345&lt;=1),"Opportunity (pos 5-20, 50+ impr, 0-1 click)","")</f>
        <v/>
      </c>
    </row>
    <row r="6346" customFormat="false" ht="15" hidden="false" customHeight="false" outlineLevel="0" collapsed="false">
      <c r="A6346" s="7" t="s">
        <v>8618</v>
      </c>
      <c r="B6346" s="44" t="n">
        <v>0</v>
      </c>
      <c r="C6346" s="44" t="n">
        <v>1</v>
      </c>
      <c r="D6346" s="38" t="n">
        <f aca="false">IFERROR(B6346/C6346,0)</f>
        <v>0</v>
      </c>
      <c r="E6346" s="45" t="n">
        <v>53</v>
      </c>
      <c r="F6346" s="7" t="s">
        <v>2225</v>
      </c>
      <c r="G6346" s="5" t="str">
        <f aca="false">IF(AND(E6346&gt;=5,E6346&lt;=20,C6346&gt;=50,B6346&lt;=1),"Opportunity (pos 5-20, 50+ impr, 0-1 click)","")</f>
        <v/>
      </c>
    </row>
    <row r="6347" customFormat="false" ht="15" hidden="false" customHeight="false" outlineLevel="0" collapsed="false">
      <c r="A6347" s="7" t="s">
        <v>8619</v>
      </c>
      <c r="B6347" s="44" t="n">
        <v>0</v>
      </c>
      <c r="C6347" s="44" t="n">
        <v>1</v>
      </c>
      <c r="D6347" s="38" t="n">
        <f aca="false">IFERROR(B6347/C6347,0)</f>
        <v>0</v>
      </c>
      <c r="E6347" s="45" t="n">
        <v>20</v>
      </c>
      <c r="F6347" s="7" t="s">
        <v>2223</v>
      </c>
      <c r="G6347" s="5" t="str">
        <f aca="false">IF(AND(E6347&gt;=5,E6347&lt;=20,C6347&gt;=50,B6347&lt;=1),"Opportunity (pos 5-20, 50+ impr, 0-1 click)","")</f>
        <v/>
      </c>
    </row>
    <row r="6348" customFormat="false" ht="15" hidden="false" customHeight="false" outlineLevel="0" collapsed="false">
      <c r="A6348" s="7" t="s">
        <v>8620</v>
      </c>
      <c r="B6348" s="44" t="n">
        <v>0</v>
      </c>
      <c r="C6348" s="44" t="n">
        <v>1</v>
      </c>
      <c r="D6348" s="38" t="n">
        <f aca="false">IFERROR(B6348/C6348,0)</f>
        <v>0</v>
      </c>
      <c r="E6348" s="45" t="n">
        <v>7</v>
      </c>
      <c r="F6348" s="7" t="s">
        <v>2223</v>
      </c>
      <c r="G6348" s="5" t="str">
        <f aca="false">IF(AND(E6348&gt;=5,E6348&lt;=20,C6348&gt;=50,B6348&lt;=1),"Opportunity (pos 5-20, 50+ impr, 0-1 click)","")</f>
        <v/>
      </c>
    </row>
    <row r="6349" customFormat="false" ht="15" hidden="false" customHeight="false" outlineLevel="0" collapsed="false">
      <c r="A6349" s="7" t="s">
        <v>8621</v>
      </c>
      <c r="B6349" s="44" t="n">
        <v>0</v>
      </c>
      <c r="C6349" s="44" t="n">
        <v>1</v>
      </c>
      <c r="D6349" s="38" t="n">
        <f aca="false">IFERROR(B6349/C6349,0)</f>
        <v>0</v>
      </c>
      <c r="E6349" s="45" t="n">
        <v>61</v>
      </c>
      <c r="F6349" s="7" t="s">
        <v>2223</v>
      </c>
      <c r="G6349" s="5" t="str">
        <f aca="false">IF(AND(E6349&gt;=5,E6349&lt;=20,C6349&gt;=50,B6349&lt;=1),"Opportunity (pos 5-20, 50+ impr, 0-1 click)","")</f>
        <v/>
      </c>
    </row>
    <row r="6350" customFormat="false" ht="15" hidden="false" customHeight="false" outlineLevel="0" collapsed="false">
      <c r="A6350" s="7" t="s">
        <v>8622</v>
      </c>
      <c r="B6350" s="44" t="n">
        <v>0</v>
      </c>
      <c r="C6350" s="44" t="n">
        <v>1</v>
      </c>
      <c r="D6350" s="38" t="n">
        <f aca="false">IFERROR(B6350/C6350,0)</f>
        <v>0</v>
      </c>
      <c r="E6350" s="45" t="n">
        <v>12</v>
      </c>
      <c r="F6350" s="7" t="s">
        <v>2223</v>
      </c>
      <c r="G6350" s="5" t="str">
        <f aca="false">IF(AND(E6350&gt;=5,E6350&lt;=20,C6350&gt;=50,B6350&lt;=1),"Opportunity (pos 5-20, 50+ impr, 0-1 click)","")</f>
        <v/>
      </c>
    </row>
    <row r="6351" customFormat="false" ht="15" hidden="false" customHeight="false" outlineLevel="0" collapsed="false">
      <c r="A6351" s="7" t="s">
        <v>8623</v>
      </c>
      <c r="B6351" s="44" t="n">
        <v>0</v>
      </c>
      <c r="C6351" s="44" t="n">
        <v>1</v>
      </c>
      <c r="D6351" s="38" t="n">
        <f aca="false">IFERROR(B6351/C6351,0)</f>
        <v>0</v>
      </c>
      <c r="E6351" s="45" t="n">
        <v>59</v>
      </c>
      <c r="F6351" s="7" t="s">
        <v>2223</v>
      </c>
      <c r="G6351" s="5" t="str">
        <f aca="false">IF(AND(E6351&gt;=5,E6351&lt;=20,C6351&gt;=50,B6351&lt;=1),"Opportunity (pos 5-20, 50+ impr, 0-1 click)","")</f>
        <v/>
      </c>
    </row>
    <row r="6352" customFormat="false" ht="15" hidden="false" customHeight="false" outlineLevel="0" collapsed="false">
      <c r="A6352" s="7" t="s">
        <v>8624</v>
      </c>
      <c r="B6352" s="44" t="n">
        <v>0</v>
      </c>
      <c r="C6352" s="44" t="n">
        <v>1</v>
      </c>
      <c r="D6352" s="38" t="n">
        <f aca="false">IFERROR(B6352/C6352,0)</f>
        <v>0</v>
      </c>
      <c r="E6352" s="45" t="n">
        <v>11</v>
      </c>
      <c r="F6352" s="7" t="s">
        <v>2223</v>
      </c>
      <c r="G6352" s="5" t="str">
        <f aca="false">IF(AND(E6352&gt;=5,E6352&lt;=20,C6352&gt;=50,B6352&lt;=1),"Opportunity (pos 5-20, 50+ impr, 0-1 click)","")</f>
        <v/>
      </c>
    </row>
    <row r="6353" customFormat="false" ht="15" hidden="false" customHeight="false" outlineLevel="0" collapsed="false">
      <c r="A6353" s="7" t="s">
        <v>8625</v>
      </c>
      <c r="B6353" s="44" t="n">
        <v>0</v>
      </c>
      <c r="C6353" s="44" t="n">
        <v>1</v>
      </c>
      <c r="D6353" s="38" t="n">
        <f aca="false">IFERROR(B6353/C6353,0)</f>
        <v>0</v>
      </c>
      <c r="E6353" s="45" t="n">
        <v>51</v>
      </c>
      <c r="F6353" s="7" t="s">
        <v>2225</v>
      </c>
      <c r="G6353" s="5" t="str">
        <f aca="false">IF(AND(E6353&gt;=5,E6353&lt;=20,C6353&gt;=50,B6353&lt;=1),"Opportunity (pos 5-20, 50+ impr, 0-1 click)","")</f>
        <v/>
      </c>
    </row>
    <row r="6354" customFormat="false" ht="15" hidden="false" customHeight="false" outlineLevel="0" collapsed="false">
      <c r="A6354" s="7" t="s">
        <v>8626</v>
      </c>
      <c r="B6354" s="44" t="n">
        <v>0</v>
      </c>
      <c r="C6354" s="44" t="n">
        <v>1</v>
      </c>
      <c r="D6354" s="38" t="n">
        <f aca="false">IFERROR(B6354/C6354,0)</f>
        <v>0</v>
      </c>
      <c r="E6354" s="45" t="n">
        <v>26</v>
      </c>
      <c r="F6354" s="7" t="s">
        <v>2223</v>
      </c>
      <c r="G6354" s="5" t="str">
        <f aca="false">IF(AND(E6354&gt;=5,E6354&lt;=20,C6354&gt;=50,B6354&lt;=1),"Opportunity (pos 5-20, 50+ impr, 0-1 click)","")</f>
        <v/>
      </c>
    </row>
    <row r="6355" customFormat="false" ht="15" hidden="false" customHeight="false" outlineLevel="0" collapsed="false">
      <c r="A6355" s="7" t="s">
        <v>8627</v>
      </c>
      <c r="B6355" s="44" t="n">
        <v>0</v>
      </c>
      <c r="C6355" s="44" t="n">
        <v>1</v>
      </c>
      <c r="D6355" s="38" t="n">
        <f aca="false">IFERROR(B6355/C6355,0)</f>
        <v>0</v>
      </c>
      <c r="E6355" s="45" t="n">
        <v>27</v>
      </c>
      <c r="F6355" s="7" t="s">
        <v>2223</v>
      </c>
      <c r="G6355" s="5" t="str">
        <f aca="false">IF(AND(E6355&gt;=5,E6355&lt;=20,C6355&gt;=50,B6355&lt;=1),"Opportunity (pos 5-20, 50+ impr, 0-1 click)","")</f>
        <v/>
      </c>
    </row>
    <row r="6356" customFormat="false" ht="15" hidden="false" customHeight="false" outlineLevel="0" collapsed="false">
      <c r="A6356" s="7" t="s">
        <v>8628</v>
      </c>
      <c r="B6356" s="44" t="n">
        <v>0</v>
      </c>
      <c r="C6356" s="44" t="n">
        <v>1</v>
      </c>
      <c r="D6356" s="38" t="n">
        <f aca="false">IFERROR(B6356/C6356,0)</f>
        <v>0</v>
      </c>
      <c r="E6356" s="45" t="n">
        <v>21</v>
      </c>
      <c r="F6356" s="7" t="s">
        <v>2223</v>
      </c>
      <c r="G6356" s="5" t="str">
        <f aca="false">IF(AND(E6356&gt;=5,E6356&lt;=20,C6356&gt;=50,B6356&lt;=1),"Opportunity (pos 5-20, 50+ impr, 0-1 click)","")</f>
        <v/>
      </c>
    </row>
    <row r="6357" customFormat="false" ht="15" hidden="false" customHeight="false" outlineLevel="0" collapsed="false">
      <c r="A6357" s="7" t="s">
        <v>8629</v>
      </c>
      <c r="B6357" s="44" t="n">
        <v>0</v>
      </c>
      <c r="C6357" s="44" t="n">
        <v>1</v>
      </c>
      <c r="D6357" s="38" t="n">
        <f aca="false">IFERROR(B6357/C6357,0)</f>
        <v>0</v>
      </c>
      <c r="E6357" s="45" t="n">
        <v>44</v>
      </c>
      <c r="F6357" s="7" t="s">
        <v>2223</v>
      </c>
      <c r="G6357" s="5" t="str">
        <f aca="false">IF(AND(E6357&gt;=5,E6357&lt;=20,C6357&gt;=50,B6357&lt;=1),"Opportunity (pos 5-20, 50+ impr, 0-1 click)","")</f>
        <v/>
      </c>
    </row>
    <row r="6358" customFormat="false" ht="15" hidden="false" customHeight="false" outlineLevel="0" collapsed="false">
      <c r="A6358" s="7" t="s">
        <v>8630</v>
      </c>
      <c r="B6358" s="44" t="n">
        <v>0</v>
      </c>
      <c r="C6358" s="44" t="n">
        <v>1</v>
      </c>
      <c r="D6358" s="38" t="n">
        <f aca="false">IFERROR(B6358/C6358,0)</f>
        <v>0</v>
      </c>
      <c r="E6358" s="45" t="n">
        <v>97</v>
      </c>
      <c r="F6358" s="7" t="s">
        <v>2225</v>
      </c>
      <c r="G6358" s="5" t="str">
        <f aca="false">IF(AND(E6358&gt;=5,E6358&lt;=20,C6358&gt;=50,B6358&lt;=1),"Opportunity (pos 5-20, 50+ impr, 0-1 click)","")</f>
        <v/>
      </c>
    </row>
    <row r="6359" customFormat="false" ht="15" hidden="false" customHeight="false" outlineLevel="0" collapsed="false">
      <c r="A6359" s="7" t="s">
        <v>8631</v>
      </c>
      <c r="B6359" s="44" t="n">
        <v>0</v>
      </c>
      <c r="C6359" s="44" t="n">
        <v>1</v>
      </c>
      <c r="D6359" s="38" t="n">
        <f aca="false">IFERROR(B6359/C6359,0)</f>
        <v>0</v>
      </c>
      <c r="E6359" s="45" t="n">
        <v>42</v>
      </c>
      <c r="F6359" s="7" t="s">
        <v>2223</v>
      </c>
      <c r="G6359" s="5" t="str">
        <f aca="false">IF(AND(E6359&gt;=5,E6359&lt;=20,C6359&gt;=50,B6359&lt;=1),"Opportunity (pos 5-20, 50+ impr, 0-1 click)","")</f>
        <v/>
      </c>
    </row>
    <row r="6360" customFormat="false" ht="15" hidden="false" customHeight="false" outlineLevel="0" collapsed="false">
      <c r="A6360" s="7" t="s">
        <v>8632</v>
      </c>
      <c r="B6360" s="44" t="n">
        <v>0</v>
      </c>
      <c r="C6360" s="44" t="n">
        <v>1</v>
      </c>
      <c r="D6360" s="38" t="n">
        <f aca="false">IFERROR(B6360/C6360,0)</f>
        <v>0</v>
      </c>
      <c r="E6360" s="45" t="n">
        <v>11</v>
      </c>
      <c r="F6360" s="7" t="s">
        <v>2223</v>
      </c>
      <c r="G6360" s="5" t="str">
        <f aca="false">IF(AND(E6360&gt;=5,E6360&lt;=20,C6360&gt;=50,B6360&lt;=1),"Opportunity (pos 5-20, 50+ impr, 0-1 click)","")</f>
        <v/>
      </c>
    </row>
    <row r="6361" customFormat="false" ht="15" hidden="false" customHeight="false" outlineLevel="0" collapsed="false">
      <c r="A6361" s="7" t="s">
        <v>8633</v>
      </c>
      <c r="B6361" s="44" t="n">
        <v>0</v>
      </c>
      <c r="C6361" s="44" t="n">
        <v>1</v>
      </c>
      <c r="D6361" s="38" t="n">
        <f aca="false">IFERROR(B6361/C6361,0)</f>
        <v>0</v>
      </c>
      <c r="E6361" s="45" t="n">
        <v>16</v>
      </c>
      <c r="F6361" s="7" t="s">
        <v>2223</v>
      </c>
      <c r="G6361" s="5" t="str">
        <f aca="false">IF(AND(E6361&gt;=5,E6361&lt;=20,C6361&gt;=50,B6361&lt;=1),"Opportunity (pos 5-20, 50+ impr, 0-1 click)","")</f>
        <v/>
      </c>
    </row>
    <row r="6362" customFormat="false" ht="15" hidden="false" customHeight="false" outlineLevel="0" collapsed="false">
      <c r="A6362" s="7" t="s">
        <v>8634</v>
      </c>
      <c r="B6362" s="44" t="n">
        <v>0</v>
      </c>
      <c r="C6362" s="44" t="n">
        <v>1</v>
      </c>
      <c r="D6362" s="38" t="n">
        <f aca="false">IFERROR(B6362/C6362,0)</f>
        <v>0</v>
      </c>
      <c r="E6362" s="45" t="n">
        <v>36</v>
      </c>
      <c r="F6362" s="7" t="s">
        <v>2223</v>
      </c>
      <c r="G6362" s="5" t="str">
        <f aca="false">IF(AND(E6362&gt;=5,E6362&lt;=20,C6362&gt;=50,B6362&lt;=1),"Opportunity (pos 5-20, 50+ impr, 0-1 click)","")</f>
        <v/>
      </c>
    </row>
    <row r="6363" customFormat="false" ht="15" hidden="false" customHeight="false" outlineLevel="0" collapsed="false">
      <c r="A6363" s="7" t="s">
        <v>8635</v>
      </c>
      <c r="B6363" s="44" t="n">
        <v>0</v>
      </c>
      <c r="C6363" s="44" t="n">
        <v>1</v>
      </c>
      <c r="D6363" s="38" t="n">
        <f aca="false">IFERROR(B6363/C6363,0)</f>
        <v>0</v>
      </c>
      <c r="E6363" s="45" t="n">
        <v>69</v>
      </c>
      <c r="F6363" s="7" t="s">
        <v>2223</v>
      </c>
      <c r="G6363" s="5" t="str">
        <f aca="false">IF(AND(E6363&gt;=5,E6363&lt;=20,C6363&gt;=50,B6363&lt;=1),"Opportunity (pos 5-20, 50+ impr, 0-1 click)","")</f>
        <v/>
      </c>
    </row>
    <row r="6364" customFormat="false" ht="15" hidden="false" customHeight="false" outlineLevel="0" collapsed="false">
      <c r="A6364" s="7" t="s">
        <v>8636</v>
      </c>
      <c r="B6364" s="44" t="n">
        <v>0</v>
      </c>
      <c r="C6364" s="44" t="n">
        <v>1</v>
      </c>
      <c r="D6364" s="38" t="n">
        <f aca="false">IFERROR(B6364/C6364,0)</f>
        <v>0</v>
      </c>
      <c r="E6364" s="45" t="n">
        <v>18</v>
      </c>
      <c r="F6364" s="7" t="s">
        <v>2223</v>
      </c>
      <c r="G6364" s="5" t="str">
        <f aca="false">IF(AND(E6364&gt;=5,E6364&lt;=20,C6364&gt;=50,B6364&lt;=1),"Opportunity (pos 5-20, 50+ impr, 0-1 click)","")</f>
        <v/>
      </c>
    </row>
    <row r="6365" customFormat="false" ht="15" hidden="false" customHeight="false" outlineLevel="0" collapsed="false">
      <c r="A6365" s="7" t="s">
        <v>8637</v>
      </c>
      <c r="B6365" s="44" t="n">
        <v>0</v>
      </c>
      <c r="C6365" s="44" t="n">
        <v>1</v>
      </c>
      <c r="D6365" s="38" t="n">
        <f aca="false">IFERROR(B6365/C6365,0)</f>
        <v>0</v>
      </c>
      <c r="E6365" s="45" t="n">
        <v>3</v>
      </c>
      <c r="F6365" s="7" t="s">
        <v>2223</v>
      </c>
      <c r="G6365" s="5" t="str">
        <f aca="false">IF(AND(E6365&gt;=5,E6365&lt;=20,C6365&gt;=50,B6365&lt;=1),"Opportunity (pos 5-20, 50+ impr, 0-1 click)","")</f>
        <v/>
      </c>
    </row>
    <row r="6366" customFormat="false" ht="15" hidden="false" customHeight="false" outlineLevel="0" collapsed="false">
      <c r="A6366" s="7" t="s">
        <v>8638</v>
      </c>
      <c r="B6366" s="44" t="n">
        <v>0</v>
      </c>
      <c r="C6366" s="44" t="n">
        <v>1</v>
      </c>
      <c r="D6366" s="38" t="n">
        <f aca="false">IFERROR(B6366/C6366,0)</f>
        <v>0</v>
      </c>
      <c r="E6366" s="45" t="n">
        <v>16</v>
      </c>
      <c r="F6366" s="7" t="s">
        <v>2223</v>
      </c>
      <c r="G6366" s="5" t="str">
        <f aca="false">IF(AND(E6366&gt;=5,E6366&lt;=20,C6366&gt;=50,B6366&lt;=1),"Opportunity (pos 5-20, 50+ impr, 0-1 click)","")</f>
        <v/>
      </c>
    </row>
    <row r="6367" customFormat="false" ht="15" hidden="false" customHeight="false" outlineLevel="0" collapsed="false">
      <c r="A6367" s="7" t="s">
        <v>8639</v>
      </c>
      <c r="B6367" s="44" t="n">
        <v>0</v>
      </c>
      <c r="C6367" s="44" t="n">
        <v>1</v>
      </c>
      <c r="D6367" s="38" t="n">
        <f aca="false">IFERROR(B6367/C6367,0)</f>
        <v>0</v>
      </c>
      <c r="E6367" s="45" t="n">
        <v>19</v>
      </c>
      <c r="F6367" s="7" t="s">
        <v>2223</v>
      </c>
      <c r="G6367" s="5" t="str">
        <f aca="false">IF(AND(E6367&gt;=5,E6367&lt;=20,C6367&gt;=50,B6367&lt;=1),"Opportunity (pos 5-20, 50+ impr, 0-1 click)","")</f>
        <v/>
      </c>
    </row>
    <row r="6368" customFormat="false" ht="15" hidden="false" customHeight="false" outlineLevel="0" collapsed="false">
      <c r="A6368" s="7" t="s">
        <v>8640</v>
      </c>
      <c r="B6368" s="44" t="n">
        <v>0</v>
      </c>
      <c r="C6368" s="44" t="n">
        <v>1</v>
      </c>
      <c r="D6368" s="38" t="n">
        <f aca="false">IFERROR(B6368/C6368,0)</f>
        <v>0</v>
      </c>
      <c r="E6368" s="45" t="n">
        <v>26</v>
      </c>
      <c r="F6368" s="7" t="s">
        <v>2223</v>
      </c>
      <c r="G6368" s="5" t="str">
        <f aca="false">IF(AND(E6368&gt;=5,E6368&lt;=20,C6368&gt;=50,B6368&lt;=1),"Opportunity (pos 5-20, 50+ impr, 0-1 click)","")</f>
        <v/>
      </c>
    </row>
    <row r="6369" customFormat="false" ht="15" hidden="false" customHeight="false" outlineLevel="0" collapsed="false">
      <c r="A6369" s="7" t="s">
        <v>8641</v>
      </c>
      <c r="B6369" s="44" t="n">
        <v>0</v>
      </c>
      <c r="C6369" s="44" t="n">
        <v>1</v>
      </c>
      <c r="D6369" s="38" t="n">
        <f aca="false">IFERROR(B6369/C6369,0)</f>
        <v>0</v>
      </c>
      <c r="E6369" s="45" t="n">
        <v>8</v>
      </c>
      <c r="F6369" s="7" t="s">
        <v>2223</v>
      </c>
      <c r="G6369" s="5" t="str">
        <f aca="false">IF(AND(E6369&gt;=5,E6369&lt;=20,C6369&gt;=50,B6369&lt;=1),"Opportunity (pos 5-20, 50+ impr, 0-1 click)","")</f>
        <v/>
      </c>
    </row>
    <row r="6370" customFormat="false" ht="15" hidden="false" customHeight="false" outlineLevel="0" collapsed="false">
      <c r="A6370" s="7" t="s">
        <v>8642</v>
      </c>
      <c r="B6370" s="44" t="n">
        <v>0</v>
      </c>
      <c r="C6370" s="44" t="n">
        <v>1</v>
      </c>
      <c r="D6370" s="38" t="n">
        <f aca="false">IFERROR(B6370/C6370,0)</f>
        <v>0</v>
      </c>
      <c r="E6370" s="45" t="n">
        <v>45</v>
      </c>
      <c r="F6370" s="7" t="s">
        <v>2223</v>
      </c>
      <c r="G6370" s="5" t="str">
        <f aca="false">IF(AND(E6370&gt;=5,E6370&lt;=20,C6370&gt;=50,B6370&lt;=1),"Opportunity (pos 5-20, 50+ impr, 0-1 click)","")</f>
        <v/>
      </c>
    </row>
    <row r="6371" customFormat="false" ht="15" hidden="false" customHeight="false" outlineLevel="0" collapsed="false">
      <c r="A6371" s="7" t="s">
        <v>8643</v>
      </c>
      <c r="B6371" s="44" t="n">
        <v>0</v>
      </c>
      <c r="C6371" s="44" t="n">
        <v>1</v>
      </c>
      <c r="D6371" s="38" t="n">
        <f aca="false">IFERROR(B6371/C6371,0)</f>
        <v>0</v>
      </c>
      <c r="E6371" s="45" t="n">
        <v>26</v>
      </c>
      <c r="F6371" s="7" t="s">
        <v>2223</v>
      </c>
      <c r="G6371" s="5" t="str">
        <f aca="false">IF(AND(E6371&gt;=5,E6371&lt;=20,C6371&gt;=50,B6371&lt;=1),"Opportunity (pos 5-20, 50+ impr, 0-1 click)","")</f>
        <v/>
      </c>
    </row>
    <row r="6372" customFormat="false" ht="15" hidden="false" customHeight="false" outlineLevel="0" collapsed="false">
      <c r="A6372" s="7" t="s">
        <v>8644</v>
      </c>
      <c r="B6372" s="44" t="n">
        <v>0</v>
      </c>
      <c r="C6372" s="44" t="n">
        <v>1</v>
      </c>
      <c r="D6372" s="38" t="n">
        <f aca="false">IFERROR(B6372/C6372,0)</f>
        <v>0</v>
      </c>
      <c r="E6372" s="45" t="n">
        <v>18</v>
      </c>
      <c r="F6372" s="7" t="s">
        <v>2223</v>
      </c>
      <c r="G6372" s="5" t="str">
        <f aca="false">IF(AND(E6372&gt;=5,E6372&lt;=20,C6372&gt;=50,B6372&lt;=1),"Opportunity (pos 5-20, 50+ impr, 0-1 click)","")</f>
        <v/>
      </c>
    </row>
    <row r="6373" customFormat="false" ht="15" hidden="false" customHeight="false" outlineLevel="0" collapsed="false">
      <c r="A6373" s="7" t="s">
        <v>8645</v>
      </c>
      <c r="B6373" s="44" t="n">
        <v>0</v>
      </c>
      <c r="C6373" s="44" t="n">
        <v>1</v>
      </c>
      <c r="D6373" s="38" t="n">
        <f aca="false">IFERROR(B6373/C6373,0)</f>
        <v>0</v>
      </c>
      <c r="E6373" s="45" t="n">
        <v>76</v>
      </c>
      <c r="F6373" s="7" t="s">
        <v>2225</v>
      </c>
      <c r="G6373" s="5" t="str">
        <f aca="false">IF(AND(E6373&gt;=5,E6373&lt;=20,C6373&gt;=50,B6373&lt;=1),"Opportunity (pos 5-20, 50+ impr, 0-1 click)","")</f>
        <v/>
      </c>
    </row>
    <row r="6374" customFormat="false" ht="15" hidden="false" customHeight="false" outlineLevel="0" collapsed="false">
      <c r="A6374" s="7" t="s">
        <v>8646</v>
      </c>
      <c r="B6374" s="44" t="n">
        <v>0</v>
      </c>
      <c r="C6374" s="44" t="n">
        <v>1</v>
      </c>
      <c r="D6374" s="38" t="n">
        <f aca="false">IFERROR(B6374/C6374,0)</f>
        <v>0</v>
      </c>
      <c r="E6374" s="45" t="n">
        <v>26</v>
      </c>
      <c r="F6374" s="7" t="s">
        <v>2223</v>
      </c>
      <c r="G6374" s="5" t="str">
        <f aca="false">IF(AND(E6374&gt;=5,E6374&lt;=20,C6374&gt;=50,B6374&lt;=1),"Opportunity (pos 5-20, 50+ impr, 0-1 click)","")</f>
        <v/>
      </c>
    </row>
    <row r="6375" customFormat="false" ht="15" hidden="false" customHeight="false" outlineLevel="0" collapsed="false">
      <c r="A6375" s="7" t="s">
        <v>8647</v>
      </c>
      <c r="B6375" s="44" t="n">
        <v>0</v>
      </c>
      <c r="C6375" s="44" t="n">
        <v>1</v>
      </c>
      <c r="D6375" s="38" t="n">
        <f aca="false">IFERROR(B6375/C6375,0)</f>
        <v>0</v>
      </c>
      <c r="E6375" s="45" t="n">
        <v>33</v>
      </c>
      <c r="F6375" s="7" t="s">
        <v>2223</v>
      </c>
      <c r="G6375" s="5" t="str">
        <f aca="false">IF(AND(E6375&gt;=5,E6375&lt;=20,C6375&gt;=50,B6375&lt;=1),"Opportunity (pos 5-20, 50+ impr, 0-1 click)","")</f>
        <v/>
      </c>
    </row>
    <row r="6376" customFormat="false" ht="15" hidden="false" customHeight="false" outlineLevel="0" collapsed="false">
      <c r="A6376" s="7" t="s">
        <v>8648</v>
      </c>
      <c r="B6376" s="44" t="n">
        <v>0</v>
      </c>
      <c r="C6376" s="44" t="n">
        <v>1</v>
      </c>
      <c r="D6376" s="38" t="n">
        <f aca="false">IFERROR(B6376/C6376,0)</f>
        <v>0</v>
      </c>
      <c r="E6376" s="45" t="n">
        <v>1</v>
      </c>
      <c r="F6376" s="7" t="s">
        <v>2223</v>
      </c>
      <c r="G6376" s="5" t="str">
        <f aca="false">IF(AND(E6376&gt;=5,E6376&lt;=20,C6376&gt;=50,B6376&lt;=1),"Opportunity (pos 5-20, 50+ impr, 0-1 click)","")</f>
        <v/>
      </c>
    </row>
    <row r="6377" customFormat="false" ht="15" hidden="false" customHeight="false" outlineLevel="0" collapsed="false">
      <c r="A6377" s="7" t="s">
        <v>8649</v>
      </c>
      <c r="B6377" s="44" t="n">
        <v>0</v>
      </c>
      <c r="C6377" s="44" t="n">
        <v>1</v>
      </c>
      <c r="D6377" s="38" t="n">
        <f aca="false">IFERROR(B6377/C6377,0)</f>
        <v>0</v>
      </c>
      <c r="E6377" s="45" t="n">
        <v>26</v>
      </c>
      <c r="F6377" s="7" t="s">
        <v>2223</v>
      </c>
      <c r="G6377" s="5" t="str">
        <f aca="false">IF(AND(E6377&gt;=5,E6377&lt;=20,C6377&gt;=50,B6377&lt;=1),"Opportunity (pos 5-20, 50+ impr, 0-1 click)","")</f>
        <v/>
      </c>
    </row>
    <row r="6378" customFormat="false" ht="15" hidden="false" customHeight="false" outlineLevel="0" collapsed="false">
      <c r="A6378" s="7" t="s">
        <v>8650</v>
      </c>
      <c r="B6378" s="44" t="n">
        <v>0</v>
      </c>
      <c r="C6378" s="44" t="n">
        <v>1</v>
      </c>
      <c r="D6378" s="38" t="n">
        <f aca="false">IFERROR(B6378/C6378,0)</f>
        <v>0</v>
      </c>
      <c r="E6378" s="45" t="n">
        <v>35</v>
      </c>
      <c r="F6378" s="7" t="s">
        <v>2223</v>
      </c>
      <c r="G6378" s="5" t="str">
        <f aca="false">IF(AND(E6378&gt;=5,E6378&lt;=20,C6378&gt;=50,B6378&lt;=1),"Opportunity (pos 5-20, 50+ impr, 0-1 click)","")</f>
        <v/>
      </c>
    </row>
    <row r="6379" customFormat="false" ht="15" hidden="false" customHeight="false" outlineLevel="0" collapsed="false">
      <c r="A6379" s="7" t="s">
        <v>8651</v>
      </c>
      <c r="B6379" s="44" t="n">
        <v>0</v>
      </c>
      <c r="C6379" s="44" t="n">
        <v>1</v>
      </c>
      <c r="D6379" s="38" t="n">
        <f aca="false">IFERROR(B6379/C6379,0)</f>
        <v>0</v>
      </c>
      <c r="E6379" s="45" t="n">
        <v>27</v>
      </c>
      <c r="F6379" s="7" t="s">
        <v>2223</v>
      </c>
      <c r="G6379" s="5" t="str">
        <f aca="false">IF(AND(E6379&gt;=5,E6379&lt;=20,C6379&gt;=50,B6379&lt;=1),"Opportunity (pos 5-20, 50+ impr, 0-1 click)","")</f>
        <v/>
      </c>
    </row>
    <row r="6380" customFormat="false" ht="15" hidden="false" customHeight="false" outlineLevel="0" collapsed="false">
      <c r="A6380" s="7" t="s">
        <v>8652</v>
      </c>
      <c r="B6380" s="44" t="n">
        <v>0</v>
      </c>
      <c r="C6380" s="44" t="n">
        <v>1</v>
      </c>
      <c r="D6380" s="38" t="n">
        <f aca="false">IFERROR(B6380/C6380,0)</f>
        <v>0</v>
      </c>
      <c r="E6380" s="45" t="n">
        <v>5</v>
      </c>
      <c r="F6380" s="7" t="s">
        <v>2223</v>
      </c>
      <c r="G6380" s="5" t="str">
        <f aca="false">IF(AND(E6380&gt;=5,E6380&lt;=20,C6380&gt;=50,B6380&lt;=1),"Opportunity (pos 5-20, 50+ impr, 0-1 click)","")</f>
        <v/>
      </c>
    </row>
    <row r="6381" customFormat="false" ht="15" hidden="false" customHeight="false" outlineLevel="0" collapsed="false">
      <c r="A6381" s="7" t="s">
        <v>8653</v>
      </c>
      <c r="B6381" s="44" t="n">
        <v>0</v>
      </c>
      <c r="C6381" s="44" t="n">
        <v>1</v>
      </c>
      <c r="D6381" s="38" t="n">
        <f aca="false">IFERROR(B6381/C6381,0)</f>
        <v>0</v>
      </c>
      <c r="E6381" s="45" t="n">
        <v>5</v>
      </c>
      <c r="F6381" s="7" t="s">
        <v>2223</v>
      </c>
      <c r="G6381" s="5" t="str">
        <f aca="false">IF(AND(E6381&gt;=5,E6381&lt;=20,C6381&gt;=50,B6381&lt;=1),"Opportunity (pos 5-20, 50+ impr, 0-1 click)","")</f>
        <v/>
      </c>
    </row>
    <row r="6382" customFormat="false" ht="15" hidden="false" customHeight="false" outlineLevel="0" collapsed="false">
      <c r="A6382" s="7" t="s">
        <v>8654</v>
      </c>
      <c r="B6382" s="44" t="n">
        <v>0</v>
      </c>
      <c r="C6382" s="44" t="n">
        <v>1</v>
      </c>
      <c r="D6382" s="38" t="n">
        <f aca="false">IFERROR(B6382/C6382,0)</f>
        <v>0</v>
      </c>
      <c r="E6382" s="45" t="n">
        <v>46</v>
      </c>
      <c r="F6382" s="7" t="s">
        <v>2223</v>
      </c>
      <c r="G6382" s="5" t="str">
        <f aca="false">IF(AND(E6382&gt;=5,E6382&lt;=20,C6382&gt;=50,B6382&lt;=1),"Opportunity (pos 5-20, 50+ impr, 0-1 click)","")</f>
        <v/>
      </c>
    </row>
    <row r="6383" customFormat="false" ht="15" hidden="false" customHeight="false" outlineLevel="0" collapsed="false">
      <c r="A6383" s="7" t="s">
        <v>8655</v>
      </c>
      <c r="B6383" s="44" t="n">
        <v>0</v>
      </c>
      <c r="C6383" s="44" t="n">
        <v>1</v>
      </c>
      <c r="D6383" s="38" t="n">
        <f aca="false">IFERROR(B6383/C6383,0)</f>
        <v>0</v>
      </c>
      <c r="E6383" s="45" t="n">
        <v>23</v>
      </c>
      <c r="F6383" s="7" t="s">
        <v>2223</v>
      </c>
      <c r="G6383" s="5" t="str">
        <f aca="false">IF(AND(E6383&gt;=5,E6383&lt;=20,C6383&gt;=50,B6383&lt;=1),"Opportunity (pos 5-20, 50+ impr, 0-1 click)","")</f>
        <v/>
      </c>
    </row>
    <row r="6384" customFormat="false" ht="15" hidden="false" customHeight="false" outlineLevel="0" collapsed="false">
      <c r="A6384" s="7" t="s">
        <v>8656</v>
      </c>
      <c r="B6384" s="44" t="n">
        <v>0</v>
      </c>
      <c r="C6384" s="44" t="n">
        <v>1</v>
      </c>
      <c r="D6384" s="38" t="n">
        <f aca="false">IFERROR(B6384/C6384,0)</f>
        <v>0</v>
      </c>
      <c r="E6384" s="45" t="n">
        <v>43</v>
      </c>
      <c r="F6384" s="7" t="s">
        <v>2223</v>
      </c>
      <c r="G6384" s="5" t="str">
        <f aca="false">IF(AND(E6384&gt;=5,E6384&lt;=20,C6384&gt;=50,B6384&lt;=1),"Opportunity (pos 5-20, 50+ impr, 0-1 click)","")</f>
        <v/>
      </c>
    </row>
    <row r="6385" customFormat="false" ht="15" hidden="false" customHeight="false" outlineLevel="0" collapsed="false">
      <c r="A6385" s="7" t="s">
        <v>8657</v>
      </c>
      <c r="B6385" s="44" t="n">
        <v>0</v>
      </c>
      <c r="C6385" s="44" t="n">
        <v>1</v>
      </c>
      <c r="D6385" s="38" t="n">
        <f aca="false">IFERROR(B6385/C6385,0)</f>
        <v>0</v>
      </c>
      <c r="E6385" s="45" t="n">
        <v>55</v>
      </c>
      <c r="F6385" s="7" t="s">
        <v>2223</v>
      </c>
      <c r="G6385" s="5" t="str">
        <f aca="false">IF(AND(E6385&gt;=5,E6385&lt;=20,C6385&gt;=50,B6385&lt;=1),"Opportunity (pos 5-20, 50+ impr, 0-1 click)","")</f>
        <v/>
      </c>
    </row>
    <row r="6386" customFormat="false" ht="15" hidden="false" customHeight="false" outlineLevel="0" collapsed="false">
      <c r="A6386" s="7" t="s">
        <v>8658</v>
      </c>
      <c r="B6386" s="44" t="n">
        <v>0</v>
      </c>
      <c r="C6386" s="44" t="n">
        <v>1</v>
      </c>
      <c r="D6386" s="38" t="n">
        <f aca="false">IFERROR(B6386/C6386,0)</f>
        <v>0</v>
      </c>
      <c r="E6386" s="45" t="n">
        <v>11</v>
      </c>
      <c r="F6386" s="7" t="s">
        <v>2223</v>
      </c>
      <c r="G6386" s="5" t="str">
        <f aca="false">IF(AND(E6386&gt;=5,E6386&lt;=20,C6386&gt;=50,B6386&lt;=1),"Opportunity (pos 5-20, 50+ impr, 0-1 click)","")</f>
        <v/>
      </c>
    </row>
    <row r="6387" customFormat="false" ht="15" hidden="false" customHeight="false" outlineLevel="0" collapsed="false">
      <c r="A6387" s="7" t="s">
        <v>8659</v>
      </c>
      <c r="B6387" s="44" t="n">
        <v>0</v>
      </c>
      <c r="C6387" s="44" t="n">
        <v>1</v>
      </c>
      <c r="D6387" s="38" t="n">
        <f aca="false">IFERROR(B6387/C6387,0)</f>
        <v>0</v>
      </c>
      <c r="E6387" s="45" t="n">
        <v>14</v>
      </c>
      <c r="F6387" s="7" t="s">
        <v>2223</v>
      </c>
      <c r="G6387" s="5" t="str">
        <f aca="false">IF(AND(E6387&gt;=5,E6387&lt;=20,C6387&gt;=50,B6387&lt;=1),"Opportunity (pos 5-20, 50+ impr, 0-1 click)","")</f>
        <v/>
      </c>
    </row>
    <row r="6388" customFormat="false" ht="15" hidden="false" customHeight="false" outlineLevel="0" collapsed="false">
      <c r="A6388" s="7" t="s">
        <v>8660</v>
      </c>
      <c r="B6388" s="44" t="n">
        <v>0</v>
      </c>
      <c r="C6388" s="44" t="n">
        <v>1</v>
      </c>
      <c r="D6388" s="38" t="n">
        <f aca="false">IFERROR(B6388/C6388,0)</f>
        <v>0</v>
      </c>
      <c r="E6388" s="45" t="n">
        <v>47</v>
      </c>
      <c r="F6388" s="7" t="s">
        <v>2223</v>
      </c>
      <c r="G6388" s="5" t="str">
        <f aca="false">IF(AND(E6388&gt;=5,E6388&lt;=20,C6388&gt;=50,B6388&lt;=1),"Opportunity (pos 5-20, 50+ impr, 0-1 click)","")</f>
        <v/>
      </c>
    </row>
    <row r="6389" customFormat="false" ht="15" hidden="false" customHeight="false" outlineLevel="0" collapsed="false">
      <c r="A6389" s="7" t="s">
        <v>8661</v>
      </c>
      <c r="B6389" s="44" t="n">
        <v>0</v>
      </c>
      <c r="C6389" s="44" t="n">
        <v>1</v>
      </c>
      <c r="D6389" s="38" t="n">
        <f aca="false">IFERROR(B6389/C6389,0)</f>
        <v>0</v>
      </c>
      <c r="E6389" s="45" t="n">
        <v>12</v>
      </c>
      <c r="F6389" s="7" t="s">
        <v>2223</v>
      </c>
      <c r="G6389" s="5" t="str">
        <f aca="false">IF(AND(E6389&gt;=5,E6389&lt;=20,C6389&gt;=50,B6389&lt;=1),"Opportunity (pos 5-20, 50+ impr, 0-1 click)","")</f>
        <v/>
      </c>
    </row>
    <row r="6390" customFormat="false" ht="15" hidden="false" customHeight="false" outlineLevel="0" collapsed="false">
      <c r="A6390" s="7" t="s">
        <v>8662</v>
      </c>
      <c r="B6390" s="44" t="n">
        <v>0</v>
      </c>
      <c r="C6390" s="44" t="n">
        <v>1</v>
      </c>
      <c r="D6390" s="38" t="n">
        <f aca="false">IFERROR(B6390/C6390,0)</f>
        <v>0</v>
      </c>
      <c r="E6390" s="45" t="n">
        <v>11</v>
      </c>
      <c r="F6390" s="7" t="s">
        <v>2223</v>
      </c>
      <c r="G6390" s="5" t="str">
        <f aca="false">IF(AND(E6390&gt;=5,E6390&lt;=20,C6390&gt;=50,B6390&lt;=1),"Opportunity (pos 5-20, 50+ impr, 0-1 click)","")</f>
        <v/>
      </c>
    </row>
    <row r="6391" customFormat="false" ht="15" hidden="false" customHeight="false" outlineLevel="0" collapsed="false">
      <c r="A6391" s="7" t="s">
        <v>8663</v>
      </c>
      <c r="B6391" s="44" t="n">
        <v>0</v>
      </c>
      <c r="C6391" s="44" t="n">
        <v>1</v>
      </c>
      <c r="D6391" s="38" t="n">
        <f aca="false">IFERROR(B6391/C6391,0)</f>
        <v>0</v>
      </c>
      <c r="E6391" s="45" t="n">
        <v>17</v>
      </c>
      <c r="F6391" s="7" t="s">
        <v>2223</v>
      </c>
      <c r="G6391" s="5" t="str">
        <f aca="false">IF(AND(E6391&gt;=5,E6391&lt;=20,C6391&gt;=50,B6391&lt;=1),"Opportunity (pos 5-20, 50+ impr, 0-1 click)","")</f>
        <v/>
      </c>
    </row>
    <row r="6392" customFormat="false" ht="15" hidden="false" customHeight="false" outlineLevel="0" collapsed="false">
      <c r="A6392" s="7" t="s">
        <v>8664</v>
      </c>
      <c r="B6392" s="44" t="n">
        <v>0</v>
      </c>
      <c r="C6392" s="44" t="n">
        <v>1</v>
      </c>
      <c r="D6392" s="38" t="n">
        <f aca="false">IFERROR(B6392/C6392,0)</f>
        <v>0</v>
      </c>
      <c r="E6392" s="45" t="n">
        <v>30</v>
      </c>
      <c r="F6392" s="7" t="s">
        <v>2223</v>
      </c>
      <c r="G6392" s="5" t="str">
        <f aca="false">IF(AND(E6392&gt;=5,E6392&lt;=20,C6392&gt;=50,B6392&lt;=1),"Opportunity (pos 5-20, 50+ impr, 0-1 click)","")</f>
        <v/>
      </c>
    </row>
    <row r="6393" customFormat="false" ht="15" hidden="false" customHeight="false" outlineLevel="0" collapsed="false">
      <c r="A6393" s="7" t="s">
        <v>8665</v>
      </c>
      <c r="B6393" s="44" t="n">
        <v>0</v>
      </c>
      <c r="C6393" s="44" t="n">
        <v>1</v>
      </c>
      <c r="D6393" s="38" t="n">
        <f aca="false">IFERROR(B6393/C6393,0)</f>
        <v>0</v>
      </c>
      <c r="E6393" s="45" t="n">
        <v>11</v>
      </c>
      <c r="F6393" s="7" t="s">
        <v>2223</v>
      </c>
      <c r="G6393" s="5" t="str">
        <f aca="false">IF(AND(E6393&gt;=5,E6393&lt;=20,C6393&gt;=50,B6393&lt;=1),"Opportunity (pos 5-20, 50+ impr, 0-1 click)","")</f>
        <v/>
      </c>
    </row>
    <row r="6394" customFormat="false" ht="15" hidden="false" customHeight="false" outlineLevel="0" collapsed="false">
      <c r="A6394" s="7" t="s">
        <v>8666</v>
      </c>
      <c r="B6394" s="44" t="n">
        <v>0</v>
      </c>
      <c r="C6394" s="44" t="n">
        <v>1</v>
      </c>
      <c r="D6394" s="38" t="n">
        <f aca="false">IFERROR(B6394/C6394,0)</f>
        <v>0</v>
      </c>
      <c r="E6394" s="45" t="n">
        <v>47</v>
      </c>
      <c r="F6394" s="7" t="s">
        <v>2224</v>
      </c>
      <c r="G6394" s="5" t="str">
        <f aca="false">IF(AND(E6394&gt;=5,E6394&lt;=20,C6394&gt;=50,B6394&lt;=1),"Opportunity (pos 5-20, 50+ impr, 0-1 click)","")</f>
        <v/>
      </c>
    </row>
    <row r="6395" customFormat="false" ht="15" hidden="false" customHeight="false" outlineLevel="0" collapsed="false">
      <c r="A6395" s="7" t="s">
        <v>8667</v>
      </c>
      <c r="B6395" s="44" t="n">
        <v>0</v>
      </c>
      <c r="C6395" s="44" t="n">
        <v>1</v>
      </c>
      <c r="D6395" s="38" t="n">
        <f aca="false">IFERROR(B6395/C6395,0)</f>
        <v>0</v>
      </c>
      <c r="E6395" s="45" t="n">
        <v>10</v>
      </c>
      <c r="F6395" s="7" t="s">
        <v>2223</v>
      </c>
      <c r="G6395" s="5" t="str">
        <f aca="false">IF(AND(E6395&gt;=5,E6395&lt;=20,C6395&gt;=50,B6395&lt;=1),"Opportunity (pos 5-20, 50+ impr, 0-1 click)","")</f>
        <v/>
      </c>
    </row>
    <row r="6396" customFormat="false" ht="15" hidden="false" customHeight="false" outlineLevel="0" collapsed="false">
      <c r="A6396" s="7" t="s">
        <v>8668</v>
      </c>
      <c r="B6396" s="44" t="n">
        <v>0</v>
      </c>
      <c r="C6396" s="44" t="n">
        <v>1</v>
      </c>
      <c r="D6396" s="38" t="n">
        <f aca="false">IFERROR(B6396/C6396,0)</f>
        <v>0</v>
      </c>
      <c r="E6396" s="45" t="n">
        <v>22</v>
      </c>
      <c r="F6396" s="7" t="s">
        <v>2223</v>
      </c>
      <c r="G6396" s="5" t="str">
        <f aca="false">IF(AND(E6396&gt;=5,E6396&lt;=20,C6396&gt;=50,B6396&lt;=1),"Opportunity (pos 5-20, 50+ impr, 0-1 click)","")</f>
        <v/>
      </c>
    </row>
    <row r="6397" customFormat="false" ht="15" hidden="false" customHeight="false" outlineLevel="0" collapsed="false">
      <c r="A6397" s="7" t="s">
        <v>8669</v>
      </c>
      <c r="B6397" s="44" t="n">
        <v>0</v>
      </c>
      <c r="C6397" s="44" t="n">
        <v>1</v>
      </c>
      <c r="D6397" s="38" t="n">
        <f aca="false">IFERROR(B6397/C6397,0)</f>
        <v>0</v>
      </c>
      <c r="E6397" s="45" t="n">
        <v>13</v>
      </c>
      <c r="F6397" s="7" t="s">
        <v>2223</v>
      </c>
      <c r="G6397" s="5" t="str">
        <f aca="false">IF(AND(E6397&gt;=5,E6397&lt;=20,C6397&gt;=50,B6397&lt;=1),"Opportunity (pos 5-20, 50+ impr, 0-1 click)","")</f>
        <v/>
      </c>
    </row>
    <row r="6398" customFormat="false" ht="15" hidden="false" customHeight="false" outlineLevel="0" collapsed="false">
      <c r="A6398" s="7" t="s">
        <v>8670</v>
      </c>
      <c r="B6398" s="44" t="n">
        <v>0</v>
      </c>
      <c r="C6398" s="44" t="n">
        <v>1</v>
      </c>
      <c r="D6398" s="38" t="n">
        <f aca="false">IFERROR(B6398/C6398,0)</f>
        <v>0</v>
      </c>
      <c r="E6398" s="45" t="n">
        <v>37</v>
      </c>
      <c r="F6398" s="7" t="s">
        <v>2223</v>
      </c>
      <c r="G6398" s="5" t="str">
        <f aca="false">IF(AND(E6398&gt;=5,E6398&lt;=20,C6398&gt;=50,B6398&lt;=1),"Opportunity (pos 5-20, 50+ impr, 0-1 click)","")</f>
        <v/>
      </c>
    </row>
    <row r="6399" customFormat="false" ht="15" hidden="false" customHeight="false" outlineLevel="0" collapsed="false">
      <c r="A6399" s="7" t="s">
        <v>8671</v>
      </c>
      <c r="B6399" s="44" t="n">
        <v>0</v>
      </c>
      <c r="C6399" s="44" t="n">
        <v>1</v>
      </c>
      <c r="D6399" s="38" t="n">
        <f aca="false">IFERROR(B6399/C6399,0)</f>
        <v>0</v>
      </c>
      <c r="E6399" s="45" t="n">
        <v>40</v>
      </c>
      <c r="F6399" s="7" t="s">
        <v>2225</v>
      </c>
      <c r="G6399" s="5" t="str">
        <f aca="false">IF(AND(E6399&gt;=5,E6399&lt;=20,C6399&gt;=50,B6399&lt;=1),"Opportunity (pos 5-20, 50+ impr, 0-1 click)","")</f>
        <v/>
      </c>
    </row>
    <row r="6400" customFormat="false" ht="15" hidden="false" customHeight="false" outlineLevel="0" collapsed="false">
      <c r="A6400" s="7" t="s">
        <v>8672</v>
      </c>
      <c r="B6400" s="44" t="n">
        <v>0</v>
      </c>
      <c r="C6400" s="44" t="n">
        <v>1</v>
      </c>
      <c r="D6400" s="38" t="n">
        <f aca="false">IFERROR(B6400/C6400,0)</f>
        <v>0</v>
      </c>
      <c r="E6400" s="45" t="n">
        <v>34</v>
      </c>
      <c r="F6400" s="7" t="s">
        <v>2223</v>
      </c>
      <c r="G6400" s="5" t="str">
        <f aca="false">IF(AND(E6400&gt;=5,E6400&lt;=20,C6400&gt;=50,B6400&lt;=1),"Opportunity (pos 5-20, 50+ impr, 0-1 click)","")</f>
        <v/>
      </c>
    </row>
    <row r="6401" customFormat="false" ht="15" hidden="false" customHeight="false" outlineLevel="0" collapsed="false">
      <c r="A6401" s="7" t="s">
        <v>8673</v>
      </c>
      <c r="B6401" s="44" t="n">
        <v>0</v>
      </c>
      <c r="C6401" s="44" t="n">
        <v>1</v>
      </c>
      <c r="D6401" s="38" t="n">
        <f aca="false">IFERROR(B6401/C6401,0)</f>
        <v>0</v>
      </c>
      <c r="E6401" s="45" t="n">
        <v>19</v>
      </c>
      <c r="F6401" s="7" t="s">
        <v>2223</v>
      </c>
      <c r="G6401" s="5" t="str">
        <f aca="false">IF(AND(E6401&gt;=5,E6401&lt;=20,C6401&gt;=50,B6401&lt;=1),"Opportunity (pos 5-20, 50+ impr, 0-1 click)","")</f>
        <v/>
      </c>
    </row>
    <row r="6402" customFormat="false" ht="15" hidden="false" customHeight="false" outlineLevel="0" collapsed="false">
      <c r="A6402" s="7" t="s">
        <v>8674</v>
      </c>
      <c r="B6402" s="44" t="n">
        <v>0</v>
      </c>
      <c r="C6402" s="44" t="n">
        <v>1</v>
      </c>
      <c r="D6402" s="38" t="n">
        <f aca="false">IFERROR(B6402/C6402,0)</f>
        <v>0</v>
      </c>
      <c r="E6402" s="45" t="n">
        <v>35</v>
      </c>
      <c r="F6402" s="7" t="s">
        <v>2225</v>
      </c>
      <c r="G6402" s="5" t="str">
        <f aca="false">IF(AND(E6402&gt;=5,E6402&lt;=20,C6402&gt;=50,B6402&lt;=1),"Opportunity (pos 5-20, 50+ impr, 0-1 click)","")</f>
        <v/>
      </c>
    </row>
    <row r="6403" customFormat="false" ht="15" hidden="false" customHeight="false" outlineLevel="0" collapsed="false">
      <c r="A6403" s="7" t="s">
        <v>8675</v>
      </c>
      <c r="B6403" s="44" t="n">
        <v>0</v>
      </c>
      <c r="C6403" s="44" t="n">
        <v>1</v>
      </c>
      <c r="D6403" s="38" t="n">
        <f aca="false">IFERROR(B6403/C6403,0)</f>
        <v>0</v>
      </c>
      <c r="E6403" s="45" t="n">
        <v>8</v>
      </c>
      <c r="F6403" s="7" t="s">
        <v>2223</v>
      </c>
      <c r="G6403" s="5" t="str">
        <f aca="false">IF(AND(E6403&gt;=5,E6403&lt;=20,C6403&gt;=50,B6403&lt;=1),"Opportunity (pos 5-20, 50+ impr, 0-1 click)","")</f>
        <v/>
      </c>
    </row>
    <row r="6404" customFormat="false" ht="15" hidden="false" customHeight="false" outlineLevel="0" collapsed="false">
      <c r="A6404" s="7" t="s">
        <v>8676</v>
      </c>
      <c r="B6404" s="44" t="n">
        <v>0</v>
      </c>
      <c r="C6404" s="44" t="n">
        <v>1</v>
      </c>
      <c r="D6404" s="38" t="n">
        <f aca="false">IFERROR(B6404/C6404,0)</f>
        <v>0</v>
      </c>
      <c r="E6404" s="45" t="n">
        <v>16</v>
      </c>
      <c r="F6404" s="7" t="s">
        <v>2223</v>
      </c>
      <c r="G6404" s="5" t="str">
        <f aca="false">IF(AND(E6404&gt;=5,E6404&lt;=20,C6404&gt;=50,B6404&lt;=1),"Opportunity (pos 5-20, 50+ impr, 0-1 click)","")</f>
        <v/>
      </c>
    </row>
    <row r="6405" customFormat="false" ht="15" hidden="false" customHeight="false" outlineLevel="0" collapsed="false">
      <c r="A6405" s="7" t="s">
        <v>8677</v>
      </c>
      <c r="B6405" s="44" t="n">
        <v>0</v>
      </c>
      <c r="C6405" s="44" t="n">
        <v>1</v>
      </c>
      <c r="D6405" s="38" t="n">
        <f aca="false">IFERROR(B6405/C6405,0)</f>
        <v>0</v>
      </c>
      <c r="E6405" s="45" t="n">
        <v>26</v>
      </c>
      <c r="F6405" s="7" t="s">
        <v>2223</v>
      </c>
      <c r="G6405" s="5" t="str">
        <f aca="false">IF(AND(E6405&gt;=5,E6405&lt;=20,C6405&gt;=50,B6405&lt;=1),"Opportunity (pos 5-20, 50+ impr, 0-1 click)","")</f>
        <v/>
      </c>
    </row>
    <row r="6406" customFormat="false" ht="15" hidden="false" customHeight="false" outlineLevel="0" collapsed="false">
      <c r="A6406" s="7" t="s">
        <v>8678</v>
      </c>
      <c r="B6406" s="44" t="n">
        <v>0</v>
      </c>
      <c r="C6406" s="44" t="n">
        <v>1</v>
      </c>
      <c r="D6406" s="38" t="n">
        <f aca="false">IFERROR(B6406/C6406,0)</f>
        <v>0</v>
      </c>
      <c r="E6406" s="45" t="n">
        <v>13</v>
      </c>
      <c r="F6406" s="7" t="s">
        <v>2223</v>
      </c>
      <c r="G6406" s="5" t="str">
        <f aca="false">IF(AND(E6406&gt;=5,E6406&lt;=20,C6406&gt;=50,B6406&lt;=1),"Opportunity (pos 5-20, 50+ impr, 0-1 click)","")</f>
        <v/>
      </c>
    </row>
    <row r="6407" customFormat="false" ht="15" hidden="false" customHeight="false" outlineLevel="0" collapsed="false">
      <c r="A6407" s="7" t="s">
        <v>8679</v>
      </c>
      <c r="B6407" s="44" t="n">
        <v>0</v>
      </c>
      <c r="C6407" s="44" t="n">
        <v>1</v>
      </c>
      <c r="D6407" s="38" t="n">
        <f aca="false">IFERROR(B6407/C6407,0)</f>
        <v>0</v>
      </c>
      <c r="E6407" s="45" t="n">
        <v>13</v>
      </c>
      <c r="F6407" s="7" t="s">
        <v>2223</v>
      </c>
      <c r="G6407" s="5" t="str">
        <f aca="false">IF(AND(E6407&gt;=5,E6407&lt;=20,C6407&gt;=50,B6407&lt;=1),"Opportunity (pos 5-20, 50+ impr, 0-1 click)","")</f>
        <v/>
      </c>
    </row>
    <row r="6408" customFormat="false" ht="15" hidden="false" customHeight="false" outlineLevel="0" collapsed="false">
      <c r="A6408" s="7" t="s">
        <v>8680</v>
      </c>
      <c r="B6408" s="44" t="n">
        <v>0</v>
      </c>
      <c r="C6408" s="44" t="n">
        <v>1</v>
      </c>
      <c r="D6408" s="38" t="n">
        <f aca="false">IFERROR(B6408/C6408,0)</f>
        <v>0</v>
      </c>
      <c r="E6408" s="45" t="n">
        <v>18</v>
      </c>
      <c r="F6408" s="7" t="s">
        <v>2223</v>
      </c>
      <c r="G6408" s="5" t="str">
        <f aca="false">IF(AND(E6408&gt;=5,E6408&lt;=20,C6408&gt;=50,B6408&lt;=1),"Opportunity (pos 5-20, 50+ impr, 0-1 click)","")</f>
        <v/>
      </c>
    </row>
    <row r="6409" customFormat="false" ht="15" hidden="false" customHeight="false" outlineLevel="0" collapsed="false">
      <c r="A6409" s="7" t="s">
        <v>8681</v>
      </c>
      <c r="B6409" s="44" t="n">
        <v>0</v>
      </c>
      <c r="C6409" s="44" t="n">
        <v>1</v>
      </c>
      <c r="D6409" s="38" t="n">
        <f aca="false">IFERROR(B6409/C6409,0)</f>
        <v>0</v>
      </c>
      <c r="E6409" s="45" t="n">
        <v>37</v>
      </c>
      <c r="F6409" s="7" t="s">
        <v>2225</v>
      </c>
      <c r="G6409" s="5" t="str">
        <f aca="false">IF(AND(E6409&gt;=5,E6409&lt;=20,C6409&gt;=50,B6409&lt;=1),"Opportunity (pos 5-20, 50+ impr, 0-1 click)","")</f>
        <v/>
      </c>
    </row>
    <row r="6410" customFormat="false" ht="15" hidden="false" customHeight="false" outlineLevel="0" collapsed="false">
      <c r="A6410" s="7" t="s">
        <v>8682</v>
      </c>
      <c r="B6410" s="44" t="n">
        <v>0</v>
      </c>
      <c r="C6410" s="44" t="n">
        <v>1</v>
      </c>
      <c r="D6410" s="38" t="n">
        <f aca="false">IFERROR(B6410/C6410,0)</f>
        <v>0</v>
      </c>
      <c r="E6410" s="45" t="n">
        <v>2</v>
      </c>
      <c r="F6410" s="7" t="s">
        <v>2223</v>
      </c>
      <c r="G6410" s="5" t="str">
        <f aca="false">IF(AND(E6410&gt;=5,E6410&lt;=20,C6410&gt;=50,B6410&lt;=1),"Opportunity (pos 5-20, 50+ impr, 0-1 click)","")</f>
        <v/>
      </c>
    </row>
    <row r="6411" customFormat="false" ht="15" hidden="false" customHeight="false" outlineLevel="0" collapsed="false">
      <c r="A6411" s="7" t="s">
        <v>8683</v>
      </c>
      <c r="B6411" s="44" t="n">
        <v>0</v>
      </c>
      <c r="C6411" s="44" t="n">
        <v>1</v>
      </c>
      <c r="D6411" s="38" t="n">
        <f aca="false">IFERROR(B6411/C6411,0)</f>
        <v>0</v>
      </c>
      <c r="E6411" s="45" t="n">
        <v>34</v>
      </c>
      <c r="F6411" s="7" t="s">
        <v>2225</v>
      </c>
      <c r="G6411" s="5" t="str">
        <f aca="false">IF(AND(E6411&gt;=5,E6411&lt;=20,C6411&gt;=50,B6411&lt;=1),"Opportunity (pos 5-20, 50+ impr, 0-1 click)","")</f>
        <v/>
      </c>
    </row>
    <row r="6412" customFormat="false" ht="15" hidden="false" customHeight="false" outlineLevel="0" collapsed="false">
      <c r="A6412" s="7" t="s">
        <v>8684</v>
      </c>
      <c r="B6412" s="44" t="n">
        <v>0</v>
      </c>
      <c r="C6412" s="44" t="n">
        <v>1</v>
      </c>
      <c r="D6412" s="38" t="n">
        <f aca="false">IFERROR(B6412/C6412,0)</f>
        <v>0</v>
      </c>
      <c r="E6412" s="45" t="n">
        <v>49</v>
      </c>
      <c r="F6412" s="7" t="s">
        <v>2223</v>
      </c>
      <c r="G6412" s="5" t="str">
        <f aca="false">IF(AND(E6412&gt;=5,E6412&lt;=20,C6412&gt;=50,B6412&lt;=1),"Opportunity (pos 5-20, 50+ impr, 0-1 click)","")</f>
        <v/>
      </c>
    </row>
    <row r="6413" customFormat="false" ht="15" hidden="false" customHeight="false" outlineLevel="0" collapsed="false">
      <c r="A6413" s="7" t="s">
        <v>8685</v>
      </c>
      <c r="B6413" s="44" t="n">
        <v>0</v>
      </c>
      <c r="C6413" s="44" t="n">
        <v>1</v>
      </c>
      <c r="D6413" s="38" t="n">
        <f aca="false">IFERROR(B6413/C6413,0)</f>
        <v>0</v>
      </c>
      <c r="E6413" s="45" t="n">
        <v>32</v>
      </c>
      <c r="F6413" s="7" t="s">
        <v>2223</v>
      </c>
      <c r="G6413" s="5" t="str">
        <f aca="false">IF(AND(E6413&gt;=5,E6413&lt;=20,C6413&gt;=50,B6413&lt;=1),"Opportunity (pos 5-20, 50+ impr, 0-1 click)","")</f>
        <v/>
      </c>
    </row>
    <row r="6414" customFormat="false" ht="15" hidden="false" customHeight="false" outlineLevel="0" collapsed="false">
      <c r="A6414" s="7" t="s">
        <v>8686</v>
      </c>
      <c r="B6414" s="44" t="n">
        <v>0</v>
      </c>
      <c r="C6414" s="44" t="n">
        <v>1</v>
      </c>
      <c r="D6414" s="38" t="n">
        <f aca="false">IFERROR(B6414/C6414,0)</f>
        <v>0</v>
      </c>
      <c r="E6414" s="45" t="n">
        <v>11</v>
      </c>
      <c r="F6414" s="7" t="s">
        <v>2223</v>
      </c>
      <c r="G6414" s="5" t="str">
        <f aca="false">IF(AND(E6414&gt;=5,E6414&lt;=20,C6414&gt;=50,B6414&lt;=1),"Opportunity (pos 5-20, 50+ impr, 0-1 click)","")</f>
        <v/>
      </c>
    </row>
    <row r="6415" customFormat="false" ht="15" hidden="false" customHeight="false" outlineLevel="0" collapsed="false">
      <c r="A6415" s="7" t="s">
        <v>8687</v>
      </c>
      <c r="B6415" s="44" t="n">
        <v>0</v>
      </c>
      <c r="C6415" s="44" t="n">
        <v>1</v>
      </c>
      <c r="D6415" s="38" t="n">
        <f aca="false">IFERROR(B6415/C6415,0)</f>
        <v>0</v>
      </c>
      <c r="E6415" s="45" t="n">
        <v>38</v>
      </c>
      <c r="F6415" s="7" t="s">
        <v>2223</v>
      </c>
      <c r="G6415" s="5" t="str">
        <f aca="false">IF(AND(E6415&gt;=5,E6415&lt;=20,C6415&gt;=50,B6415&lt;=1),"Opportunity (pos 5-20, 50+ impr, 0-1 click)","")</f>
        <v/>
      </c>
    </row>
    <row r="6416" customFormat="false" ht="15" hidden="false" customHeight="false" outlineLevel="0" collapsed="false">
      <c r="A6416" s="7" t="s">
        <v>8688</v>
      </c>
      <c r="B6416" s="44" t="n">
        <v>0</v>
      </c>
      <c r="C6416" s="44" t="n">
        <v>1</v>
      </c>
      <c r="D6416" s="38" t="n">
        <f aca="false">IFERROR(B6416/C6416,0)</f>
        <v>0</v>
      </c>
      <c r="E6416" s="45" t="n">
        <v>23</v>
      </c>
      <c r="F6416" s="7" t="s">
        <v>2223</v>
      </c>
      <c r="G6416" s="5" t="str">
        <f aca="false">IF(AND(E6416&gt;=5,E6416&lt;=20,C6416&gt;=50,B6416&lt;=1),"Opportunity (pos 5-20, 50+ impr, 0-1 click)","")</f>
        <v/>
      </c>
    </row>
    <row r="6417" customFormat="false" ht="15" hidden="false" customHeight="false" outlineLevel="0" collapsed="false">
      <c r="A6417" s="7" t="s">
        <v>8689</v>
      </c>
      <c r="B6417" s="44" t="n">
        <v>0</v>
      </c>
      <c r="C6417" s="44" t="n">
        <v>1</v>
      </c>
      <c r="D6417" s="38" t="n">
        <f aca="false">IFERROR(B6417/C6417,0)</f>
        <v>0</v>
      </c>
      <c r="E6417" s="45" t="n">
        <v>35</v>
      </c>
      <c r="F6417" s="7" t="s">
        <v>2223</v>
      </c>
      <c r="G6417" s="5" t="str">
        <f aca="false">IF(AND(E6417&gt;=5,E6417&lt;=20,C6417&gt;=50,B6417&lt;=1),"Opportunity (pos 5-20, 50+ impr, 0-1 click)","")</f>
        <v/>
      </c>
    </row>
    <row r="6418" customFormat="false" ht="15" hidden="false" customHeight="false" outlineLevel="0" collapsed="false">
      <c r="A6418" s="7" t="s">
        <v>8690</v>
      </c>
      <c r="B6418" s="44" t="n">
        <v>0</v>
      </c>
      <c r="C6418" s="44" t="n">
        <v>1</v>
      </c>
      <c r="D6418" s="38" t="n">
        <f aca="false">IFERROR(B6418/C6418,0)</f>
        <v>0</v>
      </c>
      <c r="E6418" s="45" t="n">
        <v>15</v>
      </c>
      <c r="F6418" s="7" t="s">
        <v>2223</v>
      </c>
      <c r="G6418" s="5" t="str">
        <f aca="false">IF(AND(E6418&gt;=5,E6418&lt;=20,C6418&gt;=50,B6418&lt;=1),"Opportunity (pos 5-20, 50+ impr, 0-1 click)","")</f>
        <v/>
      </c>
    </row>
    <row r="6419" customFormat="false" ht="15" hidden="false" customHeight="false" outlineLevel="0" collapsed="false">
      <c r="A6419" s="7" t="s">
        <v>8691</v>
      </c>
      <c r="B6419" s="44" t="n">
        <v>0</v>
      </c>
      <c r="C6419" s="44" t="n">
        <v>1</v>
      </c>
      <c r="D6419" s="38" t="n">
        <f aca="false">IFERROR(B6419/C6419,0)</f>
        <v>0</v>
      </c>
      <c r="E6419" s="45" t="n">
        <v>10</v>
      </c>
      <c r="F6419" s="7" t="s">
        <v>2223</v>
      </c>
      <c r="G6419" s="5" t="str">
        <f aca="false">IF(AND(E6419&gt;=5,E6419&lt;=20,C6419&gt;=50,B6419&lt;=1),"Opportunity (pos 5-20, 50+ impr, 0-1 click)","")</f>
        <v/>
      </c>
    </row>
    <row r="6420" customFormat="false" ht="15" hidden="false" customHeight="false" outlineLevel="0" collapsed="false">
      <c r="A6420" s="7" t="s">
        <v>8692</v>
      </c>
      <c r="B6420" s="44" t="n">
        <v>0</v>
      </c>
      <c r="C6420" s="44" t="n">
        <v>1</v>
      </c>
      <c r="D6420" s="38" t="n">
        <f aca="false">IFERROR(B6420/C6420,0)</f>
        <v>0</v>
      </c>
      <c r="E6420" s="45" t="n">
        <v>34</v>
      </c>
      <c r="F6420" s="7" t="s">
        <v>2223</v>
      </c>
      <c r="G6420" s="5" t="str">
        <f aca="false">IF(AND(E6420&gt;=5,E6420&lt;=20,C6420&gt;=50,B6420&lt;=1),"Opportunity (pos 5-20, 50+ impr, 0-1 click)","")</f>
        <v/>
      </c>
    </row>
    <row r="6421" customFormat="false" ht="15" hidden="false" customHeight="false" outlineLevel="0" collapsed="false">
      <c r="A6421" s="7" t="s">
        <v>8693</v>
      </c>
      <c r="B6421" s="44" t="n">
        <v>0</v>
      </c>
      <c r="C6421" s="44" t="n">
        <v>1</v>
      </c>
      <c r="D6421" s="38" t="n">
        <f aca="false">IFERROR(B6421/C6421,0)</f>
        <v>0</v>
      </c>
      <c r="E6421" s="45" t="n">
        <v>56</v>
      </c>
      <c r="F6421" s="7" t="s">
        <v>2223</v>
      </c>
      <c r="G6421" s="5" t="str">
        <f aca="false">IF(AND(E6421&gt;=5,E6421&lt;=20,C6421&gt;=50,B6421&lt;=1),"Opportunity (pos 5-20, 50+ impr, 0-1 click)","")</f>
        <v/>
      </c>
    </row>
    <row r="6422" customFormat="false" ht="15" hidden="false" customHeight="false" outlineLevel="0" collapsed="false">
      <c r="A6422" s="7" t="s">
        <v>8694</v>
      </c>
      <c r="B6422" s="44" t="n">
        <v>0</v>
      </c>
      <c r="C6422" s="44" t="n">
        <v>1</v>
      </c>
      <c r="D6422" s="38" t="n">
        <f aca="false">IFERROR(B6422/C6422,0)</f>
        <v>0</v>
      </c>
      <c r="E6422" s="45" t="n">
        <v>14</v>
      </c>
      <c r="F6422" s="7" t="s">
        <v>2224</v>
      </c>
      <c r="G6422" s="5" t="str">
        <f aca="false">IF(AND(E6422&gt;=5,E6422&lt;=20,C6422&gt;=50,B6422&lt;=1),"Opportunity (pos 5-20, 50+ impr, 0-1 click)","")</f>
        <v/>
      </c>
    </row>
    <row r="6423" customFormat="false" ht="15" hidden="false" customHeight="false" outlineLevel="0" collapsed="false">
      <c r="A6423" s="7" t="s">
        <v>8695</v>
      </c>
      <c r="B6423" s="44" t="n">
        <v>0</v>
      </c>
      <c r="C6423" s="44" t="n">
        <v>1</v>
      </c>
      <c r="D6423" s="38" t="n">
        <f aca="false">IFERROR(B6423/C6423,0)</f>
        <v>0</v>
      </c>
      <c r="E6423" s="45" t="n">
        <v>12</v>
      </c>
      <c r="F6423" s="7" t="s">
        <v>2223</v>
      </c>
      <c r="G6423" s="5" t="str">
        <f aca="false">IF(AND(E6423&gt;=5,E6423&lt;=20,C6423&gt;=50,B6423&lt;=1),"Opportunity (pos 5-20, 50+ impr, 0-1 click)","")</f>
        <v/>
      </c>
    </row>
    <row r="6424" customFormat="false" ht="15" hidden="false" customHeight="false" outlineLevel="0" collapsed="false">
      <c r="A6424" s="7" t="s">
        <v>8696</v>
      </c>
      <c r="B6424" s="44" t="n">
        <v>0</v>
      </c>
      <c r="C6424" s="44" t="n">
        <v>1</v>
      </c>
      <c r="D6424" s="38" t="n">
        <f aca="false">IFERROR(B6424/C6424,0)</f>
        <v>0</v>
      </c>
      <c r="E6424" s="45" t="n">
        <v>33</v>
      </c>
      <c r="F6424" s="7" t="s">
        <v>2223</v>
      </c>
      <c r="G6424" s="5" t="str">
        <f aca="false">IF(AND(E6424&gt;=5,E6424&lt;=20,C6424&gt;=50,B6424&lt;=1),"Opportunity (pos 5-20, 50+ impr, 0-1 click)","")</f>
        <v/>
      </c>
    </row>
    <row r="6425" customFormat="false" ht="15" hidden="false" customHeight="false" outlineLevel="0" collapsed="false">
      <c r="A6425" s="7" t="s">
        <v>8697</v>
      </c>
      <c r="B6425" s="44" t="n">
        <v>0</v>
      </c>
      <c r="C6425" s="44" t="n">
        <v>1</v>
      </c>
      <c r="D6425" s="38" t="n">
        <f aca="false">IFERROR(B6425/C6425,0)</f>
        <v>0</v>
      </c>
      <c r="E6425" s="45" t="n">
        <v>25</v>
      </c>
      <c r="F6425" s="7" t="s">
        <v>2223</v>
      </c>
      <c r="G6425" s="5" t="str">
        <f aca="false">IF(AND(E6425&gt;=5,E6425&lt;=20,C6425&gt;=50,B6425&lt;=1),"Opportunity (pos 5-20, 50+ impr, 0-1 click)","")</f>
        <v/>
      </c>
    </row>
    <row r="6426" customFormat="false" ht="15" hidden="false" customHeight="false" outlineLevel="0" collapsed="false">
      <c r="A6426" s="7" t="s">
        <v>8698</v>
      </c>
      <c r="B6426" s="44" t="n">
        <v>0</v>
      </c>
      <c r="C6426" s="44" t="n">
        <v>1</v>
      </c>
      <c r="D6426" s="38" t="n">
        <f aca="false">IFERROR(B6426/C6426,0)</f>
        <v>0</v>
      </c>
      <c r="E6426" s="45" t="n">
        <v>11</v>
      </c>
      <c r="F6426" s="7" t="s">
        <v>2223</v>
      </c>
      <c r="G6426" s="5" t="str">
        <f aca="false">IF(AND(E6426&gt;=5,E6426&lt;=20,C6426&gt;=50,B6426&lt;=1),"Opportunity (pos 5-20, 50+ impr, 0-1 click)","")</f>
        <v/>
      </c>
    </row>
    <row r="6427" customFormat="false" ht="15" hidden="false" customHeight="false" outlineLevel="0" collapsed="false">
      <c r="A6427" s="7" t="s">
        <v>8699</v>
      </c>
      <c r="B6427" s="44" t="n">
        <v>0</v>
      </c>
      <c r="C6427" s="44" t="n">
        <v>1</v>
      </c>
      <c r="D6427" s="38" t="n">
        <f aca="false">IFERROR(B6427/C6427,0)</f>
        <v>0</v>
      </c>
      <c r="E6427" s="45" t="n">
        <v>36</v>
      </c>
      <c r="F6427" s="7" t="s">
        <v>2223</v>
      </c>
      <c r="G6427" s="5" t="str">
        <f aca="false">IF(AND(E6427&gt;=5,E6427&lt;=20,C6427&gt;=50,B6427&lt;=1),"Opportunity (pos 5-20, 50+ impr, 0-1 click)","")</f>
        <v/>
      </c>
    </row>
    <row r="6428" customFormat="false" ht="15" hidden="false" customHeight="false" outlineLevel="0" collapsed="false">
      <c r="A6428" s="7" t="s">
        <v>8700</v>
      </c>
      <c r="B6428" s="44" t="n">
        <v>0</v>
      </c>
      <c r="C6428" s="44" t="n">
        <v>1</v>
      </c>
      <c r="D6428" s="38" t="n">
        <f aca="false">IFERROR(B6428/C6428,0)</f>
        <v>0</v>
      </c>
      <c r="E6428" s="45" t="n">
        <v>37</v>
      </c>
      <c r="F6428" s="7" t="s">
        <v>2223</v>
      </c>
      <c r="G6428" s="5" t="str">
        <f aca="false">IF(AND(E6428&gt;=5,E6428&lt;=20,C6428&gt;=50,B6428&lt;=1),"Opportunity (pos 5-20, 50+ impr, 0-1 click)","")</f>
        <v/>
      </c>
    </row>
    <row r="6429" customFormat="false" ht="15" hidden="false" customHeight="false" outlineLevel="0" collapsed="false">
      <c r="A6429" s="7" t="s">
        <v>8701</v>
      </c>
      <c r="B6429" s="44" t="n">
        <v>0</v>
      </c>
      <c r="C6429" s="44" t="n">
        <v>1</v>
      </c>
      <c r="D6429" s="38" t="n">
        <f aca="false">IFERROR(B6429/C6429,0)</f>
        <v>0</v>
      </c>
      <c r="E6429" s="45" t="n">
        <v>46</v>
      </c>
      <c r="F6429" s="7" t="s">
        <v>2223</v>
      </c>
      <c r="G6429" s="5" t="str">
        <f aca="false">IF(AND(E6429&gt;=5,E6429&lt;=20,C6429&gt;=50,B6429&lt;=1),"Opportunity (pos 5-20, 50+ impr, 0-1 click)","")</f>
        <v/>
      </c>
    </row>
    <row r="6430" customFormat="false" ht="15" hidden="false" customHeight="false" outlineLevel="0" collapsed="false">
      <c r="A6430" s="7" t="s">
        <v>8702</v>
      </c>
      <c r="B6430" s="44" t="n">
        <v>0</v>
      </c>
      <c r="C6430" s="44" t="n">
        <v>1</v>
      </c>
      <c r="D6430" s="38" t="n">
        <f aca="false">IFERROR(B6430/C6430,0)</f>
        <v>0</v>
      </c>
      <c r="E6430" s="45" t="n">
        <v>11</v>
      </c>
      <c r="F6430" s="7" t="s">
        <v>2223</v>
      </c>
      <c r="G6430" s="5" t="str">
        <f aca="false">IF(AND(E6430&gt;=5,E6430&lt;=20,C6430&gt;=50,B6430&lt;=1),"Opportunity (pos 5-20, 50+ impr, 0-1 click)","")</f>
        <v/>
      </c>
    </row>
    <row r="6431" customFormat="false" ht="15" hidden="false" customHeight="false" outlineLevel="0" collapsed="false">
      <c r="A6431" s="7" t="s">
        <v>8703</v>
      </c>
      <c r="B6431" s="44" t="n">
        <v>0</v>
      </c>
      <c r="C6431" s="44" t="n">
        <v>1</v>
      </c>
      <c r="D6431" s="38" t="n">
        <f aca="false">IFERROR(B6431/C6431,0)</f>
        <v>0</v>
      </c>
      <c r="E6431" s="45" t="n">
        <v>7</v>
      </c>
      <c r="F6431" s="7" t="s">
        <v>2225</v>
      </c>
      <c r="G6431" s="5" t="str">
        <f aca="false">IF(AND(E6431&gt;=5,E6431&lt;=20,C6431&gt;=50,B6431&lt;=1),"Opportunity (pos 5-20, 50+ impr, 0-1 click)","")</f>
        <v/>
      </c>
    </row>
    <row r="6432" customFormat="false" ht="15" hidden="false" customHeight="false" outlineLevel="0" collapsed="false">
      <c r="A6432" s="7" t="s">
        <v>8704</v>
      </c>
      <c r="B6432" s="44" t="n">
        <v>0</v>
      </c>
      <c r="C6432" s="44" t="n">
        <v>1</v>
      </c>
      <c r="D6432" s="38" t="n">
        <f aca="false">IFERROR(B6432/C6432,0)</f>
        <v>0</v>
      </c>
      <c r="E6432" s="45" t="n">
        <v>19</v>
      </c>
      <c r="F6432" s="7" t="s">
        <v>2223</v>
      </c>
      <c r="G6432" s="5" t="str">
        <f aca="false">IF(AND(E6432&gt;=5,E6432&lt;=20,C6432&gt;=50,B6432&lt;=1),"Opportunity (pos 5-20, 50+ impr, 0-1 click)","")</f>
        <v/>
      </c>
    </row>
    <row r="6433" customFormat="false" ht="15" hidden="false" customHeight="false" outlineLevel="0" collapsed="false">
      <c r="A6433" s="7" t="s">
        <v>8705</v>
      </c>
      <c r="B6433" s="44" t="n">
        <v>0</v>
      </c>
      <c r="C6433" s="44" t="n">
        <v>1</v>
      </c>
      <c r="D6433" s="38" t="n">
        <f aca="false">IFERROR(B6433/C6433,0)</f>
        <v>0</v>
      </c>
      <c r="E6433" s="45" t="n">
        <v>10</v>
      </c>
      <c r="F6433" s="7" t="s">
        <v>2223</v>
      </c>
      <c r="G6433" s="5" t="str">
        <f aca="false">IF(AND(E6433&gt;=5,E6433&lt;=20,C6433&gt;=50,B6433&lt;=1),"Opportunity (pos 5-20, 50+ impr, 0-1 click)","")</f>
        <v/>
      </c>
    </row>
    <row r="6434" customFormat="false" ht="15" hidden="false" customHeight="false" outlineLevel="0" collapsed="false">
      <c r="A6434" s="7" t="s">
        <v>8706</v>
      </c>
      <c r="B6434" s="44" t="n">
        <v>0</v>
      </c>
      <c r="C6434" s="44" t="n">
        <v>1</v>
      </c>
      <c r="D6434" s="38" t="n">
        <f aca="false">IFERROR(B6434/C6434,0)</f>
        <v>0</v>
      </c>
      <c r="E6434" s="45" t="n">
        <v>24</v>
      </c>
      <c r="F6434" s="7" t="s">
        <v>2223</v>
      </c>
      <c r="G6434" s="5" t="str">
        <f aca="false">IF(AND(E6434&gt;=5,E6434&lt;=20,C6434&gt;=50,B6434&lt;=1),"Opportunity (pos 5-20, 50+ impr, 0-1 click)","")</f>
        <v/>
      </c>
    </row>
    <row r="6435" customFormat="false" ht="15" hidden="false" customHeight="false" outlineLevel="0" collapsed="false">
      <c r="A6435" s="7" t="s">
        <v>8707</v>
      </c>
      <c r="B6435" s="44" t="n">
        <v>0</v>
      </c>
      <c r="C6435" s="44" t="n">
        <v>1</v>
      </c>
      <c r="D6435" s="38" t="n">
        <f aca="false">IFERROR(B6435/C6435,0)</f>
        <v>0</v>
      </c>
      <c r="E6435" s="45" t="n">
        <v>46</v>
      </c>
      <c r="F6435" s="7" t="s">
        <v>2223</v>
      </c>
      <c r="G6435" s="5" t="str">
        <f aca="false">IF(AND(E6435&gt;=5,E6435&lt;=20,C6435&gt;=50,B6435&lt;=1),"Opportunity (pos 5-20, 50+ impr, 0-1 click)","")</f>
        <v/>
      </c>
    </row>
    <row r="6436" customFormat="false" ht="15" hidden="false" customHeight="false" outlineLevel="0" collapsed="false">
      <c r="A6436" s="7" t="s">
        <v>8708</v>
      </c>
      <c r="B6436" s="44" t="n">
        <v>0</v>
      </c>
      <c r="C6436" s="44" t="n">
        <v>1</v>
      </c>
      <c r="D6436" s="38" t="n">
        <f aca="false">IFERROR(B6436/C6436,0)</f>
        <v>0</v>
      </c>
      <c r="E6436" s="45" t="n">
        <v>7</v>
      </c>
      <c r="F6436" s="7" t="s">
        <v>2223</v>
      </c>
      <c r="G6436" s="5" t="str">
        <f aca="false">IF(AND(E6436&gt;=5,E6436&lt;=20,C6436&gt;=50,B6436&lt;=1),"Opportunity (pos 5-20, 50+ impr, 0-1 click)","")</f>
        <v/>
      </c>
    </row>
    <row r="6437" customFormat="false" ht="15" hidden="false" customHeight="false" outlineLevel="0" collapsed="false">
      <c r="A6437" s="7" t="s">
        <v>8709</v>
      </c>
      <c r="B6437" s="44" t="n">
        <v>0</v>
      </c>
      <c r="C6437" s="44" t="n">
        <v>1</v>
      </c>
      <c r="D6437" s="38" t="n">
        <f aca="false">IFERROR(B6437/C6437,0)</f>
        <v>0</v>
      </c>
      <c r="E6437" s="45" t="n">
        <v>37</v>
      </c>
      <c r="F6437" s="7" t="s">
        <v>2223</v>
      </c>
      <c r="G6437" s="5" t="str">
        <f aca="false">IF(AND(E6437&gt;=5,E6437&lt;=20,C6437&gt;=50,B6437&lt;=1),"Opportunity (pos 5-20, 50+ impr, 0-1 click)","")</f>
        <v/>
      </c>
    </row>
    <row r="6438" customFormat="false" ht="15" hidden="false" customHeight="false" outlineLevel="0" collapsed="false">
      <c r="A6438" s="7" t="s">
        <v>8710</v>
      </c>
      <c r="B6438" s="44" t="n">
        <v>0</v>
      </c>
      <c r="C6438" s="44" t="n">
        <v>1</v>
      </c>
      <c r="D6438" s="38" t="n">
        <f aca="false">IFERROR(B6438/C6438,0)</f>
        <v>0</v>
      </c>
      <c r="E6438" s="45" t="n">
        <v>30</v>
      </c>
      <c r="F6438" s="7" t="s">
        <v>2223</v>
      </c>
      <c r="G6438" s="5" t="str">
        <f aca="false">IF(AND(E6438&gt;=5,E6438&lt;=20,C6438&gt;=50,B6438&lt;=1),"Opportunity (pos 5-20, 50+ impr, 0-1 click)","")</f>
        <v/>
      </c>
    </row>
    <row r="6439" customFormat="false" ht="15" hidden="false" customHeight="false" outlineLevel="0" collapsed="false">
      <c r="A6439" s="7" t="s">
        <v>8711</v>
      </c>
      <c r="B6439" s="44" t="n">
        <v>0</v>
      </c>
      <c r="C6439" s="44" t="n">
        <v>1</v>
      </c>
      <c r="D6439" s="38" t="n">
        <f aca="false">IFERROR(B6439/C6439,0)</f>
        <v>0</v>
      </c>
      <c r="E6439" s="45" t="n">
        <v>49</v>
      </c>
      <c r="F6439" s="7" t="s">
        <v>2223</v>
      </c>
      <c r="G6439" s="5" t="str">
        <f aca="false">IF(AND(E6439&gt;=5,E6439&lt;=20,C6439&gt;=50,B6439&lt;=1),"Opportunity (pos 5-20, 50+ impr, 0-1 click)","")</f>
        <v/>
      </c>
    </row>
    <row r="6440" customFormat="false" ht="15" hidden="false" customHeight="false" outlineLevel="0" collapsed="false">
      <c r="A6440" s="7" t="s">
        <v>8712</v>
      </c>
      <c r="B6440" s="44" t="n">
        <v>0</v>
      </c>
      <c r="C6440" s="44" t="n">
        <v>1</v>
      </c>
      <c r="D6440" s="38" t="n">
        <f aca="false">IFERROR(B6440/C6440,0)</f>
        <v>0</v>
      </c>
      <c r="E6440" s="45" t="n">
        <v>26</v>
      </c>
      <c r="F6440" s="7" t="s">
        <v>2223</v>
      </c>
      <c r="G6440" s="5" t="str">
        <f aca="false">IF(AND(E6440&gt;=5,E6440&lt;=20,C6440&gt;=50,B6440&lt;=1),"Opportunity (pos 5-20, 50+ impr, 0-1 click)","")</f>
        <v/>
      </c>
    </row>
    <row r="6441" customFormat="false" ht="15" hidden="false" customHeight="false" outlineLevel="0" collapsed="false">
      <c r="A6441" s="7" t="s">
        <v>8713</v>
      </c>
      <c r="B6441" s="44" t="n">
        <v>0</v>
      </c>
      <c r="C6441" s="44" t="n">
        <v>1</v>
      </c>
      <c r="D6441" s="38" t="n">
        <f aca="false">IFERROR(B6441/C6441,0)</f>
        <v>0</v>
      </c>
      <c r="E6441" s="45" t="n">
        <v>47</v>
      </c>
      <c r="F6441" s="7" t="s">
        <v>2223</v>
      </c>
      <c r="G6441" s="5" t="str">
        <f aca="false">IF(AND(E6441&gt;=5,E6441&lt;=20,C6441&gt;=50,B6441&lt;=1),"Opportunity (pos 5-20, 50+ impr, 0-1 click)","")</f>
        <v/>
      </c>
    </row>
    <row r="6442" customFormat="false" ht="15" hidden="false" customHeight="false" outlineLevel="0" collapsed="false">
      <c r="A6442" s="7" t="s">
        <v>8714</v>
      </c>
      <c r="B6442" s="44" t="n">
        <v>0</v>
      </c>
      <c r="C6442" s="44" t="n">
        <v>1</v>
      </c>
      <c r="D6442" s="38" t="n">
        <f aca="false">IFERROR(B6442/C6442,0)</f>
        <v>0</v>
      </c>
      <c r="E6442" s="45" t="n">
        <v>11</v>
      </c>
      <c r="F6442" s="7" t="s">
        <v>2223</v>
      </c>
      <c r="G6442" s="5" t="str">
        <f aca="false">IF(AND(E6442&gt;=5,E6442&lt;=20,C6442&gt;=50,B6442&lt;=1),"Opportunity (pos 5-20, 50+ impr, 0-1 click)","")</f>
        <v/>
      </c>
    </row>
    <row r="6443" customFormat="false" ht="15" hidden="false" customHeight="false" outlineLevel="0" collapsed="false">
      <c r="A6443" s="7" t="s">
        <v>8715</v>
      </c>
      <c r="B6443" s="44" t="n">
        <v>0</v>
      </c>
      <c r="C6443" s="44" t="n">
        <v>1</v>
      </c>
      <c r="D6443" s="38" t="n">
        <f aca="false">IFERROR(B6443/C6443,0)</f>
        <v>0</v>
      </c>
      <c r="E6443" s="45" t="n">
        <v>49</v>
      </c>
      <c r="F6443" s="7" t="s">
        <v>2225</v>
      </c>
      <c r="G6443" s="5" t="str">
        <f aca="false">IF(AND(E6443&gt;=5,E6443&lt;=20,C6443&gt;=50,B6443&lt;=1),"Opportunity (pos 5-20, 50+ impr, 0-1 click)","")</f>
        <v/>
      </c>
    </row>
    <row r="6444" customFormat="false" ht="15" hidden="false" customHeight="false" outlineLevel="0" collapsed="false">
      <c r="A6444" s="7" t="s">
        <v>8716</v>
      </c>
      <c r="B6444" s="44" t="n">
        <v>0</v>
      </c>
      <c r="C6444" s="44" t="n">
        <v>1</v>
      </c>
      <c r="D6444" s="38" t="n">
        <f aca="false">IFERROR(B6444/C6444,0)</f>
        <v>0</v>
      </c>
      <c r="E6444" s="45" t="n">
        <v>34</v>
      </c>
      <c r="F6444" s="7" t="s">
        <v>2223</v>
      </c>
      <c r="G6444" s="5" t="str">
        <f aca="false">IF(AND(E6444&gt;=5,E6444&lt;=20,C6444&gt;=50,B6444&lt;=1),"Opportunity (pos 5-20, 50+ impr, 0-1 click)","")</f>
        <v/>
      </c>
    </row>
    <row r="6445" customFormat="false" ht="15" hidden="false" customHeight="false" outlineLevel="0" collapsed="false">
      <c r="A6445" s="7" t="s">
        <v>8717</v>
      </c>
      <c r="B6445" s="44" t="n">
        <v>0</v>
      </c>
      <c r="C6445" s="44" t="n">
        <v>1</v>
      </c>
      <c r="D6445" s="38" t="n">
        <f aca="false">IFERROR(B6445/C6445,0)</f>
        <v>0</v>
      </c>
      <c r="E6445" s="45" t="n">
        <v>45</v>
      </c>
      <c r="F6445" s="7" t="s">
        <v>2223</v>
      </c>
      <c r="G6445" s="5" t="str">
        <f aca="false">IF(AND(E6445&gt;=5,E6445&lt;=20,C6445&gt;=50,B6445&lt;=1),"Opportunity (pos 5-20, 50+ impr, 0-1 click)","")</f>
        <v/>
      </c>
    </row>
    <row r="6446" customFormat="false" ht="15" hidden="false" customHeight="false" outlineLevel="0" collapsed="false">
      <c r="A6446" s="7" t="s">
        <v>8718</v>
      </c>
      <c r="B6446" s="44" t="n">
        <v>0</v>
      </c>
      <c r="C6446" s="44" t="n">
        <v>1</v>
      </c>
      <c r="D6446" s="38" t="n">
        <f aca="false">IFERROR(B6446/C6446,0)</f>
        <v>0</v>
      </c>
      <c r="E6446" s="45" t="n">
        <v>8</v>
      </c>
      <c r="F6446" s="7" t="s">
        <v>2223</v>
      </c>
      <c r="G6446" s="5" t="str">
        <f aca="false">IF(AND(E6446&gt;=5,E6446&lt;=20,C6446&gt;=50,B6446&lt;=1),"Opportunity (pos 5-20, 50+ impr, 0-1 click)","")</f>
        <v/>
      </c>
    </row>
    <row r="6447" customFormat="false" ht="15" hidden="false" customHeight="false" outlineLevel="0" collapsed="false">
      <c r="A6447" s="7" t="s">
        <v>8719</v>
      </c>
      <c r="B6447" s="44" t="n">
        <v>0</v>
      </c>
      <c r="C6447" s="44" t="n">
        <v>1</v>
      </c>
      <c r="D6447" s="38" t="n">
        <f aca="false">IFERROR(B6447/C6447,0)</f>
        <v>0</v>
      </c>
      <c r="E6447" s="45" t="n">
        <v>49</v>
      </c>
      <c r="F6447" s="7" t="s">
        <v>2223</v>
      </c>
      <c r="G6447" s="5" t="str">
        <f aca="false">IF(AND(E6447&gt;=5,E6447&lt;=20,C6447&gt;=50,B6447&lt;=1),"Opportunity (pos 5-20, 50+ impr, 0-1 click)","")</f>
        <v/>
      </c>
    </row>
    <row r="6448" customFormat="false" ht="15" hidden="false" customHeight="false" outlineLevel="0" collapsed="false">
      <c r="A6448" s="7" t="s">
        <v>8720</v>
      </c>
      <c r="B6448" s="44" t="n">
        <v>0</v>
      </c>
      <c r="C6448" s="44" t="n">
        <v>1</v>
      </c>
      <c r="D6448" s="38" t="n">
        <f aca="false">IFERROR(B6448/C6448,0)</f>
        <v>0</v>
      </c>
      <c r="E6448" s="45" t="n">
        <v>44</v>
      </c>
      <c r="F6448" s="7" t="s">
        <v>2223</v>
      </c>
      <c r="G6448" s="5" t="str">
        <f aca="false">IF(AND(E6448&gt;=5,E6448&lt;=20,C6448&gt;=50,B6448&lt;=1),"Opportunity (pos 5-20, 50+ impr, 0-1 click)","")</f>
        <v/>
      </c>
    </row>
    <row r="6449" customFormat="false" ht="15" hidden="false" customHeight="false" outlineLevel="0" collapsed="false">
      <c r="A6449" s="7" t="s">
        <v>8721</v>
      </c>
      <c r="B6449" s="44" t="n">
        <v>0</v>
      </c>
      <c r="C6449" s="44" t="n">
        <v>1</v>
      </c>
      <c r="D6449" s="38" t="n">
        <f aca="false">IFERROR(B6449/C6449,0)</f>
        <v>0</v>
      </c>
      <c r="E6449" s="45" t="n">
        <v>15</v>
      </c>
      <c r="F6449" s="7" t="s">
        <v>2223</v>
      </c>
      <c r="G6449" s="5" t="str">
        <f aca="false">IF(AND(E6449&gt;=5,E6449&lt;=20,C6449&gt;=50,B6449&lt;=1),"Opportunity (pos 5-20, 50+ impr, 0-1 click)","")</f>
        <v/>
      </c>
    </row>
    <row r="6450" customFormat="false" ht="15" hidden="false" customHeight="false" outlineLevel="0" collapsed="false">
      <c r="A6450" s="7" t="s">
        <v>8722</v>
      </c>
      <c r="B6450" s="44" t="n">
        <v>0</v>
      </c>
      <c r="C6450" s="44" t="n">
        <v>1</v>
      </c>
      <c r="D6450" s="38" t="n">
        <f aca="false">IFERROR(B6450/C6450,0)</f>
        <v>0</v>
      </c>
      <c r="E6450" s="45" t="n">
        <v>35</v>
      </c>
      <c r="F6450" s="7" t="s">
        <v>2223</v>
      </c>
      <c r="G6450" s="5" t="str">
        <f aca="false">IF(AND(E6450&gt;=5,E6450&lt;=20,C6450&gt;=50,B6450&lt;=1),"Opportunity (pos 5-20, 50+ impr, 0-1 click)","")</f>
        <v/>
      </c>
    </row>
    <row r="6451" customFormat="false" ht="15" hidden="false" customHeight="false" outlineLevel="0" collapsed="false">
      <c r="A6451" s="7" t="s">
        <v>8723</v>
      </c>
      <c r="B6451" s="44" t="n">
        <v>0</v>
      </c>
      <c r="C6451" s="44" t="n">
        <v>1</v>
      </c>
      <c r="D6451" s="38" t="n">
        <f aca="false">IFERROR(B6451/C6451,0)</f>
        <v>0</v>
      </c>
      <c r="E6451" s="45" t="n">
        <v>17</v>
      </c>
      <c r="F6451" s="7" t="s">
        <v>2223</v>
      </c>
      <c r="G6451" s="5" t="str">
        <f aca="false">IF(AND(E6451&gt;=5,E6451&lt;=20,C6451&gt;=50,B6451&lt;=1),"Opportunity (pos 5-20, 50+ impr, 0-1 click)","")</f>
        <v/>
      </c>
    </row>
    <row r="6452" customFormat="false" ht="15" hidden="false" customHeight="false" outlineLevel="0" collapsed="false">
      <c r="A6452" s="7" t="s">
        <v>8724</v>
      </c>
      <c r="B6452" s="44" t="n">
        <v>0</v>
      </c>
      <c r="C6452" s="44" t="n">
        <v>1</v>
      </c>
      <c r="D6452" s="38" t="n">
        <f aca="false">IFERROR(B6452/C6452,0)</f>
        <v>0</v>
      </c>
      <c r="E6452" s="45" t="n">
        <v>28</v>
      </c>
      <c r="F6452" s="7" t="s">
        <v>2223</v>
      </c>
      <c r="G6452" s="5" t="str">
        <f aca="false">IF(AND(E6452&gt;=5,E6452&lt;=20,C6452&gt;=50,B6452&lt;=1),"Opportunity (pos 5-20, 50+ impr, 0-1 click)","")</f>
        <v/>
      </c>
    </row>
    <row r="6453" customFormat="false" ht="15" hidden="false" customHeight="false" outlineLevel="0" collapsed="false">
      <c r="A6453" s="7" t="s">
        <v>8725</v>
      </c>
      <c r="B6453" s="44" t="n">
        <v>0</v>
      </c>
      <c r="C6453" s="44" t="n">
        <v>1</v>
      </c>
      <c r="D6453" s="38" t="n">
        <f aca="false">IFERROR(B6453/C6453,0)</f>
        <v>0</v>
      </c>
      <c r="E6453" s="45" t="n">
        <v>29</v>
      </c>
      <c r="F6453" s="7" t="s">
        <v>2225</v>
      </c>
      <c r="G6453" s="5" t="str">
        <f aca="false">IF(AND(E6453&gt;=5,E6453&lt;=20,C6453&gt;=50,B6453&lt;=1),"Opportunity (pos 5-20, 50+ impr, 0-1 click)","")</f>
        <v/>
      </c>
    </row>
    <row r="6454" customFormat="false" ht="15" hidden="false" customHeight="false" outlineLevel="0" collapsed="false">
      <c r="A6454" s="7" t="s">
        <v>8726</v>
      </c>
      <c r="B6454" s="44" t="n">
        <v>0</v>
      </c>
      <c r="C6454" s="44" t="n">
        <v>1</v>
      </c>
      <c r="D6454" s="38" t="n">
        <f aca="false">IFERROR(B6454/C6454,0)</f>
        <v>0</v>
      </c>
      <c r="E6454" s="45" t="n">
        <v>48</v>
      </c>
      <c r="F6454" s="7" t="s">
        <v>2223</v>
      </c>
      <c r="G6454" s="5" t="str">
        <f aca="false">IF(AND(E6454&gt;=5,E6454&lt;=20,C6454&gt;=50,B6454&lt;=1),"Opportunity (pos 5-20, 50+ impr, 0-1 click)","")</f>
        <v/>
      </c>
    </row>
    <row r="6455" customFormat="false" ht="15" hidden="false" customHeight="false" outlineLevel="0" collapsed="false">
      <c r="A6455" s="7" t="s">
        <v>8727</v>
      </c>
      <c r="B6455" s="44" t="n">
        <v>0</v>
      </c>
      <c r="C6455" s="44" t="n">
        <v>1</v>
      </c>
      <c r="D6455" s="38" t="n">
        <f aca="false">IFERROR(B6455/C6455,0)</f>
        <v>0</v>
      </c>
      <c r="E6455" s="45" t="n">
        <v>40</v>
      </c>
      <c r="F6455" s="7" t="s">
        <v>2223</v>
      </c>
      <c r="G6455" s="5" t="str">
        <f aca="false">IF(AND(E6455&gt;=5,E6455&lt;=20,C6455&gt;=50,B6455&lt;=1),"Opportunity (pos 5-20, 50+ impr, 0-1 click)","")</f>
        <v/>
      </c>
    </row>
    <row r="6456" customFormat="false" ht="15" hidden="false" customHeight="false" outlineLevel="0" collapsed="false">
      <c r="A6456" s="7" t="s">
        <v>8728</v>
      </c>
      <c r="B6456" s="44" t="n">
        <v>0</v>
      </c>
      <c r="C6456" s="44" t="n">
        <v>1</v>
      </c>
      <c r="D6456" s="38" t="n">
        <f aca="false">IFERROR(B6456/C6456,0)</f>
        <v>0</v>
      </c>
      <c r="E6456" s="45" t="n">
        <v>33</v>
      </c>
      <c r="F6456" s="7" t="s">
        <v>2223</v>
      </c>
      <c r="G6456" s="5" t="str">
        <f aca="false">IF(AND(E6456&gt;=5,E6456&lt;=20,C6456&gt;=50,B6456&lt;=1),"Opportunity (pos 5-20, 50+ impr, 0-1 click)","")</f>
        <v/>
      </c>
    </row>
    <row r="6457" customFormat="false" ht="15" hidden="false" customHeight="false" outlineLevel="0" collapsed="false">
      <c r="A6457" s="7" t="s">
        <v>8729</v>
      </c>
      <c r="B6457" s="44" t="n">
        <v>0</v>
      </c>
      <c r="C6457" s="44" t="n">
        <v>1</v>
      </c>
      <c r="D6457" s="38" t="n">
        <f aca="false">IFERROR(B6457/C6457,0)</f>
        <v>0</v>
      </c>
      <c r="E6457" s="45" t="n">
        <v>25</v>
      </c>
      <c r="F6457" s="7" t="s">
        <v>2223</v>
      </c>
      <c r="G6457" s="5" t="str">
        <f aca="false">IF(AND(E6457&gt;=5,E6457&lt;=20,C6457&gt;=50,B6457&lt;=1),"Opportunity (pos 5-20, 50+ impr, 0-1 click)","")</f>
        <v/>
      </c>
    </row>
    <row r="6458" customFormat="false" ht="15" hidden="false" customHeight="false" outlineLevel="0" collapsed="false">
      <c r="A6458" s="7" t="s">
        <v>8730</v>
      </c>
      <c r="B6458" s="44" t="n">
        <v>0</v>
      </c>
      <c r="C6458" s="44" t="n">
        <v>1</v>
      </c>
      <c r="D6458" s="38" t="n">
        <f aca="false">IFERROR(B6458/C6458,0)</f>
        <v>0</v>
      </c>
      <c r="E6458" s="45" t="n">
        <v>29</v>
      </c>
      <c r="F6458" s="7" t="s">
        <v>2223</v>
      </c>
      <c r="G6458" s="5" t="str">
        <f aca="false">IF(AND(E6458&gt;=5,E6458&lt;=20,C6458&gt;=50,B6458&lt;=1),"Opportunity (pos 5-20, 50+ impr, 0-1 click)","")</f>
        <v/>
      </c>
    </row>
    <row r="6459" customFormat="false" ht="15" hidden="false" customHeight="false" outlineLevel="0" collapsed="false">
      <c r="A6459" s="7" t="s">
        <v>8731</v>
      </c>
      <c r="B6459" s="44" t="n">
        <v>0</v>
      </c>
      <c r="C6459" s="44" t="n">
        <v>1</v>
      </c>
      <c r="D6459" s="38" t="n">
        <f aca="false">IFERROR(B6459/C6459,0)</f>
        <v>0</v>
      </c>
      <c r="E6459" s="45" t="n">
        <v>8</v>
      </c>
      <c r="F6459" s="7" t="s">
        <v>2223</v>
      </c>
      <c r="G6459" s="5" t="str">
        <f aca="false">IF(AND(E6459&gt;=5,E6459&lt;=20,C6459&gt;=50,B6459&lt;=1),"Opportunity (pos 5-20, 50+ impr, 0-1 click)","")</f>
        <v/>
      </c>
    </row>
    <row r="6460" customFormat="false" ht="15" hidden="false" customHeight="false" outlineLevel="0" collapsed="false">
      <c r="A6460" s="7" t="s">
        <v>8732</v>
      </c>
      <c r="B6460" s="44" t="n">
        <v>0</v>
      </c>
      <c r="C6460" s="44" t="n">
        <v>1</v>
      </c>
      <c r="D6460" s="38" t="n">
        <f aca="false">IFERROR(B6460/C6460,0)</f>
        <v>0</v>
      </c>
      <c r="E6460" s="45" t="n">
        <v>16</v>
      </c>
      <c r="F6460" s="7" t="s">
        <v>2223</v>
      </c>
      <c r="G6460" s="5" t="str">
        <f aca="false">IF(AND(E6460&gt;=5,E6460&lt;=20,C6460&gt;=50,B6460&lt;=1),"Opportunity (pos 5-20, 50+ impr, 0-1 click)","")</f>
        <v/>
      </c>
    </row>
    <row r="6461" customFormat="false" ht="15" hidden="false" customHeight="false" outlineLevel="0" collapsed="false">
      <c r="A6461" s="7" t="s">
        <v>8733</v>
      </c>
      <c r="B6461" s="44" t="n">
        <v>0</v>
      </c>
      <c r="C6461" s="44" t="n">
        <v>1</v>
      </c>
      <c r="D6461" s="38" t="n">
        <f aca="false">IFERROR(B6461/C6461,0)</f>
        <v>0</v>
      </c>
      <c r="E6461" s="45" t="n">
        <v>25</v>
      </c>
      <c r="F6461" s="7" t="s">
        <v>2223</v>
      </c>
      <c r="G6461" s="5" t="str">
        <f aca="false">IF(AND(E6461&gt;=5,E6461&lt;=20,C6461&gt;=50,B6461&lt;=1),"Opportunity (pos 5-20, 50+ impr, 0-1 click)","")</f>
        <v/>
      </c>
    </row>
    <row r="6462" customFormat="false" ht="15" hidden="false" customHeight="false" outlineLevel="0" collapsed="false">
      <c r="A6462" s="7" t="s">
        <v>8734</v>
      </c>
      <c r="B6462" s="44" t="n">
        <v>0</v>
      </c>
      <c r="C6462" s="44" t="n">
        <v>1</v>
      </c>
      <c r="D6462" s="38" t="n">
        <f aca="false">IFERROR(B6462/C6462,0)</f>
        <v>0</v>
      </c>
      <c r="E6462" s="45" t="n">
        <v>22</v>
      </c>
      <c r="F6462" s="7" t="s">
        <v>2223</v>
      </c>
      <c r="G6462" s="5" t="str">
        <f aca="false">IF(AND(E6462&gt;=5,E6462&lt;=20,C6462&gt;=50,B6462&lt;=1),"Opportunity (pos 5-20, 50+ impr, 0-1 click)","")</f>
        <v/>
      </c>
    </row>
    <row r="6463" customFormat="false" ht="15" hidden="false" customHeight="false" outlineLevel="0" collapsed="false">
      <c r="A6463" s="7" t="s">
        <v>8735</v>
      </c>
      <c r="B6463" s="44" t="n">
        <v>0</v>
      </c>
      <c r="C6463" s="44" t="n">
        <v>1</v>
      </c>
      <c r="D6463" s="38" t="n">
        <f aca="false">IFERROR(B6463/C6463,0)</f>
        <v>0</v>
      </c>
      <c r="E6463" s="45" t="n">
        <v>52</v>
      </c>
      <c r="F6463" s="7" t="s">
        <v>2223</v>
      </c>
      <c r="G6463" s="5" t="str">
        <f aca="false">IF(AND(E6463&gt;=5,E6463&lt;=20,C6463&gt;=50,B6463&lt;=1),"Opportunity (pos 5-20, 50+ impr, 0-1 click)","")</f>
        <v/>
      </c>
    </row>
    <row r="6464" customFormat="false" ht="15" hidden="false" customHeight="false" outlineLevel="0" collapsed="false">
      <c r="A6464" s="7" t="s">
        <v>8736</v>
      </c>
      <c r="B6464" s="44" t="n">
        <v>0</v>
      </c>
      <c r="C6464" s="44" t="n">
        <v>1</v>
      </c>
      <c r="D6464" s="38" t="n">
        <f aca="false">IFERROR(B6464/C6464,0)</f>
        <v>0</v>
      </c>
      <c r="E6464" s="45" t="n">
        <v>29</v>
      </c>
      <c r="F6464" s="7" t="s">
        <v>2223</v>
      </c>
      <c r="G6464" s="5" t="str">
        <f aca="false">IF(AND(E6464&gt;=5,E6464&lt;=20,C6464&gt;=50,B6464&lt;=1),"Opportunity (pos 5-20, 50+ impr, 0-1 click)","")</f>
        <v/>
      </c>
    </row>
    <row r="6465" customFormat="false" ht="15" hidden="false" customHeight="false" outlineLevel="0" collapsed="false">
      <c r="A6465" s="7" t="s">
        <v>8737</v>
      </c>
      <c r="B6465" s="44" t="n">
        <v>0</v>
      </c>
      <c r="C6465" s="44" t="n">
        <v>1</v>
      </c>
      <c r="D6465" s="38" t="n">
        <f aca="false">IFERROR(B6465/C6465,0)</f>
        <v>0</v>
      </c>
      <c r="E6465" s="45" t="n">
        <v>15</v>
      </c>
      <c r="F6465" s="7" t="s">
        <v>2223</v>
      </c>
      <c r="G6465" s="5" t="str">
        <f aca="false">IF(AND(E6465&gt;=5,E6465&lt;=20,C6465&gt;=50,B6465&lt;=1),"Opportunity (pos 5-20, 50+ impr, 0-1 click)","")</f>
        <v/>
      </c>
    </row>
    <row r="6466" customFormat="false" ht="15" hidden="false" customHeight="false" outlineLevel="0" collapsed="false">
      <c r="A6466" s="7" t="s">
        <v>8738</v>
      </c>
      <c r="B6466" s="44" t="n">
        <v>0</v>
      </c>
      <c r="C6466" s="44" t="n">
        <v>1</v>
      </c>
      <c r="D6466" s="38" t="n">
        <f aca="false">IFERROR(B6466/C6466,0)</f>
        <v>0</v>
      </c>
      <c r="E6466" s="45" t="n">
        <v>44</v>
      </c>
      <c r="F6466" s="7" t="s">
        <v>2225</v>
      </c>
      <c r="G6466" s="5" t="str">
        <f aca="false">IF(AND(E6466&gt;=5,E6466&lt;=20,C6466&gt;=50,B6466&lt;=1),"Opportunity (pos 5-20, 50+ impr, 0-1 click)","")</f>
        <v/>
      </c>
    </row>
    <row r="6467" customFormat="false" ht="15" hidden="false" customHeight="false" outlineLevel="0" collapsed="false">
      <c r="A6467" s="7" t="s">
        <v>8739</v>
      </c>
      <c r="B6467" s="44" t="n">
        <v>0</v>
      </c>
      <c r="C6467" s="44" t="n">
        <v>1</v>
      </c>
      <c r="D6467" s="38" t="n">
        <f aca="false">IFERROR(B6467/C6467,0)</f>
        <v>0</v>
      </c>
      <c r="E6467" s="45" t="n">
        <v>39</v>
      </c>
      <c r="F6467" s="7" t="s">
        <v>2223</v>
      </c>
      <c r="G6467" s="5" t="str">
        <f aca="false">IF(AND(E6467&gt;=5,E6467&lt;=20,C6467&gt;=50,B6467&lt;=1),"Opportunity (pos 5-20, 50+ impr, 0-1 click)","")</f>
        <v/>
      </c>
    </row>
    <row r="6468" customFormat="false" ht="15" hidden="false" customHeight="false" outlineLevel="0" collapsed="false">
      <c r="A6468" s="7" t="s">
        <v>8740</v>
      </c>
      <c r="B6468" s="44" t="n">
        <v>0</v>
      </c>
      <c r="C6468" s="44" t="n">
        <v>1</v>
      </c>
      <c r="D6468" s="38" t="n">
        <f aca="false">IFERROR(B6468/C6468,0)</f>
        <v>0</v>
      </c>
      <c r="E6468" s="45" t="n">
        <v>47</v>
      </c>
      <c r="F6468" s="7" t="s">
        <v>2223</v>
      </c>
      <c r="G6468" s="5" t="str">
        <f aca="false">IF(AND(E6468&gt;=5,E6468&lt;=20,C6468&gt;=50,B6468&lt;=1),"Opportunity (pos 5-20, 50+ impr, 0-1 click)","")</f>
        <v/>
      </c>
    </row>
    <row r="6469" customFormat="false" ht="15" hidden="false" customHeight="false" outlineLevel="0" collapsed="false">
      <c r="A6469" s="7" t="s">
        <v>8741</v>
      </c>
      <c r="B6469" s="44" t="n">
        <v>0</v>
      </c>
      <c r="C6469" s="44" t="n">
        <v>1</v>
      </c>
      <c r="D6469" s="38" t="n">
        <f aca="false">IFERROR(B6469/C6469,0)</f>
        <v>0</v>
      </c>
      <c r="E6469" s="45" t="n">
        <v>42</v>
      </c>
      <c r="F6469" s="7" t="s">
        <v>2225</v>
      </c>
      <c r="G6469" s="5" t="str">
        <f aca="false">IF(AND(E6469&gt;=5,E6469&lt;=20,C6469&gt;=50,B6469&lt;=1),"Opportunity (pos 5-20, 50+ impr, 0-1 click)","")</f>
        <v/>
      </c>
    </row>
    <row r="6470" customFormat="false" ht="15" hidden="false" customHeight="false" outlineLevel="0" collapsed="false">
      <c r="A6470" s="7" t="s">
        <v>8742</v>
      </c>
      <c r="B6470" s="44" t="n">
        <v>0</v>
      </c>
      <c r="C6470" s="44" t="n">
        <v>1</v>
      </c>
      <c r="D6470" s="38" t="n">
        <f aca="false">IFERROR(B6470/C6470,0)</f>
        <v>0</v>
      </c>
      <c r="E6470" s="45" t="n">
        <v>31</v>
      </c>
      <c r="F6470" s="7" t="s">
        <v>2225</v>
      </c>
      <c r="G6470" s="5" t="str">
        <f aca="false">IF(AND(E6470&gt;=5,E6470&lt;=20,C6470&gt;=50,B6470&lt;=1),"Opportunity (pos 5-20, 50+ impr, 0-1 click)","")</f>
        <v/>
      </c>
    </row>
    <row r="6471" customFormat="false" ht="15" hidden="false" customHeight="false" outlineLevel="0" collapsed="false">
      <c r="A6471" s="7" t="s">
        <v>8743</v>
      </c>
      <c r="B6471" s="44" t="n">
        <v>0</v>
      </c>
      <c r="C6471" s="44" t="n">
        <v>1</v>
      </c>
      <c r="D6471" s="38" t="n">
        <f aca="false">IFERROR(B6471/C6471,0)</f>
        <v>0</v>
      </c>
      <c r="E6471" s="45" t="n">
        <v>7</v>
      </c>
      <c r="F6471" s="7" t="s">
        <v>2223</v>
      </c>
      <c r="G6471" s="5" t="str">
        <f aca="false">IF(AND(E6471&gt;=5,E6471&lt;=20,C6471&gt;=50,B6471&lt;=1),"Opportunity (pos 5-20, 50+ impr, 0-1 click)","")</f>
        <v/>
      </c>
    </row>
    <row r="6472" customFormat="false" ht="15" hidden="false" customHeight="false" outlineLevel="0" collapsed="false">
      <c r="A6472" s="7" t="s">
        <v>8744</v>
      </c>
      <c r="B6472" s="44" t="n">
        <v>0</v>
      </c>
      <c r="C6472" s="44" t="n">
        <v>1</v>
      </c>
      <c r="D6472" s="38" t="n">
        <f aca="false">IFERROR(B6472/C6472,0)</f>
        <v>0</v>
      </c>
      <c r="E6472" s="45" t="n">
        <v>36</v>
      </c>
      <c r="F6472" s="7" t="s">
        <v>2223</v>
      </c>
      <c r="G6472" s="5" t="str">
        <f aca="false">IF(AND(E6472&gt;=5,E6472&lt;=20,C6472&gt;=50,B6472&lt;=1),"Opportunity (pos 5-20, 50+ impr, 0-1 click)","")</f>
        <v/>
      </c>
    </row>
    <row r="6473" customFormat="false" ht="15" hidden="false" customHeight="false" outlineLevel="0" collapsed="false">
      <c r="A6473" s="7" t="s">
        <v>8745</v>
      </c>
      <c r="B6473" s="44" t="n">
        <v>0</v>
      </c>
      <c r="C6473" s="44" t="n">
        <v>1</v>
      </c>
      <c r="D6473" s="38" t="n">
        <f aca="false">IFERROR(B6473/C6473,0)</f>
        <v>0</v>
      </c>
      <c r="E6473" s="45" t="n">
        <v>47</v>
      </c>
      <c r="F6473" s="7" t="s">
        <v>2225</v>
      </c>
      <c r="G6473" s="5" t="str">
        <f aca="false">IF(AND(E6473&gt;=5,E6473&lt;=20,C6473&gt;=50,B6473&lt;=1),"Opportunity (pos 5-20, 50+ impr, 0-1 click)","")</f>
        <v/>
      </c>
    </row>
    <row r="6474" customFormat="false" ht="15" hidden="false" customHeight="false" outlineLevel="0" collapsed="false">
      <c r="A6474" s="7" t="s">
        <v>8746</v>
      </c>
      <c r="B6474" s="44" t="n">
        <v>0</v>
      </c>
      <c r="C6474" s="44" t="n">
        <v>1</v>
      </c>
      <c r="D6474" s="38" t="n">
        <f aca="false">IFERROR(B6474/C6474,0)</f>
        <v>0</v>
      </c>
      <c r="E6474" s="45" t="n">
        <v>12</v>
      </c>
      <c r="F6474" s="7" t="s">
        <v>2223</v>
      </c>
      <c r="G6474" s="5" t="str">
        <f aca="false">IF(AND(E6474&gt;=5,E6474&lt;=20,C6474&gt;=50,B6474&lt;=1),"Opportunity (pos 5-20, 50+ impr, 0-1 click)","")</f>
        <v/>
      </c>
    </row>
    <row r="6475" customFormat="false" ht="15" hidden="false" customHeight="false" outlineLevel="0" collapsed="false">
      <c r="A6475" s="7" t="s">
        <v>8747</v>
      </c>
      <c r="B6475" s="44" t="n">
        <v>0</v>
      </c>
      <c r="C6475" s="44" t="n">
        <v>1</v>
      </c>
      <c r="D6475" s="38" t="n">
        <f aca="false">IFERROR(B6475/C6475,0)</f>
        <v>0</v>
      </c>
      <c r="E6475" s="45" t="n">
        <v>27</v>
      </c>
      <c r="F6475" s="7" t="s">
        <v>2223</v>
      </c>
      <c r="G6475" s="5" t="str">
        <f aca="false">IF(AND(E6475&gt;=5,E6475&lt;=20,C6475&gt;=50,B6475&lt;=1),"Opportunity (pos 5-20, 50+ impr, 0-1 click)","")</f>
        <v/>
      </c>
    </row>
    <row r="6476" customFormat="false" ht="15" hidden="false" customHeight="false" outlineLevel="0" collapsed="false">
      <c r="A6476" s="7" t="s">
        <v>8748</v>
      </c>
      <c r="B6476" s="44" t="n">
        <v>0</v>
      </c>
      <c r="C6476" s="44" t="n">
        <v>1</v>
      </c>
      <c r="D6476" s="38" t="n">
        <f aca="false">IFERROR(B6476/C6476,0)</f>
        <v>0</v>
      </c>
      <c r="E6476" s="45" t="n">
        <v>20</v>
      </c>
      <c r="F6476" s="7" t="s">
        <v>2223</v>
      </c>
      <c r="G6476" s="5" t="str">
        <f aca="false">IF(AND(E6476&gt;=5,E6476&lt;=20,C6476&gt;=50,B6476&lt;=1),"Opportunity (pos 5-20, 50+ impr, 0-1 click)","")</f>
        <v/>
      </c>
    </row>
    <row r="6477" customFormat="false" ht="15" hidden="false" customHeight="false" outlineLevel="0" collapsed="false">
      <c r="A6477" s="7" t="s">
        <v>8749</v>
      </c>
      <c r="B6477" s="44" t="n">
        <v>0</v>
      </c>
      <c r="C6477" s="44" t="n">
        <v>1</v>
      </c>
      <c r="D6477" s="38" t="n">
        <f aca="false">IFERROR(B6477/C6477,0)</f>
        <v>0</v>
      </c>
      <c r="E6477" s="45" t="n">
        <v>34</v>
      </c>
      <c r="F6477" s="7" t="s">
        <v>2223</v>
      </c>
      <c r="G6477" s="5" t="str">
        <f aca="false">IF(AND(E6477&gt;=5,E6477&lt;=20,C6477&gt;=50,B6477&lt;=1),"Opportunity (pos 5-20, 50+ impr, 0-1 click)","")</f>
        <v/>
      </c>
    </row>
    <row r="6478" customFormat="false" ht="15" hidden="false" customHeight="false" outlineLevel="0" collapsed="false">
      <c r="A6478" s="7" t="s">
        <v>8750</v>
      </c>
      <c r="B6478" s="44" t="n">
        <v>0</v>
      </c>
      <c r="C6478" s="44" t="n">
        <v>1</v>
      </c>
      <c r="D6478" s="38" t="n">
        <f aca="false">IFERROR(B6478/C6478,0)</f>
        <v>0</v>
      </c>
      <c r="E6478" s="45" t="n">
        <v>19</v>
      </c>
      <c r="F6478" s="7" t="s">
        <v>2223</v>
      </c>
      <c r="G6478" s="5" t="str">
        <f aca="false">IF(AND(E6478&gt;=5,E6478&lt;=20,C6478&gt;=50,B6478&lt;=1),"Opportunity (pos 5-20, 50+ impr, 0-1 click)","")</f>
        <v/>
      </c>
    </row>
    <row r="6479" customFormat="false" ht="15" hidden="false" customHeight="false" outlineLevel="0" collapsed="false">
      <c r="A6479" s="7" t="s">
        <v>8751</v>
      </c>
      <c r="B6479" s="44" t="n">
        <v>0</v>
      </c>
      <c r="C6479" s="44" t="n">
        <v>1</v>
      </c>
      <c r="D6479" s="38" t="n">
        <f aca="false">IFERROR(B6479/C6479,0)</f>
        <v>0</v>
      </c>
      <c r="E6479" s="45" t="n">
        <v>20</v>
      </c>
      <c r="F6479" s="7" t="s">
        <v>2223</v>
      </c>
      <c r="G6479" s="5" t="str">
        <f aca="false">IF(AND(E6479&gt;=5,E6479&lt;=20,C6479&gt;=50,B6479&lt;=1),"Opportunity (pos 5-20, 50+ impr, 0-1 click)","")</f>
        <v/>
      </c>
    </row>
    <row r="6480" customFormat="false" ht="15" hidden="false" customHeight="false" outlineLevel="0" collapsed="false">
      <c r="A6480" s="7" t="s">
        <v>8752</v>
      </c>
      <c r="B6480" s="44" t="n">
        <v>0</v>
      </c>
      <c r="C6480" s="44" t="n">
        <v>1</v>
      </c>
      <c r="D6480" s="38" t="n">
        <f aca="false">IFERROR(B6480/C6480,0)</f>
        <v>0</v>
      </c>
      <c r="E6480" s="45" t="n">
        <v>26</v>
      </c>
      <c r="F6480" s="7" t="s">
        <v>2225</v>
      </c>
      <c r="G6480" s="5" t="str">
        <f aca="false">IF(AND(E6480&gt;=5,E6480&lt;=20,C6480&gt;=50,B6480&lt;=1),"Opportunity (pos 5-20, 50+ impr, 0-1 click)","")</f>
        <v/>
      </c>
    </row>
    <row r="6481" customFormat="false" ht="15" hidden="false" customHeight="false" outlineLevel="0" collapsed="false">
      <c r="A6481" s="7" t="s">
        <v>8753</v>
      </c>
      <c r="B6481" s="44" t="n">
        <v>0</v>
      </c>
      <c r="C6481" s="44" t="n">
        <v>1</v>
      </c>
      <c r="D6481" s="38" t="n">
        <f aca="false">IFERROR(B6481/C6481,0)</f>
        <v>0</v>
      </c>
      <c r="E6481" s="45" t="n">
        <v>14</v>
      </c>
      <c r="F6481" s="7" t="s">
        <v>2223</v>
      </c>
      <c r="G6481" s="5" t="str">
        <f aca="false">IF(AND(E6481&gt;=5,E6481&lt;=20,C6481&gt;=50,B6481&lt;=1),"Opportunity (pos 5-20, 50+ impr, 0-1 click)","")</f>
        <v/>
      </c>
    </row>
    <row r="6482" customFormat="false" ht="15" hidden="false" customHeight="false" outlineLevel="0" collapsed="false">
      <c r="A6482" s="7" t="s">
        <v>8754</v>
      </c>
      <c r="B6482" s="44" t="n">
        <v>0</v>
      </c>
      <c r="C6482" s="44" t="n">
        <v>1</v>
      </c>
      <c r="D6482" s="38" t="n">
        <f aca="false">IFERROR(B6482/C6482,0)</f>
        <v>0</v>
      </c>
      <c r="E6482" s="45" t="n">
        <v>30</v>
      </c>
      <c r="F6482" s="7" t="s">
        <v>2223</v>
      </c>
      <c r="G6482" s="5" t="str">
        <f aca="false">IF(AND(E6482&gt;=5,E6482&lt;=20,C6482&gt;=50,B6482&lt;=1),"Opportunity (pos 5-20, 50+ impr, 0-1 click)","")</f>
        <v/>
      </c>
    </row>
    <row r="6483" customFormat="false" ht="15" hidden="false" customHeight="false" outlineLevel="0" collapsed="false">
      <c r="A6483" s="7" t="s">
        <v>8755</v>
      </c>
      <c r="B6483" s="44" t="n">
        <v>0</v>
      </c>
      <c r="C6483" s="44" t="n">
        <v>1</v>
      </c>
      <c r="D6483" s="38" t="n">
        <f aca="false">IFERROR(B6483/C6483,0)</f>
        <v>0</v>
      </c>
      <c r="E6483" s="45" t="n">
        <v>9</v>
      </c>
      <c r="F6483" s="7" t="s">
        <v>2223</v>
      </c>
      <c r="G6483" s="5" t="str">
        <f aca="false">IF(AND(E6483&gt;=5,E6483&lt;=20,C6483&gt;=50,B6483&lt;=1),"Opportunity (pos 5-20, 50+ impr, 0-1 click)","")</f>
        <v/>
      </c>
    </row>
    <row r="6484" customFormat="false" ht="15" hidden="false" customHeight="false" outlineLevel="0" collapsed="false">
      <c r="A6484" s="7" t="s">
        <v>8756</v>
      </c>
      <c r="B6484" s="44" t="n">
        <v>0</v>
      </c>
      <c r="C6484" s="44" t="n">
        <v>1</v>
      </c>
      <c r="D6484" s="38" t="n">
        <f aca="false">IFERROR(B6484/C6484,0)</f>
        <v>0</v>
      </c>
      <c r="E6484" s="45" t="n">
        <v>30</v>
      </c>
      <c r="F6484" s="7" t="s">
        <v>2223</v>
      </c>
      <c r="G6484" s="5" t="str">
        <f aca="false">IF(AND(E6484&gt;=5,E6484&lt;=20,C6484&gt;=50,B6484&lt;=1),"Opportunity (pos 5-20, 50+ impr, 0-1 click)","")</f>
        <v/>
      </c>
    </row>
    <row r="6485" customFormat="false" ht="15" hidden="false" customHeight="false" outlineLevel="0" collapsed="false">
      <c r="A6485" s="7" t="s">
        <v>8757</v>
      </c>
      <c r="B6485" s="44" t="n">
        <v>0</v>
      </c>
      <c r="C6485" s="44" t="n">
        <v>1</v>
      </c>
      <c r="D6485" s="38" t="n">
        <f aca="false">IFERROR(B6485/C6485,0)</f>
        <v>0</v>
      </c>
      <c r="E6485" s="45" t="n">
        <v>27</v>
      </c>
      <c r="F6485" s="7" t="s">
        <v>2223</v>
      </c>
      <c r="G6485" s="5" t="str">
        <f aca="false">IF(AND(E6485&gt;=5,E6485&lt;=20,C6485&gt;=50,B6485&lt;=1),"Opportunity (pos 5-20, 50+ impr, 0-1 click)","")</f>
        <v/>
      </c>
    </row>
    <row r="6486" customFormat="false" ht="15" hidden="false" customHeight="false" outlineLevel="0" collapsed="false">
      <c r="A6486" s="7" t="s">
        <v>8758</v>
      </c>
      <c r="B6486" s="44" t="n">
        <v>0</v>
      </c>
      <c r="C6486" s="44" t="n">
        <v>1</v>
      </c>
      <c r="D6486" s="38" t="n">
        <f aca="false">IFERROR(B6486/C6486,0)</f>
        <v>0</v>
      </c>
      <c r="E6486" s="45" t="n">
        <v>11</v>
      </c>
      <c r="F6486" s="7" t="s">
        <v>2223</v>
      </c>
      <c r="G6486" s="5" t="str">
        <f aca="false">IF(AND(E6486&gt;=5,E6486&lt;=20,C6486&gt;=50,B6486&lt;=1),"Opportunity (pos 5-20, 50+ impr, 0-1 click)","")</f>
        <v/>
      </c>
    </row>
    <row r="6487" customFormat="false" ht="15" hidden="false" customHeight="false" outlineLevel="0" collapsed="false">
      <c r="A6487" s="7" t="s">
        <v>8759</v>
      </c>
      <c r="B6487" s="44" t="n">
        <v>0</v>
      </c>
      <c r="C6487" s="44" t="n">
        <v>1</v>
      </c>
      <c r="D6487" s="38" t="n">
        <f aca="false">IFERROR(B6487/C6487,0)</f>
        <v>0</v>
      </c>
      <c r="E6487" s="45" t="n">
        <v>51</v>
      </c>
      <c r="F6487" s="7" t="s">
        <v>2225</v>
      </c>
      <c r="G6487" s="5" t="str">
        <f aca="false">IF(AND(E6487&gt;=5,E6487&lt;=20,C6487&gt;=50,B6487&lt;=1),"Opportunity (pos 5-20, 50+ impr, 0-1 click)","")</f>
        <v/>
      </c>
    </row>
    <row r="6488" customFormat="false" ht="15" hidden="false" customHeight="false" outlineLevel="0" collapsed="false">
      <c r="A6488" s="7" t="s">
        <v>8760</v>
      </c>
      <c r="B6488" s="44" t="n">
        <v>0</v>
      </c>
      <c r="C6488" s="44" t="n">
        <v>1</v>
      </c>
      <c r="D6488" s="38" t="n">
        <f aca="false">IFERROR(B6488/C6488,0)</f>
        <v>0</v>
      </c>
      <c r="E6488" s="45" t="n">
        <v>35</v>
      </c>
      <c r="F6488" s="7" t="s">
        <v>2223</v>
      </c>
      <c r="G6488" s="5" t="str">
        <f aca="false">IF(AND(E6488&gt;=5,E6488&lt;=20,C6488&gt;=50,B6488&lt;=1),"Opportunity (pos 5-20, 50+ impr, 0-1 click)","")</f>
        <v/>
      </c>
    </row>
    <row r="6489" customFormat="false" ht="15" hidden="false" customHeight="false" outlineLevel="0" collapsed="false">
      <c r="A6489" s="7" t="s">
        <v>8761</v>
      </c>
      <c r="B6489" s="44" t="n">
        <v>0</v>
      </c>
      <c r="C6489" s="44" t="n">
        <v>1</v>
      </c>
      <c r="D6489" s="38" t="n">
        <f aca="false">IFERROR(B6489/C6489,0)</f>
        <v>0</v>
      </c>
      <c r="E6489" s="45" t="n">
        <v>10</v>
      </c>
      <c r="F6489" s="7" t="s">
        <v>2223</v>
      </c>
      <c r="G6489" s="5" t="str">
        <f aca="false">IF(AND(E6489&gt;=5,E6489&lt;=20,C6489&gt;=50,B6489&lt;=1),"Opportunity (pos 5-20, 50+ impr, 0-1 click)","")</f>
        <v/>
      </c>
    </row>
    <row r="6490" customFormat="false" ht="15" hidden="false" customHeight="false" outlineLevel="0" collapsed="false">
      <c r="A6490" s="7" t="s">
        <v>8762</v>
      </c>
      <c r="B6490" s="44" t="n">
        <v>0</v>
      </c>
      <c r="C6490" s="44" t="n">
        <v>1</v>
      </c>
      <c r="D6490" s="38" t="n">
        <f aca="false">IFERROR(B6490/C6490,0)</f>
        <v>0</v>
      </c>
      <c r="E6490" s="45" t="n">
        <v>100</v>
      </c>
      <c r="F6490" s="7" t="s">
        <v>2225</v>
      </c>
      <c r="G6490" s="5" t="str">
        <f aca="false">IF(AND(E6490&gt;=5,E6490&lt;=20,C6490&gt;=50,B6490&lt;=1),"Opportunity (pos 5-20, 50+ impr, 0-1 click)","")</f>
        <v/>
      </c>
    </row>
    <row r="6491" customFormat="false" ht="15" hidden="false" customHeight="false" outlineLevel="0" collapsed="false">
      <c r="A6491" s="7" t="s">
        <v>8763</v>
      </c>
      <c r="B6491" s="44" t="n">
        <v>0</v>
      </c>
      <c r="C6491" s="44" t="n">
        <v>1</v>
      </c>
      <c r="D6491" s="38" t="n">
        <f aca="false">IFERROR(B6491/C6491,0)</f>
        <v>0</v>
      </c>
      <c r="E6491" s="45" t="n">
        <v>14</v>
      </c>
      <c r="F6491" s="7" t="s">
        <v>2223</v>
      </c>
      <c r="G6491" s="5" t="str">
        <f aca="false">IF(AND(E6491&gt;=5,E6491&lt;=20,C6491&gt;=50,B6491&lt;=1),"Opportunity (pos 5-20, 50+ impr, 0-1 click)","")</f>
        <v/>
      </c>
    </row>
    <row r="6492" customFormat="false" ht="15" hidden="false" customHeight="false" outlineLevel="0" collapsed="false">
      <c r="A6492" s="7" t="s">
        <v>8764</v>
      </c>
      <c r="B6492" s="44" t="n">
        <v>0</v>
      </c>
      <c r="C6492" s="44" t="n">
        <v>1</v>
      </c>
      <c r="D6492" s="38" t="n">
        <f aca="false">IFERROR(B6492/C6492,0)</f>
        <v>0</v>
      </c>
      <c r="E6492" s="45" t="n">
        <v>36</v>
      </c>
      <c r="F6492" s="7" t="s">
        <v>2223</v>
      </c>
      <c r="G6492" s="5" t="str">
        <f aca="false">IF(AND(E6492&gt;=5,E6492&lt;=20,C6492&gt;=50,B6492&lt;=1),"Opportunity (pos 5-20, 50+ impr, 0-1 click)","")</f>
        <v/>
      </c>
    </row>
    <row r="6493" customFormat="false" ht="15" hidden="false" customHeight="false" outlineLevel="0" collapsed="false">
      <c r="A6493" s="7" t="s">
        <v>8765</v>
      </c>
      <c r="B6493" s="44" t="n">
        <v>0</v>
      </c>
      <c r="C6493" s="44" t="n">
        <v>1</v>
      </c>
      <c r="D6493" s="38" t="n">
        <f aca="false">IFERROR(B6493/C6493,0)</f>
        <v>0</v>
      </c>
      <c r="E6493" s="45" t="n">
        <v>16</v>
      </c>
      <c r="F6493" s="7" t="s">
        <v>2223</v>
      </c>
      <c r="G6493" s="5" t="str">
        <f aca="false">IF(AND(E6493&gt;=5,E6493&lt;=20,C6493&gt;=50,B6493&lt;=1),"Opportunity (pos 5-20, 50+ impr, 0-1 click)","")</f>
        <v/>
      </c>
    </row>
    <row r="6494" customFormat="false" ht="15" hidden="false" customHeight="false" outlineLevel="0" collapsed="false">
      <c r="A6494" s="7" t="s">
        <v>8766</v>
      </c>
      <c r="B6494" s="44" t="n">
        <v>0</v>
      </c>
      <c r="C6494" s="44" t="n">
        <v>1</v>
      </c>
      <c r="D6494" s="38" t="n">
        <f aca="false">IFERROR(B6494/C6494,0)</f>
        <v>0</v>
      </c>
      <c r="E6494" s="45" t="n">
        <v>6</v>
      </c>
      <c r="F6494" s="7" t="s">
        <v>2224</v>
      </c>
      <c r="G6494" s="5" t="str">
        <f aca="false">IF(AND(E6494&gt;=5,E6494&lt;=20,C6494&gt;=50,B6494&lt;=1),"Opportunity (pos 5-20, 50+ impr, 0-1 click)","")</f>
        <v/>
      </c>
    </row>
    <row r="6495" customFormat="false" ht="15" hidden="false" customHeight="false" outlineLevel="0" collapsed="false">
      <c r="A6495" s="7" t="s">
        <v>8767</v>
      </c>
      <c r="B6495" s="44" t="n">
        <v>0</v>
      </c>
      <c r="C6495" s="44" t="n">
        <v>1</v>
      </c>
      <c r="D6495" s="38" t="n">
        <f aca="false">IFERROR(B6495/C6495,0)</f>
        <v>0</v>
      </c>
      <c r="E6495" s="45" t="n">
        <v>2</v>
      </c>
      <c r="F6495" s="7" t="s">
        <v>2223</v>
      </c>
      <c r="G6495" s="5" t="str">
        <f aca="false">IF(AND(E6495&gt;=5,E6495&lt;=20,C6495&gt;=50,B6495&lt;=1),"Opportunity (pos 5-20, 50+ impr, 0-1 click)","")</f>
        <v/>
      </c>
    </row>
    <row r="6496" customFormat="false" ht="15" hidden="false" customHeight="false" outlineLevel="0" collapsed="false">
      <c r="A6496" s="7" t="s">
        <v>8768</v>
      </c>
      <c r="B6496" s="44" t="n">
        <v>0</v>
      </c>
      <c r="C6496" s="44" t="n">
        <v>1</v>
      </c>
      <c r="D6496" s="38" t="n">
        <f aca="false">IFERROR(B6496/C6496,0)</f>
        <v>0</v>
      </c>
      <c r="E6496" s="45" t="n">
        <v>40</v>
      </c>
      <c r="F6496" s="7" t="s">
        <v>2223</v>
      </c>
      <c r="G6496" s="5" t="str">
        <f aca="false">IF(AND(E6496&gt;=5,E6496&lt;=20,C6496&gt;=50,B6496&lt;=1),"Opportunity (pos 5-20, 50+ impr, 0-1 click)","")</f>
        <v/>
      </c>
    </row>
    <row r="6497" customFormat="false" ht="15" hidden="false" customHeight="false" outlineLevel="0" collapsed="false">
      <c r="A6497" s="7" t="s">
        <v>8769</v>
      </c>
      <c r="B6497" s="44" t="n">
        <v>0</v>
      </c>
      <c r="C6497" s="44" t="n">
        <v>1</v>
      </c>
      <c r="D6497" s="38" t="n">
        <f aca="false">IFERROR(B6497/C6497,0)</f>
        <v>0</v>
      </c>
      <c r="E6497" s="45" t="n">
        <v>46</v>
      </c>
      <c r="F6497" s="7" t="s">
        <v>2223</v>
      </c>
      <c r="G6497" s="5" t="str">
        <f aca="false">IF(AND(E6497&gt;=5,E6497&lt;=20,C6497&gt;=50,B6497&lt;=1),"Opportunity (pos 5-20, 50+ impr, 0-1 click)","")</f>
        <v/>
      </c>
    </row>
    <row r="6498" customFormat="false" ht="15" hidden="false" customHeight="false" outlineLevel="0" collapsed="false">
      <c r="A6498" s="7" t="s">
        <v>8770</v>
      </c>
      <c r="B6498" s="44" t="n">
        <v>0</v>
      </c>
      <c r="C6498" s="44" t="n">
        <v>1</v>
      </c>
      <c r="D6498" s="38" t="n">
        <f aca="false">IFERROR(B6498/C6498,0)</f>
        <v>0</v>
      </c>
      <c r="E6498" s="45" t="n">
        <v>10</v>
      </c>
      <c r="F6498" s="7" t="s">
        <v>2224</v>
      </c>
      <c r="G6498" s="5" t="str">
        <f aca="false">IF(AND(E6498&gt;=5,E6498&lt;=20,C6498&gt;=50,B6498&lt;=1),"Opportunity (pos 5-20, 50+ impr, 0-1 click)","")</f>
        <v/>
      </c>
    </row>
    <row r="6499" customFormat="false" ht="15" hidden="false" customHeight="false" outlineLevel="0" collapsed="false">
      <c r="A6499" s="7" t="s">
        <v>8771</v>
      </c>
      <c r="B6499" s="44" t="n">
        <v>0</v>
      </c>
      <c r="C6499" s="44" t="n">
        <v>1</v>
      </c>
      <c r="D6499" s="38" t="n">
        <f aca="false">IFERROR(B6499/C6499,0)</f>
        <v>0</v>
      </c>
      <c r="E6499" s="45" t="n">
        <v>30</v>
      </c>
      <c r="F6499" s="7" t="s">
        <v>2223</v>
      </c>
      <c r="G6499" s="5" t="str">
        <f aca="false">IF(AND(E6499&gt;=5,E6499&lt;=20,C6499&gt;=50,B6499&lt;=1),"Opportunity (pos 5-20, 50+ impr, 0-1 click)","")</f>
        <v/>
      </c>
    </row>
    <row r="6500" customFormat="false" ht="15" hidden="false" customHeight="false" outlineLevel="0" collapsed="false">
      <c r="A6500" s="7" t="s">
        <v>8772</v>
      </c>
      <c r="B6500" s="44" t="n">
        <v>0</v>
      </c>
      <c r="C6500" s="44" t="n">
        <v>1</v>
      </c>
      <c r="D6500" s="38" t="n">
        <f aca="false">IFERROR(B6500/C6500,0)</f>
        <v>0</v>
      </c>
      <c r="E6500" s="45" t="n">
        <v>9</v>
      </c>
      <c r="F6500" s="7" t="s">
        <v>2223</v>
      </c>
      <c r="G6500" s="5" t="str">
        <f aca="false">IF(AND(E6500&gt;=5,E6500&lt;=20,C6500&gt;=50,B6500&lt;=1),"Opportunity (pos 5-20, 50+ impr, 0-1 click)","")</f>
        <v/>
      </c>
    </row>
    <row r="6501" customFormat="false" ht="15" hidden="false" customHeight="false" outlineLevel="0" collapsed="false">
      <c r="A6501" s="7" t="s">
        <v>8773</v>
      </c>
      <c r="B6501" s="44" t="n">
        <v>0</v>
      </c>
      <c r="C6501" s="44" t="n">
        <v>1</v>
      </c>
      <c r="D6501" s="38" t="n">
        <f aca="false">IFERROR(B6501/C6501,0)</f>
        <v>0</v>
      </c>
      <c r="E6501" s="45" t="n">
        <v>13</v>
      </c>
      <c r="F6501" s="7" t="s">
        <v>2223</v>
      </c>
      <c r="G6501" s="5" t="str">
        <f aca="false">IF(AND(E6501&gt;=5,E6501&lt;=20,C6501&gt;=50,B6501&lt;=1),"Opportunity (pos 5-20, 50+ impr, 0-1 click)","")</f>
        <v/>
      </c>
    </row>
    <row r="6502" customFormat="false" ht="15" hidden="false" customHeight="false" outlineLevel="0" collapsed="false">
      <c r="A6502" s="7" t="s">
        <v>8774</v>
      </c>
      <c r="B6502" s="44" t="n">
        <v>0</v>
      </c>
      <c r="C6502" s="44" t="n">
        <v>1</v>
      </c>
      <c r="D6502" s="38" t="n">
        <f aca="false">IFERROR(B6502/C6502,0)</f>
        <v>0</v>
      </c>
      <c r="E6502" s="45" t="n">
        <v>20</v>
      </c>
      <c r="F6502" s="7" t="s">
        <v>2223</v>
      </c>
      <c r="G6502" s="5" t="str">
        <f aca="false">IF(AND(E6502&gt;=5,E6502&lt;=20,C6502&gt;=50,B6502&lt;=1),"Opportunity (pos 5-20, 50+ impr, 0-1 click)","")</f>
        <v/>
      </c>
    </row>
    <row r="6503" customFormat="false" ht="15" hidden="false" customHeight="false" outlineLevel="0" collapsed="false">
      <c r="A6503" s="7" t="s">
        <v>8775</v>
      </c>
      <c r="B6503" s="44" t="n">
        <v>0</v>
      </c>
      <c r="C6503" s="44" t="n">
        <v>1</v>
      </c>
      <c r="D6503" s="38" t="n">
        <f aca="false">IFERROR(B6503/C6503,0)</f>
        <v>0</v>
      </c>
      <c r="E6503" s="45" t="n">
        <v>31</v>
      </c>
      <c r="F6503" s="7" t="s">
        <v>2223</v>
      </c>
      <c r="G6503" s="5" t="str">
        <f aca="false">IF(AND(E6503&gt;=5,E6503&lt;=20,C6503&gt;=50,B6503&lt;=1),"Opportunity (pos 5-20, 50+ impr, 0-1 click)","")</f>
        <v/>
      </c>
    </row>
    <row r="6504" customFormat="false" ht="15" hidden="false" customHeight="false" outlineLevel="0" collapsed="false">
      <c r="A6504" s="7" t="s">
        <v>8776</v>
      </c>
      <c r="B6504" s="44" t="n">
        <v>0</v>
      </c>
      <c r="C6504" s="44" t="n">
        <v>1</v>
      </c>
      <c r="D6504" s="38" t="n">
        <f aca="false">IFERROR(B6504/C6504,0)</f>
        <v>0</v>
      </c>
      <c r="E6504" s="45" t="n">
        <v>31</v>
      </c>
      <c r="F6504" s="7" t="s">
        <v>2224</v>
      </c>
      <c r="G6504" s="5" t="str">
        <f aca="false">IF(AND(E6504&gt;=5,E6504&lt;=20,C6504&gt;=50,B6504&lt;=1),"Opportunity (pos 5-20, 50+ impr, 0-1 click)","")</f>
        <v/>
      </c>
    </row>
    <row r="6505" customFormat="false" ht="15" hidden="false" customHeight="false" outlineLevel="0" collapsed="false">
      <c r="A6505" s="7" t="s">
        <v>8777</v>
      </c>
      <c r="B6505" s="44" t="n">
        <v>0</v>
      </c>
      <c r="C6505" s="44" t="n">
        <v>1</v>
      </c>
      <c r="D6505" s="38" t="n">
        <f aca="false">IFERROR(B6505/C6505,0)</f>
        <v>0</v>
      </c>
      <c r="E6505" s="45" t="n">
        <v>13</v>
      </c>
      <c r="F6505" s="7" t="s">
        <v>2223</v>
      </c>
      <c r="G6505" s="5" t="str">
        <f aca="false">IF(AND(E6505&gt;=5,E6505&lt;=20,C6505&gt;=50,B6505&lt;=1),"Opportunity (pos 5-20, 50+ impr, 0-1 click)","")</f>
        <v/>
      </c>
    </row>
    <row r="6506" customFormat="false" ht="15" hidden="false" customHeight="false" outlineLevel="0" collapsed="false">
      <c r="A6506" s="7" t="s">
        <v>8778</v>
      </c>
      <c r="B6506" s="44" t="n">
        <v>0</v>
      </c>
      <c r="C6506" s="44" t="n">
        <v>1</v>
      </c>
      <c r="D6506" s="38" t="n">
        <f aca="false">IFERROR(B6506/C6506,0)</f>
        <v>0</v>
      </c>
      <c r="E6506" s="45" t="n">
        <v>10</v>
      </c>
      <c r="F6506" s="7" t="s">
        <v>2223</v>
      </c>
      <c r="G6506" s="5" t="str">
        <f aca="false">IF(AND(E6506&gt;=5,E6506&lt;=20,C6506&gt;=50,B6506&lt;=1),"Opportunity (pos 5-20, 50+ impr, 0-1 click)","")</f>
        <v/>
      </c>
    </row>
    <row r="6507" customFormat="false" ht="15" hidden="false" customHeight="false" outlineLevel="0" collapsed="false">
      <c r="A6507" s="7" t="s">
        <v>8779</v>
      </c>
      <c r="B6507" s="44" t="n">
        <v>0</v>
      </c>
      <c r="C6507" s="44" t="n">
        <v>1</v>
      </c>
      <c r="D6507" s="38" t="n">
        <f aca="false">IFERROR(B6507/C6507,0)</f>
        <v>0</v>
      </c>
      <c r="E6507" s="45" t="n">
        <v>44</v>
      </c>
      <c r="F6507" s="7" t="s">
        <v>2223</v>
      </c>
      <c r="G6507" s="5" t="str">
        <f aca="false">IF(AND(E6507&gt;=5,E6507&lt;=20,C6507&gt;=50,B6507&lt;=1),"Opportunity (pos 5-20, 50+ impr, 0-1 click)","")</f>
        <v/>
      </c>
    </row>
    <row r="6508" customFormat="false" ht="15" hidden="false" customHeight="false" outlineLevel="0" collapsed="false">
      <c r="A6508" s="7" t="s">
        <v>8780</v>
      </c>
      <c r="B6508" s="44" t="n">
        <v>0</v>
      </c>
      <c r="C6508" s="44" t="n">
        <v>1</v>
      </c>
      <c r="D6508" s="38" t="n">
        <f aca="false">IFERROR(B6508/C6508,0)</f>
        <v>0</v>
      </c>
      <c r="E6508" s="45" t="n">
        <v>38</v>
      </c>
      <c r="F6508" s="7" t="s">
        <v>2223</v>
      </c>
      <c r="G6508" s="5" t="str">
        <f aca="false">IF(AND(E6508&gt;=5,E6508&lt;=20,C6508&gt;=50,B6508&lt;=1),"Opportunity (pos 5-20, 50+ impr, 0-1 click)","")</f>
        <v/>
      </c>
    </row>
    <row r="6509" customFormat="false" ht="15" hidden="false" customHeight="false" outlineLevel="0" collapsed="false">
      <c r="A6509" s="7" t="s">
        <v>8781</v>
      </c>
      <c r="B6509" s="44" t="n">
        <v>0</v>
      </c>
      <c r="C6509" s="44" t="n">
        <v>1</v>
      </c>
      <c r="D6509" s="38" t="n">
        <f aca="false">IFERROR(B6509/C6509,0)</f>
        <v>0</v>
      </c>
      <c r="E6509" s="45" t="n">
        <v>44</v>
      </c>
      <c r="F6509" s="7" t="s">
        <v>2223</v>
      </c>
      <c r="G6509" s="5" t="str">
        <f aca="false">IF(AND(E6509&gt;=5,E6509&lt;=20,C6509&gt;=50,B6509&lt;=1),"Opportunity (pos 5-20, 50+ impr, 0-1 click)","")</f>
        <v/>
      </c>
    </row>
    <row r="6510" customFormat="false" ht="15" hidden="false" customHeight="false" outlineLevel="0" collapsed="false">
      <c r="A6510" s="7" t="s">
        <v>8782</v>
      </c>
      <c r="B6510" s="44" t="n">
        <v>0</v>
      </c>
      <c r="C6510" s="44" t="n">
        <v>1</v>
      </c>
      <c r="D6510" s="38" t="n">
        <f aca="false">IFERROR(B6510/C6510,0)</f>
        <v>0</v>
      </c>
      <c r="E6510" s="45" t="n">
        <v>63</v>
      </c>
      <c r="F6510" s="7" t="s">
        <v>2225</v>
      </c>
      <c r="G6510" s="5" t="str">
        <f aca="false">IF(AND(E6510&gt;=5,E6510&lt;=20,C6510&gt;=50,B6510&lt;=1),"Opportunity (pos 5-20, 50+ impr, 0-1 click)","")</f>
        <v/>
      </c>
    </row>
    <row r="6511" customFormat="false" ht="15" hidden="false" customHeight="false" outlineLevel="0" collapsed="false">
      <c r="A6511" s="7" t="s">
        <v>8783</v>
      </c>
      <c r="B6511" s="44" t="n">
        <v>0</v>
      </c>
      <c r="C6511" s="44" t="n">
        <v>1</v>
      </c>
      <c r="D6511" s="38" t="n">
        <f aca="false">IFERROR(B6511/C6511,0)</f>
        <v>0</v>
      </c>
      <c r="E6511" s="45" t="n">
        <v>35</v>
      </c>
      <c r="F6511" s="7" t="s">
        <v>2223</v>
      </c>
      <c r="G6511" s="5" t="str">
        <f aca="false">IF(AND(E6511&gt;=5,E6511&lt;=20,C6511&gt;=50,B6511&lt;=1),"Opportunity (pos 5-20, 50+ impr, 0-1 click)","")</f>
        <v/>
      </c>
    </row>
    <row r="6512" customFormat="false" ht="15" hidden="false" customHeight="false" outlineLevel="0" collapsed="false">
      <c r="A6512" s="7" t="s">
        <v>8784</v>
      </c>
      <c r="B6512" s="44" t="n">
        <v>0</v>
      </c>
      <c r="C6512" s="44" t="n">
        <v>1</v>
      </c>
      <c r="D6512" s="38" t="n">
        <f aca="false">IFERROR(B6512/C6512,0)</f>
        <v>0</v>
      </c>
      <c r="E6512" s="45" t="n">
        <v>51</v>
      </c>
      <c r="F6512" s="7" t="s">
        <v>2223</v>
      </c>
      <c r="G6512" s="5" t="str">
        <f aca="false">IF(AND(E6512&gt;=5,E6512&lt;=20,C6512&gt;=50,B6512&lt;=1),"Opportunity (pos 5-20, 50+ impr, 0-1 click)","")</f>
        <v/>
      </c>
    </row>
    <row r="6513" customFormat="false" ht="15" hidden="false" customHeight="false" outlineLevel="0" collapsed="false">
      <c r="A6513" s="7" t="s">
        <v>8785</v>
      </c>
      <c r="B6513" s="44" t="n">
        <v>0</v>
      </c>
      <c r="C6513" s="44" t="n">
        <v>1</v>
      </c>
      <c r="D6513" s="38" t="n">
        <f aca="false">IFERROR(B6513/C6513,0)</f>
        <v>0</v>
      </c>
      <c r="E6513" s="45" t="n">
        <v>13</v>
      </c>
      <c r="F6513" s="7" t="s">
        <v>2223</v>
      </c>
      <c r="G6513" s="5" t="str">
        <f aca="false">IF(AND(E6513&gt;=5,E6513&lt;=20,C6513&gt;=50,B6513&lt;=1),"Opportunity (pos 5-20, 50+ impr, 0-1 click)","")</f>
        <v/>
      </c>
    </row>
    <row r="6514" customFormat="false" ht="15" hidden="false" customHeight="false" outlineLevel="0" collapsed="false">
      <c r="A6514" s="7" t="s">
        <v>8786</v>
      </c>
      <c r="B6514" s="44" t="n">
        <v>0</v>
      </c>
      <c r="C6514" s="44" t="n">
        <v>1</v>
      </c>
      <c r="D6514" s="38" t="n">
        <f aca="false">IFERROR(B6514/C6514,0)</f>
        <v>0</v>
      </c>
      <c r="E6514" s="45" t="n">
        <v>70</v>
      </c>
      <c r="F6514" s="7" t="s">
        <v>2223</v>
      </c>
      <c r="G6514" s="5" t="str">
        <f aca="false">IF(AND(E6514&gt;=5,E6514&lt;=20,C6514&gt;=50,B6514&lt;=1),"Opportunity (pos 5-20, 50+ impr, 0-1 click)","")</f>
        <v/>
      </c>
    </row>
    <row r="6515" customFormat="false" ht="15" hidden="false" customHeight="false" outlineLevel="0" collapsed="false">
      <c r="A6515" s="7" t="s">
        <v>8787</v>
      </c>
      <c r="B6515" s="44" t="n">
        <v>0</v>
      </c>
      <c r="C6515" s="44" t="n">
        <v>1</v>
      </c>
      <c r="D6515" s="38" t="n">
        <f aca="false">IFERROR(B6515/C6515,0)</f>
        <v>0</v>
      </c>
      <c r="E6515" s="45" t="n">
        <v>41</v>
      </c>
      <c r="F6515" s="7" t="s">
        <v>2223</v>
      </c>
      <c r="G6515" s="5" t="str">
        <f aca="false">IF(AND(E6515&gt;=5,E6515&lt;=20,C6515&gt;=50,B6515&lt;=1),"Opportunity (pos 5-20, 50+ impr, 0-1 click)","")</f>
        <v/>
      </c>
    </row>
    <row r="6516" customFormat="false" ht="15" hidden="false" customHeight="false" outlineLevel="0" collapsed="false">
      <c r="A6516" s="7" t="s">
        <v>8788</v>
      </c>
      <c r="B6516" s="44" t="n">
        <v>0</v>
      </c>
      <c r="C6516" s="44" t="n">
        <v>1</v>
      </c>
      <c r="D6516" s="38" t="n">
        <f aca="false">IFERROR(B6516/C6516,0)</f>
        <v>0</v>
      </c>
      <c r="E6516" s="45" t="n">
        <v>24</v>
      </c>
      <c r="F6516" s="7" t="s">
        <v>2225</v>
      </c>
      <c r="G6516" s="5" t="str">
        <f aca="false">IF(AND(E6516&gt;=5,E6516&lt;=20,C6516&gt;=50,B6516&lt;=1),"Opportunity (pos 5-20, 50+ impr, 0-1 click)","")</f>
        <v/>
      </c>
    </row>
    <row r="6517" customFormat="false" ht="15" hidden="false" customHeight="false" outlineLevel="0" collapsed="false">
      <c r="A6517" s="7" t="s">
        <v>8789</v>
      </c>
      <c r="B6517" s="44" t="n">
        <v>0</v>
      </c>
      <c r="C6517" s="44" t="n">
        <v>1</v>
      </c>
      <c r="D6517" s="38" t="n">
        <f aca="false">IFERROR(B6517/C6517,0)</f>
        <v>0</v>
      </c>
      <c r="E6517" s="45" t="n">
        <v>32</v>
      </c>
      <c r="F6517" s="7" t="s">
        <v>2223</v>
      </c>
      <c r="G6517" s="5" t="str">
        <f aca="false">IF(AND(E6517&gt;=5,E6517&lt;=20,C6517&gt;=50,B6517&lt;=1),"Opportunity (pos 5-20, 50+ impr, 0-1 click)","")</f>
        <v/>
      </c>
    </row>
    <row r="6518" customFormat="false" ht="15" hidden="false" customHeight="false" outlineLevel="0" collapsed="false">
      <c r="A6518" s="7" t="s">
        <v>8790</v>
      </c>
      <c r="B6518" s="44" t="n">
        <v>0</v>
      </c>
      <c r="C6518" s="44" t="n">
        <v>1</v>
      </c>
      <c r="D6518" s="38" t="n">
        <f aca="false">IFERROR(B6518/C6518,0)</f>
        <v>0</v>
      </c>
      <c r="E6518" s="45" t="n">
        <v>66</v>
      </c>
      <c r="F6518" s="7" t="s">
        <v>2225</v>
      </c>
      <c r="G6518" s="5" t="str">
        <f aca="false">IF(AND(E6518&gt;=5,E6518&lt;=20,C6518&gt;=50,B6518&lt;=1),"Opportunity (pos 5-20, 50+ impr, 0-1 click)","")</f>
        <v/>
      </c>
    </row>
    <row r="6519" customFormat="false" ht="15" hidden="false" customHeight="false" outlineLevel="0" collapsed="false">
      <c r="A6519" s="7" t="s">
        <v>8791</v>
      </c>
      <c r="B6519" s="44" t="n">
        <v>0</v>
      </c>
      <c r="C6519" s="44" t="n">
        <v>1</v>
      </c>
      <c r="D6519" s="38" t="n">
        <f aca="false">IFERROR(B6519/C6519,0)</f>
        <v>0</v>
      </c>
      <c r="E6519" s="45" t="n">
        <v>42</v>
      </c>
      <c r="F6519" s="7" t="s">
        <v>2223</v>
      </c>
      <c r="G6519" s="5" t="str">
        <f aca="false">IF(AND(E6519&gt;=5,E6519&lt;=20,C6519&gt;=50,B6519&lt;=1),"Opportunity (pos 5-20, 50+ impr, 0-1 click)","")</f>
        <v/>
      </c>
    </row>
    <row r="6520" customFormat="false" ht="15" hidden="false" customHeight="false" outlineLevel="0" collapsed="false">
      <c r="A6520" s="7" t="s">
        <v>8792</v>
      </c>
      <c r="B6520" s="44" t="n">
        <v>0</v>
      </c>
      <c r="C6520" s="44" t="n">
        <v>1</v>
      </c>
      <c r="D6520" s="38" t="n">
        <f aca="false">IFERROR(B6520/C6520,0)</f>
        <v>0</v>
      </c>
      <c r="E6520" s="45" t="n">
        <v>12</v>
      </c>
      <c r="F6520" s="7" t="s">
        <v>2223</v>
      </c>
      <c r="G6520" s="5" t="str">
        <f aca="false">IF(AND(E6520&gt;=5,E6520&lt;=20,C6520&gt;=50,B6520&lt;=1),"Opportunity (pos 5-20, 50+ impr, 0-1 click)","")</f>
        <v/>
      </c>
    </row>
    <row r="6521" customFormat="false" ht="15" hidden="false" customHeight="false" outlineLevel="0" collapsed="false">
      <c r="A6521" s="7" t="s">
        <v>8793</v>
      </c>
      <c r="B6521" s="44" t="n">
        <v>0</v>
      </c>
      <c r="C6521" s="44" t="n">
        <v>1</v>
      </c>
      <c r="D6521" s="38" t="n">
        <f aca="false">IFERROR(B6521/C6521,0)</f>
        <v>0</v>
      </c>
      <c r="E6521" s="45" t="n">
        <v>42</v>
      </c>
      <c r="F6521" s="7" t="s">
        <v>2223</v>
      </c>
      <c r="G6521" s="5" t="str">
        <f aca="false">IF(AND(E6521&gt;=5,E6521&lt;=20,C6521&gt;=50,B6521&lt;=1),"Opportunity (pos 5-20, 50+ impr, 0-1 click)","")</f>
        <v/>
      </c>
    </row>
    <row r="6522" customFormat="false" ht="15" hidden="false" customHeight="false" outlineLevel="0" collapsed="false">
      <c r="A6522" s="7" t="s">
        <v>8794</v>
      </c>
      <c r="B6522" s="44" t="n">
        <v>0</v>
      </c>
      <c r="C6522" s="44" t="n">
        <v>1</v>
      </c>
      <c r="D6522" s="38" t="n">
        <f aca="false">IFERROR(B6522/C6522,0)</f>
        <v>0</v>
      </c>
      <c r="E6522" s="45" t="n">
        <v>15</v>
      </c>
      <c r="F6522" s="7" t="s">
        <v>2223</v>
      </c>
      <c r="G6522" s="5" t="str">
        <f aca="false">IF(AND(E6522&gt;=5,E6522&lt;=20,C6522&gt;=50,B6522&lt;=1),"Opportunity (pos 5-20, 50+ impr, 0-1 click)","")</f>
        <v/>
      </c>
    </row>
    <row r="6523" customFormat="false" ht="15" hidden="false" customHeight="false" outlineLevel="0" collapsed="false">
      <c r="A6523" s="7" t="s">
        <v>8795</v>
      </c>
      <c r="B6523" s="44" t="n">
        <v>0</v>
      </c>
      <c r="C6523" s="44" t="n">
        <v>1</v>
      </c>
      <c r="D6523" s="38" t="n">
        <f aca="false">IFERROR(B6523/C6523,0)</f>
        <v>0</v>
      </c>
      <c r="E6523" s="45" t="n">
        <v>12</v>
      </c>
      <c r="F6523" s="7" t="s">
        <v>2223</v>
      </c>
      <c r="G6523" s="5" t="str">
        <f aca="false">IF(AND(E6523&gt;=5,E6523&lt;=20,C6523&gt;=50,B6523&lt;=1),"Opportunity (pos 5-20, 50+ impr, 0-1 click)","")</f>
        <v/>
      </c>
    </row>
    <row r="6524" customFormat="false" ht="15" hidden="false" customHeight="false" outlineLevel="0" collapsed="false">
      <c r="A6524" s="7" t="s">
        <v>8796</v>
      </c>
      <c r="B6524" s="44" t="n">
        <v>0</v>
      </c>
      <c r="C6524" s="44" t="n">
        <v>1</v>
      </c>
      <c r="D6524" s="38" t="n">
        <f aca="false">IFERROR(B6524/C6524,0)</f>
        <v>0</v>
      </c>
      <c r="E6524" s="45" t="n">
        <v>61</v>
      </c>
      <c r="F6524" s="7" t="s">
        <v>2223</v>
      </c>
      <c r="G6524" s="5" t="str">
        <f aca="false">IF(AND(E6524&gt;=5,E6524&lt;=20,C6524&gt;=50,B6524&lt;=1),"Opportunity (pos 5-20, 50+ impr, 0-1 click)","")</f>
        <v/>
      </c>
    </row>
    <row r="6525" customFormat="false" ht="15" hidden="false" customHeight="false" outlineLevel="0" collapsed="false">
      <c r="A6525" s="7" t="s">
        <v>8797</v>
      </c>
      <c r="B6525" s="44" t="n">
        <v>0</v>
      </c>
      <c r="C6525" s="44" t="n">
        <v>1</v>
      </c>
      <c r="D6525" s="38" t="n">
        <f aca="false">IFERROR(B6525/C6525,0)</f>
        <v>0</v>
      </c>
      <c r="E6525" s="45" t="n">
        <v>28</v>
      </c>
      <c r="F6525" s="7" t="s">
        <v>2223</v>
      </c>
      <c r="G6525" s="5" t="str">
        <f aca="false">IF(AND(E6525&gt;=5,E6525&lt;=20,C6525&gt;=50,B6525&lt;=1),"Opportunity (pos 5-20, 50+ impr, 0-1 click)","")</f>
        <v/>
      </c>
    </row>
    <row r="6526" customFormat="false" ht="15" hidden="false" customHeight="false" outlineLevel="0" collapsed="false">
      <c r="A6526" s="7" t="s">
        <v>8798</v>
      </c>
      <c r="B6526" s="44" t="n">
        <v>0</v>
      </c>
      <c r="C6526" s="44" t="n">
        <v>1</v>
      </c>
      <c r="D6526" s="38" t="n">
        <f aca="false">IFERROR(B6526/C6526,0)</f>
        <v>0</v>
      </c>
      <c r="E6526" s="45" t="n">
        <v>16</v>
      </c>
      <c r="F6526" s="7" t="s">
        <v>2223</v>
      </c>
      <c r="G6526" s="5" t="str">
        <f aca="false">IF(AND(E6526&gt;=5,E6526&lt;=20,C6526&gt;=50,B6526&lt;=1),"Opportunity (pos 5-20, 50+ impr, 0-1 click)","")</f>
        <v/>
      </c>
    </row>
    <row r="6527" customFormat="false" ht="15" hidden="false" customHeight="false" outlineLevel="0" collapsed="false">
      <c r="A6527" s="7" t="s">
        <v>8799</v>
      </c>
      <c r="B6527" s="44" t="n">
        <v>0</v>
      </c>
      <c r="C6527" s="44" t="n">
        <v>1</v>
      </c>
      <c r="D6527" s="38" t="n">
        <f aca="false">IFERROR(B6527/C6527,0)</f>
        <v>0</v>
      </c>
      <c r="E6527" s="45" t="n">
        <v>18</v>
      </c>
      <c r="F6527" s="7" t="s">
        <v>2223</v>
      </c>
      <c r="G6527" s="5" t="str">
        <f aca="false">IF(AND(E6527&gt;=5,E6527&lt;=20,C6527&gt;=50,B6527&lt;=1),"Opportunity (pos 5-20, 50+ impr, 0-1 click)","")</f>
        <v/>
      </c>
    </row>
    <row r="6528" customFormat="false" ht="15" hidden="false" customHeight="false" outlineLevel="0" collapsed="false">
      <c r="A6528" s="7" t="s">
        <v>8800</v>
      </c>
      <c r="B6528" s="44" t="n">
        <v>0</v>
      </c>
      <c r="C6528" s="44" t="n">
        <v>1</v>
      </c>
      <c r="D6528" s="38" t="n">
        <f aca="false">IFERROR(B6528/C6528,0)</f>
        <v>0</v>
      </c>
      <c r="E6528" s="45" t="n">
        <v>19</v>
      </c>
      <c r="F6528" s="7" t="s">
        <v>2223</v>
      </c>
      <c r="G6528" s="5" t="str">
        <f aca="false">IF(AND(E6528&gt;=5,E6528&lt;=20,C6528&gt;=50,B6528&lt;=1),"Opportunity (pos 5-20, 50+ impr, 0-1 click)","")</f>
        <v/>
      </c>
    </row>
    <row r="6529" customFormat="false" ht="15" hidden="false" customHeight="false" outlineLevel="0" collapsed="false">
      <c r="A6529" s="7" t="s">
        <v>8801</v>
      </c>
      <c r="B6529" s="44" t="n">
        <v>0</v>
      </c>
      <c r="C6529" s="44" t="n">
        <v>1</v>
      </c>
      <c r="D6529" s="38" t="n">
        <f aca="false">IFERROR(B6529/C6529,0)</f>
        <v>0</v>
      </c>
      <c r="E6529" s="45" t="n">
        <v>37</v>
      </c>
      <c r="F6529" s="7" t="s">
        <v>2223</v>
      </c>
      <c r="G6529" s="5" t="str">
        <f aca="false">IF(AND(E6529&gt;=5,E6529&lt;=20,C6529&gt;=50,B6529&lt;=1),"Opportunity (pos 5-20, 50+ impr, 0-1 click)","")</f>
        <v/>
      </c>
    </row>
    <row r="6530" customFormat="false" ht="15" hidden="false" customHeight="false" outlineLevel="0" collapsed="false">
      <c r="A6530" s="7" t="s">
        <v>8802</v>
      </c>
      <c r="B6530" s="44" t="n">
        <v>0</v>
      </c>
      <c r="C6530" s="44" t="n">
        <v>1</v>
      </c>
      <c r="D6530" s="38" t="n">
        <f aca="false">IFERROR(B6530/C6530,0)</f>
        <v>0</v>
      </c>
      <c r="E6530" s="45" t="n">
        <v>13</v>
      </c>
      <c r="F6530" s="7" t="s">
        <v>2223</v>
      </c>
      <c r="G6530" s="5" t="str">
        <f aca="false">IF(AND(E6530&gt;=5,E6530&lt;=20,C6530&gt;=50,B6530&lt;=1),"Opportunity (pos 5-20, 50+ impr, 0-1 click)","")</f>
        <v/>
      </c>
    </row>
    <row r="6531" customFormat="false" ht="15" hidden="false" customHeight="false" outlineLevel="0" collapsed="false">
      <c r="A6531" s="7" t="s">
        <v>8803</v>
      </c>
      <c r="B6531" s="44" t="n">
        <v>0</v>
      </c>
      <c r="C6531" s="44" t="n">
        <v>1</v>
      </c>
      <c r="D6531" s="38" t="n">
        <f aca="false">IFERROR(B6531/C6531,0)</f>
        <v>0</v>
      </c>
      <c r="E6531" s="45" t="n">
        <v>30</v>
      </c>
      <c r="F6531" s="7" t="s">
        <v>2223</v>
      </c>
      <c r="G6531" s="5" t="str">
        <f aca="false">IF(AND(E6531&gt;=5,E6531&lt;=20,C6531&gt;=50,B6531&lt;=1),"Opportunity (pos 5-20, 50+ impr, 0-1 click)","")</f>
        <v/>
      </c>
    </row>
    <row r="6532" customFormat="false" ht="15" hidden="false" customHeight="false" outlineLevel="0" collapsed="false">
      <c r="A6532" s="7" t="s">
        <v>8804</v>
      </c>
      <c r="B6532" s="44" t="n">
        <v>0</v>
      </c>
      <c r="C6532" s="44" t="n">
        <v>1</v>
      </c>
      <c r="D6532" s="38" t="n">
        <f aca="false">IFERROR(B6532/C6532,0)</f>
        <v>0</v>
      </c>
      <c r="E6532" s="45" t="n">
        <v>7</v>
      </c>
      <c r="F6532" s="7" t="s">
        <v>2223</v>
      </c>
      <c r="G6532" s="5" t="str">
        <f aca="false">IF(AND(E6532&gt;=5,E6532&lt;=20,C6532&gt;=50,B6532&lt;=1),"Opportunity (pos 5-20, 50+ impr, 0-1 click)","")</f>
        <v/>
      </c>
    </row>
    <row r="6533" customFormat="false" ht="15" hidden="false" customHeight="false" outlineLevel="0" collapsed="false">
      <c r="A6533" s="7" t="s">
        <v>8805</v>
      </c>
      <c r="B6533" s="44" t="n">
        <v>0</v>
      </c>
      <c r="C6533" s="44" t="n">
        <v>1</v>
      </c>
      <c r="D6533" s="38" t="n">
        <f aca="false">IFERROR(B6533/C6533,0)</f>
        <v>0</v>
      </c>
      <c r="E6533" s="45" t="n">
        <v>10</v>
      </c>
      <c r="F6533" s="7" t="s">
        <v>2223</v>
      </c>
      <c r="G6533" s="5" t="str">
        <f aca="false">IF(AND(E6533&gt;=5,E6533&lt;=20,C6533&gt;=50,B6533&lt;=1),"Opportunity (pos 5-20, 50+ impr, 0-1 click)","")</f>
        <v/>
      </c>
    </row>
    <row r="6534" customFormat="false" ht="15" hidden="false" customHeight="false" outlineLevel="0" collapsed="false">
      <c r="A6534" s="7" t="s">
        <v>8806</v>
      </c>
      <c r="B6534" s="44" t="n">
        <v>0</v>
      </c>
      <c r="C6534" s="44" t="n">
        <v>1</v>
      </c>
      <c r="D6534" s="38" t="n">
        <f aca="false">IFERROR(B6534/C6534,0)</f>
        <v>0</v>
      </c>
      <c r="E6534" s="45" t="n">
        <v>31</v>
      </c>
      <c r="F6534" s="7" t="s">
        <v>2223</v>
      </c>
      <c r="G6534" s="5" t="str">
        <f aca="false">IF(AND(E6534&gt;=5,E6534&lt;=20,C6534&gt;=50,B6534&lt;=1),"Opportunity (pos 5-20, 50+ impr, 0-1 click)","")</f>
        <v/>
      </c>
    </row>
    <row r="6535" customFormat="false" ht="15" hidden="false" customHeight="false" outlineLevel="0" collapsed="false">
      <c r="A6535" s="7" t="s">
        <v>8807</v>
      </c>
      <c r="B6535" s="44" t="n">
        <v>0</v>
      </c>
      <c r="C6535" s="44" t="n">
        <v>1</v>
      </c>
      <c r="D6535" s="38" t="n">
        <f aca="false">IFERROR(B6535/C6535,0)</f>
        <v>0</v>
      </c>
      <c r="E6535" s="45" t="n">
        <v>32</v>
      </c>
      <c r="F6535" s="7" t="s">
        <v>2223</v>
      </c>
      <c r="G6535" s="5" t="str">
        <f aca="false">IF(AND(E6535&gt;=5,E6535&lt;=20,C6535&gt;=50,B6535&lt;=1),"Opportunity (pos 5-20, 50+ impr, 0-1 click)","")</f>
        <v/>
      </c>
    </row>
    <row r="6536" customFormat="false" ht="15" hidden="false" customHeight="false" outlineLevel="0" collapsed="false">
      <c r="A6536" s="7" t="s">
        <v>8808</v>
      </c>
      <c r="B6536" s="44" t="n">
        <v>0</v>
      </c>
      <c r="C6536" s="44" t="n">
        <v>1</v>
      </c>
      <c r="D6536" s="38" t="n">
        <f aca="false">IFERROR(B6536/C6536,0)</f>
        <v>0</v>
      </c>
      <c r="E6536" s="45" t="n">
        <v>52</v>
      </c>
      <c r="F6536" s="7" t="s">
        <v>2223</v>
      </c>
      <c r="G6536" s="5" t="str">
        <f aca="false">IF(AND(E6536&gt;=5,E6536&lt;=20,C6536&gt;=50,B6536&lt;=1),"Opportunity (pos 5-20, 50+ impr, 0-1 click)","")</f>
        <v/>
      </c>
    </row>
    <row r="6537" customFormat="false" ht="15" hidden="false" customHeight="false" outlineLevel="0" collapsed="false">
      <c r="A6537" s="7" t="s">
        <v>8809</v>
      </c>
      <c r="B6537" s="44" t="n">
        <v>0</v>
      </c>
      <c r="C6537" s="44" t="n">
        <v>1</v>
      </c>
      <c r="D6537" s="38" t="n">
        <f aca="false">IFERROR(B6537/C6537,0)</f>
        <v>0</v>
      </c>
      <c r="E6537" s="45" t="n">
        <v>4</v>
      </c>
      <c r="F6537" s="7" t="s">
        <v>2223</v>
      </c>
      <c r="G6537" s="5" t="str">
        <f aca="false">IF(AND(E6537&gt;=5,E6537&lt;=20,C6537&gt;=50,B6537&lt;=1),"Opportunity (pos 5-20, 50+ impr, 0-1 click)","")</f>
        <v/>
      </c>
    </row>
    <row r="6538" customFormat="false" ht="15" hidden="false" customHeight="false" outlineLevel="0" collapsed="false">
      <c r="A6538" s="7" t="s">
        <v>8810</v>
      </c>
      <c r="B6538" s="44" t="n">
        <v>0</v>
      </c>
      <c r="C6538" s="44" t="n">
        <v>1</v>
      </c>
      <c r="D6538" s="38" t="n">
        <f aca="false">IFERROR(B6538/C6538,0)</f>
        <v>0</v>
      </c>
      <c r="E6538" s="45" t="n">
        <v>9</v>
      </c>
      <c r="F6538" s="7" t="s">
        <v>2223</v>
      </c>
      <c r="G6538" s="5" t="str">
        <f aca="false">IF(AND(E6538&gt;=5,E6538&lt;=20,C6538&gt;=50,B6538&lt;=1),"Opportunity (pos 5-20, 50+ impr, 0-1 click)","")</f>
        <v/>
      </c>
    </row>
    <row r="6539" customFormat="false" ht="15" hidden="false" customHeight="false" outlineLevel="0" collapsed="false">
      <c r="A6539" s="7" t="s">
        <v>8811</v>
      </c>
      <c r="B6539" s="44" t="n">
        <v>0</v>
      </c>
      <c r="C6539" s="44" t="n">
        <v>1</v>
      </c>
      <c r="D6539" s="38" t="n">
        <f aca="false">IFERROR(B6539/C6539,0)</f>
        <v>0</v>
      </c>
      <c r="E6539" s="45" t="n">
        <v>29</v>
      </c>
      <c r="F6539" s="7" t="s">
        <v>2223</v>
      </c>
      <c r="G6539" s="5" t="str">
        <f aca="false">IF(AND(E6539&gt;=5,E6539&lt;=20,C6539&gt;=50,B6539&lt;=1),"Opportunity (pos 5-20, 50+ impr, 0-1 click)","")</f>
        <v/>
      </c>
    </row>
    <row r="6540" customFormat="false" ht="15" hidden="false" customHeight="false" outlineLevel="0" collapsed="false">
      <c r="A6540" s="7" t="s">
        <v>8812</v>
      </c>
      <c r="B6540" s="44" t="n">
        <v>0</v>
      </c>
      <c r="C6540" s="44" t="n">
        <v>1</v>
      </c>
      <c r="D6540" s="38" t="n">
        <f aca="false">IFERROR(B6540/C6540,0)</f>
        <v>0</v>
      </c>
      <c r="E6540" s="45" t="n">
        <v>66</v>
      </c>
      <c r="F6540" s="7" t="s">
        <v>2223</v>
      </c>
      <c r="G6540" s="5" t="str">
        <f aca="false">IF(AND(E6540&gt;=5,E6540&lt;=20,C6540&gt;=50,B6540&lt;=1),"Opportunity (pos 5-20, 50+ impr, 0-1 click)","")</f>
        <v/>
      </c>
    </row>
    <row r="6541" customFormat="false" ht="15" hidden="false" customHeight="false" outlineLevel="0" collapsed="false">
      <c r="A6541" s="7" t="s">
        <v>8813</v>
      </c>
      <c r="B6541" s="44" t="n">
        <v>0</v>
      </c>
      <c r="C6541" s="44" t="n">
        <v>1</v>
      </c>
      <c r="D6541" s="38" t="n">
        <f aca="false">IFERROR(B6541/C6541,0)</f>
        <v>0</v>
      </c>
      <c r="E6541" s="45" t="n">
        <v>61</v>
      </c>
      <c r="F6541" s="7" t="s">
        <v>2223</v>
      </c>
      <c r="G6541" s="5" t="str">
        <f aca="false">IF(AND(E6541&gt;=5,E6541&lt;=20,C6541&gt;=50,B6541&lt;=1),"Opportunity (pos 5-20, 50+ impr, 0-1 click)","")</f>
        <v/>
      </c>
    </row>
    <row r="6542" customFormat="false" ht="15" hidden="false" customHeight="false" outlineLevel="0" collapsed="false">
      <c r="A6542" s="7" t="s">
        <v>8814</v>
      </c>
      <c r="B6542" s="44" t="n">
        <v>0</v>
      </c>
      <c r="C6542" s="44" t="n">
        <v>1</v>
      </c>
      <c r="D6542" s="38" t="n">
        <f aca="false">IFERROR(B6542/C6542,0)</f>
        <v>0</v>
      </c>
      <c r="E6542" s="45" t="n">
        <v>4</v>
      </c>
      <c r="F6542" s="7" t="s">
        <v>2223</v>
      </c>
      <c r="G6542" s="5" t="str">
        <f aca="false">IF(AND(E6542&gt;=5,E6542&lt;=20,C6542&gt;=50,B6542&lt;=1),"Opportunity (pos 5-20, 50+ impr, 0-1 click)","")</f>
        <v/>
      </c>
    </row>
    <row r="6543" customFormat="false" ht="15" hidden="false" customHeight="false" outlineLevel="0" collapsed="false">
      <c r="A6543" s="7" t="s">
        <v>8815</v>
      </c>
      <c r="B6543" s="44" t="n">
        <v>0</v>
      </c>
      <c r="C6543" s="44" t="n">
        <v>1</v>
      </c>
      <c r="D6543" s="38" t="n">
        <f aca="false">IFERROR(B6543/C6543,0)</f>
        <v>0</v>
      </c>
      <c r="E6543" s="45" t="n">
        <v>28</v>
      </c>
      <c r="F6543" s="7" t="s">
        <v>2223</v>
      </c>
      <c r="G6543" s="5" t="str">
        <f aca="false">IF(AND(E6543&gt;=5,E6543&lt;=20,C6543&gt;=50,B6543&lt;=1),"Opportunity (pos 5-20, 50+ impr, 0-1 click)","")</f>
        <v/>
      </c>
    </row>
    <row r="6544" customFormat="false" ht="15" hidden="false" customHeight="false" outlineLevel="0" collapsed="false">
      <c r="A6544" s="7" t="s">
        <v>8816</v>
      </c>
      <c r="B6544" s="44" t="n">
        <v>0</v>
      </c>
      <c r="C6544" s="44" t="n">
        <v>1</v>
      </c>
      <c r="D6544" s="38" t="n">
        <f aca="false">IFERROR(B6544/C6544,0)</f>
        <v>0</v>
      </c>
      <c r="E6544" s="45" t="n">
        <v>8</v>
      </c>
      <c r="F6544" s="7" t="s">
        <v>2223</v>
      </c>
      <c r="G6544" s="5" t="str">
        <f aca="false">IF(AND(E6544&gt;=5,E6544&lt;=20,C6544&gt;=50,B6544&lt;=1),"Opportunity (pos 5-20, 50+ impr, 0-1 click)","")</f>
        <v/>
      </c>
    </row>
    <row r="6545" customFormat="false" ht="15" hidden="false" customHeight="false" outlineLevel="0" collapsed="false">
      <c r="A6545" s="7" t="s">
        <v>8817</v>
      </c>
      <c r="B6545" s="44" t="n">
        <v>0</v>
      </c>
      <c r="C6545" s="44" t="n">
        <v>1</v>
      </c>
      <c r="D6545" s="38" t="n">
        <f aca="false">IFERROR(B6545/C6545,0)</f>
        <v>0</v>
      </c>
      <c r="E6545" s="45" t="n">
        <v>57</v>
      </c>
      <c r="F6545" s="7" t="s">
        <v>2223</v>
      </c>
      <c r="G6545" s="5" t="str">
        <f aca="false">IF(AND(E6545&gt;=5,E6545&lt;=20,C6545&gt;=50,B6545&lt;=1),"Opportunity (pos 5-20, 50+ impr, 0-1 click)","")</f>
        <v/>
      </c>
    </row>
    <row r="6546" customFormat="false" ht="15" hidden="false" customHeight="false" outlineLevel="0" collapsed="false">
      <c r="A6546" s="7" t="s">
        <v>8818</v>
      </c>
      <c r="B6546" s="44" t="n">
        <v>0</v>
      </c>
      <c r="C6546" s="44" t="n">
        <v>1</v>
      </c>
      <c r="D6546" s="38" t="n">
        <f aca="false">IFERROR(B6546/C6546,0)</f>
        <v>0</v>
      </c>
      <c r="E6546" s="45" t="n">
        <v>62</v>
      </c>
      <c r="F6546" s="7" t="s">
        <v>2223</v>
      </c>
      <c r="G6546" s="5" t="str">
        <f aca="false">IF(AND(E6546&gt;=5,E6546&lt;=20,C6546&gt;=50,B6546&lt;=1),"Opportunity (pos 5-20, 50+ impr, 0-1 click)","")</f>
        <v/>
      </c>
    </row>
    <row r="6547" customFormat="false" ht="15" hidden="false" customHeight="false" outlineLevel="0" collapsed="false">
      <c r="A6547" s="7" t="s">
        <v>8819</v>
      </c>
      <c r="B6547" s="44" t="n">
        <v>0</v>
      </c>
      <c r="C6547" s="44" t="n">
        <v>1</v>
      </c>
      <c r="D6547" s="38" t="n">
        <f aca="false">IFERROR(B6547/C6547,0)</f>
        <v>0</v>
      </c>
      <c r="E6547" s="45" t="n">
        <v>48</v>
      </c>
      <c r="F6547" s="7" t="s">
        <v>2223</v>
      </c>
      <c r="G6547" s="5" t="str">
        <f aca="false">IF(AND(E6547&gt;=5,E6547&lt;=20,C6547&gt;=50,B6547&lt;=1),"Opportunity (pos 5-20, 50+ impr, 0-1 click)","")</f>
        <v/>
      </c>
    </row>
    <row r="6548" customFormat="false" ht="15" hidden="false" customHeight="false" outlineLevel="0" collapsed="false">
      <c r="A6548" s="7" t="s">
        <v>8820</v>
      </c>
      <c r="B6548" s="44" t="n">
        <v>0</v>
      </c>
      <c r="C6548" s="44" t="n">
        <v>1</v>
      </c>
      <c r="D6548" s="38" t="n">
        <f aca="false">IFERROR(B6548/C6548,0)</f>
        <v>0</v>
      </c>
      <c r="E6548" s="45" t="n">
        <v>48</v>
      </c>
      <c r="F6548" s="7" t="s">
        <v>2223</v>
      </c>
      <c r="G6548" s="5" t="str">
        <f aca="false">IF(AND(E6548&gt;=5,E6548&lt;=20,C6548&gt;=50,B6548&lt;=1),"Opportunity (pos 5-20, 50+ impr, 0-1 click)","")</f>
        <v/>
      </c>
    </row>
    <row r="6549" customFormat="false" ht="15" hidden="false" customHeight="false" outlineLevel="0" collapsed="false">
      <c r="A6549" s="7" t="s">
        <v>8821</v>
      </c>
      <c r="B6549" s="44" t="n">
        <v>0</v>
      </c>
      <c r="C6549" s="44" t="n">
        <v>1</v>
      </c>
      <c r="D6549" s="38" t="n">
        <f aca="false">IFERROR(B6549/C6549,0)</f>
        <v>0</v>
      </c>
      <c r="E6549" s="45" t="n">
        <v>33</v>
      </c>
      <c r="F6549" s="7" t="s">
        <v>2223</v>
      </c>
      <c r="G6549" s="5" t="str">
        <f aca="false">IF(AND(E6549&gt;=5,E6549&lt;=20,C6549&gt;=50,B6549&lt;=1),"Opportunity (pos 5-20, 50+ impr, 0-1 click)","")</f>
        <v/>
      </c>
    </row>
    <row r="6550" customFormat="false" ht="15" hidden="false" customHeight="false" outlineLevel="0" collapsed="false">
      <c r="A6550" s="7" t="s">
        <v>8822</v>
      </c>
      <c r="B6550" s="44" t="n">
        <v>0</v>
      </c>
      <c r="C6550" s="44" t="n">
        <v>1</v>
      </c>
      <c r="D6550" s="38" t="n">
        <f aca="false">IFERROR(B6550/C6550,0)</f>
        <v>0</v>
      </c>
      <c r="E6550" s="45" t="n">
        <v>17</v>
      </c>
      <c r="F6550" s="7" t="s">
        <v>2223</v>
      </c>
      <c r="G6550" s="5" t="str">
        <f aca="false">IF(AND(E6550&gt;=5,E6550&lt;=20,C6550&gt;=50,B6550&lt;=1),"Opportunity (pos 5-20, 50+ impr, 0-1 click)","")</f>
        <v/>
      </c>
    </row>
    <row r="6551" customFormat="false" ht="15" hidden="false" customHeight="false" outlineLevel="0" collapsed="false">
      <c r="A6551" s="7" t="s">
        <v>8823</v>
      </c>
      <c r="B6551" s="44" t="n">
        <v>0</v>
      </c>
      <c r="C6551" s="44" t="n">
        <v>1</v>
      </c>
      <c r="D6551" s="38" t="n">
        <f aca="false">IFERROR(B6551/C6551,0)</f>
        <v>0</v>
      </c>
      <c r="E6551" s="45" t="n">
        <v>27</v>
      </c>
      <c r="F6551" s="7" t="s">
        <v>2223</v>
      </c>
      <c r="G6551" s="5" t="str">
        <f aca="false">IF(AND(E6551&gt;=5,E6551&lt;=20,C6551&gt;=50,B6551&lt;=1),"Opportunity (pos 5-20, 50+ impr, 0-1 click)","")</f>
        <v/>
      </c>
    </row>
    <row r="6552" customFormat="false" ht="15" hidden="false" customHeight="false" outlineLevel="0" collapsed="false">
      <c r="A6552" s="7" t="s">
        <v>8824</v>
      </c>
      <c r="B6552" s="44" t="n">
        <v>0</v>
      </c>
      <c r="C6552" s="44" t="n">
        <v>1</v>
      </c>
      <c r="D6552" s="38" t="n">
        <f aca="false">IFERROR(B6552/C6552,0)</f>
        <v>0</v>
      </c>
      <c r="E6552" s="45" t="n">
        <v>39</v>
      </c>
      <c r="F6552" s="7" t="s">
        <v>2225</v>
      </c>
      <c r="G6552" s="5" t="str">
        <f aca="false">IF(AND(E6552&gt;=5,E6552&lt;=20,C6552&gt;=50,B6552&lt;=1),"Opportunity (pos 5-20, 50+ impr, 0-1 click)","")</f>
        <v/>
      </c>
    </row>
    <row r="6553" customFormat="false" ht="15" hidden="false" customHeight="false" outlineLevel="0" collapsed="false">
      <c r="A6553" s="7" t="s">
        <v>8825</v>
      </c>
      <c r="B6553" s="44" t="n">
        <v>0</v>
      </c>
      <c r="C6553" s="44" t="n">
        <v>1</v>
      </c>
      <c r="D6553" s="38" t="n">
        <f aca="false">IFERROR(B6553/C6553,0)</f>
        <v>0</v>
      </c>
      <c r="E6553" s="45" t="n">
        <v>47</v>
      </c>
      <c r="F6553" s="7" t="s">
        <v>2225</v>
      </c>
      <c r="G6553" s="5" t="str">
        <f aca="false">IF(AND(E6553&gt;=5,E6553&lt;=20,C6553&gt;=50,B6553&lt;=1),"Opportunity (pos 5-20, 50+ impr, 0-1 click)","")</f>
        <v/>
      </c>
    </row>
    <row r="6554" customFormat="false" ht="15" hidden="false" customHeight="false" outlineLevel="0" collapsed="false">
      <c r="A6554" s="7" t="s">
        <v>8826</v>
      </c>
      <c r="B6554" s="44" t="n">
        <v>0</v>
      </c>
      <c r="C6554" s="44" t="n">
        <v>1</v>
      </c>
      <c r="D6554" s="38" t="n">
        <f aca="false">IFERROR(B6554/C6554,0)</f>
        <v>0</v>
      </c>
      <c r="E6554" s="45" t="n">
        <v>57</v>
      </c>
      <c r="F6554" s="7" t="s">
        <v>2223</v>
      </c>
      <c r="G6554" s="5" t="str">
        <f aca="false">IF(AND(E6554&gt;=5,E6554&lt;=20,C6554&gt;=50,B6554&lt;=1),"Opportunity (pos 5-20, 50+ impr, 0-1 click)","")</f>
        <v/>
      </c>
    </row>
    <row r="6555" customFormat="false" ht="15" hidden="false" customHeight="false" outlineLevel="0" collapsed="false">
      <c r="A6555" s="7" t="s">
        <v>8827</v>
      </c>
      <c r="B6555" s="44" t="n">
        <v>0</v>
      </c>
      <c r="C6555" s="44" t="n">
        <v>1</v>
      </c>
      <c r="D6555" s="38" t="n">
        <f aca="false">IFERROR(B6555/C6555,0)</f>
        <v>0</v>
      </c>
      <c r="E6555" s="45" t="n">
        <v>29</v>
      </c>
      <c r="F6555" s="7" t="s">
        <v>2223</v>
      </c>
      <c r="G6555" s="5" t="str">
        <f aca="false">IF(AND(E6555&gt;=5,E6555&lt;=20,C6555&gt;=50,B6555&lt;=1),"Opportunity (pos 5-20, 50+ impr, 0-1 click)","")</f>
        <v/>
      </c>
    </row>
    <row r="6556" customFormat="false" ht="15" hidden="false" customHeight="false" outlineLevel="0" collapsed="false">
      <c r="A6556" s="7" t="s">
        <v>8828</v>
      </c>
      <c r="B6556" s="44" t="n">
        <v>0</v>
      </c>
      <c r="C6556" s="44" t="n">
        <v>1</v>
      </c>
      <c r="D6556" s="38" t="n">
        <f aca="false">IFERROR(B6556/C6556,0)</f>
        <v>0</v>
      </c>
      <c r="E6556" s="45" t="n">
        <v>4</v>
      </c>
      <c r="F6556" s="7" t="s">
        <v>2224</v>
      </c>
      <c r="G6556" s="5" t="str">
        <f aca="false">IF(AND(E6556&gt;=5,E6556&lt;=20,C6556&gt;=50,B6556&lt;=1),"Opportunity (pos 5-20, 50+ impr, 0-1 click)","")</f>
        <v/>
      </c>
    </row>
    <row r="6557" customFormat="false" ht="15" hidden="false" customHeight="false" outlineLevel="0" collapsed="false">
      <c r="A6557" s="7" t="s">
        <v>8829</v>
      </c>
      <c r="B6557" s="44" t="n">
        <v>0</v>
      </c>
      <c r="C6557" s="44" t="n">
        <v>1</v>
      </c>
      <c r="D6557" s="38" t="n">
        <f aca="false">IFERROR(B6557/C6557,0)</f>
        <v>0</v>
      </c>
      <c r="E6557" s="45" t="n">
        <v>5</v>
      </c>
      <c r="F6557" s="7" t="s">
        <v>2223</v>
      </c>
      <c r="G6557" s="5" t="str">
        <f aca="false">IF(AND(E6557&gt;=5,E6557&lt;=20,C6557&gt;=50,B6557&lt;=1),"Opportunity (pos 5-20, 50+ impr, 0-1 click)","")</f>
        <v/>
      </c>
    </row>
    <row r="6558" customFormat="false" ht="15" hidden="false" customHeight="false" outlineLevel="0" collapsed="false">
      <c r="A6558" s="7" t="s">
        <v>8830</v>
      </c>
      <c r="B6558" s="44" t="n">
        <v>0</v>
      </c>
      <c r="C6558" s="44" t="n">
        <v>1</v>
      </c>
      <c r="D6558" s="38" t="n">
        <f aca="false">IFERROR(B6558/C6558,0)</f>
        <v>0</v>
      </c>
      <c r="E6558" s="45" t="n">
        <v>13</v>
      </c>
      <c r="F6558" s="7" t="s">
        <v>2223</v>
      </c>
      <c r="G6558" s="5" t="str">
        <f aca="false">IF(AND(E6558&gt;=5,E6558&lt;=20,C6558&gt;=50,B6558&lt;=1),"Opportunity (pos 5-20, 50+ impr, 0-1 click)","")</f>
        <v/>
      </c>
    </row>
    <row r="6559" customFormat="false" ht="15" hidden="false" customHeight="false" outlineLevel="0" collapsed="false">
      <c r="A6559" s="7" t="s">
        <v>8831</v>
      </c>
      <c r="B6559" s="44" t="n">
        <v>0</v>
      </c>
      <c r="C6559" s="44" t="n">
        <v>1</v>
      </c>
      <c r="D6559" s="38" t="n">
        <f aca="false">IFERROR(B6559/C6559,0)</f>
        <v>0</v>
      </c>
      <c r="E6559" s="45" t="n">
        <v>9</v>
      </c>
      <c r="F6559" s="7" t="s">
        <v>2223</v>
      </c>
      <c r="G6559" s="5" t="str">
        <f aca="false">IF(AND(E6559&gt;=5,E6559&lt;=20,C6559&gt;=50,B6559&lt;=1),"Opportunity (pos 5-20, 50+ impr, 0-1 click)","")</f>
        <v/>
      </c>
    </row>
    <row r="6560" customFormat="false" ht="15" hidden="false" customHeight="false" outlineLevel="0" collapsed="false">
      <c r="A6560" s="7" t="s">
        <v>8832</v>
      </c>
      <c r="B6560" s="44" t="n">
        <v>0</v>
      </c>
      <c r="C6560" s="44" t="n">
        <v>1</v>
      </c>
      <c r="D6560" s="38" t="n">
        <f aca="false">IFERROR(B6560/C6560,0)</f>
        <v>0</v>
      </c>
      <c r="E6560" s="45" t="n">
        <v>9</v>
      </c>
      <c r="F6560" s="7" t="s">
        <v>2224</v>
      </c>
      <c r="G6560" s="5" t="str">
        <f aca="false">IF(AND(E6560&gt;=5,E6560&lt;=20,C6560&gt;=50,B6560&lt;=1),"Opportunity (pos 5-20, 50+ impr, 0-1 click)","")</f>
        <v/>
      </c>
    </row>
    <row r="6561" customFormat="false" ht="15" hidden="false" customHeight="false" outlineLevel="0" collapsed="false">
      <c r="A6561" s="7" t="s">
        <v>8833</v>
      </c>
      <c r="B6561" s="44" t="n">
        <v>0</v>
      </c>
      <c r="C6561" s="44" t="n">
        <v>1</v>
      </c>
      <c r="D6561" s="38" t="n">
        <f aca="false">IFERROR(B6561/C6561,0)</f>
        <v>0</v>
      </c>
      <c r="E6561" s="45" t="n">
        <v>17</v>
      </c>
      <c r="F6561" s="7" t="s">
        <v>2223</v>
      </c>
      <c r="G6561" s="5" t="str">
        <f aca="false">IF(AND(E6561&gt;=5,E6561&lt;=20,C6561&gt;=50,B6561&lt;=1),"Opportunity (pos 5-20, 50+ impr, 0-1 click)","")</f>
        <v/>
      </c>
    </row>
    <row r="6562" customFormat="false" ht="15" hidden="false" customHeight="false" outlineLevel="0" collapsed="false">
      <c r="A6562" s="7" t="s">
        <v>8834</v>
      </c>
      <c r="B6562" s="44" t="n">
        <v>0</v>
      </c>
      <c r="C6562" s="44" t="n">
        <v>1</v>
      </c>
      <c r="D6562" s="38" t="n">
        <f aca="false">IFERROR(B6562/C6562,0)</f>
        <v>0</v>
      </c>
      <c r="E6562" s="45" t="n">
        <v>28</v>
      </c>
      <c r="F6562" s="7" t="s">
        <v>2223</v>
      </c>
      <c r="G6562" s="5" t="str">
        <f aca="false">IF(AND(E6562&gt;=5,E6562&lt;=20,C6562&gt;=50,B6562&lt;=1),"Opportunity (pos 5-20, 50+ impr, 0-1 click)","")</f>
        <v/>
      </c>
    </row>
    <row r="6563" customFormat="false" ht="15" hidden="false" customHeight="false" outlineLevel="0" collapsed="false">
      <c r="A6563" s="7" t="s">
        <v>8835</v>
      </c>
      <c r="B6563" s="44" t="n">
        <v>0</v>
      </c>
      <c r="C6563" s="44" t="n">
        <v>1</v>
      </c>
      <c r="D6563" s="38" t="n">
        <f aca="false">IFERROR(B6563/C6563,0)</f>
        <v>0</v>
      </c>
      <c r="E6563" s="45" t="n">
        <v>18</v>
      </c>
      <c r="F6563" s="7" t="s">
        <v>2223</v>
      </c>
      <c r="G6563" s="5" t="str">
        <f aca="false">IF(AND(E6563&gt;=5,E6563&lt;=20,C6563&gt;=50,B6563&lt;=1),"Opportunity (pos 5-20, 50+ impr, 0-1 click)","")</f>
        <v/>
      </c>
    </row>
    <row r="6564" customFormat="false" ht="15" hidden="false" customHeight="false" outlineLevel="0" collapsed="false">
      <c r="A6564" s="7" t="s">
        <v>8836</v>
      </c>
      <c r="B6564" s="44" t="n">
        <v>0</v>
      </c>
      <c r="C6564" s="44" t="n">
        <v>1</v>
      </c>
      <c r="D6564" s="38" t="n">
        <f aca="false">IFERROR(B6564/C6564,0)</f>
        <v>0</v>
      </c>
      <c r="E6564" s="45" t="n">
        <v>23</v>
      </c>
      <c r="F6564" s="7" t="s">
        <v>2223</v>
      </c>
      <c r="G6564" s="5" t="str">
        <f aca="false">IF(AND(E6564&gt;=5,E6564&lt;=20,C6564&gt;=50,B6564&lt;=1),"Opportunity (pos 5-20, 50+ impr, 0-1 click)","")</f>
        <v/>
      </c>
    </row>
    <row r="6565" customFormat="false" ht="15" hidden="false" customHeight="false" outlineLevel="0" collapsed="false">
      <c r="A6565" s="7" t="s">
        <v>8837</v>
      </c>
      <c r="B6565" s="44" t="n">
        <v>0</v>
      </c>
      <c r="C6565" s="44" t="n">
        <v>1</v>
      </c>
      <c r="D6565" s="38" t="n">
        <f aca="false">IFERROR(B6565/C6565,0)</f>
        <v>0</v>
      </c>
      <c r="E6565" s="45" t="n">
        <v>26</v>
      </c>
      <c r="F6565" s="7" t="s">
        <v>2223</v>
      </c>
      <c r="G6565" s="5" t="str">
        <f aca="false">IF(AND(E6565&gt;=5,E6565&lt;=20,C6565&gt;=50,B6565&lt;=1),"Opportunity (pos 5-20, 50+ impr, 0-1 click)","")</f>
        <v/>
      </c>
    </row>
    <row r="6566" customFormat="false" ht="15" hidden="false" customHeight="false" outlineLevel="0" collapsed="false">
      <c r="A6566" s="7" t="s">
        <v>8838</v>
      </c>
      <c r="B6566" s="44" t="n">
        <v>0</v>
      </c>
      <c r="C6566" s="44" t="n">
        <v>1</v>
      </c>
      <c r="D6566" s="38" t="n">
        <f aca="false">IFERROR(B6566/C6566,0)</f>
        <v>0</v>
      </c>
      <c r="E6566" s="45" t="n">
        <v>13</v>
      </c>
      <c r="F6566" s="7" t="s">
        <v>2224</v>
      </c>
      <c r="G6566" s="5" t="str">
        <f aca="false">IF(AND(E6566&gt;=5,E6566&lt;=20,C6566&gt;=50,B6566&lt;=1),"Opportunity (pos 5-20, 50+ impr, 0-1 click)","")</f>
        <v/>
      </c>
    </row>
    <row r="6567" customFormat="false" ht="15" hidden="false" customHeight="false" outlineLevel="0" collapsed="false">
      <c r="A6567" s="7" t="s">
        <v>8839</v>
      </c>
      <c r="B6567" s="44" t="n">
        <v>0</v>
      </c>
      <c r="C6567" s="44" t="n">
        <v>1</v>
      </c>
      <c r="D6567" s="38" t="n">
        <f aca="false">IFERROR(B6567/C6567,0)</f>
        <v>0</v>
      </c>
      <c r="E6567" s="45" t="n">
        <v>28</v>
      </c>
      <c r="F6567" s="7" t="s">
        <v>2223</v>
      </c>
      <c r="G6567" s="5" t="str">
        <f aca="false">IF(AND(E6567&gt;=5,E6567&lt;=20,C6567&gt;=50,B6567&lt;=1),"Opportunity (pos 5-20, 50+ impr, 0-1 click)","")</f>
        <v/>
      </c>
    </row>
    <row r="6568" customFormat="false" ht="15" hidden="false" customHeight="false" outlineLevel="0" collapsed="false">
      <c r="A6568" s="7" t="s">
        <v>8840</v>
      </c>
      <c r="B6568" s="44" t="n">
        <v>0</v>
      </c>
      <c r="C6568" s="44" t="n">
        <v>1</v>
      </c>
      <c r="D6568" s="38" t="n">
        <f aca="false">IFERROR(B6568/C6568,0)</f>
        <v>0</v>
      </c>
      <c r="E6568" s="45" t="n">
        <v>18</v>
      </c>
      <c r="F6568" s="7" t="s">
        <v>2223</v>
      </c>
      <c r="G6568" s="5" t="str">
        <f aca="false">IF(AND(E6568&gt;=5,E6568&lt;=20,C6568&gt;=50,B6568&lt;=1),"Opportunity (pos 5-20, 50+ impr, 0-1 click)","")</f>
        <v/>
      </c>
    </row>
    <row r="6569" customFormat="false" ht="15" hidden="false" customHeight="false" outlineLevel="0" collapsed="false">
      <c r="A6569" s="7" t="s">
        <v>8841</v>
      </c>
      <c r="B6569" s="44" t="n">
        <v>0</v>
      </c>
      <c r="C6569" s="44" t="n">
        <v>1</v>
      </c>
      <c r="D6569" s="38" t="n">
        <f aca="false">IFERROR(B6569/C6569,0)</f>
        <v>0</v>
      </c>
      <c r="E6569" s="45" t="n">
        <v>24</v>
      </c>
      <c r="F6569" s="7" t="s">
        <v>2223</v>
      </c>
      <c r="G6569" s="5" t="str">
        <f aca="false">IF(AND(E6569&gt;=5,E6569&lt;=20,C6569&gt;=50,B6569&lt;=1),"Opportunity (pos 5-20, 50+ impr, 0-1 click)","")</f>
        <v/>
      </c>
    </row>
    <row r="6570" customFormat="false" ht="15" hidden="false" customHeight="false" outlineLevel="0" collapsed="false">
      <c r="A6570" s="7" t="s">
        <v>8842</v>
      </c>
      <c r="B6570" s="44" t="n">
        <v>0</v>
      </c>
      <c r="C6570" s="44" t="n">
        <v>1</v>
      </c>
      <c r="D6570" s="38" t="n">
        <f aca="false">IFERROR(B6570/C6570,0)</f>
        <v>0</v>
      </c>
      <c r="E6570" s="45" t="n">
        <v>69</v>
      </c>
      <c r="F6570" s="7" t="s">
        <v>2223</v>
      </c>
      <c r="G6570" s="5" t="str">
        <f aca="false">IF(AND(E6570&gt;=5,E6570&lt;=20,C6570&gt;=50,B6570&lt;=1),"Opportunity (pos 5-20, 50+ impr, 0-1 click)","")</f>
        <v/>
      </c>
    </row>
    <row r="6571" customFormat="false" ht="15" hidden="false" customHeight="false" outlineLevel="0" collapsed="false">
      <c r="A6571" s="7" t="s">
        <v>8843</v>
      </c>
      <c r="B6571" s="44" t="n">
        <v>0</v>
      </c>
      <c r="C6571" s="44" t="n">
        <v>1</v>
      </c>
      <c r="D6571" s="38" t="n">
        <f aca="false">IFERROR(B6571/C6571,0)</f>
        <v>0</v>
      </c>
      <c r="E6571" s="45" t="n">
        <v>34</v>
      </c>
      <c r="F6571" s="7" t="s">
        <v>2223</v>
      </c>
      <c r="G6571" s="5" t="str">
        <f aca="false">IF(AND(E6571&gt;=5,E6571&lt;=20,C6571&gt;=50,B6571&lt;=1),"Opportunity (pos 5-20, 50+ impr, 0-1 click)","")</f>
        <v/>
      </c>
    </row>
    <row r="6572" customFormat="false" ht="15" hidden="false" customHeight="false" outlineLevel="0" collapsed="false">
      <c r="A6572" s="7" t="s">
        <v>8844</v>
      </c>
      <c r="B6572" s="44" t="n">
        <v>0</v>
      </c>
      <c r="C6572" s="44" t="n">
        <v>1</v>
      </c>
      <c r="D6572" s="38" t="n">
        <f aca="false">IFERROR(B6572/C6572,0)</f>
        <v>0</v>
      </c>
      <c r="E6572" s="45" t="n">
        <v>49</v>
      </c>
      <c r="F6572" s="7" t="s">
        <v>2223</v>
      </c>
      <c r="G6572" s="5" t="str">
        <f aca="false">IF(AND(E6572&gt;=5,E6572&lt;=20,C6572&gt;=50,B6572&lt;=1),"Opportunity (pos 5-20, 50+ impr, 0-1 click)","")</f>
        <v/>
      </c>
    </row>
    <row r="6573" customFormat="false" ht="15" hidden="false" customHeight="false" outlineLevel="0" collapsed="false">
      <c r="A6573" s="7" t="s">
        <v>8845</v>
      </c>
      <c r="B6573" s="44" t="n">
        <v>0</v>
      </c>
      <c r="C6573" s="44" t="n">
        <v>1</v>
      </c>
      <c r="D6573" s="38" t="n">
        <f aca="false">IFERROR(B6573/C6573,0)</f>
        <v>0</v>
      </c>
      <c r="E6573" s="45" t="n">
        <v>32</v>
      </c>
      <c r="F6573" s="7" t="s">
        <v>2223</v>
      </c>
      <c r="G6573" s="5" t="str">
        <f aca="false">IF(AND(E6573&gt;=5,E6573&lt;=20,C6573&gt;=50,B6573&lt;=1),"Opportunity (pos 5-20, 50+ impr, 0-1 click)","")</f>
        <v/>
      </c>
    </row>
    <row r="6574" customFormat="false" ht="15" hidden="false" customHeight="false" outlineLevel="0" collapsed="false">
      <c r="A6574" s="7" t="s">
        <v>8846</v>
      </c>
      <c r="B6574" s="44" t="n">
        <v>0</v>
      </c>
      <c r="C6574" s="44" t="n">
        <v>1</v>
      </c>
      <c r="D6574" s="38" t="n">
        <f aca="false">IFERROR(B6574/C6574,0)</f>
        <v>0</v>
      </c>
      <c r="E6574" s="45" t="n">
        <v>38</v>
      </c>
      <c r="F6574" s="7" t="s">
        <v>2226</v>
      </c>
      <c r="G6574" s="5" t="str">
        <f aca="false">IF(AND(E6574&gt;=5,E6574&lt;=20,C6574&gt;=50,B6574&lt;=1),"Opportunity (pos 5-20, 50+ impr, 0-1 click)","")</f>
        <v/>
      </c>
    </row>
    <row r="6575" customFormat="false" ht="15" hidden="false" customHeight="false" outlineLevel="0" collapsed="false">
      <c r="A6575" s="7" t="s">
        <v>8847</v>
      </c>
      <c r="B6575" s="44" t="n">
        <v>0</v>
      </c>
      <c r="C6575" s="44" t="n">
        <v>1</v>
      </c>
      <c r="D6575" s="38" t="n">
        <f aca="false">IFERROR(B6575/C6575,0)</f>
        <v>0</v>
      </c>
      <c r="E6575" s="45" t="n">
        <v>34</v>
      </c>
      <c r="F6575" s="7" t="s">
        <v>2223</v>
      </c>
      <c r="G6575" s="5" t="str">
        <f aca="false">IF(AND(E6575&gt;=5,E6575&lt;=20,C6575&gt;=50,B6575&lt;=1),"Opportunity (pos 5-20, 50+ impr, 0-1 click)","")</f>
        <v/>
      </c>
    </row>
    <row r="6576" customFormat="false" ht="15" hidden="false" customHeight="false" outlineLevel="0" collapsed="false">
      <c r="A6576" s="7" t="s">
        <v>8848</v>
      </c>
      <c r="B6576" s="44" t="n">
        <v>0</v>
      </c>
      <c r="C6576" s="44" t="n">
        <v>1</v>
      </c>
      <c r="D6576" s="38" t="n">
        <f aca="false">IFERROR(B6576/C6576,0)</f>
        <v>0</v>
      </c>
      <c r="E6576" s="45" t="n">
        <v>44</v>
      </c>
      <c r="F6576" s="7" t="s">
        <v>2223</v>
      </c>
      <c r="G6576" s="5" t="str">
        <f aca="false">IF(AND(E6576&gt;=5,E6576&lt;=20,C6576&gt;=50,B6576&lt;=1),"Opportunity (pos 5-20, 50+ impr, 0-1 click)","")</f>
        <v/>
      </c>
    </row>
    <row r="6577" customFormat="false" ht="15" hidden="false" customHeight="false" outlineLevel="0" collapsed="false">
      <c r="A6577" s="7" t="s">
        <v>8849</v>
      </c>
      <c r="B6577" s="44" t="n">
        <v>0</v>
      </c>
      <c r="C6577" s="44" t="n">
        <v>1</v>
      </c>
      <c r="D6577" s="38" t="n">
        <f aca="false">IFERROR(B6577/C6577,0)</f>
        <v>0</v>
      </c>
      <c r="E6577" s="45" t="n">
        <v>64</v>
      </c>
      <c r="F6577" s="7" t="s">
        <v>2223</v>
      </c>
      <c r="G6577" s="5" t="str">
        <f aca="false">IF(AND(E6577&gt;=5,E6577&lt;=20,C6577&gt;=50,B6577&lt;=1),"Opportunity (pos 5-20, 50+ impr, 0-1 click)","")</f>
        <v/>
      </c>
    </row>
    <row r="6578" customFormat="false" ht="15" hidden="false" customHeight="false" outlineLevel="0" collapsed="false">
      <c r="A6578" s="7" t="s">
        <v>8850</v>
      </c>
      <c r="B6578" s="44" t="n">
        <v>0</v>
      </c>
      <c r="C6578" s="44" t="n">
        <v>1</v>
      </c>
      <c r="D6578" s="38" t="n">
        <f aca="false">IFERROR(B6578/C6578,0)</f>
        <v>0</v>
      </c>
      <c r="E6578" s="45" t="n">
        <v>22</v>
      </c>
      <c r="F6578" s="7" t="s">
        <v>2223</v>
      </c>
      <c r="G6578" s="5" t="str">
        <f aca="false">IF(AND(E6578&gt;=5,E6578&lt;=20,C6578&gt;=50,B6578&lt;=1),"Opportunity (pos 5-20, 50+ impr, 0-1 click)","")</f>
        <v/>
      </c>
    </row>
    <row r="6579" customFormat="false" ht="15" hidden="false" customHeight="false" outlineLevel="0" collapsed="false">
      <c r="A6579" s="7" t="s">
        <v>8851</v>
      </c>
      <c r="B6579" s="44" t="n">
        <v>0</v>
      </c>
      <c r="C6579" s="44" t="n">
        <v>1</v>
      </c>
      <c r="D6579" s="38" t="n">
        <f aca="false">IFERROR(B6579/C6579,0)</f>
        <v>0</v>
      </c>
      <c r="E6579" s="45" t="n">
        <v>11</v>
      </c>
      <c r="F6579" s="7" t="s">
        <v>2223</v>
      </c>
      <c r="G6579" s="5" t="str">
        <f aca="false">IF(AND(E6579&gt;=5,E6579&lt;=20,C6579&gt;=50,B6579&lt;=1),"Opportunity (pos 5-20, 50+ impr, 0-1 click)","")</f>
        <v/>
      </c>
    </row>
    <row r="6580" customFormat="false" ht="15" hidden="false" customHeight="false" outlineLevel="0" collapsed="false">
      <c r="A6580" s="7" t="s">
        <v>8852</v>
      </c>
      <c r="B6580" s="44" t="n">
        <v>0</v>
      </c>
      <c r="C6580" s="44" t="n">
        <v>1</v>
      </c>
      <c r="D6580" s="38" t="n">
        <f aca="false">IFERROR(B6580/C6580,0)</f>
        <v>0</v>
      </c>
      <c r="E6580" s="45" t="n">
        <v>33</v>
      </c>
      <c r="F6580" s="7" t="s">
        <v>2223</v>
      </c>
      <c r="G6580" s="5" t="str">
        <f aca="false">IF(AND(E6580&gt;=5,E6580&lt;=20,C6580&gt;=50,B6580&lt;=1),"Opportunity (pos 5-20, 50+ impr, 0-1 click)","")</f>
        <v/>
      </c>
    </row>
    <row r="6581" customFormat="false" ht="15" hidden="false" customHeight="false" outlineLevel="0" collapsed="false">
      <c r="A6581" s="7" t="s">
        <v>8853</v>
      </c>
      <c r="B6581" s="44" t="n">
        <v>0</v>
      </c>
      <c r="C6581" s="44" t="n">
        <v>1</v>
      </c>
      <c r="D6581" s="38" t="n">
        <f aca="false">IFERROR(B6581/C6581,0)</f>
        <v>0</v>
      </c>
      <c r="E6581" s="45" t="n">
        <v>32</v>
      </c>
      <c r="F6581" s="7" t="s">
        <v>2223</v>
      </c>
      <c r="G6581" s="5" t="str">
        <f aca="false">IF(AND(E6581&gt;=5,E6581&lt;=20,C6581&gt;=50,B6581&lt;=1),"Opportunity (pos 5-20, 50+ impr, 0-1 click)","")</f>
        <v/>
      </c>
    </row>
    <row r="6582" customFormat="false" ht="15" hidden="false" customHeight="false" outlineLevel="0" collapsed="false">
      <c r="A6582" s="7" t="s">
        <v>8854</v>
      </c>
      <c r="B6582" s="44" t="n">
        <v>0</v>
      </c>
      <c r="C6582" s="44" t="n">
        <v>1</v>
      </c>
      <c r="D6582" s="38" t="n">
        <f aca="false">IFERROR(B6582/C6582,0)</f>
        <v>0</v>
      </c>
      <c r="E6582" s="45" t="n">
        <v>9</v>
      </c>
      <c r="F6582" s="7" t="s">
        <v>2224</v>
      </c>
      <c r="G6582" s="5" t="str">
        <f aca="false">IF(AND(E6582&gt;=5,E6582&lt;=20,C6582&gt;=50,B6582&lt;=1),"Opportunity (pos 5-20, 50+ impr, 0-1 click)","")</f>
        <v/>
      </c>
    </row>
    <row r="6583" customFormat="false" ht="15" hidden="false" customHeight="false" outlineLevel="0" collapsed="false">
      <c r="A6583" s="7" t="s">
        <v>8855</v>
      </c>
      <c r="B6583" s="44" t="n">
        <v>0</v>
      </c>
      <c r="C6583" s="44" t="n">
        <v>1</v>
      </c>
      <c r="D6583" s="38" t="n">
        <f aca="false">IFERROR(B6583/C6583,0)</f>
        <v>0</v>
      </c>
      <c r="E6583" s="45" t="n">
        <v>8</v>
      </c>
      <c r="F6583" s="7" t="s">
        <v>2225</v>
      </c>
      <c r="G6583" s="5" t="str">
        <f aca="false">IF(AND(E6583&gt;=5,E6583&lt;=20,C6583&gt;=50,B6583&lt;=1),"Opportunity (pos 5-20, 50+ impr, 0-1 click)","")</f>
        <v/>
      </c>
    </row>
    <row r="6584" customFormat="false" ht="15" hidden="false" customHeight="false" outlineLevel="0" collapsed="false">
      <c r="A6584" s="7" t="s">
        <v>8856</v>
      </c>
      <c r="B6584" s="44" t="n">
        <v>0</v>
      </c>
      <c r="C6584" s="44" t="n">
        <v>1</v>
      </c>
      <c r="D6584" s="38" t="n">
        <f aca="false">IFERROR(B6584/C6584,0)</f>
        <v>0</v>
      </c>
      <c r="E6584" s="45" t="n">
        <v>19</v>
      </c>
      <c r="F6584" s="7" t="s">
        <v>2223</v>
      </c>
      <c r="G6584" s="5" t="str">
        <f aca="false">IF(AND(E6584&gt;=5,E6584&lt;=20,C6584&gt;=50,B6584&lt;=1),"Opportunity (pos 5-20, 50+ impr, 0-1 click)","")</f>
        <v/>
      </c>
    </row>
    <row r="6585" customFormat="false" ht="15" hidden="false" customHeight="false" outlineLevel="0" collapsed="false">
      <c r="A6585" s="7" t="s">
        <v>8857</v>
      </c>
      <c r="B6585" s="44" t="n">
        <v>0</v>
      </c>
      <c r="C6585" s="44" t="n">
        <v>1</v>
      </c>
      <c r="D6585" s="38" t="n">
        <f aca="false">IFERROR(B6585/C6585,0)</f>
        <v>0</v>
      </c>
      <c r="E6585" s="45" t="n">
        <v>14</v>
      </c>
      <c r="F6585" s="7" t="s">
        <v>2223</v>
      </c>
      <c r="G6585" s="5" t="str">
        <f aca="false">IF(AND(E6585&gt;=5,E6585&lt;=20,C6585&gt;=50,B6585&lt;=1),"Opportunity (pos 5-20, 50+ impr, 0-1 click)","")</f>
        <v/>
      </c>
    </row>
    <row r="6586" customFormat="false" ht="15" hidden="false" customHeight="false" outlineLevel="0" collapsed="false">
      <c r="A6586" s="7" t="s">
        <v>8858</v>
      </c>
      <c r="B6586" s="44" t="n">
        <v>0</v>
      </c>
      <c r="C6586" s="44" t="n">
        <v>1</v>
      </c>
      <c r="D6586" s="38" t="n">
        <f aca="false">IFERROR(B6586/C6586,0)</f>
        <v>0</v>
      </c>
      <c r="E6586" s="45" t="n">
        <v>44</v>
      </c>
      <c r="F6586" s="7" t="s">
        <v>2223</v>
      </c>
      <c r="G6586" s="5" t="str">
        <f aca="false">IF(AND(E6586&gt;=5,E6586&lt;=20,C6586&gt;=50,B6586&lt;=1),"Opportunity (pos 5-20, 50+ impr, 0-1 click)","")</f>
        <v/>
      </c>
    </row>
    <row r="6587" customFormat="false" ht="15" hidden="false" customHeight="false" outlineLevel="0" collapsed="false">
      <c r="A6587" s="7" t="s">
        <v>8859</v>
      </c>
      <c r="B6587" s="44" t="n">
        <v>0</v>
      </c>
      <c r="C6587" s="44" t="n">
        <v>1</v>
      </c>
      <c r="D6587" s="38" t="n">
        <f aca="false">IFERROR(B6587/C6587,0)</f>
        <v>0</v>
      </c>
      <c r="E6587" s="45" t="n">
        <v>38</v>
      </c>
      <c r="F6587" s="7" t="s">
        <v>2225</v>
      </c>
      <c r="G6587" s="5" t="str">
        <f aca="false">IF(AND(E6587&gt;=5,E6587&lt;=20,C6587&gt;=50,B6587&lt;=1),"Opportunity (pos 5-20, 50+ impr, 0-1 click)","")</f>
        <v/>
      </c>
    </row>
    <row r="6588" customFormat="false" ht="15" hidden="false" customHeight="false" outlineLevel="0" collapsed="false">
      <c r="A6588" s="7" t="s">
        <v>8860</v>
      </c>
      <c r="B6588" s="44" t="n">
        <v>0</v>
      </c>
      <c r="C6588" s="44" t="n">
        <v>1</v>
      </c>
      <c r="D6588" s="38" t="n">
        <f aca="false">IFERROR(B6588/C6588,0)</f>
        <v>0</v>
      </c>
      <c r="E6588" s="45" t="n">
        <v>49</v>
      </c>
      <c r="F6588" s="7" t="s">
        <v>2223</v>
      </c>
      <c r="G6588" s="5" t="str">
        <f aca="false">IF(AND(E6588&gt;=5,E6588&lt;=20,C6588&gt;=50,B6588&lt;=1),"Opportunity (pos 5-20, 50+ impr, 0-1 click)","")</f>
        <v/>
      </c>
    </row>
    <row r="6589" customFormat="false" ht="15" hidden="false" customHeight="false" outlineLevel="0" collapsed="false">
      <c r="A6589" s="7" t="s">
        <v>8861</v>
      </c>
      <c r="B6589" s="44" t="n">
        <v>0</v>
      </c>
      <c r="C6589" s="44" t="n">
        <v>1</v>
      </c>
      <c r="D6589" s="38" t="n">
        <f aca="false">IFERROR(B6589/C6589,0)</f>
        <v>0</v>
      </c>
      <c r="E6589" s="45" t="n">
        <v>29</v>
      </c>
      <c r="F6589" s="7" t="s">
        <v>2223</v>
      </c>
      <c r="G6589" s="5" t="str">
        <f aca="false">IF(AND(E6589&gt;=5,E6589&lt;=20,C6589&gt;=50,B6589&lt;=1),"Opportunity (pos 5-20, 50+ impr, 0-1 click)","")</f>
        <v/>
      </c>
    </row>
    <row r="6590" customFormat="false" ht="15" hidden="false" customHeight="false" outlineLevel="0" collapsed="false">
      <c r="A6590" s="7" t="s">
        <v>8862</v>
      </c>
      <c r="B6590" s="44" t="n">
        <v>0</v>
      </c>
      <c r="C6590" s="44" t="n">
        <v>1</v>
      </c>
      <c r="D6590" s="38" t="n">
        <f aca="false">IFERROR(B6590/C6590,0)</f>
        <v>0</v>
      </c>
      <c r="E6590" s="45" t="n">
        <v>22</v>
      </c>
      <c r="F6590" s="7" t="s">
        <v>2223</v>
      </c>
      <c r="G6590" s="5" t="str">
        <f aca="false">IF(AND(E6590&gt;=5,E6590&lt;=20,C6590&gt;=50,B6590&lt;=1),"Opportunity (pos 5-20, 50+ impr, 0-1 click)","")</f>
        <v/>
      </c>
    </row>
    <row r="6591" customFormat="false" ht="15" hidden="false" customHeight="false" outlineLevel="0" collapsed="false">
      <c r="A6591" s="7" t="s">
        <v>8863</v>
      </c>
      <c r="B6591" s="44" t="n">
        <v>0</v>
      </c>
      <c r="C6591" s="44" t="n">
        <v>1</v>
      </c>
      <c r="D6591" s="38" t="n">
        <f aca="false">IFERROR(B6591/C6591,0)</f>
        <v>0</v>
      </c>
      <c r="E6591" s="45" t="n">
        <v>24</v>
      </c>
      <c r="F6591" s="7" t="s">
        <v>2224</v>
      </c>
      <c r="G6591" s="5" t="str">
        <f aca="false">IF(AND(E6591&gt;=5,E6591&lt;=20,C6591&gt;=50,B6591&lt;=1),"Opportunity (pos 5-20, 50+ impr, 0-1 click)","")</f>
        <v/>
      </c>
    </row>
    <row r="6592" customFormat="false" ht="15" hidden="false" customHeight="false" outlineLevel="0" collapsed="false">
      <c r="A6592" s="7" t="s">
        <v>8864</v>
      </c>
      <c r="B6592" s="44" t="n">
        <v>0</v>
      </c>
      <c r="C6592" s="44" t="n">
        <v>1</v>
      </c>
      <c r="D6592" s="38" t="n">
        <f aca="false">IFERROR(B6592/C6592,0)</f>
        <v>0</v>
      </c>
      <c r="E6592" s="45" t="n">
        <v>21</v>
      </c>
      <c r="F6592" s="7" t="s">
        <v>2223</v>
      </c>
      <c r="G6592" s="5" t="str">
        <f aca="false">IF(AND(E6592&gt;=5,E6592&lt;=20,C6592&gt;=50,B6592&lt;=1),"Opportunity (pos 5-20, 50+ impr, 0-1 click)","")</f>
        <v/>
      </c>
    </row>
    <row r="6593" customFormat="false" ht="15" hidden="false" customHeight="false" outlineLevel="0" collapsed="false">
      <c r="A6593" s="7" t="s">
        <v>8865</v>
      </c>
      <c r="B6593" s="44" t="n">
        <v>0</v>
      </c>
      <c r="C6593" s="44" t="n">
        <v>1</v>
      </c>
      <c r="D6593" s="38" t="n">
        <f aca="false">IFERROR(B6593/C6593,0)</f>
        <v>0</v>
      </c>
      <c r="E6593" s="45" t="n">
        <v>22</v>
      </c>
      <c r="F6593" s="7" t="s">
        <v>2223</v>
      </c>
      <c r="G6593" s="5" t="str">
        <f aca="false">IF(AND(E6593&gt;=5,E6593&lt;=20,C6593&gt;=50,B6593&lt;=1),"Opportunity (pos 5-20, 50+ impr, 0-1 click)","")</f>
        <v/>
      </c>
    </row>
    <row r="6594" customFormat="false" ht="15" hidden="false" customHeight="false" outlineLevel="0" collapsed="false">
      <c r="A6594" s="7" t="s">
        <v>8866</v>
      </c>
      <c r="B6594" s="44" t="n">
        <v>0</v>
      </c>
      <c r="C6594" s="44" t="n">
        <v>1</v>
      </c>
      <c r="D6594" s="38" t="n">
        <f aca="false">IFERROR(B6594/C6594,0)</f>
        <v>0</v>
      </c>
      <c r="E6594" s="45" t="n">
        <v>25</v>
      </c>
      <c r="F6594" s="7" t="s">
        <v>2223</v>
      </c>
      <c r="G6594" s="5" t="str">
        <f aca="false">IF(AND(E6594&gt;=5,E6594&lt;=20,C6594&gt;=50,B6594&lt;=1),"Opportunity (pos 5-20, 50+ impr, 0-1 click)","")</f>
        <v/>
      </c>
    </row>
    <row r="6595" customFormat="false" ht="15" hidden="false" customHeight="false" outlineLevel="0" collapsed="false">
      <c r="A6595" s="7" t="s">
        <v>8867</v>
      </c>
      <c r="B6595" s="44" t="n">
        <v>0</v>
      </c>
      <c r="C6595" s="44" t="n">
        <v>1</v>
      </c>
      <c r="D6595" s="38" t="n">
        <f aca="false">IFERROR(B6595/C6595,0)</f>
        <v>0</v>
      </c>
      <c r="E6595" s="45" t="n">
        <v>41</v>
      </c>
      <c r="F6595" s="7" t="s">
        <v>2224</v>
      </c>
      <c r="G6595" s="5" t="str">
        <f aca="false">IF(AND(E6595&gt;=5,E6595&lt;=20,C6595&gt;=50,B6595&lt;=1),"Opportunity (pos 5-20, 50+ impr, 0-1 click)","")</f>
        <v/>
      </c>
    </row>
    <row r="6596" customFormat="false" ht="15" hidden="false" customHeight="false" outlineLevel="0" collapsed="false">
      <c r="A6596" s="7" t="s">
        <v>8868</v>
      </c>
      <c r="B6596" s="44" t="n">
        <v>0</v>
      </c>
      <c r="C6596" s="44" t="n">
        <v>1</v>
      </c>
      <c r="D6596" s="38" t="n">
        <f aca="false">IFERROR(B6596/C6596,0)</f>
        <v>0</v>
      </c>
      <c r="E6596" s="45" t="n">
        <v>11</v>
      </c>
      <c r="F6596" s="7" t="s">
        <v>2223</v>
      </c>
      <c r="G6596" s="5" t="str">
        <f aca="false">IF(AND(E6596&gt;=5,E6596&lt;=20,C6596&gt;=50,B6596&lt;=1),"Opportunity (pos 5-20, 50+ impr, 0-1 click)","")</f>
        <v/>
      </c>
    </row>
    <row r="6597" customFormat="false" ht="15" hidden="false" customHeight="false" outlineLevel="0" collapsed="false">
      <c r="A6597" s="7" t="s">
        <v>8869</v>
      </c>
      <c r="B6597" s="44" t="n">
        <v>0</v>
      </c>
      <c r="C6597" s="44" t="n">
        <v>1</v>
      </c>
      <c r="D6597" s="38" t="n">
        <f aca="false">IFERROR(B6597/C6597,0)</f>
        <v>0</v>
      </c>
      <c r="E6597" s="45" t="n">
        <v>24</v>
      </c>
      <c r="F6597" s="7" t="s">
        <v>2223</v>
      </c>
      <c r="G6597" s="5" t="str">
        <f aca="false">IF(AND(E6597&gt;=5,E6597&lt;=20,C6597&gt;=50,B6597&lt;=1),"Opportunity (pos 5-20, 50+ impr, 0-1 click)","")</f>
        <v/>
      </c>
    </row>
    <row r="6598" customFormat="false" ht="15" hidden="false" customHeight="false" outlineLevel="0" collapsed="false">
      <c r="A6598" s="7" t="s">
        <v>8870</v>
      </c>
      <c r="B6598" s="44" t="n">
        <v>0</v>
      </c>
      <c r="C6598" s="44" t="n">
        <v>1</v>
      </c>
      <c r="D6598" s="38" t="n">
        <f aca="false">IFERROR(B6598/C6598,0)</f>
        <v>0</v>
      </c>
      <c r="E6598" s="45" t="n">
        <v>27</v>
      </c>
      <c r="F6598" s="7" t="s">
        <v>2223</v>
      </c>
      <c r="G6598" s="5" t="str">
        <f aca="false">IF(AND(E6598&gt;=5,E6598&lt;=20,C6598&gt;=50,B6598&lt;=1),"Opportunity (pos 5-20, 50+ impr, 0-1 click)","")</f>
        <v/>
      </c>
    </row>
    <row r="6599" customFormat="false" ht="15" hidden="false" customHeight="false" outlineLevel="0" collapsed="false">
      <c r="A6599" s="7" t="s">
        <v>8871</v>
      </c>
      <c r="B6599" s="44" t="n">
        <v>0</v>
      </c>
      <c r="C6599" s="44" t="n">
        <v>1</v>
      </c>
      <c r="D6599" s="38" t="n">
        <f aca="false">IFERROR(B6599/C6599,0)</f>
        <v>0</v>
      </c>
      <c r="E6599" s="45" t="n">
        <v>13</v>
      </c>
      <c r="F6599" s="7" t="s">
        <v>2223</v>
      </c>
      <c r="G6599" s="5" t="str">
        <f aca="false">IF(AND(E6599&gt;=5,E6599&lt;=20,C6599&gt;=50,B6599&lt;=1),"Opportunity (pos 5-20, 50+ impr, 0-1 click)","")</f>
        <v/>
      </c>
    </row>
    <row r="6600" customFormat="false" ht="15" hidden="false" customHeight="false" outlineLevel="0" collapsed="false">
      <c r="A6600" s="7" t="s">
        <v>8872</v>
      </c>
      <c r="B6600" s="44" t="n">
        <v>0</v>
      </c>
      <c r="C6600" s="44" t="n">
        <v>1</v>
      </c>
      <c r="D6600" s="38" t="n">
        <f aca="false">IFERROR(B6600/C6600,0)</f>
        <v>0</v>
      </c>
      <c r="E6600" s="45" t="n">
        <v>16</v>
      </c>
      <c r="F6600" s="7" t="s">
        <v>2223</v>
      </c>
      <c r="G6600" s="5" t="str">
        <f aca="false">IF(AND(E6600&gt;=5,E6600&lt;=20,C6600&gt;=50,B6600&lt;=1),"Opportunity (pos 5-20, 50+ impr, 0-1 click)","")</f>
        <v/>
      </c>
    </row>
    <row r="6601" customFormat="false" ht="15" hidden="false" customHeight="false" outlineLevel="0" collapsed="false">
      <c r="A6601" s="7" t="s">
        <v>8873</v>
      </c>
      <c r="B6601" s="44" t="n">
        <v>0</v>
      </c>
      <c r="C6601" s="44" t="n">
        <v>1</v>
      </c>
      <c r="D6601" s="38" t="n">
        <f aca="false">IFERROR(B6601/C6601,0)</f>
        <v>0</v>
      </c>
      <c r="E6601" s="45" t="n">
        <v>14</v>
      </c>
      <c r="F6601" s="7" t="s">
        <v>2223</v>
      </c>
      <c r="G6601" s="5" t="str">
        <f aca="false">IF(AND(E6601&gt;=5,E6601&lt;=20,C6601&gt;=50,B6601&lt;=1),"Opportunity (pos 5-20, 50+ impr, 0-1 click)","")</f>
        <v/>
      </c>
    </row>
    <row r="6602" customFormat="false" ht="15" hidden="false" customHeight="false" outlineLevel="0" collapsed="false">
      <c r="A6602" s="7" t="s">
        <v>8874</v>
      </c>
      <c r="B6602" s="44" t="n">
        <v>0</v>
      </c>
      <c r="C6602" s="44" t="n">
        <v>1</v>
      </c>
      <c r="D6602" s="38" t="n">
        <f aca="false">IFERROR(B6602/C6602,0)</f>
        <v>0</v>
      </c>
      <c r="E6602" s="45" t="n">
        <v>29</v>
      </c>
      <c r="F6602" s="7" t="s">
        <v>2223</v>
      </c>
      <c r="G6602" s="5" t="str">
        <f aca="false">IF(AND(E6602&gt;=5,E6602&lt;=20,C6602&gt;=50,B6602&lt;=1),"Opportunity (pos 5-20, 50+ impr, 0-1 click)","")</f>
        <v/>
      </c>
    </row>
    <row r="6603" customFormat="false" ht="15" hidden="false" customHeight="false" outlineLevel="0" collapsed="false">
      <c r="A6603" s="7" t="s">
        <v>8875</v>
      </c>
      <c r="B6603" s="44" t="n">
        <v>0</v>
      </c>
      <c r="C6603" s="44" t="n">
        <v>1</v>
      </c>
      <c r="D6603" s="38" t="n">
        <f aca="false">IFERROR(B6603/C6603,0)</f>
        <v>0</v>
      </c>
      <c r="E6603" s="45" t="n">
        <v>13</v>
      </c>
      <c r="F6603" s="7" t="s">
        <v>2223</v>
      </c>
      <c r="G6603" s="5" t="str">
        <f aca="false">IF(AND(E6603&gt;=5,E6603&lt;=20,C6603&gt;=50,B6603&lt;=1),"Opportunity (pos 5-20, 50+ impr, 0-1 click)","")</f>
        <v/>
      </c>
    </row>
    <row r="6604" customFormat="false" ht="15" hidden="false" customHeight="false" outlineLevel="0" collapsed="false">
      <c r="A6604" s="7" t="s">
        <v>8876</v>
      </c>
      <c r="B6604" s="44" t="n">
        <v>0</v>
      </c>
      <c r="C6604" s="44" t="n">
        <v>1</v>
      </c>
      <c r="D6604" s="38" t="n">
        <f aca="false">IFERROR(B6604/C6604,0)</f>
        <v>0</v>
      </c>
      <c r="E6604" s="45" t="n">
        <v>42</v>
      </c>
      <c r="F6604" s="7" t="s">
        <v>2223</v>
      </c>
      <c r="G6604" s="5" t="str">
        <f aca="false">IF(AND(E6604&gt;=5,E6604&lt;=20,C6604&gt;=50,B6604&lt;=1),"Opportunity (pos 5-20, 50+ impr, 0-1 click)","")</f>
        <v/>
      </c>
    </row>
    <row r="6605" customFormat="false" ht="15" hidden="false" customHeight="false" outlineLevel="0" collapsed="false">
      <c r="A6605" s="7" t="s">
        <v>8877</v>
      </c>
      <c r="B6605" s="44" t="n">
        <v>0</v>
      </c>
      <c r="C6605" s="44" t="n">
        <v>1</v>
      </c>
      <c r="D6605" s="38" t="n">
        <f aca="false">IFERROR(B6605/C6605,0)</f>
        <v>0</v>
      </c>
      <c r="E6605" s="45" t="n">
        <v>23</v>
      </c>
      <c r="F6605" s="7" t="s">
        <v>2223</v>
      </c>
      <c r="G6605" s="5" t="str">
        <f aca="false">IF(AND(E6605&gt;=5,E6605&lt;=20,C6605&gt;=50,B6605&lt;=1),"Opportunity (pos 5-20, 50+ impr, 0-1 click)","")</f>
        <v/>
      </c>
    </row>
    <row r="6606" customFormat="false" ht="15" hidden="false" customHeight="false" outlineLevel="0" collapsed="false">
      <c r="A6606" s="7" t="s">
        <v>8878</v>
      </c>
      <c r="B6606" s="44" t="n">
        <v>0</v>
      </c>
      <c r="C6606" s="44" t="n">
        <v>1</v>
      </c>
      <c r="D6606" s="38" t="n">
        <f aca="false">IFERROR(B6606/C6606,0)</f>
        <v>0</v>
      </c>
      <c r="E6606" s="45" t="n">
        <v>47</v>
      </c>
      <c r="F6606" s="7" t="s">
        <v>2223</v>
      </c>
      <c r="G6606" s="5" t="str">
        <f aca="false">IF(AND(E6606&gt;=5,E6606&lt;=20,C6606&gt;=50,B6606&lt;=1),"Opportunity (pos 5-20, 50+ impr, 0-1 click)","")</f>
        <v/>
      </c>
    </row>
    <row r="6607" customFormat="false" ht="15" hidden="false" customHeight="false" outlineLevel="0" collapsed="false">
      <c r="A6607" s="7" t="s">
        <v>8879</v>
      </c>
      <c r="B6607" s="44" t="n">
        <v>0</v>
      </c>
      <c r="C6607" s="44" t="n">
        <v>1</v>
      </c>
      <c r="D6607" s="38" t="n">
        <f aca="false">IFERROR(B6607/C6607,0)</f>
        <v>0</v>
      </c>
      <c r="E6607" s="45" t="n">
        <v>25</v>
      </c>
      <c r="F6607" s="7" t="s">
        <v>2223</v>
      </c>
      <c r="G6607" s="5" t="str">
        <f aca="false">IF(AND(E6607&gt;=5,E6607&lt;=20,C6607&gt;=50,B6607&lt;=1),"Opportunity (pos 5-20, 50+ impr, 0-1 click)","")</f>
        <v/>
      </c>
    </row>
    <row r="6608" customFormat="false" ht="15" hidden="false" customHeight="false" outlineLevel="0" collapsed="false">
      <c r="A6608" s="7" t="s">
        <v>8880</v>
      </c>
      <c r="B6608" s="44" t="n">
        <v>0</v>
      </c>
      <c r="C6608" s="44" t="n">
        <v>1</v>
      </c>
      <c r="D6608" s="38" t="n">
        <f aca="false">IFERROR(B6608/C6608,0)</f>
        <v>0</v>
      </c>
      <c r="E6608" s="45" t="n">
        <v>28</v>
      </c>
      <c r="F6608" s="7" t="s">
        <v>2225</v>
      </c>
      <c r="G6608" s="5" t="str">
        <f aca="false">IF(AND(E6608&gt;=5,E6608&lt;=20,C6608&gt;=50,B6608&lt;=1),"Opportunity (pos 5-20, 50+ impr, 0-1 click)","")</f>
        <v/>
      </c>
    </row>
    <row r="6609" customFormat="false" ht="15" hidden="false" customHeight="false" outlineLevel="0" collapsed="false">
      <c r="A6609" s="7" t="s">
        <v>8881</v>
      </c>
      <c r="B6609" s="44" t="n">
        <v>0</v>
      </c>
      <c r="C6609" s="44" t="n">
        <v>1</v>
      </c>
      <c r="D6609" s="38" t="n">
        <f aca="false">IFERROR(B6609/C6609,0)</f>
        <v>0</v>
      </c>
      <c r="E6609" s="45" t="n">
        <v>22</v>
      </c>
      <c r="F6609" s="7" t="s">
        <v>2223</v>
      </c>
      <c r="G6609" s="5" t="str">
        <f aca="false">IF(AND(E6609&gt;=5,E6609&lt;=20,C6609&gt;=50,B6609&lt;=1),"Opportunity (pos 5-20, 50+ impr, 0-1 click)","")</f>
        <v/>
      </c>
    </row>
    <row r="6610" customFormat="false" ht="15" hidden="false" customHeight="false" outlineLevel="0" collapsed="false">
      <c r="A6610" s="7" t="s">
        <v>8882</v>
      </c>
      <c r="B6610" s="44" t="n">
        <v>0</v>
      </c>
      <c r="C6610" s="44" t="n">
        <v>1</v>
      </c>
      <c r="D6610" s="38" t="n">
        <f aca="false">IFERROR(B6610/C6610,0)</f>
        <v>0</v>
      </c>
      <c r="E6610" s="45" t="n">
        <v>25</v>
      </c>
      <c r="F6610" s="7" t="s">
        <v>2223</v>
      </c>
      <c r="G6610" s="5" t="str">
        <f aca="false">IF(AND(E6610&gt;=5,E6610&lt;=20,C6610&gt;=50,B6610&lt;=1),"Opportunity (pos 5-20, 50+ impr, 0-1 click)","")</f>
        <v/>
      </c>
    </row>
    <row r="6611" customFormat="false" ht="15" hidden="false" customHeight="false" outlineLevel="0" collapsed="false">
      <c r="A6611" s="7" t="s">
        <v>8883</v>
      </c>
      <c r="B6611" s="44" t="n">
        <v>0</v>
      </c>
      <c r="C6611" s="44" t="n">
        <v>1</v>
      </c>
      <c r="D6611" s="38" t="n">
        <f aca="false">IFERROR(B6611/C6611,0)</f>
        <v>0</v>
      </c>
      <c r="E6611" s="45" t="n">
        <v>29</v>
      </c>
      <c r="F6611" s="7" t="s">
        <v>2223</v>
      </c>
      <c r="G6611" s="5" t="str">
        <f aca="false">IF(AND(E6611&gt;=5,E6611&lt;=20,C6611&gt;=50,B6611&lt;=1),"Opportunity (pos 5-20, 50+ impr, 0-1 click)","")</f>
        <v/>
      </c>
    </row>
    <row r="6612" customFormat="false" ht="15" hidden="false" customHeight="false" outlineLevel="0" collapsed="false">
      <c r="A6612" s="7" t="s">
        <v>8884</v>
      </c>
      <c r="B6612" s="44" t="n">
        <v>0</v>
      </c>
      <c r="C6612" s="44" t="n">
        <v>1</v>
      </c>
      <c r="D6612" s="38" t="n">
        <f aca="false">IFERROR(B6612/C6612,0)</f>
        <v>0</v>
      </c>
      <c r="E6612" s="45" t="n">
        <v>18</v>
      </c>
      <c r="F6612" s="7" t="s">
        <v>2223</v>
      </c>
      <c r="G6612" s="5" t="str">
        <f aca="false">IF(AND(E6612&gt;=5,E6612&lt;=20,C6612&gt;=50,B6612&lt;=1),"Opportunity (pos 5-20, 50+ impr, 0-1 click)","")</f>
        <v/>
      </c>
    </row>
    <row r="6613" customFormat="false" ht="15" hidden="false" customHeight="false" outlineLevel="0" collapsed="false">
      <c r="A6613" s="7" t="s">
        <v>8885</v>
      </c>
      <c r="B6613" s="44" t="n">
        <v>0</v>
      </c>
      <c r="C6613" s="44" t="n">
        <v>1</v>
      </c>
      <c r="D6613" s="38" t="n">
        <f aca="false">IFERROR(B6613/C6613,0)</f>
        <v>0</v>
      </c>
      <c r="E6613" s="45" t="n">
        <v>11</v>
      </c>
      <c r="F6613" s="7" t="s">
        <v>2223</v>
      </c>
      <c r="G6613" s="5" t="str">
        <f aca="false">IF(AND(E6613&gt;=5,E6613&lt;=20,C6613&gt;=50,B6613&lt;=1),"Opportunity (pos 5-20, 50+ impr, 0-1 click)","")</f>
        <v/>
      </c>
    </row>
    <row r="6614" customFormat="false" ht="15" hidden="false" customHeight="false" outlineLevel="0" collapsed="false">
      <c r="A6614" s="7" t="s">
        <v>8886</v>
      </c>
      <c r="B6614" s="44" t="n">
        <v>0</v>
      </c>
      <c r="C6614" s="44" t="n">
        <v>1</v>
      </c>
      <c r="D6614" s="38" t="n">
        <f aca="false">IFERROR(B6614/C6614,0)</f>
        <v>0</v>
      </c>
      <c r="E6614" s="45" t="n">
        <v>11</v>
      </c>
      <c r="F6614" s="7" t="s">
        <v>2223</v>
      </c>
      <c r="G6614" s="5" t="str">
        <f aca="false">IF(AND(E6614&gt;=5,E6614&lt;=20,C6614&gt;=50,B6614&lt;=1),"Opportunity (pos 5-20, 50+ impr, 0-1 click)","")</f>
        <v/>
      </c>
    </row>
    <row r="6615" customFormat="false" ht="15" hidden="false" customHeight="false" outlineLevel="0" collapsed="false">
      <c r="A6615" s="7" t="s">
        <v>8887</v>
      </c>
      <c r="B6615" s="44" t="n">
        <v>0</v>
      </c>
      <c r="C6615" s="44" t="n">
        <v>1</v>
      </c>
      <c r="D6615" s="38" t="n">
        <f aca="false">IFERROR(B6615/C6615,0)</f>
        <v>0</v>
      </c>
      <c r="E6615" s="45" t="n">
        <v>12</v>
      </c>
      <c r="F6615" s="7" t="s">
        <v>2223</v>
      </c>
      <c r="G6615" s="5" t="str">
        <f aca="false">IF(AND(E6615&gt;=5,E6615&lt;=20,C6615&gt;=50,B6615&lt;=1),"Opportunity (pos 5-20, 50+ impr, 0-1 click)","")</f>
        <v/>
      </c>
    </row>
    <row r="6616" customFormat="false" ht="15" hidden="false" customHeight="false" outlineLevel="0" collapsed="false">
      <c r="A6616" s="7" t="s">
        <v>8888</v>
      </c>
      <c r="B6616" s="44" t="n">
        <v>0</v>
      </c>
      <c r="C6616" s="44" t="n">
        <v>1</v>
      </c>
      <c r="D6616" s="38" t="n">
        <f aca="false">IFERROR(B6616/C6616,0)</f>
        <v>0</v>
      </c>
      <c r="E6616" s="45" t="n">
        <v>26</v>
      </c>
      <c r="F6616" s="7" t="s">
        <v>2223</v>
      </c>
      <c r="G6616" s="5" t="str">
        <f aca="false">IF(AND(E6616&gt;=5,E6616&lt;=20,C6616&gt;=50,B6616&lt;=1),"Opportunity (pos 5-20, 50+ impr, 0-1 click)","")</f>
        <v/>
      </c>
    </row>
    <row r="6617" customFormat="false" ht="15" hidden="false" customHeight="false" outlineLevel="0" collapsed="false">
      <c r="A6617" s="7" t="s">
        <v>8889</v>
      </c>
      <c r="B6617" s="44" t="n">
        <v>0</v>
      </c>
      <c r="C6617" s="44" t="n">
        <v>1</v>
      </c>
      <c r="D6617" s="38" t="n">
        <f aca="false">IFERROR(B6617/C6617,0)</f>
        <v>0</v>
      </c>
      <c r="E6617" s="45" t="n">
        <v>16</v>
      </c>
      <c r="F6617" s="7" t="s">
        <v>2223</v>
      </c>
      <c r="G6617" s="5" t="str">
        <f aca="false">IF(AND(E6617&gt;=5,E6617&lt;=20,C6617&gt;=50,B6617&lt;=1),"Opportunity (pos 5-20, 50+ impr, 0-1 click)","")</f>
        <v/>
      </c>
    </row>
    <row r="6618" customFormat="false" ht="15" hidden="false" customHeight="false" outlineLevel="0" collapsed="false">
      <c r="A6618" s="7" t="s">
        <v>8890</v>
      </c>
      <c r="B6618" s="44" t="n">
        <v>0</v>
      </c>
      <c r="C6618" s="44" t="n">
        <v>1</v>
      </c>
      <c r="D6618" s="38" t="n">
        <f aca="false">IFERROR(B6618/C6618,0)</f>
        <v>0</v>
      </c>
      <c r="E6618" s="45" t="n">
        <v>48</v>
      </c>
      <c r="F6618" s="7" t="s">
        <v>2224</v>
      </c>
      <c r="G6618" s="5" t="str">
        <f aca="false">IF(AND(E6618&gt;=5,E6618&lt;=20,C6618&gt;=50,B6618&lt;=1),"Opportunity (pos 5-20, 50+ impr, 0-1 click)","")</f>
        <v/>
      </c>
    </row>
    <row r="6619" customFormat="false" ht="15" hidden="false" customHeight="false" outlineLevel="0" collapsed="false">
      <c r="A6619" s="7" t="s">
        <v>8891</v>
      </c>
      <c r="B6619" s="44" t="n">
        <v>0</v>
      </c>
      <c r="C6619" s="44" t="n">
        <v>1</v>
      </c>
      <c r="D6619" s="38" t="n">
        <f aca="false">IFERROR(B6619/C6619,0)</f>
        <v>0</v>
      </c>
      <c r="E6619" s="45" t="n">
        <v>11</v>
      </c>
      <c r="F6619" s="7" t="s">
        <v>2223</v>
      </c>
      <c r="G6619" s="5" t="str">
        <f aca="false">IF(AND(E6619&gt;=5,E6619&lt;=20,C6619&gt;=50,B6619&lt;=1),"Opportunity (pos 5-20, 50+ impr, 0-1 click)","")</f>
        <v/>
      </c>
    </row>
    <row r="6620" customFormat="false" ht="15" hidden="false" customHeight="false" outlineLevel="0" collapsed="false">
      <c r="A6620" s="7" t="s">
        <v>8892</v>
      </c>
      <c r="B6620" s="44" t="n">
        <v>0</v>
      </c>
      <c r="C6620" s="44" t="n">
        <v>1</v>
      </c>
      <c r="D6620" s="38" t="n">
        <f aca="false">IFERROR(B6620/C6620,0)</f>
        <v>0</v>
      </c>
      <c r="E6620" s="45" t="n">
        <v>12</v>
      </c>
      <c r="F6620" s="7" t="s">
        <v>2223</v>
      </c>
      <c r="G6620" s="5" t="str">
        <f aca="false">IF(AND(E6620&gt;=5,E6620&lt;=20,C6620&gt;=50,B6620&lt;=1),"Opportunity (pos 5-20, 50+ impr, 0-1 click)","")</f>
        <v/>
      </c>
    </row>
    <row r="6621" customFormat="false" ht="15" hidden="false" customHeight="false" outlineLevel="0" collapsed="false">
      <c r="A6621" s="7" t="s">
        <v>8893</v>
      </c>
      <c r="B6621" s="44" t="n">
        <v>0</v>
      </c>
      <c r="C6621" s="44" t="n">
        <v>1</v>
      </c>
      <c r="D6621" s="38" t="n">
        <f aca="false">IFERROR(B6621/C6621,0)</f>
        <v>0</v>
      </c>
      <c r="E6621" s="45" t="n">
        <v>44</v>
      </c>
      <c r="F6621" s="7" t="s">
        <v>2223</v>
      </c>
      <c r="G6621" s="5" t="str">
        <f aca="false">IF(AND(E6621&gt;=5,E6621&lt;=20,C6621&gt;=50,B6621&lt;=1),"Opportunity (pos 5-20, 50+ impr, 0-1 click)","")</f>
        <v/>
      </c>
    </row>
    <row r="6622" customFormat="false" ht="15" hidden="false" customHeight="false" outlineLevel="0" collapsed="false">
      <c r="A6622" s="7" t="s">
        <v>8894</v>
      </c>
      <c r="B6622" s="44" t="n">
        <v>0</v>
      </c>
      <c r="C6622" s="44" t="n">
        <v>1</v>
      </c>
      <c r="D6622" s="38" t="n">
        <f aca="false">IFERROR(B6622/C6622,0)</f>
        <v>0</v>
      </c>
      <c r="E6622" s="45" t="n">
        <v>33</v>
      </c>
      <c r="F6622" s="7" t="s">
        <v>2223</v>
      </c>
      <c r="G6622" s="5" t="str">
        <f aca="false">IF(AND(E6622&gt;=5,E6622&lt;=20,C6622&gt;=50,B6622&lt;=1),"Opportunity (pos 5-20, 50+ impr, 0-1 click)","")</f>
        <v/>
      </c>
    </row>
    <row r="6623" customFormat="false" ht="15" hidden="false" customHeight="false" outlineLevel="0" collapsed="false">
      <c r="A6623" s="7" t="s">
        <v>8895</v>
      </c>
      <c r="B6623" s="44" t="n">
        <v>0</v>
      </c>
      <c r="C6623" s="44" t="n">
        <v>1</v>
      </c>
      <c r="D6623" s="38" t="n">
        <f aca="false">IFERROR(B6623/C6623,0)</f>
        <v>0</v>
      </c>
      <c r="E6623" s="45" t="n">
        <v>22</v>
      </c>
      <c r="F6623" s="7" t="s">
        <v>2223</v>
      </c>
      <c r="G6623" s="5" t="str">
        <f aca="false">IF(AND(E6623&gt;=5,E6623&lt;=20,C6623&gt;=50,B6623&lt;=1),"Opportunity (pos 5-20, 50+ impr, 0-1 click)","")</f>
        <v/>
      </c>
    </row>
    <row r="6624" customFormat="false" ht="15" hidden="false" customHeight="false" outlineLevel="0" collapsed="false">
      <c r="A6624" s="7" t="s">
        <v>8896</v>
      </c>
      <c r="B6624" s="44" t="n">
        <v>0</v>
      </c>
      <c r="C6624" s="44" t="n">
        <v>1</v>
      </c>
      <c r="D6624" s="38" t="n">
        <f aca="false">IFERROR(B6624/C6624,0)</f>
        <v>0</v>
      </c>
      <c r="E6624" s="45" t="n">
        <v>28</v>
      </c>
      <c r="F6624" s="7" t="s">
        <v>2223</v>
      </c>
      <c r="G6624" s="5" t="str">
        <f aca="false">IF(AND(E6624&gt;=5,E6624&lt;=20,C6624&gt;=50,B6624&lt;=1),"Opportunity (pos 5-20, 50+ impr, 0-1 click)","")</f>
        <v/>
      </c>
    </row>
    <row r="6625" customFormat="false" ht="15" hidden="false" customHeight="false" outlineLevel="0" collapsed="false">
      <c r="A6625" s="7" t="s">
        <v>8897</v>
      </c>
      <c r="B6625" s="44" t="n">
        <v>0</v>
      </c>
      <c r="C6625" s="44" t="n">
        <v>1</v>
      </c>
      <c r="D6625" s="38" t="n">
        <f aca="false">IFERROR(B6625/C6625,0)</f>
        <v>0</v>
      </c>
      <c r="E6625" s="45" t="n">
        <v>12</v>
      </c>
      <c r="F6625" s="7" t="s">
        <v>2223</v>
      </c>
      <c r="G6625" s="5" t="str">
        <f aca="false">IF(AND(E6625&gt;=5,E6625&lt;=20,C6625&gt;=50,B6625&lt;=1),"Opportunity (pos 5-20, 50+ impr, 0-1 click)","")</f>
        <v/>
      </c>
    </row>
    <row r="6626" customFormat="false" ht="15" hidden="false" customHeight="false" outlineLevel="0" collapsed="false">
      <c r="A6626" s="7" t="s">
        <v>8898</v>
      </c>
      <c r="B6626" s="44" t="n">
        <v>0</v>
      </c>
      <c r="C6626" s="44" t="n">
        <v>1</v>
      </c>
      <c r="D6626" s="38" t="n">
        <f aca="false">IFERROR(B6626/C6626,0)</f>
        <v>0</v>
      </c>
      <c r="E6626" s="45" t="n">
        <v>19</v>
      </c>
      <c r="F6626" s="7" t="s">
        <v>2223</v>
      </c>
      <c r="G6626" s="5" t="str">
        <f aca="false">IF(AND(E6626&gt;=5,E6626&lt;=20,C6626&gt;=50,B6626&lt;=1),"Opportunity (pos 5-20, 50+ impr, 0-1 click)","")</f>
        <v/>
      </c>
    </row>
    <row r="6627" customFormat="false" ht="15" hidden="false" customHeight="false" outlineLevel="0" collapsed="false">
      <c r="A6627" s="7" t="s">
        <v>8899</v>
      </c>
      <c r="B6627" s="44" t="n">
        <v>0</v>
      </c>
      <c r="C6627" s="44" t="n">
        <v>1</v>
      </c>
      <c r="D6627" s="38" t="n">
        <f aca="false">IFERROR(B6627/C6627,0)</f>
        <v>0</v>
      </c>
      <c r="E6627" s="45" t="n">
        <v>17</v>
      </c>
      <c r="F6627" s="7" t="s">
        <v>2223</v>
      </c>
      <c r="G6627" s="5" t="str">
        <f aca="false">IF(AND(E6627&gt;=5,E6627&lt;=20,C6627&gt;=50,B6627&lt;=1),"Opportunity (pos 5-20, 50+ impr, 0-1 click)","")</f>
        <v/>
      </c>
    </row>
    <row r="6628" customFormat="false" ht="15" hidden="false" customHeight="false" outlineLevel="0" collapsed="false">
      <c r="A6628" s="7" t="s">
        <v>8900</v>
      </c>
      <c r="B6628" s="44" t="n">
        <v>0</v>
      </c>
      <c r="C6628" s="44" t="n">
        <v>1</v>
      </c>
      <c r="D6628" s="38" t="n">
        <f aca="false">IFERROR(B6628/C6628,0)</f>
        <v>0</v>
      </c>
      <c r="E6628" s="45" t="n">
        <v>18</v>
      </c>
      <c r="F6628" s="7" t="s">
        <v>2223</v>
      </c>
      <c r="G6628" s="5" t="str">
        <f aca="false">IF(AND(E6628&gt;=5,E6628&lt;=20,C6628&gt;=50,B6628&lt;=1),"Opportunity (pos 5-20, 50+ impr, 0-1 click)","")</f>
        <v/>
      </c>
    </row>
    <row r="6629" customFormat="false" ht="15" hidden="false" customHeight="false" outlineLevel="0" collapsed="false">
      <c r="A6629" s="7" t="s">
        <v>8901</v>
      </c>
      <c r="B6629" s="44" t="n">
        <v>0</v>
      </c>
      <c r="C6629" s="44" t="n">
        <v>1</v>
      </c>
      <c r="D6629" s="38" t="n">
        <f aca="false">IFERROR(B6629/C6629,0)</f>
        <v>0</v>
      </c>
      <c r="E6629" s="45" t="n">
        <v>81</v>
      </c>
      <c r="F6629" s="7" t="s">
        <v>2223</v>
      </c>
      <c r="G6629" s="5" t="str">
        <f aca="false">IF(AND(E6629&gt;=5,E6629&lt;=20,C6629&gt;=50,B6629&lt;=1),"Opportunity (pos 5-20, 50+ impr, 0-1 click)","")</f>
        <v/>
      </c>
    </row>
    <row r="6630" customFormat="false" ht="15" hidden="false" customHeight="false" outlineLevel="0" collapsed="false">
      <c r="A6630" s="7" t="s">
        <v>8902</v>
      </c>
      <c r="B6630" s="44" t="n">
        <v>0</v>
      </c>
      <c r="C6630" s="44" t="n">
        <v>1</v>
      </c>
      <c r="D6630" s="38" t="n">
        <f aca="false">IFERROR(B6630/C6630,0)</f>
        <v>0</v>
      </c>
      <c r="E6630" s="45" t="n">
        <v>14</v>
      </c>
      <c r="F6630" s="7" t="s">
        <v>2223</v>
      </c>
      <c r="G6630" s="5" t="str">
        <f aca="false">IF(AND(E6630&gt;=5,E6630&lt;=20,C6630&gt;=50,B6630&lt;=1),"Opportunity (pos 5-20, 50+ impr, 0-1 click)","")</f>
        <v/>
      </c>
    </row>
    <row r="6631" customFormat="false" ht="15" hidden="false" customHeight="false" outlineLevel="0" collapsed="false">
      <c r="A6631" s="7" t="s">
        <v>8903</v>
      </c>
      <c r="B6631" s="44" t="n">
        <v>0</v>
      </c>
      <c r="C6631" s="44" t="n">
        <v>1</v>
      </c>
      <c r="D6631" s="38" t="n">
        <f aca="false">IFERROR(B6631/C6631,0)</f>
        <v>0</v>
      </c>
      <c r="E6631" s="45" t="n">
        <v>28</v>
      </c>
      <c r="F6631" s="7" t="s">
        <v>2223</v>
      </c>
      <c r="G6631" s="5" t="str">
        <f aca="false">IF(AND(E6631&gt;=5,E6631&lt;=20,C6631&gt;=50,B6631&lt;=1),"Opportunity (pos 5-20, 50+ impr, 0-1 click)","")</f>
        <v/>
      </c>
    </row>
    <row r="6632" customFormat="false" ht="15" hidden="false" customHeight="false" outlineLevel="0" collapsed="false">
      <c r="A6632" s="7" t="s">
        <v>8904</v>
      </c>
      <c r="B6632" s="44" t="n">
        <v>0</v>
      </c>
      <c r="C6632" s="44" t="n">
        <v>1</v>
      </c>
      <c r="D6632" s="38" t="n">
        <f aca="false">IFERROR(B6632/C6632,0)</f>
        <v>0</v>
      </c>
      <c r="E6632" s="45" t="n">
        <v>37</v>
      </c>
      <c r="F6632" s="7" t="s">
        <v>2223</v>
      </c>
      <c r="G6632" s="5" t="str">
        <f aca="false">IF(AND(E6632&gt;=5,E6632&lt;=20,C6632&gt;=50,B6632&lt;=1),"Opportunity (pos 5-20, 50+ impr, 0-1 click)","")</f>
        <v/>
      </c>
    </row>
    <row r="6633" customFormat="false" ht="15" hidden="false" customHeight="false" outlineLevel="0" collapsed="false">
      <c r="A6633" s="7" t="s">
        <v>8905</v>
      </c>
      <c r="B6633" s="44" t="n">
        <v>0</v>
      </c>
      <c r="C6633" s="44" t="n">
        <v>1</v>
      </c>
      <c r="D6633" s="38" t="n">
        <f aca="false">IFERROR(B6633/C6633,0)</f>
        <v>0</v>
      </c>
      <c r="E6633" s="45" t="n">
        <v>13</v>
      </c>
      <c r="F6633" s="7" t="s">
        <v>2223</v>
      </c>
      <c r="G6633" s="5" t="str">
        <f aca="false">IF(AND(E6633&gt;=5,E6633&lt;=20,C6633&gt;=50,B6633&lt;=1),"Opportunity (pos 5-20, 50+ impr, 0-1 click)","")</f>
        <v/>
      </c>
    </row>
    <row r="6634" customFormat="false" ht="15" hidden="false" customHeight="false" outlineLevel="0" collapsed="false">
      <c r="A6634" s="7" t="s">
        <v>8906</v>
      </c>
      <c r="B6634" s="44" t="n">
        <v>0</v>
      </c>
      <c r="C6634" s="44" t="n">
        <v>1</v>
      </c>
      <c r="D6634" s="38" t="n">
        <f aca="false">IFERROR(B6634/C6634,0)</f>
        <v>0</v>
      </c>
      <c r="E6634" s="45" t="n">
        <v>28</v>
      </c>
      <c r="F6634" s="7" t="s">
        <v>2223</v>
      </c>
      <c r="G6634" s="5" t="str">
        <f aca="false">IF(AND(E6634&gt;=5,E6634&lt;=20,C6634&gt;=50,B6634&lt;=1),"Opportunity (pos 5-20, 50+ impr, 0-1 click)","")</f>
        <v/>
      </c>
    </row>
    <row r="6635" customFormat="false" ht="15" hidden="false" customHeight="false" outlineLevel="0" collapsed="false">
      <c r="A6635" s="7" t="s">
        <v>8907</v>
      </c>
      <c r="B6635" s="44" t="n">
        <v>0</v>
      </c>
      <c r="C6635" s="44" t="n">
        <v>1</v>
      </c>
      <c r="D6635" s="38" t="n">
        <f aca="false">IFERROR(B6635/C6635,0)</f>
        <v>0</v>
      </c>
      <c r="E6635" s="45" t="n">
        <v>27</v>
      </c>
      <c r="F6635" s="7" t="s">
        <v>2223</v>
      </c>
      <c r="G6635" s="5" t="str">
        <f aca="false">IF(AND(E6635&gt;=5,E6635&lt;=20,C6635&gt;=50,B6635&lt;=1),"Opportunity (pos 5-20, 50+ impr, 0-1 click)","")</f>
        <v/>
      </c>
    </row>
    <row r="6636" customFormat="false" ht="15" hidden="false" customHeight="false" outlineLevel="0" collapsed="false">
      <c r="A6636" s="7" t="s">
        <v>8908</v>
      </c>
      <c r="B6636" s="44" t="n">
        <v>0</v>
      </c>
      <c r="C6636" s="44" t="n">
        <v>1</v>
      </c>
      <c r="D6636" s="38" t="n">
        <f aca="false">IFERROR(B6636/C6636,0)</f>
        <v>0</v>
      </c>
      <c r="E6636" s="45" t="n">
        <v>33</v>
      </c>
      <c r="F6636" s="7" t="s">
        <v>2223</v>
      </c>
      <c r="G6636" s="5" t="str">
        <f aca="false">IF(AND(E6636&gt;=5,E6636&lt;=20,C6636&gt;=50,B6636&lt;=1),"Opportunity (pos 5-20, 50+ impr, 0-1 click)","")</f>
        <v/>
      </c>
    </row>
    <row r="6637" customFormat="false" ht="15" hidden="false" customHeight="false" outlineLevel="0" collapsed="false">
      <c r="A6637" s="7" t="s">
        <v>8909</v>
      </c>
      <c r="B6637" s="44" t="n">
        <v>0</v>
      </c>
      <c r="C6637" s="44" t="n">
        <v>1</v>
      </c>
      <c r="D6637" s="38" t="n">
        <f aca="false">IFERROR(B6637/C6637,0)</f>
        <v>0</v>
      </c>
      <c r="E6637" s="45" t="n">
        <v>45</v>
      </c>
      <c r="F6637" s="7" t="s">
        <v>2223</v>
      </c>
      <c r="G6637" s="5" t="str">
        <f aca="false">IF(AND(E6637&gt;=5,E6637&lt;=20,C6637&gt;=50,B6637&lt;=1),"Opportunity (pos 5-20, 50+ impr, 0-1 click)","")</f>
        <v/>
      </c>
    </row>
    <row r="6638" customFormat="false" ht="15" hidden="false" customHeight="false" outlineLevel="0" collapsed="false">
      <c r="A6638" s="7" t="s">
        <v>8910</v>
      </c>
      <c r="B6638" s="44" t="n">
        <v>0</v>
      </c>
      <c r="C6638" s="44" t="n">
        <v>1</v>
      </c>
      <c r="D6638" s="38" t="n">
        <f aca="false">IFERROR(B6638/C6638,0)</f>
        <v>0</v>
      </c>
      <c r="E6638" s="45" t="n">
        <v>23</v>
      </c>
      <c r="F6638" s="7" t="s">
        <v>2223</v>
      </c>
      <c r="G6638" s="5" t="str">
        <f aca="false">IF(AND(E6638&gt;=5,E6638&lt;=20,C6638&gt;=50,B6638&lt;=1),"Opportunity (pos 5-20, 50+ impr, 0-1 click)","")</f>
        <v/>
      </c>
    </row>
    <row r="6639" customFormat="false" ht="15" hidden="false" customHeight="false" outlineLevel="0" collapsed="false">
      <c r="A6639" s="7" t="s">
        <v>8911</v>
      </c>
      <c r="B6639" s="44" t="n">
        <v>0</v>
      </c>
      <c r="C6639" s="44" t="n">
        <v>1</v>
      </c>
      <c r="D6639" s="38" t="n">
        <f aca="false">IFERROR(B6639/C6639,0)</f>
        <v>0</v>
      </c>
      <c r="E6639" s="45" t="n">
        <v>20</v>
      </c>
      <c r="F6639" s="7" t="s">
        <v>2223</v>
      </c>
      <c r="G6639" s="5" t="str">
        <f aca="false">IF(AND(E6639&gt;=5,E6639&lt;=20,C6639&gt;=50,B6639&lt;=1),"Opportunity (pos 5-20, 50+ impr, 0-1 click)","")</f>
        <v/>
      </c>
    </row>
    <row r="6640" customFormat="false" ht="15" hidden="false" customHeight="false" outlineLevel="0" collapsed="false">
      <c r="A6640" s="7" t="s">
        <v>8912</v>
      </c>
      <c r="B6640" s="44" t="n">
        <v>0</v>
      </c>
      <c r="C6640" s="44" t="n">
        <v>1</v>
      </c>
      <c r="D6640" s="38" t="n">
        <f aca="false">IFERROR(B6640/C6640,0)</f>
        <v>0</v>
      </c>
      <c r="E6640" s="45" t="n">
        <v>4</v>
      </c>
      <c r="F6640" s="7" t="s">
        <v>2223</v>
      </c>
      <c r="G6640" s="5" t="str">
        <f aca="false">IF(AND(E6640&gt;=5,E6640&lt;=20,C6640&gt;=50,B6640&lt;=1),"Opportunity (pos 5-20, 50+ impr, 0-1 click)","")</f>
        <v/>
      </c>
    </row>
    <row r="6641" customFormat="false" ht="15" hidden="false" customHeight="false" outlineLevel="0" collapsed="false">
      <c r="A6641" s="7" t="s">
        <v>8913</v>
      </c>
      <c r="B6641" s="44" t="n">
        <v>0</v>
      </c>
      <c r="C6641" s="44" t="n">
        <v>1</v>
      </c>
      <c r="D6641" s="38" t="n">
        <f aca="false">IFERROR(B6641/C6641,0)</f>
        <v>0</v>
      </c>
      <c r="E6641" s="45" t="n">
        <v>39</v>
      </c>
      <c r="F6641" s="7" t="s">
        <v>2223</v>
      </c>
      <c r="G6641" s="5" t="str">
        <f aca="false">IF(AND(E6641&gt;=5,E6641&lt;=20,C6641&gt;=50,B6641&lt;=1),"Opportunity (pos 5-20, 50+ impr, 0-1 click)","")</f>
        <v/>
      </c>
    </row>
    <row r="6642" customFormat="false" ht="15" hidden="false" customHeight="false" outlineLevel="0" collapsed="false">
      <c r="A6642" s="7" t="s">
        <v>8914</v>
      </c>
      <c r="B6642" s="44" t="n">
        <v>0</v>
      </c>
      <c r="C6642" s="44" t="n">
        <v>1</v>
      </c>
      <c r="D6642" s="38" t="n">
        <f aca="false">IFERROR(B6642/C6642,0)</f>
        <v>0</v>
      </c>
      <c r="E6642" s="45" t="n">
        <v>29</v>
      </c>
      <c r="F6642" s="7" t="s">
        <v>2223</v>
      </c>
      <c r="G6642" s="5" t="str">
        <f aca="false">IF(AND(E6642&gt;=5,E6642&lt;=20,C6642&gt;=50,B6642&lt;=1),"Opportunity (pos 5-20, 50+ impr, 0-1 click)","")</f>
        <v/>
      </c>
    </row>
    <row r="6643" customFormat="false" ht="15" hidden="false" customHeight="false" outlineLevel="0" collapsed="false">
      <c r="A6643" s="7" t="s">
        <v>8915</v>
      </c>
      <c r="B6643" s="44" t="n">
        <v>0</v>
      </c>
      <c r="C6643" s="44" t="n">
        <v>1</v>
      </c>
      <c r="D6643" s="38" t="n">
        <f aca="false">IFERROR(B6643/C6643,0)</f>
        <v>0</v>
      </c>
      <c r="E6643" s="45" t="n">
        <v>52</v>
      </c>
      <c r="F6643" s="7" t="s">
        <v>2223</v>
      </c>
      <c r="G6643" s="5" t="str">
        <f aca="false">IF(AND(E6643&gt;=5,E6643&lt;=20,C6643&gt;=50,B6643&lt;=1),"Opportunity (pos 5-20, 50+ impr, 0-1 click)","")</f>
        <v/>
      </c>
    </row>
    <row r="6644" customFormat="false" ht="15" hidden="false" customHeight="false" outlineLevel="0" collapsed="false">
      <c r="A6644" s="7" t="s">
        <v>8916</v>
      </c>
      <c r="B6644" s="44" t="n">
        <v>0</v>
      </c>
      <c r="C6644" s="44" t="n">
        <v>1</v>
      </c>
      <c r="D6644" s="38" t="n">
        <f aca="false">IFERROR(B6644/C6644,0)</f>
        <v>0</v>
      </c>
      <c r="E6644" s="45" t="n">
        <v>16</v>
      </c>
      <c r="F6644" s="7" t="s">
        <v>2223</v>
      </c>
      <c r="G6644" s="5" t="str">
        <f aca="false">IF(AND(E6644&gt;=5,E6644&lt;=20,C6644&gt;=50,B6644&lt;=1),"Opportunity (pos 5-20, 50+ impr, 0-1 click)","")</f>
        <v/>
      </c>
    </row>
    <row r="6645" customFormat="false" ht="15" hidden="false" customHeight="false" outlineLevel="0" collapsed="false">
      <c r="A6645" s="7" t="s">
        <v>8917</v>
      </c>
      <c r="B6645" s="44" t="n">
        <v>0</v>
      </c>
      <c r="C6645" s="44" t="n">
        <v>1</v>
      </c>
      <c r="D6645" s="38" t="n">
        <f aca="false">IFERROR(B6645/C6645,0)</f>
        <v>0</v>
      </c>
      <c r="E6645" s="45" t="n">
        <v>17</v>
      </c>
      <c r="F6645" s="7" t="s">
        <v>2223</v>
      </c>
      <c r="G6645" s="5" t="str">
        <f aca="false">IF(AND(E6645&gt;=5,E6645&lt;=20,C6645&gt;=50,B6645&lt;=1),"Opportunity (pos 5-20, 50+ impr, 0-1 click)","")</f>
        <v/>
      </c>
    </row>
    <row r="6646" customFormat="false" ht="15" hidden="false" customHeight="false" outlineLevel="0" collapsed="false">
      <c r="A6646" s="7" t="s">
        <v>8918</v>
      </c>
      <c r="B6646" s="44" t="n">
        <v>0</v>
      </c>
      <c r="C6646" s="44" t="n">
        <v>1</v>
      </c>
      <c r="D6646" s="38" t="n">
        <f aca="false">IFERROR(B6646/C6646,0)</f>
        <v>0</v>
      </c>
      <c r="E6646" s="45" t="n">
        <v>39</v>
      </c>
      <c r="F6646" s="7" t="s">
        <v>2223</v>
      </c>
      <c r="G6646" s="5" t="str">
        <f aca="false">IF(AND(E6646&gt;=5,E6646&lt;=20,C6646&gt;=50,B6646&lt;=1),"Opportunity (pos 5-20, 50+ impr, 0-1 click)","")</f>
        <v/>
      </c>
    </row>
    <row r="6647" customFormat="false" ht="15" hidden="false" customHeight="false" outlineLevel="0" collapsed="false">
      <c r="A6647" s="7" t="s">
        <v>8919</v>
      </c>
      <c r="B6647" s="44" t="n">
        <v>0</v>
      </c>
      <c r="C6647" s="44" t="n">
        <v>1</v>
      </c>
      <c r="D6647" s="38" t="n">
        <f aca="false">IFERROR(B6647/C6647,0)</f>
        <v>0</v>
      </c>
      <c r="E6647" s="45" t="n">
        <v>8</v>
      </c>
      <c r="F6647" s="7" t="s">
        <v>2223</v>
      </c>
      <c r="G6647" s="5" t="str">
        <f aca="false">IF(AND(E6647&gt;=5,E6647&lt;=20,C6647&gt;=50,B6647&lt;=1),"Opportunity (pos 5-20, 50+ impr, 0-1 click)","")</f>
        <v/>
      </c>
    </row>
    <row r="6648" customFormat="false" ht="15" hidden="false" customHeight="false" outlineLevel="0" collapsed="false">
      <c r="A6648" s="7" t="s">
        <v>8920</v>
      </c>
      <c r="B6648" s="44" t="n">
        <v>0</v>
      </c>
      <c r="C6648" s="44" t="n">
        <v>1</v>
      </c>
      <c r="D6648" s="38" t="n">
        <f aca="false">IFERROR(B6648/C6648,0)</f>
        <v>0</v>
      </c>
      <c r="E6648" s="45" t="n">
        <v>12</v>
      </c>
      <c r="F6648" s="7" t="s">
        <v>2223</v>
      </c>
      <c r="G6648" s="5" t="str">
        <f aca="false">IF(AND(E6648&gt;=5,E6648&lt;=20,C6648&gt;=50,B6648&lt;=1),"Opportunity (pos 5-20, 50+ impr, 0-1 click)","")</f>
        <v/>
      </c>
    </row>
    <row r="6649" customFormat="false" ht="15" hidden="false" customHeight="false" outlineLevel="0" collapsed="false">
      <c r="A6649" s="7" t="s">
        <v>8921</v>
      </c>
      <c r="B6649" s="44" t="n">
        <v>0</v>
      </c>
      <c r="C6649" s="44" t="n">
        <v>1</v>
      </c>
      <c r="D6649" s="38" t="n">
        <f aca="false">IFERROR(B6649/C6649,0)</f>
        <v>0</v>
      </c>
      <c r="E6649" s="45" t="n">
        <v>29</v>
      </c>
      <c r="F6649" s="7" t="s">
        <v>2224</v>
      </c>
      <c r="G6649" s="5" t="str">
        <f aca="false">IF(AND(E6649&gt;=5,E6649&lt;=20,C6649&gt;=50,B6649&lt;=1),"Opportunity (pos 5-20, 50+ impr, 0-1 click)","")</f>
        <v/>
      </c>
    </row>
    <row r="6650" customFormat="false" ht="15" hidden="false" customHeight="false" outlineLevel="0" collapsed="false">
      <c r="A6650" s="7" t="s">
        <v>8922</v>
      </c>
      <c r="B6650" s="44" t="n">
        <v>0</v>
      </c>
      <c r="C6650" s="44" t="n">
        <v>1</v>
      </c>
      <c r="D6650" s="38" t="n">
        <f aca="false">IFERROR(B6650/C6650,0)</f>
        <v>0</v>
      </c>
      <c r="E6650" s="45" t="n">
        <v>65</v>
      </c>
      <c r="F6650" s="7" t="s">
        <v>2223</v>
      </c>
      <c r="G6650" s="5" t="str">
        <f aca="false">IF(AND(E6650&gt;=5,E6650&lt;=20,C6650&gt;=50,B6650&lt;=1),"Opportunity (pos 5-20, 50+ impr, 0-1 click)","")</f>
        <v/>
      </c>
    </row>
    <row r="6651" customFormat="false" ht="15" hidden="false" customHeight="false" outlineLevel="0" collapsed="false">
      <c r="A6651" s="7" t="s">
        <v>8923</v>
      </c>
      <c r="B6651" s="44" t="n">
        <v>0</v>
      </c>
      <c r="C6651" s="44" t="n">
        <v>1</v>
      </c>
      <c r="D6651" s="38" t="n">
        <f aca="false">IFERROR(B6651/C6651,0)</f>
        <v>0</v>
      </c>
      <c r="E6651" s="45" t="n">
        <v>29</v>
      </c>
      <c r="F6651" s="7" t="s">
        <v>2223</v>
      </c>
      <c r="G6651" s="5" t="str">
        <f aca="false">IF(AND(E6651&gt;=5,E6651&lt;=20,C6651&gt;=50,B6651&lt;=1),"Opportunity (pos 5-20, 50+ impr, 0-1 click)","")</f>
        <v/>
      </c>
    </row>
    <row r="6652" customFormat="false" ht="15" hidden="false" customHeight="false" outlineLevel="0" collapsed="false">
      <c r="A6652" s="7" t="s">
        <v>8924</v>
      </c>
      <c r="B6652" s="44" t="n">
        <v>0</v>
      </c>
      <c r="C6652" s="44" t="n">
        <v>1</v>
      </c>
      <c r="D6652" s="38" t="n">
        <f aca="false">IFERROR(B6652/C6652,0)</f>
        <v>0</v>
      </c>
      <c r="E6652" s="45" t="n">
        <v>50</v>
      </c>
      <c r="F6652" s="7" t="s">
        <v>2225</v>
      </c>
      <c r="G6652" s="5" t="str">
        <f aca="false">IF(AND(E6652&gt;=5,E6652&lt;=20,C6652&gt;=50,B6652&lt;=1),"Opportunity (pos 5-20, 50+ impr, 0-1 click)","")</f>
        <v/>
      </c>
    </row>
    <row r="6653" customFormat="false" ht="15" hidden="false" customHeight="false" outlineLevel="0" collapsed="false">
      <c r="A6653" s="7" t="s">
        <v>8925</v>
      </c>
      <c r="B6653" s="44" t="n">
        <v>0</v>
      </c>
      <c r="C6653" s="44" t="n">
        <v>1</v>
      </c>
      <c r="D6653" s="38" t="n">
        <f aca="false">IFERROR(B6653/C6653,0)</f>
        <v>0</v>
      </c>
      <c r="E6653" s="45" t="n">
        <v>14</v>
      </c>
      <c r="F6653" s="7" t="s">
        <v>2224</v>
      </c>
      <c r="G6653" s="5" t="str">
        <f aca="false">IF(AND(E6653&gt;=5,E6653&lt;=20,C6653&gt;=50,B6653&lt;=1),"Opportunity (pos 5-20, 50+ impr, 0-1 click)","")</f>
        <v/>
      </c>
    </row>
    <row r="6654" customFormat="false" ht="15" hidden="false" customHeight="false" outlineLevel="0" collapsed="false">
      <c r="A6654" s="7" t="s">
        <v>8926</v>
      </c>
      <c r="B6654" s="44" t="n">
        <v>0</v>
      </c>
      <c r="C6654" s="44" t="n">
        <v>1</v>
      </c>
      <c r="D6654" s="38" t="n">
        <f aca="false">IFERROR(B6654/C6654,0)</f>
        <v>0</v>
      </c>
      <c r="E6654" s="45" t="n">
        <v>17</v>
      </c>
      <c r="F6654" s="7" t="s">
        <v>2225</v>
      </c>
      <c r="G6654" s="5" t="str">
        <f aca="false">IF(AND(E6654&gt;=5,E6654&lt;=20,C6654&gt;=50,B6654&lt;=1),"Opportunity (pos 5-20, 50+ impr, 0-1 click)","")</f>
        <v/>
      </c>
    </row>
    <row r="6655" customFormat="false" ht="15" hidden="false" customHeight="false" outlineLevel="0" collapsed="false">
      <c r="A6655" s="7" t="s">
        <v>8927</v>
      </c>
      <c r="B6655" s="44" t="n">
        <v>0</v>
      </c>
      <c r="C6655" s="44" t="n">
        <v>1</v>
      </c>
      <c r="D6655" s="38" t="n">
        <f aca="false">IFERROR(B6655/C6655,0)</f>
        <v>0</v>
      </c>
      <c r="E6655" s="45" t="n">
        <v>39</v>
      </c>
      <c r="F6655" s="7" t="s">
        <v>2225</v>
      </c>
      <c r="G6655" s="5" t="str">
        <f aca="false">IF(AND(E6655&gt;=5,E6655&lt;=20,C6655&gt;=50,B6655&lt;=1),"Opportunity (pos 5-20, 50+ impr, 0-1 click)","")</f>
        <v/>
      </c>
    </row>
    <row r="6656" customFormat="false" ht="15" hidden="false" customHeight="false" outlineLevel="0" collapsed="false">
      <c r="A6656" s="7" t="s">
        <v>8928</v>
      </c>
      <c r="B6656" s="44" t="n">
        <v>0</v>
      </c>
      <c r="C6656" s="44" t="n">
        <v>1</v>
      </c>
      <c r="D6656" s="38" t="n">
        <f aca="false">IFERROR(B6656/C6656,0)</f>
        <v>0</v>
      </c>
      <c r="E6656" s="45" t="n">
        <v>26</v>
      </c>
      <c r="F6656" s="7" t="s">
        <v>2223</v>
      </c>
      <c r="G6656" s="5" t="str">
        <f aca="false">IF(AND(E6656&gt;=5,E6656&lt;=20,C6656&gt;=50,B6656&lt;=1),"Opportunity (pos 5-20, 50+ impr, 0-1 click)","")</f>
        <v/>
      </c>
    </row>
    <row r="6657" customFormat="false" ht="15" hidden="false" customHeight="false" outlineLevel="0" collapsed="false">
      <c r="A6657" s="7" t="s">
        <v>8929</v>
      </c>
      <c r="B6657" s="44" t="n">
        <v>0</v>
      </c>
      <c r="C6657" s="44" t="n">
        <v>1</v>
      </c>
      <c r="D6657" s="38" t="n">
        <f aca="false">IFERROR(B6657/C6657,0)</f>
        <v>0</v>
      </c>
      <c r="E6657" s="45" t="n">
        <v>23</v>
      </c>
      <c r="F6657" s="7" t="s">
        <v>2223</v>
      </c>
      <c r="G6657" s="5" t="str">
        <f aca="false">IF(AND(E6657&gt;=5,E6657&lt;=20,C6657&gt;=50,B6657&lt;=1),"Opportunity (pos 5-20, 50+ impr, 0-1 click)","")</f>
        <v/>
      </c>
    </row>
    <row r="6658" customFormat="false" ht="15" hidden="false" customHeight="false" outlineLevel="0" collapsed="false">
      <c r="A6658" s="7" t="s">
        <v>8930</v>
      </c>
      <c r="B6658" s="44" t="n">
        <v>0</v>
      </c>
      <c r="C6658" s="44" t="n">
        <v>1</v>
      </c>
      <c r="D6658" s="38" t="n">
        <f aca="false">IFERROR(B6658/C6658,0)</f>
        <v>0</v>
      </c>
      <c r="E6658" s="45" t="n">
        <v>43</v>
      </c>
      <c r="F6658" s="7" t="s">
        <v>2223</v>
      </c>
      <c r="G6658" s="5" t="str">
        <f aca="false">IF(AND(E6658&gt;=5,E6658&lt;=20,C6658&gt;=50,B6658&lt;=1),"Opportunity (pos 5-20, 50+ impr, 0-1 click)","")</f>
        <v/>
      </c>
    </row>
    <row r="6659" customFormat="false" ht="15" hidden="false" customHeight="false" outlineLevel="0" collapsed="false">
      <c r="A6659" s="7" t="s">
        <v>8931</v>
      </c>
      <c r="B6659" s="44" t="n">
        <v>0</v>
      </c>
      <c r="C6659" s="44" t="n">
        <v>1</v>
      </c>
      <c r="D6659" s="38" t="n">
        <f aca="false">IFERROR(B6659/C6659,0)</f>
        <v>0</v>
      </c>
      <c r="E6659" s="45" t="n">
        <v>54</v>
      </c>
      <c r="F6659" s="7" t="s">
        <v>2223</v>
      </c>
      <c r="G6659" s="5" t="str">
        <f aca="false">IF(AND(E6659&gt;=5,E6659&lt;=20,C6659&gt;=50,B6659&lt;=1),"Opportunity (pos 5-20, 50+ impr, 0-1 click)","")</f>
        <v/>
      </c>
    </row>
    <row r="6660" customFormat="false" ht="15" hidden="false" customHeight="false" outlineLevel="0" collapsed="false">
      <c r="A6660" s="7" t="s">
        <v>8932</v>
      </c>
      <c r="B6660" s="44" t="n">
        <v>0</v>
      </c>
      <c r="C6660" s="44" t="n">
        <v>1</v>
      </c>
      <c r="D6660" s="38" t="n">
        <f aca="false">IFERROR(B6660/C6660,0)</f>
        <v>0</v>
      </c>
      <c r="E6660" s="45" t="n">
        <v>20</v>
      </c>
      <c r="F6660" s="7" t="s">
        <v>2223</v>
      </c>
      <c r="G6660" s="5" t="str">
        <f aca="false">IF(AND(E6660&gt;=5,E6660&lt;=20,C6660&gt;=50,B6660&lt;=1),"Opportunity (pos 5-20, 50+ impr, 0-1 click)","")</f>
        <v/>
      </c>
    </row>
    <row r="6661" customFormat="false" ht="15" hidden="false" customHeight="false" outlineLevel="0" collapsed="false">
      <c r="A6661" s="7" t="s">
        <v>8933</v>
      </c>
      <c r="B6661" s="44" t="n">
        <v>0</v>
      </c>
      <c r="C6661" s="44" t="n">
        <v>1</v>
      </c>
      <c r="D6661" s="38" t="n">
        <f aca="false">IFERROR(B6661/C6661,0)</f>
        <v>0</v>
      </c>
      <c r="E6661" s="45" t="n">
        <v>54</v>
      </c>
      <c r="F6661" s="7" t="s">
        <v>2225</v>
      </c>
      <c r="G6661" s="5" t="str">
        <f aca="false">IF(AND(E6661&gt;=5,E6661&lt;=20,C6661&gt;=50,B6661&lt;=1),"Opportunity (pos 5-20, 50+ impr, 0-1 click)","")</f>
        <v/>
      </c>
    </row>
    <row r="6662" customFormat="false" ht="15" hidden="false" customHeight="false" outlineLevel="0" collapsed="false">
      <c r="A6662" s="7" t="s">
        <v>8934</v>
      </c>
      <c r="B6662" s="44" t="n">
        <v>0</v>
      </c>
      <c r="C6662" s="44" t="n">
        <v>1</v>
      </c>
      <c r="D6662" s="38" t="n">
        <f aca="false">IFERROR(B6662/C6662,0)</f>
        <v>0</v>
      </c>
      <c r="E6662" s="45" t="n">
        <v>29</v>
      </c>
      <c r="F6662" s="7" t="s">
        <v>2223</v>
      </c>
      <c r="G6662" s="5" t="str">
        <f aca="false">IF(AND(E6662&gt;=5,E6662&lt;=20,C6662&gt;=50,B6662&lt;=1),"Opportunity (pos 5-20, 50+ impr, 0-1 click)","")</f>
        <v/>
      </c>
    </row>
    <row r="6663" customFormat="false" ht="15" hidden="false" customHeight="false" outlineLevel="0" collapsed="false">
      <c r="A6663" s="7" t="s">
        <v>8935</v>
      </c>
      <c r="B6663" s="44" t="n">
        <v>0</v>
      </c>
      <c r="C6663" s="44" t="n">
        <v>1</v>
      </c>
      <c r="D6663" s="38" t="n">
        <f aca="false">IFERROR(B6663/C6663,0)</f>
        <v>0</v>
      </c>
      <c r="E6663" s="45" t="n">
        <v>36</v>
      </c>
      <c r="F6663" s="7" t="s">
        <v>2223</v>
      </c>
      <c r="G6663" s="5" t="str">
        <f aca="false">IF(AND(E6663&gt;=5,E6663&lt;=20,C6663&gt;=50,B6663&lt;=1),"Opportunity (pos 5-20, 50+ impr, 0-1 click)","")</f>
        <v/>
      </c>
    </row>
    <row r="6664" customFormat="false" ht="15" hidden="false" customHeight="false" outlineLevel="0" collapsed="false">
      <c r="A6664" s="7" t="s">
        <v>8936</v>
      </c>
      <c r="B6664" s="44" t="n">
        <v>0</v>
      </c>
      <c r="C6664" s="44" t="n">
        <v>1</v>
      </c>
      <c r="D6664" s="38" t="n">
        <f aca="false">IFERROR(B6664/C6664,0)</f>
        <v>0</v>
      </c>
      <c r="E6664" s="45" t="n">
        <v>24</v>
      </c>
      <c r="F6664" s="7" t="s">
        <v>2223</v>
      </c>
      <c r="G6664" s="5" t="str">
        <f aca="false">IF(AND(E6664&gt;=5,E6664&lt;=20,C6664&gt;=50,B6664&lt;=1),"Opportunity (pos 5-20, 50+ impr, 0-1 click)","")</f>
        <v/>
      </c>
    </row>
    <row r="6665" customFormat="false" ht="15" hidden="false" customHeight="false" outlineLevel="0" collapsed="false">
      <c r="A6665" s="7" t="s">
        <v>8937</v>
      </c>
      <c r="B6665" s="44" t="n">
        <v>0</v>
      </c>
      <c r="C6665" s="44" t="n">
        <v>1</v>
      </c>
      <c r="D6665" s="38" t="n">
        <f aca="false">IFERROR(B6665/C6665,0)</f>
        <v>0</v>
      </c>
      <c r="E6665" s="45" t="n">
        <v>20</v>
      </c>
      <c r="F6665" s="7" t="s">
        <v>2223</v>
      </c>
      <c r="G6665" s="5" t="str">
        <f aca="false">IF(AND(E6665&gt;=5,E6665&lt;=20,C6665&gt;=50,B6665&lt;=1),"Opportunity (pos 5-20, 50+ impr, 0-1 click)","")</f>
        <v/>
      </c>
    </row>
    <row r="6666" customFormat="false" ht="15" hidden="false" customHeight="false" outlineLevel="0" collapsed="false">
      <c r="A6666" s="7" t="s">
        <v>8938</v>
      </c>
      <c r="B6666" s="44" t="n">
        <v>0</v>
      </c>
      <c r="C6666" s="44" t="n">
        <v>1</v>
      </c>
      <c r="D6666" s="38" t="n">
        <f aca="false">IFERROR(B6666/C6666,0)</f>
        <v>0</v>
      </c>
      <c r="E6666" s="45" t="n">
        <v>26</v>
      </c>
      <c r="F6666" s="7" t="s">
        <v>2223</v>
      </c>
      <c r="G6666" s="5" t="str">
        <f aca="false">IF(AND(E6666&gt;=5,E6666&lt;=20,C6666&gt;=50,B6666&lt;=1),"Opportunity (pos 5-20, 50+ impr, 0-1 click)","")</f>
        <v/>
      </c>
    </row>
    <row r="6667" customFormat="false" ht="15" hidden="false" customHeight="false" outlineLevel="0" collapsed="false">
      <c r="A6667" s="7" t="s">
        <v>8939</v>
      </c>
      <c r="B6667" s="44" t="n">
        <v>0</v>
      </c>
      <c r="C6667" s="44" t="n">
        <v>1</v>
      </c>
      <c r="D6667" s="38" t="n">
        <f aca="false">IFERROR(B6667/C6667,0)</f>
        <v>0</v>
      </c>
      <c r="E6667" s="45" t="n">
        <v>41</v>
      </c>
      <c r="F6667" s="7" t="s">
        <v>2225</v>
      </c>
      <c r="G6667" s="5" t="str">
        <f aca="false">IF(AND(E6667&gt;=5,E6667&lt;=20,C6667&gt;=50,B6667&lt;=1),"Opportunity (pos 5-20, 50+ impr, 0-1 click)","")</f>
        <v/>
      </c>
    </row>
    <row r="6668" customFormat="false" ht="15" hidden="false" customHeight="false" outlineLevel="0" collapsed="false">
      <c r="A6668" s="7" t="s">
        <v>8940</v>
      </c>
      <c r="B6668" s="44" t="n">
        <v>0</v>
      </c>
      <c r="C6668" s="44" t="n">
        <v>1</v>
      </c>
      <c r="D6668" s="38" t="n">
        <f aca="false">IFERROR(B6668/C6668,0)</f>
        <v>0</v>
      </c>
      <c r="E6668" s="45" t="n">
        <v>26</v>
      </c>
      <c r="F6668" s="7" t="s">
        <v>2223</v>
      </c>
      <c r="G6668" s="5" t="str">
        <f aca="false">IF(AND(E6668&gt;=5,E6668&lt;=20,C6668&gt;=50,B6668&lt;=1),"Opportunity (pos 5-20, 50+ impr, 0-1 click)","")</f>
        <v/>
      </c>
    </row>
    <row r="6669" customFormat="false" ht="15" hidden="false" customHeight="false" outlineLevel="0" collapsed="false">
      <c r="A6669" s="7" t="s">
        <v>8941</v>
      </c>
      <c r="B6669" s="44" t="n">
        <v>0</v>
      </c>
      <c r="C6669" s="44" t="n">
        <v>1</v>
      </c>
      <c r="D6669" s="38" t="n">
        <f aca="false">IFERROR(B6669/C6669,0)</f>
        <v>0</v>
      </c>
      <c r="E6669" s="45" t="n">
        <v>5</v>
      </c>
      <c r="F6669" s="7" t="s">
        <v>2223</v>
      </c>
      <c r="G6669" s="5" t="str">
        <f aca="false">IF(AND(E6669&gt;=5,E6669&lt;=20,C6669&gt;=50,B6669&lt;=1),"Opportunity (pos 5-20, 50+ impr, 0-1 click)","")</f>
        <v/>
      </c>
    </row>
    <row r="6670" customFormat="false" ht="15" hidden="false" customHeight="false" outlineLevel="0" collapsed="false">
      <c r="A6670" s="7" t="s">
        <v>8942</v>
      </c>
      <c r="B6670" s="44" t="n">
        <v>0</v>
      </c>
      <c r="C6670" s="44" t="n">
        <v>1</v>
      </c>
      <c r="D6670" s="38" t="n">
        <f aca="false">IFERROR(B6670/C6670,0)</f>
        <v>0</v>
      </c>
      <c r="E6670" s="45" t="n">
        <v>26</v>
      </c>
      <c r="F6670" s="7" t="s">
        <v>2223</v>
      </c>
      <c r="G6670" s="5" t="str">
        <f aca="false">IF(AND(E6670&gt;=5,E6670&lt;=20,C6670&gt;=50,B6670&lt;=1),"Opportunity (pos 5-20, 50+ impr, 0-1 click)","")</f>
        <v/>
      </c>
    </row>
    <row r="6671" customFormat="false" ht="15" hidden="false" customHeight="false" outlineLevel="0" collapsed="false">
      <c r="A6671" s="7" t="s">
        <v>8943</v>
      </c>
      <c r="B6671" s="44" t="n">
        <v>0</v>
      </c>
      <c r="C6671" s="44" t="n">
        <v>1</v>
      </c>
      <c r="D6671" s="38" t="n">
        <f aca="false">IFERROR(B6671/C6671,0)</f>
        <v>0</v>
      </c>
      <c r="E6671" s="45" t="n">
        <v>38</v>
      </c>
      <c r="F6671" s="7" t="s">
        <v>2223</v>
      </c>
      <c r="G6671" s="5" t="str">
        <f aca="false">IF(AND(E6671&gt;=5,E6671&lt;=20,C6671&gt;=50,B6671&lt;=1),"Opportunity (pos 5-20, 50+ impr, 0-1 click)","")</f>
        <v/>
      </c>
    </row>
    <row r="6672" customFormat="false" ht="15" hidden="false" customHeight="false" outlineLevel="0" collapsed="false">
      <c r="A6672" s="7" t="s">
        <v>8944</v>
      </c>
      <c r="B6672" s="44" t="n">
        <v>0</v>
      </c>
      <c r="C6672" s="44" t="n">
        <v>1</v>
      </c>
      <c r="D6672" s="38" t="n">
        <f aca="false">IFERROR(B6672/C6672,0)</f>
        <v>0</v>
      </c>
      <c r="E6672" s="45" t="n">
        <v>26</v>
      </c>
      <c r="F6672" s="7" t="s">
        <v>2223</v>
      </c>
      <c r="G6672" s="5" t="str">
        <f aca="false">IF(AND(E6672&gt;=5,E6672&lt;=20,C6672&gt;=50,B6672&lt;=1),"Opportunity (pos 5-20, 50+ impr, 0-1 click)","")</f>
        <v/>
      </c>
    </row>
    <row r="6673" customFormat="false" ht="15" hidden="false" customHeight="false" outlineLevel="0" collapsed="false">
      <c r="A6673" s="7" t="s">
        <v>8945</v>
      </c>
      <c r="B6673" s="44" t="n">
        <v>0</v>
      </c>
      <c r="C6673" s="44" t="n">
        <v>1</v>
      </c>
      <c r="D6673" s="38" t="n">
        <f aca="false">IFERROR(B6673/C6673,0)</f>
        <v>0</v>
      </c>
      <c r="E6673" s="45" t="n">
        <v>15</v>
      </c>
      <c r="F6673" s="7" t="s">
        <v>2223</v>
      </c>
      <c r="G6673" s="5" t="str">
        <f aca="false">IF(AND(E6673&gt;=5,E6673&lt;=20,C6673&gt;=50,B6673&lt;=1),"Opportunity (pos 5-20, 50+ impr, 0-1 click)","")</f>
        <v/>
      </c>
    </row>
    <row r="6674" customFormat="false" ht="15" hidden="false" customHeight="false" outlineLevel="0" collapsed="false">
      <c r="A6674" s="7" t="s">
        <v>8946</v>
      </c>
      <c r="B6674" s="44" t="n">
        <v>0</v>
      </c>
      <c r="C6674" s="44" t="n">
        <v>1</v>
      </c>
      <c r="D6674" s="38" t="n">
        <f aca="false">IFERROR(B6674/C6674,0)</f>
        <v>0</v>
      </c>
      <c r="E6674" s="45" t="n">
        <v>9</v>
      </c>
      <c r="F6674" s="7" t="s">
        <v>2223</v>
      </c>
      <c r="G6674" s="5" t="str">
        <f aca="false">IF(AND(E6674&gt;=5,E6674&lt;=20,C6674&gt;=50,B6674&lt;=1),"Opportunity (pos 5-20, 50+ impr, 0-1 click)","")</f>
        <v/>
      </c>
    </row>
    <row r="6675" customFormat="false" ht="15" hidden="false" customHeight="false" outlineLevel="0" collapsed="false">
      <c r="A6675" s="7" t="s">
        <v>8947</v>
      </c>
      <c r="B6675" s="44" t="n">
        <v>0</v>
      </c>
      <c r="C6675" s="44" t="n">
        <v>1</v>
      </c>
      <c r="D6675" s="38" t="n">
        <f aca="false">IFERROR(B6675/C6675,0)</f>
        <v>0</v>
      </c>
      <c r="E6675" s="45" t="n">
        <v>18</v>
      </c>
      <c r="F6675" s="7" t="s">
        <v>2223</v>
      </c>
      <c r="G6675" s="5" t="str">
        <f aca="false">IF(AND(E6675&gt;=5,E6675&lt;=20,C6675&gt;=50,B6675&lt;=1),"Opportunity (pos 5-20, 50+ impr, 0-1 click)","")</f>
        <v/>
      </c>
    </row>
    <row r="6676" customFormat="false" ht="15" hidden="false" customHeight="false" outlineLevel="0" collapsed="false">
      <c r="A6676" s="7" t="s">
        <v>8948</v>
      </c>
      <c r="B6676" s="44" t="n">
        <v>0</v>
      </c>
      <c r="C6676" s="44" t="n">
        <v>1</v>
      </c>
      <c r="D6676" s="38" t="n">
        <f aca="false">IFERROR(B6676/C6676,0)</f>
        <v>0</v>
      </c>
      <c r="E6676" s="45" t="n">
        <v>35</v>
      </c>
      <c r="F6676" s="7" t="s">
        <v>2223</v>
      </c>
      <c r="G6676" s="5" t="str">
        <f aca="false">IF(AND(E6676&gt;=5,E6676&lt;=20,C6676&gt;=50,B6676&lt;=1),"Opportunity (pos 5-20, 50+ impr, 0-1 click)","")</f>
        <v/>
      </c>
    </row>
    <row r="6677" customFormat="false" ht="15" hidden="false" customHeight="false" outlineLevel="0" collapsed="false">
      <c r="A6677" s="7" t="s">
        <v>8949</v>
      </c>
      <c r="B6677" s="44" t="n">
        <v>0</v>
      </c>
      <c r="C6677" s="44" t="n">
        <v>1</v>
      </c>
      <c r="D6677" s="38" t="n">
        <f aca="false">IFERROR(B6677/C6677,0)</f>
        <v>0</v>
      </c>
      <c r="E6677" s="45" t="n">
        <v>16</v>
      </c>
      <c r="F6677" s="7" t="s">
        <v>2223</v>
      </c>
      <c r="G6677" s="5" t="str">
        <f aca="false">IF(AND(E6677&gt;=5,E6677&lt;=20,C6677&gt;=50,B6677&lt;=1),"Opportunity (pos 5-20, 50+ impr, 0-1 click)","")</f>
        <v/>
      </c>
    </row>
    <row r="6678" customFormat="false" ht="15" hidden="false" customHeight="false" outlineLevel="0" collapsed="false">
      <c r="A6678" s="7" t="s">
        <v>8950</v>
      </c>
      <c r="B6678" s="44" t="n">
        <v>0</v>
      </c>
      <c r="C6678" s="44" t="n">
        <v>1</v>
      </c>
      <c r="D6678" s="38" t="n">
        <f aca="false">IFERROR(B6678/C6678,0)</f>
        <v>0</v>
      </c>
      <c r="E6678" s="45" t="n">
        <v>44</v>
      </c>
      <c r="F6678" s="7" t="s">
        <v>2223</v>
      </c>
      <c r="G6678" s="5" t="str">
        <f aca="false">IF(AND(E6678&gt;=5,E6678&lt;=20,C6678&gt;=50,B6678&lt;=1),"Opportunity (pos 5-20, 50+ impr, 0-1 click)","")</f>
        <v/>
      </c>
    </row>
    <row r="6679" customFormat="false" ht="15" hidden="false" customHeight="false" outlineLevel="0" collapsed="false">
      <c r="A6679" s="7" t="s">
        <v>8951</v>
      </c>
      <c r="B6679" s="44" t="n">
        <v>0</v>
      </c>
      <c r="C6679" s="44" t="n">
        <v>1</v>
      </c>
      <c r="D6679" s="38" t="n">
        <f aca="false">IFERROR(B6679/C6679,0)</f>
        <v>0</v>
      </c>
      <c r="E6679" s="45" t="n">
        <v>10</v>
      </c>
      <c r="F6679" s="7" t="s">
        <v>2223</v>
      </c>
      <c r="G6679" s="5" t="str">
        <f aca="false">IF(AND(E6679&gt;=5,E6679&lt;=20,C6679&gt;=50,B6679&lt;=1),"Opportunity (pos 5-20, 50+ impr, 0-1 click)","")</f>
        <v/>
      </c>
    </row>
    <row r="6680" customFormat="false" ht="15" hidden="false" customHeight="false" outlineLevel="0" collapsed="false">
      <c r="A6680" s="7" t="s">
        <v>8952</v>
      </c>
      <c r="B6680" s="44" t="n">
        <v>0</v>
      </c>
      <c r="C6680" s="44" t="n">
        <v>1</v>
      </c>
      <c r="D6680" s="38" t="n">
        <f aca="false">IFERROR(B6680/C6680,0)</f>
        <v>0</v>
      </c>
      <c r="E6680" s="45" t="n">
        <v>19</v>
      </c>
      <c r="F6680" s="7" t="s">
        <v>2223</v>
      </c>
      <c r="G6680" s="5" t="str">
        <f aca="false">IF(AND(E6680&gt;=5,E6680&lt;=20,C6680&gt;=50,B6680&lt;=1),"Opportunity (pos 5-20, 50+ impr, 0-1 click)","")</f>
        <v/>
      </c>
    </row>
    <row r="6681" customFormat="false" ht="15" hidden="false" customHeight="false" outlineLevel="0" collapsed="false">
      <c r="A6681" s="7" t="s">
        <v>8953</v>
      </c>
      <c r="B6681" s="44" t="n">
        <v>0</v>
      </c>
      <c r="C6681" s="44" t="n">
        <v>1</v>
      </c>
      <c r="D6681" s="38" t="n">
        <f aca="false">IFERROR(B6681/C6681,0)</f>
        <v>0</v>
      </c>
      <c r="E6681" s="45" t="n">
        <v>14</v>
      </c>
      <c r="F6681" s="7" t="s">
        <v>2223</v>
      </c>
      <c r="G6681" s="5" t="str">
        <f aca="false">IF(AND(E6681&gt;=5,E6681&lt;=20,C6681&gt;=50,B6681&lt;=1),"Opportunity (pos 5-20, 50+ impr, 0-1 click)","")</f>
        <v/>
      </c>
    </row>
    <row r="6682" customFormat="false" ht="15" hidden="false" customHeight="false" outlineLevel="0" collapsed="false">
      <c r="A6682" s="7" t="s">
        <v>8954</v>
      </c>
      <c r="B6682" s="44" t="n">
        <v>0</v>
      </c>
      <c r="C6682" s="44" t="n">
        <v>1</v>
      </c>
      <c r="D6682" s="38" t="n">
        <f aca="false">IFERROR(B6682/C6682,0)</f>
        <v>0</v>
      </c>
      <c r="E6682" s="45" t="n">
        <v>7</v>
      </c>
      <c r="F6682" s="7" t="s">
        <v>2223</v>
      </c>
      <c r="G6682" s="5" t="str">
        <f aca="false">IF(AND(E6682&gt;=5,E6682&lt;=20,C6682&gt;=50,B6682&lt;=1),"Opportunity (pos 5-20, 50+ impr, 0-1 click)","")</f>
        <v/>
      </c>
    </row>
    <row r="6683" customFormat="false" ht="15" hidden="false" customHeight="false" outlineLevel="0" collapsed="false">
      <c r="A6683" s="7" t="s">
        <v>8955</v>
      </c>
      <c r="B6683" s="44" t="n">
        <v>0</v>
      </c>
      <c r="C6683" s="44" t="n">
        <v>1</v>
      </c>
      <c r="D6683" s="38" t="n">
        <f aca="false">IFERROR(B6683/C6683,0)</f>
        <v>0</v>
      </c>
      <c r="E6683" s="45" t="n">
        <v>37</v>
      </c>
      <c r="F6683" s="7" t="s">
        <v>2223</v>
      </c>
      <c r="G6683" s="5" t="str">
        <f aca="false">IF(AND(E6683&gt;=5,E6683&lt;=20,C6683&gt;=50,B6683&lt;=1),"Opportunity (pos 5-20, 50+ impr, 0-1 click)","")</f>
        <v/>
      </c>
    </row>
    <row r="6684" customFormat="false" ht="15" hidden="false" customHeight="false" outlineLevel="0" collapsed="false">
      <c r="A6684" s="7" t="s">
        <v>8956</v>
      </c>
      <c r="B6684" s="44" t="n">
        <v>0</v>
      </c>
      <c r="C6684" s="44" t="n">
        <v>1</v>
      </c>
      <c r="D6684" s="38" t="n">
        <f aca="false">IFERROR(B6684/C6684,0)</f>
        <v>0</v>
      </c>
      <c r="E6684" s="45" t="n">
        <v>23</v>
      </c>
      <c r="F6684" s="7" t="s">
        <v>2224</v>
      </c>
      <c r="G6684" s="5" t="str">
        <f aca="false">IF(AND(E6684&gt;=5,E6684&lt;=20,C6684&gt;=50,B6684&lt;=1),"Opportunity (pos 5-20, 50+ impr, 0-1 click)","")</f>
        <v/>
      </c>
    </row>
    <row r="6685" customFormat="false" ht="15" hidden="false" customHeight="false" outlineLevel="0" collapsed="false">
      <c r="A6685" s="7" t="s">
        <v>8957</v>
      </c>
      <c r="B6685" s="44" t="n">
        <v>0</v>
      </c>
      <c r="C6685" s="44" t="n">
        <v>1</v>
      </c>
      <c r="D6685" s="38" t="n">
        <f aca="false">IFERROR(B6685/C6685,0)</f>
        <v>0</v>
      </c>
      <c r="E6685" s="45" t="n">
        <v>32</v>
      </c>
      <c r="F6685" s="7" t="s">
        <v>2223</v>
      </c>
      <c r="G6685" s="5" t="str">
        <f aca="false">IF(AND(E6685&gt;=5,E6685&lt;=20,C6685&gt;=50,B6685&lt;=1),"Opportunity (pos 5-20, 50+ impr, 0-1 click)","")</f>
        <v/>
      </c>
    </row>
    <row r="6686" customFormat="false" ht="15" hidden="false" customHeight="false" outlineLevel="0" collapsed="false">
      <c r="A6686" s="7" t="s">
        <v>8958</v>
      </c>
      <c r="B6686" s="44" t="n">
        <v>0</v>
      </c>
      <c r="C6686" s="44" t="n">
        <v>1</v>
      </c>
      <c r="D6686" s="38" t="n">
        <f aca="false">IFERROR(B6686/C6686,0)</f>
        <v>0</v>
      </c>
      <c r="E6686" s="45" t="n">
        <v>29</v>
      </c>
      <c r="F6686" s="7" t="s">
        <v>2223</v>
      </c>
      <c r="G6686" s="5" t="str">
        <f aca="false">IF(AND(E6686&gt;=5,E6686&lt;=20,C6686&gt;=50,B6686&lt;=1),"Opportunity (pos 5-20, 50+ impr, 0-1 click)","")</f>
        <v/>
      </c>
    </row>
    <row r="6687" customFormat="false" ht="15" hidden="false" customHeight="false" outlineLevel="0" collapsed="false">
      <c r="A6687" s="7" t="s">
        <v>8959</v>
      </c>
      <c r="B6687" s="44" t="n">
        <v>0</v>
      </c>
      <c r="C6687" s="44" t="n">
        <v>1</v>
      </c>
      <c r="D6687" s="38" t="n">
        <f aca="false">IFERROR(B6687/C6687,0)</f>
        <v>0</v>
      </c>
      <c r="E6687" s="45" t="n">
        <v>52</v>
      </c>
      <c r="F6687" s="7" t="s">
        <v>2223</v>
      </c>
      <c r="G6687" s="5" t="str">
        <f aca="false">IF(AND(E6687&gt;=5,E6687&lt;=20,C6687&gt;=50,B6687&lt;=1),"Opportunity (pos 5-20, 50+ impr, 0-1 click)","")</f>
        <v/>
      </c>
    </row>
    <row r="6688" customFormat="false" ht="15" hidden="false" customHeight="false" outlineLevel="0" collapsed="false">
      <c r="A6688" s="7" t="s">
        <v>8960</v>
      </c>
      <c r="B6688" s="44" t="n">
        <v>0</v>
      </c>
      <c r="C6688" s="44" t="n">
        <v>1</v>
      </c>
      <c r="D6688" s="38" t="n">
        <f aca="false">IFERROR(B6688/C6688,0)</f>
        <v>0</v>
      </c>
      <c r="E6688" s="45" t="n">
        <v>19</v>
      </c>
      <c r="F6688" s="7" t="s">
        <v>2223</v>
      </c>
      <c r="G6688" s="5" t="str">
        <f aca="false">IF(AND(E6688&gt;=5,E6688&lt;=20,C6688&gt;=50,B6688&lt;=1),"Opportunity (pos 5-20, 50+ impr, 0-1 click)","")</f>
        <v/>
      </c>
    </row>
    <row r="6689" customFormat="false" ht="15" hidden="false" customHeight="false" outlineLevel="0" collapsed="false">
      <c r="A6689" s="7" t="s">
        <v>8961</v>
      </c>
      <c r="B6689" s="44" t="n">
        <v>0</v>
      </c>
      <c r="C6689" s="44" t="n">
        <v>1</v>
      </c>
      <c r="D6689" s="38" t="n">
        <f aca="false">IFERROR(B6689/C6689,0)</f>
        <v>0</v>
      </c>
      <c r="E6689" s="45" t="n">
        <v>23</v>
      </c>
      <c r="F6689" s="7" t="s">
        <v>2223</v>
      </c>
      <c r="G6689" s="5" t="str">
        <f aca="false">IF(AND(E6689&gt;=5,E6689&lt;=20,C6689&gt;=50,B6689&lt;=1),"Opportunity (pos 5-20, 50+ impr, 0-1 click)","")</f>
        <v/>
      </c>
    </row>
    <row r="6690" customFormat="false" ht="15" hidden="false" customHeight="false" outlineLevel="0" collapsed="false">
      <c r="A6690" s="7" t="s">
        <v>8962</v>
      </c>
      <c r="B6690" s="44" t="n">
        <v>0</v>
      </c>
      <c r="C6690" s="44" t="n">
        <v>1</v>
      </c>
      <c r="D6690" s="38" t="n">
        <f aca="false">IFERROR(B6690/C6690,0)</f>
        <v>0</v>
      </c>
      <c r="E6690" s="45" t="n">
        <v>41</v>
      </c>
      <c r="F6690" s="7" t="s">
        <v>2223</v>
      </c>
      <c r="G6690" s="5" t="str">
        <f aca="false">IF(AND(E6690&gt;=5,E6690&lt;=20,C6690&gt;=50,B6690&lt;=1),"Opportunity (pos 5-20, 50+ impr, 0-1 click)","")</f>
        <v/>
      </c>
    </row>
    <row r="6691" customFormat="false" ht="15" hidden="false" customHeight="false" outlineLevel="0" collapsed="false">
      <c r="A6691" s="7" t="s">
        <v>8963</v>
      </c>
      <c r="B6691" s="44" t="n">
        <v>0</v>
      </c>
      <c r="C6691" s="44" t="n">
        <v>1</v>
      </c>
      <c r="D6691" s="38" t="n">
        <f aca="false">IFERROR(B6691/C6691,0)</f>
        <v>0</v>
      </c>
      <c r="E6691" s="45" t="n">
        <v>21</v>
      </c>
      <c r="F6691" s="7" t="s">
        <v>2223</v>
      </c>
      <c r="G6691" s="5" t="str">
        <f aca="false">IF(AND(E6691&gt;=5,E6691&lt;=20,C6691&gt;=50,B6691&lt;=1),"Opportunity (pos 5-20, 50+ impr, 0-1 click)","")</f>
        <v/>
      </c>
    </row>
    <row r="6692" customFormat="false" ht="15" hidden="false" customHeight="false" outlineLevel="0" collapsed="false">
      <c r="A6692" s="7" t="s">
        <v>8964</v>
      </c>
      <c r="B6692" s="44" t="n">
        <v>0</v>
      </c>
      <c r="C6692" s="44" t="n">
        <v>1</v>
      </c>
      <c r="D6692" s="38" t="n">
        <f aca="false">IFERROR(B6692/C6692,0)</f>
        <v>0</v>
      </c>
      <c r="E6692" s="45" t="n">
        <v>30</v>
      </c>
      <c r="F6692" s="7" t="s">
        <v>2223</v>
      </c>
      <c r="G6692" s="5" t="str">
        <f aca="false">IF(AND(E6692&gt;=5,E6692&lt;=20,C6692&gt;=50,B6692&lt;=1),"Opportunity (pos 5-20, 50+ impr, 0-1 click)","")</f>
        <v/>
      </c>
    </row>
    <row r="6693" customFormat="false" ht="15" hidden="false" customHeight="false" outlineLevel="0" collapsed="false">
      <c r="A6693" s="7" t="s">
        <v>8965</v>
      </c>
      <c r="B6693" s="44" t="n">
        <v>0</v>
      </c>
      <c r="C6693" s="44" t="n">
        <v>1</v>
      </c>
      <c r="D6693" s="38" t="n">
        <f aca="false">IFERROR(B6693/C6693,0)</f>
        <v>0</v>
      </c>
      <c r="E6693" s="45" t="n">
        <v>11</v>
      </c>
      <c r="F6693" s="7" t="s">
        <v>2223</v>
      </c>
      <c r="G6693" s="5" t="str">
        <f aca="false">IF(AND(E6693&gt;=5,E6693&lt;=20,C6693&gt;=50,B6693&lt;=1),"Opportunity (pos 5-20, 50+ impr, 0-1 click)","")</f>
        <v/>
      </c>
    </row>
    <row r="6694" customFormat="false" ht="15" hidden="false" customHeight="false" outlineLevel="0" collapsed="false">
      <c r="A6694" s="7" t="s">
        <v>8966</v>
      </c>
      <c r="B6694" s="44" t="n">
        <v>0</v>
      </c>
      <c r="C6694" s="44" t="n">
        <v>1</v>
      </c>
      <c r="D6694" s="38" t="n">
        <f aca="false">IFERROR(B6694/C6694,0)</f>
        <v>0</v>
      </c>
      <c r="E6694" s="45" t="n">
        <v>20</v>
      </c>
      <c r="F6694" s="7" t="s">
        <v>2223</v>
      </c>
      <c r="G6694" s="5" t="str">
        <f aca="false">IF(AND(E6694&gt;=5,E6694&lt;=20,C6694&gt;=50,B6694&lt;=1),"Opportunity (pos 5-20, 50+ impr, 0-1 click)","")</f>
        <v/>
      </c>
    </row>
    <row r="6695" customFormat="false" ht="15" hidden="false" customHeight="false" outlineLevel="0" collapsed="false">
      <c r="A6695" s="7" t="s">
        <v>8967</v>
      </c>
      <c r="B6695" s="44" t="n">
        <v>0</v>
      </c>
      <c r="C6695" s="44" t="n">
        <v>1</v>
      </c>
      <c r="D6695" s="38" t="n">
        <f aca="false">IFERROR(B6695/C6695,0)</f>
        <v>0</v>
      </c>
      <c r="E6695" s="45" t="n">
        <v>48</v>
      </c>
      <c r="F6695" s="7" t="s">
        <v>2223</v>
      </c>
      <c r="G6695" s="5" t="str">
        <f aca="false">IF(AND(E6695&gt;=5,E6695&lt;=20,C6695&gt;=50,B6695&lt;=1),"Opportunity (pos 5-20, 50+ impr, 0-1 click)","")</f>
        <v/>
      </c>
    </row>
    <row r="6696" customFormat="false" ht="15" hidden="false" customHeight="false" outlineLevel="0" collapsed="false">
      <c r="A6696" s="7" t="s">
        <v>8968</v>
      </c>
      <c r="B6696" s="44" t="n">
        <v>0</v>
      </c>
      <c r="C6696" s="44" t="n">
        <v>1</v>
      </c>
      <c r="D6696" s="38" t="n">
        <f aca="false">IFERROR(B6696/C6696,0)</f>
        <v>0</v>
      </c>
      <c r="E6696" s="45" t="n">
        <v>20</v>
      </c>
      <c r="F6696" s="7" t="s">
        <v>2223</v>
      </c>
      <c r="G6696" s="5" t="str">
        <f aca="false">IF(AND(E6696&gt;=5,E6696&lt;=20,C6696&gt;=50,B6696&lt;=1),"Opportunity (pos 5-20, 50+ impr, 0-1 click)","")</f>
        <v/>
      </c>
    </row>
    <row r="6697" customFormat="false" ht="15" hidden="false" customHeight="false" outlineLevel="0" collapsed="false">
      <c r="A6697" s="7" t="s">
        <v>8969</v>
      </c>
      <c r="B6697" s="44" t="n">
        <v>0</v>
      </c>
      <c r="C6697" s="44" t="n">
        <v>1</v>
      </c>
      <c r="D6697" s="38" t="n">
        <f aca="false">IFERROR(B6697/C6697,0)</f>
        <v>0</v>
      </c>
      <c r="E6697" s="45" t="n">
        <v>4</v>
      </c>
      <c r="F6697" s="7" t="s">
        <v>2223</v>
      </c>
      <c r="G6697" s="5" t="str">
        <f aca="false">IF(AND(E6697&gt;=5,E6697&lt;=20,C6697&gt;=50,B6697&lt;=1),"Opportunity (pos 5-20, 50+ impr, 0-1 click)","")</f>
        <v/>
      </c>
    </row>
    <row r="6698" customFormat="false" ht="15" hidden="false" customHeight="false" outlineLevel="0" collapsed="false">
      <c r="A6698" s="7" t="s">
        <v>8970</v>
      </c>
      <c r="B6698" s="44" t="n">
        <v>0</v>
      </c>
      <c r="C6698" s="44" t="n">
        <v>1</v>
      </c>
      <c r="D6698" s="38" t="n">
        <f aca="false">IFERROR(B6698/C6698,0)</f>
        <v>0</v>
      </c>
      <c r="E6698" s="45" t="n">
        <v>16</v>
      </c>
      <c r="F6698" s="7" t="s">
        <v>2223</v>
      </c>
      <c r="G6698" s="5" t="str">
        <f aca="false">IF(AND(E6698&gt;=5,E6698&lt;=20,C6698&gt;=50,B6698&lt;=1),"Opportunity (pos 5-20, 50+ impr, 0-1 click)","")</f>
        <v/>
      </c>
    </row>
    <row r="6699" customFormat="false" ht="15" hidden="false" customHeight="false" outlineLevel="0" collapsed="false">
      <c r="A6699" s="7" t="s">
        <v>8971</v>
      </c>
      <c r="B6699" s="44" t="n">
        <v>0</v>
      </c>
      <c r="C6699" s="44" t="n">
        <v>1</v>
      </c>
      <c r="D6699" s="38" t="n">
        <f aca="false">IFERROR(B6699/C6699,0)</f>
        <v>0</v>
      </c>
      <c r="E6699" s="45" t="n">
        <v>62</v>
      </c>
      <c r="F6699" s="7" t="s">
        <v>2223</v>
      </c>
      <c r="G6699" s="5" t="str">
        <f aca="false">IF(AND(E6699&gt;=5,E6699&lt;=20,C6699&gt;=50,B6699&lt;=1),"Opportunity (pos 5-20, 50+ impr, 0-1 click)","")</f>
        <v/>
      </c>
    </row>
    <row r="6700" customFormat="false" ht="15" hidden="false" customHeight="false" outlineLevel="0" collapsed="false">
      <c r="A6700" s="7" t="s">
        <v>8972</v>
      </c>
      <c r="B6700" s="44" t="n">
        <v>0</v>
      </c>
      <c r="C6700" s="44" t="n">
        <v>1</v>
      </c>
      <c r="D6700" s="38" t="n">
        <f aca="false">IFERROR(B6700/C6700,0)</f>
        <v>0</v>
      </c>
      <c r="E6700" s="45" t="n">
        <v>23</v>
      </c>
      <c r="F6700" s="7" t="s">
        <v>2223</v>
      </c>
      <c r="G6700" s="5" t="str">
        <f aca="false">IF(AND(E6700&gt;=5,E6700&lt;=20,C6700&gt;=50,B6700&lt;=1),"Opportunity (pos 5-20, 50+ impr, 0-1 click)","")</f>
        <v/>
      </c>
    </row>
    <row r="6701" customFormat="false" ht="15" hidden="false" customHeight="false" outlineLevel="0" collapsed="false">
      <c r="A6701" s="7" t="s">
        <v>8973</v>
      </c>
      <c r="B6701" s="44" t="n">
        <v>0</v>
      </c>
      <c r="C6701" s="44" t="n">
        <v>1</v>
      </c>
      <c r="D6701" s="38" t="n">
        <f aca="false">IFERROR(B6701/C6701,0)</f>
        <v>0</v>
      </c>
      <c r="E6701" s="45" t="n">
        <v>20</v>
      </c>
      <c r="F6701" s="7" t="s">
        <v>2223</v>
      </c>
      <c r="G6701" s="5" t="str">
        <f aca="false">IF(AND(E6701&gt;=5,E6701&lt;=20,C6701&gt;=50,B6701&lt;=1),"Opportunity (pos 5-20, 50+ impr, 0-1 click)","")</f>
        <v/>
      </c>
    </row>
    <row r="6702" customFormat="false" ht="15" hidden="false" customHeight="false" outlineLevel="0" collapsed="false">
      <c r="A6702" s="7" t="s">
        <v>8974</v>
      </c>
      <c r="B6702" s="44" t="n">
        <v>0</v>
      </c>
      <c r="C6702" s="44" t="n">
        <v>1</v>
      </c>
      <c r="D6702" s="38" t="n">
        <f aca="false">IFERROR(B6702/C6702,0)</f>
        <v>0</v>
      </c>
      <c r="E6702" s="45" t="n">
        <v>7</v>
      </c>
      <c r="F6702" s="7" t="s">
        <v>2223</v>
      </c>
      <c r="G6702" s="5" t="str">
        <f aca="false">IF(AND(E6702&gt;=5,E6702&lt;=20,C6702&gt;=50,B6702&lt;=1),"Opportunity (pos 5-20, 50+ impr, 0-1 click)","")</f>
        <v/>
      </c>
    </row>
    <row r="6703" customFormat="false" ht="15" hidden="false" customHeight="false" outlineLevel="0" collapsed="false">
      <c r="A6703" s="7" t="s">
        <v>8975</v>
      </c>
      <c r="B6703" s="44" t="n">
        <v>0</v>
      </c>
      <c r="C6703" s="44" t="n">
        <v>1</v>
      </c>
      <c r="D6703" s="38" t="n">
        <f aca="false">IFERROR(B6703/C6703,0)</f>
        <v>0</v>
      </c>
      <c r="E6703" s="45" t="n">
        <v>37</v>
      </c>
      <c r="F6703" s="7" t="s">
        <v>2224</v>
      </c>
      <c r="G6703" s="5" t="str">
        <f aca="false">IF(AND(E6703&gt;=5,E6703&lt;=20,C6703&gt;=50,B6703&lt;=1),"Opportunity (pos 5-20, 50+ impr, 0-1 click)","")</f>
        <v/>
      </c>
    </row>
    <row r="6704" customFormat="false" ht="15" hidden="false" customHeight="false" outlineLevel="0" collapsed="false">
      <c r="A6704" s="7" t="s">
        <v>8976</v>
      </c>
      <c r="B6704" s="44" t="n">
        <v>0</v>
      </c>
      <c r="C6704" s="44" t="n">
        <v>1</v>
      </c>
      <c r="D6704" s="38" t="n">
        <f aca="false">IFERROR(B6704/C6704,0)</f>
        <v>0</v>
      </c>
      <c r="E6704" s="45" t="n">
        <v>14</v>
      </c>
      <c r="F6704" s="7" t="s">
        <v>2223</v>
      </c>
      <c r="G6704" s="5" t="str">
        <f aca="false">IF(AND(E6704&gt;=5,E6704&lt;=20,C6704&gt;=50,B6704&lt;=1),"Opportunity (pos 5-20, 50+ impr, 0-1 click)","")</f>
        <v/>
      </c>
    </row>
    <row r="6705" customFormat="false" ht="15" hidden="false" customHeight="false" outlineLevel="0" collapsed="false">
      <c r="A6705" s="7" t="s">
        <v>8977</v>
      </c>
      <c r="B6705" s="44" t="n">
        <v>0</v>
      </c>
      <c r="C6705" s="44" t="n">
        <v>1</v>
      </c>
      <c r="D6705" s="38" t="n">
        <f aca="false">IFERROR(B6705/C6705,0)</f>
        <v>0</v>
      </c>
      <c r="E6705" s="45" t="n">
        <v>36</v>
      </c>
      <c r="F6705" s="7" t="s">
        <v>2223</v>
      </c>
      <c r="G6705" s="5" t="str">
        <f aca="false">IF(AND(E6705&gt;=5,E6705&lt;=20,C6705&gt;=50,B6705&lt;=1),"Opportunity (pos 5-20, 50+ impr, 0-1 click)","")</f>
        <v/>
      </c>
    </row>
    <row r="6706" customFormat="false" ht="15" hidden="false" customHeight="false" outlineLevel="0" collapsed="false">
      <c r="A6706" s="7" t="s">
        <v>8978</v>
      </c>
      <c r="B6706" s="44" t="n">
        <v>0</v>
      </c>
      <c r="C6706" s="44" t="n">
        <v>1</v>
      </c>
      <c r="D6706" s="38" t="n">
        <f aca="false">IFERROR(B6706/C6706,0)</f>
        <v>0</v>
      </c>
      <c r="E6706" s="45" t="n">
        <v>12</v>
      </c>
      <c r="F6706" s="7" t="s">
        <v>2223</v>
      </c>
      <c r="G6706" s="5" t="str">
        <f aca="false">IF(AND(E6706&gt;=5,E6706&lt;=20,C6706&gt;=50,B6706&lt;=1),"Opportunity (pos 5-20, 50+ impr, 0-1 click)","")</f>
        <v/>
      </c>
    </row>
    <row r="6707" customFormat="false" ht="15" hidden="false" customHeight="false" outlineLevel="0" collapsed="false">
      <c r="A6707" s="7" t="s">
        <v>8979</v>
      </c>
      <c r="B6707" s="44" t="n">
        <v>0</v>
      </c>
      <c r="C6707" s="44" t="n">
        <v>1</v>
      </c>
      <c r="D6707" s="38" t="n">
        <f aca="false">IFERROR(B6707/C6707,0)</f>
        <v>0</v>
      </c>
      <c r="E6707" s="45" t="n">
        <v>28</v>
      </c>
      <c r="F6707" s="7" t="s">
        <v>2223</v>
      </c>
      <c r="G6707" s="5" t="str">
        <f aca="false">IF(AND(E6707&gt;=5,E6707&lt;=20,C6707&gt;=50,B6707&lt;=1),"Opportunity (pos 5-20, 50+ impr, 0-1 click)","")</f>
        <v/>
      </c>
    </row>
    <row r="6708" customFormat="false" ht="15" hidden="false" customHeight="false" outlineLevel="0" collapsed="false">
      <c r="A6708" s="7" t="s">
        <v>8980</v>
      </c>
      <c r="B6708" s="44" t="n">
        <v>0</v>
      </c>
      <c r="C6708" s="44" t="n">
        <v>1</v>
      </c>
      <c r="D6708" s="38" t="n">
        <f aca="false">IFERROR(B6708/C6708,0)</f>
        <v>0</v>
      </c>
      <c r="E6708" s="45" t="n">
        <v>40</v>
      </c>
      <c r="F6708" s="7" t="s">
        <v>2223</v>
      </c>
      <c r="G6708" s="5" t="str">
        <f aca="false">IF(AND(E6708&gt;=5,E6708&lt;=20,C6708&gt;=50,B6708&lt;=1),"Opportunity (pos 5-20, 50+ impr, 0-1 click)","")</f>
        <v/>
      </c>
    </row>
    <row r="6709" customFormat="false" ht="15" hidden="false" customHeight="false" outlineLevel="0" collapsed="false">
      <c r="A6709" s="7" t="s">
        <v>8981</v>
      </c>
      <c r="B6709" s="44" t="n">
        <v>0</v>
      </c>
      <c r="C6709" s="44" t="n">
        <v>1</v>
      </c>
      <c r="D6709" s="38" t="n">
        <f aca="false">IFERROR(B6709/C6709,0)</f>
        <v>0</v>
      </c>
      <c r="E6709" s="45" t="n">
        <v>17</v>
      </c>
      <c r="F6709" s="7" t="s">
        <v>2223</v>
      </c>
      <c r="G6709" s="5" t="str">
        <f aca="false">IF(AND(E6709&gt;=5,E6709&lt;=20,C6709&gt;=50,B6709&lt;=1),"Opportunity (pos 5-20, 50+ impr, 0-1 click)","")</f>
        <v/>
      </c>
    </row>
    <row r="6710" customFormat="false" ht="15" hidden="false" customHeight="false" outlineLevel="0" collapsed="false">
      <c r="A6710" s="7" t="s">
        <v>8982</v>
      </c>
      <c r="B6710" s="44" t="n">
        <v>0</v>
      </c>
      <c r="C6710" s="44" t="n">
        <v>1</v>
      </c>
      <c r="D6710" s="38" t="n">
        <f aca="false">IFERROR(B6710/C6710,0)</f>
        <v>0</v>
      </c>
      <c r="E6710" s="45" t="n">
        <v>49</v>
      </c>
      <c r="F6710" s="7" t="s">
        <v>2225</v>
      </c>
      <c r="G6710" s="5" t="str">
        <f aca="false">IF(AND(E6710&gt;=5,E6710&lt;=20,C6710&gt;=50,B6710&lt;=1),"Opportunity (pos 5-20, 50+ impr, 0-1 click)","")</f>
        <v/>
      </c>
    </row>
    <row r="6711" customFormat="false" ht="15" hidden="false" customHeight="false" outlineLevel="0" collapsed="false">
      <c r="A6711" s="7" t="s">
        <v>8983</v>
      </c>
      <c r="B6711" s="44" t="n">
        <v>0</v>
      </c>
      <c r="C6711" s="44" t="n">
        <v>1</v>
      </c>
      <c r="D6711" s="38" t="n">
        <f aca="false">IFERROR(B6711/C6711,0)</f>
        <v>0</v>
      </c>
      <c r="E6711" s="45" t="n">
        <v>21</v>
      </c>
      <c r="F6711" s="7" t="s">
        <v>2223</v>
      </c>
      <c r="G6711" s="5" t="str">
        <f aca="false">IF(AND(E6711&gt;=5,E6711&lt;=20,C6711&gt;=50,B6711&lt;=1),"Opportunity (pos 5-20, 50+ impr, 0-1 click)","")</f>
        <v/>
      </c>
    </row>
    <row r="6712" customFormat="false" ht="15" hidden="false" customHeight="false" outlineLevel="0" collapsed="false">
      <c r="A6712" s="7" t="s">
        <v>8984</v>
      </c>
      <c r="B6712" s="44" t="n">
        <v>0</v>
      </c>
      <c r="C6712" s="44" t="n">
        <v>1</v>
      </c>
      <c r="D6712" s="38" t="n">
        <f aca="false">IFERROR(B6712/C6712,0)</f>
        <v>0</v>
      </c>
      <c r="E6712" s="45" t="n">
        <v>24</v>
      </c>
      <c r="F6712" s="7" t="s">
        <v>2223</v>
      </c>
      <c r="G6712" s="5" t="str">
        <f aca="false">IF(AND(E6712&gt;=5,E6712&lt;=20,C6712&gt;=50,B6712&lt;=1),"Opportunity (pos 5-20, 50+ impr, 0-1 click)","")</f>
        <v/>
      </c>
    </row>
    <row r="6713" customFormat="false" ht="15" hidden="false" customHeight="false" outlineLevel="0" collapsed="false">
      <c r="A6713" s="7" t="s">
        <v>8985</v>
      </c>
      <c r="B6713" s="44" t="n">
        <v>0</v>
      </c>
      <c r="C6713" s="44" t="n">
        <v>1</v>
      </c>
      <c r="D6713" s="38" t="n">
        <f aca="false">IFERROR(B6713/C6713,0)</f>
        <v>0</v>
      </c>
      <c r="E6713" s="45" t="n">
        <v>38</v>
      </c>
      <c r="F6713" s="7" t="s">
        <v>2223</v>
      </c>
      <c r="G6713" s="5" t="str">
        <f aca="false">IF(AND(E6713&gt;=5,E6713&lt;=20,C6713&gt;=50,B6713&lt;=1),"Opportunity (pos 5-20, 50+ impr, 0-1 click)","")</f>
        <v/>
      </c>
    </row>
    <row r="6714" customFormat="false" ht="15" hidden="false" customHeight="false" outlineLevel="0" collapsed="false">
      <c r="A6714" s="7" t="s">
        <v>8986</v>
      </c>
      <c r="B6714" s="44" t="n">
        <v>0</v>
      </c>
      <c r="C6714" s="44" t="n">
        <v>1</v>
      </c>
      <c r="D6714" s="38" t="n">
        <f aca="false">IFERROR(B6714/C6714,0)</f>
        <v>0</v>
      </c>
      <c r="E6714" s="45" t="n">
        <v>36</v>
      </c>
      <c r="F6714" s="7" t="s">
        <v>2223</v>
      </c>
      <c r="G6714" s="5" t="str">
        <f aca="false">IF(AND(E6714&gt;=5,E6714&lt;=20,C6714&gt;=50,B6714&lt;=1),"Opportunity (pos 5-20, 50+ impr, 0-1 click)","")</f>
        <v/>
      </c>
    </row>
    <row r="6715" customFormat="false" ht="15" hidden="false" customHeight="false" outlineLevel="0" collapsed="false">
      <c r="A6715" s="7" t="s">
        <v>8987</v>
      </c>
      <c r="B6715" s="44" t="n">
        <v>0</v>
      </c>
      <c r="C6715" s="44" t="n">
        <v>1</v>
      </c>
      <c r="D6715" s="38" t="n">
        <f aca="false">IFERROR(B6715/C6715,0)</f>
        <v>0</v>
      </c>
      <c r="E6715" s="45" t="n">
        <v>31</v>
      </c>
      <c r="F6715" s="7" t="s">
        <v>2223</v>
      </c>
      <c r="G6715" s="5" t="str">
        <f aca="false">IF(AND(E6715&gt;=5,E6715&lt;=20,C6715&gt;=50,B6715&lt;=1),"Opportunity (pos 5-20, 50+ impr, 0-1 click)","")</f>
        <v/>
      </c>
    </row>
    <row r="6716" customFormat="false" ht="15" hidden="false" customHeight="false" outlineLevel="0" collapsed="false">
      <c r="A6716" s="7" t="s">
        <v>8988</v>
      </c>
      <c r="B6716" s="44" t="n">
        <v>0</v>
      </c>
      <c r="C6716" s="44" t="n">
        <v>1</v>
      </c>
      <c r="D6716" s="38" t="n">
        <f aca="false">IFERROR(B6716/C6716,0)</f>
        <v>0</v>
      </c>
      <c r="E6716" s="45" t="n">
        <v>16</v>
      </c>
      <c r="F6716" s="7" t="s">
        <v>2223</v>
      </c>
      <c r="G6716" s="5" t="str">
        <f aca="false">IF(AND(E6716&gt;=5,E6716&lt;=20,C6716&gt;=50,B6716&lt;=1),"Opportunity (pos 5-20, 50+ impr, 0-1 click)","")</f>
        <v/>
      </c>
    </row>
    <row r="6717" customFormat="false" ht="15" hidden="false" customHeight="false" outlineLevel="0" collapsed="false">
      <c r="A6717" s="7" t="s">
        <v>8989</v>
      </c>
      <c r="B6717" s="44" t="n">
        <v>0</v>
      </c>
      <c r="C6717" s="44" t="n">
        <v>1</v>
      </c>
      <c r="D6717" s="38" t="n">
        <f aca="false">IFERROR(B6717/C6717,0)</f>
        <v>0</v>
      </c>
      <c r="E6717" s="45" t="n">
        <v>42</v>
      </c>
      <c r="F6717" s="7" t="s">
        <v>2223</v>
      </c>
      <c r="G6717" s="5" t="str">
        <f aca="false">IF(AND(E6717&gt;=5,E6717&lt;=20,C6717&gt;=50,B6717&lt;=1),"Opportunity (pos 5-20, 50+ impr, 0-1 click)","")</f>
        <v/>
      </c>
    </row>
    <row r="6718" customFormat="false" ht="15" hidden="false" customHeight="false" outlineLevel="0" collapsed="false">
      <c r="A6718" s="7" t="s">
        <v>8990</v>
      </c>
      <c r="B6718" s="44" t="n">
        <v>0</v>
      </c>
      <c r="C6718" s="44" t="n">
        <v>1</v>
      </c>
      <c r="D6718" s="38" t="n">
        <f aca="false">IFERROR(B6718/C6718,0)</f>
        <v>0</v>
      </c>
      <c r="E6718" s="45" t="n">
        <v>22</v>
      </c>
      <c r="F6718" s="7" t="s">
        <v>2223</v>
      </c>
      <c r="G6718" s="5" t="str">
        <f aca="false">IF(AND(E6718&gt;=5,E6718&lt;=20,C6718&gt;=50,B6718&lt;=1),"Opportunity (pos 5-20, 50+ impr, 0-1 click)","")</f>
        <v/>
      </c>
    </row>
    <row r="6719" customFormat="false" ht="15" hidden="false" customHeight="false" outlineLevel="0" collapsed="false">
      <c r="A6719" s="7" t="s">
        <v>8991</v>
      </c>
      <c r="B6719" s="44" t="n">
        <v>0</v>
      </c>
      <c r="C6719" s="44" t="n">
        <v>1</v>
      </c>
      <c r="D6719" s="38" t="n">
        <f aca="false">IFERROR(B6719/C6719,0)</f>
        <v>0</v>
      </c>
      <c r="E6719" s="45" t="n">
        <v>19</v>
      </c>
      <c r="F6719" s="7" t="s">
        <v>2223</v>
      </c>
      <c r="G6719" s="5" t="str">
        <f aca="false">IF(AND(E6719&gt;=5,E6719&lt;=20,C6719&gt;=50,B6719&lt;=1),"Opportunity (pos 5-20, 50+ impr, 0-1 click)","")</f>
        <v/>
      </c>
    </row>
    <row r="6720" customFormat="false" ht="15" hidden="false" customHeight="false" outlineLevel="0" collapsed="false">
      <c r="A6720" s="7" t="s">
        <v>8992</v>
      </c>
      <c r="B6720" s="44" t="n">
        <v>0</v>
      </c>
      <c r="C6720" s="44" t="n">
        <v>1</v>
      </c>
      <c r="D6720" s="38" t="n">
        <f aca="false">IFERROR(B6720/C6720,0)</f>
        <v>0</v>
      </c>
      <c r="E6720" s="45" t="n">
        <v>25</v>
      </c>
      <c r="F6720" s="7" t="s">
        <v>2223</v>
      </c>
      <c r="G6720" s="5" t="str">
        <f aca="false">IF(AND(E6720&gt;=5,E6720&lt;=20,C6720&gt;=50,B6720&lt;=1),"Opportunity (pos 5-20, 50+ impr, 0-1 click)","")</f>
        <v/>
      </c>
    </row>
    <row r="6721" customFormat="false" ht="15" hidden="false" customHeight="false" outlineLevel="0" collapsed="false">
      <c r="A6721" s="7" t="s">
        <v>8993</v>
      </c>
      <c r="B6721" s="44" t="n">
        <v>0</v>
      </c>
      <c r="C6721" s="44" t="n">
        <v>1</v>
      </c>
      <c r="D6721" s="38" t="n">
        <f aca="false">IFERROR(B6721/C6721,0)</f>
        <v>0</v>
      </c>
      <c r="E6721" s="45" t="n">
        <v>27</v>
      </c>
      <c r="F6721" s="7" t="s">
        <v>2223</v>
      </c>
      <c r="G6721" s="5" t="str">
        <f aca="false">IF(AND(E6721&gt;=5,E6721&lt;=20,C6721&gt;=50,B6721&lt;=1),"Opportunity (pos 5-20, 50+ impr, 0-1 click)","")</f>
        <v/>
      </c>
    </row>
    <row r="6722" customFormat="false" ht="15" hidden="false" customHeight="false" outlineLevel="0" collapsed="false">
      <c r="A6722" s="7" t="s">
        <v>8994</v>
      </c>
      <c r="B6722" s="44" t="n">
        <v>0</v>
      </c>
      <c r="C6722" s="44" t="n">
        <v>1</v>
      </c>
      <c r="D6722" s="38" t="n">
        <f aca="false">IFERROR(B6722/C6722,0)</f>
        <v>0</v>
      </c>
      <c r="E6722" s="45" t="n">
        <v>28</v>
      </c>
      <c r="F6722" s="7" t="s">
        <v>2223</v>
      </c>
      <c r="G6722" s="5" t="str">
        <f aca="false">IF(AND(E6722&gt;=5,E6722&lt;=20,C6722&gt;=50,B6722&lt;=1),"Opportunity (pos 5-20, 50+ impr, 0-1 click)","")</f>
        <v/>
      </c>
    </row>
    <row r="6723" customFormat="false" ht="15" hidden="false" customHeight="false" outlineLevel="0" collapsed="false">
      <c r="A6723" s="7" t="s">
        <v>8995</v>
      </c>
      <c r="B6723" s="44" t="n">
        <v>0</v>
      </c>
      <c r="C6723" s="44" t="n">
        <v>1</v>
      </c>
      <c r="D6723" s="38" t="n">
        <f aca="false">IFERROR(B6723/C6723,0)</f>
        <v>0</v>
      </c>
      <c r="E6723" s="45" t="n">
        <v>28</v>
      </c>
      <c r="F6723" s="7" t="s">
        <v>2223</v>
      </c>
      <c r="G6723" s="5" t="str">
        <f aca="false">IF(AND(E6723&gt;=5,E6723&lt;=20,C6723&gt;=50,B6723&lt;=1),"Opportunity (pos 5-20, 50+ impr, 0-1 click)","")</f>
        <v/>
      </c>
    </row>
    <row r="6724" customFormat="false" ht="15" hidden="false" customHeight="false" outlineLevel="0" collapsed="false">
      <c r="A6724" s="7" t="s">
        <v>8996</v>
      </c>
      <c r="B6724" s="44" t="n">
        <v>0</v>
      </c>
      <c r="C6724" s="44" t="n">
        <v>1</v>
      </c>
      <c r="D6724" s="38" t="n">
        <f aca="false">IFERROR(B6724/C6724,0)</f>
        <v>0</v>
      </c>
      <c r="E6724" s="45" t="n">
        <v>25</v>
      </c>
      <c r="F6724" s="7" t="s">
        <v>2223</v>
      </c>
      <c r="G6724" s="5" t="str">
        <f aca="false">IF(AND(E6724&gt;=5,E6724&lt;=20,C6724&gt;=50,B6724&lt;=1),"Opportunity (pos 5-20, 50+ impr, 0-1 click)","")</f>
        <v/>
      </c>
    </row>
    <row r="6725" customFormat="false" ht="15" hidden="false" customHeight="false" outlineLevel="0" collapsed="false">
      <c r="A6725" s="7" t="s">
        <v>8997</v>
      </c>
      <c r="B6725" s="44" t="n">
        <v>0</v>
      </c>
      <c r="C6725" s="44" t="n">
        <v>1</v>
      </c>
      <c r="D6725" s="38" t="n">
        <f aca="false">IFERROR(B6725/C6725,0)</f>
        <v>0</v>
      </c>
      <c r="E6725" s="45" t="n">
        <v>29</v>
      </c>
      <c r="F6725" s="7" t="s">
        <v>2223</v>
      </c>
      <c r="G6725" s="5" t="str">
        <f aca="false">IF(AND(E6725&gt;=5,E6725&lt;=20,C6725&gt;=50,B6725&lt;=1),"Opportunity (pos 5-20, 50+ impr, 0-1 click)","")</f>
        <v/>
      </c>
    </row>
    <row r="6726" customFormat="false" ht="15" hidden="false" customHeight="false" outlineLevel="0" collapsed="false">
      <c r="A6726" s="7" t="s">
        <v>8998</v>
      </c>
      <c r="B6726" s="44" t="n">
        <v>0</v>
      </c>
      <c r="C6726" s="44" t="n">
        <v>1</v>
      </c>
      <c r="D6726" s="38" t="n">
        <f aca="false">IFERROR(B6726/C6726,0)</f>
        <v>0</v>
      </c>
      <c r="E6726" s="45" t="n">
        <v>24</v>
      </c>
      <c r="F6726" s="7" t="s">
        <v>2223</v>
      </c>
      <c r="G6726" s="5" t="str">
        <f aca="false">IF(AND(E6726&gt;=5,E6726&lt;=20,C6726&gt;=50,B6726&lt;=1),"Opportunity (pos 5-20, 50+ impr, 0-1 click)","")</f>
        <v/>
      </c>
    </row>
    <row r="6727" customFormat="false" ht="15" hidden="false" customHeight="false" outlineLevel="0" collapsed="false">
      <c r="A6727" s="7" t="s">
        <v>8999</v>
      </c>
      <c r="B6727" s="44" t="n">
        <v>0</v>
      </c>
      <c r="C6727" s="44" t="n">
        <v>1</v>
      </c>
      <c r="D6727" s="38" t="n">
        <f aca="false">IFERROR(B6727/C6727,0)</f>
        <v>0</v>
      </c>
      <c r="E6727" s="45" t="n">
        <v>18</v>
      </c>
      <c r="F6727" s="7" t="s">
        <v>2223</v>
      </c>
      <c r="G6727" s="5" t="str">
        <f aca="false">IF(AND(E6727&gt;=5,E6727&lt;=20,C6727&gt;=50,B6727&lt;=1),"Opportunity (pos 5-20, 50+ impr, 0-1 click)","")</f>
        <v/>
      </c>
    </row>
    <row r="6728" customFormat="false" ht="15" hidden="false" customHeight="false" outlineLevel="0" collapsed="false">
      <c r="A6728" s="7" t="s">
        <v>9000</v>
      </c>
      <c r="B6728" s="44" t="n">
        <v>0</v>
      </c>
      <c r="C6728" s="44" t="n">
        <v>1</v>
      </c>
      <c r="D6728" s="38" t="n">
        <f aca="false">IFERROR(B6728/C6728,0)</f>
        <v>0</v>
      </c>
      <c r="E6728" s="45" t="n">
        <v>28</v>
      </c>
      <c r="F6728" s="7" t="s">
        <v>2223</v>
      </c>
      <c r="G6728" s="5" t="str">
        <f aca="false">IF(AND(E6728&gt;=5,E6728&lt;=20,C6728&gt;=50,B6728&lt;=1),"Opportunity (pos 5-20, 50+ impr, 0-1 click)","")</f>
        <v/>
      </c>
    </row>
    <row r="6729" customFormat="false" ht="15" hidden="false" customHeight="false" outlineLevel="0" collapsed="false">
      <c r="A6729" s="7" t="s">
        <v>9001</v>
      </c>
      <c r="B6729" s="44" t="n">
        <v>0</v>
      </c>
      <c r="C6729" s="44" t="n">
        <v>1</v>
      </c>
      <c r="D6729" s="38" t="n">
        <f aca="false">IFERROR(B6729/C6729,0)</f>
        <v>0</v>
      </c>
      <c r="E6729" s="45" t="n">
        <v>21</v>
      </c>
      <c r="F6729" s="7" t="s">
        <v>2225</v>
      </c>
      <c r="G6729" s="5" t="str">
        <f aca="false">IF(AND(E6729&gt;=5,E6729&lt;=20,C6729&gt;=50,B6729&lt;=1),"Opportunity (pos 5-20, 50+ impr, 0-1 click)","")</f>
        <v/>
      </c>
    </row>
    <row r="6730" customFormat="false" ht="15" hidden="false" customHeight="false" outlineLevel="0" collapsed="false">
      <c r="A6730" s="7" t="s">
        <v>9002</v>
      </c>
      <c r="B6730" s="44" t="n">
        <v>0</v>
      </c>
      <c r="C6730" s="44" t="n">
        <v>1</v>
      </c>
      <c r="D6730" s="38" t="n">
        <f aca="false">IFERROR(B6730/C6730,0)</f>
        <v>0</v>
      </c>
      <c r="E6730" s="45" t="n">
        <v>20</v>
      </c>
      <c r="F6730" s="7" t="s">
        <v>2223</v>
      </c>
      <c r="G6730" s="5" t="str">
        <f aca="false">IF(AND(E6730&gt;=5,E6730&lt;=20,C6730&gt;=50,B6730&lt;=1),"Opportunity (pos 5-20, 50+ impr, 0-1 click)","")</f>
        <v/>
      </c>
    </row>
    <row r="6731" customFormat="false" ht="15" hidden="false" customHeight="false" outlineLevel="0" collapsed="false">
      <c r="A6731" s="7" t="s">
        <v>9003</v>
      </c>
      <c r="B6731" s="44" t="n">
        <v>0</v>
      </c>
      <c r="C6731" s="44" t="n">
        <v>1</v>
      </c>
      <c r="D6731" s="38" t="n">
        <f aca="false">IFERROR(B6731/C6731,0)</f>
        <v>0</v>
      </c>
      <c r="E6731" s="45" t="n">
        <v>20</v>
      </c>
      <c r="F6731" s="7" t="s">
        <v>2223</v>
      </c>
      <c r="G6731" s="5" t="str">
        <f aca="false">IF(AND(E6731&gt;=5,E6731&lt;=20,C6731&gt;=50,B6731&lt;=1),"Opportunity (pos 5-20, 50+ impr, 0-1 click)","")</f>
        <v/>
      </c>
    </row>
    <row r="6732" customFormat="false" ht="15" hidden="false" customHeight="false" outlineLevel="0" collapsed="false">
      <c r="A6732" s="7" t="s">
        <v>9004</v>
      </c>
      <c r="B6732" s="44" t="n">
        <v>0</v>
      </c>
      <c r="C6732" s="44" t="n">
        <v>1</v>
      </c>
      <c r="D6732" s="38" t="n">
        <f aca="false">IFERROR(B6732/C6732,0)</f>
        <v>0</v>
      </c>
      <c r="E6732" s="45" t="n">
        <v>27</v>
      </c>
      <c r="F6732" s="7" t="s">
        <v>2223</v>
      </c>
      <c r="G6732" s="5" t="str">
        <f aca="false">IF(AND(E6732&gt;=5,E6732&lt;=20,C6732&gt;=50,B6732&lt;=1),"Opportunity (pos 5-20, 50+ impr, 0-1 click)","")</f>
        <v/>
      </c>
    </row>
    <row r="6733" customFormat="false" ht="15" hidden="false" customHeight="false" outlineLevel="0" collapsed="false">
      <c r="A6733" s="7" t="s">
        <v>9005</v>
      </c>
      <c r="B6733" s="44" t="n">
        <v>0</v>
      </c>
      <c r="C6733" s="44" t="n">
        <v>1</v>
      </c>
      <c r="D6733" s="38" t="n">
        <f aca="false">IFERROR(B6733/C6733,0)</f>
        <v>0</v>
      </c>
      <c r="E6733" s="45" t="n">
        <v>26</v>
      </c>
      <c r="F6733" s="7" t="s">
        <v>2223</v>
      </c>
      <c r="G6733" s="5" t="str">
        <f aca="false">IF(AND(E6733&gt;=5,E6733&lt;=20,C6733&gt;=50,B6733&lt;=1),"Opportunity (pos 5-20, 50+ impr, 0-1 click)","")</f>
        <v/>
      </c>
    </row>
    <row r="6734" customFormat="false" ht="15" hidden="false" customHeight="false" outlineLevel="0" collapsed="false">
      <c r="A6734" s="7" t="s">
        <v>9006</v>
      </c>
      <c r="B6734" s="44" t="n">
        <v>0</v>
      </c>
      <c r="C6734" s="44" t="n">
        <v>1</v>
      </c>
      <c r="D6734" s="38" t="n">
        <f aca="false">IFERROR(B6734/C6734,0)</f>
        <v>0</v>
      </c>
      <c r="E6734" s="45" t="n">
        <v>47</v>
      </c>
      <c r="F6734" s="7" t="s">
        <v>2223</v>
      </c>
      <c r="G6734" s="5" t="str">
        <f aca="false">IF(AND(E6734&gt;=5,E6734&lt;=20,C6734&gt;=50,B6734&lt;=1),"Opportunity (pos 5-20, 50+ impr, 0-1 click)","")</f>
        <v/>
      </c>
    </row>
    <row r="6735" customFormat="false" ht="15" hidden="false" customHeight="false" outlineLevel="0" collapsed="false">
      <c r="A6735" s="7" t="s">
        <v>9007</v>
      </c>
      <c r="B6735" s="44" t="n">
        <v>0</v>
      </c>
      <c r="C6735" s="44" t="n">
        <v>1</v>
      </c>
      <c r="D6735" s="38" t="n">
        <f aca="false">IFERROR(B6735/C6735,0)</f>
        <v>0</v>
      </c>
      <c r="E6735" s="45" t="n">
        <v>18</v>
      </c>
      <c r="F6735" s="7" t="s">
        <v>2223</v>
      </c>
      <c r="G6735" s="5" t="str">
        <f aca="false">IF(AND(E6735&gt;=5,E6735&lt;=20,C6735&gt;=50,B6735&lt;=1),"Opportunity (pos 5-20, 50+ impr, 0-1 click)","")</f>
        <v/>
      </c>
    </row>
    <row r="6736" customFormat="false" ht="15" hidden="false" customHeight="false" outlineLevel="0" collapsed="false">
      <c r="A6736" s="7" t="s">
        <v>9008</v>
      </c>
      <c r="B6736" s="44" t="n">
        <v>0</v>
      </c>
      <c r="C6736" s="44" t="n">
        <v>1</v>
      </c>
      <c r="D6736" s="38" t="n">
        <f aca="false">IFERROR(B6736/C6736,0)</f>
        <v>0</v>
      </c>
      <c r="E6736" s="45" t="n">
        <v>29</v>
      </c>
      <c r="F6736" s="7" t="s">
        <v>2223</v>
      </c>
      <c r="G6736" s="5" t="str">
        <f aca="false">IF(AND(E6736&gt;=5,E6736&lt;=20,C6736&gt;=50,B6736&lt;=1),"Opportunity (pos 5-20, 50+ impr, 0-1 click)","")</f>
        <v/>
      </c>
    </row>
    <row r="6737" customFormat="false" ht="15" hidden="false" customHeight="false" outlineLevel="0" collapsed="false">
      <c r="A6737" s="7" t="s">
        <v>9009</v>
      </c>
      <c r="B6737" s="44" t="n">
        <v>0</v>
      </c>
      <c r="C6737" s="44" t="n">
        <v>1</v>
      </c>
      <c r="D6737" s="38" t="n">
        <f aca="false">IFERROR(B6737/C6737,0)</f>
        <v>0</v>
      </c>
      <c r="E6737" s="45" t="n">
        <v>42</v>
      </c>
      <c r="F6737" s="7" t="s">
        <v>2223</v>
      </c>
      <c r="G6737" s="5" t="str">
        <f aca="false">IF(AND(E6737&gt;=5,E6737&lt;=20,C6737&gt;=50,B6737&lt;=1),"Opportunity (pos 5-20, 50+ impr, 0-1 click)","")</f>
        <v/>
      </c>
    </row>
    <row r="6738" customFormat="false" ht="15" hidden="false" customHeight="false" outlineLevel="0" collapsed="false">
      <c r="A6738" s="7" t="s">
        <v>9010</v>
      </c>
      <c r="B6738" s="44" t="n">
        <v>0</v>
      </c>
      <c r="C6738" s="44" t="n">
        <v>1</v>
      </c>
      <c r="D6738" s="38" t="n">
        <f aca="false">IFERROR(B6738/C6738,0)</f>
        <v>0</v>
      </c>
      <c r="E6738" s="45" t="n">
        <v>1</v>
      </c>
      <c r="F6738" s="7" t="s">
        <v>2223</v>
      </c>
      <c r="G6738" s="5" t="str">
        <f aca="false">IF(AND(E6738&gt;=5,E6738&lt;=20,C6738&gt;=50,B6738&lt;=1),"Opportunity (pos 5-20, 50+ impr, 0-1 click)","")</f>
        <v/>
      </c>
    </row>
    <row r="6739" customFormat="false" ht="15" hidden="false" customHeight="false" outlineLevel="0" collapsed="false">
      <c r="A6739" s="7" t="s">
        <v>9011</v>
      </c>
      <c r="B6739" s="44" t="n">
        <v>0</v>
      </c>
      <c r="C6739" s="44" t="n">
        <v>1</v>
      </c>
      <c r="D6739" s="38" t="n">
        <f aca="false">IFERROR(B6739/C6739,0)</f>
        <v>0</v>
      </c>
      <c r="E6739" s="45" t="n">
        <v>13</v>
      </c>
      <c r="F6739" s="7" t="s">
        <v>2223</v>
      </c>
      <c r="G6739" s="5" t="str">
        <f aca="false">IF(AND(E6739&gt;=5,E6739&lt;=20,C6739&gt;=50,B6739&lt;=1),"Opportunity (pos 5-20, 50+ impr, 0-1 click)","")</f>
        <v/>
      </c>
    </row>
    <row r="6740" customFormat="false" ht="15" hidden="false" customHeight="false" outlineLevel="0" collapsed="false">
      <c r="A6740" s="7" t="s">
        <v>9012</v>
      </c>
      <c r="B6740" s="44" t="n">
        <v>0</v>
      </c>
      <c r="C6740" s="44" t="n">
        <v>1</v>
      </c>
      <c r="D6740" s="38" t="n">
        <f aca="false">IFERROR(B6740/C6740,0)</f>
        <v>0</v>
      </c>
      <c r="E6740" s="45" t="n">
        <v>20</v>
      </c>
      <c r="F6740" s="7" t="s">
        <v>2223</v>
      </c>
      <c r="G6740" s="5" t="str">
        <f aca="false">IF(AND(E6740&gt;=5,E6740&lt;=20,C6740&gt;=50,B6740&lt;=1),"Opportunity (pos 5-20, 50+ impr, 0-1 click)","")</f>
        <v/>
      </c>
    </row>
    <row r="6741" customFormat="false" ht="15" hidden="false" customHeight="false" outlineLevel="0" collapsed="false">
      <c r="A6741" s="7" t="s">
        <v>9013</v>
      </c>
      <c r="B6741" s="44" t="n">
        <v>0</v>
      </c>
      <c r="C6741" s="44" t="n">
        <v>1</v>
      </c>
      <c r="D6741" s="38" t="n">
        <f aca="false">IFERROR(B6741/C6741,0)</f>
        <v>0</v>
      </c>
      <c r="E6741" s="45" t="n">
        <v>19</v>
      </c>
      <c r="F6741" s="7" t="s">
        <v>2223</v>
      </c>
      <c r="G6741" s="5" t="str">
        <f aca="false">IF(AND(E6741&gt;=5,E6741&lt;=20,C6741&gt;=50,B6741&lt;=1),"Opportunity (pos 5-20, 50+ impr, 0-1 click)","")</f>
        <v/>
      </c>
    </row>
    <row r="6742" customFormat="false" ht="15" hidden="false" customHeight="false" outlineLevel="0" collapsed="false">
      <c r="A6742" s="7" t="s">
        <v>9014</v>
      </c>
      <c r="B6742" s="44" t="n">
        <v>0</v>
      </c>
      <c r="C6742" s="44" t="n">
        <v>1</v>
      </c>
      <c r="D6742" s="38" t="n">
        <f aca="false">IFERROR(B6742/C6742,0)</f>
        <v>0</v>
      </c>
      <c r="E6742" s="45" t="n">
        <v>24</v>
      </c>
      <c r="F6742" s="7" t="s">
        <v>2223</v>
      </c>
      <c r="G6742" s="5" t="str">
        <f aca="false">IF(AND(E6742&gt;=5,E6742&lt;=20,C6742&gt;=50,B6742&lt;=1),"Opportunity (pos 5-20, 50+ impr, 0-1 click)","")</f>
        <v/>
      </c>
    </row>
    <row r="6743" customFormat="false" ht="15" hidden="false" customHeight="false" outlineLevel="0" collapsed="false">
      <c r="A6743" s="7" t="s">
        <v>9015</v>
      </c>
      <c r="B6743" s="44" t="n">
        <v>0</v>
      </c>
      <c r="C6743" s="44" t="n">
        <v>1</v>
      </c>
      <c r="D6743" s="38" t="n">
        <f aca="false">IFERROR(B6743/C6743,0)</f>
        <v>0</v>
      </c>
      <c r="E6743" s="45" t="n">
        <v>20</v>
      </c>
      <c r="F6743" s="7" t="s">
        <v>2223</v>
      </c>
      <c r="G6743" s="5" t="str">
        <f aca="false">IF(AND(E6743&gt;=5,E6743&lt;=20,C6743&gt;=50,B6743&lt;=1),"Opportunity (pos 5-20, 50+ impr, 0-1 click)","")</f>
        <v/>
      </c>
    </row>
    <row r="6744" customFormat="false" ht="15" hidden="false" customHeight="false" outlineLevel="0" collapsed="false">
      <c r="A6744" s="7" t="s">
        <v>9016</v>
      </c>
      <c r="B6744" s="44" t="n">
        <v>0</v>
      </c>
      <c r="C6744" s="44" t="n">
        <v>1</v>
      </c>
      <c r="D6744" s="38" t="n">
        <f aca="false">IFERROR(B6744/C6744,0)</f>
        <v>0</v>
      </c>
      <c r="E6744" s="45" t="n">
        <v>30</v>
      </c>
      <c r="F6744" s="7" t="s">
        <v>2223</v>
      </c>
      <c r="G6744" s="5" t="str">
        <f aca="false">IF(AND(E6744&gt;=5,E6744&lt;=20,C6744&gt;=50,B6744&lt;=1),"Opportunity (pos 5-20, 50+ impr, 0-1 click)","")</f>
        <v/>
      </c>
    </row>
    <row r="6745" customFormat="false" ht="15" hidden="false" customHeight="false" outlineLevel="0" collapsed="false">
      <c r="A6745" s="7" t="s">
        <v>9017</v>
      </c>
      <c r="B6745" s="44" t="n">
        <v>0</v>
      </c>
      <c r="C6745" s="44" t="n">
        <v>1</v>
      </c>
      <c r="D6745" s="38" t="n">
        <f aca="false">IFERROR(B6745/C6745,0)</f>
        <v>0</v>
      </c>
      <c r="E6745" s="45" t="n">
        <v>28</v>
      </c>
      <c r="F6745" s="7" t="s">
        <v>2223</v>
      </c>
      <c r="G6745" s="5" t="str">
        <f aca="false">IF(AND(E6745&gt;=5,E6745&lt;=20,C6745&gt;=50,B6745&lt;=1),"Opportunity (pos 5-20, 50+ impr, 0-1 click)","")</f>
        <v/>
      </c>
    </row>
    <row r="6746" customFormat="false" ht="15" hidden="false" customHeight="false" outlineLevel="0" collapsed="false">
      <c r="A6746" s="7" t="s">
        <v>9018</v>
      </c>
      <c r="B6746" s="44" t="n">
        <v>0</v>
      </c>
      <c r="C6746" s="44" t="n">
        <v>1</v>
      </c>
      <c r="D6746" s="38" t="n">
        <f aca="false">IFERROR(B6746/C6746,0)</f>
        <v>0</v>
      </c>
      <c r="E6746" s="45" t="n">
        <v>18</v>
      </c>
      <c r="F6746" s="7" t="s">
        <v>2223</v>
      </c>
      <c r="G6746" s="5" t="str">
        <f aca="false">IF(AND(E6746&gt;=5,E6746&lt;=20,C6746&gt;=50,B6746&lt;=1),"Opportunity (pos 5-20, 50+ impr, 0-1 click)","")</f>
        <v/>
      </c>
    </row>
    <row r="6747" customFormat="false" ht="15" hidden="false" customHeight="false" outlineLevel="0" collapsed="false">
      <c r="A6747" s="7" t="s">
        <v>9019</v>
      </c>
      <c r="B6747" s="44" t="n">
        <v>0</v>
      </c>
      <c r="C6747" s="44" t="n">
        <v>1</v>
      </c>
      <c r="D6747" s="38" t="n">
        <f aca="false">IFERROR(B6747/C6747,0)</f>
        <v>0</v>
      </c>
      <c r="E6747" s="45" t="n">
        <v>27</v>
      </c>
      <c r="F6747" s="7" t="s">
        <v>2223</v>
      </c>
      <c r="G6747" s="5" t="str">
        <f aca="false">IF(AND(E6747&gt;=5,E6747&lt;=20,C6747&gt;=50,B6747&lt;=1),"Opportunity (pos 5-20, 50+ impr, 0-1 click)","")</f>
        <v/>
      </c>
    </row>
    <row r="6748" customFormat="false" ht="15" hidden="false" customHeight="false" outlineLevel="0" collapsed="false">
      <c r="A6748" s="7" t="s">
        <v>9020</v>
      </c>
      <c r="B6748" s="44" t="n">
        <v>0</v>
      </c>
      <c r="C6748" s="44" t="n">
        <v>1</v>
      </c>
      <c r="D6748" s="38" t="n">
        <f aca="false">IFERROR(B6748/C6748,0)</f>
        <v>0</v>
      </c>
      <c r="E6748" s="45" t="n">
        <v>18</v>
      </c>
      <c r="F6748" s="7" t="s">
        <v>2223</v>
      </c>
      <c r="G6748" s="5" t="str">
        <f aca="false">IF(AND(E6748&gt;=5,E6748&lt;=20,C6748&gt;=50,B6748&lt;=1),"Opportunity (pos 5-20, 50+ impr, 0-1 click)","")</f>
        <v/>
      </c>
    </row>
    <row r="6749" customFormat="false" ht="15" hidden="false" customHeight="false" outlineLevel="0" collapsed="false">
      <c r="A6749" s="7" t="s">
        <v>9021</v>
      </c>
      <c r="B6749" s="44" t="n">
        <v>0</v>
      </c>
      <c r="C6749" s="44" t="n">
        <v>1</v>
      </c>
      <c r="D6749" s="38" t="n">
        <f aca="false">IFERROR(B6749/C6749,0)</f>
        <v>0</v>
      </c>
      <c r="E6749" s="45" t="n">
        <v>11</v>
      </c>
      <c r="F6749" s="7" t="s">
        <v>2223</v>
      </c>
      <c r="G6749" s="5" t="str">
        <f aca="false">IF(AND(E6749&gt;=5,E6749&lt;=20,C6749&gt;=50,B6749&lt;=1),"Opportunity (pos 5-20, 50+ impr, 0-1 click)","")</f>
        <v/>
      </c>
    </row>
    <row r="6750" customFormat="false" ht="15" hidden="false" customHeight="false" outlineLevel="0" collapsed="false">
      <c r="A6750" s="7" t="s">
        <v>9022</v>
      </c>
      <c r="B6750" s="44" t="n">
        <v>0</v>
      </c>
      <c r="C6750" s="44" t="n">
        <v>1</v>
      </c>
      <c r="D6750" s="38" t="n">
        <f aca="false">IFERROR(B6750/C6750,0)</f>
        <v>0</v>
      </c>
      <c r="E6750" s="45" t="n">
        <v>24</v>
      </c>
      <c r="F6750" s="7" t="s">
        <v>2223</v>
      </c>
      <c r="G6750" s="5" t="str">
        <f aca="false">IF(AND(E6750&gt;=5,E6750&lt;=20,C6750&gt;=50,B6750&lt;=1),"Opportunity (pos 5-20, 50+ impr, 0-1 click)","")</f>
        <v/>
      </c>
    </row>
    <row r="6751" customFormat="false" ht="15" hidden="false" customHeight="false" outlineLevel="0" collapsed="false">
      <c r="A6751" s="7" t="s">
        <v>9023</v>
      </c>
      <c r="B6751" s="44" t="n">
        <v>0</v>
      </c>
      <c r="C6751" s="44" t="n">
        <v>1</v>
      </c>
      <c r="D6751" s="38" t="n">
        <f aca="false">IFERROR(B6751/C6751,0)</f>
        <v>0</v>
      </c>
      <c r="E6751" s="45" t="n">
        <v>51</v>
      </c>
      <c r="F6751" s="7" t="s">
        <v>2223</v>
      </c>
      <c r="G6751" s="5" t="str">
        <f aca="false">IF(AND(E6751&gt;=5,E6751&lt;=20,C6751&gt;=50,B6751&lt;=1),"Opportunity (pos 5-20, 50+ impr, 0-1 click)","")</f>
        <v/>
      </c>
    </row>
    <row r="6752" customFormat="false" ht="15" hidden="false" customHeight="false" outlineLevel="0" collapsed="false">
      <c r="A6752" s="7" t="s">
        <v>9024</v>
      </c>
      <c r="B6752" s="44" t="n">
        <v>0</v>
      </c>
      <c r="C6752" s="44" t="n">
        <v>1</v>
      </c>
      <c r="D6752" s="38" t="n">
        <f aca="false">IFERROR(B6752/C6752,0)</f>
        <v>0</v>
      </c>
      <c r="E6752" s="45" t="n">
        <v>25</v>
      </c>
      <c r="F6752" s="7" t="s">
        <v>2223</v>
      </c>
      <c r="G6752" s="5" t="str">
        <f aca="false">IF(AND(E6752&gt;=5,E6752&lt;=20,C6752&gt;=50,B6752&lt;=1),"Opportunity (pos 5-20, 50+ impr, 0-1 click)","")</f>
        <v/>
      </c>
    </row>
    <row r="6753" customFormat="false" ht="15" hidden="false" customHeight="false" outlineLevel="0" collapsed="false">
      <c r="A6753" s="7" t="s">
        <v>9025</v>
      </c>
      <c r="B6753" s="44" t="n">
        <v>0</v>
      </c>
      <c r="C6753" s="44" t="n">
        <v>1</v>
      </c>
      <c r="D6753" s="38" t="n">
        <f aca="false">IFERROR(B6753/C6753,0)</f>
        <v>0</v>
      </c>
      <c r="E6753" s="45" t="n">
        <v>9</v>
      </c>
      <c r="F6753" s="7" t="s">
        <v>2223</v>
      </c>
      <c r="G6753" s="5" t="str">
        <f aca="false">IF(AND(E6753&gt;=5,E6753&lt;=20,C6753&gt;=50,B6753&lt;=1),"Opportunity (pos 5-20, 50+ impr, 0-1 click)","")</f>
        <v/>
      </c>
    </row>
    <row r="6754" customFormat="false" ht="15" hidden="false" customHeight="false" outlineLevel="0" collapsed="false">
      <c r="A6754" s="7" t="s">
        <v>9026</v>
      </c>
      <c r="B6754" s="44" t="n">
        <v>0</v>
      </c>
      <c r="C6754" s="44" t="n">
        <v>1</v>
      </c>
      <c r="D6754" s="38" t="n">
        <f aca="false">IFERROR(B6754/C6754,0)</f>
        <v>0</v>
      </c>
      <c r="E6754" s="45" t="n">
        <v>42</v>
      </c>
      <c r="F6754" s="7" t="s">
        <v>2223</v>
      </c>
      <c r="G6754" s="5" t="str">
        <f aca="false">IF(AND(E6754&gt;=5,E6754&lt;=20,C6754&gt;=50,B6754&lt;=1),"Opportunity (pos 5-20, 50+ impr, 0-1 click)","")</f>
        <v/>
      </c>
    </row>
    <row r="6755" customFormat="false" ht="15" hidden="false" customHeight="false" outlineLevel="0" collapsed="false">
      <c r="A6755" s="7" t="s">
        <v>9027</v>
      </c>
      <c r="B6755" s="44" t="n">
        <v>0</v>
      </c>
      <c r="C6755" s="44" t="n">
        <v>1</v>
      </c>
      <c r="D6755" s="38" t="n">
        <f aca="false">IFERROR(B6755/C6755,0)</f>
        <v>0</v>
      </c>
      <c r="E6755" s="45" t="n">
        <v>18</v>
      </c>
      <c r="F6755" s="7" t="s">
        <v>2223</v>
      </c>
      <c r="G6755" s="5" t="str">
        <f aca="false">IF(AND(E6755&gt;=5,E6755&lt;=20,C6755&gt;=50,B6755&lt;=1),"Opportunity (pos 5-20, 50+ impr, 0-1 click)","")</f>
        <v/>
      </c>
    </row>
    <row r="6756" customFormat="false" ht="15" hidden="false" customHeight="false" outlineLevel="0" collapsed="false">
      <c r="A6756" s="7" t="s">
        <v>9028</v>
      </c>
      <c r="B6756" s="44" t="n">
        <v>0</v>
      </c>
      <c r="C6756" s="44" t="n">
        <v>1</v>
      </c>
      <c r="D6756" s="38" t="n">
        <f aca="false">IFERROR(B6756/C6756,0)</f>
        <v>0</v>
      </c>
      <c r="E6756" s="45" t="n">
        <v>16</v>
      </c>
      <c r="F6756" s="7" t="s">
        <v>2223</v>
      </c>
      <c r="G6756" s="5" t="str">
        <f aca="false">IF(AND(E6756&gt;=5,E6756&lt;=20,C6756&gt;=50,B6756&lt;=1),"Opportunity (pos 5-20, 50+ impr, 0-1 click)","")</f>
        <v/>
      </c>
    </row>
    <row r="6757" customFormat="false" ht="15" hidden="false" customHeight="false" outlineLevel="0" collapsed="false">
      <c r="A6757" s="7" t="s">
        <v>9029</v>
      </c>
      <c r="B6757" s="44" t="n">
        <v>0</v>
      </c>
      <c r="C6757" s="44" t="n">
        <v>1</v>
      </c>
      <c r="D6757" s="38" t="n">
        <f aca="false">IFERROR(B6757/C6757,0)</f>
        <v>0</v>
      </c>
      <c r="E6757" s="45" t="n">
        <v>30</v>
      </c>
      <c r="F6757" s="7" t="s">
        <v>2223</v>
      </c>
      <c r="G6757" s="5" t="str">
        <f aca="false">IF(AND(E6757&gt;=5,E6757&lt;=20,C6757&gt;=50,B6757&lt;=1),"Opportunity (pos 5-20, 50+ impr, 0-1 click)","")</f>
        <v/>
      </c>
    </row>
    <row r="6758" customFormat="false" ht="15" hidden="false" customHeight="false" outlineLevel="0" collapsed="false">
      <c r="A6758" s="7" t="s">
        <v>9030</v>
      </c>
      <c r="B6758" s="44" t="n">
        <v>0</v>
      </c>
      <c r="C6758" s="44" t="n">
        <v>1</v>
      </c>
      <c r="D6758" s="38" t="n">
        <f aca="false">IFERROR(B6758/C6758,0)</f>
        <v>0</v>
      </c>
      <c r="E6758" s="45" t="n">
        <v>35</v>
      </c>
      <c r="F6758" s="7" t="s">
        <v>2223</v>
      </c>
      <c r="G6758" s="5" t="str">
        <f aca="false">IF(AND(E6758&gt;=5,E6758&lt;=20,C6758&gt;=50,B6758&lt;=1),"Opportunity (pos 5-20, 50+ impr, 0-1 click)","")</f>
        <v/>
      </c>
    </row>
    <row r="6759" customFormat="false" ht="15" hidden="false" customHeight="false" outlineLevel="0" collapsed="false">
      <c r="A6759" s="7" t="s">
        <v>9031</v>
      </c>
      <c r="B6759" s="44" t="n">
        <v>0</v>
      </c>
      <c r="C6759" s="44" t="n">
        <v>1</v>
      </c>
      <c r="D6759" s="38" t="n">
        <f aca="false">IFERROR(B6759/C6759,0)</f>
        <v>0</v>
      </c>
      <c r="E6759" s="45" t="n">
        <v>18</v>
      </c>
      <c r="F6759" s="7" t="s">
        <v>2223</v>
      </c>
      <c r="G6759" s="5" t="str">
        <f aca="false">IF(AND(E6759&gt;=5,E6759&lt;=20,C6759&gt;=50,B6759&lt;=1),"Opportunity (pos 5-20, 50+ impr, 0-1 click)","")</f>
        <v/>
      </c>
    </row>
    <row r="6760" customFormat="false" ht="15" hidden="false" customHeight="false" outlineLevel="0" collapsed="false">
      <c r="A6760" s="7" t="s">
        <v>9032</v>
      </c>
      <c r="B6760" s="44" t="n">
        <v>0</v>
      </c>
      <c r="C6760" s="44" t="n">
        <v>1</v>
      </c>
      <c r="D6760" s="38" t="n">
        <f aca="false">IFERROR(B6760/C6760,0)</f>
        <v>0</v>
      </c>
      <c r="E6760" s="45" t="n">
        <v>28</v>
      </c>
      <c r="F6760" s="7" t="s">
        <v>2223</v>
      </c>
      <c r="G6760" s="5" t="str">
        <f aca="false">IF(AND(E6760&gt;=5,E6760&lt;=20,C6760&gt;=50,B6760&lt;=1),"Opportunity (pos 5-20, 50+ impr, 0-1 click)","")</f>
        <v/>
      </c>
    </row>
    <row r="6761" customFormat="false" ht="15" hidden="false" customHeight="false" outlineLevel="0" collapsed="false">
      <c r="A6761" s="7" t="s">
        <v>9033</v>
      </c>
      <c r="B6761" s="44" t="n">
        <v>0</v>
      </c>
      <c r="C6761" s="44" t="n">
        <v>1</v>
      </c>
      <c r="D6761" s="38" t="n">
        <f aca="false">IFERROR(B6761/C6761,0)</f>
        <v>0</v>
      </c>
      <c r="E6761" s="45" t="n">
        <v>48</v>
      </c>
      <c r="F6761" s="7" t="s">
        <v>2223</v>
      </c>
      <c r="G6761" s="5" t="str">
        <f aca="false">IF(AND(E6761&gt;=5,E6761&lt;=20,C6761&gt;=50,B6761&lt;=1),"Opportunity (pos 5-20, 50+ impr, 0-1 click)","")</f>
        <v/>
      </c>
    </row>
    <row r="6762" customFormat="false" ht="15" hidden="false" customHeight="false" outlineLevel="0" collapsed="false">
      <c r="A6762" s="7" t="s">
        <v>9034</v>
      </c>
      <c r="B6762" s="44" t="n">
        <v>0</v>
      </c>
      <c r="C6762" s="44" t="n">
        <v>1</v>
      </c>
      <c r="D6762" s="38" t="n">
        <f aca="false">IFERROR(B6762/C6762,0)</f>
        <v>0</v>
      </c>
      <c r="E6762" s="45" t="n">
        <v>60</v>
      </c>
      <c r="F6762" s="7" t="s">
        <v>2225</v>
      </c>
      <c r="G6762" s="5" t="str">
        <f aca="false">IF(AND(E6762&gt;=5,E6762&lt;=20,C6762&gt;=50,B6762&lt;=1),"Opportunity (pos 5-20, 50+ impr, 0-1 click)","")</f>
        <v/>
      </c>
    </row>
    <row r="6763" customFormat="false" ht="15" hidden="false" customHeight="false" outlineLevel="0" collapsed="false">
      <c r="A6763" s="7" t="s">
        <v>9035</v>
      </c>
      <c r="B6763" s="44" t="n">
        <v>0</v>
      </c>
      <c r="C6763" s="44" t="n">
        <v>1</v>
      </c>
      <c r="D6763" s="38" t="n">
        <f aca="false">IFERROR(B6763/C6763,0)</f>
        <v>0</v>
      </c>
      <c r="E6763" s="45" t="n">
        <v>8</v>
      </c>
      <c r="F6763" s="7" t="s">
        <v>2223</v>
      </c>
      <c r="G6763" s="5" t="str">
        <f aca="false">IF(AND(E6763&gt;=5,E6763&lt;=20,C6763&gt;=50,B6763&lt;=1),"Opportunity (pos 5-20, 50+ impr, 0-1 click)","")</f>
        <v/>
      </c>
    </row>
    <row r="6764" customFormat="false" ht="15" hidden="false" customHeight="false" outlineLevel="0" collapsed="false">
      <c r="A6764" s="7" t="s">
        <v>9036</v>
      </c>
      <c r="B6764" s="44" t="n">
        <v>0</v>
      </c>
      <c r="C6764" s="44" t="n">
        <v>1</v>
      </c>
      <c r="D6764" s="38" t="n">
        <f aca="false">IFERROR(B6764/C6764,0)</f>
        <v>0</v>
      </c>
      <c r="E6764" s="45" t="n">
        <v>38</v>
      </c>
      <c r="F6764" s="7" t="s">
        <v>2223</v>
      </c>
      <c r="G6764" s="5" t="str">
        <f aca="false">IF(AND(E6764&gt;=5,E6764&lt;=20,C6764&gt;=50,B6764&lt;=1),"Opportunity (pos 5-20, 50+ impr, 0-1 click)","")</f>
        <v/>
      </c>
    </row>
    <row r="6765" customFormat="false" ht="15" hidden="false" customHeight="false" outlineLevel="0" collapsed="false">
      <c r="A6765" s="7" t="s">
        <v>9037</v>
      </c>
      <c r="B6765" s="44" t="n">
        <v>0</v>
      </c>
      <c r="C6765" s="44" t="n">
        <v>1</v>
      </c>
      <c r="D6765" s="38" t="n">
        <f aca="false">IFERROR(B6765/C6765,0)</f>
        <v>0</v>
      </c>
      <c r="E6765" s="45" t="n">
        <v>14</v>
      </c>
      <c r="F6765" s="7" t="s">
        <v>2223</v>
      </c>
      <c r="G6765" s="5" t="str">
        <f aca="false">IF(AND(E6765&gt;=5,E6765&lt;=20,C6765&gt;=50,B6765&lt;=1),"Opportunity (pos 5-20, 50+ impr, 0-1 click)","")</f>
        <v/>
      </c>
    </row>
    <row r="6766" customFormat="false" ht="15" hidden="false" customHeight="false" outlineLevel="0" collapsed="false">
      <c r="A6766" s="7" t="s">
        <v>9038</v>
      </c>
      <c r="B6766" s="44" t="n">
        <v>0</v>
      </c>
      <c r="C6766" s="44" t="n">
        <v>1</v>
      </c>
      <c r="D6766" s="38" t="n">
        <f aca="false">IFERROR(B6766/C6766,0)</f>
        <v>0</v>
      </c>
      <c r="E6766" s="45" t="n">
        <v>27</v>
      </c>
      <c r="F6766" s="7" t="s">
        <v>2223</v>
      </c>
      <c r="G6766" s="5" t="str">
        <f aca="false">IF(AND(E6766&gt;=5,E6766&lt;=20,C6766&gt;=50,B6766&lt;=1),"Opportunity (pos 5-20, 50+ impr, 0-1 click)","")</f>
        <v/>
      </c>
    </row>
    <row r="6767" customFormat="false" ht="15" hidden="false" customHeight="false" outlineLevel="0" collapsed="false">
      <c r="A6767" s="7" t="s">
        <v>9039</v>
      </c>
      <c r="B6767" s="44" t="n">
        <v>0</v>
      </c>
      <c r="C6767" s="44" t="n">
        <v>1</v>
      </c>
      <c r="D6767" s="38" t="n">
        <f aca="false">IFERROR(B6767/C6767,0)</f>
        <v>0</v>
      </c>
      <c r="E6767" s="45" t="n">
        <v>38</v>
      </c>
      <c r="F6767" s="7" t="s">
        <v>2223</v>
      </c>
      <c r="G6767" s="5" t="str">
        <f aca="false">IF(AND(E6767&gt;=5,E6767&lt;=20,C6767&gt;=50,B6767&lt;=1),"Opportunity (pos 5-20, 50+ impr, 0-1 click)","")</f>
        <v/>
      </c>
    </row>
    <row r="6768" customFormat="false" ht="15" hidden="false" customHeight="false" outlineLevel="0" collapsed="false">
      <c r="A6768" s="7" t="s">
        <v>9040</v>
      </c>
      <c r="B6768" s="44" t="n">
        <v>0</v>
      </c>
      <c r="C6768" s="44" t="n">
        <v>1</v>
      </c>
      <c r="D6768" s="38" t="n">
        <f aca="false">IFERROR(B6768/C6768,0)</f>
        <v>0</v>
      </c>
      <c r="E6768" s="45" t="n">
        <v>29</v>
      </c>
      <c r="F6768" s="7" t="s">
        <v>2223</v>
      </c>
      <c r="G6768" s="5" t="str">
        <f aca="false">IF(AND(E6768&gt;=5,E6768&lt;=20,C6768&gt;=50,B6768&lt;=1),"Opportunity (pos 5-20, 50+ impr, 0-1 click)","")</f>
        <v/>
      </c>
    </row>
    <row r="6769" customFormat="false" ht="15" hidden="false" customHeight="false" outlineLevel="0" collapsed="false">
      <c r="A6769" s="7" t="s">
        <v>9041</v>
      </c>
      <c r="B6769" s="44" t="n">
        <v>0</v>
      </c>
      <c r="C6769" s="44" t="n">
        <v>1</v>
      </c>
      <c r="D6769" s="38" t="n">
        <f aca="false">IFERROR(B6769/C6769,0)</f>
        <v>0</v>
      </c>
      <c r="E6769" s="45" t="n">
        <v>15</v>
      </c>
      <c r="F6769" s="7" t="s">
        <v>2223</v>
      </c>
      <c r="G6769" s="5" t="str">
        <f aca="false">IF(AND(E6769&gt;=5,E6769&lt;=20,C6769&gt;=50,B6769&lt;=1),"Opportunity (pos 5-20, 50+ impr, 0-1 click)","")</f>
        <v/>
      </c>
    </row>
    <row r="6770" customFormat="false" ht="15" hidden="false" customHeight="false" outlineLevel="0" collapsed="false">
      <c r="A6770" s="7" t="s">
        <v>9042</v>
      </c>
      <c r="B6770" s="44" t="n">
        <v>0</v>
      </c>
      <c r="C6770" s="44" t="n">
        <v>1</v>
      </c>
      <c r="D6770" s="38" t="n">
        <f aca="false">IFERROR(B6770/C6770,0)</f>
        <v>0</v>
      </c>
      <c r="E6770" s="45" t="n">
        <v>15</v>
      </c>
      <c r="F6770" s="7" t="s">
        <v>2223</v>
      </c>
      <c r="G6770" s="5" t="str">
        <f aca="false">IF(AND(E6770&gt;=5,E6770&lt;=20,C6770&gt;=50,B6770&lt;=1),"Opportunity (pos 5-20, 50+ impr, 0-1 click)","")</f>
        <v/>
      </c>
    </row>
    <row r="6771" customFormat="false" ht="15" hidden="false" customHeight="false" outlineLevel="0" collapsed="false">
      <c r="A6771" s="7" t="s">
        <v>9043</v>
      </c>
      <c r="B6771" s="44" t="n">
        <v>0</v>
      </c>
      <c r="C6771" s="44" t="n">
        <v>1</v>
      </c>
      <c r="D6771" s="38" t="n">
        <f aca="false">IFERROR(B6771/C6771,0)</f>
        <v>0</v>
      </c>
      <c r="E6771" s="45" t="n">
        <v>35</v>
      </c>
      <c r="F6771" s="7" t="s">
        <v>2223</v>
      </c>
      <c r="G6771" s="5" t="str">
        <f aca="false">IF(AND(E6771&gt;=5,E6771&lt;=20,C6771&gt;=50,B6771&lt;=1),"Opportunity (pos 5-20, 50+ impr, 0-1 click)","")</f>
        <v/>
      </c>
    </row>
    <row r="6772" customFormat="false" ht="15" hidden="false" customHeight="false" outlineLevel="0" collapsed="false">
      <c r="A6772" s="7" t="s">
        <v>9044</v>
      </c>
      <c r="B6772" s="44" t="n">
        <v>0</v>
      </c>
      <c r="C6772" s="44" t="n">
        <v>1</v>
      </c>
      <c r="D6772" s="38" t="n">
        <f aca="false">IFERROR(B6772/C6772,0)</f>
        <v>0</v>
      </c>
      <c r="E6772" s="45" t="n">
        <v>19</v>
      </c>
      <c r="F6772" s="7" t="s">
        <v>2223</v>
      </c>
      <c r="G6772" s="5" t="str">
        <f aca="false">IF(AND(E6772&gt;=5,E6772&lt;=20,C6772&gt;=50,B6772&lt;=1),"Opportunity (pos 5-20, 50+ impr, 0-1 click)","")</f>
        <v/>
      </c>
    </row>
    <row r="6773" customFormat="false" ht="15" hidden="false" customHeight="false" outlineLevel="0" collapsed="false">
      <c r="A6773" s="7" t="s">
        <v>9045</v>
      </c>
      <c r="B6773" s="44" t="n">
        <v>0</v>
      </c>
      <c r="C6773" s="44" t="n">
        <v>1</v>
      </c>
      <c r="D6773" s="38" t="n">
        <f aca="false">IFERROR(B6773/C6773,0)</f>
        <v>0</v>
      </c>
      <c r="E6773" s="45" t="n">
        <v>25</v>
      </c>
      <c r="F6773" s="7" t="s">
        <v>2223</v>
      </c>
      <c r="G6773" s="5" t="str">
        <f aca="false">IF(AND(E6773&gt;=5,E6773&lt;=20,C6773&gt;=50,B6773&lt;=1),"Opportunity (pos 5-20, 50+ impr, 0-1 click)","")</f>
        <v/>
      </c>
    </row>
    <row r="6774" customFormat="false" ht="15" hidden="false" customHeight="false" outlineLevel="0" collapsed="false">
      <c r="A6774" s="7" t="s">
        <v>9046</v>
      </c>
      <c r="B6774" s="44" t="n">
        <v>0</v>
      </c>
      <c r="C6774" s="44" t="n">
        <v>1</v>
      </c>
      <c r="D6774" s="38" t="n">
        <f aca="false">IFERROR(B6774/C6774,0)</f>
        <v>0</v>
      </c>
      <c r="E6774" s="45" t="n">
        <v>38</v>
      </c>
      <c r="F6774" s="7" t="s">
        <v>2223</v>
      </c>
      <c r="G6774" s="5" t="str">
        <f aca="false">IF(AND(E6774&gt;=5,E6774&lt;=20,C6774&gt;=50,B6774&lt;=1),"Opportunity (pos 5-20, 50+ impr, 0-1 click)","")</f>
        <v/>
      </c>
    </row>
    <row r="6775" customFormat="false" ht="15" hidden="false" customHeight="false" outlineLevel="0" collapsed="false">
      <c r="A6775" s="7" t="s">
        <v>9047</v>
      </c>
      <c r="B6775" s="44" t="n">
        <v>0</v>
      </c>
      <c r="C6775" s="44" t="n">
        <v>1</v>
      </c>
      <c r="D6775" s="38" t="n">
        <f aca="false">IFERROR(B6775/C6775,0)</f>
        <v>0</v>
      </c>
      <c r="E6775" s="45" t="n">
        <v>24</v>
      </c>
      <c r="F6775" s="7" t="s">
        <v>2223</v>
      </c>
      <c r="G6775" s="5" t="str">
        <f aca="false">IF(AND(E6775&gt;=5,E6775&lt;=20,C6775&gt;=50,B6775&lt;=1),"Opportunity (pos 5-20, 50+ impr, 0-1 click)","")</f>
        <v/>
      </c>
    </row>
    <row r="6776" customFormat="false" ht="15" hidden="false" customHeight="false" outlineLevel="0" collapsed="false">
      <c r="A6776" s="7" t="s">
        <v>9048</v>
      </c>
      <c r="B6776" s="44" t="n">
        <v>0</v>
      </c>
      <c r="C6776" s="44" t="n">
        <v>1</v>
      </c>
      <c r="D6776" s="38" t="n">
        <f aca="false">IFERROR(B6776/C6776,0)</f>
        <v>0</v>
      </c>
      <c r="E6776" s="45" t="n">
        <v>15</v>
      </c>
      <c r="F6776" s="7" t="s">
        <v>2223</v>
      </c>
      <c r="G6776" s="5" t="str">
        <f aca="false">IF(AND(E6776&gt;=5,E6776&lt;=20,C6776&gt;=50,B6776&lt;=1),"Opportunity (pos 5-20, 50+ impr, 0-1 click)","")</f>
        <v/>
      </c>
    </row>
    <row r="6777" customFormat="false" ht="15" hidden="false" customHeight="false" outlineLevel="0" collapsed="false">
      <c r="A6777" s="7" t="s">
        <v>9049</v>
      </c>
      <c r="B6777" s="44" t="n">
        <v>0</v>
      </c>
      <c r="C6777" s="44" t="n">
        <v>1</v>
      </c>
      <c r="D6777" s="38" t="n">
        <f aca="false">IFERROR(B6777/C6777,0)</f>
        <v>0</v>
      </c>
      <c r="E6777" s="45" t="n">
        <v>23</v>
      </c>
      <c r="F6777" s="7" t="s">
        <v>2223</v>
      </c>
      <c r="G6777" s="5" t="str">
        <f aca="false">IF(AND(E6777&gt;=5,E6777&lt;=20,C6777&gt;=50,B6777&lt;=1),"Opportunity (pos 5-20, 50+ impr, 0-1 click)","")</f>
        <v/>
      </c>
    </row>
    <row r="6778" customFormat="false" ht="15" hidden="false" customHeight="false" outlineLevel="0" collapsed="false">
      <c r="A6778" s="7" t="s">
        <v>9050</v>
      </c>
      <c r="B6778" s="44" t="n">
        <v>0</v>
      </c>
      <c r="C6778" s="44" t="n">
        <v>1</v>
      </c>
      <c r="D6778" s="38" t="n">
        <f aca="false">IFERROR(B6778/C6778,0)</f>
        <v>0</v>
      </c>
      <c r="E6778" s="45" t="n">
        <v>17</v>
      </c>
      <c r="F6778" s="7" t="s">
        <v>2223</v>
      </c>
      <c r="G6778" s="5" t="str">
        <f aca="false">IF(AND(E6778&gt;=5,E6778&lt;=20,C6778&gt;=50,B6778&lt;=1),"Opportunity (pos 5-20, 50+ impr, 0-1 click)","")</f>
        <v/>
      </c>
    </row>
    <row r="6779" customFormat="false" ht="15" hidden="false" customHeight="false" outlineLevel="0" collapsed="false">
      <c r="A6779" s="7" t="s">
        <v>9051</v>
      </c>
      <c r="B6779" s="44" t="n">
        <v>0</v>
      </c>
      <c r="C6779" s="44" t="n">
        <v>1</v>
      </c>
      <c r="D6779" s="38" t="n">
        <f aca="false">IFERROR(B6779/C6779,0)</f>
        <v>0</v>
      </c>
      <c r="E6779" s="45" t="n">
        <v>13</v>
      </c>
      <c r="F6779" s="7" t="s">
        <v>2223</v>
      </c>
      <c r="G6779" s="5" t="str">
        <f aca="false">IF(AND(E6779&gt;=5,E6779&lt;=20,C6779&gt;=50,B6779&lt;=1),"Opportunity (pos 5-20, 50+ impr, 0-1 click)","")</f>
        <v/>
      </c>
    </row>
    <row r="6780" customFormat="false" ht="15" hidden="false" customHeight="false" outlineLevel="0" collapsed="false">
      <c r="A6780" s="7" t="s">
        <v>9052</v>
      </c>
      <c r="B6780" s="44" t="n">
        <v>0</v>
      </c>
      <c r="C6780" s="44" t="n">
        <v>1</v>
      </c>
      <c r="D6780" s="38" t="n">
        <f aca="false">IFERROR(B6780/C6780,0)</f>
        <v>0</v>
      </c>
      <c r="E6780" s="45" t="n">
        <v>43</v>
      </c>
      <c r="F6780" s="7" t="s">
        <v>2225</v>
      </c>
      <c r="G6780" s="5" t="str">
        <f aca="false">IF(AND(E6780&gt;=5,E6780&lt;=20,C6780&gt;=50,B6780&lt;=1),"Opportunity (pos 5-20, 50+ impr, 0-1 click)","")</f>
        <v/>
      </c>
    </row>
    <row r="6781" customFormat="false" ht="15" hidden="false" customHeight="false" outlineLevel="0" collapsed="false">
      <c r="A6781" s="7" t="s">
        <v>9053</v>
      </c>
      <c r="B6781" s="44" t="n">
        <v>0</v>
      </c>
      <c r="C6781" s="44" t="n">
        <v>1</v>
      </c>
      <c r="D6781" s="38" t="n">
        <f aca="false">IFERROR(B6781/C6781,0)</f>
        <v>0</v>
      </c>
      <c r="E6781" s="45" t="n">
        <v>42</v>
      </c>
      <c r="F6781" s="7" t="s">
        <v>2223</v>
      </c>
      <c r="G6781" s="5" t="str">
        <f aca="false">IF(AND(E6781&gt;=5,E6781&lt;=20,C6781&gt;=50,B6781&lt;=1),"Opportunity (pos 5-20, 50+ impr, 0-1 click)","")</f>
        <v/>
      </c>
    </row>
    <row r="6782" customFormat="false" ht="15" hidden="false" customHeight="false" outlineLevel="0" collapsed="false">
      <c r="A6782" s="7" t="s">
        <v>9054</v>
      </c>
      <c r="B6782" s="44" t="n">
        <v>0</v>
      </c>
      <c r="C6782" s="44" t="n">
        <v>1</v>
      </c>
      <c r="D6782" s="38" t="n">
        <f aca="false">IFERROR(B6782/C6782,0)</f>
        <v>0</v>
      </c>
      <c r="E6782" s="45" t="n">
        <v>18</v>
      </c>
      <c r="F6782" s="7" t="s">
        <v>2223</v>
      </c>
      <c r="G6782" s="5" t="str">
        <f aca="false">IF(AND(E6782&gt;=5,E6782&lt;=20,C6782&gt;=50,B6782&lt;=1),"Opportunity (pos 5-20, 50+ impr, 0-1 click)","")</f>
        <v/>
      </c>
    </row>
    <row r="6783" customFormat="false" ht="15" hidden="false" customHeight="false" outlineLevel="0" collapsed="false">
      <c r="A6783" s="7" t="s">
        <v>9055</v>
      </c>
      <c r="B6783" s="44" t="n">
        <v>0</v>
      </c>
      <c r="C6783" s="44" t="n">
        <v>1</v>
      </c>
      <c r="D6783" s="38" t="n">
        <f aca="false">IFERROR(B6783/C6783,0)</f>
        <v>0</v>
      </c>
      <c r="E6783" s="45" t="n">
        <v>13</v>
      </c>
      <c r="F6783" s="7" t="s">
        <v>2223</v>
      </c>
      <c r="G6783" s="5" t="str">
        <f aca="false">IF(AND(E6783&gt;=5,E6783&lt;=20,C6783&gt;=50,B6783&lt;=1),"Opportunity (pos 5-20, 50+ impr, 0-1 click)","")</f>
        <v/>
      </c>
    </row>
    <row r="6784" customFormat="false" ht="15" hidden="false" customHeight="false" outlineLevel="0" collapsed="false">
      <c r="A6784" s="7" t="s">
        <v>9056</v>
      </c>
      <c r="B6784" s="44" t="n">
        <v>0</v>
      </c>
      <c r="C6784" s="44" t="n">
        <v>1</v>
      </c>
      <c r="D6784" s="38" t="n">
        <f aca="false">IFERROR(B6784/C6784,0)</f>
        <v>0</v>
      </c>
      <c r="E6784" s="45" t="n">
        <v>24</v>
      </c>
      <c r="F6784" s="7" t="s">
        <v>2223</v>
      </c>
      <c r="G6784" s="5" t="str">
        <f aca="false">IF(AND(E6784&gt;=5,E6784&lt;=20,C6784&gt;=50,B6784&lt;=1),"Opportunity (pos 5-20, 50+ impr, 0-1 click)","")</f>
        <v/>
      </c>
    </row>
    <row r="6785" customFormat="false" ht="15" hidden="false" customHeight="false" outlineLevel="0" collapsed="false">
      <c r="A6785" s="7" t="s">
        <v>9057</v>
      </c>
      <c r="B6785" s="44" t="n">
        <v>0</v>
      </c>
      <c r="C6785" s="44" t="n">
        <v>1</v>
      </c>
      <c r="D6785" s="38" t="n">
        <f aca="false">IFERROR(B6785/C6785,0)</f>
        <v>0</v>
      </c>
      <c r="E6785" s="45" t="n">
        <v>30</v>
      </c>
      <c r="F6785" s="7" t="s">
        <v>2223</v>
      </c>
      <c r="G6785" s="5" t="str">
        <f aca="false">IF(AND(E6785&gt;=5,E6785&lt;=20,C6785&gt;=50,B6785&lt;=1),"Opportunity (pos 5-20, 50+ impr, 0-1 click)","")</f>
        <v/>
      </c>
    </row>
    <row r="6786" customFormat="false" ht="15" hidden="false" customHeight="false" outlineLevel="0" collapsed="false">
      <c r="A6786" s="7" t="s">
        <v>9058</v>
      </c>
      <c r="B6786" s="44" t="n">
        <v>0</v>
      </c>
      <c r="C6786" s="44" t="n">
        <v>1</v>
      </c>
      <c r="D6786" s="38" t="n">
        <f aca="false">IFERROR(B6786/C6786,0)</f>
        <v>0</v>
      </c>
      <c r="E6786" s="45" t="n">
        <v>30</v>
      </c>
      <c r="F6786" s="7" t="s">
        <v>2223</v>
      </c>
      <c r="G6786" s="5" t="str">
        <f aca="false">IF(AND(E6786&gt;=5,E6786&lt;=20,C6786&gt;=50,B6786&lt;=1),"Opportunity (pos 5-20, 50+ impr, 0-1 click)","")</f>
        <v/>
      </c>
    </row>
    <row r="6787" customFormat="false" ht="15" hidden="false" customHeight="false" outlineLevel="0" collapsed="false">
      <c r="A6787" s="7" t="s">
        <v>9059</v>
      </c>
      <c r="B6787" s="44" t="n">
        <v>0</v>
      </c>
      <c r="C6787" s="44" t="n">
        <v>1</v>
      </c>
      <c r="D6787" s="38" t="n">
        <f aca="false">IFERROR(B6787/C6787,0)</f>
        <v>0</v>
      </c>
      <c r="E6787" s="45" t="n">
        <v>41</v>
      </c>
      <c r="F6787" s="7" t="s">
        <v>2223</v>
      </c>
      <c r="G6787" s="5" t="str">
        <f aca="false">IF(AND(E6787&gt;=5,E6787&lt;=20,C6787&gt;=50,B6787&lt;=1),"Opportunity (pos 5-20, 50+ impr, 0-1 click)","")</f>
        <v/>
      </c>
    </row>
    <row r="6788" customFormat="false" ht="15" hidden="false" customHeight="false" outlineLevel="0" collapsed="false">
      <c r="A6788" s="7" t="s">
        <v>9060</v>
      </c>
      <c r="B6788" s="44" t="n">
        <v>0</v>
      </c>
      <c r="C6788" s="44" t="n">
        <v>1</v>
      </c>
      <c r="D6788" s="38" t="n">
        <f aca="false">IFERROR(B6788/C6788,0)</f>
        <v>0</v>
      </c>
      <c r="E6788" s="45" t="n">
        <v>47</v>
      </c>
      <c r="F6788" s="7" t="s">
        <v>2223</v>
      </c>
      <c r="G6788" s="5" t="str">
        <f aca="false">IF(AND(E6788&gt;=5,E6788&lt;=20,C6788&gt;=50,B6788&lt;=1),"Opportunity (pos 5-20, 50+ impr, 0-1 click)","")</f>
        <v/>
      </c>
    </row>
    <row r="6789" customFormat="false" ht="15" hidden="false" customHeight="false" outlineLevel="0" collapsed="false">
      <c r="A6789" s="7" t="s">
        <v>9061</v>
      </c>
      <c r="B6789" s="44" t="n">
        <v>0</v>
      </c>
      <c r="C6789" s="44" t="n">
        <v>1</v>
      </c>
      <c r="D6789" s="38" t="n">
        <f aca="false">IFERROR(B6789/C6789,0)</f>
        <v>0</v>
      </c>
      <c r="E6789" s="45" t="n">
        <v>32</v>
      </c>
      <c r="F6789" s="7" t="s">
        <v>2225</v>
      </c>
      <c r="G6789" s="5" t="str">
        <f aca="false">IF(AND(E6789&gt;=5,E6789&lt;=20,C6789&gt;=50,B6789&lt;=1),"Opportunity (pos 5-20, 50+ impr, 0-1 click)","")</f>
        <v/>
      </c>
    </row>
    <row r="6790" customFormat="false" ht="15" hidden="false" customHeight="false" outlineLevel="0" collapsed="false">
      <c r="A6790" s="7" t="s">
        <v>9062</v>
      </c>
      <c r="B6790" s="44" t="n">
        <v>0</v>
      </c>
      <c r="C6790" s="44" t="n">
        <v>1</v>
      </c>
      <c r="D6790" s="38" t="n">
        <f aca="false">IFERROR(B6790/C6790,0)</f>
        <v>0</v>
      </c>
      <c r="E6790" s="45" t="n">
        <v>62</v>
      </c>
      <c r="F6790" s="7" t="s">
        <v>2223</v>
      </c>
      <c r="G6790" s="5" t="str">
        <f aca="false">IF(AND(E6790&gt;=5,E6790&lt;=20,C6790&gt;=50,B6790&lt;=1),"Opportunity (pos 5-20, 50+ impr, 0-1 click)","")</f>
        <v/>
      </c>
    </row>
    <row r="6791" customFormat="false" ht="15" hidden="false" customHeight="false" outlineLevel="0" collapsed="false">
      <c r="A6791" s="7" t="s">
        <v>9063</v>
      </c>
      <c r="B6791" s="44" t="n">
        <v>0</v>
      </c>
      <c r="C6791" s="44" t="n">
        <v>1</v>
      </c>
      <c r="D6791" s="38" t="n">
        <f aca="false">IFERROR(B6791/C6791,0)</f>
        <v>0</v>
      </c>
      <c r="E6791" s="45" t="n">
        <v>16</v>
      </c>
      <c r="F6791" s="7" t="s">
        <v>2223</v>
      </c>
      <c r="G6791" s="5" t="str">
        <f aca="false">IF(AND(E6791&gt;=5,E6791&lt;=20,C6791&gt;=50,B6791&lt;=1),"Opportunity (pos 5-20, 50+ impr, 0-1 click)","")</f>
        <v/>
      </c>
    </row>
    <row r="6792" customFormat="false" ht="15" hidden="false" customHeight="false" outlineLevel="0" collapsed="false">
      <c r="A6792" s="7" t="s">
        <v>9064</v>
      </c>
      <c r="B6792" s="44" t="n">
        <v>0</v>
      </c>
      <c r="C6792" s="44" t="n">
        <v>1</v>
      </c>
      <c r="D6792" s="38" t="n">
        <f aca="false">IFERROR(B6792/C6792,0)</f>
        <v>0</v>
      </c>
      <c r="E6792" s="45" t="n">
        <v>8</v>
      </c>
      <c r="F6792" s="7" t="s">
        <v>2223</v>
      </c>
      <c r="G6792" s="5" t="str">
        <f aca="false">IF(AND(E6792&gt;=5,E6792&lt;=20,C6792&gt;=50,B6792&lt;=1),"Opportunity (pos 5-20, 50+ impr, 0-1 click)","")</f>
        <v/>
      </c>
    </row>
    <row r="6793" customFormat="false" ht="15" hidden="false" customHeight="false" outlineLevel="0" collapsed="false">
      <c r="A6793" s="7" t="s">
        <v>9065</v>
      </c>
      <c r="B6793" s="44" t="n">
        <v>0</v>
      </c>
      <c r="C6793" s="44" t="n">
        <v>1</v>
      </c>
      <c r="D6793" s="38" t="n">
        <f aca="false">IFERROR(B6793/C6793,0)</f>
        <v>0</v>
      </c>
      <c r="E6793" s="45" t="n">
        <v>27</v>
      </c>
      <c r="F6793" s="7" t="s">
        <v>2223</v>
      </c>
      <c r="G6793" s="5" t="str">
        <f aca="false">IF(AND(E6793&gt;=5,E6793&lt;=20,C6793&gt;=50,B6793&lt;=1),"Opportunity (pos 5-20, 50+ impr, 0-1 click)","")</f>
        <v/>
      </c>
    </row>
    <row r="6794" customFormat="false" ht="15" hidden="false" customHeight="false" outlineLevel="0" collapsed="false">
      <c r="A6794" s="7" t="s">
        <v>9066</v>
      </c>
      <c r="B6794" s="44" t="n">
        <v>0</v>
      </c>
      <c r="C6794" s="44" t="n">
        <v>1</v>
      </c>
      <c r="D6794" s="38" t="n">
        <f aca="false">IFERROR(B6794/C6794,0)</f>
        <v>0</v>
      </c>
      <c r="E6794" s="45" t="n">
        <v>25</v>
      </c>
      <c r="F6794" s="7" t="s">
        <v>2223</v>
      </c>
      <c r="G6794" s="5" t="str">
        <f aca="false">IF(AND(E6794&gt;=5,E6794&lt;=20,C6794&gt;=50,B6794&lt;=1),"Opportunity (pos 5-20, 50+ impr, 0-1 click)","")</f>
        <v/>
      </c>
    </row>
    <row r="6795" customFormat="false" ht="15" hidden="false" customHeight="false" outlineLevel="0" collapsed="false">
      <c r="A6795" s="7" t="s">
        <v>9067</v>
      </c>
      <c r="B6795" s="44" t="n">
        <v>0</v>
      </c>
      <c r="C6795" s="44" t="n">
        <v>1</v>
      </c>
      <c r="D6795" s="38" t="n">
        <f aca="false">IFERROR(B6795/C6795,0)</f>
        <v>0</v>
      </c>
      <c r="E6795" s="45" t="n">
        <v>9</v>
      </c>
      <c r="F6795" s="7" t="s">
        <v>2223</v>
      </c>
      <c r="G6795" s="5" t="str">
        <f aca="false">IF(AND(E6795&gt;=5,E6795&lt;=20,C6795&gt;=50,B6795&lt;=1),"Opportunity (pos 5-20, 50+ impr, 0-1 click)","")</f>
        <v/>
      </c>
    </row>
    <row r="6796" customFormat="false" ht="15" hidden="false" customHeight="false" outlineLevel="0" collapsed="false">
      <c r="A6796" s="7" t="s">
        <v>9068</v>
      </c>
      <c r="B6796" s="44" t="n">
        <v>0</v>
      </c>
      <c r="C6796" s="44" t="n">
        <v>1</v>
      </c>
      <c r="D6796" s="38" t="n">
        <f aca="false">IFERROR(B6796/C6796,0)</f>
        <v>0</v>
      </c>
      <c r="E6796" s="45" t="n">
        <v>30</v>
      </c>
      <c r="F6796" s="7" t="s">
        <v>2225</v>
      </c>
      <c r="G6796" s="5" t="str">
        <f aca="false">IF(AND(E6796&gt;=5,E6796&lt;=20,C6796&gt;=50,B6796&lt;=1),"Opportunity (pos 5-20, 50+ impr, 0-1 click)","")</f>
        <v/>
      </c>
    </row>
    <row r="6797" customFormat="false" ht="15" hidden="false" customHeight="false" outlineLevel="0" collapsed="false">
      <c r="A6797" s="7" t="s">
        <v>9069</v>
      </c>
      <c r="B6797" s="44" t="n">
        <v>0</v>
      </c>
      <c r="C6797" s="44" t="n">
        <v>1</v>
      </c>
      <c r="D6797" s="38" t="n">
        <f aca="false">IFERROR(B6797/C6797,0)</f>
        <v>0</v>
      </c>
      <c r="E6797" s="45" t="n">
        <v>3</v>
      </c>
      <c r="F6797" s="7" t="s">
        <v>2223</v>
      </c>
      <c r="G6797" s="5" t="str">
        <f aca="false">IF(AND(E6797&gt;=5,E6797&lt;=20,C6797&gt;=50,B6797&lt;=1),"Opportunity (pos 5-20, 50+ impr, 0-1 click)","")</f>
        <v/>
      </c>
    </row>
    <row r="6798" customFormat="false" ht="15" hidden="false" customHeight="false" outlineLevel="0" collapsed="false">
      <c r="A6798" s="7" t="s">
        <v>9070</v>
      </c>
      <c r="B6798" s="44" t="n">
        <v>0</v>
      </c>
      <c r="C6798" s="44" t="n">
        <v>1</v>
      </c>
      <c r="D6798" s="38" t="n">
        <f aca="false">IFERROR(B6798/C6798,0)</f>
        <v>0</v>
      </c>
      <c r="E6798" s="45" t="n">
        <v>27</v>
      </c>
      <c r="F6798" s="7" t="s">
        <v>2223</v>
      </c>
      <c r="G6798" s="5" t="str">
        <f aca="false">IF(AND(E6798&gt;=5,E6798&lt;=20,C6798&gt;=50,B6798&lt;=1),"Opportunity (pos 5-20, 50+ impr, 0-1 click)","")</f>
        <v/>
      </c>
    </row>
    <row r="6799" customFormat="false" ht="15" hidden="false" customHeight="false" outlineLevel="0" collapsed="false">
      <c r="A6799" s="7" t="s">
        <v>9071</v>
      </c>
      <c r="B6799" s="44" t="n">
        <v>0</v>
      </c>
      <c r="C6799" s="44" t="n">
        <v>1</v>
      </c>
      <c r="D6799" s="38" t="n">
        <f aca="false">IFERROR(B6799/C6799,0)</f>
        <v>0</v>
      </c>
      <c r="E6799" s="45" t="n">
        <v>22</v>
      </c>
      <c r="F6799" s="7" t="s">
        <v>2223</v>
      </c>
      <c r="G6799" s="5" t="str">
        <f aca="false">IF(AND(E6799&gt;=5,E6799&lt;=20,C6799&gt;=50,B6799&lt;=1),"Opportunity (pos 5-20, 50+ impr, 0-1 click)","")</f>
        <v/>
      </c>
    </row>
    <row r="6800" customFormat="false" ht="15" hidden="false" customHeight="false" outlineLevel="0" collapsed="false">
      <c r="A6800" s="7" t="s">
        <v>9072</v>
      </c>
      <c r="B6800" s="44" t="n">
        <v>0</v>
      </c>
      <c r="C6800" s="44" t="n">
        <v>1</v>
      </c>
      <c r="D6800" s="38" t="n">
        <f aca="false">IFERROR(B6800/C6800,0)</f>
        <v>0</v>
      </c>
      <c r="E6800" s="45" t="n">
        <v>21</v>
      </c>
      <c r="F6800" s="7" t="s">
        <v>2223</v>
      </c>
      <c r="G6800" s="5" t="str">
        <f aca="false">IF(AND(E6800&gt;=5,E6800&lt;=20,C6800&gt;=50,B6800&lt;=1),"Opportunity (pos 5-20, 50+ impr, 0-1 click)","")</f>
        <v/>
      </c>
    </row>
    <row r="6801" customFormat="false" ht="15" hidden="false" customHeight="false" outlineLevel="0" collapsed="false">
      <c r="A6801" s="7" t="s">
        <v>9073</v>
      </c>
      <c r="B6801" s="44" t="n">
        <v>0</v>
      </c>
      <c r="C6801" s="44" t="n">
        <v>1</v>
      </c>
      <c r="D6801" s="38" t="n">
        <f aca="false">IFERROR(B6801/C6801,0)</f>
        <v>0</v>
      </c>
      <c r="E6801" s="45" t="n">
        <v>24</v>
      </c>
      <c r="F6801" s="7" t="s">
        <v>2225</v>
      </c>
      <c r="G6801" s="5" t="str">
        <f aca="false">IF(AND(E6801&gt;=5,E6801&lt;=20,C6801&gt;=50,B6801&lt;=1),"Opportunity (pos 5-20, 50+ impr, 0-1 click)","")</f>
        <v/>
      </c>
    </row>
    <row r="6802" customFormat="false" ht="15" hidden="false" customHeight="false" outlineLevel="0" collapsed="false">
      <c r="A6802" s="7" t="s">
        <v>9074</v>
      </c>
      <c r="B6802" s="44" t="n">
        <v>0</v>
      </c>
      <c r="C6802" s="44" t="n">
        <v>1</v>
      </c>
      <c r="D6802" s="38" t="n">
        <f aca="false">IFERROR(B6802/C6802,0)</f>
        <v>0</v>
      </c>
      <c r="E6802" s="45" t="n">
        <v>6</v>
      </c>
      <c r="F6802" s="7" t="s">
        <v>2223</v>
      </c>
      <c r="G6802" s="5" t="str">
        <f aca="false">IF(AND(E6802&gt;=5,E6802&lt;=20,C6802&gt;=50,B6802&lt;=1),"Opportunity (pos 5-20, 50+ impr, 0-1 click)","")</f>
        <v/>
      </c>
    </row>
    <row r="6803" customFormat="false" ht="15" hidden="false" customHeight="false" outlineLevel="0" collapsed="false">
      <c r="A6803" s="7" t="s">
        <v>9075</v>
      </c>
      <c r="B6803" s="44" t="n">
        <v>0</v>
      </c>
      <c r="C6803" s="44" t="n">
        <v>1</v>
      </c>
      <c r="D6803" s="38" t="n">
        <f aca="false">IFERROR(B6803/C6803,0)</f>
        <v>0</v>
      </c>
      <c r="E6803" s="45" t="n">
        <v>25</v>
      </c>
      <c r="F6803" s="7" t="s">
        <v>2223</v>
      </c>
      <c r="G6803" s="5" t="str">
        <f aca="false">IF(AND(E6803&gt;=5,E6803&lt;=20,C6803&gt;=50,B6803&lt;=1),"Opportunity (pos 5-20, 50+ impr, 0-1 click)","")</f>
        <v/>
      </c>
    </row>
    <row r="6804" customFormat="false" ht="15" hidden="false" customHeight="false" outlineLevel="0" collapsed="false">
      <c r="A6804" s="7" t="s">
        <v>9076</v>
      </c>
      <c r="B6804" s="44" t="n">
        <v>0</v>
      </c>
      <c r="C6804" s="44" t="n">
        <v>1</v>
      </c>
      <c r="D6804" s="38" t="n">
        <f aca="false">IFERROR(B6804/C6804,0)</f>
        <v>0</v>
      </c>
      <c r="E6804" s="45" t="n">
        <v>24</v>
      </c>
      <c r="F6804" s="7" t="s">
        <v>2223</v>
      </c>
      <c r="G6804" s="5" t="str">
        <f aca="false">IF(AND(E6804&gt;=5,E6804&lt;=20,C6804&gt;=50,B6804&lt;=1),"Opportunity (pos 5-20, 50+ impr, 0-1 click)","")</f>
        <v/>
      </c>
    </row>
    <row r="6805" customFormat="false" ht="15" hidden="false" customHeight="false" outlineLevel="0" collapsed="false">
      <c r="A6805" s="7" t="s">
        <v>9077</v>
      </c>
      <c r="B6805" s="44" t="n">
        <v>0</v>
      </c>
      <c r="C6805" s="44" t="n">
        <v>1</v>
      </c>
      <c r="D6805" s="38" t="n">
        <f aca="false">IFERROR(B6805/C6805,0)</f>
        <v>0</v>
      </c>
      <c r="E6805" s="45" t="n">
        <v>54</v>
      </c>
      <c r="F6805" s="7" t="s">
        <v>2225</v>
      </c>
      <c r="G6805" s="5" t="str">
        <f aca="false">IF(AND(E6805&gt;=5,E6805&lt;=20,C6805&gt;=50,B6805&lt;=1),"Opportunity (pos 5-20, 50+ impr, 0-1 click)","")</f>
        <v/>
      </c>
    </row>
    <row r="6806" customFormat="false" ht="15" hidden="false" customHeight="false" outlineLevel="0" collapsed="false">
      <c r="A6806" s="7" t="s">
        <v>9078</v>
      </c>
      <c r="B6806" s="44" t="n">
        <v>0</v>
      </c>
      <c r="C6806" s="44" t="n">
        <v>1</v>
      </c>
      <c r="D6806" s="38" t="n">
        <f aca="false">IFERROR(B6806/C6806,0)</f>
        <v>0</v>
      </c>
      <c r="E6806" s="45" t="n">
        <v>16</v>
      </c>
      <c r="F6806" s="7" t="s">
        <v>2223</v>
      </c>
      <c r="G6806" s="5" t="str">
        <f aca="false">IF(AND(E6806&gt;=5,E6806&lt;=20,C6806&gt;=50,B6806&lt;=1),"Opportunity (pos 5-20, 50+ impr, 0-1 click)","")</f>
        <v/>
      </c>
    </row>
    <row r="6807" customFormat="false" ht="15" hidden="false" customHeight="false" outlineLevel="0" collapsed="false">
      <c r="A6807" s="7" t="s">
        <v>9079</v>
      </c>
      <c r="B6807" s="44" t="n">
        <v>0</v>
      </c>
      <c r="C6807" s="44" t="n">
        <v>1</v>
      </c>
      <c r="D6807" s="38" t="n">
        <f aca="false">IFERROR(B6807/C6807,0)</f>
        <v>0</v>
      </c>
      <c r="E6807" s="45" t="n">
        <v>30</v>
      </c>
      <c r="F6807" s="7" t="s">
        <v>2223</v>
      </c>
      <c r="G6807" s="5" t="str">
        <f aca="false">IF(AND(E6807&gt;=5,E6807&lt;=20,C6807&gt;=50,B6807&lt;=1),"Opportunity (pos 5-20, 50+ impr, 0-1 click)","")</f>
        <v/>
      </c>
    </row>
    <row r="6808" customFormat="false" ht="15" hidden="false" customHeight="false" outlineLevel="0" collapsed="false">
      <c r="A6808" s="7" t="s">
        <v>9080</v>
      </c>
      <c r="B6808" s="44" t="n">
        <v>0</v>
      </c>
      <c r="C6808" s="44" t="n">
        <v>1</v>
      </c>
      <c r="D6808" s="38" t="n">
        <f aca="false">IFERROR(B6808/C6808,0)</f>
        <v>0</v>
      </c>
      <c r="E6808" s="45" t="n">
        <v>9</v>
      </c>
      <c r="F6808" s="7" t="s">
        <v>2223</v>
      </c>
      <c r="G6808" s="5" t="str">
        <f aca="false">IF(AND(E6808&gt;=5,E6808&lt;=20,C6808&gt;=50,B6808&lt;=1),"Opportunity (pos 5-20, 50+ impr, 0-1 click)","")</f>
        <v/>
      </c>
    </row>
    <row r="6809" customFormat="false" ht="15" hidden="false" customHeight="false" outlineLevel="0" collapsed="false">
      <c r="A6809" s="7" t="s">
        <v>9081</v>
      </c>
      <c r="B6809" s="44" t="n">
        <v>0</v>
      </c>
      <c r="C6809" s="44" t="n">
        <v>1</v>
      </c>
      <c r="D6809" s="38" t="n">
        <f aca="false">IFERROR(B6809/C6809,0)</f>
        <v>0</v>
      </c>
      <c r="E6809" s="45" t="n">
        <v>18</v>
      </c>
      <c r="F6809" s="7" t="s">
        <v>2223</v>
      </c>
      <c r="G6809" s="5" t="str">
        <f aca="false">IF(AND(E6809&gt;=5,E6809&lt;=20,C6809&gt;=50,B6809&lt;=1),"Opportunity (pos 5-20, 50+ impr, 0-1 click)","")</f>
        <v/>
      </c>
    </row>
    <row r="6810" customFormat="false" ht="15" hidden="false" customHeight="false" outlineLevel="0" collapsed="false">
      <c r="A6810" s="7" t="s">
        <v>9082</v>
      </c>
      <c r="B6810" s="44" t="n">
        <v>0</v>
      </c>
      <c r="C6810" s="44" t="n">
        <v>1</v>
      </c>
      <c r="D6810" s="38" t="n">
        <f aca="false">IFERROR(B6810/C6810,0)</f>
        <v>0</v>
      </c>
      <c r="E6810" s="45" t="n">
        <v>24</v>
      </c>
      <c r="F6810" s="7" t="s">
        <v>2223</v>
      </c>
      <c r="G6810" s="5" t="str">
        <f aca="false">IF(AND(E6810&gt;=5,E6810&lt;=20,C6810&gt;=50,B6810&lt;=1),"Opportunity (pos 5-20, 50+ impr, 0-1 click)","")</f>
        <v/>
      </c>
    </row>
    <row r="6811" customFormat="false" ht="15" hidden="false" customHeight="false" outlineLevel="0" collapsed="false">
      <c r="A6811" s="7" t="s">
        <v>9083</v>
      </c>
      <c r="B6811" s="44" t="n">
        <v>0</v>
      </c>
      <c r="C6811" s="44" t="n">
        <v>1</v>
      </c>
      <c r="D6811" s="38" t="n">
        <f aca="false">IFERROR(B6811/C6811,0)</f>
        <v>0</v>
      </c>
      <c r="E6811" s="45" t="n">
        <v>14</v>
      </c>
      <c r="F6811" s="7" t="s">
        <v>2223</v>
      </c>
      <c r="G6811" s="5" t="str">
        <f aca="false">IF(AND(E6811&gt;=5,E6811&lt;=20,C6811&gt;=50,B6811&lt;=1),"Opportunity (pos 5-20, 50+ impr, 0-1 click)","")</f>
        <v/>
      </c>
    </row>
    <row r="6812" customFormat="false" ht="15" hidden="false" customHeight="false" outlineLevel="0" collapsed="false">
      <c r="A6812" s="7" t="s">
        <v>9084</v>
      </c>
      <c r="B6812" s="44" t="n">
        <v>0</v>
      </c>
      <c r="C6812" s="44" t="n">
        <v>1</v>
      </c>
      <c r="D6812" s="38" t="n">
        <f aca="false">IFERROR(B6812/C6812,0)</f>
        <v>0</v>
      </c>
      <c r="E6812" s="45" t="n">
        <v>26</v>
      </c>
      <c r="F6812" s="7" t="s">
        <v>2223</v>
      </c>
      <c r="G6812" s="5" t="str">
        <f aca="false">IF(AND(E6812&gt;=5,E6812&lt;=20,C6812&gt;=50,B6812&lt;=1),"Opportunity (pos 5-20, 50+ impr, 0-1 click)","")</f>
        <v/>
      </c>
    </row>
    <row r="6813" customFormat="false" ht="15" hidden="false" customHeight="false" outlineLevel="0" collapsed="false">
      <c r="A6813" s="7" t="s">
        <v>9085</v>
      </c>
      <c r="B6813" s="44" t="n">
        <v>0</v>
      </c>
      <c r="C6813" s="44" t="n">
        <v>1</v>
      </c>
      <c r="D6813" s="38" t="n">
        <f aca="false">IFERROR(B6813/C6813,0)</f>
        <v>0</v>
      </c>
      <c r="E6813" s="45" t="n">
        <v>26</v>
      </c>
      <c r="F6813" s="7" t="s">
        <v>2223</v>
      </c>
      <c r="G6813" s="5" t="str">
        <f aca="false">IF(AND(E6813&gt;=5,E6813&lt;=20,C6813&gt;=50,B6813&lt;=1),"Opportunity (pos 5-20, 50+ impr, 0-1 click)","")</f>
        <v/>
      </c>
    </row>
    <row r="6814" customFormat="false" ht="15" hidden="false" customHeight="false" outlineLevel="0" collapsed="false">
      <c r="A6814" s="7" t="s">
        <v>9086</v>
      </c>
      <c r="B6814" s="44" t="n">
        <v>0</v>
      </c>
      <c r="C6814" s="44" t="n">
        <v>1</v>
      </c>
      <c r="D6814" s="38" t="n">
        <f aca="false">IFERROR(B6814/C6814,0)</f>
        <v>0</v>
      </c>
      <c r="E6814" s="45" t="n">
        <v>26</v>
      </c>
      <c r="F6814" s="7" t="s">
        <v>2224</v>
      </c>
      <c r="G6814" s="5" t="str">
        <f aca="false">IF(AND(E6814&gt;=5,E6814&lt;=20,C6814&gt;=50,B6814&lt;=1),"Opportunity (pos 5-20, 50+ impr, 0-1 click)","")</f>
        <v/>
      </c>
    </row>
    <row r="6815" customFormat="false" ht="15" hidden="false" customHeight="false" outlineLevel="0" collapsed="false">
      <c r="A6815" s="7" t="s">
        <v>9087</v>
      </c>
      <c r="B6815" s="44" t="n">
        <v>0</v>
      </c>
      <c r="C6815" s="44" t="n">
        <v>1</v>
      </c>
      <c r="D6815" s="38" t="n">
        <f aca="false">IFERROR(B6815/C6815,0)</f>
        <v>0</v>
      </c>
      <c r="E6815" s="45" t="n">
        <v>37</v>
      </c>
      <c r="F6815" s="7" t="s">
        <v>2223</v>
      </c>
      <c r="G6815" s="5" t="str">
        <f aca="false">IF(AND(E6815&gt;=5,E6815&lt;=20,C6815&gt;=50,B6815&lt;=1),"Opportunity (pos 5-20, 50+ impr, 0-1 click)","")</f>
        <v/>
      </c>
    </row>
    <row r="6816" customFormat="false" ht="15" hidden="false" customHeight="false" outlineLevel="0" collapsed="false">
      <c r="A6816" s="7" t="s">
        <v>9088</v>
      </c>
      <c r="B6816" s="44" t="n">
        <v>0</v>
      </c>
      <c r="C6816" s="44" t="n">
        <v>1</v>
      </c>
      <c r="D6816" s="38" t="n">
        <f aca="false">IFERROR(B6816/C6816,0)</f>
        <v>0</v>
      </c>
      <c r="E6816" s="45" t="n">
        <v>25</v>
      </c>
      <c r="F6816" s="7" t="s">
        <v>2223</v>
      </c>
      <c r="G6816" s="5" t="str">
        <f aca="false">IF(AND(E6816&gt;=5,E6816&lt;=20,C6816&gt;=50,B6816&lt;=1),"Opportunity (pos 5-20, 50+ impr, 0-1 click)","")</f>
        <v/>
      </c>
    </row>
    <row r="6817" customFormat="false" ht="15" hidden="false" customHeight="false" outlineLevel="0" collapsed="false">
      <c r="A6817" s="7" t="s">
        <v>9089</v>
      </c>
      <c r="B6817" s="44" t="n">
        <v>0</v>
      </c>
      <c r="C6817" s="44" t="n">
        <v>1</v>
      </c>
      <c r="D6817" s="38" t="n">
        <f aca="false">IFERROR(B6817/C6817,0)</f>
        <v>0</v>
      </c>
      <c r="E6817" s="45" t="n">
        <v>18</v>
      </c>
      <c r="F6817" s="7" t="s">
        <v>2223</v>
      </c>
      <c r="G6817" s="5" t="str">
        <f aca="false">IF(AND(E6817&gt;=5,E6817&lt;=20,C6817&gt;=50,B6817&lt;=1),"Opportunity (pos 5-20, 50+ impr, 0-1 click)","")</f>
        <v/>
      </c>
    </row>
    <row r="6818" customFormat="false" ht="15" hidden="false" customHeight="false" outlineLevel="0" collapsed="false">
      <c r="A6818" s="7" t="s">
        <v>9090</v>
      </c>
      <c r="B6818" s="44" t="n">
        <v>0</v>
      </c>
      <c r="C6818" s="44" t="n">
        <v>1</v>
      </c>
      <c r="D6818" s="38" t="n">
        <f aca="false">IFERROR(B6818/C6818,0)</f>
        <v>0</v>
      </c>
      <c r="E6818" s="45" t="n">
        <v>59</v>
      </c>
      <c r="F6818" s="7" t="s">
        <v>2223</v>
      </c>
      <c r="G6818" s="5" t="str">
        <f aca="false">IF(AND(E6818&gt;=5,E6818&lt;=20,C6818&gt;=50,B6818&lt;=1),"Opportunity (pos 5-20, 50+ impr, 0-1 click)","")</f>
        <v/>
      </c>
    </row>
    <row r="6819" customFormat="false" ht="15" hidden="false" customHeight="false" outlineLevel="0" collapsed="false">
      <c r="A6819" s="7" t="s">
        <v>9091</v>
      </c>
      <c r="B6819" s="44" t="n">
        <v>0</v>
      </c>
      <c r="C6819" s="44" t="n">
        <v>1</v>
      </c>
      <c r="D6819" s="38" t="n">
        <f aca="false">IFERROR(B6819/C6819,0)</f>
        <v>0</v>
      </c>
      <c r="E6819" s="45" t="n">
        <v>40</v>
      </c>
      <c r="F6819" s="7" t="s">
        <v>2223</v>
      </c>
      <c r="G6819" s="5" t="str">
        <f aca="false">IF(AND(E6819&gt;=5,E6819&lt;=20,C6819&gt;=50,B6819&lt;=1),"Opportunity (pos 5-20, 50+ impr, 0-1 click)","")</f>
        <v/>
      </c>
    </row>
    <row r="6820" customFormat="false" ht="15" hidden="false" customHeight="false" outlineLevel="0" collapsed="false">
      <c r="A6820" s="7" t="s">
        <v>9092</v>
      </c>
      <c r="B6820" s="44" t="n">
        <v>0</v>
      </c>
      <c r="C6820" s="44" t="n">
        <v>1</v>
      </c>
      <c r="D6820" s="38" t="n">
        <f aca="false">IFERROR(B6820/C6820,0)</f>
        <v>0</v>
      </c>
      <c r="E6820" s="45" t="n">
        <v>33</v>
      </c>
      <c r="F6820" s="7" t="s">
        <v>2223</v>
      </c>
      <c r="G6820" s="5" t="str">
        <f aca="false">IF(AND(E6820&gt;=5,E6820&lt;=20,C6820&gt;=50,B6820&lt;=1),"Opportunity (pos 5-20, 50+ impr, 0-1 click)","")</f>
        <v/>
      </c>
    </row>
    <row r="6821" customFormat="false" ht="15" hidden="false" customHeight="false" outlineLevel="0" collapsed="false">
      <c r="A6821" s="7" t="s">
        <v>9093</v>
      </c>
      <c r="B6821" s="44" t="n">
        <v>0</v>
      </c>
      <c r="C6821" s="44" t="n">
        <v>1</v>
      </c>
      <c r="D6821" s="38" t="n">
        <f aca="false">IFERROR(B6821/C6821,0)</f>
        <v>0</v>
      </c>
      <c r="E6821" s="45" t="n">
        <v>60</v>
      </c>
      <c r="F6821" s="7" t="s">
        <v>2223</v>
      </c>
      <c r="G6821" s="5" t="str">
        <f aca="false">IF(AND(E6821&gt;=5,E6821&lt;=20,C6821&gt;=50,B6821&lt;=1),"Opportunity (pos 5-20, 50+ impr, 0-1 click)","")</f>
        <v/>
      </c>
    </row>
    <row r="6822" customFormat="false" ht="15" hidden="false" customHeight="false" outlineLevel="0" collapsed="false">
      <c r="A6822" s="7" t="s">
        <v>9094</v>
      </c>
      <c r="B6822" s="44" t="n">
        <v>0</v>
      </c>
      <c r="C6822" s="44" t="n">
        <v>1</v>
      </c>
      <c r="D6822" s="38" t="n">
        <f aca="false">IFERROR(B6822/C6822,0)</f>
        <v>0</v>
      </c>
      <c r="E6822" s="45" t="n">
        <v>22</v>
      </c>
      <c r="F6822" s="7" t="s">
        <v>2223</v>
      </c>
      <c r="G6822" s="5" t="str">
        <f aca="false">IF(AND(E6822&gt;=5,E6822&lt;=20,C6822&gt;=50,B6822&lt;=1),"Opportunity (pos 5-20, 50+ impr, 0-1 click)","")</f>
        <v/>
      </c>
    </row>
    <row r="6823" customFormat="false" ht="15" hidden="false" customHeight="false" outlineLevel="0" collapsed="false">
      <c r="A6823" s="7" t="s">
        <v>9095</v>
      </c>
      <c r="B6823" s="44" t="n">
        <v>0</v>
      </c>
      <c r="C6823" s="44" t="n">
        <v>1</v>
      </c>
      <c r="D6823" s="38" t="n">
        <f aca="false">IFERROR(B6823/C6823,0)</f>
        <v>0</v>
      </c>
      <c r="E6823" s="45" t="n">
        <v>36</v>
      </c>
      <c r="F6823" s="7" t="s">
        <v>2223</v>
      </c>
      <c r="G6823" s="5" t="str">
        <f aca="false">IF(AND(E6823&gt;=5,E6823&lt;=20,C6823&gt;=50,B6823&lt;=1),"Opportunity (pos 5-20, 50+ impr, 0-1 click)","")</f>
        <v/>
      </c>
    </row>
    <row r="6824" customFormat="false" ht="15" hidden="false" customHeight="false" outlineLevel="0" collapsed="false">
      <c r="A6824" s="7" t="s">
        <v>9096</v>
      </c>
      <c r="B6824" s="44" t="n">
        <v>0</v>
      </c>
      <c r="C6824" s="44" t="n">
        <v>1</v>
      </c>
      <c r="D6824" s="38" t="n">
        <f aca="false">IFERROR(B6824/C6824,0)</f>
        <v>0</v>
      </c>
      <c r="E6824" s="45" t="n">
        <v>73</v>
      </c>
      <c r="F6824" s="7" t="s">
        <v>2225</v>
      </c>
      <c r="G6824" s="5" t="str">
        <f aca="false">IF(AND(E6824&gt;=5,E6824&lt;=20,C6824&gt;=50,B6824&lt;=1),"Opportunity (pos 5-20, 50+ impr, 0-1 click)","")</f>
        <v/>
      </c>
    </row>
    <row r="6825" customFormat="false" ht="15" hidden="false" customHeight="false" outlineLevel="0" collapsed="false">
      <c r="A6825" s="7" t="s">
        <v>9097</v>
      </c>
      <c r="B6825" s="44" t="n">
        <v>0</v>
      </c>
      <c r="C6825" s="44" t="n">
        <v>1</v>
      </c>
      <c r="D6825" s="38" t="n">
        <f aca="false">IFERROR(B6825/C6825,0)</f>
        <v>0</v>
      </c>
      <c r="E6825" s="45" t="n">
        <v>31</v>
      </c>
      <c r="F6825" s="7" t="s">
        <v>2223</v>
      </c>
      <c r="G6825" s="5" t="str">
        <f aca="false">IF(AND(E6825&gt;=5,E6825&lt;=20,C6825&gt;=50,B6825&lt;=1),"Opportunity (pos 5-20, 50+ impr, 0-1 click)","")</f>
        <v/>
      </c>
    </row>
    <row r="6826" customFormat="false" ht="15" hidden="false" customHeight="false" outlineLevel="0" collapsed="false">
      <c r="A6826" s="7" t="s">
        <v>9098</v>
      </c>
      <c r="B6826" s="44" t="n">
        <v>0</v>
      </c>
      <c r="C6826" s="44" t="n">
        <v>1</v>
      </c>
      <c r="D6826" s="38" t="n">
        <f aca="false">IFERROR(B6826/C6826,0)</f>
        <v>0</v>
      </c>
      <c r="E6826" s="45" t="n">
        <v>45</v>
      </c>
      <c r="F6826" s="7" t="s">
        <v>2225</v>
      </c>
      <c r="G6826" s="5" t="str">
        <f aca="false">IF(AND(E6826&gt;=5,E6826&lt;=20,C6826&gt;=50,B6826&lt;=1),"Opportunity (pos 5-20, 50+ impr, 0-1 click)","")</f>
        <v/>
      </c>
    </row>
    <row r="6827" customFormat="false" ht="15" hidden="false" customHeight="false" outlineLevel="0" collapsed="false">
      <c r="A6827" s="7" t="s">
        <v>9099</v>
      </c>
      <c r="B6827" s="44" t="n">
        <v>0</v>
      </c>
      <c r="C6827" s="44" t="n">
        <v>1</v>
      </c>
      <c r="D6827" s="38" t="n">
        <f aca="false">IFERROR(B6827/C6827,0)</f>
        <v>0</v>
      </c>
      <c r="E6827" s="45" t="n">
        <v>11</v>
      </c>
      <c r="F6827" s="7" t="s">
        <v>2223</v>
      </c>
      <c r="G6827" s="5" t="str">
        <f aca="false">IF(AND(E6827&gt;=5,E6827&lt;=20,C6827&gt;=50,B6827&lt;=1),"Opportunity (pos 5-20, 50+ impr, 0-1 click)","")</f>
        <v/>
      </c>
    </row>
    <row r="6828" customFormat="false" ht="15" hidden="false" customHeight="false" outlineLevel="0" collapsed="false">
      <c r="A6828" s="7" t="s">
        <v>9100</v>
      </c>
      <c r="B6828" s="44" t="n">
        <v>0</v>
      </c>
      <c r="C6828" s="44" t="n">
        <v>1</v>
      </c>
      <c r="D6828" s="38" t="n">
        <f aca="false">IFERROR(B6828/C6828,0)</f>
        <v>0</v>
      </c>
      <c r="E6828" s="45" t="n">
        <v>9</v>
      </c>
      <c r="F6828" s="7" t="s">
        <v>2223</v>
      </c>
      <c r="G6828" s="5" t="str">
        <f aca="false">IF(AND(E6828&gt;=5,E6828&lt;=20,C6828&gt;=50,B6828&lt;=1),"Opportunity (pos 5-20, 50+ impr, 0-1 click)","")</f>
        <v/>
      </c>
    </row>
    <row r="6829" customFormat="false" ht="15" hidden="false" customHeight="false" outlineLevel="0" collapsed="false">
      <c r="A6829" s="7" t="s">
        <v>9101</v>
      </c>
      <c r="B6829" s="44" t="n">
        <v>0</v>
      </c>
      <c r="C6829" s="44" t="n">
        <v>1</v>
      </c>
      <c r="D6829" s="38" t="n">
        <f aca="false">IFERROR(B6829/C6829,0)</f>
        <v>0</v>
      </c>
      <c r="E6829" s="45" t="n">
        <v>6</v>
      </c>
      <c r="F6829" s="7" t="s">
        <v>2223</v>
      </c>
      <c r="G6829" s="5" t="str">
        <f aca="false">IF(AND(E6829&gt;=5,E6829&lt;=20,C6829&gt;=50,B6829&lt;=1),"Opportunity (pos 5-20, 50+ impr, 0-1 click)","")</f>
        <v/>
      </c>
    </row>
    <row r="6830" customFormat="false" ht="15" hidden="false" customHeight="false" outlineLevel="0" collapsed="false">
      <c r="A6830" s="7" t="s">
        <v>9102</v>
      </c>
      <c r="B6830" s="44" t="n">
        <v>0</v>
      </c>
      <c r="C6830" s="44" t="n">
        <v>1</v>
      </c>
      <c r="D6830" s="38" t="n">
        <f aca="false">IFERROR(B6830/C6830,0)</f>
        <v>0</v>
      </c>
      <c r="E6830" s="45" t="n">
        <v>15</v>
      </c>
      <c r="F6830" s="7" t="s">
        <v>2223</v>
      </c>
      <c r="G6830" s="5" t="str">
        <f aca="false">IF(AND(E6830&gt;=5,E6830&lt;=20,C6830&gt;=50,B6830&lt;=1),"Opportunity (pos 5-20, 50+ impr, 0-1 click)","")</f>
        <v/>
      </c>
    </row>
    <row r="6831" customFormat="false" ht="15" hidden="false" customHeight="false" outlineLevel="0" collapsed="false">
      <c r="A6831" s="7" t="s">
        <v>9103</v>
      </c>
      <c r="B6831" s="44" t="n">
        <v>0</v>
      </c>
      <c r="C6831" s="44" t="n">
        <v>1</v>
      </c>
      <c r="D6831" s="38" t="n">
        <f aca="false">IFERROR(B6831/C6831,0)</f>
        <v>0</v>
      </c>
      <c r="E6831" s="45" t="n">
        <v>6</v>
      </c>
      <c r="F6831" s="7" t="s">
        <v>2223</v>
      </c>
      <c r="G6831" s="5" t="str">
        <f aca="false">IF(AND(E6831&gt;=5,E6831&lt;=20,C6831&gt;=50,B6831&lt;=1),"Opportunity (pos 5-20, 50+ impr, 0-1 click)","")</f>
        <v/>
      </c>
    </row>
    <row r="6832" customFormat="false" ht="15" hidden="false" customHeight="false" outlineLevel="0" collapsed="false">
      <c r="A6832" s="7" t="s">
        <v>9104</v>
      </c>
      <c r="B6832" s="44" t="n">
        <v>0</v>
      </c>
      <c r="C6832" s="44" t="n">
        <v>1</v>
      </c>
      <c r="D6832" s="38" t="n">
        <f aca="false">IFERROR(B6832/C6832,0)</f>
        <v>0</v>
      </c>
      <c r="E6832" s="45" t="n">
        <v>18</v>
      </c>
      <c r="F6832" s="7" t="s">
        <v>2223</v>
      </c>
      <c r="G6832" s="5" t="str">
        <f aca="false">IF(AND(E6832&gt;=5,E6832&lt;=20,C6832&gt;=50,B6832&lt;=1),"Opportunity (pos 5-20, 50+ impr, 0-1 click)","")</f>
        <v/>
      </c>
    </row>
    <row r="6833" customFormat="false" ht="15" hidden="false" customHeight="false" outlineLevel="0" collapsed="false">
      <c r="A6833" s="7" t="s">
        <v>9105</v>
      </c>
      <c r="B6833" s="44" t="n">
        <v>0</v>
      </c>
      <c r="C6833" s="44" t="n">
        <v>1</v>
      </c>
      <c r="D6833" s="38" t="n">
        <f aca="false">IFERROR(B6833/C6833,0)</f>
        <v>0</v>
      </c>
      <c r="E6833" s="45" t="n">
        <v>29</v>
      </c>
      <c r="F6833" s="7" t="s">
        <v>2223</v>
      </c>
      <c r="G6833" s="5" t="str">
        <f aca="false">IF(AND(E6833&gt;=5,E6833&lt;=20,C6833&gt;=50,B6833&lt;=1),"Opportunity (pos 5-20, 50+ impr, 0-1 click)","")</f>
        <v/>
      </c>
    </row>
    <row r="6834" customFormat="false" ht="15" hidden="false" customHeight="false" outlineLevel="0" collapsed="false">
      <c r="A6834" s="7" t="s">
        <v>9106</v>
      </c>
      <c r="B6834" s="44" t="n">
        <v>0</v>
      </c>
      <c r="C6834" s="44" t="n">
        <v>1</v>
      </c>
      <c r="D6834" s="38" t="n">
        <f aca="false">IFERROR(B6834/C6834,0)</f>
        <v>0</v>
      </c>
      <c r="E6834" s="45" t="n">
        <v>9</v>
      </c>
      <c r="F6834" s="7" t="s">
        <v>2223</v>
      </c>
      <c r="G6834" s="5" t="str">
        <f aca="false">IF(AND(E6834&gt;=5,E6834&lt;=20,C6834&gt;=50,B6834&lt;=1),"Opportunity (pos 5-20, 50+ impr, 0-1 click)","")</f>
        <v/>
      </c>
    </row>
    <row r="6835" customFormat="false" ht="15" hidden="false" customHeight="false" outlineLevel="0" collapsed="false">
      <c r="A6835" s="7" t="s">
        <v>9107</v>
      </c>
      <c r="B6835" s="44" t="n">
        <v>0</v>
      </c>
      <c r="C6835" s="44" t="n">
        <v>1</v>
      </c>
      <c r="D6835" s="38" t="n">
        <f aca="false">IFERROR(B6835/C6835,0)</f>
        <v>0</v>
      </c>
      <c r="E6835" s="45" t="n">
        <v>7</v>
      </c>
      <c r="F6835" s="7" t="s">
        <v>2225</v>
      </c>
      <c r="G6835" s="5" t="str">
        <f aca="false">IF(AND(E6835&gt;=5,E6835&lt;=20,C6835&gt;=50,B6835&lt;=1),"Opportunity (pos 5-20, 50+ impr, 0-1 click)","")</f>
        <v/>
      </c>
    </row>
    <row r="6836" customFormat="false" ht="15" hidden="false" customHeight="false" outlineLevel="0" collapsed="false">
      <c r="A6836" s="7" t="s">
        <v>9108</v>
      </c>
      <c r="B6836" s="44" t="n">
        <v>0</v>
      </c>
      <c r="C6836" s="44" t="n">
        <v>1</v>
      </c>
      <c r="D6836" s="38" t="n">
        <f aca="false">IFERROR(B6836/C6836,0)</f>
        <v>0</v>
      </c>
      <c r="E6836" s="45" t="n">
        <v>60</v>
      </c>
      <c r="F6836" s="7" t="s">
        <v>2225</v>
      </c>
      <c r="G6836" s="5" t="str">
        <f aca="false">IF(AND(E6836&gt;=5,E6836&lt;=20,C6836&gt;=50,B6836&lt;=1),"Opportunity (pos 5-20, 50+ impr, 0-1 click)","")</f>
        <v/>
      </c>
    </row>
    <row r="6837" customFormat="false" ht="15" hidden="false" customHeight="false" outlineLevel="0" collapsed="false">
      <c r="A6837" s="7" t="s">
        <v>9109</v>
      </c>
      <c r="B6837" s="44" t="n">
        <v>0</v>
      </c>
      <c r="C6837" s="44" t="n">
        <v>1</v>
      </c>
      <c r="D6837" s="38" t="n">
        <f aca="false">IFERROR(B6837/C6837,0)</f>
        <v>0</v>
      </c>
      <c r="E6837" s="45" t="n">
        <v>43</v>
      </c>
      <c r="F6837" s="7" t="s">
        <v>2223</v>
      </c>
      <c r="G6837" s="5" t="str">
        <f aca="false">IF(AND(E6837&gt;=5,E6837&lt;=20,C6837&gt;=50,B6837&lt;=1),"Opportunity (pos 5-20, 50+ impr, 0-1 click)","")</f>
        <v/>
      </c>
    </row>
    <row r="6838" customFormat="false" ht="15" hidden="false" customHeight="false" outlineLevel="0" collapsed="false">
      <c r="A6838" s="7" t="s">
        <v>9110</v>
      </c>
      <c r="B6838" s="44" t="n">
        <v>0</v>
      </c>
      <c r="C6838" s="44" t="n">
        <v>1</v>
      </c>
      <c r="D6838" s="38" t="n">
        <f aca="false">IFERROR(B6838/C6838,0)</f>
        <v>0</v>
      </c>
      <c r="E6838" s="45" t="n">
        <v>20</v>
      </c>
      <c r="F6838" s="7" t="s">
        <v>2223</v>
      </c>
      <c r="G6838" s="5" t="str">
        <f aca="false">IF(AND(E6838&gt;=5,E6838&lt;=20,C6838&gt;=50,B6838&lt;=1),"Opportunity (pos 5-20, 50+ impr, 0-1 click)","")</f>
        <v/>
      </c>
    </row>
    <row r="6839" customFormat="false" ht="15" hidden="false" customHeight="false" outlineLevel="0" collapsed="false">
      <c r="A6839" s="7" t="s">
        <v>9111</v>
      </c>
      <c r="B6839" s="44" t="n">
        <v>0</v>
      </c>
      <c r="C6839" s="44" t="n">
        <v>1</v>
      </c>
      <c r="D6839" s="38" t="n">
        <f aca="false">IFERROR(B6839/C6839,0)</f>
        <v>0</v>
      </c>
      <c r="E6839" s="45" t="n">
        <v>24</v>
      </c>
      <c r="F6839" s="7" t="s">
        <v>2225</v>
      </c>
      <c r="G6839" s="5" t="str">
        <f aca="false">IF(AND(E6839&gt;=5,E6839&lt;=20,C6839&gt;=50,B6839&lt;=1),"Opportunity (pos 5-20, 50+ impr, 0-1 click)","")</f>
        <v/>
      </c>
    </row>
    <row r="6840" customFormat="false" ht="15" hidden="false" customHeight="false" outlineLevel="0" collapsed="false">
      <c r="A6840" s="7" t="s">
        <v>9112</v>
      </c>
      <c r="B6840" s="44" t="n">
        <v>0</v>
      </c>
      <c r="C6840" s="44" t="n">
        <v>1</v>
      </c>
      <c r="D6840" s="38" t="n">
        <f aca="false">IFERROR(B6840/C6840,0)</f>
        <v>0</v>
      </c>
      <c r="E6840" s="45" t="n">
        <v>62</v>
      </c>
      <c r="F6840" s="7" t="s">
        <v>2223</v>
      </c>
      <c r="G6840" s="5" t="str">
        <f aca="false">IF(AND(E6840&gt;=5,E6840&lt;=20,C6840&gt;=50,B6840&lt;=1),"Opportunity (pos 5-20, 50+ impr, 0-1 click)","")</f>
        <v/>
      </c>
    </row>
    <row r="6841" customFormat="false" ht="15" hidden="false" customHeight="false" outlineLevel="0" collapsed="false">
      <c r="A6841" s="7" t="s">
        <v>9113</v>
      </c>
      <c r="B6841" s="44" t="n">
        <v>0</v>
      </c>
      <c r="C6841" s="44" t="n">
        <v>1</v>
      </c>
      <c r="D6841" s="38" t="n">
        <f aca="false">IFERROR(B6841/C6841,0)</f>
        <v>0</v>
      </c>
      <c r="E6841" s="45" t="n">
        <v>26</v>
      </c>
      <c r="F6841" s="7" t="s">
        <v>2223</v>
      </c>
      <c r="G6841" s="5" t="str">
        <f aca="false">IF(AND(E6841&gt;=5,E6841&lt;=20,C6841&gt;=50,B6841&lt;=1),"Opportunity (pos 5-20, 50+ impr, 0-1 click)","")</f>
        <v/>
      </c>
    </row>
    <row r="6842" customFormat="false" ht="15" hidden="false" customHeight="false" outlineLevel="0" collapsed="false">
      <c r="A6842" s="7" t="s">
        <v>9114</v>
      </c>
      <c r="B6842" s="44" t="n">
        <v>0</v>
      </c>
      <c r="C6842" s="44" t="n">
        <v>1</v>
      </c>
      <c r="D6842" s="38" t="n">
        <f aca="false">IFERROR(B6842/C6842,0)</f>
        <v>0</v>
      </c>
      <c r="E6842" s="45" t="n">
        <v>47</v>
      </c>
      <c r="F6842" s="7" t="s">
        <v>2223</v>
      </c>
      <c r="G6842" s="5" t="str">
        <f aca="false">IF(AND(E6842&gt;=5,E6842&lt;=20,C6842&gt;=50,B6842&lt;=1),"Opportunity (pos 5-20, 50+ impr, 0-1 click)","")</f>
        <v/>
      </c>
    </row>
    <row r="6843" customFormat="false" ht="15" hidden="false" customHeight="false" outlineLevel="0" collapsed="false">
      <c r="A6843" s="7" t="s">
        <v>9115</v>
      </c>
      <c r="B6843" s="44" t="n">
        <v>0</v>
      </c>
      <c r="C6843" s="44" t="n">
        <v>1</v>
      </c>
      <c r="D6843" s="38" t="n">
        <f aca="false">IFERROR(B6843/C6843,0)</f>
        <v>0</v>
      </c>
      <c r="E6843" s="45" t="n">
        <v>64</v>
      </c>
      <c r="F6843" s="7" t="s">
        <v>2223</v>
      </c>
      <c r="G6843" s="5" t="str">
        <f aca="false">IF(AND(E6843&gt;=5,E6843&lt;=20,C6843&gt;=50,B6843&lt;=1),"Opportunity (pos 5-20, 50+ impr, 0-1 click)","")</f>
        <v/>
      </c>
    </row>
    <row r="6844" customFormat="false" ht="15" hidden="false" customHeight="false" outlineLevel="0" collapsed="false">
      <c r="A6844" s="7" t="s">
        <v>9116</v>
      </c>
      <c r="B6844" s="44" t="n">
        <v>0</v>
      </c>
      <c r="C6844" s="44" t="n">
        <v>1</v>
      </c>
      <c r="D6844" s="38" t="n">
        <f aca="false">IFERROR(B6844/C6844,0)</f>
        <v>0</v>
      </c>
      <c r="E6844" s="45" t="n">
        <v>9</v>
      </c>
      <c r="F6844" s="7" t="s">
        <v>2223</v>
      </c>
      <c r="G6844" s="5" t="str">
        <f aca="false">IF(AND(E6844&gt;=5,E6844&lt;=20,C6844&gt;=50,B6844&lt;=1),"Opportunity (pos 5-20, 50+ impr, 0-1 click)","")</f>
        <v/>
      </c>
    </row>
    <row r="6845" customFormat="false" ht="15" hidden="false" customHeight="false" outlineLevel="0" collapsed="false">
      <c r="A6845" s="7" t="s">
        <v>9117</v>
      </c>
      <c r="B6845" s="44" t="n">
        <v>0</v>
      </c>
      <c r="C6845" s="44" t="n">
        <v>1</v>
      </c>
      <c r="D6845" s="38" t="n">
        <f aca="false">IFERROR(B6845/C6845,0)</f>
        <v>0</v>
      </c>
      <c r="E6845" s="45" t="n">
        <v>12</v>
      </c>
      <c r="F6845" s="7" t="s">
        <v>2224</v>
      </c>
      <c r="G6845" s="5" t="str">
        <f aca="false">IF(AND(E6845&gt;=5,E6845&lt;=20,C6845&gt;=50,B6845&lt;=1),"Opportunity (pos 5-20, 50+ impr, 0-1 click)","")</f>
        <v/>
      </c>
    </row>
    <row r="6846" customFormat="false" ht="15" hidden="false" customHeight="false" outlineLevel="0" collapsed="false">
      <c r="A6846" s="7" t="s">
        <v>9118</v>
      </c>
      <c r="B6846" s="44" t="n">
        <v>0</v>
      </c>
      <c r="C6846" s="44" t="n">
        <v>1</v>
      </c>
      <c r="D6846" s="38" t="n">
        <f aca="false">IFERROR(B6846/C6846,0)</f>
        <v>0</v>
      </c>
      <c r="E6846" s="45" t="n">
        <v>5</v>
      </c>
      <c r="F6846" s="7" t="s">
        <v>2223</v>
      </c>
      <c r="G6846" s="5" t="str">
        <f aca="false">IF(AND(E6846&gt;=5,E6846&lt;=20,C6846&gt;=50,B6846&lt;=1),"Opportunity (pos 5-20, 50+ impr, 0-1 click)","")</f>
        <v/>
      </c>
    </row>
    <row r="6847" customFormat="false" ht="15" hidden="false" customHeight="false" outlineLevel="0" collapsed="false">
      <c r="A6847" s="7" t="s">
        <v>9119</v>
      </c>
      <c r="B6847" s="44" t="n">
        <v>0</v>
      </c>
      <c r="C6847" s="44" t="n">
        <v>1</v>
      </c>
      <c r="D6847" s="38" t="n">
        <f aca="false">IFERROR(B6847/C6847,0)</f>
        <v>0</v>
      </c>
      <c r="E6847" s="45" t="n">
        <v>56</v>
      </c>
      <c r="F6847" s="7" t="s">
        <v>2225</v>
      </c>
      <c r="G6847" s="5" t="str">
        <f aca="false">IF(AND(E6847&gt;=5,E6847&lt;=20,C6847&gt;=50,B6847&lt;=1),"Opportunity (pos 5-20, 50+ impr, 0-1 click)","")</f>
        <v/>
      </c>
    </row>
    <row r="6848" customFormat="false" ht="15" hidden="false" customHeight="false" outlineLevel="0" collapsed="false">
      <c r="A6848" s="7" t="s">
        <v>9120</v>
      </c>
      <c r="B6848" s="44" t="n">
        <v>0</v>
      </c>
      <c r="C6848" s="44" t="n">
        <v>1</v>
      </c>
      <c r="D6848" s="38" t="n">
        <f aca="false">IFERROR(B6848/C6848,0)</f>
        <v>0</v>
      </c>
      <c r="E6848" s="45" t="n">
        <v>9</v>
      </c>
      <c r="F6848" s="7" t="s">
        <v>2223</v>
      </c>
      <c r="G6848" s="5" t="str">
        <f aca="false">IF(AND(E6848&gt;=5,E6848&lt;=20,C6848&gt;=50,B6848&lt;=1),"Opportunity (pos 5-20, 50+ impr, 0-1 click)","")</f>
        <v/>
      </c>
    </row>
    <row r="6849" customFormat="false" ht="15" hidden="false" customHeight="false" outlineLevel="0" collapsed="false">
      <c r="A6849" s="7" t="s">
        <v>9121</v>
      </c>
      <c r="B6849" s="44" t="n">
        <v>0</v>
      </c>
      <c r="C6849" s="44" t="n">
        <v>1</v>
      </c>
      <c r="D6849" s="38" t="n">
        <f aca="false">IFERROR(B6849/C6849,0)</f>
        <v>0</v>
      </c>
      <c r="E6849" s="45" t="n">
        <v>34</v>
      </c>
      <c r="F6849" s="7" t="s">
        <v>2223</v>
      </c>
      <c r="G6849" s="5" t="str">
        <f aca="false">IF(AND(E6849&gt;=5,E6849&lt;=20,C6849&gt;=50,B6849&lt;=1),"Opportunity (pos 5-20, 50+ impr, 0-1 click)","")</f>
        <v/>
      </c>
    </row>
    <row r="6850" customFormat="false" ht="15" hidden="false" customHeight="false" outlineLevel="0" collapsed="false">
      <c r="A6850" s="7" t="s">
        <v>9122</v>
      </c>
      <c r="B6850" s="44" t="n">
        <v>0</v>
      </c>
      <c r="C6850" s="44" t="n">
        <v>1</v>
      </c>
      <c r="D6850" s="38" t="n">
        <f aca="false">IFERROR(B6850/C6850,0)</f>
        <v>0</v>
      </c>
      <c r="E6850" s="45" t="n">
        <v>48</v>
      </c>
      <c r="F6850" s="7" t="s">
        <v>2223</v>
      </c>
      <c r="G6850" s="5" t="str">
        <f aca="false">IF(AND(E6850&gt;=5,E6850&lt;=20,C6850&gt;=50,B6850&lt;=1),"Opportunity (pos 5-20, 50+ impr, 0-1 click)","")</f>
        <v/>
      </c>
    </row>
    <row r="6851" customFormat="false" ht="15" hidden="false" customHeight="false" outlineLevel="0" collapsed="false">
      <c r="A6851" s="7" t="s">
        <v>9123</v>
      </c>
      <c r="B6851" s="44" t="n">
        <v>0</v>
      </c>
      <c r="C6851" s="44" t="n">
        <v>1</v>
      </c>
      <c r="D6851" s="38" t="n">
        <f aca="false">IFERROR(B6851/C6851,0)</f>
        <v>0</v>
      </c>
      <c r="E6851" s="45" t="n">
        <v>31</v>
      </c>
      <c r="F6851" s="7" t="s">
        <v>2223</v>
      </c>
      <c r="G6851" s="5" t="str">
        <f aca="false">IF(AND(E6851&gt;=5,E6851&lt;=20,C6851&gt;=50,B6851&lt;=1),"Opportunity (pos 5-20, 50+ impr, 0-1 click)","")</f>
        <v/>
      </c>
    </row>
    <row r="6852" customFormat="false" ht="15" hidden="false" customHeight="false" outlineLevel="0" collapsed="false">
      <c r="A6852" s="7" t="s">
        <v>9124</v>
      </c>
      <c r="B6852" s="44" t="n">
        <v>0</v>
      </c>
      <c r="C6852" s="44" t="n">
        <v>1</v>
      </c>
      <c r="D6852" s="38" t="n">
        <f aca="false">IFERROR(B6852/C6852,0)</f>
        <v>0</v>
      </c>
      <c r="E6852" s="45" t="n">
        <v>5</v>
      </c>
      <c r="F6852" s="7" t="s">
        <v>2223</v>
      </c>
      <c r="G6852" s="5" t="str">
        <f aca="false">IF(AND(E6852&gt;=5,E6852&lt;=20,C6852&gt;=50,B6852&lt;=1),"Opportunity (pos 5-20, 50+ impr, 0-1 click)","")</f>
        <v/>
      </c>
    </row>
    <row r="6853" customFormat="false" ht="15" hidden="false" customHeight="false" outlineLevel="0" collapsed="false">
      <c r="A6853" s="7" t="s">
        <v>9125</v>
      </c>
      <c r="B6853" s="44" t="n">
        <v>0</v>
      </c>
      <c r="C6853" s="44" t="n">
        <v>1</v>
      </c>
      <c r="D6853" s="38" t="n">
        <f aca="false">IFERROR(B6853/C6853,0)</f>
        <v>0</v>
      </c>
      <c r="E6853" s="45" t="n">
        <v>11</v>
      </c>
      <c r="F6853" s="7" t="s">
        <v>2223</v>
      </c>
      <c r="G6853" s="5" t="str">
        <f aca="false">IF(AND(E6853&gt;=5,E6853&lt;=20,C6853&gt;=50,B6853&lt;=1),"Opportunity (pos 5-20, 50+ impr, 0-1 click)","")</f>
        <v/>
      </c>
    </row>
    <row r="6854" customFormat="false" ht="15" hidden="false" customHeight="false" outlineLevel="0" collapsed="false">
      <c r="A6854" s="7" t="s">
        <v>9126</v>
      </c>
      <c r="B6854" s="44" t="n">
        <v>0</v>
      </c>
      <c r="C6854" s="44" t="n">
        <v>1</v>
      </c>
      <c r="D6854" s="38" t="n">
        <f aca="false">IFERROR(B6854/C6854,0)</f>
        <v>0</v>
      </c>
      <c r="E6854" s="45" t="n">
        <v>11</v>
      </c>
      <c r="F6854" s="7" t="s">
        <v>2224</v>
      </c>
      <c r="G6854" s="5" t="str">
        <f aca="false">IF(AND(E6854&gt;=5,E6854&lt;=20,C6854&gt;=50,B6854&lt;=1),"Opportunity (pos 5-20, 50+ impr, 0-1 click)","")</f>
        <v/>
      </c>
    </row>
    <row r="6855" customFormat="false" ht="15" hidden="false" customHeight="false" outlineLevel="0" collapsed="false">
      <c r="A6855" s="7" t="s">
        <v>9127</v>
      </c>
      <c r="B6855" s="44" t="n">
        <v>0</v>
      </c>
      <c r="C6855" s="44" t="n">
        <v>1</v>
      </c>
      <c r="D6855" s="38" t="n">
        <f aca="false">IFERROR(B6855/C6855,0)</f>
        <v>0</v>
      </c>
      <c r="E6855" s="45" t="n">
        <v>11</v>
      </c>
      <c r="F6855" s="7" t="s">
        <v>2223</v>
      </c>
      <c r="G6855" s="5" t="str">
        <f aca="false">IF(AND(E6855&gt;=5,E6855&lt;=20,C6855&gt;=50,B6855&lt;=1),"Opportunity (pos 5-20, 50+ impr, 0-1 click)","")</f>
        <v/>
      </c>
    </row>
    <row r="6856" customFormat="false" ht="15" hidden="false" customHeight="false" outlineLevel="0" collapsed="false">
      <c r="A6856" s="7" t="s">
        <v>9128</v>
      </c>
      <c r="B6856" s="44" t="n">
        <v>0</v>
      </c>
      <c r="C6856" s="44" t="n">
        <v>1</v>
      </c>
      <c r="D6856" s="38" t="n">
        <f aca="false">IFERROR(B6856/C6856,0)</f>
        <v>0</v>
      </c>
      <c r="E6856" s="45" t="n">
        <v>38</v>
      </c>
      <c r="F6856" s="7" t="s">
        <v>2223</v>
      </c>
      <c r="G6856" s="5" t="str">
        <f aca="false">IF(AND(E6856&gt;=5,E6856&lt;=20,C6856&gt;=50,B6856&lt;=1),"Opportunity (pos 5-20, 50+ impr, 0-1 click)","")</f>
        <v/>
      </c>
    </row>
    <row r="6857" customFormat="false" ht="15" hidden="false" customHeight="false" outlineLevel="0" collapsed="false">
      <c r="A6857" s="7" t="s">
        <v>9129</v>
      </c>
      <c r="B6857" s="44" t="n">
        <v>0</v>
      </c>
      <c r="C6857" s="44" t="n">
        <v>1</v>
      </c>
      <c r="D6857" s="38" t="n">
        <f aca="false">IFERROR(B6857/C6857,0)</f>
        <v>0</v>
      </c>
      <c r="E6857" s="45" t="n">
        <v>32</v>
      </c>
      <c r="F6857" s="7" t="s">
        <v>2223</v>
      </c>
      <c r="G6857" s="5" t="str">
        <f aca="false">IF(AND(E6857&gt;=5,E6857&lt;=20,C6857&gt;=50,B6857&lt;=1),"Opportunity (pos 5-20, 50+ impr, 0-1 click)","")</f>
        <v/>
      </c>
    </row>
    <row r="6858" customFormat="false" ht="15" hidden="false" customHeight="false" outlineLevel="0" collapsed="false">
      <c r="A6858" s="7" t="s">
        <v>9130</v>
      </c>
      <c r="B6858" s="44" t="n">
        <v>0</v>
      </c>
      <c r="C6858" s="44" t="n">
        <v>1</v>
      </c>
      <c r="D6858" s="38" t="n">
        <f aca="false">IFERROR(B6858/C6858,0)</f>
        <v>0</v>
      </c>
      <c r="E6858" s="45" t="n">
        <v>2</v>
      </c>
      <c r="F6858" s="7" t="s">
        <v>2224</v>
      </c>
      <c r="G6858" s="5" t="str">
        <f aca="false">IF(AND(E6858&gt;=5,E6858&lt;=20,C6858&gt;=50,B6858&lt;=1),"Opportunity (pos 5-20, 50+ impr, 0-1 click)","")</f>
        <v/>
      </c>
    </row>
    <row r="6859" customFormat="false" ht="15" hidden="false" customHeight="false" outlineLevel="0" collapsed="false">
      <c r="A6859" s="7" t="s">
        <v>9131</v>
      </c>
      <c r="B6859" s="44" t="n">
        <v>0</v>
      </c>
      <c r="C6859" s="44" t="n">
        <v>1</v>
      </c>
      <c r="D6859" s="38" t="n">
        <f aca="false">IFERROR(B6859/C6859,0)</f>
        <v>0</v>
      </c>
      <c r="E6859" s="45" t="n">
        <v>40</v>
      </c>
      <c r="F6859" s="7" t="s">
        <v>2225</v>
      </c>
      <c r="G6859" s="5" t="str">
        <f aca="false">IF(AND(E6859&gt;=5,E6859&lt;=20,C6859&gt;=50,B6859&lt;=1),"Opportunity (pos 5-20, 50+ impr, 0-1 click)","")</f>
        <v/>
      </c>
    </row>
    <row r="6860" customFormat="false" ht="15" hidden="false" customHeight="false" outlineLevel="0" collapsed="false">
      <c r="A6860" s="7" t="s">
        <v>9132</v>
      </c>
      <c r="B6860" s="44" t="n">
        <v>0</v>
      </c>
      <c r="C6860" s="44" t="n">
        <v>1</v>
      </c>
      <c r="D6860" s="38" t="n">
        <f aca="false">IFERROR(B6860/C6860,0)</f>
        <v>0</v>
      </c>
      <c r="E6860" s="45" t="n">
        <v>4</v>
      </c>
      <c r="F6860" s="7" t="s">
        <v>2223</v>
      </c>
      <c r="G6860" s="5" t="str">
        <f aca="false">IF(AND(E6860&gt;=5,E6860&lt;=20,C6860&gt;=50,B6860&lt;=1),"Opportunity (pos 5-20, 50+ impr, 0-1 click)","")</f>
        <v/>
      </c>
    </row>
    <row r="6861" customFormat="false" ht="15" hidden="false" customHeight="false" outlineLevel="0" collapsed="false">
      <c r="A6861" s="7" t="s">
        <v>9133</v>
      </c>
      <c r="B6861" s="44" t="n">
        <v>0</v>
      </c>
      <c r="C6861" s="44" t="n">
        <v>1</v>
      </c>
      <c r="D6861" s="38" t="n">
        <f aca="false">IFERROR(B6861/C6861,0)</f>
        <v>0</v>
      </c>
      <c r="E6861" s="45" t="n">
        <v>7</v>
      </c>
      <c r="F6861" s="7" t="s">
        <v>2223</v>
      </c>
      <c r="G6861" s="5" t="str">
        <f aca="false">IF(AND(E6861&gt;=5,E6861&lt;=20,C6861&gt;=50,B6861&lt;=1),"Opportunity (pos 5-20, 50+ impr, 0-1 click)","")</f>
        <v/>
      </c>
    </row>
    <row r="6862" customFormat="false" ht="15" hidden="false" customHeight="false" outlineLevel="0" collapsed="false">
      <c r="A6862" s="7" t="s">
        <v>9134</v>
      </c>
      <c r="B6862" s="44" t="n">
        <v>0</v>
      </c>
      <c r="C6862" s="44" t="n">
        <v>1</v>
      </c>
      <c r="D6862" s="38" t="n">
        <f aca="false">IFERROR(B6862/C6862,0)</f>
        <v>0</v>
      </c>
      <c r="E6862" s="45" t="n">
        <v>14</v>
      </c>
      <c r="F6862" s="7" t="s">
        <v>2223</v>
      </c>
      <c r="G6862" s="5" t="str">
        <f aca="false">IF(AND(E6862&gt;=5,E6862&lt;=20,C6862&gt;=50,B6862&lt;=1),"Opportunity (pos 5-20, 50+ impr, 0-1 click)","")</f>
        <v/>
      </c>
    </row>
    <row r="6863" customFormat="false" ht="15" hidden="false" customHeight="false" outlineLevel="0" collapsed="false">
      <c r="A6863" s="7" t="s">
        <v>9135</v>
      </c>
      <c r="B6863" s="44" t="n">
        <v>0</v>
      </c>
      <c r="C6863" s="44" t="n">
        <v>1</v>
      </c>
      <c r="D6863" s="38" t="n">
        <f aca="false">IFERROR(B6863/C6863,0)</f>
        <v>0</v>
      </c>
      <c r="E6863" s="45" t="n">
        <v>5</v>
      </c>
      <c r="F6863" s="7" t="s">
        <v>2223</v>
      </c>
      <c r="G6863" s="5" t="str">
        <f aca="false">IF(AND(E6863&gt;=5,E6863&lt;=20,C6863&gt;=50,B6863&lt;=1),"Opportunity (pos 5-20, 50+ impr, 0-1 click)","")</f>
        <v/>
      </c>
    </row>
    <row r="6864" customFormat="false" ht="15" hidden="false" customHeight="false" outlineLevel="0" collapsed="false">
      <c r="A6864" s="7" t="s">
        <v>9136</v>
      </c>
      <c r="B6864" s="44" t="n">
        <v>0</v>
      </c>
      <c r="C6864" s="44" t="n">
        <v>1</v>
      </c>
      <c r="D6864" s="38" t="n">
        <f aca="false">IFERROR(B6864/C6864,0)</f>
        <v>0</v>
      </c>
      <c r="E6864" s="45" t="n">
        <v>24</v>
      </c>
      <c r="F6864" s="7" t="s">
        <v>2223</v>
      </c>
      <c r="G6864" s="5" t="str">
        <f aca="false">IF(AND(E6864&gt;=5,E6864&lt;=20,C6864&gt;=50,B6864&lt;=1),"Opportunity (pos 5-20, 50+ impr, 0-1 click)","")</f>
        <v/>
      </c>
    </row>
    <row r="6865" customFormat="false" ht="15" hidden="false" customHeight="false" outlineLevel="0" collapsed="false">
      <c r="A6865" s="7" t="s">
        <v>9137</v>
      </c>
      <c r="B6865" s="44" t="n">
        <v>0</v>
      </c>
      <c r="C6865" s="44" t="n">
        <v>1</v>
      </c>
      <c r="D6865" s="38" t="n">
        <f aca="false">IFERROR(B6865/C6865,0)</f>
        <v>0</v>
      </c>
      <c r="E6865" s="45" t="n">
        <v>11</v>
      </c>
      <c r="F6865" s="7" t="s">
        <v>2223</v>
      </c>
      <c r="G6865" s="5" t="str">
        <f aca="false">IF(AND(E6865&gt;=5,E6865&lt;=20,C6865&gt;=50,B6865&lt;=1),"Opportunity (pos 5-20, 50+ impr, 0-1 click)","")</f>
        <v/>
      </c>
    </row>
    <row r="6866" customFormat="false" ht="15" hidden="false" customHeight="false" outlineLevel="0" collapsed="false">
      <c r="A6866" s="7" t="s">
        <v>9138</v>
      </c>
      <c r="B6866" s="44" t="n">
        <v>0</v>
      </c>
      <c r="C6866" s="44" t="n">
        <v>1</v>
      </c>
      <c r="D6866" s="38" t="n">
        <f aca="false">IFERROR(B6866/C6866,0)</f>
        <v>0</v>
      </c>
      <c r="E6866" s="45" t="n">
        <v>8</v>
      </c>
      <c r="F6866" s="7" t="s">
        <v>2224</v>
      </c>
      <c r="G6866" s="5" t="str">
        <f aca="false">IF(AND(E6866&gt;=5,E6866&lt;=20,C6866&gt;=50,B6866&lt;=1),"Opportunity (pos 5-20, 50+ impr, 0-1 click)","")</f>
        <v/>
      </c>
    </row>
    <row r="6867" customFormat="false" ht="15" hidden="false" customHeight="false" outlineLevel="0" collapsed="false">
      <c r="A6867" s="7" t="s">
        <v>9139</v>
      </c>
      <c r="B6867" s="44" t="n">
        <v>0</v>
      </c>
      <c r="C6867" s="44" t="n">
        <v>1</v>
      </c>
      <c r="D6867" s="38" t="n">
        <f aca="false">IFERROR(B6867/C6867,0)</f>
        <v>0</v>
      </c>
      <c r="E6867" s="45" t="n">
        <v>12</v>
      </c>
      <c r="F6867" s="7" t="s">
        <v>2223</v>
      </c>
      <c r="G6867" s="5" t="str">
        <f aca="false">IF(AND(E6867&gt;=5,E6867&lt;=20,C6867&gt;=50,B6867&lt;=1),"Opportunity (pos 5-20, 50+ impr, 0-1 click)","")</f>
        <v/>
      </c>
    </row>
    <row r="6868" customFormat="false" ht="15" hidden="false" customHeight="false" outlineLevel="0" collapsed="false">
      <c r="A6868" s="7" t="s">
        <v>9140</v>
      </c>
      <c r="B6868" s="44" t="n">
        <v>0</v>
      </c>
      <c r="C6868" s="44" t="n">
        <v>1</v>
      </c>
      <c r="D6868" s="38" t="n">
        <f aca="false">IFERROR(B6868/C6868,0)</f>
        <v>0</v>
      </c>
      <c r="E6868" s="45" t="n">
        <v>50</v>
      </c>
      <c r="F6868" s="7" t="s">
        <v>2225</v>
      </c>
      <c r="G6868" s="5" t="str">
        <f aca="false">IF(AND(E6868&gt;=5,E6868&lt;=20,C6868&gt;=50,B6868&lt;=1),"Opportunity (pos 5-20, 50+ impr, 0-1 click)","")</f>
        <v/>
      </c>
    </row>
    <row r="6869" customFormat="false" ht="15" hidden="false" customHeight="false" outlineLevel="0" collapsed="false">
      <c r="A6869" s="7" t="s">
        <v>9141</v>
      </c>
      <c r="B6869" s="44" t="n">
        <v>0</v>
      </c>
      <c r="C6869" s="44" t="n">
        <v>1</v>
      </c>
      <c r="D6869" s="38" t="n">
        <f aca="false">IFERROR(B6869/C6869,0)</f>
        <v>0</v>
      </c>
      <c r="E6869" s="45" t="n">
        <v>98</v>
      </c>
      <c r="F6869" s="7" t="s">
        <v>2223</v>
      </c>
      <c r="G6869" s="5" t="str">
        <f aca="false">IF(AND(E6869&gt;=5,E6869&lt;=20,C6869&gt;=50,B6869&lt;=1),"Opportunity (pos 5-20, 50+ impr, 0-1 click)","")</f>
        <v/>
      </c>
    </row>
    <row r="6870" customFormat="false" ht="15" hidden="false" customHeight="false" outlineLevel="0" collapsed="false">
      <c r="A6870" s="7" t="s">
        <v>9142</v>
      </c>
      <c r="B6870" s="44" t="n">
        <v>0</v>
      </c>
      <c r="C6870" s="44" t="n">
        <v>1</v>
      </c>
      <c r="D6870" s="38" t="n">
        <f aca="false">IFERROR(B6870/C6870,0)</f>
        <v>0</v>
      </c>
      <c r="E6870" s="45" t="n">
        <v>8</v>
      </c>
      <c r="F6870" s="7" t="s">
        <v>2223</v>
      </c>
      <c r="G6870" s="5" t="str">
        <f aca="false">IF(AND(E6870&gt;=5,E6870&lt;=20,C6870&gt;=50,B6870&lt;=1),"Opportunity (pos 5-20, 50+ impr, 0-1 click)","")</f>
        <v/>
      </c>
    </row>
    <row r="6871" customFormat="false" ht="15" hidden="false" customHeight="false" outlineLevel="0" collapsed="false">
      <c r="A6871" s="7" t="s">
        <v>9143</v>
      </c>
      <c r="B6871" s="44" t="n">
        <v>0</v>
      </c>
      <c r="C6871" s="44" t="n">
        <v>1</v>
      </c>
      <c r="D6871" s="38" t="n">
        <f aca="false">IFERROR(B6871/C6871,0)</f>
        <v>0</v>
      </c>
      <c r="E6871" s="45" t="n">
        <v>56</v>
      </c>
      <c r="F6871" s="7" t="s">
        <v>2223</v>
      </c>
      <c r="G6871" s="5" t="str">
        <f aca="false">IF(AND(E6871&gt;=5,E6871&lt;=20,C6871&gt;=50,B6871&lt;=1),"Opportunity (pos 5-20, 50+ impr, 0-1 click)","")</f>
        <v/>
      </c>
    </row>
    <row r="6872" customFormat="false" ht="15" hidden="false" customHeight="false" outlineLevel="0" collapsed="false">
      <c r="A6872" s="7" t="s">
        <v>9144</v>
      </c>
      <c r="B6872" s="44" t="n">
        <v>0</v>
      </c>
      <c r="C6872" s="44" t="n">
        <v>1</v>
      </c>
      <c r="D6872" s="38" t="n">
        <f aca="false">IFERROR(B6872/C6872,0)</f>
        <v>0</v>
      </c>
      <c r="E6872" s="45" t="n">
        <v>12</v>
      </c>
      <c r="F6872" s="7" t="s">
        <v>2223</v>
      </c>
      <c r="G6872" s="5" t="str">
        <f aca="false">IF(AND(E6872&gt;=5,E6872&lt;=20,C6872&gt;=50,B6872&lt;=1),"Opportunity (pos 5-20, 50+ impr, 0-1 click)","")</f>
        <v/>
      </c>
    </row>
    <row r="6873" customFormat="false" ht="15" hidden="false" customHeight="false" outlineLevel="0" collapsed="false">
      <c r="A6873" s="7" t="s">
        <v>9145</v>
      </c>
      <c r="B6873" s="44" t="n">
        <v>0</v>
      </c>
      <c r="C6873" s="44" t="n">
        <v>1</v>
      </c>
      <c r="D6873" s="38" t="n">
        <f aca="false">IFERROR(B6873/C6873,0)</f>
        <v>0</v>
      </c>
      <c r="E6873" s="45" t="n">
        <v>4</v>
      </c>
      <c r="F6873" s="7" t="s">
        <v>2223</v>
      </c>
      <c r="G6873" s="5" t="str">
        <f aca="false">IF(AND(E6873&gt;=5,E6873&lt;=20,C6873&gt;=50,B6873&lt;=1),"Opportunity (pos 5-20, 50+ impr, 0-1 click)","")</f>
        <v/>
      </c>
    </row>
    <row r="6874" customFormat="false" ht="15" hidden="false" customHeight="false" outlineLevel="0" collapsed="false">
      <c r="A6874" s="7" t="s">
        <v>9146</v>
      </c>
      <c r="B6874" s="44" t="n">
        <v>0</v>
      </c>
      <c r="C6874" s="44" t="n">
        <v>1</v>
      </c>
      <c r="D6874" s="38" t="n">
        <f aca="false">IFERROR(B6874/C6874,0)</f>
        <v>0</v>
      </c>
      <c r="E6874" s="45" t="n">
        <v>24</v>
      </c>
      <c r="F6874" s="7" t="s">
        <v>2223</v>
      </c>
      <c r="G6874" s="5" t="str">
        <f aca="false">IF(AND(E6874&gt;=5,E6874&lt;=20,C6874&gt;=50,B6874&lt;=1),"Opportunity (pos 5-20, 50+ impr, 0-1 click)","")</f>
        <v/>
      </c>
    </row>
    <row r="6875" customFormat="false" ht="15" hidden="false" customHeight="false" outlineLevel="0" collapsed="false">
      <c r="A6875" s="7" t="s">
        <v>9147</v>
      </c>
      <c r="B6875" s="44" t="n">
        <v>0</v>
      </c>
      <c r="C6875" s="44" t="n">
        <v>1</v>
      </c>
      <c r="D6875" s="38" t="n">
        <f aca="false">IFERROR(B6875/C6875,0)</f>
        <v>0</v>
      </c>
      <c r="E6875" s="45" t="n">
        <v>15</v>
      </c>
      <c r="F6875" s="7" t="s">
        <v>2223</v>
      </c>
      <c r="G6875" s="5" t="str">
        <f aca="false">IF(AND(E6875&gt;=5,E6875&lt;=20,C6875&gt;=50,B6875&lt;=1),"Opportunity (pos 5-20, 50+ impr, 0-1 click)","")</f>
        <v/>
      </c>
    </row>
    <row r="6876" customFormat="false" ht="15" hidden="false" customHeight="false" outlineLevel="0" collapsed="false">
      <c r="A6876" s="7" t="s">
        <v>9148</v>
      </c>
      <c r="B6876" s="44" t="n">
        <v>0</v>
      </c>
      <c r="C6876" s="44" t="n">
        <v>1</v>
      </c>
      <c r="D6876" s="38" t="n">
        <f aca="false">IFERROR(B6876/C6876,0)</f>
        <v>0</v>
      </c>
      <c r="E6876" s="45" t="n">
        <v>26</v>
      </c>
      <c r="F6876" s="7" t="s">
        <v>2223</v>
      </c>
      <c r="G6876" s="5" t="str">
        <f aca="false">IF(AND(E6876&gt;=5,E6876&lt;=20,C6876&gt;=50,B6876&lt;=1),"Opportunity (pos 5-20, 50+ impr, 0-1 click)","")</f>
        <v/>
      </c>
    </row>
    <row r="6877" customFormat="false" ht="15" hidden="false" customHeight="false" outlineLevel="0" collapsed="false">
      <c r="A6877" s="7" t="s">
        <v>9149</v>
      </c>
      <c r="B6877" s="44" t="n">
        <v>0</v>
      </c>
      <c r="C6877" s="44" t="n">
        <v>1</v>
      </c>
      <c r="D6877" s="38" t="n">
        <f aca="false">IFERROR(B6877/C6877,0)</f>
        <v>0</v>
      </c>
      <c r="E6877" s="45" t="n">
        <v>16</v>
      </c>
      <c r="F6877" s="7" t="s">
        <v>2223</v>
      </c>
      <c r="G6877" s="5" t="str">
        <f aca="false">IF(AND(E6877&gt;=5,E6877&lt;=20,C6877&gt;=50,B6877&lt;=1),"Opportunity (pos 5-20, 50+ impr, 0-1 click)","")</f>
        <v/>
      </c>
    </row>
    <row r="6878" customFormat="false" ht="15" hidden="false" customHeight="false" outlineLevel="0" collapsed="false">
      <c r="A6878" s="7" t="s">
        <v>9150</v>
      </c>
      <c r="B6878" s="44" t="n">
        <v>0</v>
      </c>
      <c r="C6878" s="44" t="n">
        <v>1</v>
      </c>
      <c r="D6878" s="38" t="n">
        <f aca="false">IFERROR(B6878/C6878,0)</f>
        <v>0</v>
      </c>
      <c r="E6878" s="45" t="n">
        <v>20</v>
      </c>
      <c r="F6878" s="7" t="s">
        <v>2223</v>
      </c>
      <c r="G6878" s="5" t="str">
        <f aca="false">IF(AND(E6878&gt;=5,E6878&lt;=20,C6878&gt;=50,B6878&lt;=1),"Opportunity (pos 5-20, 50+ impr, 0-1 click)","")</f>
        <v/>
      </c>
    </row>
    <row r="6879" customFormat="false" ht="15" hidden="false" customHeight="false" outlineLevel="0" collapsed="false">
      <c r="A6879" s="7" t="s">
        <v>9151</v>
      </c>
      <c r="B6879" s="44" t="n">
        <v>0</v>
      </c>
      <c r="C6879" s="44" t="n">
        <v>1</v>
      </c>
      <c r="D6879" s="38" t="n">
        <f aca="false">IFERROR(B6879/C6879,0)</f>
        <v>0</v>
      </c>
      <c r="E6879" s="45" t="n">
        <v>9</v>
      </c>
      <c r="F6879" s="7" t="s">
        <v>2223</v>
      </c>
      <c r="G6879" s="5" t="str">
        <f aca="false">IF(AND(E6879&gt;=5,E6879&lt;=20,C6879&gt;=50,B6879&lt;=1),"Opportunity (pos 5-20, 50+ impr, 0-1 click)","")</f>
        <v/>
      </c>
    </row>
    <row r="6880" customFormat="false" ht="15" hidden="false" customHeight="false" outlineLevel="0" collapsed="false">
      <c r="A6880" s="7" t="s">
        <v>9152</v>
      </c>
      <c r="B6880" s="44" t="n">
        <v>0</v>
      </c>
      <c r="C6880" s="44" t="n">
        <v>1</v>
      </c>
      <c r="D6880" s="38" t="n">
        <f aca="false">IFERROR(B6880/C6880,0)</f>
        <v>0</v>
      </c>
      <c r="E6880" s="45" t="n">
        <v>51</v>
      </c>
      <c r="F6880" s="7" t="s">
        <v>2224</v>
      </c>
      <c r="G6880" s="5" t="str">
        <f aca="false">IF(AND(E6880&gt;=5,E6880&lt;=20,C6880&gt;=50,B6880&lt;=1),"Opportunity (pos 5-20, 50+ impr, 0-1 click)","")</f>
        <v/>
      </c>
    </row>
    <row r="6881" customFormat="false" ht="15" hidden="false" customHeight="false" outlineLevel="0" collapsed="false">
      <c r="A6881" s="7" t="s">
        <v>9153</v>
      </c>
      <c r="B6881" s="44" t="n">
        <v>0</v>
      </c>
      <c r="C6881" s="44" t="n">
        <v>1</v>
      </c>
      <c r="D6881" s="38" t="n">
        <f aca="false">IFERROR(B6881/C6881,0)</f>
        <v>0</v>
      </c>
      <c r="E6881" s="45" t="n">
        <v>6</v>
      </c>
      <c r="F6881" s="7" t="s">
        <v>2223</v>
      </c>
      <c r="G6881" s="5" t="str">
        <f aca="false">IF(AND(E6881&gt;=5,E6881&lt;=20,C6881&gt;=50,B6881&lt;=1),"Opportunity (pos 5-20, 50+ impr, 0-1 click)","")</f>
        <v/>
      </c>
    </row>
    <row r="6882" customFormat="false" ht="15" hidden="false" customHeight="false" outlineLevel="0" collapsed="false">
      <c r="A6882" s="7" t="s">
        <v>9154</v>
      </c>
      <c r="B6882" s="44" t="n">
        <v>0</v>
      </c>
      <c r="C6882" s="44" t="n">
        <v>1</v>
      </c>
      <c r="D6882" s="38" t="n">
        <f aca="false">IFERROR(B6882/C6882,0)</f>
        <v>0</v>
      </c>
      <c r="E6882" s="45" t="n">
        <v>39</v>
      </c>
      <c r="F6882" s="7" t="s">
        <v>2225</v>
      </c>
      <c r="G6882" s="5" t="str">
        <f aca="false">IF(AND(E6882&gt;=5,E6882&lt;=20,C6882&gt;=50,B6882&lt;=1),"Opportunity (pos 5-20, 50+ impr, 0-1 click)","")</f>
        <v/>
      </c>
    </row>
    <row r="6883" customFormat="false" ht="15" hidden="false" customHeight="false" outlineLevel="0" collapsed="false">
      <c r="A6883" s="7" t="s">
        <v>9155</v>
      </c>
      <c r="B6883" s="44" t="n">
        <v>0</v>
      </c>
      <c r="C6883" s="44" t="n">
        <v>1</v>
      </c>
      <c r="D6883" s="38" t="n">
        <f aca="false">IFERROR(B6883/C6883,0)</f>
        <v>0</v>
      </c>
      <c r="E6883" s="45" t="n">
        <v>6</v>
      </c>
      <c r="F6883" s="7" t="s">
        <v>2223</v>
      </c>
      <c r="G6883" s="5" t="str">
        <f aca="false">IF(AND(E6883&gt;=5,E6883&lt;=20,C6883&gt;=50,B6883&lt;=1),"Opportunity (pos 5-20, 50+ impr, 0-1 click)","")</f>
        <v/>
      </c>
    </row>
    <row r="6884" customFormat="false" ht="15" hidden="false" customHeight="false" outlineLevel="0" collapsed="false">
      <c r="A6884" s="7" t="s">
        <v>9156</v>
      </c>
      <c r="B6884" s="44" t="n">
        <v>0</v>
      </c>
      <c r="C6884" s="44" t="n">
        <v>1</v>
      </c>
      <c r="D6884" s="38" t="n">
        <f aca="false">IFERROR(B6884/C6884,0)</f>
        <v>0</v>
      </c>
      <c r="E6884" s="45" t="n">
        <v>39</v>
      </c>
      <c r="F6884" s="7" t="s">
        <v>2225</v>
      </c>
      <c r="G6884" s="5" t="str">
        <f aca="false">IF(AND(E6884&gt;=5,E6884&lt;=20,C6884&gt;=50,B6884&lt;=1),"Opportunity (pos 5-20, 50+ impr, 0-1 click)","")</f>
        <v/>
      </c>
    </row>
    <row r="6885" customFormat="false" ht="15" hidden="false" customHeight="false" outlineLevel="0" collapsed="false">
      <c r="A6885" s="7" t="s">
        <v>9157</v>
      </c>
      <c r="B6885" s="44" t="n">
        <v>0</v>
      </c>
      <c r="C6885" s="44" t="n">
        <v>1</v>
      </c>
      <c r="D6885" s="38" t="n">
        <f aca="false">IFERROR(B6885/C6885,0)</f>
        <v>0</v>
      </c>
      <c r="E6885" s="45" t="n">
        <v>4</v>
      </c>
      <c r="F6885" s="7" t="s">
        <v>2224</v>
      </c>
      <c r="G6885" s="5" t="str">
        <f aca="false">IF(AND(E6885&gt;=5,E6885&lt;=20,C6885&gt;=50,B6885&lt;=1),"Opportunity (pos 5-20, 50+ impr, 0-1 click)","")</f>
        <v/>
      </c>
    </row>
    <row r="6886" customFormat="false" ht="15" hidden="false" customHeight="false" outlineLevel="0" collapsed="false">
      <c r="A6886" s="7" t="s">
        <v>9158</v>
      </c>
      <c r="B6886" s="44" t="n">
        <v>0</v>
      </c>
      <c r="C6886" s="44" t="n">
        <v>1</v>
      </c>
      <c r="D6886" s="38" t="n">
        <f aca="false">IFERROR(B6886/C6886,0)</f>
        <v>0</v>
      </c>
      <c r="E6886" s="45" t="n">
        <v>14</v>
      </c>
      <c r="F6886" s="7" t="s">
        <v>2223</v>
      </c>
      <c r="G6886" s="5" t="str">
        <f aca="false">IF(AND(E6886&gt;=5,E6886&lt;=20,C6886&gt;=50,B6886&lt;=1),"Opportunity (pos 5-20, 50+ impr, 0-1 click)","")</f>
        <v/>
      </c>
    </row>
    <row r="6887" customFormat="false" ht="15" hidden="false" customHeight="false" outlineLevel="0" collapsed="false">
      <c r="A6887" s="7" t="s">
        <v>9159</v>
      </c>
      <c r="B6887" s="44" t="n">
        <v>0</v>
      </c>
      <c r="C6887" s="44" t="n">
        <v>1</v>
      </c>
      <c r="D6887" s="38" t="n">
        <f aca="false">IFERROR(B6887/C6887,0)</f>
        <v>0</v>
      </c>
      <c r="E6887" s="45" t="n">
        <v>25</v>
      </c>
      <c r="F6887" s="7" t="s">
        <v>2223</v>
      </c>
      <c r="G6887" s="5" t="str">
        <f aca="false">IF(AND(E6887&gt;=5,E6887&lt;=20,C6887&gt;=50,B6887&lt;=1),"Opportunity (pos 5-20, 50+ impr, 0-1 click)","")</f>
        <v/>
      </c>
    </row>
    <row r="6888" customFormat="false" ht="15" hidden="false" customHeight="false" outlineLevel="0" collapsed="false">
      <c r="A6888" s="7" t="s">
        <v>9160</v>
      </c>
      <c r="B6888" s="44" t="n">
        <v>0</v>
      </c>
      <c r="C6888" s="44" t="n">
        <v>1</v>
      </c>
      <c r="D6888" s="38" t="n">
        <f aca="false">IFERROR(B6888/C6888,0)</f>
        <v>0</v>
      </c>
      <c r="E6888" s="45" t="n">
        <v>6</v>
      </c>
      <c r="F6888" s="7" t="s">
        <v>2223</v>
      </c>
      <c r="G6888" s="5" t="str">
        <f aca="false">IF(AND(E6888&gt;=5,E6888&lt;=20,C6888&gt;=50,B6888&lt;=1),"Opportunity (pos 5-20, 50+ impr, 0-1 click)","")</f>
        <v/>
      </c>
    </row>
    <row r="6889" customFormat="false" ht="15" hidden="false" customHeight="false" outlineLevel="0" collapsed="false">
      <c r="A6889" s="7" t="s">
        <v>9161</v>
      </c>
      <c r="B6889" s="44" t="n">
        <v>0</v>
      </c>
      <c r="C6889" s="44" t="n">
        <v>1</v>
      </c>
      <c r="D6889" s="38" t="n">
        <f aca="false">IFERROR(B6889/C6889,0)</f>
        <v>0</v>
      </c>
      <c r="E6889" s="45" t="n">
        <v>14</v>
      </c>
      <c r="F6889" s="7" t="s">
        <v>2223</v>
      </c>
      <c r="G6889" s="5" t="str">
        <f aca="false">IF(AND(E6889&gt;=5,E6889&lt;=20,C6889&gt;=50,B6889&lt;=1),"Opportunity (pos 5-20, 50+ impr, 0-1 click)","")</f>
        <v/>
      </c>
    </row>
    <row r="6890" customFormat="false" ht="15" hidden="false" customHeight="false" outlineLevel="0" collapsed="false">
      <c r="A6890" s="7" t="s">
        <v>9162</v>
      </c>
      <c r="B6890" s="44" t="n">
        <v>0</v>
      </c>
      <c r="C6890" s="44" t="n">
        <v>1</v>
      </c>
      <c r="D6890" s="38" t="n">
        <f aca="false">IFERROR(B6890/C6890,0)</f>
        <v>0</v>
      </c>
      <c r="E6890" s="45" t="n">
        <v>28</v>
      </c>
      <c r="F6890" s="7" t="s">
        <v>2223</v>
      </c>
      <c r="G6890" s="5" t="str">
        <f aca="false">IF(AND(E6890&gt;=5,E6890&lt;=20,C6890&gt;=50,B6890&lt;=1),"Opportunity (pos 5-20, 50+ impr, 0-1 click)","")</f>
        <v/>
      </c>
    </row>
    <row r="6891" customFormat="false" ht="15" hidden="false" customHeight="false" outlineLevel="0" collapsed="false">
      <c r="A6891" s="7" t="s">
        <v>9163</v>
      </c>
      <c r="B6891" s="44" t="n">
        <v>0</v>
      </c>
      <c r="C6891" s="44" t="n">
        <v>1</v>
      </c>
      <c r="D6891" s="38" t="n">
        <f aca="false">IFERROR(B6891/C6891,0)</f>
        <v>0</v>
      </c>
      <c r="E6891" s="45" t="n">
        <v>25</v>
      </c>
      <c r="F6891" s="7" t="s">
        <v>2223</v>
      </c>
      <c r="G6891" s="5" t="str">
        <f aca="false">IF(AND(E6891&gt;=5,E6891&lt;=20,C6891&gt;=50,B6891&lt;=1),"Opportunity (pos 5-20, 50+ impr, 0-1 click)","")</f>
        <v/>
      </c>
    </row>
    <row r="6892" customFormat="false" ht="15" hidden="false" customHeight="false" outlineLevel="0" collapsed="false">
      <c r="A6892" s="7" t="s">
        <v>9164</v>
      </c>
      <c r="B6892" s="44" t="n">
        <v>0</v>
      </c>
      <c r="C6892" s="44" t="n">
        <v>1</v>
      </c>
      <c r="D6892" s="38" t="n">
        <f aca="false">IFERROR(B6892/C6892,0)</f>
        <v>0</v>
      </c>
      <c r="E6892" s="45" t="n">
        <v>24</v>
      </c>
      <c r="F6892" s="7" t="s">
        <v>2223</v>
      </c>
      <c r="G6892" s="5" t="str">
        <f aca="false">IF(AND(E6892&gt;=5,E6892&lt;=20,C6892&gt;=50,B6892&lt;=1),"Opportunity (pos 5-20, 50+ impr, 0-1 click)","")</f>
        <v/>
      </c>
    </row>
    <row r="6893" customFormat="false" ht="15" hidden="false" customHeight="false" outlineLevel="0" collapsed="false">
      <c r="A6893" s="7" t="s">
        <v>9165</v>
      </c>
      <c r="B6893" s="44" t="n">
        <v>0</v>
      </c>
      <c r="C6893" s="44" t="n">
        <v>1</v>
      </c>
      <c r="D6893" s="38" t="n">
        <f aca="false">IFERROR(B6893/C6893,0)</f>
        <v>0</v>
      </c>
      <c r="E6893" s="45" t="n">
        <v>9</v>
      </c>
      <c r="F6893" s="7" t="s">
        <v>2223</v>
      </c>
      <c r="G6893" s="5" t="str">
        <f aca="false">IF(AND(E6893&gt;=5,E6893&lt;=20,C6893&gt;=50,B6893&lt;=1),"Opportunity (pos 5-20, 50+ impr, 0-1 click)","")</f>
        <v/>
      </c>
    </row>
    <row r="6894" customFormat="false" ht="15" hidden="false" customHeight="false" outlineLevel="0" collapsed="false">
      <c r="A6894" s="7" t="s">
        <v>9166</v>
      </c>
      <c r="B6894" s="44" t="n">
        <v>0</v>
      </c>
      <c r="C6894" s="44" t="n">
        <v>1</v>
      </c>
      <c r="D6894" s="38" t="n">
        <f aca="false">IFERROR(B6894/C6894,0)</f>
        <v>0</v>
      </c>
      <c r="E6894" s="45" t="n">
        <v>32</v>
      </c>
      <c r="F6894" s="7" t="s">
        <v>2223</v>
      </c>
      <c r="G6894" s="5" t="str">
        <f aca="false">IF(AND(E6894&gt;=5,E6894&lt;=20,C6894&gt;=50,B6894&lt;=1),"Opportunity (pos 5-20, 50+ impr, 0-1 click)","")</f>
        <v/>
      </c>
    </row>
    <row r="6895" customFormat="false" ht="15" hidden="false" customHeight="false" outlineLevel="0" collapsed="false">
      <c r="A6895" s="7" t="s">
        <v>9167</v>
      </c>
      <c r="B6895" s="44" t="n">
        <v>0</v>
      </c>
      <c r="C6895" s="44" t="n">
        <v>1</v>
      </c>
      <c r="D6895" s="38" t="n">
        <f aca="false">IFERROR(B6895/C6895,0)</f>
        <v>0</v>
      </c>
      <c r="E6895" s="45" t="n">
        <v>13</v>
      </c>
      <c r="F6895" s="7" t="s">
        <v>2223</v>
      </c>
      <c r="G6895" s="5" t="str">
        <f aca="false">IF(AND(E6895&gt;=5,E6895&lt;=20,C6895&gt;=50,B6895&lt;=1),"Opportunity (pos 5-20, 50+ impr, 0-1 click)","")</f>
        <v/>
      </c>
    </row>
    <row r="6896" customFormat="false" ht="15" hidden="false" customHeight="false" outlineLevel="0" collapsed="false">
      <c r="A6896" s="7" t="s">
        <v>9168</v>
      </c>
      <c r="B6896" s="44" t="n">
        <v>0</v>
      </c>
      <c r="C6896" s="44" t="n">
        <v>1</v>
      </c>
      <c r="D6896" s="38" t="n">
        <f aca="false">IFERROR(B6896/C6896,0)</f>
        <v>0</v>
      </c>
      <c r="E6896" s="45" t="n">
        <v>16</v>
      </c>
      <c r="F6896" s="7" t="s">
        <v>2223</v>
      </c>
      <c r="G6896" s="5" t="str">
        <f aca="false">IF(AND(E6896&gt;=5,E6896&lt;=20,C6896&gt;=50,B6896&lt;=1),"Opportunity (pos 5-20, 50+ impr, 0-1 click)","")</f>
        <v/>
      </c>
    </row>
    <row r="6897" customFormat="false" ht="15" hidden="false" customHeight="false" outlineLevel="0" collapsed="false">
      <c r="A6897" s="7" t="s">
        <v>9169</v>
      </c>
      <c r="B6897" s="44" t="n">
        <v>0</v>
      </c>
      <c r="C6897" s="44" t="n">
        <v>1</v>
      </c>
      <c r="D6897" s="38" t="n">
        <f aca="false">IFERROR(B6897/C6897,0)</f>
        <v>0</v>
      </c>
      <c r="E6897" s="45" t="n">
        <v>27</v>
      </c>
      <c r="F6897" s="7" t="s">
        <v>2223</v>
      </c>
      <c r="G6897" s="5" t="str">
        <f aca="false">IF(AND(E6897&gt;=5,E6897&lt;=20,C6897&gt;=50,B6897&lt;=1),"Opportunity (pos 5-20, 50+ impr, 0-1 click)","")</f>
        <v/>
      </c>
    </row>
    <row r="6898" customFormat="false" ht="15" hidden="false" customHeight="false" outlineLevel="0" collapsed="false">
      <c r="A6898" s="7" t="s">
        <v>9170</v>
      </c>
      <c r="B6898" s="44" t="n">
        <v>0</v>
      </c>
      <c r="C6898" s="44" t="n">
        <v>1</v>
      </c>
      <c r="D6898" s="38" t="n">
        <f aca="false">IFERROR(B6898/C6898,0)</f>
        <v>0</v>
      </c>
      <c r="E6898" s="45" t="n">
        <v>36</v>
      </c>
      <c r="F6898" s="7" t="s">
        <v>2223</v>
      </c>
      <c r="G6898" s="5" t="str">
        <f aca="false">IF(AND(E6898&gt;=5,E6898&lt;=20,C6898&gt;=50,B6898&lt;=1),"Opportunity (pos 5-20, 50+ impr, 0-1 click)","")</f>
        <v/>
      </c>
    </row>
    <row r="6899" customFormat="false" ht="15" hidden="false" customHeight="false" outlineLevel="0" collapsed="false">
      <c r="A6899" s="7" t="s">
        <v>9171</v>
      </c>
      <c r="B6899" s="44" t="n">
        <v>0</v>
      </c>
      <c r="C6899" s="44" t="n">
        <v>1</v>
      </c>
      <c r="D6899" s="38" t="n">
        <f aca="false">IFERROR(B6899/C6899,0)</f>
        <v>0</v>
      </c>
      <c r="E6899" s="45" t="n">
        <v>79</v>
      </c>
      <c r="F6899" s="7" t="s">
        <v>2223</v>
      </c>
      <c r="G6899" s="5" t="str">
        <f aca="false">IF(AND(E6899&gt;=5,E6899&lt;=20,C6899&gt;=50,B6899&lt;=1),"Opportunity (pos 5-20, 50+ impr, 0-1 click)","")</f>
        <v/>
      </c>
    </row>
    <row r="6900" customFormat="false" ht="15" hidden="false" customHeight="false" outlineLevel="0" collapsed="false">
      <c r="A6900" s="7" t="s">
        <v>9172</v>
      </c>
      <c r="B6900" s="44" t="n">
        <v>0</v>
      </c>
      <c r="C6900" s="44" t="n">
        <v>1</v>
      </c>
      <c r="D6900" s="38" t="n">
        <f aca="false">IFERROR(B6900/C6900,0)</f>
        <v>0</v>
      </c>
      <c r="E6900" s="45" t="n">
        <v>10</v>
      </c>
      <c r="F6900" s="7" t="s">
        <v>2223</v>
      </c>
      <c r="G6900" s="5" t="str">
        <f aca="false">IF(AND(E6900&gt;=5,E6900&lt;=20,C6900&gt;=50,B6900&lt;=1),"Opportunity (pos 5-20, 50+ impr, 0-1 click)","")</f>
        <v/>
      </c>
    </row>
    <row r="6901" customFormat="false" ht="15" hidden="false" customHeight="false" outlineLevel="0" collapsed="false">
      <c r="A6901" s="7" t="s">
        <v>9173</v>
      </c>
      <c r="B6901" s="44" t="n">
        <v>0</v>
      </c>
      <c r="C6901" s="44" t="n">
        <v>1</v>
      </c>
      <c r="D6901" s="38" t="n">
        <f aca="false">IFERROR(B6901/C6901,0)</f>
        <v>0</v>
      </c>
      <c r="E6901" s="45" t="n">
        <v>24</v>
      </c>
      <c r="F6901" s="7" t="s">
        <v>2223</v>
      </c>
      <c r="G6901" s="5" t="str">
        <f aca="false">IF(AND(E6901&gt;=5,E6901&lt;=20,C6901&gt;=50,B6901&lt;=1),"Opportunity (pos 5-20, 50+ impr, 0-1 click)","")</f>
        <v/>
      </c>
    </row>
    <row r="6902" customFormat="false" ht="15" hidden="false" customHeight="false" outlineLevel="0" collapsed="false">
      <c r="A6902" s="7" t="s">
        <v>9174</v>
      </c>
      <c r="B6902" s="44" t="n">
        <v>0</v>
      </c>
      <c r="C6902" s="44" t="n">
        <v>1</v>
      </c>
      <c r="D6902" s="38" t="n">
        <f aca="false">IFERROR(B6902/C6902,0)</f>
        <v>0</v>
      </c>
      <c r="E6902" s="45" t="n">
        <v>30</v>
      </c>
      <c r="F6902" s="7" t="s">
        <v>2223</v>
      </c>
      <c r="G6902" s="5" t="str">
        <f aca="false">IF(AND(E6902&gt;=5,E6902&lt;=20,C6902&gt;=50,B6902&lt;=1),"Opportunity (pos 5-20, 50+ impr, 0-1 click)","")</f>
        <v/>
      </c>
    </row>
    <row r="6903" customFormat="false" ht="15" hidden="false" customHeight="false" outlineLevel="0" collapsed="false">
      <c r="A6903" s="7" t="s">
        <v>9175</v>
      </c>
      <c r="B6903" s="44" t="n">
        <v>0</v>
      </c>
      <c r="C6903" s="44" t="n">
        <v>1</v>
      </c>
      <c r="D6903" s="38" t="n">
        <f aca="false">IFERROR(B6903/C6903,0)</f>
        <v>0</v>
      </c>
      <c r="E6903" s="45" t="n">
        <v>65</v>
      </c>
      <c r="F6903" s="7" t="s">
        <v>2223</v>
      </c>
      <c r="G6903" s="5" t="str">
        <f aca="false">IF(AND(E6903&gt;=5,E6903&lt;=20,C6903&gt;=50,B6903&lt;=1),"Opportunity (pos 5-20, 50+ impr, 0-1 click)","")</f>
        <v/>
      </c>
    </row>
    <row r="6904" customFormat="false" ht="15" hidden="false" customHeight="false" outlineLevel="0" collapsed="false">
      <c r="A6904" s="7" t="s">
        <v>9176</v>
      </c>
      <c r="B6904" s="44" t="n">
        <v>0</v>
      </c>
      <c r="C6904" s="44" t="n">
        <v>1</v>
      </c>
      <c r="D6904" s="38" t="n">
        <f aca="false">IFERROR(B6904/C6904,0)</f>
        <v>0</v>
      </c>
      <c r="E6904" s="45" t="n">
        <v>29</v>
      </c>
      <c r="F6904" s="7" t="s">
        <v>2223</v>
      </c>
      <c r="G6904" s="5" t="str">
        <f aca="false">IF(AND(E6904&gt;=5,E6904&lt;=20,C6904&gt;=50,B6904&lt;=1),"Opportunity (pos 5-20, 50+ impr, 0-1 click)","")</f>
        <v/>
      </c>
    </row>
    <row r="6905" customFormat="false" ht="15" hidden="false" customHeight="false" outlineLevel="0" collapsed="false">
      <c r="A6905" s="7" t="s">
        <v>9177</v>
      </c>
      <c r="B6905" s="44" t="n">
        <v>0</v>
      </c>
      <c r="C6905" s="44" t="n">
        <v>1</v>
      </c>
      <c r="D6905" s="38" t="n">
        <f aca="false">IFERROR(B6905/C6905,0)</f>
        <v>0</v>
      </c>
      <c r="E6905" s="45" t="n">
        <v>14</v>
      </c>
      <c r="F6905" s="7" t="s">
        <v>2223</v>
      </c>
      <c r="G6905" s="5" t="str">
        <f aca="false">IF(AND(E6905&gt;=5,E6905&lt;=20,C6905&gt;=50,B6905&lt;=1),"Opportunity (pos 5-20, 50+ impr, 0-1 click)","")</f>
        <v/>
      </c>
    </row>
    <row r="6906" customFormat="false" ht="15" hidden="false" customHeight="false" outlineLevel="0" collapsed="false">
      <c r="A6906" s="7" t="s">
        <v>9178</v>
      </c>
      <c r="B6906" s="44" t="n">
        <v>0</v>
      </c>
      <c r="C6906" s="44" t="n">
        <v>1</v>
      </c>
      <c r="D6906" s="38" t="n">
        <f aca="false">IFERROR(B6906/C6906,0)</f>
        <v>0</v>
      </c>
      <c r="E6906" s="45" t="n">
        <v>46</v>
      </c>
      <c r="F6906" s="7" t="s">
        <v>2223</v>
      </c>
      <c r="G6906" s="5" t="str">
        <f aca="false">IF(AND(E6906&gt;=5,E6906&lt;=20,C6906&gt;=50,B6906&lt;=1),"Opportunity (pos 5-20, 50+ impr, 0-1 click)","")</f>
        <v/>
      </c>
    </row>
    <row r="6907" customFormat="false" ht="15" hidden="false" customHeight="false" outlineLevel="0" collapsed="false">
      <c r="A6907" s="7" t="s">
        <v>9179</v>
      </c>
      <c r="B6907" s="44" t="n">
        <v>0</v>
      </c>
      <c r="C6907" s="44" t="n">
        <v>1</v>
      </c>
      <c r="D6907" s="38" t="n">
        <f aca="false">IFERROR(B6907/C6907,0)</f>
        <v>0</v>
      </c>
      <c r="E6907" s="45" t="n">
        <v>47</v>
      </c>
      <c r="F6907" s="7" t="s">
        <v>2224</v>
      </c>
      <c r="G6907" s="5" t="str">
        <f aca="false">IF(AND(E6907&gt;=5,E6907&lt;=20,C6907&gt;=50,B6907&lt;=1),"Opportunity (pos 5-20, 50+ impr, 0-1 click)","")</f>
        <v/>
      </c>
    </row>
    <row r="6908" customFormat="false" ht="15" hidden="false" customHeight="false" outlineLevel="0" collapsed="false">
      <c r="A6908" s="7" t="s">
        <v>9180</v>
      </c>
      <c r="B6908" s="44" t="n">
        <v>0</v>
      </c>
      <c r="C6908" s="44" t="n">
        <v>1</v>
      </c>
      <c r="D6908" s="38" t="n">
        <f aca="false">IFERROR(B6908/C6908,0)</f>
        <v>0</v>
      </c>
      <c r="E6908" s="45" t="n">
        <v>5</v>
      </c>
      <c r="F6908" s="7" t="s">
        <v>2224</v>
      </c>
      <c r="G6908" s="5" t="str">
        <f aca="false">IF(AND(E6908&gt;=5,E6908&lt;=20,C6908&gt;=50,B6908&lt;=1),"Opportunity (pos 5-20, 50+ impr, 0-1 click)","")</f>
        <v/>
      </c>
    </row>
    <row r="6909" customFormat="false" ht="15" hidden="false" customHeight="false" outlineLevel="0" collapsed="false">
      <c r="A6909" s="7" t="s">
        <v>9181</v>
      </c>
      <c r="B6909" s="44" t="n">
        <v>0</v>
      </c>
      <c r="C6909" s="44" t="n">
        <v>1</v>
      </c>
      <c r="D6909" s="38" t="n">
        <f aca="false">IFERROR(B6909/C6909,0)</f>
        <v>0</v>
      </c>
      <c r="E6909" s="45" t="n">
        <v>17</v>
      </c>
      <c r="F6909" s="7" t="s">
        <v>2224</v>
      </c>
      <c r="G6909" s="5" t="str">
        <f aca="false">IF(AND(E6909&gt;=5,E6909&lt;=20,C6909&gt;=50,B6909&lt;=1),"Opportunity (pos 5-20, 50+ impr, 0-1 click)","")</f>
        <v/>
      </c>
    </row>
    <row r="6910" customFormat="false" ht="15" hidden="false" customHeight="false" outlineLevel="0" collapsed="false">
      <c r="A6910" s="7" t="s">
        <v>9182</v>
      </c>
      <c r="B6910" s="44" t="n">
        <v>0</v>
      </c>
      <c r="C6910" s="44" t="n">
        <v>1</v>
      </c>
      <c r="D6910" s="38" t="n">
        <f aca="false">IFERROR(B6910/C6910,0)</f>
        <v>0</v>
      </c>
      <c r="E6910" s="45" t="n">
        <v>4</v>
      </c>
      <c r="F6910" s="7" t="s">
        <v>2223</v>
      </c>
      <c r="G6910" s="5" t="str">
        <f aca="false">IF(AND(E6910&gt;=5,E6910&lt;=20,C6910&gt;=50,B6910&lt;=1),"Opportunity (pos 5-20, 50+ impr, 0-1 click)","")</f>
        <v/>
      </c>
    </row>
    <row r="6911" customFormat="false" ht="15" hidden="false" customHeight="false" outlineLevel="0" collapsed="false">
      <c r="A6911" s="7" t="s">
        <v>9183</v>
      </c>
      <c r="B6911" s="44" t="n">
        <v>0</v>
      </c>
      <c r="C6911" s="44" t="n">
        <v>1</v>
      </c>
      <c r="D6911" s="38" t="n">
        <f aca="false">IFERROR(B6911/C6911,0)</f>
        <v>0</v>
      </c>
      <c r="E6911" s="45" t="n">
        <v>18</v>
      </c>
      <c r="F6911" s="7" t="s">
        <v>2223</v>
      </c>
      <c r="G6911" s="5" t="str">
        <f aca="false">IF(AND(E6911&gt;=5,E6911&lt;=20,C6911&gt;=50,B6911&lt;=1),"Opportunity (pos 5-20, 50+ impr, 0-1 click)","")</f>
        <v/>
      </c>
    </row>
    <row r="6912" customFormat="false" ht="15" hidden="false" customHeight="false" outlineLevel="0" collapsed="false">
      <c r="A6912" s="7" t="s">
        <v>9184</v>
      </c>
      <c r="B6912" s="44" t="n">
        <v>0</v>
      </c>
      <c r="C6912" s="44" t="n">
        <v>1</v>
      </c>
      <c r="D6912" s="38" t="n">
        <f aca="false">IFERROR(B6912/C6912,0)</f>
        <v>0</v>
      </c>
      <c r="E6912" s="45" t="n">
        <v>30</v>
      </c>
      <c r="F6912" s="7" t="s">
        <v>2223</v>
      </c>
      <c r="G6912" s="5" t="str">
        <f aca="false">IF(AND(E6912&gt;=5,E6912&lt;=20,C6912&gt;=50,B6912&lt;=1),"Opportunity (pos 5-20, 50+ impr, 0-1 click)","")</f>
        <v/>
      </c>
    </row>
    <row r="6913" customFormat="false" ht="15" hidden="false" customHeight="false" outlineLevel="0" collapsed="false">
      <c r="A6913" s="7" t="s">
        <v>9185</v>
      </c>
      <c r="B6913" s="44" t="n">
        <v>0</v>
      </c>
      <c r="C6913" s="44" t="n">
        <v>1</v>
      </c>
      <c r="D6913" s="38" t="n">
        <f aca="false">IFERROR(B6913/C6913,0)</f>
        <v>0</v>
      </c>
      <c r="E6913" s="45" t="n">
        <v>49</v>
      </c>
      <c r="F6913" s="7" t="s">
        <v>2223</v>
      </c>
      <c r="G6913" s="5" t="str">
        <f aca="false">IF(AND(E6913&gt;=5,E6913&lt;=20,C6913&gt;=50,B6913&lt;=1),"Opportunity (pos 5-20, 50+ impr, 0-1 click)","")</f>
        <v/>
      </c>
    </row>
    <row r="6914" customFormat="false" ht="15" hidden="false" customHeight="false" outlineLevel="0" collapsed="false">
      <c r="A6914" s="7" t="s">
        <v>9186</v>
      </c>
      <c r="B6914" s="44" t="n">
        <v>0</v>
      </c>
      <c r="C6914" s="44" t="n">
        <v>1</v>
      </c>
      <c r="D6914" s="38" t="n">
        <f aca="false">IFERROR(B6914/C6914,0)</f>
        <v>0</v>
      </c>
      <c r="E6914" s="45" t="n">
        <v>21</v>
      </c>
      <c r="F6914" s="7" t="s">
        <v>2223</v>
      </c>
      <c r="G6914" s="5" t="str">
        <f aca="false">IF(AND(E6914&gt;=5,E6914&lt;=20,C6914&gt;=50,B6914&lt;=1),"Opportunity (pos 5-20, 50+ impr, 0-1 click)","")</f>
        <v/>
      </c>
    </row>
    <row r="6915" customFormat="false" ht="15" hidden="false" customHeight="false" outlineLevel="0" collapsed="false">
      <c r="A6915" s="7" t="s">
        <v>9187</v>
      </c>
      <c r="B6915" s="44" t="n">
        <v>0</v>
      </c>
      <c r="C6915" s="44" t="n">
        <v>1</v>
      </c>
      <c r="D6915" s="38" t="n">
        <f aca="false">IFERROR(B6915/C6915,0)</f>
        <v>0</v>
      </c>
      <c r="E6915" s="45" t="n">
        <v>27</v>
      </c>
      <c r="F6915" s="7" t="s">
        <v>2223</v>
      </c>
      <c r="G6915" s="5" t="str">
        <f aca="false">IF(AND(E6915&gt;=5,E6915&lt;=20,C6915&gt;=50,B6915&lt;=1),"Opportunity (pos 5-20, 50+ impr, 0-1 click)","")</f>
        <v/>
      </c>
    </row>
    <row r="6916" customFormat="false" ht="15" hidden="false" customHeight="false" outlineLevel="0" collapsed="false">
      <c r="A6916" s="7" t="s">
        <v>9188</v>
      </c>
      <c r="B6916" s="44" t="n">
        <v>0</v>
      </c>
      <c r="C6916" s="44" t="n">
        <v>1</v>
      </c>
      <c r="D6916" s="38" t="n">
        <f aca="false">IFERROR(B6916/C6916,0)</f>
        <v>0</v>
      </c>
      <c r="E6916" s="45" t="n">
        <v>49</v>
      </c>
      <c r="F6916" s="7" t="s">
        <v>2226</v>
      </c>
      <c r="G6916" s="5" t="str">
        <f aca="false">IF(AND(E6916&gt;=5,E6916&lt;=20,C6916&gt;=50,B6916&lt;=1),"Opportunity (pos 5-20, 50+ impr, 0-1 click)","")</f>
        <v/>
      </c>
    </row>
    <row r="6917" customFormat="false" ht="15" hidden="false" customHeight="false" outlineLevel="0" collapsed="false">
      <c r="A6917" s="7" t="s">
        <v>9189</v>
      </c>
      <c r="B6917" s="44" t="n">
        <v>0</v>
      </c>
      <c r="C6917" s="44" t="n">
        <v>1</v>
      </c>
      <c r="D6917" s="38" t="n">
        <f aca="false">IFERROR(B6917/C6917,0)</f>
        <v>0</v>
      </c>
      <c r="E6917" s="45" t="n">
        <v>36</v>
      </c>
      <c r="F6917" s="7" t="s">
        <v>2225</v>
      </c>
      <c r="G6917" s="5" t="str">
        <f aca="false">IF(AND(E6917&gt;=5,E6917&lt;=20,C6917&gt;=50,B6917&lt;=1),"Opportunity (pos 5-20, 50+ impr, 0-1 click)","")</f>
        <v/>
      </c>
    </row>
    <row r="6918" customFormat="false" ht="15" hidden="false" customHeight="false" outlineLevel="0" collapsed="false">
      <c r="A6918" s="7" t="s">
        <v>9190</v>
      </c>
      <c r="B6918" s="44" t="n">
        <v>0</v>
      </c>
      <c r="C6918" s="44" t="n">
        <v>1</v>
      </c>
      <c r="D6918" s="38" t="n">
        <f aca="false">IFERROR(B6918/C6918,0)</f>
        <v>0</v>
      </c>
      <c r="E6918" s="45" t="n">
        <v>52</v>
      </c>
      <c r="F6918" s="7" t="s">
        <v>2223</v>
      </c>
      <c r="G6918" s="5" t="str">
        <f aca="false">IF(AND(E6918&gt;=5,E6918&lt;=20,C6918&gt;=50,B6918&lt;=1),"Opportunity (pos 5-20, 50+ impr, 0-1 click)","")</f>
        <v/>
      </c>
    </row>
    <row r="6919" customFormat="false" ht="15" hidden="false" customHeight="false" outlineLevel="0" collapsed="false">
      <c r="A6919" s="7" t="s">
        <v>9191</v>
      </c>
      <c r="B6919" s="44" t="n">
        <v>0</v>
      </c>
      <c r="C6919" s="44" t="n">
        <v>1</v>
      </c>
      <c r="D6919" s="38" t="n">
        <f aca="false">IFERROR(B6919/C6919,0)</f>
        <v>0</v>
      </c>
      <c r="E6919" s="45" t="n">
        <v>28</v>
      </c>
      <c r="F6919" s="7" t="s">
        <v>2223</v>
      </c>
      <c r="G6919" s="5" t="str">
        <f aca="false">IF(AND(E6919&gt;=5,E6919&lt;=20,C6919&gt;=50,B6919&lt;=1),"Opportunity (pos 5-20, 50+ impr, 0-1 click)","")</f>
        <v/>
      </c>
    </row>
    <row r="6920" customFormat="false" ht="15" hidden="false" customHeight="false" outlineLevel="0" collapsed="false">
      <c r="A6920" s="7" t="s">
        <v>9192</v>
      </c>
      <c r="B6920" s="44" t="n">
        <v>0</v>
      </c>
      <c r="C6920" s="44" t="n">
        <v>1</v>
      </c>
      <c r="D6920" s="38" t="n">
        <f aca="false">IFERROR(B6920/C6920,0)</f>
        <v>0</v>
      </c>
      <c r="E6920" s="45" t="n">
        <v>8</v>
      </c>
      <c r="F6920" s="7" t="s">
        <v>2223</v>
      </c>
      <c r="G6920" s="5" t="str">
        <f aca="false">IF(AND(E6920&gt;=5,E6920&lt;=20,C6920&gt;=50,B6920&lt;=1),"Opportunity (pos 5-20, 50+ impr, 0-1 click)","")</f>
        <v/>
      </c>
    </row>
    <row r="6921" customFormat="false" ht="15" hidden="false" customHeight="false" outlineLevel="0" collapsed="false">
      <c r="A6921" s="7" t="s">
        <v>9193</v>
      </c>
      <c r="B6921" s="44" t="n">
        <v>0</v>
      </c>
      <c r="C6921" s="44" t="n">
        <v>1</v>
      </c>
      <c r="D6921" s="38" t="n">
        <f aca="false">IFERROR(B6921/C6921,0)</f>
        <v>0</v>
      </c>
      <c r="E6921" s="45" t="n">
        <v>10</v>
      </c>
      <c r="F6921" s="7" t="s">
        <v>2223</v>
      </c>
      <c r="G6921" s="5" t="str">
        <f aca="false">IF(AND(E6921&gt;=5,E6921&lt;=20,C6921&gt;=50,B6921&lt;=1),"Opportunity (pos 5-20, 50+ impr, 0-1 click)","")</f>
        <v/>
      </c>
    </row>
    <row r="6922" customFormat="false" ht="15" hidden="false" customHeight="false" outlineLevel="0" collapsed="false">
      <c r="A6922" s="7" t="s">
        <v>9194</v>
      </c>
      <c r="B6922" s="44" t="n">
        <v>0</v>
      </c>
      <c r="C6922" s="44" t="n">
        <v>1</v>
      </c>
      <c r="D6922" s="38" t="n">
        <f aca="false">IFERROR(B6922/C6922,0)</f>
        <v>0</v>
      </c>
      <c r="E6922" s="45" t="n">
        <v>27</v>
      </c>
      <c r="F6922" s="7" t="s">
        <v>2223</v>
      </c>
      <c r="G6922" s="5" t="str">
        <f aca="false">IF(AND(E6922&gt;=5,E6922&lt;=20,C6922&gt;=50,B6922&lt;=1),"Opportunity (pos 5-20, 50+ impr, 0-1 click)","")</f>
        <v/>
      </c>
    </row>
    <row r="6923" customFormat="false" ht="15" hidden="false" customHeight="false" outlineLevel="0" collapsed="false">
      <c r="A6923" s="7" t="s">
        <v>9195</v>
      </c>
      <c r="B6923" s="44" t="n">
        <v>0</v>
      </c>
      <c r="C6923" s="44" t="n">
        <v>1</v>
      </c>
      <c r="D6923" s="38" t="n">
        <f aca="false">IFERROR(B6923/C6923,0)</f>
        <v>0</v>
      </c>
      <c r="E6923" s="45" t="n">
        <v>4</v>
      </c>
      <c r="F6923" s="7" t="s">
        <v>2223</v>
      </c>
      <c r="G6923" s="5" t="str">
        <f aca="false">IF(AND(E6923&gt;=5,E6923&lt;=20,C6923&gt;=50,B6923&lt;=1),"Opportunity (pos 5-20, 50+ impr, 0-1 click)","")</f>
        <v/>
      </c>
    </row>
    <row r="6924" customFormat="false" ht="15" hidden="false" customHeight="false" outlineLevel="0" collapsed="false">
      <c r="A6924" s="7" t="s">
        <v>9196</v>
      </c>
      <c r="B6924" s="44" t="n">
        <v>0</v>
      </c>
      <c r="C6924" s="44" t="n">
        <v>1</v>
      </c>
      <c r="D6924" s="38" t="n">
        <f aca="false">IFERROR(B6924/C6924,0)</f>
        <v>0</v>
      </c>
      <c r="E6924" s="45" t="n">
        <v>65</v>
      </c>
      <c r="F6924" s="7" t="s">
        <v>2223</v>
      </c>
      <c r="G6924" s="5" t="str">
        <f aca="false">IF(AND(E6924&gt;=5,E6924&lt;=20,C6924&gt;=50,B6924&lt;=1),"Opportunity (pos 5-20, 50+ impr, 0-1 click)","")</f>
        <v/>
      </c>
    </row>
    <row r="6925" customFormat="false" ht="15" hidden="false" customHeight="false" outlineLevel="0" collapsed="false">
      <c r="A6925" s="7" t="s">
        <v>9197</v>
      </c>
      <c r="B6925" s="44" t="n">
        <v>0</v>
      </c>
      <c r="C6925" s="44" t="n">
        <v>1</v>
      </c>
      <c r="D6925" s="38" t="n">
        <f aca="false">IFERROR(B6925/C6925,0)</f>
        <v>0</v>
      </c>
      <c r="E6925" s="45" t="n">
        <v>29</v>
      </c>
      <c r="F6925" s="7" t="s">
        <v>2223</v>
      </c>
      <c r="G6925" s="5" t="str">
        <f aca="false">IF(AND(E6925&gt;=5,E6925&lt;=20,C6925&gt;=50,B6925&lt;=1),"Opportunity (pos 5-20, 50+ impr, 0-1 click)","")</f>
        <v/>
      </c>
    </row>
    <row r="6926" customFormat="false" ht="15" hidden="false" customHeight="false" outlineLevel="0" collapsed="false">
      <c r="A6926" s="7" t="s">
        <v>9198</v>
      </c>
      <c r="B6926" s="44" t="n">
        <v>0</v>
      </c>
      <c r="C6926" s="44" t="n">
        <v>1</v>
      </c>
      <c r="D6926" s="38" t="n">
        <f aca="false">IFERROR(B6926/C6926,0)</f>
        <v>0</v>
      </c>
      <c r="E6926" s="45" t="n">
        <v>13</v>
      </c>
      <c r="F6926" s="7" t="s">
        <v>2223</v>
      </c>
      <c r="G6926" s="5" t="str">
        <f aca="false">IF(AND(E6926&gt;=5,E6926&lt;=20,C6926&gt;=50,B6926&lt;=1),"Opportunity (pos 5-20, 50+ impr, 0-1 click)","")</f>
        <v/>
      </c>
    </row>
    <row r="6927" customFormat="false" ht="15" hidden="false" customHeight="false" outlineLevel="0" collapsed="false">
      <c r="A6927" s="7" t="s">
        <v>9199</v>
      </c>
      <c r="B6927" s="44" t="n">
        <v>0</v>
      </c>
      <c r="C6927" s="44" t="n">
        <v>1</v>
      </c>
      <c r="D6927" s="38" t="n">
        <f aca="false">IFERROR(B6927/C6927,0)</f>
        <v>0</v>
      </c>
      <c r="E6927" s="45" t="n">
        <v>55</v>
      </c>
      <c r="F6927" s="7" t="s">
        <v>2223</v>
      </c>
      <c r="G6927" s="5" t="str">
        <f aca="false">IF(AND(E6927&gt;=5,E6927&lt;=20,C6927&gt;=50,B6927&lt;=1),"Opportunity (pos 5-20, 50+ impr, 0-1 click)","")</f>
        <v/>
      </c>
    </row>
    <row r="6928" customFormat="false" ht="15" hidden="false" customHeight="false" outlineLevel="0" collapsed="false">
      <c r="A6928" s="7" t="s">
        <v>9200</v>
      </c>
      <c r="B6928" s="44" t="n">
        <v>0</v>
      </c>
      <c r="C6928" s="44" t="n">
        <v>1</v>
      </c>
      <c r="D6928" s="38" t="n">
        <f aca="false">IFERROR(B6928/C6928,0)</f>
        <v>0</v>
      </c>
      <c r="E6928" s="45" t="n">
        <v>12</v>
      </c>
      <c r="F6928" s="7" t="s">
        <v>2224</v>
      </c>
      <c r="G6928" s="5" t="str">
        <f aca="false">IF(AND(E6928&gt;=5,E6928&lt;=20,C6928&gt;=50,B6928&lt;=1),"Opportunity (pos 5-20, 50+ impr, 0-1 click)","")</f>
        <v/>
      </c>
    </row>
    <row r="6929" customFormat="false" ht="15" hidden="false" customHeight="false" outlineLevel="0" collapsed="false">
      <c r="A6929" s="7" t="s">
        <v>9201</v>
      </c>
      <c r="B6929" s="44" t="n">
        <v>0</v>
      </c>
      <c r="C6929" s="44" t="n">
        <v>1</v>
      </c>
      <c r="D6929" s="38" t="n">
        <f aca="false">IFERROR(B6929/C6929,0)</f>
        <v>0</v>
      </c>
      <c r="E6929" s="45" t="n">
        <v>32</v>
      </c>
      <c r="F6929" s="7" t="s">
        <v>2223</v>
      </c>
      <c r="G6929" s="5" t="str">
        <f aca="false">IF(AND(E6929&gt;=5,E6929&lt;=20,C6929&gt;=50,B6929&lt;=1),"Opportunity (pos 5-20, 50+ impr, 0-1 click)","")</f>
        <v/>
      </c>
    </row>
    <row r="6930" customFormat="false" ht="15" hidden="false" customHeight="false" outlineLevel="0" collapsed="false">
      <c r="A6930" s="7" t="s">
        <v>9202</v>
      </c>
      <c r="B6930" s="44" t="n">
        <v>0</v>
      </c>
      <c r="C6930" s="44" t="n">
        <v>1</v>
      </c>
      <c r="D6930" s="38" t="n">
        <f aca="false">IFERROR(B6930/C6930,0)</f>
        <v>0</v>
      </c>
      <c r="E6930" s="45" t="n">
        <v>30</v>
      </c>
      <c r="F6930" s="7" t="s">
        <v>2225</v>
      </c>
      <c r="G6930" s="5" t="str">
        <f aca="false">IF(AND(E6930&gt;=5,E6930&lt;=20,C6930&gt;=50,B6930&lt;=1),"Opportunity (pos 5-20, 50+ impr, 0-1 click)","")</f>
        <v/>
      </c>
    </row>
    <row r="6931" customFormat="false" ht="15" hidden="false" customHeight="false" outlineLevel="0" collapsed="false">
      <c r="A6931" s="7" t="s">
        <v>9203</v>
      </c>
      <c r="B6931" s="44" t="n">
        <v>0</v>
      </c>
      <c r="C6931" s="44" t="n">
        <v>1</v>
      </c>
      <c r="D6931" s="38" t="n">
        <f aca="false">IFERROR(B6931/C6931,0)</f>
        <v>0</v>
      </c>
      <c r="E6931" s="45" t="n">
        <v>80</v>
      </c>
      <c r="F6931" s="7" t="s">
        <v>2226</v>
      </c>
      <c r="G6931" s="5" t="str">
        <f aca="false">IF(AND(E6931&gt;=5,E6931&lt;=20,C6931&gt;=50,B6931&lt;=1),"Opportunity (pos 5-20, 50+ impr, 0-1 click)","")</f>
        <v/>
      </c>
    </row>
    <row r="6932" customFormat="false" ht="15" hidden="false" customHeight="false" outlineLevel="0" collapsed="false">
      <c r="A6932" s="7" t="s">
        <v>9204</v>
      </c>
      <c r="B6932" s="44" t="n">
        <v>0</v>
      </c>
      <c r="C6932" s="44" t="n">
        <v>1</v>
      </c>
      <c r="D6932" s="38" t="n">
        <f aca="false">IFERROR(B6932/C6932,0)</f>
        <v>0</v>
      </c>
      <c r="E6932" s="45" t="n">
        <v>37</v>
      </c>
      <c r="F6932" s="7" t="s">
        <v>2223</v>
      </c>
      <c r="G6932" s="5" t="str">
        <f aca="false">IF(AND(E6932&gt;=5,E6932&lt;=20,C6932&gt;=50,B6932&lt;=1),"Opportunity (pos 5-20, 50+ impr, 0-1 click)","")</f>
        <v/>
      </c>
    </row>
    <row r="6933" customFormat="false" ht="15" hidden="false" customHeight="false" outlineLevel="0" collapsed="false">
      <c r="A6933" s="7" t="s">
        <v>9205</v>
      </c>
      <c r="B6933" s="44" t="n">
        <v>0</v>
      </c>
      <c r="C6933" s="44" t="n">
        <v>1</v>
      </c>
      <c r="D6933" s="38" t="n">
        <f aca="false">IFERROR(B6933/C6933,0)</f>
        <v>0</v>
      </c>
      <c r="E6933" s="45" t="n">
        <v>99</v>
      </c>
      <c r="F6933" s="7" t="s">
        <v>2223</v>
      </c>
      <c r="G6933" s="5" t="str">
        <f aca="false">IF(AND(E6933&gt;=5,E6933&lt;=20,C6933&gt;=50,B6933&lt;=1),"Opportunity (pos 5-20, 50+ impr, 0-1 click)","")</f>
        <v/>
      </c>
    </row>
    <row r="6934" customFormat="false" ht="15" hidden="false" customHeight="false" outlineLevel="0" collapsed="false">
      <c r="A6934" s="7" t="s">
        <v>9206</v>
      </c>
      <c r="B6934" s="44" t="n">
        <v>0</v>
      </c>
      <c r="C6934" s="44" t="n">
        <v>1</v>
      </c>
      <c r="D6934" s="38" t="n">
        <f aca="false">IFERROR(B6934/C6934,0)</f>
        <v>0</v>
      </c>
      <c r="E6934" s="45" t="n">
        <v>46</v>
      </c>
      <c r="F6934" s="7" t="s">
        <v>2224</v>
      </c>
      <c r="G6934" s="5" t="str">
        <f aca="false">IF(AND(E6934&gt;=5,E6934&lt;=20,C6934&gt;=50,B6934&lt;=1),"Opportunity (pos 5-20, 50+ impr, 0-1 click)","")</f>
        <v/>
      </c>
    </row>
    <row r="6935" customFormat="false" ht="15" hidden="false" customHeight="false" outlineLevel="0" collapsed="false">
      <c r="A6935" s="7" t="s">
        <v>9207</v>
      </c>
      <c r="B6935" s="44" t="n">
        <v>0</v>
      </c>
      <c r="C6935" s="44" t="n">
        <v>1</v>
      </c>
      <c r="D6935" s="38" t="n">
        <f aca="false">IFERROR(B6935/C6935,0)</f>
        <v>0</v>
      </c>
      <c r="E6935" s="45" t="n">
        <v>64</v>
      </c>
      <c r="F6935" s="7" t="s">
        <v>2225</v>
      </c>
      <c r="G6935" s="5" t="str">
        <f aca="false">IF(AND(E6935&gt;=5,E6935&lt;=20,C6935&gt;=50,B6935&lt;=1),"Opportunity (pos 5-20, 50+ impr, 0-1 click)","")</f>
        <v/>
      </c>
    </row>
    <row r="6936" customFormat="false" ht="15" hidden="false" customHeight="false" outlineLevel="0" collapsed="false">
      <c r="A6936" s="7" t="s">
        <v>9208</v>
      </c>
      <c r="B6936" s="44" t="n">
        <v>0</v>
      </c>
      <c r="C6936" s="44" t="n">
        <v>1</v>
      </c>
      <c r="D6936" s="38" t="n">
        <f aca="false">IFERROR(B6936/C6936,0)</f>
        <v>0</v>
      </c>
      <c r="E6936" s="45" t="n">
        <v>9</v>
      </c>
      <c r="F6936" s="7" t="s">
        <v>2223</v>
      </c>
      <c r="G6936" s="5" t="str">
        <f aca="false">IF(AND(E6936&gt;=5,E6936&lt;=20,C6936&gt;=50,B6936&lt;=1),"Opportunity (pos 5-20, 50+ impr, 0-1 click)","")</f>
        <v/>
      </c>
    </row>
    <row r="6937" customFormat="false" ht="15" hidden="false" customHeight="false" outlineLevel="0" collapsed="false">
      <c r="A6937" s="7" t="s">
        <v>9209</v>
      </c>
      <c r="B6937" s="44" t="n">
        <v>0</v>
      </c>
      <c r="C6937" s="44" t="n">
        <v>1</v>
      </c>
      <c r="D6937" s="38" t="n">
        <f aca="false">IFERROR(B6937/C6937,0)</f>
        <v>0</v>
      </c>
      <c r="E6937" s="45" t="n">
        <v>7</v>
      </c>
      <c r="F6937" s="7" t="s">
        <v>2223</v>
      </c>
      <c r="G6937" s="5" t="str">
        <f aca="false">IF(AND(E6937&gt;=5,E6937&lt;=20,C6937&gt;=50,B6937&lt;=1),"Opportunity (pos 5-20, 50+ impr, 0-1 click)","")</f>
        <v/>
      </c>
    </row>
    <row r="6938" customFormat="false" ht="15" hidden="false" customHeight="false" outlineLevel="0" collapsed="false">
      <c r="A6938" s="7" t="s">
        <v>9210</v>
      </c>
      <c r="B6938" s="44" t="n">
        <v>0</v>
      </c>
      <c r="C6938" s="44" t="n">
        <v>1</v>
      </c>
      <c r="D6938" s="38" t="n">
        <f aca="false">IFERROR(B6938/C6938,0)</f>
        <v>0</v>
      </c>
      <c r="E6938" s="45" t="n">
        <v>28</v>
      </c>
      <c r="F6938" s="7" t="s">
        <v>2223</v>
      </c>
      <c r="G6938" s="5" t="str">
        <f aca="false">IF(AND(E6938&gt;=5,E6938&lt;=20,C6938&gt;=50,B6938&lt;=1),"Opportunity (pos 5-20, 50+ impr, 0-1 click)","")</f>
        <v/>
      </c>
    </row>
    <row r="6939" customFormat="false" ht="15" hidden="false" customHeight="false" outlineLevel="0" collapsed="false">
      <c r="A6939" s="7" t="s">
        <v>9211</v>
      </c>
      <c r="B6939" s="44" t="n">
        <v>0</v>
      </c>
      <c r="C6939" s="44" t="n">
        <v>1</v>
      </c>
      <c r="D6939" s="38" t="n">
        <f aca="false">IFERROR(B6939/C6939,0)</f>
        <v>0</v>
      </c>
      <c r="E6939" s="45" t="n">
        <v>43</v>
      </c>
      <c r="F6939" s="7" t="s">
        <v>2223</v>
      </c>
      <c r="G6939" s="5" t="str">
        <f aca="false">IF(AND(E6939&gt;=5,E6939&lt;=20,C6939&gt;=50,B6939&lt;=1),"Opportunity (pos 5-20, 50+ impr, 0-1 click)","")</f>
        <v/>
      </c>
    </row>
    <row r="6940" customFormat="false" ht="15" hidden="false" customHeight="false" outlineLevel="0" collapsed="false">
      <c r="A6940" s="7" t="s">
        <v>9212</v>
      </c>
      <c r="B6940" s="44" t="n">
        <v>0</v>
      </c>
      <c r="C6940" s="44" t="n">
        <v>1</v>
      </c>
      <c r="D6940" s="38" t="n">
        <f aca="false">IFERROR(B6940/C6940,0)</f>
        <v>0</v>
      </c>
      <c r="E6940" s="45" t="n">
        <v>1</v>
      </c>
      <c r="F6940" s="7" t="s">
        <v>2224</v>
      </c>
      <c r="G6940" s="5" t="str">
        <f aca="false">IF(AND(E6940&gt;=5,E6940&lt;=20,C6940&gt;=50,B6940&lt;=1),"Opportunity (pos 5-20, 50+ impr, 0-1 click)","")</f>
        <v/>
      </c>
    </row>
    <row r="6941" customFormat="false" ht="15" hidden="false" customHeight="false" outlineLevel="0" collapsed="false">
      <c r="A6941" s="7" t="s">
        <v>9213</v>
      </c>
      <c r="B6941" s="44" t="n">
        <v>0</v>
      </c>
      <c r="C6941" s="44" t="n">
        <v>1</v>
      </c>
      <c r="D6941" s="38" t="n">
        <f aca="false">IFERROR(B6941/C6941,0)</f>
        <v>0</v>
      </c>
      <c r="E6941" s="45" t="n">
        <v>12</v>
      </c>
      <c r="F6941" s="7" t="s">
        <v>2223</v>
      </c>
      <c r="G6941" s="5" t="str">
        <f aca="false">IF(AND(E6941&gt;=5,E6941&lt;=20,C6941&gt;=50,B6941&lt;=1),"Opportunity (pos 5-20, 50+ impr, 0-1 click)","")</f>
        <v/>
      </c>
    </row>
    <row r="6942" customFormat="false" ht="15" hidden="false" customHeight="false" outlineLevel="0" collapsed="false">
      <c r="A6942" s="7" t="s">
        <v>9214</v>
      </c>
      <c r="B6942" s="44" t="n">
        <v>0</v>
      </c>
      <c r="C6942" s="44" t="n">
        <v>1</v>
      </c>
      <c r="D6942" s="38" t="n">
        <f aca="false">IFERROR(B6942/C6942,0)</f>
        <v>0</v>
      </c>
      <c r="E6942" s="45" t="n">
        <v>23</v>
      </c>
      <c r="F6942" s="7" t="s">
        <v>2223</v>
      </c>
      <c r="G6942" s="5" t="str">
        <f aca="false">IF(AND(E6942&gt;=5,E6942&lt;=20,C6942&gt;=50,B6942&lt;=1),"Opportunity (pos 5-20, 50+ impr, 0-1 click)","")</f>
        <v/>
      </c>
    </row>
    <row r="6943" customFormat="false" ht="15" hidden="false" customHeight="false" outlineLevel="0" collapsed="false">
      <c r="A6943" s="7" t="s">
        <v>9215</v>
      </c>
      <c r="B6943" s="44" t="n">
        <v>0</v>
      </c>
      <c r="C6943" s="44" t="n">
        <v>1</v>
      </c>
      <c r="D6943" s="38" t="n">
        <f aca="false">IFERROR(B6943/C6943,0)</f>
        <v>0</v>
      </c>
      <c r="E6943" s="45" t="n">
        <v>39</v>
      </c>
      <c r="F6943" s="7" t="s">
        <v>2223</v>
      </c>
      <c r="G6943" s="5" t="str">
        <f aca="false">IF(AND(E6943&gt;=5,E6943&lt;=20,C6943&gt;=50,B6943&lt;=1),"Opportunity (pos 5-20, 50+ impr, 0-1 click)","")</f>
        <v/>
      </c>
    </row>
    <row r="6944" customFormat="false" ht="15" hidden="false" customHeight="false" outlineLevel="0" collapsed="false">
      <c r="A6944" s="7" t="s">
        <v>9216</v>
      </c>
      <c r="B6944" s="44" t="n">
        <v>0</v>
      </c>
      <c r="C6944" s="44" t="n">
        <v>1</v>
      </c>
      <c r="D6944" s="38" t="n">
        <f aca="false">IFERROR(B6944/C6944,0)</f>
        <v>0</v>
      </c>
      <c r="E6944" s="45" t="n">
        <v>32</v>
      </c>
      <c r="F6944" s="7" t="s">
        <v>2223</v>
      </c>
      <c r="G6944" s="5" t="str">
        <f aca="false">IF(AND(E6944&gt;=5,E6944&lt;=20,C6944&gt;=50,B6944&lt;=1),"Opportunity (pos 5-20, 50+ impr, 0-1 click)","")</f>
        <v/>
      </c>
    </row>
    <row r="6945" customFormat="false" ht="15" hidden="false" customHeight="false" outlineLevel="0" collapsed="false">
      <c r="A6945" s="7" t="s">
        <v>9217</v>
      </c>
      <c r="B6945" s="44" t="n">
        <v>0</v>
      </c>
      <c r="C6945" s="44" t="n">
        <v>1</v>
      </c>
      <c r="D6945" s="38" t="n">
        <f aca="false">IFERROR(B6945/C6945,0)</f>
        <v>0</v>
      </c>
      <c r="E6945" s="45" t="n">
        <v>17</v>
      </c>
      <c r="F6945" s="7" t="s">
        <v>2224</v>
      </c>
      <c r="G6945" s="5" t="str">
        <f aca="false">IF(AND(E6945&gt;=5,E6945&lt;=20,C6945&gt;=50,B6945&lt;=1),"Opportunity (pos 5-20, 50+ impr, 0-1 click)","")</f>
        <v/>
      </c>
    </row>
    <row r="6946" customFormat="false" ht="15" hidden="false" customHeight="false" outlineLevel="0" collapsed="false">
      <c r="A6946" s="7" t="s">
        <v>9218</v>
      </c>
      <c r="B6946" s="44" t="n">
        <v>0</v>
      </c>
      <c r="C6946" s="44" t="n">
        <v>1</v>
      </c>
      <c r="D6946" s="38" t="n">
        <f aca="false">IFERROR(B6946/C6946,0)</f>
        <v>0</v>
      </c>
      <c r="E6946" s="45" t="n">
        <v>60</v>
      </c>
      <c r="F6946" s="7" t="s">
        <v>2225</v>
      </c>
      <c r="G6946" s="5" t="str">
        <f aca="false">IF(AND(E6946&gt;=5,E6946&lt;=20,C6946&gt;=50,B6946&lt;=1),"Opportunity (pos 5-20, 50+ impr, 0-1 click)","")</f>
        <v/>
      </c>
    </row>
    <row r="6947" customFormat="false" ht="15" hidden="false" customHeight="false" outlineLevel="0" collapsed="false">
      <c r="A6947" s="7" t="s">
        <v>9219</v>
      </c>
      <c r="B6947" s="44" t="n">
        <v>0</v>
      </c>
      <c r="C6947" s="44" t="n">
        <v>1</v>
      </c>
      <c r="D6947" s="38" t="n">
        <f aca="false">IFERROR(B6947/C6947,0)</f>
        <v>0</v>
      </c>
      <c r="E6947" s="45" t="n">
        <v>54</v>
      </c>
      <c r="F6947" s="7" t="s">
        <v>2225</v>
      </c>
      <c r="G6947" s="5" t="str">
        <f aca="false">IF(AND(E6947&gt;=5,E6947&lt;=20,C6947&gt;=50,B6947&lt;=1),"Opportunity (pos 5-20, 50+ impr, 0-1 click)","")</f>
        <v/>
      </c>
    </row>
    <row r="6948" customFormat="false" ht="15" hidden="false" customHeight="false" outlineLevel="0" collapsed="false">
      <c r="A6948" s="7" t="s">
        <v>9220</v>
      </c>
      <c r="B6948" s="44" t="n">
        <v>0</v>
      </c>
      <c r="C6948" s="44" t="n">
        <v>1</v>
      </c>
      <c r="D6948" s="38" t="n">
        <f aca="false">IFERROR(B6948/C6948,0)</f>
        <v>0</v>
      </c>
      <c r="E6948" s="45" t="n">
        <v>68</v>
      </c>
      <c r="F6948" s="7" t="s">
        <v>2223</v>
      </c>
      <c r="G6948" s="5" t="str">
        <f aca="false">IF(AND(E6948&gt;=5,E6948&lt;=20,C6948&gt;=50,B6948&lt;=1),"Opportunity (pos 5-20, 50+ impr, 0-1 click)","")</f>
        <v/>
      </c>
    </row>
    <row r="6949" customFormat="false" ht="15" hidden="false" customHeight="false" outlineLevel="0" collapsed="false">
      <c r="A6949" s="7" t="s">
        <v>9221</v>
      </c>
      <c r="B6949" s="44" t="n">
        <v>0</v>
      </c>
      <c r="C6949" s="44" t="n">
        <v>1</v>
      </c>
      <c r="D6949" s="38" t="n">
        <f aca="false">IFERROR(B6949/C6949,0)</f>
        <v>0</v>
      </c>
      <c r="E6949" s="45" t="n">
        <v>7</v>
      </c>
      <c r="F6949" s="7" t="s">
        <v>2223</v>
      </c>
      <c r="G6949" s="5" t="str">
        <f aca="false">IF(AND(E6949&gt;=5,E6949&lt;=20,C6949&gt;=50,B6949&lt;=1),"Opportunity (pos 5-20, 50+ impr, 0-1 click)","")</f>
        <v/>
      </c>
    </row>
    <row r="6950" customFormat="false" ht="15" hidden="false" customHeight="false" outlineLevel="0" collapsed="false">
      <c r="A6950" s="7" t="s">
        <v>9222</v>
      </c>
      <c r="B6950" s="44" t="n">
        <v>0</v>
      </c>
      <c r="C6950" s="44" t="n">
        <v>1</v>
      </c>
      <c r="D6950" s="38" t="n">
        <f aca="false">IFERROR(B6950/C6950,0)</f>
        <v>0</v>
      </c>
      <c r="E6950" s="45" t="n">
        <v>92</v>
      </c>
      <c r="F6950" s="7" t="s">
        <v>2223</v>
      </c>
      <c r="G6950" s="5" t="str">
        <f aca="false">IF(AND(E6950&gt;=5,E6950&lt;=20,C6950&gt;=50,B6950&lt;=1),"Opportunity (pos 5-20, 50+ impr, 0-1 click)","")</f>
        <v/>
      </c>
    </row>
    <row r="6951" customFormat="false" ht="15" hidden="false" customHeight="false" outlineLevel="0" collapsed="false">
      <c r="A6951" s="7" t="s">
        <v>9223</v>
      </c>
      <c r="B6951" s="44" t="n">
        <v>0</v>
      </c>
      <c r="C6951" s="44" t="n">
        <v>1</v>
      </c>
      <c r="D6951" s="38" t="n">
        <f aca="false">IFERROR(B6951/C6951,0)</f>
        <v>0</v>
      </c>
      <c r="E6951" s="45" t="n">
        <v>47</v>
      </c>
      <c r="F6951" s="7" t="s">
        <v>2223</v>
      </c>
      <c r="G6951" s="5" t="str">
        <f aca="false">IF(AND(E6951&gt;=5,E6951&lt;=20,C6951&gt;=50,B6951&lt;=1),"Opportunity (pos 5-20, 50+ impr, 0-1 click)","")</f>
        <v/>
      </c>
    </row>
    <row r="6952" customFormat="false" ht="15" hidden="false" customHeight="false" outlineLevel="0" collapsed="false">
      <c r="A6952" s="7" t="s">
        <v>9224</v>
      </c>
      <c r="B6952" s="44" t="n">
        <v>0</v>
      </c>
      <c r="C6952" s="44" t="n">
        <v>1</v>
      </c>
      <c r="D6952" s="38" t="n">
        <f aca="false">IFERROR(B6952/C6952,0)</f>
        <v>0</v>
      </c>
      <c r="E6952" s="45" t="n">
        <v>60</v>
      </c>
      <c r="F6952" s="7" t="s">
        <v>2223</v>
      </c>
      <c r="G6952" s="5" t="str">
        <f aca="false">IF(AND(E6952&gt;=5,E6952&lt;=20,C6952&gt;=50,B6952&lt;=1),"Opportunity (pos 5-20, 50+ impr, 0-1 click)","")</f>
        <v/>
      </c>
    </row>
    <row r="6953" customFormat="false" ht="15" hidden="false" customHeight="false" outlineLevel="0" collapsed="false">
      <c r="A6953" s="7" t="s">
        <v>9225</v>
      </c>
      <c r="B6953" s="44" t="n">
        <v>0</v>
      </c>
      <c r="C6953" s="44" t="n">
        <v>1</v>
      </c>
      <c r="D6953" s="38" t="n">
        <f aca="false">IFERROR(B6953/C6953,0)</f>
        <v>0</v>
      </c>
      <c r="E6953" s="45" t="n">
        <v>33</v>
      </c>
      <c r="F6953" s="7" t="s">
        <v>2223</v>
      </c>
      <c r="G6953" s="5" t="str">
        <f aca="false">IF(AND(E6953&gt;=5,E6953&lt;=20,C6953&gt;=50,B6953&lt;=1),"Opportunity (pos 5-20, 50+ impr, 0-1 click)","")</f>
        <v/>
      </c>
    </row>
    <row r="6954" customFormat="false" ht="15" hidden="false" customHeight="false" outlineLevel="0" collapsed="false">
      <c r="A6954" s="7" t="s">
        <v>9226</v>
      </c>
      <c r="B6954" s="44" t="n">
        <v>0</v>
      </c>
      <c r="C6954" s="44" t="n">
        <v>1</v>
      </c>
      <c r="D6954" s="38" t="n">
        <f aca="false">IFERROR(B6954/C6954,0)</f>
        <v>0</v>
      </c>
      <c r="E6954" s="45" t="n">
        <v>20</v>
      </c>
      <c r="F6954" s="7" t="s">
        <v>2223</v>
      </c>
      <c r="G6954" s="5" t="str">
        <f aca="false">IF(AND(E6954&gt;=5,E6954&lt;=20,C6954&gt;=50,B6954&lt;=1),"Opportunity (pos 5-20, 50+ impr, 0-1 click)","")</f>
        <v/>
      </c>
    </row>
    <row r="6955" customFormat="false" ht="15" hidden="false" customHeight="false" outlineLevel="0" collapsed="false">
      <c r="A6955" s="7" t="s">
        <v>9227</v>
      </c>
      <c r="B6955" s="44" t="n">
        <v>0</v>
      </c>
      <c r="C6955" s="44" t="n">
        <v>1</v>
      </c>
      <c r="D6955" s="38" t="n">
        <f aca="false">IFERROR(B6955/C6955,0)</f>
        <v>0</v>
      </c>
      <c r="E6955" s="45" t="n">
        <v>37</v>
      </c>
      <c r="F6955" s="7" t="s">
        <v>2223</v>
      </c>
      <c r="G6955" s="5" t="str">
        <f aca="false">IF(AND(E6955&gt;=5,E6955&lt;=20,C6955&gt;=50,B6955&lt;=1),"Opportunity (pos 5-20, 50+ impr, 0-1 click)","")</f>
        <v/>
      </c>
    </row>
    <row r="6956" customFormat="false" ht="15" hidden="false" customHeight="false" outlineLevel="0" collapsed="false">
      <c r="A6956" s="7" t="s">
        <v>9228</v>
      </c>
      <c r="B6956" s="44" t="n">
        <v>0</v>
      </c>
      <c r="C6956" s="44" t="n">
        <v>1</v>
      </c>
      <c r="D6956" s="38" t="n">
        <f aca="false">IFERROR(B6956/C6956,0)</f>
        <v>0</v>
      </c>
      <c r="E6956" s="45" t="n">
        <v>25</v>
      </c>
      <c r="F6956" s="7" t="s">
        <v>2223</v>
      </c>
      <c r="G6956" s="5" t="str">
        <f aca="false">IF(AND(E6956&gt;=5,E6956&lt;=20,C6956&gt;=50,B6956&lt;=1),"Opportunity (pos 5-20, 50+ impr, 0-1 click)","")</f>
        <v/>
      </c>
    </row>
    <row r="6957" customFormat="false" ht="15" hidden="false" customHeight="false" outlineLevel="0" collapsed="false">
      <c r="A6957" s="7" t="s">
        <v>9229</v>
      </c>
      <c r="B6957" s="44" t="n">
        <v>0</v>
      </c>
      <c r="C6957" s="44" t="n">
        <v>1</v>
      </c>
      <c r="D6957" s="38" t="n">
        <f aca="false">IFERROR(B6957/C6957,0)</f>
        <v>0</v>
      </c>
      <c r="E6957" s="45" t="n">
        <v>23</v>
      </c>
      <c r="F6957" s="7" t="s">
        <v>2223</v>
      </c>
      <c r="G6957" s="5" t="str">
        <f aca="false">IF(AND(E6957&gt;=5,E6957&lt;=20,C6957&gt;=50,B6957&lt;=1),"Opportunity (pos 5-20, 50+ impr, 0-1 click)","")</f>
        <v/>
      </c>
    </row>
  </sheetData>
  <autoFilter ref="A4:G695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9"/>
    <col collapsed="false" customWidth="true" hidden="false" outlineLevel="0" max="3" min="3" style="0" width="12"/>
    <col collapsed="false" customWidth="true" hidden="false" outlineLevel="0" max="4" min="4" style="0" width="9"/>
    <col collapsed="false" customWidth="true" hidden="false" outlineLevel="0" max="5" min="5" style="0" width="12"/>
    <col collapsed="false" customWidth="true" hidden="false" outlineLevel="0" max="6" min="6" style="0" width="18"/>
  </cols>
  <sheetData>
    <row r="1" customFormat="false" ht="19.7" hidden="false" customHeight="false" outlineLevel="0" collapsed="false">
      <c r="A1" s="1" t="s">
        <v>9230</v>
      </c>
    </row>
    <row r="2" customFormat="false" ht="15" hidden="false" customHeight="false" outlineLevel="0" collapsed="false">
      <c r="A2" s="2" t="s">
        <v>9231</v>
      </c>
    </row>
    <row r="4" customFormat="false" ht="31.5" hidden="false" customHeight="true" outlineLevel="0" collapsed="false">
      <c r="A4" s="9" t="s">
        <v>1084</v>
      </c>
      <c r="B4" s="9" t="s">
        <v>1257</v>
      </c>
      <c r="C4" s="9" t="s">
        <v>1258</v>
      </c>
      <c r="D4" s="9" t="s">
        <v>82</v>
      </c>
      <c r="E4" s="9" t="s">
        <v>1259</v>
      </c>
      <c r="F4" s="9" t="s">
        <v>118</v>
      </c>
    </row>
    <row r="5" customFormat="false" ht="15" hidden="false" customHeight="false" outlineLevel="0" collapsed="false">
      <c r="A5" s="7" t="s">
        <v>9232</v>
      </c>
      <c r="B5" s="44" t="n">
        <v>29</v>
      </c>
      <c r="C5" s="44" t="n">
        <v>8384</v>
      </c>
      <c r="D5" s="38" t="n">
        <f aca="false">IFERROR(B5/C5,0)</f>
        <v>0.00345896946564886</v>
      </c>
      <c r="E5" s="45" t="n">
        <v>11.76</v>
      </c>
      <c r="F5" s="7" t="s">
        <v>2277</v>
      </c>
    </row>
    <row r="6" customFormat="false" ht="15" hidden="false" customHeight="false" outlineLevel="0" collapsed="false">
      <c r="A6" s="7" t="s">
        <v>9233</v>
      </c>
      <c r="B6" s="44" t="n">
        <v>17</v>
      </c>
      <c r="C6" s="44" t="n">
        <v>104</v>
      </c>
      <c r="D6" s="38" t="n">
        <f aca="false">IFERROR(B6/C6,0)</f>
        <v>0.163461538461538</v>
      </c>
      <c r="E6" s="45" t="n">
        <v>5.97</v>
      </c>
      <c r="F6" s="7" t="s">
        <v>1090</v>
      </c>
    </row>
    <row r="7" customFormat="false" ht="15" hidden="false" customHeight="false" outlineLevel="0" collapsed="false">
      <c r="A7" s="7" t="s">
        <v>9234</v>
      </c>
      <c r="B7" s="44" t="n">
        <v>2</v>
      </c>
      <c r="C7" s="44" t="n">
        <v>812</v>
      </c>
      <c r="D7" s="38" t="n">
        <f aca="false">IFERROR(B7/C7,0)</f>
        <v>0.00246305418719212</v>
      </c>
      <c r="E7" s="45" t="n">
        <v>14.85</v>
      </c>
      <c r="F7" s="7" t="s">
        <v>308</v>
      </c>
    </row>
    <row r="8" customFormat="false" ht="15" hidden="false" customHeight="false" outlineLevel="0" collapsed="false">
      <c r="A8" s="7" t="s">
        <v>9235</v>
      </c>
      <c r="B8" s="44" t="n">
        <v>2</v>
      </c>
      <c r="C8" s="44" t="n">
        <v>235</v>
      </c>
      <c r="D8" s="38" t="n">
        <f aca="false">IFERROR(B8/C8,0)</f>
        <v>0.00851063829787234</v>
      </c>
      <c r="E8" s="45" t="n">
        <v>7.61</v>
      </c>
      <c r="F8" s="7" t="s">
        <v>2185</v>
      </c>
    </row>
    <row r="9" customFormat="false" ht="15" hidden="false" customHeight="false" outlineLevel="0" collapsed="false">
      <c r="A9" s="7" t="s">
        <v>9236</v>
      </c>
      <c r="B9" s="44" t="n">
        <v>2</v>
      </c>
      <c r="C9" s="44" t="n">
        <v>131</v>
      </c>
      <c r="D9" s="38" t="n">
        <f aca="false">IFERROR(B9/C9,0)</f>
        <v>0.0152671755725191</v>
      </c>
      <c r="E9" s="45" t="n">
        <v>24.44</v>
      </c>
      <c r="F9" s="7" t="s">
        <v>200</v>
      </c>
    </row>
    <row r="10" customFormat="false" ht="15" hidden="false" customHeight="false" outlineLevel="0" collapsed="false">
      <c r="A10" s="7" t="s">
        <v>9237</v>
      </c>
      <c r="B10" s="44" t="n">
        <v>2</v>
      </c>
      <c r="C10" s="44" t="n">
        <v>127</v>
      </c>
      <c r="D10" s="38" t="n">
        <f aca="false">IFERROR(B10/C10,0)</f>
        <v>0.015748031496063</v>
      </c>
      <c r="E10" s="45" t="n">
        <v>10.78</v>
      </c>
      <c r="F10" s="7" t="s">
        <v>239</v>
      </c>
    </row>
    <row r="11" customFormat="false" ht="15" hidden="false" customHeight="false" outlineLevel="0" collapsed="false">
      <c r="A11" s="7" t="s">
        <v>9238</v>
      </c>
      <c r="B11" s="44" t="n">
        <v>2</v>
      </c>
      <c r="C11" s="44" t="n">
        <v>47</v>
      </c>
      <c r="D11" s="38" t="n">
        <f aca="false">IFERROR(B11/C11,0)</f>
        <v>0.0425531914893617</v>
      </c>
      <c r="E11" s="45" t="n">
        <v>6.94</v>
      </c>
      <c r="F11" s="7" t="s">
        <v>239</v>
      </c>
    </row>
    <row r="12" customFormat="false" ht="15" hidden="false" customHeight="false" outlineLevel="0" collapsed="false">
      <c r="A12" s="7" t="s">
        <v>9239</v>
      </c>
      <c r="B12" s="44" t="n">
        <v>1</v>
      </c>
      <c r="C12" s="44" t="n">
        <v>331</v>
      </c>
      <c r="D12" s="38" t="n">
        <f aca="false">IFERROR(B12/C12,0)</f>
        <v>0.00302114803625378</v>
      </c>
      <c r="E12" s="45" t="n">
        <v>16.48</v>
      </c>
      <c r="F12" s="7" t="s">
        <v>180</v>
      </c>
    </row>
    <row r="13" customFormat="false" ht="15" hidden="false" customHeight="false" outlineLevel="0" collapsed="false">
      <c r="A13" s="7" t="s">
        <v>9240</v>
      </c>
      <c r="B13" s="44" t="n">
        <v>1</v>
      </c>
      <c r="C13" s="44" t="n">
        <v>234</v>
      </c>
      <c r="D13" s="38" t="n">
        <f aca="false">IFERROR(B13/C13,0)</f>
        <v>0.00427350427350427</v>
      </c>
      <c r="E13" s="45" t="n">
        <v>13.06</v>
      </c>
      <c r="F13" s="7" t="s">
        <v>115</v>
      </c>
    </row>
    <row r="14" customFormat="false" ht="15" hidden="false" customHeight="false" outlineLevel="0" collapsed="false">
      <c r="A14" s="7" t="s">
        <v>9241</v>
      </c>
      <c r="B14" s="44" t="n">
        <v>1</v>
      </c>
      <c r="C14" s="44" t="n">
        <v>193</v>
      </c>
      <c r="D14" s="38" t="n">
        <f aca="false">IFERROR(B14/C14,0)</f>
        <v>0.00518134715025907</v>
      </c>
      <c r="E14" s="45" t="n">
        <v>19.25</v>
      </c>
      <c r="F14" s="7" t="s">
        <v>239</v>
      </c>
    </row>
    <row r="15" customFormat="false" ht="15" hidden="false" customHeight="false" outlineLevel="0" collapsed="false">
      <c r="A15" s="7" t="s">
        <v>9242</v>
      </c>
      <c r="B15" s="44" t="n">
        <v>1</v>
      </c>
      <c r="C15" s="44" t="n">
        <v>183</v>
      </c>
      <c r="D15" s="38" t="n">
        <f aca="false">IFERROR(B15/C15,0)</f>
        <v>0.00546448087431694</v>
      </c>
      <c r="E15" s="45" t="n">
        <v>12.31</v>
      </c>
      <c r="F15" s="7" t="s">
        <v>239</v>
      </c>
    </row>
    <row r="16" customFormat="false" ht="15" hidden="false" customHeight="false" outlineLevel="0" collapsed="false">
      <c r="A16" s="7" t="s">
        <v>9243</v>
      </c>
      <c r="B16" s="44" t="n">
        <v>1</v>
      </c>
      <c r="C16" s="44" t="n">
        <v>163</v>
      </c>
      <c r="D16" s="38" t="n">
        <f aca="false">IFERROR(B16/C16,0)</f>
        <v>0.00613496932515337</v>
      </c>
      <c r="E16" s="45" t="n">
        <v>11.44</v>
      </c>
      <c r="F16" s="7" t="s">
        <v>180</v>
      </c>
    </row>
    <row r="17" customFormat="false" ht="15" hidden="false" customHeight="false" outlineLevel="0" collapsed="false">
      <c r="A17" s="7" t="s">
        <v>9244</v>
      </c>
      <c r="B17" s="44" t="n">
        <v>1</v>
      </c>
      <c r="C17" s="44" t="n">
        <v>143</v>
      </c>
      <c r="D17" s="38" t="n">
        <f aca="false">IFERROR(B17/C17,0)</f>
        <v>0.00699300699300699</v>
      </c>
      <c r="E17" s="45" t="n">
        <v>11.45</v>
      </c>
      <c r="F17" s="7" t="s">
        <v>239</v>
      </c>
    </row>
    <row r="18" customFormat="false" ht="15" hidden="false" customHeight="false" outlineLevel="0" collapsed="false">
      <c r="A18" s="7" t="s">
        <v>9245</v>
      </c>
      <c r="B18" s="44" t="n">
        <v>1</v>
      </c>
      <c r="C18" s="44" t="n">
        <v>137</v>
      </c>
      <c r="D18" s="38" t="n">
        <f aca="false">IFERROR(B18/C18,0)</f>
        <v>0.0072992700729927</v>
      </c>
      <c r="E18" s="45" t="n">
        <v>21.15</v>
      </c>
      <c r="F18" s="7" t="s">
        <v>239</v>
      </c>
    </row>
    <row r="19" customFormat="false" ht="15" hidden="false" customHeight="false" outlineLevel="0" collapsed="false">
      <c r="A19" s="7" t="s">
        <v>9246</v>
      </c>
      <c r="B19" s="44" t="n">
        <v>1</v>
      </c>
      <c r="C19" s="44" t="n">
        <v>113</v>
      </c>
      <c r="D19" s="38" t="n">
        <f aca="false">IFERROR(B19/C19,0)</f>
        <v>0.00884955752212389</v>
      </c>
      <c r="E19" s="45" t="n">
        <v>12.7</v>
      </c>
      <c r="F19" s="7" t="s">
        <v>239</v>
      </c>
    </row>
    <row r="20" customFormat="false" ht="15" hidden="false" customHeight="false" outlineLevel="0" collapsed="false">
      <c r="A20" s="7" t="s">
        <v>9247</v>
      </c>
      <c r="B20" s="44" t="n">
        <v>1</v>
      </c>
      <c r="C20" s="44" t="n">
        <v>100</v>
      </c>
      <c r="D20" s="38" t="n">
        <f aca="false">IFERROR(B20/C20,0)</f>
        <v>0.01</v>
      </c>
      <c r="E20" s="45" t="n">
        <v>23.01</v>
      </c>
      <c r="F20" s="7" t="s">
        <v>239</v>
      </c>
    </row>
    <row r="21" customFormat="false" ht="15" hidden="false" customHeight="false" outlineLevel="0" collapsed="false">
      <c r="A21" s="7" t="s">
        <v>9248</v>
      </c>
      <c r="B21" s="44" t="n">
        <v>1</v>
      </c>
      <c r="C21" s="44" t="n">
        <v>96</v>
      </c>
      <c r="D21" s="38" t="n">
        <f aca="false">IFERROR(B21/C21,0)</f>
        <v>0.0104166666666667</v>
      </c>
      <c r="E21" s="45" t="n">
        <v>23.88</v>
      </c>
      <c r="F21" s="7" t="s">
        <v>180</v>
      </c>
    </row>
    <row r="22" customFormat="false" ht="15" hidden="false" customHeight="false" outlineLevel="0" collapsed="false">
      <c r="A22" s="7" t="s">
        <v>9249</v>
      </c>
      <c r="B22" s="44" t="n">
        <v>1</v>
      </c>
      <c r="C22" s="44" t="n">
        <v>87</v>
      </c>
      <c r="D22" s="38" t="n">
        <f aca="false">IFERROR(B22/C22,0)</f>
        <v>0.0114942528735632</v>
      </c>
      <c r="E22" s="45" t="n">
        <v>13.16</v>
      </c>
      <c r="F22" s="7" t="s">
        <v>239</v>
      </c>
    </row>
    <row r="23" customFormat="false" ht="15" hidden="false" customHeight="false" outlineLevel="0" collapsed="false">
      <c r="A23" s="7" t="s">
        <v>9250</v>
      </c>
      <c r="B23" s="44" t="n">
        <v>1</v>
      </c>
      <c r="C23" s="44" t="n">
        <v>83</v>
      </c>
      <c r="D23" s="38" t="n">
        <f aca="false">IFERROR(B23/C23,0)</f>
        <v>0.0120481927710843</v>
      </c>
      <c r="E23" s="45" t="n">
        <v>22.95</v>
      </c>
      <c r="F23" s="7" t="s">
        <v>239</v>
      </c>
    </row>
    <row r="24" customFormat="false" ht="15" hidden="false" customHeight="false" outlineLevel="0" collapsed="false">
      <c r="A24" s="7" t="s">
        <v>9251</v>
      </c>
      <c r="B24" s="44" t="n">
        <v>1</v>
      </c>
      <c r="C24" s="44" t="n">
        <v>65</v>
      </c>
      <c r="D24" s="38" t="n">
        <f aca="false">IFERROR(B24/C24,0)</f>
        <v>0.0153846153846154</v>
      </c>
      <c r="E24" s="45" t="n">
        <v>13.74</v>
      </c>
      <c r="F24" s="7" t="s">
        <v>239</v>
      </c>
    </row>
    <row r="25" customFormat="false" ht="15" hidden="false" customHeight="false" outlineLevel="0" collapsed="false">
      <c r="A25" s="7" t="s">
        <v>9252</v>
      </c>
      <c r="B25" s="44" t="n">
        <v>1</v>
      </c>
      <c r="C25" s="44" t="n">
        <v>62</v>
      </c>
      <c r="D25" s="38" t="n">
        <f aca="false">IFERROR(B25/C25,0)</f>
        <v>0.0161290322580645</v>
      </c>
      <c r="E25" s="45" t="n">
        <v>8.39</v>
      </c>
      <c r="F25" s="7" t="s">
        <v>180</v>
      </c>
    </row>
    <row r="26" customFormat="false" ht="15" hidden="false" customHeight="false" outlineLevel="0" collapsed="false">
      <c r="A26" s="7" t="s">
        <v>9253</v>
      </c>
      <c r="B26" s="44" t="n">
        <v>1</v>
      </c>
      <c r="C26" s="44" t="n">
        <v>57</v>
      </c>
      <c r="D26" s="38" t="n">
        <f aca="false">IFERROR(B26/C26,0)</f>
        <v>0.0175438596491228</v>
      </c>
      <c r="E26" s="45" t="n">
        <v>8.44</v>
      </c>
      <c r="F26" s="7" t="s">
        <v>2185</v>
      </c>
    </row>
    <row r="27" customFormat="false" ht="15" hidden="false" customHeight="false" outlineLevel="0" collapsed="false">
      <c r="A27" s="7" t="s">
        <v>9254</v>
      </c>
      <c r="B27" s="44" t="n">
        <v>1</v>
      </c>
      <c r="C27" s="44" t="n">
        <v>54</v>
      </c>
      <c r="D27" s="38" t="n">
        <f aca="false">IFERROR(B27/C27,0)</f>
        <v>0.0185185185185185</v>
      </c>
      <c r="E27" s="45" t="n">
        <v>12.39</v>
      </c>
      <c r="F27" s="7" t="s">
        <v>239</v>
      </c>
    </row>
    <row r="28" customFormat="false" ht="15" hidden="false" customHeight="false" outlineLevel="0" collapsed="false">
      <c r="A28" s="7" t="s">
        <v>9255</v>
      </c>
      <c r="B28" s="44" t="n">
        <v>1</v>
      </c>
      <c r="C28" s="44" t="n">
        <v>48</v>
      </c>
      <c r="D28" s="38" t="n">
        <f aca="false">IFERROR(B28/C28,0)</f>
        <v>0.0208333333333333</v>
      </c>
      <c r="E28" s="45" t="n">
        <v>19.21</v>
      </c>
      <c r="F28" s="7" t="s">
        <v>239</v>
      </c>
    </row>
    <row r="29" customFormat="false" ht="15" hidden="false" customHeight="false" outlineLevel="0" collapsed="false">
      <c r="A29" s="7" t="s">
        <v>9256</v>
      </c>
      <c r="B29" s="44" t="n">
        <v>1</v>
      </c>
      <c r="C29" s="44" t="n">
        <v>47</v>
      </c>
      <c r="D29" s="38" t="n">
        <f aca="false">IFERROR(B29/C29,0)</f>
        <v>0.0212765957446809</v>
      </c>
      <c r="E29" s="45" t="n">
        <v>13.66</v>
      </c>
      <c r="F29" s="7" t="s">
        <v>180</v>
      </c>
    </row>
    <row r="30" customFormat="false" ht="15" hidden="false" customHeight="false" outlineLevel="0" collapsed="false">
      <c r="A30" s="7" t="s">
        <v>9257</v>
      </c>
      <c r="B30" s="44" t="n">
        <v>1</v>
      </c>
      <c r="C30" s="44" t="n">
        <v>45</v>
      </c>
      <c r="D30" s="38" t="n">
        <f aca="false">IFERROR(B30/C30,0)</f>
        <v>0.0222222222222222</v>
      </c>
      <c r="E30" s="45" t="n">
        <v>11.53</v>
      </c>
      <c r="F30" s="7" t="s">
        <v>239</v>
      </c>
    </row>
    <row r="31" customFormat="false" ht="15" hidden="false" customHeight="false" outlineLevel="0" collapsed="false">
      <c r="A31" s="7" t="s">
        <v>9258</v>
      </c>
      <c r="B31" s="44" t="n">
        <v>1</v>
      </c>
      <c r="C31" s="44" t="n">
        <v>44</v>
      </c>
      <c r="D31" s="38" t="n">
        <f aca="false">IFERROR(B31/C31,0)</f>
        <v>0.0227272727272727</v>
      </c>
      <c r="E31" s="45" t="n">
        <v>24.07</v>
      </c>
      <c r="F31" s="7" t="s">
        <v>239</v>
      </c>
    </row>
    <row r="32" customFormat="false" ht="15" hidden="false" customHeight="false" outlineLevel="0" collapsed="false">
      <c r="A32" s="7" t="s">
        <v>9259</v>
      </c>
      <c r="B32" s="44" t="n">
        <v>1</v>
      </c>
      <c r="C32" s="44" t="n">
        <v>42</v>
      </c>
      <c r="D32" s="38" t="n">
        <f aca="false">IFERROR(B32/C32,0)</f>
        <v>0.0238095238095238</v>
      </c>
      <c r="E32" s="45" t="n">
        <v>9.76</v>
      </c>
      <c r="F32" s="7" t="s">
        <v>239</v>
      </c>
    </row>
    <row r="33" customFormat="false" ht="15" hidden="false" customHeight="false" outlineLevel="0" collapsed="false">
      <c r="A33" s="7" t="s">
        <v>9260</v>
      </c>
      <c r="B33" s="44" t="n">
        <v>1</v>
      </c>
      <c r="C33" s="44" t="n">
        <v>33</v>
      </c>
      <c r="D33" s="38" t="n">
        <f aca="false">IFERROR(B33/C33,0)</f>
        <v>0.0303030303030303</v>
      </c>
      <c r="E33" s="45" t="n">
        <v>24.58</v>
      </c>
      <c r="F33" s="7" t="s">
        <v>180</v>
      </c>
    </row>
    <row r="34" customFormat="false" ht="15" hidden="false" customHeight="false" outlineLevel="0" collapsed="false">
      <c r="A34" s="7" t="s">
        <v>9261</v>
      </c>
      <c r="B34" s="44" t="n">
        <v>1</v>
      </c>
      <c r="C34" s="44" t="n">
        <v>33</v>
      </c>
      <c r="D34" s="38" t="n">
        <f aca="false">IFERROR(B34/C34,0)</f>
        <v>0.0303030303030303</v>
      </c>
      <c r="E34" s="45" t="n">
        <v>20.09</v>
      </c>
      <c r="F34" s="7" t="s">
        <v>239</v>
      </c>
    </row>
    <row r="35" customFormat="false" ht="15" hidden="false" customHeight="false" outlineLevel="0" collapsed="false">
      <c r="A35" s="7" t="s">
        <v>9262</v>
      </c>
      <c r="B35" s="44" t="n">
        <v>1</v>
      </c>
      <c r="C35" s="44" t="n">
        <v>31</v>
      </c>
      <c r="D35" s="38" t="n">
        <f aca="false">IFERROR(B35/C35,0)</f>
        <v>0.032258064516129</v>
      </c>
      <c r="E35" s="45" t="n">
        <v>10.52</v>
      </c>
      <c r="F35" s="7" t="s">
        <v>239</v>
      </c>
    </row>
    <row r="36" customFormat="false" ht="15" hidden="false" customHeight="false" outlineLevel="0" collapsed="false">
      <c r="A36" s="7" t="s">
        <v>9263</v>
      </c>
      <c r="B36" s="44" t="n">
        <v>1</v>
      </c>
      <c r="C36" s="44" t="n">
        <v>29</v>
      </c>
      <c r="D36" s="38" t="n">
        <f aca="false">IFERROR(B36/C36,0)</f>
        <v>0.0344827586206897</v>
      </c>
      <c r="E36" s="45" t="n">
        <v>10.79</v>
      </c>
      <c r="F36" s="7" t="s">
        <v>239</v>
      </c>
    </row>
    <row r="37" customFormat="false" ht="15" hidden="false" customHeight="false" outlineLevel="0" collapsed="false">
      <c r="A37" s="7" t="s">
        <v>9264</v>
      </c>
      <c r="B37" s="44" t="n">
        <v>1</v>
      </c>
      <c r="C37" s="44" t="n">
        <v>28</v>
      </c>
      <c r="D37" s="38" t="n">
        <f aca="false">IFERROR(B37/C37,0)</f>
        <v>0.0357142857142857</v>
      </c>
      <c r="E37" s="45" t="n">
        <v>10.43</v>
      </c>
      <c r="F37" s="7" t="s">
        <v>239</v>
      </c>
    </row>
    <row r="38" customFormat="false" ht="15" hidden="false" customHeight="false" outlineLevel="0" collapsed="false">
      <c r="A38" s="7" t="s">
        <v>9265</v>
      </c>
      <c r="B38" s="44" t="n">
        <v>1</v>
      </c>
      <c r="C38" s="44" t="n">
        <v>27</v>
      </c>
      <c r="D38" s="38" t="n">
        <f aca="false">IFERROR(B38/C38,0)</f>
        <v>0.037037037037037</v>
      </c>
      <c r="E38" s="45" t="n">
        <v>9.85</v>
      </c>
      <c r="F38" s="7" t="s">
        <v>239</v>
      </c>
    </row>
    <row r="39" customFormat="false" ht="15" hidden="false" customHeight="false" outlineLevel="0" collapsed="false">
      <c r="A39" s="7" t="s">
        <v>9266</v>
      </c>
      <c r="B39" s="44" t="n">
        <v>1</v>
      </c>
      <c r="C39" s="44" t="n">
        <v>26</v>
      </c>
      <c r="D39" s="38" t="n">
        <f aca="false">IFERROR(B39/C39,0)</f>
        <v>0.0384615384615385</v>
      </c>
      <c r="E39" s="45" t="n">
        <v>13.77</v>
      </c>
      <c r="F39" s="7" t="s">
        <v>239</v>
      </c>
    </row>
    <row r="40" customFormat="false" ht="15" hidden="false" customHeight="false" outlineLevel="0" collapsed="false">
      <c r="A40" s="7" t="s">
        <v>9267</v>
      </c>
      <c r="B40" s="44" t="n">
        <v>1</v>
      </c>
      <c r="C40" s="44" t="n">
        <v>25</v>
      </c>
      <c r="D40" s="38" t="n">
        <f aca="false">IFERROR(B40/C40,0)</f>
        <v>0.04</v>
      </c>
      <c r="E40" s="45" t="n">
        <v>20.6</v>
      </c>
      <c r="F40" s="7" t="s">
        <v>239</v>
      </c>
    </row>
    <row r="41" customFormat="false" ht="15" hidden="false" customHeight="false" outlineLevel="0" collapsed="false">
      <c r="A41" s="7" t="s">
        <v>9268</v>
      </c>
      <c r="B41" s="44" t="n">
        <v>1</v>
      </c>
      <c r="C41" s="44" t="n">
        <v>22</v>
      </c>
      <c r="D41" s="38" t="n">
        <f aca="false">IFERROR(B41/C41,0)</f>
        <v>0.0454545454545455</v>
      </c>
      <c r="E41" s="45" t="n">
        <v>9.64</v>
      </c>
      <c r="F41" s="7" t="s">
        <v>239</v>
      </c>
    </row>
    <row r="42" customFormat="false" ht="15" hidden="false" customHeight="false" outlineLevel="0" collapsed="false">
      <c r="A42" s="7" t="s">
        <v>9269</v>
      </c>
      <c r="B42" s="44" t="n">
        <v>1</v>
      </c>
      <c r="C42" s="44" t="n">
        <v>22</v>
      </c>
      <c r="D42" s="38" t="n">
        <f aca="false">IFERROR(B42/C42,0)</f>
        <v>0.0454545454545455</v>
      </c>
      <c r="E42" s="45" t="n">
        <v>37.45</v>
      </c>
      <c r="F42" s="7" t="s">
        <v>239</v>
      </c>
    </row>
    <row r="43" customFormat="false" ht="15" hidden="false" customHeight="false" outlineLevel="0" collapsed="false">
      <c r="A43" s="7" t="s">
        <v>9270</v>
      </c>
      <c r="B43" s="44" t="n">
        <v>1</v>
      </c>
      <c r="C43" s="44" t="n">
        <v>21</v>
      </c>
      <c r="D43" s="38" t="n">
        <f aca="false">IFERROR(B43/C43,0)</f>
        <v>0.0476190476190476</v>
      </c>
      <c r="E43" s="45" t="n">
        <v>15.95</v>
      </c>
      <c r="F43" s="7" t="s">
        <v>2277</v>
      </c>
    </row>
    <row r="44" customFormat="false" ht="15" hidden="false" customHeight="false" outlineLevel="0" collapsed="false">
      <c r="A44" s="7" t="s">
        <v>9271</v>
      </c>
      <c r="B44" s="44" t="n">
        <v>1</v>
      </c>
      <c r="C44" s="44" t="n">
        <v>20</v>
      </c>
      <c r="D44" s="38" t="n">
        <f aca="false">IFERROR(B44/C44,0)</f>
        <v>0.05</v>
      </c>
      <c r="E44" s="45" t="n">
        <v>14.85</v>
      </c>
      <c r="F44" s="7" t="s">
        <v>239</v>
      </c>
    </row>
    <row r="45" customFormat="false" ht="15" hidden="false" customHeight="false" outlineLevel="0" collapsed="false">
      <c r="A45" s="7" t="s">
        <v>9272</v>
      </c>
      <c r="B45" s="44" t="n">
        <v>1</v>
      </c>
      <c r="C45" s="44" t="n">
        <v>20</v>
      </c>
      <c r="D45" s="38" t="n">
        <f aca="false">IFERROR(B45/C45,0)</f>
        <v>0.05</v>
      </c>
      <c r="E45" s="45" t="n">
        <v>17.15</v>
      </c>
      <c r="F45" s="7" t="s">
        <v>180</v>
      </c>
    </row>
    <row r="46" customFormat="false" ht="15" hidden="false" customHeight="false" outlineLevel="0" collapsed="false">
      <c r="A46" s="7" t="s">
        <v>9273</v>
      </c>
      <c r="B46" s="44" t="n">
        <v>1</v>
      </c>
      <c r="C46" s="44" t="n">
        <v>18</v>
      </c>
      <c r="D46" s="38" t="n">
        <f aca="false">IFERROR(B46/C46,0)</f>
        <v>0.0555555555555556</v>
      </c>
      <c r="E46" s="45" t="n">
        <v>15.94</v>
      </c>
      <c r="F46" s="7" t="s">
        <v>239</v>
      </c>
    </row>
    <row r="47" customFormat="false" ht="15" hidden="false" customHeight="false" outlineLevel="0" collapsed="false">
      <c r="A47" s="7" t="s">
        <v>9274</v>
      </c>
      <c r="B47" s="44" t="n">
        <v>1</v>
      </c>
      <c r="C47" s="44" t="n">
        <v>16</v>
      </c>
      <c r="D47" s="38" t="n">
        <f aca="false">IFERROR(B47/C47,0)</f>
        <v>0.0625</v>
      </c>
      <c r="E47" s="45" t="n">
        <v>9.31</v>
      </c>
      <c r="F47" s="7" t="s">
        <v>239</v>
      </c>
    </row>
    <row r="48" customFormat="false" ht="15" hidden="false" customHeight="false" outlineLevel="0" collapsed="false">
      <c r="A48" s="7" t="s">
        <v>9275</v>
      </c>
      <c r="B48" s="44" t="n">
        <v>1</v>
      </c>
      <c r="C48" s="44" t="n">
        <v>16</v>
      </c>
      <c r="D48" s="38" t="n">
        <f aca="false">IFERROR(B48/C48,0)</f>
        <v>0.0625</v>
      </c>
      <c r="E48" s="45" t="n">
        <v>11.62</v>
      </c>
      <c r="F48" s="7" t="s">
        <v>239</v>
      </c>
    </row>
    <row r="49" customFormat="false" ht="15" hidden="false" customHeight="false" outlineLevel="0" collapsed="false">
      <c r="A49" s="7" t="s">
        <v>9276</v>
      </c>
      <c r="B49" s="44" t="n">
        <v>1</v>
      </c>
      <c r="C49" s="44" t="n">
        <v>16</v>
      </c>
      <c r="D49" s="38" t="n">
        <f aca="false">IFERROR(B49/C49,0)</f>
        <v>0.0625</v>
      </c>
      <c r="E49" s="45" t="n">
        <v>14.88</v>
      </c>
      <c r="F49" s="7" t="s">
        <v>180</v>
      </c>
    </row>
    <row r="50" customFormat="false" ht="15" hidden="false" customHeight="false" outlineLevel="0" collapsed="false">
      <c r="A50" s="7" t="s">
        <v>9277</v>
      </c>
      <c r="B50" s="44" t="n">
        <v>1</v>
      </c>
      <c r="C50" s="44" t="n">
        <v>15</v>
      </c>
      <c r="D50" s="38" t="n">
        <f aca="false">IFERROR(B50/C50,0)</f>
        <v>0.0666666666666667</v>
      </c>
      <c r="E50" s="45" t="n">
        <v>6.73</v>
      </c>
      <c r="F50" s="7" t="s">
        <v>239</v>
      </c>
    </row>
    <row r="51" customFormat="false" ht="15" hidden="false" customHeight="false" outlineLevel="0" collapsed="false">
      <c r="A51" s="7" t="s">
        <v>9278</v>
      </c>
      <c r="B51" s="44" t="n">
        <v>1</v>
      </c>
      <c r="C51" s="44" t="n">
        <v>14</v>
      </c>
      <c r="D51" s="38" t="n">
        <f aca="false">IFERROR(B51/C51,0)</f>
        <v>0.0714285714285714</v>
      </c>
      <c r="E51" s="45" t="n">
        <v>10.64</v>
      </c>
      <c r="F51" s="7" t="s">
        <v>239</v>
      </c>
    </row>
    <row r="52" customFormat="false" ht="15" hidden="false" customHeight="false" outlineLevel="0" collapsed="false">
      <c r="A52" s="7" t="s">
        <v>9279</v>
      </c>
      <c r="B52" s="44" t="n">
        <v>1</v>
      </c>
      <c r="C52" s="44" t="n">
        <v>13</v>
      </c>
      <c r="D52" s="38" t="n">
        <f aca="false">IFERROR(B52/C52,0)</f>
        <v>0.0769230769230769</v>
      </c>
      <c r="E52" s="45" t="n">
        <v>11.46</v>
      </c>
      <c r="F52" s="7" t="s">
        <v>239</v>
      </c>
    </row>
    <row r="53" customFormat="false" ht="15" hidden="false" customHeight="false" outlineLevel="0" collapsed="false">
      <c r="A53" s="7" t="s">
        <v>9280</v>
      </c>
      <c r="B53" s="44" t="n">
        <v>1</v>
      </c>
      <c r="C53" s="44" t="n">
        <v>13</v>
      </c>
      <c r="D53" s="38" t="n">
        <f aca="false">IFERROR(B53/C53,0)</f>
        <v>0.0769230769230769</v>
      </c>
      <c r="E53" s="45" t="n">
        <v>10.15</v>
      </c>
      <c r="F53" s="7" t="s">
        <v>239</v>
      </c>
    </row>
    <row r="54" customFormat="false" ht="15" hidden="false" customHeight="false" outlineLevel="0" collapsed="false">
      <c r="A54" s="7" t="s">
        <v>9281</v>
      </c>
      <c r="B54" s="44" t="n">
        <v>1</v>
      </c>
      <c r="C54" s="44" t="n">
        <v>12</v>
      </c>
      <c r="D54" s="38" t="n">
        <f aca="false">IFERROR(B54/C54,0)</f>
        <v>0.0833333333333333</v>
      </c>
      <c r="E54" s="45" t="n">
        <v>9</v>
      </c>
      <c r="F54" s="7" t="s">
        <v>239</v>
      </c>
    </row>
    <row r="55" customFormat="false" ht="15" hidden="false" customHeight="false" outlineLevel="0" collapsed="false">
      <c r="A55" s="7" t="s">
        <v>9282</v>
      </c>
      <c r="B55" s="44" t="n">
        <v>1</v>
      </c>
      <c r="C55" s="44" t="n">
        <v>11</v>
      </c>
      <c r="D55" s="38" t="n">
        <f aca="false">IFERROR(B55/C55,0)</f>
        <v>0.0909090909090909</v>
      </c>
      <c r="E55" s="45" t="n">
        <v>17.82</v>
      </c>
      <c r="F55" s="7" t="s">
        <v>239</v>
      </c>
    </row>
    <row r="56" customFormat="false" ht="15" hidden="false" customHeight="false" outlineLevel="0" collapsed="false">
      <c r="A56" s="7" t="s">
        <v>9283</v>
      </c>
      <c r="B56" s="44" t="n">
        <v>1</v>
      </c>
      <c r="C56" s="44" t="n">
        <v>10</v>
      </c>
      <c r="D56" s="38" t="n">
        <f aca="false">IFERROR(B56/C56,0)</f>
        <v>0.1</v>
      </c>
      <c r="E56" s="45" t="n">
        <v>14.1</v>
      </c>
      <c r="F56" s="7" t="s">
        <v>239</v>
      </c>
    </row>
    <row r="57" customFormat="false" ht="15" hidden="false" customHeight="false" outlineLevel="0" collapsed="false">
      <c r="A57" s="7" t="s">
        <v>9284</v>
      </c>
      <c r="B57" s="44" t="n">
        <v>1</v>
      </c>
      <c r="C57" s="44" t="n">
        <v>8</v>
      </c>
      <c r="D57" s="38" t="n">
        <f aca="false">IFERROR(B57/C57,0)</f>
        <v>0.125</v>
      </c>
      <c r="E57" s="45" t="n">
        <v>24.75</v>
      </c>
      <c r="F57" s="7" t="s">
        <v>200</v>
      </c>
    </row>
    <row r="58" customFormat="false" ht="15" hidden="false" customHeight="false" outlineLevel="0" collapsed="false">
      <c r="A58" s="7" t="s">
        <v>9285</v>
      </c>
      <c r="B58" s="44" t="n">
        <v>1</v>
      </c>
      <c r="C58" s="44" t="n">
        <v>8</v>
      </c>
      <c r="D58" s="38" t="n">
        <f aca="false">IFERROR(B58/C58,0)</f>
        <v>0.125</v>
      </c>
      <c r="E58" s="45" t="n">
        <v>12.62</v>
      </c>
      <c r="F58" s="7" t="s">
        <v>239</v>
      </c>
    </row>
    <row r="59" customFormat="false" ht="15" hidden="false" customHeight="false" outlineLevel="0" collapsed="false">
      <c r="A59" s="7" t="s">
        <v>9286</v>
      </c>
      <c r="B59" s="44" t="n">
        <v>1</v>
      </c>
      <c r="C59" s="44" t="n">
        <v>8</v>
      </c>
      <c r="D59" s="38" t="n">
        <f aca="false">IFERROR(B59/C59,0)</f>
        <v>0.125</v>
      </c>
      <c r="E59" s="45" t="n">
        <v>20</v>
      </c>
      <c r="F59" s="7" t="s">
        <v>239</v>
      </c>
    </row>
    <row r="60" customFormat="false" ht="15" hidden="false" customHeight="false" outlineLevel="0" collapsed="false">
      <c r="A60" s="7" t="s">
        <v>9287</v>
      </c>
      <c r="B60" s="44" t="n">
        <v>1</v>
      </c>
      <c r="C60" s="44" t="n">
        <v>7</v>
      </c>
      <c r="D60" s="38" t="n">
        <f aca="false">IFERROR(B60/C60,0)</f>
        <v>0.142857142857143</v>
      </c>
      <c r="E60" s="45" t="n">
        <v>3.86</v>
      </c>
      <c r="F60" s="7" t="s">
        <v>239</v>
      </c>
    </row>
    <row r="61" customFormat="false" ht="15" hidden="false" customHeight="false" outlineLevel="0" collapsed="false">
      <c r="A61" s="7" t="s">
        <v>9288</v>
      </c>
      <c r="B61" s="44" t="n">
        <v>1</v>
      </c>
      <c r="C61" s="44" t="n">
        <v>6</v>
      </c>
      <c r="D61" s="38" t="n">
        <f aca="false">IFERROR(B61/C61,0)</f>
        <v>0.166666666666667</v>
      </c>
      <c r="E61" s="45" t="n">
        <v>6</v>
      </c>
      <c r="F61" s="7" t="s">
        <v>239</v>
      </c>
    </row>
    <row r="62" customFormat="false" ht="15" hidden="false" customHeight="false" outlineLevel="0" collapsed="false">
      <c r="A62" s="7" t="s">
        <v>9289</v>
      </c>
      <c r="B62" s="44" t="n">
        <v>1</v>
      </c>
      <c r="C62" s="44" t="n">
        <v>6</v>
      </c>
      <c r="D62" s="38" t="n">
        <f aca="false">IFERROR(B62/C62,0)</f>
        <v>0.166666666666667</v>
      </c>
      <c r="E62" s="45" t="n">
        <v>5.33</v>
      </c>
      <c r="F62" s="7" t="s">
        <v>115</v>
      </c>
    </row>
    <row r="63" customFormat="false" ht="15" hidden="false" customHeight="false" outlineLevel="0" collapsed="false">
      <c r="A63" s="7" t="s">
        <v>9290</v>
      </c>
      <c r="B63" s="44" t="n">
        <v>1</v>
      </c>
      <c r="C63" s="44" t="n">
        <v>5</v>
      </c>
      <c r="D63" s="38" t="n">
        <f aca="false">IFERROR(B63/C63,0)</f>
        <v>0.2</v>
      </c>
      <c r="E63" s="45" t="n">
        <v>10</v>
      </c>
      <c r="F63" s="7" t="s">
        <v>239</v>
      </c>
    </row>
    <row r="64" customFormat="false" ht="15" hidden="false" customHeight="false" outlineLevel="0" collapsed="false">
      <c r="A64" s="7" t="s">
        <v>9291</v>
      </c>
      <c r="B64" s="44" t="n">
        <v>1</v>
      </c>
      <c r="C64" s="44" t="n">
        <v>4</v>
      </c>
      <c r="D64" s="38" t="n">
        <f aca="false">IFERROR(B64/C64,0)</f>
        <v>0.25</v>
      </c>
      <c r="E64" s="45" t="n">
        <v>6.25</v>
      </c>
      <c r="F64" s="7" t="s">
        <v>239</v>
      </c>
    </row>
    <row r="65" customFormat="false" ht="15" hidden="false" customHeight="false" outlineLevel="0" collapsed="false">
      <c r="A65" s="7" t="s">
        <v>9292</v>
      </c>
      <c r="B65" s="44" t="n">
        <v>1</v>
      </c>
      <c r="C65" s="44" t="n">
        <v>4</v>
      </c>
      <c r="D65" s="38" t="n">
        <f aca="false">IFERROR(B65/C65,0)</f>
        <v>0.25</v>
      </c>
      <c r="E65" s="45" t="n">
        <v>7.5</v>
      </c>
      <c r="F65" s="7" t="s">
        <v>239</v>
      </c>
    </row>
    <row r="66" customFormat="false" ht="15" hidden="false" customHeight="false" outlineLevel="0" collapsed="false">
      <c r="A66" s="7" t="s">
        <v>9293</v>
      </c>
      <c r="B66" s="44" t="n">
        <v>1</v>
      </c>
      <c r="C66" s="44" t="n">
        <v>4</v>
      </c>
      <c r="D66" s="38" t="n">
        <f aca="false">IFERROR(B66/C66,0)</f>
        <v>0.25</v>
      </c>
      <c r="E66" s="45" t="n">
        <v>16.5</v>
      </c>
      <c r="F66" s="7" t="s">
        <v>239</v>
      </c>
    </row>
    <row r="67" customFormat="false" ht="15" hidden="false" customHeight="false" outlineLevel="0" collapsed="false">
      <c r="A67" s="7" t="s">
        <v>9294</v>
      </c>
      <c r="B67" s="44" t="n">
        <v>1</v>
      </c>
      <c r="C67" s="44" t="n">
        <v>4</v>
      </c>
      <c r="D67" s="38" t="n">
        <f aca="false">IFERROR(B67/C67,0)</f>
        <v>0.25</v>
      </c>
      <c r="E67" s="45" t="n">
        <v>7.5</v>
      </c>
      <c r="F67" s="7" t="s">
        <v>239</v>
      </c>
    </row>
    <row r="68" customFormat="false" ht="15" hidden="false" customHeight="false" outlineLevel="0" collapsed="false">
      <c r="A68" s="7" t="s">
        <v>9295</v>
      </c>
      <c r="B68" s="44" t="n">
        <v>1</v>
      </c>
      <c r="C68" s="44" t="n">
        <v>3</v>
      </c>
      <c r="D68" s="38" t="n">
        <f aca="false">IFERROR(B68/C68,0)</f>
        <v>0.333333333333333</v>
      </c>
      <c r="E68" s="45" t="n">
        <v>8</v>
      </c>
      <c r="F68" s="7" t="s">
        <v>239</v>
      </c>
    </row>
    <row r="69" customFormat="false" ht="15" hidden="false" customHeight="false" outlineLevel="0" collapsed="false">
      <c r="A69" s="7" t="s">
        <v>9296</v>
      </c>
      <c r="B69" s="44" t="n">
        <v>1</v>
      </c>
      <c r="C69" s="44" t="n">
        <v>3</v>
      </c>
      <c r="D69" s="38" t="n">
        <f aca="false">IFERROR(B69/C69,0)</f>
        <v>0.333333333333333</v>
      </c>
      <c r="E69" s="45" t="n">
        <v>8.33</v>
      </c>
      <c r="F69" s="7" t="s">
        <v>239</v>
      </c>
    </row>
    <row r="70" customFormat="false" ht="15" hidden="false" customHeight="false" outlineLevel="0" collapsed="false">
      <c r="A70" s="7" t="s">
        <v>9297</v>
      </c>
      <c r="B70" s="44" t="n">
        <v>1</v>
      </c>
      <c r="C70" s="44" t="n">
        <v>2</v>
      </c>
      <c r="D70" s="38" t="n">
        <f aca="false">IFERROR(B70/C70,0)</f>
        <v>0.5</v>
      </c>
      <c r="E70" s="45" t="n">
        <v>4.5</v>
      </c>
      <c r="F70" s="7" t="s">
        <v>239</v>
      </c>
    </row>
    <row r="71" customFormat="false" ht="15" hidden="false" customHeight="false" outlineLevel="0" collapsed="false">
      <c r="A71" s="7" t="s">
        <v>9298</v>
      </c>
      <c r="B71" s="44" t="n">
        <v>1</v>
      </c>
      <c r="C71" s="44" t="n">
        <v>2</v>
      </c>
      <c r="D71" s="38" t="n">
        <f aca="false">IFERROR(B71/C71,0)</f>
        <v>0.5</v>
      </c>
      <c r="E71" s="45" t="n">
        <v>6.5</v>
      </c>
      <c r="F71" s="7" t="s">
        <v>239</v>
      </c>
    </row>
    <row r="72" customFormat="false" ht="15" hidden="false" customHeight="false" outlineLevel="0" collapsed="false">
      <c r="A72" s="7" t="s">
        <v>9299</v>
      </c>
      <c r="B72" s="44" t="n">
        <v>1</v>
      </c>
      <c r="C72" s="44" t="n">
        <v>2</v>
      </c>
      <c r="D72" s="38" t="n">
        <f aca="false">IFERROR(B72/C72,0)</f>
        <v>0.5</v>
      </c>
      <c r="E72" s="45" t="n">
        <v>6.5</v>
      </c>
      <c r="F72" s="7" t="s">
        <v>239</v>
      </c>
    </row>
    <row r="73" customFormat="false" ht="15" hidden="false" customHeight="false" outlineLevel="0" collapsed="false">
      <c r="A73" s="7" t="s">
        <v>9300</v>
      </c>
      <c r="B73" s="44" t="n">
        <v>1</v>
      </c>
      <c r="C73" s="44" t="n">
        <v>2</v>
      </c>
      <c r="D73" s="38" t="n">
        <f aca="false">IFERROR(B73/C73,0)</f>
        <v>0.5</v>
      </c>
      <c r="E73" s="45" t="n">
        <v>7</v>
      </c>
      <c r="F73" s="7" t="s">
        <v>239</v>
      </c>
    </row>
    <row r="74" customFormat="false" ht="15" hidden="false" customHeight="false" outlineLevel="0" collapsed="false">
      <c r="A74" s="7" t="s">
        <v>9301</v>
      </c>
      <c r="B74" s="44" t="n">
        <v>1</v>
      </c>
      <c r="C74" s="44" t="n">
        <v>1</v>
      </c>
      <c r="D74" s="38" t="n">
        <f aca="false">IFERROR(B74/C74,0)</f>
        <v>1</v>
      </c>
      <c r="E74" s="45" t="n">
        <v>15</v>
      </c>
      <c r="F74" s="7" t="s">
        <v>239</v>
      </c>
    </row>
    <row r="75" customFormat="false" ht="15" hidden="false" customHeight="false" outlineLevel="0" collapsed="false">
      <c r="A75" s="7" t="s">
        <v>9302</v>
      </c>
      <c r="B75" s="44" t="n">
        <v>1</v>
      </c>
      <c r="C75" s="44" t="n">
        <v>1</v>
      </c>
      <c r="D75" s="38" t="n">
        <f aca="false">IFERROR(B75/C75,0)</f>
        <v>1</v>
      </c>
      <c r="E75" s="45" t="n">
        <v>23</v>
      </c>
      <c r="F75" s="7" t="s">
        <v>239</v>
      </c>
    </row>
    <row r="76" customFormat="false" ht="15" hidden="false" customHeight="false" outlineLevel="0" collapsed="false">
      <c r="A76" s="7" t="s">
        <v>9303</v>
      </c>
      <c r="B76" s="44" t="n">
        <v>1</v>
      </c>
      <c r="C76" s="44" t="n">
        <v>1</v>
      </c>
      <c r="D76" s="38" t="n">
        <f aca="false">IFERROR(B76/C76,0)</f>
        <v>1</v>
      </c>
      <c r="E76" s="45" t="n">
        <v>9</v>
      </c>
      <c r="F76" s="7" t="s">
        <v>239</v>
      </c>
    </row>
    <row r="77" customFormat="false" ht="15" hidden="false" customHeight="false" outlineLevel="0" collapsed="false">
      <c r="A77" s="7" t="s">
        <v>9304</v>
      </c>
      <c r="B77" s="44" t="n">
        <v>1</v>
      </c>
      <c r="C77" s="44" t="n">
        <v>1</v>
      </c>
      <c r="D77" s="38" t="n">
        <f aca="false">IFERROR(B77/C77,0)</f>
        <v>1</v>
      </c>
      <c r="E77" s="45" t="n">
        <v>4</v>
      </c>
      <c r="F77" s="7" t="s">
        <v>239</v>
      </c>
    </row>
    <row r="78" customFormat="false" ht="15" hidden="false" customHeight="false" outlineLevel="0" collapsed="false">
      <c r="A78" s="7" t="s">
        <v>9305</v>
      </c>
      <c r="B78" s="44" t="n">
        <v>1</v>
      </c>
      <c r="C78" s="44" t="n">
        <v>1</v>
      </c>
      <c r="D78" s="38" t="n">
        <f aca="false">IFERROR(B78/C78,0)</f>
        <v>1</v>
      </c>
      <c r="E78" s="45" t="n">
        <v>2</v>
      </c>
      <c r="F78" s="7" t="s">
        <v>239</v>
      </c>
    </row>
    <row r="79" customFormat="false" ht="15" hidden="false" customHeight="false" outlineLevel="0" collapsed="false">
      <c r="A79" s="7" t="s">
        <v>9306</v>
      </c>
      <c r="B79" s="44" t="n">
        <v>1</v>
      </c>
      <c r="C79" s="44" t="n">
        <v>1</v>
      </c>
      <c r="D79" s="38" t="n">
        <f aca="false">IFERROR(B79/C79,0)</f>
        <v>1</v>
      </c>
      <c r="E79" s="45" t="n">
        <v>6</v>
      </c>
      <c r="F79" s="7" t="s">
        <v>239</v>
      </c>
    </row>
    <row r="80" customFormat="false" ht="15" hidden="false" customHeight="false" outlineLevel="0" collapsed="false">
      <c r="A80" s="7" t="s">
        <v>9307</v>
      </c>
      <c r="B80" s="44" t="n">
        <v>0</v>
      </c>
      <c r="C80" s="44" t="n">
        <v>1012</v>
      </c>
      <c r="D80" s="38" t="n">
        <f aca="false">IFERROR(B80/C80,0)</f>
        <v>0</v>
      </c>
      <c r="E80" s="45" t="n">
        <v>13.81</v>
      </c>
      <c r="F80" s="7" t="s">
        <v>200</v>
      </c>
    </row>
    <row r="81" customFormat="false" ht="15" hidden="false" customHeight="false" outlineLevel="0" collapsed="false">
      <c r="A81" s="7" t="s">
        <v>9308</v>
      </c>
      <c r="B81" s="44" t="n">
        <v>0</v>
      </c>
      <c r="C81" s="44" t="n">
        <v>738</v>
      </c>
      <c r="D81" s="38" t="n">
        <f aca="false">IFERROR(B81/C81,0)</f>
        <v>0</v>
      </c>
      <c r="E81" s="45" t="n">
        <v>19.99</v>
      </c>
      <c r="F81" s="7" t="s">
        <v>161</v>
      </c>
    </row>
    <row r="82" customFormat="false" ht="15" hidden="false" customHeight="false" outlineLevel="0" collapsed="false">
      <c r="A82" s="7" t="s">
        <v>9309</v>
      </c>
      <c r="B82" s="44" t="n">
        <v>0</v>
      </c>
      <c r="C82" s="44" t="n">
        <v>521</v>
      </c>
      <c r="D82" s="38" t="n">
        <f aca="false">IFERROR(B82/C82,0)</f>
        <v>0</v>
      </c>
      <c r="E82" s="45" t="n">
        <v>15.95</v>
      </c>
      <c r="F82" s="7" t="s">
        <v>180</v>
      </c>
    </row>
    <row r="83" customFormat="false" ht="15" hidden="false" customHeight="false" outlineLevel="0" collapsed="false">
      <c r="A83" s="7" t="s">
        <v>9310</v>
      </c>
      <c r="B83" s="44" t="n">
        <v>0</v>
      </c>
      <c r="C83" s="44" t="n">
        <v>512</v>
      </c>
      <c r="D83" s="38" t="n">
        <f aca="false">IFERROR(B83/C83,0)</f>
        <v>0</v>
      </c>
      <c r="E83" s="45" t="n">
        <v>20.12</v>
      </c>
      <c r="F83" s="7" t="s">
        <v>180</v>
      </c>
    </row>
    <row r="84" customFormat="false" ht="15" hidden="false" customHeight="false" outlineLevel="0" collapsed="false">
      <c r="A84" s="7" t="s">
        <v>9311</v>
      </c>
      <c r="B84" s="44" t="n">
        <v>0</v>
      </c>
      <c r="C84" s="44" t="n">
        <v>487</v>
      </c>
      <c r="D84" s="38" t="n">
        <f aca="false">IFERROR(B84/C84,0)</f>
        <v>0</v>
      </c>
      <c r="E84" s="45" t="n">
        <v>35</v>
      </c>
      <c r="F84" s="7" t="s">
        <v>180</v>
      </c>
    </row>
    <row r="85" customFormat="false" ht="15" hidden="false" customHeight="false" outlineLevel="0" collapsed="false">
      <c r="A85" s="7" t="s">
        <v>9312</v>
      </c>
      <c r="B85" s="44" t="n">
        <v>0</v>
      </c>
      <c r="C85" s="44" t="n">
        <v>410</v>
      </c>
      <c r="D85" s="38" t="n">
        <f aca="false">IFERROR(B85/C85,0)</f>
        <v>0</v>
      </c>
      <c r="E85" s="45" t="n">
        <v>25.05</v>
      </c>
      <c r="F85" s="7" t="s">
        <v>161</v>
      </c>
    </row>
    <row r="86" customFormat="false" ht="15" hidden="false" customHeight="false" outlineLevel="0" collapsed="false">
      <c r="A86" s="7" t="s">
        <v>9313</v>
      </c>
      <c r="B86" s="44" t="n">
        <v>0</v>
      </c>
      <c r="C86" s="44" t="n">
        <v>406</v>
      </c>
      <c r="D86" s="38" t="n">
        <f aca="false">IFERROR(B86/C86,0)</f>
        <v>0</v>
      </c>
      <c r="E86" s="45" t="n">
        <v>27.9</v>
      </c>
      <c r="F86" s="7" t="s">
        <v>180</v>
      </c>
    </row>
    <row r="87" customFormat="false" ht="15" hidden="false" customHeight="false" outlineLevel="0" collapsed="false">
      <c r="A87" s="7" t="s">
        <v>9314</v>
      </c>
      <c r="B87" s="44" t="n">
        <v>0</v>
      </c>
      <c r="C87" s="44" t="n">
        <v>377</v>
      </c>
      <c r="D87" s="38" t="n">
        <f aca="false">IFERROR(B87/C87,0)</f>
        <v>0</v>
      </c>
      <c r="E87" s="45" t="n">
        <v>18.72</v>
      </c>
      <c r="F87" s="7" t="s">
        <v>200</v>
      </c>
    </row>
    <row r="88" customFormat="false" ht="15" hidden="false" customHeight="false" outlineLevel="0" collapsed="false">
      <c r="A88" s="7" t="s">
        <v>9315</v>
      </c>
      <c r="B88" s="44" t="n">
        <v>0</v>
      </c>
      <c r="C88" s="44" t="n">
        <v>328</v>
      </c>
      <c r="D88" s="38" t="n">
        <f aca="false">IFERROR(B88/C88,0)</f>
        <v>0</v>
      </c>
      <c r="E88" s="45" t="n">
        <v>51.72</v>
      </c>
      <c r="F88" s="7" t="s">
        <v>180</v>
      </c>
    </row>
    <row r="89" customFormat="false" ht="15" hidden="false" customHeight="false" outlineLevel="0" collapsed="false">
      <c r="A89" s="7" t="s">
        <v>9316</v>
      </c>
      <c r="B89" s="44" t="n">
        <v>0</v>
      </c>
      <c r="C89" s="44" t="n">
        <v>294</v>
      </c>
      <c r="D89" s="38" t="n">
        <f aca="false">IFERROR(B89/C89,0)</f>
        <v>0</v>
      </c>
      <c r="E89" s="45" t="n">
        <v>12.76</v>
      </c>
      <c r="F89" s="7" t="s">
        <v>180</v>
      </c>
    </row>
    <row r="90" customFormat="false" ht="15" hidden="false" customHeight="false" outlineLevel="0" collapsed="false">
      <c r="A90" s="7" t="s">
        <v>9317</v>
      </c>
      <c r="B90" s="44" t="n">
        <v>0</v>
      </c>
      <c r="C90" s="44" t="n">
        <v>250</v>
      </c>
      <c r="D90" s="38" t="n">
        <f aca="false">IFERROR(B90/C90,0)</f>
        <v>0</v>
      </c>
      <c r="E90" s="45" t="n">
        <v>24.75</v>
      </c>
      <c r="F90" s="7" t="s">
        <v>180</v>
      </c>
    </row>
    <row r="91" customFormat="false" ht="15" hidden="false" customHeight="false" outlineLevel="0" collapsed="false">
      <c r="A91" s="7" t="s">
        <v>9318</v>
      </c>
      <c r="B91" s="44" t="n">
        <v>0</v>
      </c>
      <c r="C91" s="44" t="n">
        <v>236</v>
      </c>
      <c r="D91" s="38" t="n">
        <f aca="false">IFERROR(B91/C91,0)</f>
        <v>0</v>
      </c>
      <c r="E91" s="45" t="n">
        <v>28.26</v>
      </c>
      <c r="F91" s="7" t="s">
        <v>239</v>
      </c>
    </row>
    <row r="92" customFormat="false" ht="15" hidden="false" customHeight="false" outlineLevel="0" collapsed="false">
      <c r="A92" s="7" t="s">
        <v>9319</v>
      </c>
      <c r="B92" s="44" t="n">
        <v>0</v>
      </c>
      <c r="C92" s="44" t="n">
        <v>218</v>
      </c>
      <c r="D92" s="38" t="n">
        <f aca="false">IFERROR(B92/C92,0)</f>
        <v>0</v>
      </c>
      <c r="E92" s="45" t="n">
        <v>42.29</v>
      </c>
      <c r="F92" s="7" t="s">
        <v>180</v>
      </c>
    </row>
    <row r="93" customFormat="false" ht="15" hidden="false" customHeight="false" outlineLevel="0" collapsed="false">
      <c r="A93" s="7" t="s">
        <v>9320</v>
      </c>
      <c r="B93" s="44" t="n">
        <v>0</v>
      </c>
      <c r="C93" s="44" t="n">
        <v>187</v>
      </c>
      <c r="D93" s="38" t="n">
        <f aca="false">IFERROR(B93/C93,0)</f>
        <v>0</v>
      </c>
      <c r="E93" s="45" t="n">
        <v>37.87</v>
      </c>
      <c r="F93" s="7" t="s">
        <v>180</v>
      </c>
    </row>
    <row r="94" customFormat="false" ht="15" hidden="false" customHeight="false" outlineLevel="0" collapsed="false">
      <c r="A94" s="7" t="s">
        <v>9321</v>
      </c>
      <c r="B94" s="44" t="n">
        <v>0</v>
      </c>
      <c r="C94" s="44" t="n">
        <v>186</v>
      </c>
      <c r="D94" s="38" t="n">
        <f aca="false">IFERROR(B94/C94,0)</f>
        <v>0</v>
      </c>
      <c r="E94" s="45" t="n">
        <v>13.85</v>
      </c>
      <c r="F94" s="7" t="s">
        <v>239</v>
      </c>
    </row>
    <row r="95" customFormat="false" ht="15" hidden="false" customHeight="false" outlineLevel="0" collapsed="false">
      <c r="A95" s="7" t="s">
        <v>9322</v>
      </c>
      <c r="B95" s="44" t="n">
        <v>0</v>
      </c>
      <c r="C95" s="44" t="n">
        <v>182</v>
      </c>
      <c r="D95" s="38" t="n">
        <f aca="false">IFERROR(B95/C95,0)</f>
        <v>0</v>
      </c>
      <c r="E95" s="45" t="n">
        <v>7.86</v>
      </c>
      <c r="F95" s="7" t="s">
        <v>239</v>
      </c>
    </row>
    <row r="96" customFormat="false" ht="15" hidden="false" customHeight="false" outlineLevel="0" collapsed="false">
      <c r="A96" s="7" t="s">
        <v>9323</v>
      </c>
      <c r="B96" s="44" t="n">
        <v>0</v>
      </c>
      <c r="C96" s="44" t="n">
        <v>173</v>
      </c>
      <c r="D96" s="38" t="n">
        <f aca="false">IFERROR(B96/C96,0)</f>
        <v>0</v>
      </c>
      <c r="E96" s="45" t="n">
        <v>8.37</v>
      </c>
      <c r="F96" s="7" t="s">
        <v>2185</v>
      </c>
    </row>
    <row r="97" customFormat="false" ht="15" hidden="false" customHeight="false" outlineLevel="0" collapsed="false">
      <c r="A97" s="7" t="s">
        <v>9324</v>
      </c>
      <c r="B97" s="44" t="n">
        <v>0</v>
      </c>
      <c r="C97" s="44" t="n">
        <v>172</v>
      </c>
      <c r="D97" s="38" t="n">
        <f aca="false">IFERROR(B97/C97,0)</f>
        <v>0</v>
      </c>
      <c r="E97" s="45" t="n">
        <v>13.47</v>
      </c>
      <c r="F97" s="7" t="s">
        <v>180</v>
      </c>
    </row>
    <row r="98" customFormat="false" ht="15" hidden="false" customHeight="false" outlineLevel="0" collapsed="false">
      <c r="A98" s="7" t="s">
        <v>9325</v>
      </c>
      <c r="B98" s="44" t="n">
        <v>0</v>
      </c>
      <c r="C98" s="44" t="n">
        <v>171</v>
      </c>
      <c r="D98" s="38" t="n">
        <f aca="false">IFERROR(B98/C98,0)</f>
        <v>0</v>
      </c>
      <c r="E98" s="45" t="n">
        <v>25.09</v>
      </c>
      <c r="F98" s="7" t="s">
        <v>239</v>
      </c>
    </row>
    <row r="99" customFormat="false" ht="15" hidden="false" customHeight="false" outlineLevel="0" collapsed="false">
      <c r="A99" s="7" t="s">
        <v>9326</v>
      </c>
      <c r="B99" s="44" t="n">
        <v>0</v>
      </c>
      <c r="C99" s="44" t="n">
        <v>165</v>
      </c>
      <c r="D99" s="38" t="n">
        <f aca="false">IFERROR(B99/C99,0)</f>
        <v>0</v>
      </c>
      <c r="E99" s="45" t="n">
        <v>51.32</v>
      </c>
      <c r="F99" s="7" t="s">
        <v>477</v>
      </c>
    </row>
    <row r="100" customFormat="false" ht="15" hidden="false" customHeight="false" outlineLevel="0" collapsed="false">
      <c r="A100" s="7" t="s">
        <v>9327</v>
      </c>
      <c r="B100" s="44" t="n">
        <v>0</v>
      </c>
      <c r="C100" s="44" t="n">
        <v>163</v>
      </c>
      <c r="D100" s="38" t="n">
        <f aca="false">IFERROR(B100/C100,0)</f>
        <v>0</v>
      </c>
      <c r="E100" s="45" t="n">
        <v>9.67</v>
      </c>
      <c r="F100" s="7" t="s">
        <v>239</v>
      </c>
    </row>
    <row r="101" customFormat="false" ht="15" hidden="false" customHeight="false" outlineLevel="0" collapsed="false">
      <c r="A101" s="7" t="s">
        <v>9328</v>
      </c>
      <c r="B101" s="44" t="n">
        <v>0</v>
      </c>
      <c r="C101" s="44" t="n">
        <v>158</v>
      </c>
      <c r="D101" s="38" t="n">
        <f aca="false">IFERROR(B101/C101,0)</f>
        <v>0</v>
      </c>
      <c r="E101" s="45" t="n">
        <v>9.15</v>
      </c>
      <c r="F101" s="7" t="s">
        <v>180</v>
      </c>
    </row>
    <row r="102" customFormat="false" ht="15" hidden="false" customHeight="false" outlineLevel="0" collapsed="false">
      <c r="A102" s="7" t="s">
        <v>9329</v>
      </c>
      <c r="B102" s="44" t="n">
        <v>0</v>
      </c>
      <c r="C102" s="44" t="n">
        <v>146</v>
      </c>
      <c r="D102" s="38" t="n">
        <f aca="false">IFERROR(B102/C102,0)</f>
        <v>0</v>
      </c>
      <c r="E102" s="45" t="n">
        <v>26.9</v>
      </c>
      <c r="F102" s="7" t="s">
        <v>180</v>
      </c>
    </row>
    <row r="103" customFormat="false" ht="15" hidden="false" customHeight="false" outlineLevel="0" collapsed="false">
      <c r="A103" s="7" t="s">
        <v>9330</v>
      </c>
      <c r="B103" s="44" t="n">
        <v>0</v>
      </c>
      <c r="C103" s="44" t="n">
        <v>139</v>
      </c>
      <c r="D103" s="38" t="n">
        <f aca="false">IFERROR(B103/C103,0)</f>
        <v>0</v>
      </c>
      <c r="E103" s="45" t="n">
        <v>9.16</v>
      </c>
      <c r="F103" s="7" t="s">
        <v>239</v>
      </c>
    </row>
    <row r="104" customFormat="false" ht="15" hidden="false" customHeight="false" outlineLevel="0" collapsed="false">
      <c r="A104" s="7" t="s">
        <v>9331</v>
      </c>
      <c r="B104" s="44" t="n">
        <v>0</v>
      </c>
      <c r="C104" s="44" t="n">
        <v>136</v>
      </c>
      <c r="D104" s="38" t="n">
        <f aca="false">IFERROR(B104/C104,0)</f>
        <v>0</v>
      </c>
      <c r="E104" s="45" t="n">
        <v>14.28</v>
      </c>
      <c r="F104" s="7" t="s">
        <v>239</v>
      </c>
    </row>
    <row r="105" customFormat="false" ht="15" hidden="false" customHeight="false" outlineLevel="0" collapsed="false">
      <c r="A105" s="7" t="s">
        <v>9332</v>
      </c>
      <c r="B105" s="44" t="n">
        <v>0</v>
      </c>
      <c r="C105" s="44" t="n">
        <v>134</v>
      </c>
      <c r="D105" s="38" t="n">
        <f aca="false">IFERROR(B105/C105,0)</f>
        <v>0</v>
      </c>
      <c r="E105" s="45" t="n">
        <v>23.75</v>
      </c>
      <c r="F105" s="7" t="s">
        <v>200</v>
      </c>
    </row>
    <row r="106" customFormat="false" ht="15" hidden="false" customHeight="false" outlineLevel="0" collapsed="false">
      <c r="A106" s="7" t="s">
        <v>9333</v>
      </c>
      <c r="B106" s="44" t="n">
        <v>0</v>
      </c>
      <c r="C106" s="44" t="n">
        <v>132</v>
      </c>
      <c r="D106" s="38" t="n">
        <f aca="false">IFERROR(B106/C106,0)</f>
        <v>0</v>
      </c>
      <c r="E106" s="45" t="n">
        <v>11.32</v>
      </c>
      <c r="F106" s="7" t="s">
        <v>180</v>
      </c>
    </row>
    <row r="107" customFormat="false" ht="15" hidden="false" customHeight="false" outlineLevel="0" collapsed="false">
      <c r="A107" s="7" t="s">
        <v>9334</v>
      </c>
      <c r="B107" s="44" t="n">
        <v>0</v>
      </c>
      <c r="C107" s="44" t="n">
        <v>131</v>
      </c>
      <c r="D107" s="38" t="n">
        <f aca="false">IFERROR(B107/C107,0)</f>
        <v>0</v>
      </c>
      <c r="E107" s="45" t="n">
        <v>16.08</v>
      </c>
      <c r="F107" s="7" t="s">
        <v>239</v>
      </c>
    </row>
    <row r="108" customFormat="false" ht="15" hidden="false" customHeight="false" outlineLevel="0" collapsed="false">
      <c r="A108" s="7" t="s">
        <v>9335</v>
      </c>
      <c r="B108" s="44" t="n">
        <v>0</v>
      </c>
      <c r="C108" s="44" t="n">
        <v>121</v>
      </c>
      <c r="D108" s="38" t="n">
        <f aca="false">IFERROR(B108/C108,0)</f>
        <v>0</v>
      </c>
      <c r="E108" s="45" t="n">
        <v>27.65</v>
      </c>
      <c r="F108" s="7" t="s">
        <v>239</v>
      </c>
    </row>
    <row r="109" customFormat="false" ht="15" hidden="false" customHeight="false" outlineLevel="0" collapsed="false">
      <c r="A109" s="7" t="s">
        <v>9336</v>
      </c>
      <c r="B109" s="44" t="n">
        <v>0</v>
      </c>
      <c r="C109" s="44" t="n">
        <v>121</v>
      </c>
      <c r="D109" s="38" t="n">
        <f aca="false">IFERROR(B109/C109,0)</f>
        <v>0</v>
      </c>
      <c r="E109" s="45" t="n">
        <v>11.89</v>
      </c>
      <c r="F109" s="7" t="s">
        <v>239</v>
      </c>
    </row>
    <row r="110" customFormat="false" ht="15" hidden="false" customHeight="false" outlineLevel="0" collapsed="false">
      <c r="A110" s="7" t="s">
        <v>9337</v>
      </c>
      <c r="B110" s="44" t="n">
        <v>0</v>
      </c>
      <c r="C110" s="44" t="n">
        <v>121</v>
      </c>
      <c r="D110" s="38" t="n">
        <f aca="false">IFERROR(B110/C110,0)</f>
        <v>0</v>
      </c>
      <c r="E110" s="45" t="n">
        <v>35.58</v>
      </c>
      <c r="F110" s="7" t="s">
        <v>239</v>
      </c>
    </row>
    <row r="111" customFormat="false" ht="15" hidden="false" customHeight="false" outlineLevel="0" collapsed="false">
      <c r="A111" s="7" t="s">
        <v>9338</v>
      </c>
      <c r="B111" s="44" t="n">
        <v>0</v>
      </c>
      <c r="C111" s="44" t="n">
        <v>119</v>
      </c>
      <c r="D111" s="38" t="n">
        <f aca="false">IFERROR(B111/C111,0)</f>
        <v>0</v>
      </c>
      <c r="E111" s="45" t="n">
        <v>10.08</v>
      </c>
      <c r="F111" s="7" t="s">
        <v>180</v>
      </c>
    </row>
    <row r="112" customFormat="false" ht="15" hidden="false" customHeight="false" outlineLevel="0" collapsed="false">
      <c r="A112" s="7" t="s">
        <v>9339</v>
      </c>
      <c r="B112" s="44" t="n">
        <v>0</v>
      </c>
      <c r="C112" s="44" t="n">
        <v>119</v>
      </c>
      <c r="D112" s="38" t="n">
        <f aca="false">IFERROR(B112/C112,0)</f>
        <v>0</v>
      </c>
      <c r="E112" s="45" t="n">
        <v>18.56</v>
      </c>
      <c r="F112" s="7" t="s">
        <v>239</v>
      </c>
    </row>
    <row r="113" customFormat="false" ht="15" hidden="false" customHeight="false" outlineLevel="0" collapsed="false">
      <c r="A113" s="7" t="s">
        <v>9340</v>
      </c>
      <c r="B113" s="44" t="n">
        <v>0</v>
      </c>
      <c r="C113" s="44" t="n">
        <v>116</v>
      </c>
      <c r="D113" s="38" t="n">
        <f aca="false">IFERROR(B113/C113,0)</f>
        <v>0</v>
      </c>
      <c r="E113" s="45" t="n">
        <v>38.02</v>
      </c>
      <c r="F113" s="7" t="s">
        <v>477</v>
      </c>
    </row>
    <row r="114" customFormat="false" ht="15" hidden="false" customHeight="false" outlineLevel="0" collapsed="false">
      <c r="A114" s="7" t="s">
        <v>9341</v>
      </c>
      <c r="B114" s="44" t="n">
        <v>0</v>
      </c>
      <c r="C114" s="44" t="n">
        <v>116</v>
      </c>
      <c r="D114" s="38" t="n">
        <f aca="false">IFERROR(B114/C114,0)</f>
        <v>0</v>
      </c>
      <c r="E114" s="45" t="n">
        <v>9.34</v>
      </c>
      <c r="F114" s="7" t="s">
        <v>239</v>
      </c>
    </row>
    <row r="115" customFormat="false" ht="15" hidden="false" customHeight="false" outlineLevel="0" collapsed="false">
      <c r="A115" s="7" t="s">
        <v>9342</v>
      </c>
      <c r="B115" s="44" t="n">
        <v>0</v>
      </c>
      <c r="C115" s="44" t="n">
        <v>114</v>
      </c>
      <c r="D115" s="38" t="n">
        <f aca="false">IFERROR(B115/C115,0)</f>
        <v>0</v>
      </c>
      <c r="E115" s="45" t="n">
        <v>16.93</v>
      </c>
      <c r="F115" s="7" t="s">
        <v>180</v>
      </c>
    </row>
    <row r="116" customFormat="false" ht="15" hidden="false" customHeight="false" outlineLevel="0" collapsed="false">
      <c r="A116" s="7" t="s">
        <v>9343</v>
      </c>
      <c r="B116" s="44" t="n">
        <v>0</v>
      </c>
      <c r="C116" s="44" t="n">
        <v>112</v>
      </c>
      <c r="D116" s="38" t="n">
        <f aca="false">IFERROR(B116/C116,0)</f>
        <v>0</v>
      </c>
      <c r="E116" s="45" t="n">
        <v>28.04</v>
      </c>
      <c r="F116" s="7" t="s">
        <v>180</v>
      </c>
    </row>
    <row r="117" customFormat="false" ht="15" hidden="false" customHeight="false" outlineLevel="0" collapsed="false">
      <c r="A117" s="7" t="s">
        <v>9344</v>
      </c>
      <c r="B117" s="44" t="n">
        <v>0</v>
      </c>
      <c r="C117" s="44" t="n">
        <v>110</v>
      </c>
      <c r="D117" s="38" t="n">
        <f aca="false">IFERROR(B117/C117,0)</f>
        <v>0</v>
      </c>
      <c r="E117" s="45" t="n">
        <v>14.65</v>
      </c>
      <c r="F117" s="7" t="s">
        <v>239</v>
      </c>
    </row>
    <row r="118" customFormat="false" ht="15" hidden="false" customHeight="false" outlineLevel="0" collapsed="false">
      <c r="A118" s="7" t="s">
        <v>9345</v>
      </c>
      <c r="B118" s="44" t="n">
        <v>0</v>
      </c>
      <c r="C118" s="44" t="n">
        <v>110</v>
      </c>
      <c r="D118" s="38" t="n">
        <f aca="false">IFERROR(B118/C118,0)</f>
        <v>0</v>
      </c>
      <c r="E118" s="45" t="n">
        <v>10.91</v>
      </c>
      <c r="F118" s="7" t="s">
        <v>239</v>
      </c>
    </row>
    <row r="119" customFormat="false" ht="15" hidden="false" customHeight="false" outlineLevel="0" collapsed="false">
      <c r="A119" s="7" t="s">
        <v>9346</v>
      </c>
      <c r="B119" s="44" t="n">
        <v>0</v>
      </c>
      <c r="C119" s="44" t="n">
        <v>108</v>
      </c>
      <c r="D119" s="38" t="n">
        <f aca="false">IFERROR(B119/C119,0)</f>
        <v>0</v>
      </c>
      <c r="E119" s="45" t="n">
        <v>49.76</v>
      </c>
      <c r="F119" s="7" t="s">
        <v>180</v>
      </c>
    </row>
    <row r="120" customFormat="false" ht="15" hidden="false" customHeight="false" outlineLevel="0" collapsed="false">
      <c r="A120" s="7" t="s">
        <v>9347</v>
      </c>
      <c r="B120" s="44" t="n">
        <v>0</v>
      </c>
      <c r="C120" s="44" t="n">
        <v>105</v>
      </c>
      <c r="D120" s="38" t="n">
        <f aca="false">IFERROR(B120/C120,0)</f>
        <v>0</v>
      </c>
      <c r="E120" s="45" t="n">
        <v>36.53</v>
      </c>
      <c r="F120" s="7" t="s">
        <v>180</v>
      </c>
    </row>
    <row r="121" customFormat="false" ht="15" hidden="false" customHeight="false" outlineLevel="0" collapsed="false">
      <c r="A121" s="7" t="s">
        <v>9348</v>
      </c>
      <c r="B121" s="44" t="n">
        <v>0</v>
      </c>
      <c r="C121" s="44" t="n">
        <v>105</v>
      </c>
      <c r="D121" s="38" t="n">
        <f aca="false">IFERROR(B121/C121,0)</f>
        <v>0</v>
      </c>
      <c r="E121" s="45" t="n">
        <v>10.06</v>
      </c>
      <c r="F121" s="7" t="s">
        <v>239</v>
      </c>
    </row>
    <row r="122" customFormat="false" ht="15" hidden="false" customHeight="false" outlineLevel="0" collapsed="false">
      <c r="A122" s="7" t="s">
        <v>9349</v>
      </c>
      <c r="B122" s="44" t="n">
        <v>0</v>
      </c>
      <c r="C122" s="44" t="n">
        <v>103</v>
      </c>
      <c r="D122" s="38" t="n">
        <f aca="false">IFERROR(B122/C122,0)</f>
        <v>0</v>
      </c>
      <c r="E122" s="45" t="n">
        <v>4.58</v>
      </c>
      <c r="F122" s="7" t="s">
        <v>239</v>
      </c>
    </row>
    <row r="123" customFormat="false" ht="15" hidden="false" customHeight="false" outlineLevel="0" collapsed="false">
      <c r="A123" s="7" t="s">
        <v>9350</v>
      </c>
      <c r="B123" s="44" t="n">
        <v>0</v>
      </c>
      <c r="C123" s="44" t="n">
        <v>101</v>
      </c>
      <c r="D123" s="38" t="n">
        <f aca="false">IFERROR(B123/C123,0)</f>
        <v>0</v>
      </c>
      <c r="E123" s="45" t="n">
        <v>25.14</v>
      </c>
      <c r="F123" s="7" t="s">
        <v>180</v>
      </c>
    </row>
    <row r="124" customFormat="false" ht="15" hidden="false" customHeight="false" outlineLevel="0" collapsed="false">
      <c r="A124" s="7" t="s">
        <v>9351</v>
      </c>
      <c r="B124" s="44" t="n">
        <v>0</v>
      </c>
      <c r="C124" s="44" t="n">
        <v>101</v>
      </c>
      <c r="D124" s="38" t="n">
        <f aca="false">IFERROR(B124/C124,0)</f>
        <v>0</v>
      </c>
      <c r="E124" s="45" t="n">
        <v>7.87</v>
      </c>
      <c r="F124" s="7" t="s">
        <v>180</v>
      </c>
    </row>
    <row r="125" customFormat="false" ht="15" hidden="false" customHeight="false" outlineLevel="0" collapsed="false">
      <c r="A125" s="7" t="s">
        <v>9352</v>
      </c>
      <c r="B125" s="44" t="n">
        <v>0</v>
      </c>
      <c r="C125" s="44" t="n">
        <v>100</v>
      </c>
      <c r="D125" s="38" t="n">
        <f aca="false">IFERROR(B125/C125,0)</f>
        <v>0</v>
      </c>
      <c r="E125" s="45" t="n">
        <v>32.6</v>
      </c>
      <c r="F125" s="7" t="s">
        <v>180</v>
      </c>
    </row>
    <row r="126" customFormat="false" ht="15" hidden="false" customHeight="false" outlineLevel="0" collapsed="false">
      <c r="A126" s="7" t="s">
        <v>9353</v>
      </c>
      <c r="B126" s="44" t="n">
        <v>0</v>
      </c>
      <c r="C126" s="44" t="n">
        <v>97</v>
      </c>
      <c r="D126" s="38" t="n">
        <f aca="false">IFERROR(B126/C126,0)</f>
        <v>0</v>
      </c>
      <c r="E126" s="45" t="n">
        <v>12.72</v>
      </c>
      <c r="F126" s="7" t="s">
        <v>239</v>
      </c>
    </row>
    <row r="127" customFormat="false" ht="15" hidden="false" customHeight="false" outlineLevel="0" collapsed="false">
      <c r="A127" s="7" t="s">
        <v>9354</v>
      </c>
      <c r="B127" s="44" t="n">
        <v>0</v>
      </c>
      <c r="C127" s="44" t="n">
        <v>95</v>
      </c>
      <c r="D127" s="38" t="n">
        <f aca="false">IFERROR(B127/C127,0)</f>
        <v>0</v>
      </c>
      <c r="E127" s="45" t="n">
        <v>9.08</v>
      </c>
      <c r="F127" s="7" t="s">
        <v>2278</v>
      </c>
    </row>
    <row r="128" customFormat="false" ht="15" hidden="false" customHeight="false" outlineLevel="0" collapsed="false">
      <c r="A128" s="7" t="s">
        <v>9355</v>
      </c>
      <c r="B128" s="44" t="n">
        <v>0</v>
      </c>
      <c r="C128" s="44" t="n">
        <v>94</v>
      </c>
      <c r="D128" s="38" t="n">
        <f aca="false">IFERROR(B128/C128,0)</f>
        <v>0</v>
      </c>
      <c r="E128" s="45" t="n">
        <v>30.39</v>
      </c>
      <c r="F128" s="7" t="s">
        <v>239</v>
      </c>
    </row>
    <row r="129" customFormat="false" ht="15" hidden="false" customHeight="false" outlineLevel="0" collapsed="false">
      <c r="A129" s="7" t="s">
        <v>9356</v>
      </c>
      <c r="B129" s="44" t="n">
        <v>0</v>
      </c>
      <c r="C129" s="44" t="n">
        <v>89</v>
      </c>
      <c r="D129" s="38" t="n">
        <f aca="false">IFERROR(B129/C129,0)</f>
        <v>0</v>
      </c>
      <c r="E129" s="45" t="n">
        <v>10.47</v>
      </c>
      <c r="F129" s="7" t="s">
        <v>200</v>
      </c>
    </row>
    <row r="130" customFormat="false" ht="15" hidden="false" customHeight="false" outlineLevel="0" collapsed="false">
      <c r="A130" s="7" t="s">
        <v>9357</v>
      </c>
      <c r="B130" s="44" t="n">
        <v>0</v>
      </c>
      <c r="C130" s="44" t="n">
        <v>89</v>
      </c>
      <c r="D130" s="38" t="n">
        <f aca="false">IFERROR(B130/C130,0)</f>
        <v>0</v>
      </c>
      <c r="E130" s="45" t="n">
        <v>22.93</v>
      </c>
      <c r="F130" s="7" t="s">
        <v>239</v>
      </c>
    </row>
    <row r="131" customFormat="false" ht="15" hidden="false" customHeight="false" outlineLevel="0" collapsed="false">
      <c r="A131" s="7" t="s">
        <v>9358</v>
      </c>
      <c r="B131" s="44" t="n">
        <v>0</v>
      </c>
      <c r="C131" s="44" t="n">
        <v>88</v>
      </c>
      <c r="D131" s="38" t="n">
        <f aca="false">IFERROR(B131/C131,0)</f>
        <v>0</v>
      </c>
      <c r="E131" s="45" t="n">
        <v>10.33</v>
      </c>
      <c r="F131" s="7" t="s">
        <v>180</v>
      </c>
    </row>
    <row r="132" customFormat="false" ht="15" hidden="false" customHeight="false" outlineLevel="0" collapsed="false">
      <c r="A132" s="7" t="s">
        <v>9359</v>
      </c>
      <c r="B132" s="44" t="n">
        <v>0</v>
      </c>
      <c r="C132" s="44" t="n">
        <v>87</v>
      </c>
      <c r="D132" s="38" t="n">
        <f aca="false">IFERROR(B132/C132,0)</f>
        <v>0</v>
      </c>
      <c r="E132" s="45" t="n">
        <v>22.47</v>
      </c>
      <c r="F132" s="7" t="s">
        <v>180</v>
      </c>
    </row>
    <row r="133" customFormat="false" ht="15" hidden="false" customHeight="false" outlineLevel="0" collapsed="false">
      <c r="A133" s="7" t="s">
        <v>9360</v>
      </c>
      <c r="B133" s="44" t="n">
        <v>0</v>
      </c>
      <c r="C133" s="44" t="n">
        <v>84</v>
      </c>
      <c r="D133" s="38" t="n">
        <f aca="false">IFERROR(B133/C133,0)</f>
        <v>0</v>
      </c>
      <c r="E133" s="45" t="n">
        <v>36.81</v>
      </c>
      <c r="F133" s="7" t="s">
        <v>239</v>
      </c>
    </row>
    <row r="134" customFormat="false" ht="15" hidden="false" customHeight="false" outlineLevel="0" collapsed="false">
      <c r="A134" s="7" t="s">
        <v>9361</v>
      </c>
      <c r="B134" s="44" t="n">
        <v>0</v>
      </c>
      <c r="C134" s="44" t="n">
        <v>83</v>
      </c>
      <c r="D134" s="38" t="n">
        <f aca="false">IFERROR(B134/C134,0)</f>
        <v>0</v>
      </c>
      <c r="E134" s="45" t="n">
        <v>14.02</v>
      </c>
      <c r="F134" s="7" t="s">
        <v>239</v>
      </c>
    </row>
    <row r="135" customFormat="false" ht="15" hidden="false" customHeight="false" outlineLevel="0" collapsed="false">
      <c r="A135" s="7" t="s">
        <v>9362</v>
      </c>
      <c r="B135" s="44" t="n">
        <v>0</v>
      </c>
      <c r="C135" s="44" t="n">
        <v>82</v>
      </c>
      <c r="D135" s="38" t="n">
        <f aca="false">IFERROR(B135/C135,0)</f>
        <v>0</v>
      </c>
      <c r="E135" s="45" t="n">
        <v>14.96</v>
      </c>
      <c r="F135" s="7" t="s">
        <v>239</v>
      </c>
    </row>
    <row r="136" customFormat="false" ht="15" hidden="false" customHeight="false" outlineLevel="0" collapsed="false">
      <c r="A136" s="7" t="s">
        <v>9363</v>
      </c>
      <c r="B136" s="44" t="n">
        <v>0</v>
      </c>
      <c r="C136" s="44" t="n">
        <v>82</v>
      </c>
      <c r="D136" s="38" t="n">
        <f aca="false">IFERROR(B136/C136,0)</f>
        <v>0</v>
      </c>
      <c r="E136" s="45" t="n">
        <v>19.59</v>
      </c>
      <c r="F136" s="7" t="s">
        <v>239</v>
      </c>
    </row>
    <row r="137" customFormat="false" ht="15" hidden="false" customHeight="false" outlineLevel="0" collapsed="false">
      <c r="A137" s="7" t="s">
        <v>9364</v>
      </c>
      <c r="B137" s="44" t="n">
        <v>0</v>
      </c>
      <c r="C137" s="44" t="n">
        <v>81</v>
      </c>
      <c r="D137" s="38" t="n">
        <f aca="false">IFERROR(B137/C137,0)</f>
        <v>0</v>
      </c>
      <c r="E137" s="45" t="n">
        <v>17.22</v>
      </c>
      <c r="F137" s="7" t="s">
        <v>239</v>
      </c>
    </row>
    <row r="138" customFormat="false" ht="15" hidden="false" customHeight="false" outlineLevel="0" collapsed="false">
      <c r="A138" s="7" t="s">
        <v>9365</v>
      </c>
      <c r="B138" s="44" t="n">
        <v>0</v>
      </c>
      <c r="C138" s="44" t="n">
        <v>81</v>
      </c>
      <c r="D138" s="38" t="n">
        <f aca="false">IFERROR(B138/C138,0)</f>
        <v>0</v>
      </c>
      <c r="E138" s="45" t="n">
        <v>15.4</v>
      </c>
      <c r="F138" s="7" t="s">
        <v>239</v>
      </c>
    </row>
    <row r="139" customFormat="false" ht="15" hidden="false" customHeight="false" outlineLevel="0" collapsed="false">
      <c r="A139" s="7" t="s">
        <v>9366</v>
      </c>
      <c r="B139" s="44" t="n">
        <v>0</v>
      </c>
      <c r="C139" s="44" t="n">
        <v>80</v>
      </c>
      <c r="D139" s="38" t="n">
        <f aca="false">IFERROR(B139/C139,0)</f>
        <v>0</v>
      </c>
      <c r="E139" s="45" t="n">
        <v>25.06</v>
      </c>
      <c r="F139" s="7" t="s">
        <v>239</v>
      </c>
    </row>
    <row r="140" customFormat="false" ht="15" hidden="false" customHeight="false" outlineLevel="0" collapsed="false">
      <c r="A140" s="7" t="s">
        <v>9367</v>
      </c>
      <c r="B140" s="44" t="n">
        <v>0</v>
      </c>
      <c r="C140" s="44" t="n">
        <v>80</v>
      </c>
      <c r="D140" s="38" t="n">
        <f aca="false">IFERROR(B140/C140,0)</f>
        <v>0</v>
      </c>
      <c r="E140" s="45" t="n">
        <v>25.07</v>
      </c>
      <c r="F140" s="7" t="s">
        <v>239</v>
      </c>
    </row>
    <row r="141" customFormat="false" ht="15" hidden="false" customHeight="false" outlineLevel="0" collapsed="false">
      <c r="A141" s="7" t="s">
        <v>9368</v>
      </c>
      <c r="B141" s="44" t="n">
        <v>0</v>
      </c>
      <c r="C141" s="44" t="n">
        <v>79</v>
      </c>
      <c r="D141" s="38" t="n">
        <f aca="false">IFERROR(B141/C141,0)</f>
        <v>0</v>
      </c>
      <c r="E141" s="45" t="n">
        <v>11.28</v>
      </c>
      <c r="F141" s="7" t="s">
        <v>161</v>
      </c>
    </row>
    <row r="142" customFormat="false" ht="15" hidden="false" customHeight="false" outlineLevel="0" collapsed="false">
      <c r="A142" s="7" t="s">
        <v>9369</v>
      </c>
      <c r="B142" s="44" t="n">
        <v>0</v>
      </c>
      <c r="C142" s="44" t="n">
        <v>77</v>
      </c>
      <c r="D142" s="38" t="n">
        <f aca="false">IFERROR(B142/C142,0)</f>
        <v>0</v>
      </c>
      <c r="E142" s="45" t="n">
        <v>15.18</v>
      </c>
      <c r="F142" s="7" t="s">
        <v>239</v>
      </c>
    </row>
    <row r="143" customFormat="false" ht="15" hidden="false" customHeight="false" outlineLevel="0" collapsed="false">
      <c r="A143" s="7" t="s">
        <v>9370</v>
      </c>
      <c r="B143" s="44" t="n">
        <v>0</v>
      </c>
      <c r="C143" s="44" t="n">
        <v>76</v>
      </c>
      <c r="D143" s="38" t="n">
        <f aca="false">IFERROR(B143/C143,0)</f>
        <v>0</v>
      </c>
      <c r="E143" s="45" t="n">
        <v>32.34</v>
      </c>
      <c r="F143" s="7" t="s">
        <v>239</v>
      </c>
    </row>
    <row r="144" customFormat="false" ht="15" hidden="false" customHeight="false" outlineLevel="0" collapsed="false">
      <c r="A144" s="7" t="s">
        <v>9371</v>
      </c>
      <c r="B144" s="44" t="n">
        <v>0</v>
      </c>
      <c r="C144" s="44" t="n">
        <v>75</v>
      </c>
      <c r="D144" s="38" t="n">
        <f aca="false">IFERROR(B144/C144,0)</f>
        <v>0</v>
      </c>
      <c r="E144" s="45" t="n">
        <v>9.68</v>
      </c>
      <c r="F144" s="7" t="s">
        <v>180</v>
      </c>
    </row>
    <row r="145" customFormat="false" ht="15" hidden="false" customHeight="false" outlineLevel="0" collapsed="false">
      <c r="A145" s="7" t="s">
        <v>9372</v>
      </c>
      <c r="B145" s="44" t="n">
        <v>0</v>
      </c>
      <c r="C145" s="44" t="n">
        <v>75</v>
      </c>
      <c r="D145" s="38" t="n">
        <f aca="false">IFERROR(B145/C145,0)</f>
        <v>0</v>
      </c>
      <c r="E145" s="45" t="n">
        <v>10.59</v>
      </c>
      <c r="F145" s="7" t="s">
        <v>239</v>
      </c>
    </row>
    <row r="146" customFormat="false" ht="15" hidden="false" customHeight="false" outlineLevel="0" collapsed="false">
      <c r="A146" s="7" t="s">
        <v>9373</v>
      </c>
      <c r="B146" s="44" t="n">
        <v>0</v>
      </c>
      <c r="C146" s="44" t="n">
        <v>75</v>
      </c>
      <c r="D146" s="38" t="n">
        <f aca="false">IFERROR(B146/C146,0)</f>
        <v>0</v>
      </c>
      <c r="E146" s="45" t="n">
        <v>21.92</v>
      </c>
      <c r="F146" s="7" t="s">
        <v>239</v>
      </c>
    </row>
    <row r="147" customFormat="false" ht="15" hidden="false" customHeight="false" outlineLevel="0" collapsed="false">
      <c r="A147" s="7" t="s">
        <v>9374</v>
      </c>
      <c r="B147" s="44" t="n">
        <v>0</v>
      </c>
      <c r="C147" s="44" t="n">
        <v>74</v>
      </c>
      <c r="D147" s="38" t="n">
        <f aca="false">IFERROR(B147/C147,0)</f>
        <v>0</v>
      </c>
      <c r="E147" s="45" t="n">
        <v>20.31</v>
      </c>
      <c r="F147" s="7" t="s">
        <v>239</v>
      </c>
    </row>
    <row r="148" customFormat="false" ht="15" hidden="false" customHeight="false" outlineLevel="0" collapsed="false">
      <c r="A148" s="7" t="s">
        <v>9375</v>
      </c>
      <c r="B148" s="44" t="n">
        <v>0</v>
      </c>
      <c r="C148" s="44" t="n">
        <v>74</v>
      </c>
      <c r="D148" s="38" t="n">
        <f aca="false">IFERROR(B148/C148,0)</f>
        <v>0</v>
      </c>
      <c r="E148" s="45" t="n">
        <v>30.2</v>
      </c>
      <c r="F148" s="7" t="s">
        <v>239</v>
      </c>
    </row>
    <row r="149" customFormat="false" ht="15" hidden="false" customHeight="false" outlineLevel="0" collapsed="false">
      <c r="A149" s="7" t="s">
        <v>9376</v>
      </c>
      <c r="B149" s="44" t="n">
        <v>0</v>
      </c>
      <c r="C149" s="44" t="n">
        <v>72</v>
      </c>
      <c r="D149" s="38" t="n">
        <f aca="false">IFERROR(B149/C149,0)</f>
        <v>0</v>
      </c>
      <c r="E149" s="45" t="n">
        <v>23.46</v>
      </c>
      <c r="F149" s="7" t="s">
        <v>239</v>
      </c>
    </row>
    <row r="150" customFormat="false" ht="15" hidden="false" customHeight="false" outlineLevel="0" collapsed="false">
      <c r="A150" s="7" t="s">
        <v>9377</v>
      </c>
      <c r="B150" s="44" t="n">
        <v>0</v>
      </c>
      <c r="C150" s="44" t="n">
        <v>71</v>
      </c>
      <c r="D150" s="38" t="n">
        <f aca="false">IFERROR(B150/C150,0)</f>
        <v>0</v>
      </c>
      <c r="E150" s="45" t="n">
        <v>15.23</v>
      </c>
      <c r="F150" s="7" t="s">
        <v>180</v>
      </c>
    </row>
    <row r="151" customFormat="false" ht="15" hidden="false" customHeight="false" outlineLevel="0" collapsed="false">
      <c r="A151" s="7" t="s">
        <v>9378</v>
      </c>
      <c r="B151" s="44" t="n">
        <v>0</v>
      </c>
      <c r="C151" s="44" t="n">
        <v>70</v>
      </c>
      <c r="D151" s="38" t="n">
        <f aca="false">IFERROR(B151/C151,0)</f>
        <v>0</v>
      </c>
      <c r="E151" s="45" t="n">
        <v>8.09</v>
      </c>
      <c r="F151" s="7" t="s">
        <v>180</v>
      </c>
    </row>
    <row r="152" customFormat="false" ht="15" hidden="false" customHeight="false" outlineLevel="0" collapsed="false">
      <c r="A152" s="7" t="s">
        <v>9379</v>
      </c>
      <c r="B152" s="44" t="n">
        <v>0</v>
      </c>
      <c r="C152" s="44" t="n">
        <v>70</v>
      </c>
      <c r="D152" s="38" t="n">
        <f aca="false">IFERROR(B152/C152,0)</f>
        <v>0</v>
      </c>
      <c r="E152" s="45" t="n">
        <v>28.69</v>
      </c>
      <c r="F152" s="7" t="s">
        <v>239</v>
      </c>
    </row>
    <row r="153" customFormat="false" ht="15" hidden="false" customHeight="false" outlineLevel="0" collapsed="false">
      <c r="A153" s="7" t="s">
        <v>9380</v>
      </c>
      <c r="B153" s="44" t="n">
        <v>0</v>
      </c>
      <c r="C153" s="44" t="n">
        <v>70</v>
      </c>
      <c r="D153" s="38" t="n">
        <f aca="false">IFERROR(B153/C153,0)</f>
        <v>0</v>
      </c>
      <c r="E153" s="45" t="n">
        <v>45.97</v>
      </c>
      <c r="F153" s="7" t="s">
        <v>477</v>
      </c>
    </row>
    <row r="154" customFormat="false" ht="15" hidden="false" customHeight="false" outlineLevel="0" collapsed="false">
      <c r="A154" s="7" t="s">
        <v>9381</v>
      </c>
      <c r="B154" s="44" t="n">
        <v>0</v>
      </c>
      <c r="C154" s="44" t="n">
        <v>69</v>
      </c>
      <c r="D154" s="38" t="n">
        <f aca="false">IFERROR(B154/C154,0)</f>
        <v>0</v>
      </c>
      <c r="E154" s="45" t="n">
        <v>24.19</v>
      </c>
      <c r="F154" s="7" t="s">
        <v>239</v>
      </c>
    </row>
    <row r="155" customFormat="false" ht="15" hidden="false" customHeight="false" outlineLevel="0" collapsed="false">
      <c r="A155" s="7" t="s">
        <v>9382</v>
      </c>
      <c r="B155" s="44" t="n">
        <v>0</v>
      </c>
      <c r="C155" s="44" t="n">
        <v>68</v>
      </c>
      <c r="D155" s="38" t="n">
        <f aca="false">IFERROR(B155/C155,0)</f>
        <v>0</v>
      </c>
      <c r="E155" s="45" t="n">
        <v>13.43</v>
      </c>
      <c r="F155" s="7" t="s">
        <v>239</v>
      </c>
    </row>
    <row r="156" customFormat="false" ht="15" hidden="false" customHeight="false" outlineLevel="0" collapsed="false">
      <c r="A156" s="7" t="s">
        <v>9383</v>
      </c>
      <c r="B156" s="44" t="n">
        <v>0</v>
      </c>
      <c r="C156" s="44" t="n">
        <v>67</v>
      </c>
      <c r="D156" s="38" t="n">
        <f aca="false">IFERROR(B156/C156,0)</f>
        <v>0</v>
      </c>
      <c r="E156" s="45" t="n">
        <v>51.91</v>
      </c>
      <c r="F156" s="7" t="s">
        <v>477</v>
      </c>
    </row>
    <row r="157" customFormat="false" ht="15" hidden="false" customHeight="false" outlineLevel="0" collapsed="false">
      <c r="A157" s="7" t="s">
        <v>9384</v>
      </c>
      <c r="B157" s="44" t="n">
        <v>0</v>
      </c>
      <c r="C157" s="44" t="n">
        <v>67</v>
      </c>
      <c r="D157" s="38" t="n">
        <f aca="false">IFERROR(B157/C157,0)</f>
        <v>0</v>
      </c>
      <c r="E157" s="45" t="n">
        <v>22.72</v>
      </c>
      <c r="F157" s="7" t="s">
        <v>239</v>
      </c>
    </row>
    <row r="158" customFormat="false" ht="15" hidden="false" customHeight="false" outlineLevel="0" collapsed="false">
      <c r="A158" s="7" t="s">
        <v>9385</v>
      </c>
      <c r="B158" s="44" t="n">
        <v>0</v>
      </c>
      <c r="C158" s="44" t="n">
        <v>66</v>
      </c>
      <c r="D158" s="38" t="n">
        <f aca="false">IFERROR(B158/C158,0)</f>
        <v>0</v>
      </c>
      <c r="E158" s="45" t="n">
        <v>18.3</v>
      </c>
      <c r="F158" s="7" t="s">
        <v>180</v>
      </c>
    </row>
    <row r="159" customFormat="false" ht="15" hidden="false" customHeight="false" outlineLevel="0" collapsed="false">
      <c r="A159" s="7" t="s">
        <v>9386</v>
      </c>
      <c r="B159" s="44" t="n">
        <v>0</v>
      </c>
      <c r="C159" s="44" t="n">
        <v>66</v>
      </c>
      <c r="D159" s="38" t="n">
        <f aca="false">IFERROR(B159/C159,0)</f>
        <v>0</v>
      </c>
      <c r="E159" s="45" t="n">
        <v>26.48</v>
      </c>
      <c r="F159" s="7" t="s">
        <v>239</v>
      </c>
    </row>
    <row r="160" customFormat="false" ht="15" hidden="false" customHeight="false" outlineLevel="0" collapsed="false">
      <c r="A160" s="7" t="s">
        <v>9387</v>
      </c>
      <c r="B160" s="44" t="n">
        <v>0</v>
      </c>
      <c r="C160" s="44" t="n">
        <v>66</v>
      </c>
      <c r="D160" s="38" t="n">
        <f aca="false">IFERROR(B160/C160,0)</f>
        <v>0</v>
      </c>
      <c r="E160" s="45" t="n">
        <v>12.67</v>
      </c>
      <c r="F160" s="7" t="s">
        <v>239</v>
      </c>
    </row>
    <row r="161" customFormat="false" ht="15" hidden="false" customHeight="false" outlineLevel="0" collapsed="false">
      <c r="A161" s="7" t="s">
        <v>9388</v>
      </c>
      <c r="B161" s="44" t="n">
        <v>0</v>
      </c>
      <c r="C161" s="44" t="n">
        <v>64</v>
      </c>
      <c r="D161" s="38" t="n">
        <f aca="false">IFERROR(B161/C161,0)</f>
        <v>0</v>
      </c>
      <c r="E161" s="45" t="n">
        <v>22.72</v>
      </c>
      <c r="F161" s="7" t="s">
        <v>239</v>
      </c>
    </row>
    <row r="162" customFormat="false" ht="15" hidden="false" customHeight="false" outlineLevel="0" collapsed="false">
      <c r="A162" s="7" t="s">
        <v>9389</v>
      </c>
      <c r="B162" s="44" t="n">
        <v>0</v>
      </c>
      <c r="C162" s="44" t="n">
        <v>64</v>
      </c>
      <c r="D162" s="38" t="n">
        <f aca="false">IFERROR(B162/C162,0)</f>
        <v>0</v>
      </c>
      <c r="E162" s="45" t="n">
        <v>15.33</v>
      </c>
      <c r="F162" s="7" t="s">
        <v>239</v>
      </c>
    </row>
    <row r="163" customFormat="false" ht="15" hidden="false" customHeight="false" outlineLevel="0" collapsed="false">
      <c r="A163" s="7" t="s">
        <v>9390</v>
      </c>
      <c r="B163" s="44" t="n">
        <v>0</v>
      </c>
      <c r="C163" s="44" t="n">
        <v>63</v>
      </c>
      <c r="D163" s="38" t="n">
        <f aca="false">IFERROR(B163/C163,0)</f>
        <v>0</v>
      </c>
      <c r="E163" s="45" t="n">
        <v>7.7</v>
      </c>
      <c r="F163" s="7" t="s">
        <v>239</v>
      </c>
    </row>
    <row r="164" customFormat="false" ht="15" hidden="false" customHeight="false" outlineLevel="0" collapsed="false">
      <c r="A164" s="7" t="s">
        <v>9391</v>
      </c>
      <c r="B164" s="44" t="n">
        <v>0</v>
      </c>
      <c r="C164" s="44" t="n">
        <v>63</v>
      </c>
      <c r="D164" s="38" t="n">
        <f aca="false">IFERROR(B164/C164,0)</f>
        <v>0</v>
      </c>
      <c r="E164" s="45" t="n">
        <v>23.29</v>
      </c>
      <c r="F164" s="7" t="s">
        <v>239</v>
      </c>
    </row>
    <row r="165" customFormat="false" ht="15" hidden="false" customHeight="false" outlineLevel="0" collapsed="false">
      <c r="A165" s="7" t="s">
        <v>9392</v>
      </c>
      <c r="B165" s="44" t="n">
        <v>0</v>
      </c>
      <c r="C165" s="44" t="n">
        <v>63</v>
      </c>
      <c r="D165" s="38" t="n">
        <f aca="false">IFERROR(B165/C165,0)</f>
        <v>0</v>
      </c>
      <c r="E165" s="45" t="n">
        <v>16</v>
      </c>
      <c r="F165" s="7" t="s">
        <v>180</v>
      </c>
    </row>
    <row r="166" customFormat="false" ht="15" hidden="false" customHeight="false" outlineLevel="0" collapsed="false">
      <c r="A166" s="7" t="s">
        <v>9393</v>
      </c>
      <c r="B166" s="44" t="n">
        <v>0</v>
      </c>
      <c r="C166" s="44" t="n">
        <v>63</v>
      </c>
      <c r="D166" s="38" t="n">
        <f aca="false">IFERROR(B166/C166,0)</f>
        <v>0</v>
      </c>
      <c r="E166" s="45" t="n">
        <v>10.81</v>
      </c>
      <c r="F166" s="7" t="s">
        <v>180</v>
      </c>
    </row>
    <row r="167" customFormat="false" ht="15" hidden="false" customHeight="false" outlineLevel="0" collapsed="false">
      <c r="A167" s="7" t="s">
        <v>9394</v>
      </c>
      <c r="B167" s="44" t="n">
        <v>0</v>
      </c>
      <c r="C167" s="44" t="n">
        <v>61</v>
      </c>
      <c r="D167" s="38" t="n">
        <f aca="false">IFERROR(B167/C167,0)</f>
        <v>0</v>
      </c>
      <c r="E167" s="45" t="n">
        <v>30.1</v>
      </c>
      <c r="F167" s="7" t="s">
        <v>239</v>
      </c>
    </row>
    <row r="168" customFormat="false" ht="15" hidden="false" customHeight="false" outlineLevel="0" collapsed="false">
      <c r="A168" s="7" t="s">
        <v>9395</v>
      </c>
      <c r="B168" s="44" t="n">
        <v>0</v>
      </c>
      <c r="C168" s="44" t="n">
        <v>61</v>
      </c>
      <c r="D168" s="38" t="n">
        <f aca="false">IFERROR(B168/C168,0)</f>
        <v>0</v>
      </c>
      <c r="E168" s="45" t="n">
        <v>10.43</v>
      </c>
      <c r="F168" s="7" t="s">
        <v>239</v>
      </c>
    </row>
    <row r="169" customFormat="false" ht="15" hidden="false" customHeight="false" outlineLevel="0" collapsed="false">
      <c r="A169" s="7" t="s">
        <v>9396</v>
      </c>
      <c r="B169" s="44" t="n">
        <v>0</v>
      </c>
      <c r="C169" s="44" t="n">
        <v>60</v>
      </c>
      <c r="D169" s="38" t="n">
        <f aca="false">IFERROR(B169/C169,0)</f>
        <v>0</v>
      </c>
      <c r="E169" s="45" t="n">
        <v>34.45</v>
      </c>
      <c r="F169" s="7" t="s">
        <v>239</v>
      </c>
    </row>
    <row r="170" customFormat="false" ht="15" hidden="false" customHeight="false" outlineLevel="0" collapsed="false">
      <c r="A170" s="7" t="s">
        <v>9397</v>
      </c>
      <c r="B170" s="44" t="n">
        <v>0</v>
      </c>
      <c r="C170" s="44" t="n">
        <v>60</v>
      </c>
      <c r="D170" s="38" t="n">
        <f aca="false">IFERROR(B170/C170,0)</f>
        <v>0</v>
      </c>
      <c r="E170" s="45" t="n">
        <v>10.6</v>
      </c>
      <c r="F170" s="7" t="s">
        <v>239</v>
      </c>
    </row>
    <row r="171" customFormat="false" ht="15" hidden="false" customHeight="false" outlineLevel="0" collapsed="false">
      <c r="A171" s="7" t="s">
        <v>9398</v>
      </c>
      <c r="B171" s="44" t="n">
        <v>0</v>
      </c>
      <c r="C171" s="44" t="n">
        <v>59</v>
      </c>
      <c r="D171" s="38" t="n">
        <f aca="false">IFERROR(B171/C171,0)</f>
        <v>0</v>
      </c>
      <c r="E171" s="45" t="n">
        <v>11.08</v>
      </c>
      <c r="F171" s="7" t="s">
        <v>239</v>
      </c>
    </row>
    <row r="172" customFormat="false" ht="15" hidden="false" customHeight="false" outlineLevel="0" collapsed="false">
      <c r="A172" s="7" t="s">
        <v>9399</v>
      </c>
      <c r="B172" s="44" t="n">
        <v>0</v>
      </c>
      <c r="C172" s="44" t="n">
        <v>59</v>
      </c>
      <c r="D172" s="38" t="n">
        <f aca="false">IFERROR(B172/C172,0)</f>
        <v>0</v>
      </c>
      <c r="E172" s="45" t="n">
        <v>20.92</v>
      </c>
      <c r="F172" s="7" t="s">
        <v>239</v>
      </c>
    </row>
    <row r="173" customFormat="false" ht="15" hidden="false" customHeight="false" outlineLevel="0" collapsed="false">
      <c r="A173" s="7" t="s">
        <v>9400</v>
      </c>
      <c r="B173" s="44" t="n">
        <v>0</v>
      </c>
      <c r="C173" s="44" t="n">
        <v>59</v>
      </c>
      <c r="D173" s="38" t="n">
        <f aca="false">IFERROR(B173/C173,0)</f>
        <v>0</v>
      </c>
      <c r="E173" s="45" t="n">
        <v>18.22</v>
      </c>
      <c r="F173" s="7" t="s">
        <v>161</v>
      </c>
    </row>
    <row r="174" customFormat="false" ht="15" hidden="false" customHeight="false" outlineLevel="0" collapsed="false">
      <c r="A174" s="7" t="s">
        <v>9401</v>
      </c>
      <c r="B174" s="44" t="n">
        <v>0</v>
      </c>
      <c r="C174" s="44" t="n">
        <v>59</v>
      </c>
      <c r="D174" s="38" t="n">
        <f aca="false">IFERROR(B174/C174,0)</f>
        <v>0</v>
      </c>
      <c r="E174" s="45" t="n">
        <v>9</v>
      </c>
      <c r="F174" s="7" t="s">
        <v>239</v>
      </c>
    </row>
    <row r="175" customFormat="false" ht="15" hidden="false" customHeight="false" outlineLevel="0" collapsed="false">
      <c r="A175" s="7" t="s">
        <v>9402</v>
      </c>
      <c r="B175" s="44" t="n">
        <v>0</v>
      </c>
      <c r="C175" s="44" t="n">
        <v>58</v>
      </c>
      <c r="D175" s="38" t="n">
        <f aca="false">IFERROR(B175/C175,0)</f>
        <v>0</v>
      </c>
      <c r="E175" s="45" t="n">
        <v>39.98</v>
      </c>
      <c r="F175" s="7" t="s">
        <v>239</v>
      </c>
    </row>
    <row r="176" customFormat="false" ht="15" hidden="false" customHeight="false" outlineLevel="0" collapsed="false">
      <c r="A176" s="7" t="s">
        <v>9403</v>
      </c>
      <c r="B176" s="44" t="n">
        <v>0</v>
      </c>
      <c r="C176" s="44" t="n">
        <v>58</v>
      </c>
      <c r="D176" s="38" t="n">
        <f aca="false">IFERROR(B176/C176,0)</f>
        <v>0</v>
      </c>
      <c r="E176" s="45" t="n">
        <v>20.45</v>
      </c>
      <c r="F176" s="7" t="s">
        <v>180</v>
      </c>
    </row>
    <row r="177" customFormat="false" ht="15" hidden="false" customHeight="false" outlineLevel="0" collapsed="false">
      <c r="A177" s="7" t="s">
        <v>9404</v>
      </c>
      <c r="B177" s="44" t="n">
        <v>0</v>
      </c>
      <c r="C177" s="44" t="n">
        <v>57</v>
      </c>
      <c r="D177" s="38" t="n">
        <f aca="false">IFERROR(B177/C177,0)</f>
        <v>0</v>
      </c>
      <c r="E177" s="45" t="n">
        <v>14.53</v>
      </c>
      <c r="F177" s="7" t="s">
        <v>180</v>
      </c>
    </row>
    <row r="178" customFormat="false" ht="15" hidden="false" customHeight="false" outlineLevel="0" collapsed="false">
      <c r="A178" s="7" t="s">
        <v>9405</v>
      </c>
      <c r="B178" s="44" t="n">
        <v>0</v>
      </c>
      <c r="C178" s="44" t="n">
        <v>57</v>
      </c>
      <c r="D178" s="38" t="n">
        <f aca="false">IFERROR(B178/C178,0)</f>
        <v>0</v>
      </c>
      <c r="E178" s="45" t="n">
        <v>9.89</v>
      </c>
      <c r="F178" s="7" t="s">
        <v>239</v>
      </c>
    </row>
    <row r="179" customFormat="false" ht="15" hidden="false" customHeight="false" outlineLevel="0" collapsed="false">
      <c r="A179" s="7" t="s">
        <v>9406</v>
      </c>
      <c r="B179" s="44" t="n">
        <v>0</v>
      </c>
      <c r="C179" s="44" t="n">
        <v>57</v>
      </c>
      <c r="D179" s="38" t="n">
        <f aca="false">IFERROR(B179/C179,0)</f>
        <v>0</v>
      </c>
      <c r="E179" s="45" t="n">
        <v>14.07</v>
      </c>
      <c r="F179" s="7" t="s">
        <v>239</v>
      </c>
    </row>
    <row r="180" customFormat="false" ht="15" hidden="false" customHeight="false" outlineLevel="0" collapsed="false">
      <c r="A180" s="7" t="s">
        <v>9407</v>
      </c>
      <c r="B180" s="44" t="n">
        <v>0</v>
      </c>
      <c r="C180" s="44" t="n">
        <v>57</v>
      </c>
      <c r="D180" s="38" t="n">
        <f aca="false">IFERROR(B180/C180,0)</f>
        <v>0</v>
      </c>
      <c r="E180" s="45" t="n">
        <v>38.23</v>
      </c>
      <c r="F180" s="7" t="s">
        <v>239</v>
      </c>
    </row>
    <row r="181" customFormat="false" ht="15" hidden="false" customHeight="false" outlineLevel="0" collapsed="false">
      <c r="A181" s="7" t="s">
        <v>9408</v>
      </c>
      <c r="B181" s="44" t="n">
        <v>0</v>
      </c>
      <c r="C181" s="44" t="n">
        <v>56</v>
      </c>
      <c r="D181" s="38" t="n">
        <f aca="false">IFERROR(B181/C181,0)</f>
        <v>0</v>
      </c>
      <c r="E181" s="45" t="n">
        <v>26.82</v>
      </c>
      <c r="F181" s="7" t="s">
        <v>239</v>
      </c>
    </row>
    <row r="182" customFormat="false" ht="15" hidden="false" customHeight="false" outlineLevel="0" collapsed="false">
      <c r="A182" s="7" t="s">
        <v>9409</v>
      </c>
      <c r="B182" s="44" t="n">
        <v>0</v>
      </c>
      <c r="C182" s="44" t="n">
        <v>55</v>
      </c>
      <c r="D182" s="38" t="n">
        <f aca="false">IFERROR(B182/C182,0)</f>
        <v>0</v>
      </c>
      <c r="E182" s="45" t="n">
        <v>16.98</v>
      </c>
      <c r="F182" s="7" t="s">
        <v>239</v>
      </c>
    </row>
    <row r="183" customFormat="false" ht="15" hidden="false" customHeight="false" outlineLevel="0" collapsed="false">
      <c r="A183" s="7" t="s">
        <v>9410</v>
      </c>
      <c r="B183" s="44" t="n">
        <v>0</v>
      </c>
      <c r="C183" s="44" t="n">
        <v>55</v>
      </c>
      <c r="D183" s="38" t="n">
        <f aca="false">IFERROR(B183/C183,0)</f>
        <v>0</v>
      </c>
      <c r="E183" s="45" t="n">
        <v>16.91</v>
      </c>
      <c r="F183" s="7" t="s">
        <v>180</v>
      </c>
    </row>
    <row r="184" customFormat="false" ht="15" hidden="false" customHeight="false" outlineLevel="0" collapsed="false">
      <c r="A184" s="7" t="s">
        <v>9411</v>
      </c>
      <c r="B184" s="44" t="n">
        <v>0</v>
      </c>
      <c r="C184" s="44" t="n">
        <v>54</v>
      </c>
      <c r="D184" s="38" t="n">
        <f aca="false">IFERROR(B184/C184,0)</f>
        <v>0</v>
      </c>
      <c r="E184" s="45" t="n">
        <v>21.8</v>
      </c>
      <c r="F184" s="7" t="s">
        <v>239</v>
      </c>
    </row>
    <row r="185" customFormat="false" ht="15" hidden="false" customHeight="false" outlineLevel="0" collapsed="false">
      <c r="A185" s="7" t="s">
        <v>9412</v>
      </c>
      <c r="B185" s="44" t="n">
        <v>0</v>
      </c>
      <c r="C185" s="44" t="n">
        <v>54</v>
      </c>
      <c r="D185" s="38" t="n">
        <f aca="false">IFERROR(B185/C185,0)</f>
        <v>0</v>
      </c>
      <c r="E185" s="45" t="n">
        <v>16.93</v>
      </c>
      <c r="F185" s="7" t="s">
        <v>239</v>
      </c>
    </row>
    <row r="186" customFormat="false" ht="15" hidden="false" customHeight="false" outlineLevel="0" collapsed="false">
      <c r="A186" s="7" t="s">
        <v>9413</v>
      </c>
      <c r="B186" s="44" t="n">
        <v>0</v>
      </c>
      <c r="C186" s="44" t="n">
        <v>53</v>
      </c>
      <c r="D186" s="38" t="n">
        <f aca="false">IFERROR(B186/C186,0)</f>
        <v>0</v>
      </c>
      <c r="E186" s="45" t="n">
        <v>34.7</v>
      </c>
      <c r="F186" s="7" t="s">
        <v>477</v>
      </c>
    </row>
    <row r="187" customFormat="false" ht="15" hidden="false" customHeight="false" outlineLevel="0" collapsed="false">
      <c r="A187" s="7" t="s">
        <v>9414</v>
      </c>
      <c r="B187" s="44" t="n">
        <v>0</v>
      </c>
      <c r="C187" s="44" t="n">
        <v>53</v>
      </c>
      <c r="D187" s="38" t="n">
        <f aca="false">IFERROR(B187/C187,0)</f>
        <v>0</v>
      </c>
      <c r="E187" s="45" t="n">
        <v>15.04</v>
      </c>
      <c r="F187" s="7" t="s">
        <v>239</v>
      </c>
    </row>
    <row r="188" customFormat="false" ht="15" hidden="false" customHeight="false" outlineLevel="0" collapsed="false">
      <c r="A188" s="7" t="s">
        <v>9415</v>
      </c>
      <c r="B188" s="44" t="n">
        <v>0</v>
      </c>
      <c r="C188" s="44" t="n">
        <v>53</v>
      </c>
      <c r="D188" s="38" t="n">
        <f aca="false">IFERROR(B188/C188,0)</f>
        <v>0</v>
      </c>
      <c r="E188" s="45" t="n">
        <v>30.13</v>
      </c>
      <c r="F188" s="7" t="s">
        <v>239</v>
      </c>
    </row>
    <row r="189" customFormat="false" ht="15" hidden="false" customHeight="false" outlineLevel="0" collapsed="false">
      <c r="A189" s="7" t="s">
        <v>9416</v>
      </c>
      <c r="B189" s="44" t="n">
        <v>0</v>
      </c>
      <c r="C189" s="44" t="n">
        <v>52</v>
      </c>
      <c r="D189" s="38" t="n">
        <f aca="false">IFERROR(B189/C189,0)</f>
        <v>0</v>
      </c>
      <c r="E189" s="45" t="n">
        <v>33.04</v>
      </c>
      <c r="F189" s="7" t="s">
        <v>239</v>
      </c>
    </row>
    <row r="190" customFormat="false" ht="15" hidden="false" customHeight="false" outlineLevel="0" collapsed="false">
      <c r="A190" s="7" t="s">
        <v>9417</v>
      </c>
      <c r="B190" s="44" t="n">
        <v>0</v>
      </c>
      <c r="C190" s="44" t="n">
        <v>51</v>
      </c>
      <c r="D190" s="38" t="n">
        <f aca="false">IFERROR(B190/C190,0)</f>
        <v>0</v>
      </c>
      <c r="E190" s="45" t="n">
        <v>23.2</v>
      </c>
      <c r="F190" s="7" t="s">
        <v>239</v>
      </c>
    </row>
    <row r="191" customFormat="false" ht="15" hidden="false" customHeight="false" outlineLevel="0" collapsed="false">
      <c r="A191" s="7" t="s">
        <v>9418</v>
      </c>
      <c r="B191" s="44" t="n">
        <v>0</v>
      </c>
      <c r="C191" s="44" t="n">
        <v>51</v>
      </c>
      <c r="D191" s="38" t="n">
        <f aca="false">IFERROR(B191/C191,0)</f>
        <v>0</v>
      </c>
      <c r="E191" s="45" t="n">
        <v>14.25</v>
      </c>
      <c r="F191" s="7" t="s">
        <v>180</v>
      </c>
    </row>
    <row r="192" customFormat="false" ht="15" hidden="false" customHeight="false" outlineLevel="0" collapsed="false">
      <c r="A192" s="7" t="s">
        <v>9419</v>
      </c>
      <c r="B192" s="44" t="n">
        <v>0</v>
      </c>
      <c r="C192" s="44" t="n">
        <v>51</v>
      </c>
      <c r="D192" s="38" t="n">
        <f aca="false">IFERROR(B192/C192,0)</f>
        <v>0</v>
      </c>
      <c r="E192" s="45" t="n">
        <v>25.96</v>
      </c>
      <c r="F192" s="7" t="s">
        <v>239</v>
      </c>
    </row>
    <row r="193" customFormat="false" ht="15" hidden="false" customHeight="false" outlineLevel="0" collapsed="false">
      <c r="A193" s="7" t="s">
        <v>9420</v>
      </c>
      <c r="B193" s="44" t="n">
        <v>0</v>
      </c>
      <c r="C193" s="44" t="n">
        <v>50</v>
      </c>
      <c r="D193" s="38" t="n">
        <f aca="false">IFERROR(B193/C193,0)</f>
        <v>0</v>
      </c>
      <c r="E193" s="45" t="n">
        <v>14.24</v>
      </c>
      <c r="F193" s="7" t="s">
        <v>239</v>
      </c>
    </row>
    <row r="194" customFormat="false" ht="15" hidden="false" customHeight="false" outlineLevel="0" collapsed="false">
      <c r="A194" s="7" t="s">
        <v>9421</v>
      </c>
      <c r="B194" s="44" t="n">
        <v>0</v>
      </c>
      <c r="C194" s="44" t="n">
        <v>50</v>
      </c>
      <c r="D194" s="38" t="n">
        <f aca="false">IFERROR(B194/C194,0)</f>
        <v>0</v>
      </c>
      <c r="E194" s="45" t="n">
        <v>34.04</v>
      </c>
      <c r="F194" s="7" t="s">
        <v>161</v>
      </c>
    </row>
    <row r="195" customFormat="false" ht="15" hidden="false" customHeight="false" outlineLevel="0" collapsed="false">
      <c r="A195" s="7" t="s">
        <v>9422</v>
      </c>
      <c r="B195" s="44" t="n">
        <v>0</v>
      </c>
      <c r="C195" s="44" t="n">
        <v>50</v>
      </c>
      <c r="D195" s="38" t="n">
        <f aca="false">IFERROR(B195/C195,0)</f>
        <v>0</v>
      </c>
      <c r="E195" s="45" t="n">
        <v>15.08</v>
      </c>
      <c r="F195" s="7" t="s">
        <v>239</v>
      </c>
    </row>
    <row r="196" customFormat="false" ht="15" hidden="false" customHeight="false" outlineLevel="0" collapsed="false">
      <c r="A196" s="7" t="s">
        <v>9423</v>
      </c>
      <c r="B196" s="44" t="n">
        <v>0</v>
      </c>
      <c r="C196" s="44" t="n">
        <v>50</v>
      </c>
      <c r="D196" s="38" t="n">
        <f aca="false">IFERROR(B196/C196,0)</f>
        <v>0</v>
      </c>
      <c r="E196" s="45" t="n">
        <v>17.56</v>
      </c>
      <c r="F196" s="7" t="s">
        <v>239</v>
      </c>
    </row>
    <row r="197" customFormat="false" ht="15" hidden="false" customHeight="false" outlineLevel="0" collapsed="false">
      <c r="A197" s="7" t="s">
        <v>9424</v>
      </c>
      <c r="B197" s="44" t="n">
        <v>0</v>
      </c>
      <c r="C197" s="44" t="n">
        <v>49</v>
      </c>
      <c r="D197" s="38" t="n">
        <f aca="false">IFERROR(B197/C197,0)</f>
        <v>0</v>
      </c>
      <c r="E197" s="45" t="n">
        <v>19.59</v>
      </c>
      <c r="F197" s="7" t="s">
        <v>180</v>
      </c>
    </row>
    <row r="198" customFormat="false" ht="15" hidden="false" customHeight="false" outlineLevel="0" collapsed="false">
      <c r="A198" s="7" t="s">
        <v>9425</v>
      </c>
      <c r="B198" s="44" t="n">
        <v>0</v>
      </c>
      <c r="C198" s="44" t="n">
        <v>49</v>
      </c>
      <c r="D198" s="38" t="n">
        <f aca="false">IFERROR(B198/C198,0)</f>
        <v>0</v>
      </c>
      <c r="E198" s="45" t="n">
        <v>20.73</v>
      </c>
      <c r="F198" s="7" t="s">
        <v>239</v>
      </c>
    </row>
    <row r="199" customFormat="false" ht="15" hidden="false" customHeight="false" outlineLevel="0" collapsed="false">
      <c r="A199" s="7" t="s">
        <v>9426</v>
      </c>
      <c r="B199" s="44" t="n">
        <v>0</v>
      </c>
      <c r="C199" s="44" t="n">
        <v>48</v>
      </c>
      <c r="D199" s="38" t="n">
        <f aca="false">IFERROR(B199/C199,0)</f>
        <v>0</v>
      </c>
      <c r="E199" s="45" t="n">
        <v>17.58</v>
      </c>
      <c r="F199" s="7" t="s">
        <v>239</v>
      </c>
    </row>
    <row r="200" customFormat="false" ht="15" hidden="false" customHeight="false" outlineLevel="0" collapsed="false">
      <c r="A200" s="7" t="s">
        <v>9427</v>
      </c>
      <c r="B200" s="44" t="n">
        <v>0</v>
      </c>
      <c r="C200" s="44" t="n">
        <v>48</v>
      </c>
      <c r="D200" s="38" t="n">
        <f aca="false">IFERROR(B200/C200,0)</f>
        <v>0</v>
      </c>
      <c r="E200" s="45" t="n">
        <v>48.33</v>
      </c>
      <c r="F200" s="7" t="s">
        <v>477</v>
      </c>
    </row>
    <row r="201" customFormat="false" ht="15" hidden="false" customHeight="false" outlineLevel="0" collapsed="false">
      <c r="A201" s="7" t="s">
        <v>9428</v>
      </c>
      <c r="B201" s="44" t="n">
        <v>0</v>
      </c>
      <c r="C201" s="44" t="n">
        <v>48</v>
      </c>
      <c r="D201" s="38" t="n">
        <f aca="false">IFERROR(B201/C201,0)</f>
        <v>0</v>
      </c>
      <c r="E201" s="45" t="n">
        <v>25.62</v>
      </c>
      <c r="F201" s="7" t="s">
        <v>239</v>
      </c>
    </row>
    <row r="202" customFormat="false" ht="15" hidden="false" customHeight="false" outlineLevel="0" collapsed="false">
      <c r="A202" s="7" t="s">
        <v>9429</v>
      </c>
      <c r="B202" s="44" t="n">
        <v>0</v>
      </c>
      <c r="C202" s="44" t="n">
        <v>47</v>
      </c>
      <c r="D202" s="38" t="n">
        <f aca="false">IFERROR(B202/C202,0)</f>
        <v>0</v>
      </c>
      <c r="E202" s="45" t="n">
        <v>11.11</v>
      </c>
      <c r="F202" s="7" t="s">
        <v>239</v>
      </c>
    </row>
    <row r="203" customFormat="false" ht="15" hidden="false" customHeight="false" outlineLevel="0" collapsed="false">
      <c r="A203" s="7" t="s">
        <v>9430</v>
      </c>
      <c r="B203" s="44" t="n">
        <v>0</v>
      </c>
      <c r="C203" s="44" t="n">
        <v>47</v>
      </c>
      <c r="D203" s="38" t="n">
        <f aca="false">IFERROR(B203/C203,0)</f>
        <v>0</v>
      </c>
      <c r="E203" s="45" t="n">
        <v>11.4</v>
      </c>
      <c r="F203" s="7" t="s">
        <v>239</v>
      </c>
    </row>
    <row r="204" customFormat="false" ht="15" hidden="false" customHeight="false" outlineLevel="0" collapsed="false">
      <c r="A204" s="7" t="s">
        <v>9431</v>
      </c>
      <c r="B204" s="44" t="n">
        <v>0</v>
      </c>
      <c r="C204" s="44" t="n">
        <v>46</v>
      </c>
      <c r="D204" s="38" t="n">
        <f aca="false">IFERROR(B204/C204,0)</f>
        <v>0</v>
      </c>
      <c r="E204" s="45" t="n">
        <v>14.2</v>
      </c>
      <c r="F204" s="7" t="s">
        <v>239</v>
      </c>
    </row>
    <row r="205" customFormat="false" ht="15" hidden="false" customHeight="false" outlineLevel="0" collapsed="false">
      <c r="A205" s="7" t="s">
        <v>9432</v>
      </c>
      <c r="B205" s="44" t="n">
        <v>0</v>
      </c>
      <c r="C205" s="44" t="n">
        <v>46</v>
      </c>
      <c r="D205" s="38" t="n">
        <f aca="false">IFERROR(B205/C205,0)</f>
        <v>0</v>
      </c>
      <c r="E205" s="45" t="n">
        <v>25.46</v>
      </c>
      <c r="F205" s="7" t="s">
        <v>239</v>
      </c>
    </row>
    <row r="206" customFormat="false" ht="15" hidden="false" customHeight="false" outlineLevel="0" collapsed="false">
      <c r="A206" s="7" t="s">
        <v>9433</v>
      </c>
      <c r="B206" s="44" t="n">
        <v>0</v>
      </c>
      <c r="C206" s="44" t="n">
        <v>46</v>
      </c>
      <c r="D206" s="38" t="n">
        <f aca="false">IFERROR(B206/C206,0)</f>
        <v>0</v>
      </c>
      <c r="E206" s="45" t="n">
        <v>39.33</v>
      </c>
      <c r="F206" s="7" t="s">
        <v>477</v>
      </c>
    </row>
    <row r="207" customFormat="false" ht="15" hidden="false" customHeight="false" outlineLevel="0" collapsed="false">
      <c r="A207" s="7" t="s">
        <v>9434</v>
      </c>
      <c r="B207" s="44" t="n">
        <v>0</v>
      </c>
      <c r="C207" s="44" t="n">
        <v>45</v>
      </c>
      <c r="D207" s="38" t="n">
        <f aca="false">IFERROR(B207/C207,0)</f>
        <v>0</v>
      </c>
      <c r="E207" s="45" t="n">
        <v>25.62</v>
      </c>
      <c r="F207" s="7" t="s">
        <v>239</v>
      </c>
    </row>
    <row r="208" customFormat="false" ht="15" hidden="false" customHeight="false" outlineLevel="0" collapsed="false">
      <c r="A208" s="7" t="s">
        <v>9435</v>
      </c>
      <c r="B208" s="44" t="n">
        <v>0</v>
      </c>
      <c r="C208" s="44" t="n">
        <v>45</v>
      </c>
      <c r="D208" s="38" t="n">
        <f aca="false">IFERROR(B208/C208,0)</f>
        <v>0</v>
      </c>
      <c r="E208" s="45" t="n">
        <v>20.53</v>
      </c>
      <c r="F208" s="7" t="s">
        <v>239</v>
      </c>
    </row>
    <row r="209" customFormat="false" ht="15" hidden="false" customHeight="false" outlineLevel="0" collapsed="false">
      <c r="A209" s="7" t="s">
        <v>9436</v>
      </c>
      <c r="B209" s="44" t="n">
        <v>0</v>
      </c>
      <c r="C209" s="44" t="n">
        <v>45</v>
      </c>
      <c r="D209" s="38" t="n">
        <f aca="false">IFERROR(B209/C209,0)</f>
        <v>0</v>
      </c>
      <c r="E209" s="45" t="n">
        <v>40.98</v>
      </c>
      <c r="F209" s="7" t="s">
        <v>477</v>
      </c>
    </row>
    <row r="210" customFormat="false" ht="15" hidden="false" customHeight="false" outlineLevel="0" collapsed="false">
      <c r="A210" s="7" t="s">
        <v>9437</v>
      </c>
      <c r="B210" s="44" t="n">
        <v>0</v>
      </c>
      <c r="C210" s="44" t="n">
        <v>45</v>
      </c>
      <c r="D210" s="38" t="n">
        <f aca="false">IFERROR(B210/C210,0)</f>
        <v>0</v>
      </c>
      <c r="E210" s="45" t="n">
        <v>20.16</v>
      </c>
      <c r="F210" s="7" t="s">
        <v>239</v>
      </c>
    </row>
    <row r="211" customFormat="false" ht="15" hidden="false" customHeight="false" outlineLevel="0" collapsed="false">
      <c r="A211" s="7" t="s">
        <v>9438</v>
      </c>
      <c r="B211" s="44" t="n">
        <v>0</v>
      </c>
      <c r="C211" s="44" t="n">
        <v>45</v>
      </c>
      <c r="D211" s="38" t="n">
        <f aca="false">IFERROR(B211/C211,0)</f>
        <v>0</v>
      </c>
      <c r="E211" s="45" t="n">
        <v>9.16</v>
      </c>
      <c r="F211" s="7" t="s">
        <v>239</v>
      </c>
    </row>
    <row r="212" customFormat="false" ht="15" hidden="false" customHeight="false" outlineLevel="0" collapsed="false">
      <c r="A212" s="7" t="s">
        <v>9439</v>
      </c>
      <c r="B212" s="44" t="n">
        <v>0</v>
      </c>
      <c r="C212" s="44" t="n">
        <v>45</v>
      </c>
      <c r="D212" s="38" t="n">
        <f aca="false">IFERROR(B212/C212,0)</f>
        <v>0</v>
      </c>
      <c r="E212" s="45" t="n">
        <v>10.36</v>
      </c>
      <c r="F212" s="7" t="s">
        <v>239</v>
      </c>
    </row>
    <row r="213" customFormat="false" ht="15" hidden="false" customHeight="false" outlineLevel="0" collapsed="false">
      <c r="A213" s="7" t="s">
        <v>9440</v>
      </c>
      <c r="B213" s="44" t="n">
        <v>0</v>
      </c>
      <c r="C213" s="44" t="n">
        <v>45</v>
      </c>
      <c r="D213" s="38" t="n">
        <f aca="false">IFERROR(B213/C213,0)</f>
        <v>0</v>
      </c>
      <c r="E213" s="45" t="n">
        <v>11.4</v>
      </c>
      <c r="F213" s="7" t="s">
        <v>239</v>
      </c>
    </row>
    <row r="214" customFormat="false" ht="15" hidden="false" customHeight="false" outlineLevel="0" collapsed="false">
      <c r="A214" s="7" t="s">
        <v>9441</v>
      </c>
      <c r="B214" s="44" t="n">
        <v>0</v>
      </c>
      <c r="C214" s="44" t="n">
        <v>45</v>
      </c>
      <c r="D214" s="38" t="n">
        <f aca="false">IFERROR(B214/C214,0)</f>
        <v>0</v>
      </c>
      <c r="E214" s="45" t="n">
        <v>9.4</v>
      </c>
      <c r="F214" s="7" t="s">
        <v>239</v>
      </c>
    </row>
    <row r="215" customFormat="false" ht="15" hidden="false" customHeight="false" outlineLevel="0" collapsed="false">
      <c r="A215" s="7" t="s">
        <v>9442</v>
      </c>
      <c r="B215" s="44" t="n">
        <v>0</v>
      </c>
      <c r="C215" s="44" t="n">
        <v>44</v>
      </c>
      <c r="D215" s="38" t="n">
        <f aca="false">IFERROR(B215/C215,0)</f>
        <v>0</v>
      </c>
      <c r="E215" s="45" t="n">
        <v>9.5</v>
      </c>
      <c r="F215" s="7" t="s">
        <v>239</v>
      </c>
    </row>
    <row r="216" customFormat="false" ht="15" hidden="false" customHeight="false" outlineLevel="0" collapsed="false">
      <c r="A216" s="7" t="s">
        <v>9443</v>
      </c>
      <c r="B216" s="44" t="n">
        <v>0</v>
      </c>
      <c r="C216" s="44" t="n">
        <v>44</v>
      </c>
      <c r="D216" s="38" t="n">
        <f aca="false">IFERROR(B216/C216,0)</f>
        <v>0</v>
      </c>
      <c r="E216" s="45" t="n">
        <v>8.45</v>
      </c>
      <c r="F216" s="7" t="s">
        <v>239</v>
      </c>
    </row>
    <row r="217" customFormat="false" ht="15" hidden="false" customHeight="false" outlineLevel="0" collapsed="false">
      <c r="A217" s="7" t="s">
        <v>9444</v>
      </c>
      <c r="B217" s="44" t="n">
        <v>0</v>
      </c>
      <c r="C217" s="44" t="n">
        <v>43</v>
      </c>
      <c r="D217" s="38" t="n">
        <f aca="false">IFERROR(B217/C217,0)</f>
        <v>0</v>
      </c>
      <c r="E217" s="45" t="n">
        <v>20.21</v>
      </c>
      <c r="F217" s="7" t="s">
        <v>239</v>
      </c>
    </row>
    <row r="218" customFormat="false" ht="15" hidden="false" customHeight="false" outlineLevel="0" collapsed="false">
      <c r="A218" s="7" t="s">
        <v>9445</v>
      </c>
      <c r="B218" s="44" t="n">
        <v>0</v>
      </c>
      <c r="C218" s="44" t="n">
        <v>43</v>
      </c>
      <c r="D218" s="38" t="n">
        <f aca="false">IFERROR(B218/C218,0)</f>
        <v>0</v>
      </c>
      <c r="E218" s="45" t="n">
        <v>8.58</v>
      </c>
      <c r="F218" s="7" t="s">
        <v>239</v>
      </c>
    </row>
    <row r="219" customFormat="false" ht="15" hidden="false" customHeight="false" outlineLevel="0" collapsed="false">
      <c r="A219" s="7" t="s">
        <v>9446</v>
      </c>
      <c r="B219" s="44" t="n">
        <v>0</v>
      </c>
      <c r="C219" s="44" t="n">
        <v>43</v>
      </c>
      <c r="D219" s="38" t="n">
        <f aca="false">IFERROR(B219/C219,0)</f>
        <v>0</v>
      </c>
      <c r="E219" s="45" t="n">
        <v>9.23</v>
      </c>
      <c r="F219" s="7" t="s">
        <v>239</v>
      </c>
    </row>
    <row r="220" customFormat="false" ht="15" hidden="false" customHeight="false" outlineLevel="0" collapsed="false">
      <c r="A220" s="7" t="s">
        <v>9447</v>
      </c>
      <c r="B220" s="44" t="n">
        <v>0</v>
      </c>
      <c r="C220" s="44" t="n">
        <v>42</v>
      </c>
      <c r="D220" s="38" t="n">
        <f aca="false">IFERROR(B220/C220,0)</f>
        <v>0</v>
      </c>
      <c r="E220" s="45" t="n">
        <v>41.07</v>
      </c>
      <c r="F220" s="7" t="s">
        <v>239</v>
      </c>
    </row>
    <row r="221" customFormat="false" ht="15" hidden="false" customHeight="false" outlineLevel="0" collapsed="false">
      <c r="A221" s="7" t="s">
        <v>9448</v>
      </c>
      <c r="B221" s="44" t="n">
        <v>0</v>
      </c>
      <c r="C221" s="44" t="n">
        <v>42</v>
      </c>
      <c r="D221" s="38" t="n">
        <f aca="false">IFERROR(B221/C221,0)</f>
        <v>0</v>
      </c>
      <c r="E221" s="45" t="n">
        <v>11.45</v>
      </c>
      <c r="F221" s="7" t="s">
        <v>239</v>
      </c>
    </row>
    <row r="222" customFormat="false" ht="15" hidden="false" customHeight="false" outlineLevel="0" collapsed="false">
      <c r="A222" s="7" t="s">
        <v>9449</v>
      </c>
      <c r="B222" s="44" t="n">
        <v>0</v>
      </c>
      <c r="C222" s="44" t="n">
        <v>42</v>
      </c>
      <c r="D222" s="38" t="n">
        <f aca="false">IFERROR(B222/C222,0)</f>
        <v>0</v>
      </c>
      <c r="E222" s="45" t="n">
        <v>19.74</v>
      </c>
      <c r="F222" s="7" t="s">
        <v>239</v>
      </c>
    </row>
    <row r="223" customFormat="false" ht="15" hidden="false" customHeight="false" outlineLevel="0" collapsed="false">
      <c r="A223" s="7" t="s">
        <v>9450</v>
      </c>
      <c r="B223" s="44" t="n">
        <v>0</v>
      </c>
      <c r="C223" s="44" t="n">
        <v>41</v>
      </c>
      <c r="D223" s="38" t="n">
        <f aca="false">IFERROR(B223/C223,0)</f>
        <v>0</v>
      </c>
      <c r="E223" s="45" t="n">
        <v>20.76</v>
      </c>
      <c r="F223" s="7" t="s">
        <v>239</v>
      </c>
    </row>
    <row r="224" customFormat="false" ht="15" hidden="false" customHeight="false" outlineLevel="0" collapsed="false">
      <c r="A224" s="7" t="s">
        <v>9451</v>
      </c>
      <c r="B224" s="44" t="n">
        <v>0</v>
      </c>
      <c r="C224" s="44" t="n">
        <v>41</v>
      </c>
      <c r="D224" s="38" t="n">
        <f aca="false">IFERROR(B224/C224,0)</f>
        <v>0</v>
      </c>
      <c r="E224" s="45" t="n">
        <v>10</v>
      </c>
      <c r="F224" s="7" t="s">
        <v>239</v>
      </c>
    </row>
    <row r="225" customFormat="false" ht="15" hidden="false" customHeight="false" outlineLevel="0" collapsed="false">
      <c r="A225" s="7" t="s">
        <v>9452</v>
      </c>
      <c r="B225" s="44" t="n">
        <v>0</v>
      </c>
      <c r="C225" s="44" t="n">
        <v>40</v>
      </c>
      <c r="D225" s="38" t="n">
        <f aca="false">IFERROR(B225/C225,0)</f>
        <v>0</v>
      </c>
      <c r="E225" s="45" t="n">
        <v>18.18</v>
      </c>
      <c r="F225" s="7" t="s">
        <v>239</v>
      </c>
    </row>
    <row r="226" customFormat="false" ht="15" hidden="false" customHeight="false" outlineLevel="0" collapsed="false">
      <c r="A226" s="7" t="s">
        <v>9453</v>
      </c>
      <c r="B226" s="44" t="n">
        <v>0</v>
      </c>
      <c r="C226" s="44" t="n">
        <v>39</v>
      </c>
      <c r="D226" s="38" t="n">
        <f aca="false">IFERROR(B226/C226,0)</f>
        <v>0</v>
      </c>
      <c r="E226" s="45" t="n">
        <v>21.31</v>
      </c>
      <c r="F226" s="7" t="s">
        <v>239</v>
      </c>
    </row>
    <row r="227" customFormat="false" ht="15" hidden="false" customHeight="false" outlineLevel="0" collapsed="false">
      <c r="A227" s="7" t="s">
        <v>9454</v>
      </c>
      <c r="B227" s="44" t="n">
        <v>0</v>
      </c>
      <c r="C227" s="44" t="n">
        <v>39</v>
      </c>
      <c r="D227" s="38" t="n">
        <f aca="false">IFERROR(B227/C227,0)</f>
        <v>0</v>
      </c>
      <c r="E227" s="45" t="n">
        <v>23.18</v>
      </c>
      <c r="F227" s="7" t="s">
        <v>239</v>
      </c>
    </row>
    <row r="228" customFormat="false" ht="15" hidden="false" customHeight="false" outlineLevel="0" collapsed="false">
      <c r="A228" s="7" t="s">
        <v>9455</v>
      </c>
      <c r="B228" s="44" t="n">
        <v>0</v>
      </c>
      <c r="C228" s="44" t="n">
        <v>39</v>
      </c>
      <c r="D228" s="38" t="n">
        <f aca="false">IFERROR(B228/C228,0)</f>
        <v>0</v>
      </c>
      <c r="E228" s="45" t="n">
        <v>15.82</v>
      </c>
      <c r="F228" s="7" t="s">
        <v>239</v>
      </c>
    </row>
    <row r="229" customFormat="false" ht="15" hidden="false" customHeight="false" outlineLevel="0" collapsed="false">
      <c r="A229" s="7" t="s">
        <v>9456</v>
      </c>
      <c r="B229" s="44" t="n">
        <v>0</v>
      </c>
      <c r="C229" s="44" t="n">
        <v>38</v>
      </c>
      <c r="D229" s="38" t="n">
        <f aca="false">IFERROR(B229/C229,0)</f>
        <v>0</v>
      </c>
      <c r="E229" s="45" t="n">
        <v>11.05</v>
      </c>
      <c r="F229" s="7" t="s">
        <v>200</v>
      </c>
    </row>
    <row r="230" customFormat="false" ht="15" hidden="false" customHeight="false" outlineLevel="0" collapsed="false">
      <c r="A230" s="7" t="s">
        <v>9457</v>
      </c>
      <c r="B230" s="44" t="n">
        <v>0</v>
      </c>
      <c r="C230" s="44" t="n">
        <v>38</v>
      </c>
      <c r="D230" s="38" t="n">
        <f aca="false">IFERROR(B230/C230,0)</f>
        <v>0</v>
      </c>
      <c r="E230" s="45" t="n">
        <v>27.37</v>
      </c>
      <c r="F230" s="7" t="s">
        <v>239</v>
      </c>
    </row>
    <row r="231" customFormat="false" ht="15" hidden="false" customHeight="false" outlineLevel="0" collapsed="false">
      <c r="A231" s="7" t="s">
        <v>9458</v>
      </c>
      <c r="B231" s="44" t="n">
        <v>0</v>
      </c>
      <c r="C231" s="44" t="n">
        <v>38</v>
      </c>
      <c r="D231" s="38" t="n">
        <f aca="false">IFERROR(B231/C231,0)</f>
        <v>0</v>
      </c>
      <c r="E231" s="45" t="n">
        <v>21.58</v>
      </c>
      <c r="F231" s="7" t="s">
        <v>239</v>
      </c>
    </row>
    <row r="232" customFormat="false" ht="15" hidden="false" customHeight="false" outlineLevel="0" collapsed="false">
      <c r="A232" s="7" t="s">
        <v>9459</v>
      </c>
      <c r="B232" s="44" t="n">
        <v>0</v>
      </c>
      <c r="C232" s="44" t="n">
        <v>38</v>
      </c>
      <c r="D232" s="38" t="n">
        <f aca="false">IFERROR(B232/C232,0)</f>
        <v>0</v>
      </c>
      <c r="E232" s="45" t="n">
        <v>20.87</v>
      </c>
      <c r="F232" s="7" t="s">
        <v>239</v>
      </c>
    </row>
    <row r="233" customFormat="false" ht="15" hidden="false" customHeight="false" outlineLevel="0" collapsed="false">
      <c r="A233" s="7" t="s">
        <v>9460</v>
      </c>
      <c r="B233" s="44" t="n">
        <v>0</v>
      </c>
      <c r="C233" s="44" t="n">
        <v>37</v>
      </c>
      <c r="D233" s="38" t="n">
        <f aca="false">IFERROR(B233/C233,0)</f>
        <v>0</v>
      </c>
      <c r="E233" s="45" t="n">
        <v>27.76</v>
      </c>
      <c r="F233" s="7" t="s">
        <v>239</v>
      </c>
    </row>
    <row r="234" customFormat="false" ht="15" hidden="false" customHeight="false" outlineLevel="0" collapsed="false">
      <c r="A234" s="7" t="s">
        <v>9461</v>
      </c>
      <c r="B234" s="44" t="n">
        <v>0</v>
      </c>
      <c r="C234" s="44" t="n">
        <v>37</v>
      </c>
      <c r="D234" s="38" t="n">
        <f aca="false">IFERROR(B234/C234,0)</f>
        <v>0</v>
      </c>
      <c r="E234" s="45" t="n">
        <v>21.3</v>
      </c>
      <c r="F234" s="7" t="s">
        <v>239</v>
      </c>
    </row>
    <row r="235" customFormat="false" ht="15" hidden="false" customHeight="false" outlineLevel="0" collapsed="false">
      <c r="A235" s="7" t="s">
        <v>9462</v>
      </c>
      <c r="B235" s="44" t="n">
        <v>0</v>
      </c>
      <c r="C235" s="44" t="n">
        <v>37</v>
      </c>
      <c r="D235" s="38" t="n">
        <f aca="false">IFERROR(B235/C235,0)</f>
        <v>0</v>
      </c>
      <c r="E235" s="45" t="n">
        <v>20.54</v>
      </c>
      <c r="F235" s="7" t="s">
        <v>239</v>
      </c>
    </row>
    <row r="236" customFormat="false" ht="15" hidden="false" customHeight="false" outlineLevel="0" collapsed="false">
      <c r="A236" s="7" t="s">
        <v>9463</v>
      </c>
      <c r="B236" s="44" t="n">
        <v>0</v>
      </c>
      <c r="C236" s="44" t="n">
        <v>37</v>
      </c>
      <c r="D236" s="38" t="n">
        <f aca="false">IFERROR(B236/C236,0)</f>
        <v>0</v>
      </c>
      <c r="E236" s="45" t="n">
        <v>11.92</v>
      </c>
      <c r="F236" s="7" t="s">
        <v>239</v>
      </c>
    </row>
    <row r="237" customFormat="false" ht="15" hidden="false" customHeight="false" outlineLevel="0" collapsed="false">
      <c r="A237" s="7" t="s">
        <v>9464</v>
      </c>
      <c r="B237" s="44" t="n">
        <v>0</v>
      </c>
      <c r="C237" s="44" t="n">
        <v>36</v>
      </c>
      <c r="D237" s="38" t="n">
        <f aca="false">IFERROR(B237/C237,0)</f>
        <v>0</v>
      </c>
      <c r="E237" s="45" t="n">
        <v>26.72</v>
      </c>
      <c r="F237" s="7" t="s">
        <v>239</v>
      </c>
    </row>
    <row r="238" customFormat="false" ht="15" hidden="false" customHeight="false" outlineLevel="0" collapsed="false">
      <c r="A238" s="7" t="s">
        <v>9465</v>
      </c>
      <c r="B238" s="44" t="n">
        <v>0</v>
      </c>
      <c r="C238" s="44" t="n">
        <v>36</v>
      </c>
      <c r="D238" s="38" t="n">
        <f aca="false">IFERROR(B238/C238,0)</f>
        <v>0</v>
      </c>
      <c r="E238" s="45" t="n">
        <v>6.58</v>
      </c>
      <c r="F238" s="7" t="s">
        <v>161</v>
      </c>
    </row>
    <row r="239" customFormat="false" ht="15" hidden="false" customHeight="false" outlineLevel="0" collapsed="false">
      <c r="A239" s="7" t="s">
        <v>9466</v>
      </c>
      <c r="B239" s="44" t="n">
        <v>0</v>
      </c>
      <c r="C239" s="44" t="n">
        <v>36</v>
      </c>
      <c r="D239" s="38" t="n">
        <f aca="false">IFERROR(B239/C239,0)</f>
        <v>0</v>
      </c>
      <c r="E239" s="45" t="n">
        <v>46.22</v>
      </c>
      <c r="F239" s="7" t="s">
        <v>239</v>
      </c>
    </row>
    <row r="240" customFormat="false" ht="15" hidden="false" customHeight="false" outlineLevel="0" collapsed="false">
      <c r="A240" s="7" t="s">
        <v>9467</v>
      </c>
      <c r="B240" s="44" t="n">
        <v>0</v>
      </c>
      <c r="C240" s="44" t="n">
        <v>36</v>
      </c>
      <c r="D240" s="38" t="n">
        <f aca="false">IFERROR(B240/C240,0)</f>
        <v>0</v>
      </c>
      <c r="E240" s="45" t="n">
        <v>15.44</v>
      </c>
      <c r="F240" s="7" t="s">
        <v>180</v>
      </c>
    </row>
    <row r="241" customFormat="false" ht="15" hidden="false" customHeight="false" outlineLevel="0" collapsed="false">
      <c r="A241" s="7" t="s">
        <v>9468</v>
      </c>
      <c r="B241" s="44" t="n">
        <v>0</v>
      </c>
      <c r="C241" s="44" t="n">
        <v>36</v>
      </c>
      <c r="D241" s="38" t="n">
        <f aca="false">IFERROR(B241/C241,0)</f>
        <v>0</v>
      </c>
      <c r="E241" s="45" t="n">
        <v>11.19</v>
      </c>
      <c r="F241" s="7" t="s">
        <v>239</v>
      </c>
    </row>
    <row r="242" customFormat="false" ht="15" hidden="false" customHeight="false" outlineLevel="0" collapsed="false">
      <c r="A242" s="7" t="s">
        <v>9469</v>
      </c>
      <c r="B242" s="44" t="n">
        <v>0</v>
      </c>
      <c r="C242" s="44" t="n">
        <v>36</v>
      </c>
      <c r="D242" s="38" t="n">
        <f aca="false">IFERROR(B242/C242,0)</f>
        <v>0</v>
      </c>
      <c r="E242" s="45" t="n">
        <v>24.58</v>
      </c>
      <c r="F242" s="7" t="s">
        <v>239</v>
      </c>
    </row>
    <row r="243" customFormat="false" ht="15" hidden="false" customHeight="false" outlineLevel="0" collapsed="false">
      <c r="A243" s="7" t="s">
        <v>9470</v>
      </c>
      <c r="B243" s="44" t="n">
        <v>0</v>
      </c>
      <c r="C243" s="44" t="n">
        <v>36</v>
      </c>
      <c r="D243" s="38" t="n">
        <f aca="false">IFERROR(B243/C243,0)</f>
        <v>0</v>
      </c>
      <c r="E243" s="45" t="n">
        <v>10.17</v>
      </c>
      <c r="F243" s="7" t="s">
        <v>239</v>
      </c>
    </row>
    <row r="244" customFormat="false" ht="15" hidden="false" customHeight="false" outlineLevel="0" collapsed="false">
      <c r="A244" s="7" t="s">
        <v>9471</v>
      </c>
      <c r="B244" s="44" t="n">
        <v>0</v>
      </c>
      <c r="C244" s="44" t="n">
        <v>36</v>
      </c>
      <c r="D244" s="38" t="n">
        <f aca="false">IFERROR(B244/C244,0)</f>
        <v>0</v>
      </c>
      <c r="E244" s="45" t="n">
        <v>15.97</v>
      </c>
      <c r="F244" s="7" t="s">
        <v>239</v>
      </c>
    </row>
    <row r="245" customFormat="false" ht="15" hidden="false" customHeight="false" outlineLevel="0" collapsed="false">
      <c r="A245" s="7" t="s">
        <v>9472</v>
      </c>
      <c r="B245" s="44" t="n">
        <v>0</v>
      </c>
      <c r="C245" s="44" t="n">
        <v>35</v>
      </c>
      <c r="D245" s="38" t="n">
        <f aca="false">IFERROR(B245/C245,0)</f>
        <v>0</v>
      </c>
      <c r="E245" s="45" t="n">
        <v>17.6</v>
      </c>
      <c r="F245" s="7" t="s">
        <v>239</v>
      </c>
    </row>
    <row r="246" customFormat="false" ht="15" hidden="false" customHeight="false" outlineLevel="0" collapsed="false">
      <c r="A246" s="7" t="s">
        <v>9473</v>
      </c>
      <c r="B246" s="44" t="n">
        <v>0</v>
      </c>
      <c r="C246" s="44" t="n">
        <v>35</v>
      </c>
      <c r="D246" s="38" t="n">
        <f aca="false">IFERROR(B246/C246,0)</f>
        <v>0</v>
      </c>
      <c r="E246" s="45" t="n">
        <v>33.43</v>
      </c>
      <c r="F246" s="7" t="s">
        <v>239</v>
      </c>
    </row>
    <row r="247" customFormat="false" ht="15" hidden="false" customHeight="false" outlineLevel="0" collapsed="false">
      <c r="A247" s="7" t="s">
        <v>9474</v>
      </c>
      <c r="B247" s="44" t="n">
        <v>0</v>
      </c>
      <c r="C247" s="44" t="n">
        <v>35</v>
      </c>
      <c r="D247" s="38" t="n">
        <f aca="false">IFERROR(B247/C247,0)</f>
        <v>0</v>
      </c>
      <c r="E247" s="45" t="n">
        <v>29.51</v>
      </c>
      <c r="F247" s="7" t="s">
        <v>239</v>
      </c>
    </row>
    <row r="248" customFormat="false" ht="15" hidden="false" customHeight="false" outlineLevel="0" collapsed="false">
      <c r="A248" s="7" t="s">
        <v>9475</v>
      </c>
      <c r="B248" s="44" t="n">
        <v>0</v>
      </c>
      <c r="C248" s="44" t="n">
        <v>35</v>
      </c>
      <c r="D248" s="38" t="n">
        <f aca="false">IFERROR(B248/C248,0)</f>
        <v>0</v>
      </c>
      <c r="E248" s="45" t="n">
        <v>26.91</v>
      </c>
      <c r="F248" s="7" t="s">
        <v>239</v>
      </c>
    </row>
    <row r="249" customFormat="false" ht="15" hidden="false" customHeight="false" outlineLevel="0" collapsed="false">
      <c r="A249" s="7" t="s">
        <v>9476</v>
      </c>
      <c r="B249" s="44" t="n">
        <v>0</v>
      </c>
      <c r="C249" s="44" t="n">
        <v>34</v>
      </c>
      <c r="D249" s="38" t="n">
        <f aca="false">IFERROR(B249/C249,0)</f>
        <v>0</v>
      </c>
      <c r="E249" s="45" t="n">
        <v>18.74</v>
      </c>
      <c r="F249" s="7" t="s">
        <v>239</v>
      </c>
    </row>
    <row r="250" customFormat="false" ht="15" hidden="false" customHeight="false" outlineLevel="0" collapsed="false">
      <c r="A250" s="7" t="s">
        <v>9477</v>
      </c>
      <c r="B250" s="44" t="n">
        <v>0</v>
      </c>
      <c r="C250" s="44" t="n">
        <v>34</v>
      </c>
      <c r="D250" s="38" t="n">
        <f aca="false">IFERROR(B250/C250,0)</f>
        <v>0</v>
      </c>
      <c r="E250" s="45" t="n">
        <v>29.24</v>
      </c>
      <c r="F250" s="7" t="s">
        <v>239</v>
      </c>
    </row>
    <row r="251" customFormat="false" ht="15" hidden="false" customHeight="false" outlineLevel="0" collapsed="false">
      <c r="A251" s="7" t="s">
        <v>9478</v>
      </c>
      <c r="B251" s="44" t="n">
        <v>0</v>
      </c>
      <c r="C251" s="44" t="n">
        <v>34</v>
      </c>
      <c r="D251" s="38" t="n">
        <f aca="false">IFERROR(B251/C251,0)</f>
        <v>0</v>
      </c>
      <c r="E251" s="45" t="n">
        <v>18.71</v>
      </c>
      <c r="F251" s="7" t="s">
        <v>180</v>
      </c>
    </row>
    <row r="252" customFormat="false" ht="15" hidden="false" customHeight="false" outlineLevel="0" collapsed="false">
      <c r="A252" s="7" t="s">
        <v>9479</v>
      </c>
      <c r="B252" s="44" t="n">
        <v>0</v>
      </c>
      <c r="C252" s="44" t="n">
        <v>34</v>
      </c>
      <c r="D252" s="38" t="n">
        <f aca="false">IFERROR(B252/C252,0)</f>
        <v>0</v>
      </c>
      <c r="E252" s="45" t="n">
        <v>11.18</v>
      </c>
      <c r="F252" s="7" t="s">
        <v>239</v>
      </c>
    </row>
    <row r="253" customFormat="false" ht="15" hidden="false" customHeight="false" outlineLevel="0" collapsed="false">
      <c r="A253" s="7" t="s">
        <v>9480</v>
      </c>
      <c r="B253" s="44" t="n">
        <v>0</v>
      </c>
      <c r="C253" s="44" t="n">
        <v>34</v>
      </c>
      <c r="D253" s="38" t="n">
        <f aca="false">IFERROR(B253/C253,0)</f>
        <v>0</v>
      </c>
      <c r="E253" s="45" t="n">
        <v>10.68</v>
      </c>
      <c r="F253" s="7" t="s">
        <v>239</v>
      </c>
    </row>
    <row r="254" customFormat="false" ht="15" hidden="false" customHeight="false" outlineLevel="0" collapsed="false">
      <c r="A254" s="7" t="s">
        <v>9481</v>
      </c>
      <c r="B254" s="44" t="n">
        <v>0</v>
      </c>
      <c r="C254" s="44" t="n">
        <v>34</v>
      </c>
      <c r="D254" s="38" t="n">
        <f aca="false">IFERROR(B254/C254,0)</f>
        <v>0</v>
      </c>
      <c r="E254" s="45" t="n">
        <v>20</v>
      </c>
      <c r="F254" s="7" t="s">
        <v>239</v>
      </c>
    </row>
    <row r="255" customFormat="false" ht="15" hidden="false" customHeight="false" outlineLevel="0" collapsed="false">
      <c r="A255" s="7" t="s">
        <v>9482</v>
      </c>
      <c r="B255" s="44" t="n">
        <v>0</v>
      </c>
      <c r="C255" s="44" t="n">
        <v>34</v>
      </c>
      <c r="D255" s="38" t="n">
        <f aca="false">IFERROR(B255/C255,0)</f>
        <v>0</v>
      </c>
      <c r="E255" s="45" t="n">
        <v>39.91</v>
      </c>
      <c r="F255" s="7" t="s">
        <v>477</v>
      </c>
    </row>
    <row r="256" customFormat="false" ht="15" hidden="false" customHeight="false" outlineLevel="0" collapsed="false">
      <c r="A256" s="7" t="s">
        <v>9483</v>
      </c>
      <c r="B256" s="44" t="n">
        <v>0</v>
      </c>
      <c r="C256" s="44" t="n">
        <v>34</v>
      </c>
      <c r="D256" s="38" t="n">
        <f aca="false">IFERROR(B256/C256,0)</f>
        <v>0</v>
      </c>
      <c r="E256" s="45" t="n">
        <v>19.62</v>
      </c>
      <c r="F256" s="7" t="s">
        <v>239</v>
      </c>
    </row>
    <row r="257" customFormat="false" ht="15" hidden="false" customHeight="false" outlineLevel="0" collapsed="false">
      <c r="A257" s="7" t="s">
        <v>9484</v>
      </c>
      <c r="B257" s="44" t="n">
        <v>0</v>
      </c>
      <c r="C257" s="44" t="n">
        <v>34</v>
      </c>
      <c r="D257" s="38" t="n">
        <f aca="false">IFERROR(B257/C257,0)</f>
        <v>0</v>
      </c>
      <c r="E257" s="45" t="n">
        <v>52.62</v>
      </c>
      <c r="F257" s="7" t="s">
        <v>477</v>
      </c>
    </row>
    <row r="258" customFormat="false" ht="15" hidden="false" customHeight="false" outlineLevel="0" collapsed="false">
      <c r="A258" s="7" t="s">
        <v>9485</v>
      </c>
      <c r="B258" s="44" t="n">
        <v>0</v>
      </c>
      <c r="C258" s="44" t="n">
        <v>33</v>
      </c>
      <c r="D258" s="38" t="n">
        <f aca="false">IFERROR(B258/C258,0)</f>
        <v>0</v>
      </c>
      <c r="E258" s="45" t="n">
        <v>12.52</v>
      </c>
      <c r="F258" s="7" t="s">
        <v>239</v>
      </c>
    </row>
    <row r="259" customFormat="false" ht="15" hidden="false" customHeight="false" outlineLevel="0" collapsed="false">
      <c r="A259" s="7" t="s">
        <v>9486</v>
      </c>
      <c r="B259" s="44" t="n">
        <v>0</v>
      </c>
      <c r="C259" s="44" t="n">
        <v>33</v>
      </c>
      <c r="D259" s="38" t="n">
        <f aca="false">IFERROR(B259/C259,0)</f>
        <v>0</v>
      </c>
      <c r="E259" s="45" t="n">
        <v>25.97</v>
      </c>
      <c r="F259" s="7" t="s">
        <v>239</v>
      </c>
    </row>
    <row r="260" customFormat="false" ht="15" hidden="false" customHeight="false" outlineLevel="0" collapsed="false">
      <c r="A260" s="7" t="s">
        <v>9487</v>
      </c>
      <c r="B260" s="44" t="n">
        <v>0</v>
      </c>
      <c r="C260" s="44" t="n">
        <v>33</v>
      </c>
      <c r="D260" s="38" t="n">
        <f aca="false">IFERROR(B260/C260,0)</f>
        <v>0</v>
      </c>
      <c r="E260" s="45" t="n">
        <v>20.64</v>
      </c>
      <c r="F260" s="7" t="s">
        <v>239</v>
      </c>
    </row>
    <row r="261" customFormat="false" ht="15" hidden="false" customHeight="false" outlineLevel="0" collapsed="false">
      <c r="A261" s="7" t="s">
        <v>9488</v>
      </c>
      <c r="B261" s="44" t="n">
        <v>0</v>
      </c>
      <c r="C261" s="44" t="n">
        <v>33</v>
      </c>
      <c r="D261" s="38" t="n">
        <f aca="false">IFERROR(B261/C261,0)</f>
        <v>0</v>
      </c>
      <c r="E261" s="45" t="n">
        <v>11.39</v>
      </c>
      <c r="F261" s="7" t="s">
        <v>161</v>
      </c>
    </row>
    <row r="262" customFormat="false" ht="15" hidden="false" customHeight="false" outlineLevel="0" collapsed="false">
      <c r="A262" s="7" t="s">
        <v>9489</v>
      </c>
      <c r="B262" s="44" t="n">
        <v>0</v>
      </c>
      <c r="C262" s="44" t="n">
        <v>33</v>
      </c>
      <c r="D262" s="38" t="n">
        <f aca="false">IFERROR(B262/C262,0)</f>
        <v>0</v>
      </c>
      <c r="E262" s="45" t="n">
        <v>13.82</v>
      </c>
      <c r="F262" s="7" t="s">
        <v>239</v>
      </c>
    </row>
    <row r="263" customFormat="false" ht="15" hidden="false" customHeight="false" outlineLevel="0" collapsed="false">
      <c r="A263" s="7" t="s">
        <v>9490</v>
      </c>
      <c r="B263" s="44" t="n">
        <v>0</v>
      </c>
      <c r="C263" s="44" t="n">
        <v>32</v>
      </c>
      <c r="D263" s="38" t="n">
        <f aca="false">IFERROR(B263/C263,0)</f>
        <v>0</v>
      </c>
      <c r="E263" s="45" t="n">
        <v>7.97</v>
      </c>
      <c r="F263" s="7" t="s">
        <v>239</v>
      </c>
    </row>
    <row r="264" customFormat="false" ht="15" hidden="false" customHeight="false" outlineLevel="0" collapsed="false">
      <c r="A264" s="7" t="s">
        <v>9491</v>
      </c>
      <c r="B264" s="44" t="n">
        <v>0</v>
      </c>
      <c r="C264" s="44" t="n">
        <v>32</v>
      </c>
      <c r="D264" s="38" t="n">
        <f aca="false">IFERROR(B264/C264,0)</f>
        <v>0</v>
      </c>
      <c r="E264" s="45" t="n">
        <v>6.09</v>
      </c>
      <c r="F264" s="7" t="s">
        <v>2185</v>
      </c>
    </row>
    <row r="265" customFormat="false" ht="15" hidden="false" customHeight="false" outlineLevel="0" collapsed="false">
      <c r="A265" s="7" t="s">
        <v>9492</v>
      </c>
      <c r="B265" s="44" t="n">
        <v>0</v>
      </c>
      <c r="C265" s="44" t="n">
        <v>32</v>
      </c>
      <c r="D265" s="38" t="n">
        <f aca="false">IFERROR(B265/C265,0)</f>
        <v>0</v>
      </c>
      <c r="E265" s="45" t="n">
        <v>58.25</v>
      </c>
      <c r="F265" s="7" t="s">
        <v>477</v>
      </c>
    </row>
    <row r="266" customFormat="false" ht="15" hidden="false" customHeight="false" outlineLevel="0" collapsed="false">
      <c r="A266" s="7" t="s">
        <v>9493</v>
      </c>
      <c r="B266" s="44" t="n">
        <v>0</v>
      </c>
      <c r="C266" s="44" t="n">
        <v>32</v>
      </c>
      <c r="D266" s="38" t="n">
        <f aca="false">IFERROR(B266/C266,0)</f>
        <v>0</v>
      </c>
      <c r="E266" s="45" t="n">
        <v>34.22</v>
      </c>
      <c r="F266" s="7" t="s">
        <v>239</v>
      </c>
    </row>
    <row r="267" customFormat="false" ht="15" hidden="false" customHeight="false" outlineLevel="0" collapsed="false">
      <c r="A267" s="7" t="s">
        <v>9494</v>
      </c>
      <c r="B267" s="44" t="n">
        <v>0</v>
      </c>
      <c r="C267" s="44" t="n">
        <v>32</v>
      </c>
      <c r="D267" s="38" t="n">
        <f aca="false">IFERROR(B267/C267,0)</f>
        <v>0</v>
      </c>
      <c r="E267" s="45" t="n">
        <v>16.25</v>
      </c>
      <c r="F267" s="7" t="s">
        <v>239</v>
      </c>
    </row>
    <row r="268" customFormat="false" ht="15" hidden="false" customHeight="false" outlineLevel="0" collapsed="false">
      <c r="A268" s="7" t="s">
        <v>9495</v>
      </c>
      <c r="B268" s="44" t="n">
        <v>0</v>
      </c>
      <c r="C268" s="44" t="n">
        <v>32</v>
      </c>
      <c r="D268" s="38" t="n">
        <f aca="false">IFERROR(B268/C268,0)</f>
        <v>0</v>
      </c>
      <c r="E268" s="45" t="n">
        <v>20.75</v>
      </c>
      <c r="F268" s="7" t="s">
        <v>239</v>
      </c>
    </row>
    <row r="269" customFormat="false" ht="15" hidden="false" customHeight="false" outlineLevel="0" collapsed="false">
      <c r="A269" s="7" t="s">
        <v>9496</v>
      </c>
      <c r="B269" s="44" t="n">
        <v>0</v>
      </c>
      <c r="C269" s="44" t="n">
        <v>31</v>
      </c>
      <c r="D269" s="38" t="n">
        <f aca="false">IFERROR(B269/C269,0)</f>
        <v>0</v>
      </c>
      <c r="E269" s="45" t="n">
        <v>19.77</v>
      </c>
      <c r="F269" s="7" t="s">
        <v>239</v>
      </c>
    </row>
    <row r="270" customFormat="false" ht="15" hidden="false" customHeight="false" outlineLevel="0" collapsed="false">
      <c r="A270" s="7" t="s">
        <v>9497</v>
      </c>
      <c r="B270" s="44" t="n">
        <v>0</v>
      </c>
      <c r="C270" s="44" t="n">
        <v>31</v>
      </c>
      <c r="D270" s="38" t="n">
        <f aca="false">IFERROR(B270/C270,0)</f>
        <v>0</v>
      </c>
      <c r="E270" s="45" t="n">
        <v>7.74</v>
      </c>
      <c r="F270" s="7" t="s">
        <v>115</v>
      </c>
    </row>
    <row r="271" customFormat="false" ht="15" hidden="false" customHeight="false" outlineLevel="0" collapsed="false">
      <c r="A271" s="7" t="s">
        <v>9498</v>
      </c>
      <c r="B271" s="44" t="n">
        <v>0</v>
      </c>
      <c r="C271" s="44" t="n">
        <v>31</v>
      </c>
      <c r="D271" s="38" t="n">
        <f aca="false">IFERROR(B271/C271,0)</f>
        <v>0</v>
      </c>
      <c r="E271" s="45" t="n">
        <v>17.77</v>
      </c>
      <c r="F271" s="7" t="s">
        <v>239</v>
      </c>
    </row>
    <row r="272" customFormat="false" ht="15" hidden="false" customHeight="false" outlineLevel="0" collapsed="false">
      <c r="A272" s="7" t="s">
        <v>9499</v>
      </c>
      <c r="B272" s="44" t="n">
        <v>0</v>
      </c>
      <c r="C272" s="44" t="n">
        <v>31</v>
      </c>
      <c r="D272" s="38" t="n">
        <f aca="false">IFERROR(B272/C272,0)</f>
        <v>0</v>
      </c>
      <c r="E272" s="45" t="n">
        <v>40.13</v>
      </c>
      <c r="F272" s="7" t="s">
        <v>477</v>
      </c>
    </row>
    <row r="273" customFormat="false" ht="15" hidden="false" customHeight="false" outlineLevel="0" collapsed="false">
      <c r="A273" s="7" t="s">
        <v>9500</v>
      </c>
      <c r="B273" s="44" t="n">
        <v>0</v>
      </c>
      <c r="C273" s="44" t="n">
        <v>31</v>
      </c>
      <c r="D273" s="38" t="n">
        <f aca="false">IFERROR(B273/C273,0)</f>
        <v>0</v>
      </c>
      <c r="E273" s="45" t="n">
        <v>39.45</v>
      </c>
      <c r="F273" s="7" t="s">
        <v>180</v>
      </c>
    </row>
    <row r="274" customFormat="false" ht="15" hidden="false" customHeight="false" outlineLevel="0" collapsed="false">
      <c r="A274" s="7" t="s">
        <v>9501</v>
      </c>
      <c r="B274" s="44" t="n">
        <v>0</v>
      </c>
      <c r="C274" s="44" t="n">
        <v>31</v>
      </c>
      <c r="D274" s="38" t="n">
        <f aca="false">IFERROR(B274/C274,0)</f>
        <v>0</v>
      </c>
      <c r="E274" s="45" t="n">
        <v>10.61</v>
      </c>
      <c r="F274" s="7" t="s">
        <v>239</v>
      </c>
    </row>
    <row r="275" customFormat="false" ht="15" hidden="false" customHeight="false" outlineLevel="0" collapsed="false">
      <c r="A275" s="7" t="s">
        <v>9502</v>
      </c>
      <c r="B275" s="44" t="n">
        <v>0</v>
      </c>
      <c r="C275" s="44" t="n">
        <v>31</v>
      </c>
      <c r="D275" s="38" t="n">
        <f aca="false">IFERROR(B275/C275,0)</f>
        <v>0</v>
      </c>
      <c r="E275" s="45" t="n">
        <v>10</v>
      </c>
      <c r="F275" s="7" t="s">
        <v>180</v>
      </c>
    </row>
    <row r="276" customFormat="false" ht="15" hidden="false" customHeight="false" outlineLevel="0" collapsed="false">
      <c r="A276" s="7" t="s">
        <v>9503</v>
      </c>
      <c r="B276" s="44" t="n">
        <v>0</v>
      </c>
      <c r="C276" s="44" t="n">
        <v>31</v>
      </c>
      <c r="D276" s="38" t="n">
        <f aca="false">IFERROR(B276/C276,0)</f>
        <v>0</v>
      </c>
      <c r="E276" s="45" t="n">
        <v>19</v>
      </c>
      <c r="F276" s="7" t="s">
        <v>239</v>
      </c>
    </row>
    <row r="277" customFormat="false" ht="15" hidden="false" customHeight="false" outlineLevel="0" collapsed="false">
      <c r="A277" s="7" t="s">
        <v>9504</v>
      </c>
      <c r="B277" s="44" t="n">
        <v>0</v>
      </c>
      <c r="C277" s="44" t="n">
        <v>30</v>
      </c>
      <c r="D277" s="38" t="n">
        <f aca="false">IFERROR(B277/C277,0)</f>
        <v>0</v>
      </c>
      <c r="E277" s="45" t="n">
        <v>8.77</v>
      </c>
      <c r="F277" s="7" t="s">
        <v>239</v>
      </c>
    </row>
    <row r="278" customFormat="false" ht="15" hidden="false" customHeight="false" outlineLevel="0" collapsed="false">
      <c r="A278" s="7" t="s">
        <v>9505</v>
      </c>
      <c r="B278" s="44" t="n">
        <v>0</v>
      </c>
      <c r="C278" s="44" t="n">
        <v>30</v>
      </c>
      <c r="D278" s="38" t="n">
        <f aca="false">IFERROR(B278/C278,0)</f>
        <v>0</v>
      </c>
      <c r="E278" s="45" t="n">
        <v>9.77</v>
      </c>
      <c r="F278" s="7" t="s">
        <v>180</v>
      </c>
    </row>
    <row r="279" customFormat="false" ht="15" hidden="false" customHeight="false" outlineLevel="0" collapsed="false">
      <c r="A279" s="7" t="s">
        <v>9506</v>
      </c>
      <c r="B279" s="44" t="n">
        <v>0</v>
      </c>
      <c r="C279" s="44" t="n">
        <v>30</v>
      </c>
      <c r="D279" s="38" t="n">
        <f aca="false">IFERROR(B279/C279,0)</f>
        <v>0</v>
      </c>
      <c r="E279" s="45" t="n">
        <v>24.5</v>
      </c>
      <c r="F279" s="7" t="s">
        <v>180</v>
      </c>
    </row>
    <row r="280" customFormat="false" ht="15" hidden="false" customHeight="false" outlineLevel="0" collapsed="false">
      <c r="A280" s="7" t="s">
        <v>9507</v>
      </c>
      <c r="B280" s="44" t="n">
        <v>0</v>
      </c>
      <c r="C280" s="44" t="n">
        <v>30</v>
      </c>
      <c r="D280" s="38" t="n">
        <f aca="false">IFERROR(B280/C280,0)</f>
        <v>0</v>
      </c>
      <c r="E280" s="45" t="n">
        <v>12.53</v>
      </c>
      <c r="F280" s="7" t="s">
        <v>239</v>
      </c>
    </row>
    <row r="281" customFormat="false" ht="15" hidden="false" customHeight="false" outlineLevel="0" collapsed="false">
      <c r="A281" s="7" t="s">
        <v>9508</v>
      </c>
      <c r="B281" s="44" t="n">
        <v>0</v>
      </c>
      <c r="C281" s="44" t="n">
        <v>30</v>
      </c>
      <c r="D281" s="38" t="n">
        <f aca="false">IFERROR(B281/C281,0)</f>
        <v>0</v>
      </c>
      <c r="E281" s="45" t="n">
        <v>31.47</v>
      </c>
      <c r="F281" s="7" t="s">
        <v>239</v>
      </c>
    </row>
    <row r="282" customFormat="false" ht="15" hidden="false" customHeight="false" outlineLevel="0" collapsed="false">
      <c r="A282" s="7" t="s">
        <v>9509</v>
      </c>
      <c r="B282" s="44" t="n">
        <v>0</v>
      </c>
      <c r="C282" s="44" t="n">
        <v>29</v>
      </c>
      <c r="D282" s="38" t="n">
        <f aca="false">IFERROR(B282/C282,0)</f>
        <v>0</v>
      </c>
      <c r="E282" s="45" t="n">
        <v>13.86</v>
      </c>
      <c r="F282" s="7" t="s">
        <v>239</v>
      </c>
    </row>
    <row r="283" customFormat="false" ht="15" hidden="false" customHeight="false" outlineLevel="0" collapsed="false">
      <c r="A283" s="7" t="s">
        <v>9510</v>
      </c>
      <c r="B283" s="44" t="n">
        <v>0</v>
      </c>
      <c r="C283" s="44" t="n">
        <v>29</v>
      </c>
      <c r="D283" s="38" t="n">
        <f aca="false">IFERROR(B283/C283,0)</f>
        <v>0</v>
      </c>
      <c r="E283" s="45" t="n">
        <v>17.62</v>
      </c>
      <c r="F283" s="7" t="s">
        <v>180</v>
      </c>
    </row>
    <row r="284" customFormat="false" ht="15" hidden="false" customHeight="false" outlineLevel="0" collapsed="false">
      <c r="A284" s="7" t="s">
        <v>9511</v>
      </c>
      <c r="B284" s="44" t="n">
        <v>0</v>
      </c>
      <c r="C284" s="44" t="n">
        <v>29</v>
      </c>
      <c r="D284" s="38" t="n">
        <f aca="false">IFERROR(B284/C284,0)</f>
        <v>0</v>
      </c>
      <c r="E284" s="45" t="n">
        <v>19.34</v>
      </c>
      <c r="F284" s="7" t="s">
        <v>239</v>
      </c>
    </row>
    <row r="285" customFormat="false" ht="15" hidden="false" customHeight="false" outlineLevel="0" collapsed="false">
      <c r="A285" s="7" t="s">
        <v>9512</v>
      </c>
      <c r="B285" s="44" t="n">
        <v>0</v>
      </c>
      <c r="C285" s="44" t="n">
        <v>29</v>
      </c>
      <c r="D285" s="38" t="n">
        <f aca="false">IFERROR(B285/C285,0)</f>
        <v>0</v>
      </c>
      <c r="E285" s="45" t="n">
        <v>11.52</v>
      </c>
      <c r="F285" s="7" t="s">
        <v>239</v>
      </c>
    </row>
    <row r="286" customFormat="false" ht="15" hidden="false" customHeight="false" outlineLevel="0" collapsed="false">
      <c r="A286" s="7" t="s">
        <v>9513</v>
      </c>
      <c r="B286" s="44" t="n">
        <v>0</v>
      </c>
      <c r="C286" s="44" t="n">
        <v>29</v>
      </c>
      <c r="D286" s="38" t="n">
        <f aca="false">IFERROR(B286/C286,0)</f>
        <v>0</v>
      </c>
      <c r="E286" s="45" t="n">
        <v>11.1</v>
      </c>
      <c r="F286" s="7" t="s">
        <v>2185</v>
      </c>
    </row>
    <row r="287" customFormat="false" ht="15" hidden="false" customHeight="false" outlineLevel="0" collapsed="false">
      <c r="A287" s="7" t="s">
        <v>9514</v>
      </c>
      <c r="B287" s="44" t="n">
        <v>0</v>
      </c>
      <c r="C287" s="44" t="n">
        <v>29</v>
      </c>
      <c r="D287" s="38" t="n">
        <f aca="false">IFERROR(B287/C287,0)</f>
        <v>0</v>
      </c>
      <c r="E287" s="45" t="n">
        <v>11.52</v>
      </c>
      <c r="F287" s="7" t="s">
        <v>239</v>
      </c>
    </row>
    <row r="288" customFormat="false" ht="15" hidden="false" customHeight="false" outlineLevel="0" collapsed="false">
      <c r="A288" s="7" t="s">
        <v>9515</v>
      </c>
      <c r="B288" s="44" t="n">
        <v>0</v>
      </c>
      <c r="C288" s="44" t="n">
        <v>29</v>
      </c>
      <c r="D288" s="38" t="n">
        <f aca="false">IFERROR(B288/C288,0)</f>
        <v>0</v>
      </c>
      <c r="E288" s="45" t="n">
        <v>11.21</v>
      </c>
      <c r="F288" s="7" t="s">
        <v>239</v>
      </c>
    </row>
    <row r="289" customFormat="false" ht="15" hidden="false" customHeight="false" outlineLevel="0" collapsed="false">
      <c r="A289" s="7" t="s">
        <v>9516</v>
      </c>
      <c r="B289" s="44" t="n">
        <v>0</v>
      </c>
      <c r="C289" s="44" t="n">
        <v>29</v>
      </c>
      <c r="D289" s="38" t="n">
        <f aca="false">IFERROR(B289/C289,0)</f>
        <v>0</v>
      </c>
      <c r="E289" s="45" t="n">
        <v>15.72</v>
      </c>
      <c r="F289" s="7" t="s">
        <v>239</v>
      </c>
    </row>
    <row r="290" customFormat="false" ht="15" hidden="false" customHeight="false" outlineLevel="0" collapsed="false">
      <c r="A290" s="7" t="s">
        <v>9517</v>
      </c>
      <c r="B290" s="44" t="n">
        <v>0</v>
      </c>
      <c r="C290" s="44" t="n">
        <v>29</v>
      </c>
      <c r="D290" s="38" t="n">
        <f aca="false">IFERROR(B290/C290,0)</f>
        <v>0</v>
      </c>
      <c r="E290" s="45" t="n">
        <v>9.38</v>
      </c>
      <c r="F290" s="7" t="s">
        <v>161</v>
      </c>
    </row>
    <row r="291" customFormat="false" ht="15" hidden="false" customHeight="false" outlineLevel="0" collapsed="false">
      <c r="A291" s="7" t="s">
        <v>9518</v>
      </c>
      <c r="B291" s="44" t="n">
        <v>0</v>
      </c>
      <c r="C291" s="44" t="n">
        <v>29</v>
      </c>
      <c r="D291" s="38" t="n">
        <f aca="false">IFERROR(B291/C291,0)</f>
        <v>0</v>
      </c>
      <c r="E291" s="45" t="n">
        <v>21.38</v>
      </c>
      <c r="F291" s="7" t="s">
        <v>239</v>
      </c>
    </row>
    <row r="292" customFormat="false" ht="15" hidden="false" customHeight="false" outlineLevel="0" collapsed="false">
      <c r="A292" s="7" t="s">
        <v>9519</v>
      </c>
      <c r="B292" s="44" t="n">
        <v>0</v>
      </c>
      <c r="C292" s="44" t="n">
        <v>29</v>
      </c>
      <c r="D292" s="38" t="n">
        <f aca="false">IFERROR(B292/C292,0)</f>
        <v>0</v>
      </c>
      <c r="E292" s="45" t="n">
        <v>20.24</v>
      </c>
      <c r="F292" s="7" t="s">
        <v>239</v>
      </c>
    </row>
    <row r="293" customFormat="false" ht="15" hidden="false" customHeight="false" outlineLevel="0" collapsed="false">
      <c r="A293" s="7" t="s">
        <v>9520</v>
      </c>
      <c r="B293" s="44" t="n">
        <v>0</v>
      </c>
      <c r="C293" s="44" t="n">
        <v>29</v>
      </c>
      <c r="D293" s="38" t="n">
        <f aca="false">IFERROR(B293/C293,0)</f>
        <v>0</v>
      </c>
      <c r="E293" s="45" t="n">
        <v>29.07</v>
      </c>
      <c r="F293" s="7" t="s">
        <v>239</v>
      </c>
    </row>
    <row r="294" customFormat="false" ht="15" hidden="false" customHeight="false" outlineLevel="0" collapsed="false">
      <c r="A294" s="7" t="s">
        <v>9521</v>
      </c>
      <c r="B294" s="44" t="n">
        <v>0</v>
      </c>
      <c r="C294" s="44" t="n">
        <v>29</v>
      </c>
      <c r="D294" s="38" t="n">
        <f aca="false">IFERROR(B294/C294,0)</f>
        <v>0</v>
      </c>
      <c r="E294" s="45" t="n">
        <v>25.52</v>
      </c>
      <c r="F294" s="7" t="s">
        <v>239</v>
      </c>
    </row>
    <row r="295" customFormat="false" ht="15" hidden="false" customHeight="false" outlineLevel="0" collapsed="false">
      <c r="A295" s="7" t="s">
        <v>9522</v>
      </c>
      <c r="B295" s="44" t="n">
        <v>0</v>
      </c>
      <c r="C295" s="44" t="n">
        <v>29</v>
      </c>
      <c r="D295" s="38" t="n">
        <f aca="false">IFERROR(B295/C295,0)</f>
        <v>0</v>
      </c>
      <c r="E295" s="45" t="n">
        <v>8.72</v>
      </c>
      <c r="F295" s="7" t="s">
        <v>239</v>
      </c>
    </row>
    <row r="296" customFormat="false" ht="15" hidden="false" customHeight="false" outlineLevel="0" collapsed="false">
      <c r="A296" s="7" t="s">
        <v>9523</v>
      </c>
      <c r="B296" s="44" t="n">
        <v>0</v>
      </c>
      <c r="C296" s="44" t="n">
        <v>29</v>
      </c>
      <c r="D296" s="38" t="n">
        <f aca="false">IFERROR(B296/C296,0)</f>
        <v>0</v>
      </c>
      <c r="E296" s="45" t="n">
        <v>24</v>
      </c>
      <c r="F296" s="7" t="s">
        <v>239</v>
      </c>
    </row>
    <row r="297" customFormat="false" ht="15" hidden="false" customHeight="false" outlineLevel="0" collapsed="false">
      <c r="A297" s="7" t="s">
        <v>9524</v>
      </c>
      <c r="B297" s="44" t="n">
        <v>0</v>
      </c>
      <c r="C297" s="44" t="n">
        <v>29</v>
      </c>
      <c r="D297" s="38" t="n">
        <f aca="false">IFERROR(B297/C297,0)</f>
        <v>0</v>
      </c>
      <c r="E297" s="45" t="n">
        <v>38.97</v>
      </c>
      <c r="F297" s="7" t="s">
        <v>180</v>
      </c>
    </row>
    <row r="298" customFormat="false" ht="15" hidden="false" customHeight="false" outlineLevel="0" collapsed="false">
      <c r="A298" s="7" t="s">
        <v>9525</v>
      </c>
      <c r="B298" s="44" t="n">
        <v>0</v>
      </c>
      <c r="C298" s="44" t="n">
        <v>29</v>
      </c>
      <c r="D298" s="38" t="n">
        <f aca="false">IFERROR(B298/C298,0)</f>
        <v>0</v>
      </c>
      <c r="E298" s="45" t="n">
        <v>23.76</v>
      </c>
      <c r="F298" s="7" t="s">
        <v>239</v>
      </c>
    </row>
    <row r="299" customFormat="false" ht="15" hidden="false" customHeight="false" outlineLevel="0" collapsed="false">
      <c r="A299" s="7" t="s">
        <v>9526</v>
      </c>
      <c r="B299" s="44" t="n">
        <v>0</v>
      </c>
      <c r="C299" s="44" t="n">
        <v>29</v>
      </c>
      <c r="D299" s="38" t="n">
        <f aca="false">IFERROR(B299/C299,0)</f>
        <v>0</v>
      </c>
      <c r="E299" s="45" t="n">
        <v>31.34</v>
      </c>
      <c r="F299" s="7" t="s">
        <v>239</v>
      </c>
    </row>
    <row r="300" customFormat="false" ht="15" hidden="false" customHeight="false" outlineLevel="0" collapsed="false">
      <c r="A300" s="7" t="s">
        <v>9527</v>
      </c>
      <c r="B300" s="44" t="n">
        <v>0</v>
      </c>
      <c r="C300" s="44" t="n">
        <v>29</v>
      </c>
      <c r="D300" s="38" t="n">
        <f aca="false">IFERROR(B300/C300,0)</f>
        <v>0</v>
      </c>
      <c r="E300" s="45" t="n">
        <v>13.41</v>
      </c>
      <c r="F300" s="7" t="s">
        <v>239</v>
      </c>
    </row>
    <row r="301" customFormat="false" ht="15" hidden="false" customHeight="false" outlineLevel="0" collapsed="false">
      <c r="A301" s="7" t="s">
        <v>9528</v>
      </c>
      <c r="B301" s="44" t="n">
        <v>0</v>
      </c>
      <c r="C301" s="44" t="n">
        <v>28</v>
      </c>
      <c r="D301" s="38" t="n">
        <f aca="false">IFERROR(B301/C301,0)</f>
        <v>0</v>
      </c>
      <c r="E301" s="45" t="n">
        <v>45.39</v>
      </c>
      <c r="F301" s="7" t="s">
        <v>239</v>
      </c>
    </row>
    <row r="302" customFormat="false" ht="15" hidden="false" customHeight="false" outlineLevel="0" collapsed="false">
      <c r="A302" s="7" t="s">
        <v>9529</v>
      </c>
      <c r="B302" s="44" t="n">
        <v>0</v>
      </c>
      <c r="C302" s="44" t="n">
        <v>28</v>
      </c>
      <c r="D302" s="38" t="n">
        <f aca="false">IFERROR(B302/C302,0)</f>
        <v>0</v>
      </c>
      <c r="E302" s="45" t="n">
        <v>9.57</v>
      </c>
      <c r="F302" s="7" t="s">
        <v>239</v>
      </c>
    </row>
    <row r="303" customFormat="false" ht="15" hidden="false" customHeight="false" outlineLevel="0" collapsed="false">
      <c r="A303" s="7" t="s">
        <v>9530</v>
      </c>
      <c r="B303" s="44" t="n">
        <v>0</v>
      </c>
      <c r="C303" s="44" t="n">
        <v>28</v>
      </c>
      <c r="D303" s="38" t="n">
        <f aca="false">IFERROR(B303/C303,0)</f>
        <v>0</v>
      </c>
      <c r="E303" s="45" t="n">
        <v>17.71</v>
      </c>
      <c r="F303" s="7" t="s">
        <v>239</v>
      </c>
    </row>
    <row r="304" customFormat="false" ht="15" hidden="false" customHeight="false" outlineLevel="0" collapsed="false">
      <c r="A304" s="7" t="s">
        <v>9531</v>
      </c>
      <c r="B304" s="44" t="n">
        <v>0</v>
      </c>
      <c r="C304" s="44" t="n">
        <v>28</v>
      </c>
      <c r="D304" s="38" t="n">
        <f aca="false">IFERROR(B304/C304,0)</f>
        <v>0</v>
      </c>
      <c r="E304" s="45" t="n">
        <v>18.64</v>
      </c>
      <c r="F304" s="7" t="s">
        <v>239</v>
      </c>
    </row>
    <row r="305" customFormat="false" ht="15" hidden="false" customHeight="false" outlineLevel="0" collapsed="false">
      <c r="A305" s="7" t="s">
        <v>9532</v>
      </c>
      <c r="B305" s="44" t="n">
        <v>0</v>
      </c>
      <c r="C305" s="44" t="n">
        <v>28</v>
      </c>
      <c r="D305" s="38" t="n">
        <f aca="false">IFERROR(B305/C305,0)</f>
        <v>0</v>
      </c>
      <c r="E305" s="45" t="n">
        <v>14.57</v>
      </c>
      <c r="F305" s="7" t="s">
        <v>239</v>
      </c>
    </row>
    <row r="306" customFormat="false" ht="15" hidden="false" customHeight="false" outlineLevel="0" collapsed="false">
      <c r="A306" s="7" t="s">
        <v>9533</v>
      </c>
      <c r="B306" s="44" t="n">
        <v>0</v>
      </c>
      <c r="C306" s="44" t="n">
        <v>28</v>
      </c>
      <c r="D306" s="38" t="n">
        <f aca="false">IFERROR(B306/C306,0)</f>
        <v>0</v>
      </c>
      <c r="E306" s="45" t="n">
        <v>15.07</v>
      </c>
      <c r="F306" s="7" t="s">
        <v>180</v>
      </c>
    </row>
    <row r="307" customFormat="false" ht="15" hidden="false" customHeight="false" outlineLevel="0" collapsed="false">
      <c r="A307" s="7" t="s">
        <v>9534</v>
      </c>
      <c r="B307" s="44" t="n">
        <v>0</v>
      </c>
      <c r="C307" s="44" t="n">
        <v>28</v>
      </c>
      <c r="D307" s="38" t="n">
        <f aca="false">IFERROR(B307/C307,0)</f>
        <v>0</v>
      </c>
      <c r="E307" s="45" t="n">
        <v>27.29</v>
      </c>
      <c r="F307" s="7" t="s">
        <v>239</v>
      </c>
    </row>
    <row r="308" customFormat="false" ht="15" hidden="false" customHeight="false" outlineLevel="0" collapsed="false">
      <c r="A308" s="7" t="s">
        <v>9535</v>
      </c>
      <c r="B308" s="44" t="n">
        <v>0</v>
      </c>
      <c r="C308" s="44" t="n">
        <v>28</v>
      </c>
      <c r="D308" s="38" t="n">
        <f aca="false">IFERROR(B308/C308,0)</f>
        <v>0</v>
      </c>
      <c r="E308" s="45" t="n">
        <v>27.5</v>
      </c>
      <c r="F308" s="7" t="s">
        <v>239</v>
      </c>
    </row>
    <row r="309" customFormat="false" ht="15" hidden="false" customHeight="false" outlineLevel="0" collapsed="false">
      <c r="A309" s="7" t="s">
        <v>9536</v>
      </c>
      <c r="B309" s="44" t="n">
        <v>0</v>
      </c>
      <c r="C309" s="44" t="n">
        <v>28</v>
      </c>
      <c r="D309" s="38" t="n">
        <f aca="false">IFERROR(B309/C309,0)</f>
        <v>0</v>
      </c>
      <c r="E309" s="45" t="n">
        <v>42.21</v>
      </c>
      <c r="F309" s="7" t="s">
        <v>477</v>
      </c>
    </row>
    <row r="310" customFormat="false" ht="15" hidden="false" customHeight="false" outlineLevel="0" collapsed="false">
      <c r="A310" s="7" t="s">
        <v>9537</v>
      </c>
      <c r="B310" s="44" t="n">
        <v>0</v>
      </c>
      <c r="C310" s="44" t="n">
        <v>27</v>
      </c>
      <c r="D310" s="38" t="n">
        <f aca="false">IFERROR(B310/C310,0)</f>
        <v>0</v>
      </c>
      <c r="E310" s="45" t="n">
        <v>23.33</v>
      </c>
      <c r="F310" s="7" t="s">
        <v>180</v>
      </c>
    </row>
    <row r="311" customFormat="false" ht="15" hidden="false" customHeight="false" outlineLevel="0" collapsed="false">
      <c r="A311" s="7" t="s">
        <v>9538</v>
      </c>
      <c r="B311" s="44" t="n">
        <v>0</v>
      </c>
      <c r="C311" s="44" t="n">
        <v>27</v>
      </c>
      <c r="D311" s="38" t="n">
        <f aca="false">IFERROR(B311/C311,0)</f>
        <v>0</v>
      </c>
      <c r="E311" s="45" t="n">
        <v>15.93</v>
      </c>
      <c r="F311" s="7" t="s">
        <v>239</v>
      </c>
    </row>
    <row r="312" customFormat="false" ht="15" hidden="false" customHeight="false" outlineLevel="0" collapsed="false">
      <c r="A312" s="7" t="s">
        <v>9539</v>
      </c>
      <c r="B312" s="44" t="n">
        <v>0</v>
      </c>
      <c r="C312" s="44" t="n">
        <v>27</v>
      </c>
      <c r="D312" s="38" t="n">
        <f aca="false">IFERROR(B312/C312,0)</f>
        <v>0</v>
      </c>
      <c r="E312" s="45" t="n">
        <v>16.15</v>
      </c>
      <c r="F312" s="7" t="s">
        <v>239</v>
      </c>
    </row>
    <row r="313" customFormat="false" ht="15" hidden="false" customHeight="false" outlineLevel="0" collapsed="false">
      <c r="A313" s="7" t="s">
        <v>9540</v>
      </c>
      <c r="B313" s="44" t="n">
        <v>0</v>
      </c>
      <c r="C313" s="44" t="n">
        <v>27</v>
      </c>
      <c r="D313" s="38" t="n">
        <f aca="false">IFERROR(B313/C313,0)</f>
        <v>0</v>
      </c>
      <c r="E313" s="45" t="n">
        <v>25.63</v>
      </c>
      <c r="F313" s="7" t="s">
        <v>239</v>
      </c>
    </row>
    <row r="314" customFormat="false" ht="15" hidden="false" customHeight="false" outlineLevel="0" collapsed="false">
      <c r="A314" s="7" t="s">
        <v>9541</v>
      </c>
      <c r="B314" s="44" t="n">
        <v>0</v>
      </c>
      <c r="C314" s="44" t="n">
        <v>27</v>
      </c>
      <c r="D314" s="38" t="n">
        <f aca="false">IFERROR(B314/C314,0)</f>
        <v>0</v>
      </c>
      <c r="E314" s="45" t="n">
        <v>31.07</v>
      </c>
      <c r="F314" s="7" t="s">
        <v>239</v>
      </c>
    </row>
    <row r="315" customFormat="false" ht="15" hidden="false" customHeight="false" outlineLevel="0" collapsed="false">
      <c r="A315" s="7" t="s">
        <v>9542</v>
      </c>
      <c r="B315" s="44" t="n">
        <v>0</v>
      </c>
      <c r="C315" s="44" t="n">
        <v>27</v>
      </c>
      <c r="D315" s="38" t="n">
        <f aca="false">IFERROR(B315/C315,0)</f>
        <v>0</v>
      </c>
      <c r="E315" s="45" t="n">
        <v>36.74</v>
      </c>
      <c r="F315" s="7" t="s">
        <v>239</v>
      </c>
    </row>
    <row r="316" customFormat="false" ht="15" hidden="false" customHeight="false" outlineLevel="0" collapsed="false">
      <c r="A316" s="7" t="s">
        <v>9543</v>
      </c>
      <c r="B316" s="44" t="n">
        <v>0</v>
      </c>
      <c r="C316" s="44" t="n">
        <v>27</v>
      </c>
      <c r="D316" s="38" t="n">
        <f aca="false">IFERROR(B316/C316,0)</f>
        <v>0</v>
      </c>
      <c r="E316" s="45" t="n">
        <v>12.11</v>
      </c>
      <c r="F316" s="7" t="s">
        <v>180</v>
      </c>
    </row>
    <row r="317" customFormat="false" ht="15" hidden="false" customHeight="false" outlineLevel="0" collapsed="false">
      <c r="A317" s="7" t="s">
        <v>9544</v>
      </c>
      <c r="B317" s="44" t="n">
        <v>0</v>
      </c>
      <c r="C317" s="44" t="n">
        <v>27</v>
      </c>
      <c r="D317" s="38" t="n">
        <f aca="false">IFERROR(B317/C317,0)</f>
        <v>0</v>
      </c>
      <c r="E317" s="45" t="n">
        <v>10.67</v>
      </c>
      <c r="F317" s="7" t="s">
        <v>239</v>
      </c>
    </row>
    <row r="318" customFormat="false" ht="15" hidden="false" customHeight="false" outlineLevel="0" collapsed="false">
      <c r="A318" s="7" t="s">
        <v>9545</v>
      </c>
      <c r="B318" s="44" t="n">
        <v>0</v>
      </c>
      <c r="C318" s="44" t="n">
        <v>27</v>
      </c>
      <c r="D318" s="38" t="n">
        <f aca="false">IFERROR(B318/C318,0)</f>
        <v>0</v>
      </c>
      <c r="E318" s="45" t="n">
        <v>27.33</v>
      </c>
      <c r="F318" s="7" t="s">
        <v>239</v>
      </c>
    </row>
    <row r="319" customFormat="false" ht="15" hidden="false" customHeight="false" outlineLevel="0" collapsed="false">
      <c r="A319" s="7" t="s">
        <v>9546</v>
      </c>
      <c r="B319" s="44" t="n">
        <v>0</v>
      </c>
      <c r="C319" s="44" t="n">
        <v>27</v>
      </c>
      <c r="D319" s="38" t="n">
        <f aca="false">IFERROR(B319/C319,0)</f>
        <v>0</v>
      </c>
      <c r="E319" s="45" t="n">
        <v>45.15</v>
      </c>
      <c r="F319" s="7" t="s">
        <v>239</v>
      </c>
    </row>
    <row r="320" customFormat="false" ht="15" hidden="false" customHeight="false" outlineLevel="0" collapsed="false">
      <c r="A320" s="7" t="s">
        <v>9547</v>
      </c>
      <c r="B320" s="44" t="n">
        <v>0</v>
      </c>
      <c r="C320" s="44" t="n">
        <v>27</v>
      </c>
      <c r="D320" s="38" t="n">
        <f aca="false">IFERROR(B320/C320,0)</f>
        <v>0</v>
      </c>
      <c r="E320" s="45" t="n">
        <v>26.44</v>
      </c>
      <c r="F320" s="7" t="s">
        <v>239</v>
      </c>
    </row>
    <row r="321" customFormat="false" ht="15" hidden="false" customHeight="false" outlineLevel="0" collapsed="false">
      <c r="A321" s="7" t="s">
        <v>9548</v>
      </c>
      <c r="B321" s="44" t="n">
        <v>0</v>
      </c>
      <c r="C321" s="44" t="n">
        <v>27</v>
      </c>
      <c r="D321" s="38" t="n">
        <f aca="false">IFERROR(B321/C321,0)</f>
        <v>0</v>
      </c>
      <c r="E321" s="45" t="n">
        <v>10.67</v>
      </c>
      <c r="F321" s="7" t="s">
        <v>239</v>
      </c>
    </row>
    <row r="322" customFormat="false" ht="15" hidden="false" customHeight="false" outlineLevel="0" collapsed="false">
      <c r="A322" s="7" t="s">
        <v>9549</v>
      </c>
      <c r="B322" s="44" t="n">
        <v>0</v>
      </c>
      <c r="C322" s="44" t="n">
        <v>27</v>
      </c>
      <c r="D322" s="38" t="n">
        <f aca="false">IFERROR(B322/C322,0)</f>
        <v>0</v>
      </c>
      <c r="E322" s="45" t="n">
        <v>16.26</v>
      </c>
      <c r="F322" s="7" t="s">
        <v>239</v>
      </c>
    </row>
    <row r="323" customFormat="false" ht="15" hidden="false" customHeight="false" outlineLevel="0" collapsed="false">
      <c r="A323" s="7" t="s">
        <v>9550</v>
      </c>
      <c r="B323" s="44" t="n">
        <v>0</v>
      </c>
      <c r="C323" s="44" t="n">
        <v>27</v>
      </c>
      <c r="D323" s="38" t="n">
        <f aca="false">IFERROR(B323/C323,0)</f>
        <v>0</v>
      </c>
      <c r="E323" s="45" t="n">
        <v>16.81</v>
      </c>
      <c r="F323" s="7" t="s">
        <v>239</v>
      </c>
    </row>
    <row r="324" customFormat="false" ht="15" hidden="false" customHeight="false" outlineLevel="0" collapsed="false">
      <c r="A324" s="7" t="s">
        <v>9551</v>
      </c>
      <c r="B324" s="44" t="n">
        <v>0</v>
      </c>
      <c r="C324" s="44" t="n">
        <v>26</v>
      </c>
      <c r="D324" s="38" t="n">
        <f aca="false">IFERROR(B324/C324,0)</f>
        <v>0</v>
      </c>
      <c r="E324" s="45" t="n">
        <v>30.62</v>
      </c>
      <c r="F324" s="7" t="s">
        <v>239</v>
      </c>
    </row>
    <row r="325" customFormat="false" ht="15" hidden="false" customHeight="false" outlineLevel="0" collapsed="false">
      <c r="A325" s="7" t="s">
        <v>9552</v>
      </c>
      <c r="B325" s="44" t="n">
        <v>0</v>
      </c>
      <c r="C325" s="44" t="n">
        <v>26</v>
      </c>
      <c r="D325" s="38" t="n">
        <f aca="false">IFERROR(B325/C325,0)</f>
        <v>0</v>
      </c>
      <c r="E325" s="45" t="n">
        <v>19.73</v>
      </c>
      <c r="F325" s="7" t="s">
        <v>239</v>
      </c>
    </row>
    <row r="326" customFormat="false" ht="15" hidden="false" customHeight="false" outlineLevel="0" collapsed="false">
      <c r="A326" s="7" t="s">
        <v>9553</v>
      </c>
      <c r="B326" s="44" t="n">
        <v>0</v>
      </c>
      <c r="C326" s="44" t="n">
        <v>26</v>
      </c>
      <c r="D326" s="38" t="n">
        <f aca="false">IFERROR(B326/C326,0)</f>
        <v>0</v>
      </c>
      <c r="E326" s="45" t="n">
        <v>15.96</v>
      </c>
      <c r="F326" s="7" t="s">
        <v>239</v>
      </c>
    </row>
    <row r="327" customFormat="false" ht="15" hidden="false" customHeight="false" outlineLevel="0" collapsed="false">
      <c r="A327" s="7" t="s">
        <v>9554</v>
      </c>
      <c r="B327" s="44" t="n">
        <v>0</v>
      </c>
      <c r="C327" s="44" t="n">
        <v>26</v>
      </c>
      <c r="D327" s="38" t="n">
        <f aca="false">IFERROR(B327/C327,0)</f>
        <v>0</v>
      </c>
      <c r="E327" s="45" t="n">
        <v>10.08</v>
      </c>
      <c r="F327" s="7" t="s">
        <v>239</v>
      </c>
    </row>
    <row r="328" customFormat="false" ht="15" hidden="false" customHeight="false" outlineLevel="0" collapsed="false">
      <c r="A328" s="7" t="s">
        <v>9555</v>
      </c>
      <c r="B328" s="44" t="n">
        <v>0</v>
      </c>
      <c r="C328" s="44" t="n">
        <v>26</v>
      </c>
      <c r="D328" s="38" t="n">
        <f aca="false">IFERROR(B328/C328,0)</f>
        <v>0</v>
      </c>
      <c r="E328" s="45" t="n">
        <v>23.85</v>
      </c>
      <c r="F328" s="7" t="s">
        <v>180</v>
      </c>
    </row>
    <row r="329" customFormat="false" ht="15" hidden="false" customHeight="false" outlineLevel="0" collapsed="false">
      <c r="A329" s="7" t="s">
        <v>9556</v>
      </c>
      <c r="B329" s="44" t="n">
        <v>0</v>
      </c>
      <c r="C329" s="44" t="n">
        <v>26</v>
      </c>
      <c r="D329" s="38" t="n">
        <f aca="false">IFERROR(B329/C329,0)</f>
        <v>0</v>
      </c>
      <c r="E329" s="45" t="n">
        <v>7.23</v>
      </c>
      <c r="F329" s="7" t="s">
        <v>239</v>
      </c>
    </row>
    <row r="330" customFormat="false" ht="15" hidden="false" customHeight="false" outlineLevel="0" collapsed="false">
      <c r="A330" s="7" t="s">
        <v>9557</v>
      </c>
      <c r="B330" s="44" t="n">
        <v>0</v>
      </c>
      <c r="C330" s="44" t="n">
        <v>26</v>
      </c>
      <c r="D330" s="38" t="n">
        <f aca="false">IFERROR(B330/C330,0)</f>
        <v>0</v>
      </c>
      <c r="E330" s="45" t="n">
        <v>28.23</v>
      </c>
      <c r="F330" s="7" t="s">
        <v>239</v>
      </c>
    </row>
    <row r="331" customFormat="false" ht="15" hidden="false" customHeight="false" outlineLevel="0" collapsed="false">
      <c r="A331" s="7" t="s">
        <v>9558</v>
      </c>
      <c r="B331" s="44" t="n">
        <v>0</v>
      </c>
      <c r="C331" s="44" t="n">
        <v>26</v>
      </c>
      <c r="D331" s="38" t="n">
        <f aca="false">IFERROR(B331/C331,0)</f>
        <v>0</v>
      </c>
      <c r="E331" s="45" t="n">
        <v>9.46</v>
      </c>
      <c r="F331" s="7" t="s">
        <v>239</v>
      </c>
    </row>
    <row r="332" customFormat="false" ht="15" hidden="false" customHeight="false" outlineLevel="0" collapsed="false">
      <c r="A332" s="7" t="s">
        <v>9559</v>
      </c>
      <c r="B332" s="44" t="n">
        <v>0</v>
      </c>
      <c r="C332" s="44" t="n">
        <v>26</v>
      </c>
      <c r="D332" s="38" t="n">
        <f aca="false">IFERROR(B332/C332,0)</f>
        <v>0</v>
      </c>
      <c r="E332" s="45" t="n">
        <v>32.81</v>
      </c>
      <c r="F332" s="7" t="s">
        <v>239</v>
      </c>
    </row>
    <row r="333" customFormat="false" ht="15" hidden="false" customHeight="false" outlineLevel="0" collapsed="false">
      <c r="A333" s="7" t="s">
        <v>9560</v>
      </c>
      <c r="B333" s="44" t="n">
        <v>0</v>
      </c>
      <c r="C333" s="44" t="n">
        <v>26</v>
      </c>
      <c r="D333" s="38" t="n">
        <f aca="false">IFERROR(B333/C333,0)</f>
        <v>0</v>
      </c>
      <c r="E333" s="45" t="n">
        <v>15.04</v>
      </c>
      <c r="F333" s="7" t="s">
        <v>239</v>
      </c>
    </row>
    <row r="334" customFormat="false" ht="15" hidden="false" customHeight="false" outlineLevel="0" collapsed="false">
      <c r="A334" s="7" t="s">
        <v>9561</v>
      </c>
      <c r="B334" s="44" t="n">
        <v>0</v>
      </c>
      <c r="C334" s="44" t="n">
        <v>26</v>
      </c>
      <c r="D334" s="38" t="n">
        <f aca="false">IFERROR(B334/C334,0)</f>
        <v>0</v>
      </c>
      <c r="E334" s="45" t="n">
        <v>29.15</v>
      </c>
      <c r="F334" s="7" t="s">
        <v>239</v>
      </c>
    </row>
    <row r="335" customFormat="false" ht="15" hidden="false" customHeight="false" outlineLevel="0" collapsed="false">
      <c r="A335" s="7" t="s">
        <v>9562</v>
      </c>
      <c r="B335" s="44" t="n">
        <v>0</v>
      </c>
      <c r="C335" s="44" t="n">
        <v>26</v>
      </c>
      <c r="D335" s="38" t="n">
        <f aca="false">IFERROR(B335/C335,0)</f>
        <v>0</v>
      </c>
      <c r="E335" s="45" t="n">
        <v>22.15</v>
      </c>
      <c r="F335" s="7" t="s">
        <v>239</v>
      </c>
    </row>
    <row r="336" customFormat="false" ht="15" hidden="false" customHeight="false" outlineLevel="0" collapsed="false">
      <c r="A336" s="7" t="s">
        <v>9563</v>
      </c>
      <c r="B336" s="44" t="n">
        <v>0</v>
      </c>
      <c r="C336" s="44" t="n">
        <v>26</v>
      </c>
      <c r="D336" s="38" t="n">
        <f aca="false">IFERROR(B336/C336,0)</f>
        <v>0</v>
      </c>
      <c r="E336" s="45" t="n">
        <v>9.69</v>
      </c>
      <c r="F336" s="7" t="s">
        <v>239</v>
      </c>
    </row>
    <row r="337" customFormat="false" ht="15" hidden="false" customHeight="false" outlineLevel="0" collapsed="false">
      <c r="A337" s="7" t="s">
        <v>9564</v>
      </c>
      <c r="B337" s="44" t="n">
        <v>0</v>
      </c>
      <c r="C337" s="44" t="n">
        <v>25</v>
      </c>
      <c r="D337" s="38" t="n">
        <f aca="false">IFERROR(B337/C337,0)</f>
        <v>0</v>
      </c>
      <c r="E337" s="45" t="n">
        <v>20.64</v>
      </c>
      <c r="F337" s="7" t="s">
        <v>239</v>
      </c>
    </row>
    <row r="338" customFormat="false" ht="15" hidden="false" customHeight="false" outlineLevel="0" collapsed="false">
      <c r="A338" s="7" t="s">
        <v>9565</v>
      </c>
      <c r="B338" s="44" t="n">
        <v>0</v>
      </c>
      <c r="C338" s="44" t="n">
        <v>25</v>
      </c>
      <c r="D338" s="38" t="n">
        <f aca="false">IFERROR(B338/C338,0)</f>
        <v>0</v>
      </c>
      <c r="E338" s="45" t="n">
        <v>33.72</v>
      </c>
      <c r="F338" s="7" t="s">
        <v>239</v>
      </c>
    </row>
    <row r="339" customFormat="false" ht="15" hidden="false" customHeight="false" outlineLevel="0" collapsed="false">
      <c r="A339" s="7" t="s">
        <v>9566</v>
      </c>
      <c r="B339" s="44" t="n">
        <v>0</v>
      </c>
      <c r="C339" s="44" t="n">
        <v>25</v>
      </c>
      <c r="D339" s="38" t="n">
        <f aca="false">IFERROR(B339/C339,0)</f>
        <v>0</v>
      </c>
      <c r="E339" s="45" t="n">
        <v>9.48</v>
      </c>
      <c r="F339" s="7" t="s">
        <v>239</v>
      </c>
    </row>
    <row r="340" customFormat="false" ht="15" hidden="false" customHeight="false" outlineLevel="0" collapsed="false">
      <c r="A340" s="7" t="s">
        <v>9567</v>
      </c>
      <c r="B340" s="44" t="n">
        <v>0</v>
      </c>
      <c r="C340" s="44" t="n">
        <v>25</v>
      </c>
      <c r="D340" s="38" t="n">
        <f aca="false">IFERROR(B340/C340,0)</f>
        <v>0</v>
      </c>
      <c r="E340" s="45" t="n">
        <v>13.36</v>
      </c>
      <c r="F340" s="7" t="s">
        <v>239</v>
      </c>
    </row>
    <row r="341" customFormat="false" ht="15" hidden="false" customHeight="false" outlineLevel="0" collapsed="false">
      <c r="A341" s="7" t="s">
        <v>9568</v>
      </c>
      <c r="B341" s="44" t="n">
        <v>0</v>
      </c>
      <c r="C341" s="44" t="n">
        <v>25</v>
      </c>
      <c r="D341" s="38" t="n">
        <f aca="false">IFERROR(B341/C341,0)</f>
        <v>0</v>
      </c>
      <c r="E341" s="45" t="n">
        <v>21.52</v>
      </c>
      <c r="F341" s="7" t="s">
        <v>239</v>
      </c>
    </row>
    <row r="342" customFormat="false" ht="15" hidden="false" customHeight="false" outlineLevel="0" collapsed="false">
      <c r="A342" s="7" t="s">
        <v>9569</v>
      </c>
      <c r="B342" s="44" t="n">
        <v>0</v>
      </c>
      <c r="C342" s="44" t="n">
        <v>25</v>
      </c>
      <c r="D342" s="38" t="n">
        <f aca="false">IFERROR(B342/C342,0)</f>
        <v>0</v>
      </c>
      <c r="E342" s="45" t="n">
        <v>45.04</v>
      </c>
      <c r="F342" s="7" t="s">
        <v>477</v>
      </c>
    </row>
    <row r="343" customFormat="false" ht="15" hidden="false" customHeight="false" outlineLevel="0" collapsed="false">
      <c r="A343" s="7" t="s">
        <v>9570</v>
      </c>
      <c r="B343" s="44" t="n">
        <v>0</v>
      </c>
      <c r="C343" s="44" t="n">
        <v>25</v>
      </c>
      <c r="D343" s="38" t="n">
        <f aca="false">IFERROR(B343/C343,0)</f>
        <v>0</v>
      </c>
      <c r="E343" s="45" t="n">
        <v>30.72</v>
      </c>
      <c r="F343" s="7" t="s">
        <v>239</v>
      </c>
    </row>
    <row r="344" customFormat="false" ht="15" hidden="false" customHeight="false" outlineLevel="0" collapsed="false">
      <c r="A344" s="7" t="s">
        <v>9571</v>
      </c>
      <c r="B344" s="44" t="n">
        <v>0</v>
      </c>
      <c r="C344" s="44" t="n">
        <v>25</v>
      </c>
      <c r="D344" s="38" t="n">
        <f aca="false">IFERROR(B344/C344,0)</f>
        <v>0</v>
      </c>
      <c r="E344" s="45" t="n">
        <v>7.48</v>
      </c>
      <c r="F344" s="7" t="s">
        <v>239</v>
      </c>
    </row>
    <row r="345" customFormat="false" ht="15" hidden="false" customHeight="false" outlineLevel="0" collapsed="false">
      <c r="A345" s="7" t="s">
        <v>9572</v>
      </c>
      <c r="B345" s="44" t="n">
        <v>0</v>
      </c>
      <c r="C345" s="44" t="n">
        <v>25</v>
      </c>
      <c r="D345" s="38" t="n">
        <f aca="false">IFERROR(B345/C345,0)</f>
        <v>0</v>
      </c>
      <c r="E345" s="45" t="n">
        <v>26.04</v>
      </c>
      <c r="F345" s="7" t="s">
        <v>239</v>
      </c>
    </row>
    <row r="346" customFormat="false" ht="15" hidden="false" customHeight="false" outlineLevel="0" collapsed="false">
      <c r="A346" s="7" t="s">
        <v>9573</v>
      </c>
      <c r="B346" s="44" t="n">
        <v>0</v>
      </c>
      <c r="C346" s="44" t="n">
        <v>24</v>
      </c>
      <c r="D346" s="38" t="n">
        <f aca="false">IFERROR(B346/C346,0)</f>
        <v>0</v>
      </c>
      <c r="E346" s="45" t="n">
        <v>20.79</v>
      </c>
      <c r="F346" s="7" t="s">
        <v>239</v>
      </c>
    </row>
    <row r="347" customFormat="false" ht="15" hidden="false" customHeight="false" outlineLevel="0" collapsed="false">
      <c r="A347" s="7" t="s">
        <v>9574</v>
      </c>
      <c r="B347" s="44" t="n">
        <v>0</v>
      </c>
      <c r="C347" s="44" t="n">
        <v>24</v>
      </c>
      <c r="D347" s="38" t="n">
        <f aca="false">IFERROR(B347/C347,0)</f>
        <v>0</v>
      </c>
      <c r="E347" s="45" t="n">
        <v>17.67</v>
      </c>
      <c r="F347" s="7" t="s">
        <v>239</v>
      </c>
    </row>
    <row r="348" customFormat="false" ht="15" hidden="false" customHeight="false" outlineLevel="0" collapsed="false">
      <c r="A348" s="7" t="s">
        <v>9575</v>
      </c>
      <c r="B348" s="44" t="n">
        <v>0</v>
      </c>
      <c r="C348" s="44" t="n">
        <v>24</v>
      </c>
      <c r="D348" s="38" t="n">
        <f aca="false">IFERROR(B348/C348,0)</f>
        <v>0</v>
      </c>
      <c r="E348" s="45" t="n">
        <v>23.83</v>
      </c>
      <c r="F348" s="7" t="s">
        <v>239</v>
      </c>
    </row>
    <row r="349" customFormat="false" ht="15" hidden="false" customHeight="false" outlineLevel="0" collapsed="false">
      <c r="A349" s="7" t="s">
        <v>9576</v>
      </c>
      <c r="B349" s="44" t="n">
        <v>0</v>
      </c>
      <c r="C349" s="44" t="n">
        <v>24</v>
      </c>
      <c r="D349" s="38" t="n">
        <f aca="false">IFERROR(B349/C349,0)</f>
        <v>0</v>
      </c>
      <c r="E349" s="45" t="n">
        <v>11.79</v>
      </c>
      <c r="F349" s="7" t="s">
        <v>239</v>
      </c>
    </row>
    <row r="350" customFormat="false" ht="15" hidden="false" customHeight="false" outlineLevel="0" collapsed="false">
      <c r="A350" s="7" t="s">
        <v>9577</v>
      </c>
      <c r="B350" s="44" t="n">
        <v>0</v>
      </c>
      <c r="C350" s="44" t="n">
        <v>24</v>
      </c>
      <c r="D350" s="38" t="n">
        <f aca="false">IFERROR(B350/C350,0)</f>
        <v>0</v>
      </c>
      <c r="E350" s="45" t="n">
        <v>35.71</v>
      </c>
      <c r="F350" s="7" t="s">
        <v>477</v>
      </c>
    </row>
    <row r="351" customFormat="false" ht="15" hidden="false" customHeight="false" outlineLevel="0" collapsed="false">
      <c r="A351" s="7" t="s">
        <v>9578</v>
      </c>
      <c r="B351" s="44" t="n">
        <v>0</v>
      </c>
      <c r="C351" s="44" t="n">
        <v>24</v>
      </c>
      <c r="D351" s="38" t="n">
        <f aca="false">IFERROR(B351/C351,0)</f>
        <v>0</v>
      </c>
      <c r="E351" s="45" t="n">
        <v>18.25</v>
      </c>
      <c r="F351" s="7" t="s">
        <v>239</v>
      </c>
    </row>
    <row r="352" customFormat="false" ht="15" hidden="false" customHeight="false" outlineLevel="0" collapsed="false">
      <c r="A352" s="7" t="s">
        <v>9579</v>
      </c>
      <c r="B352" s="44" t="n">
        <v>0</v>
      </c>
      <c r="C352" s="44" t="n">
        <v>24</v>
      </c>
      <c r="D352" s="38" t="n">
        <f aca="false">IFERROR(B352/C352,0)</f>
        <v>0</v>
      </c>
      <c r="E352" s="45" t="n">
        <v>39.38</v>
      </c>
      <c r="F352" s="7" t="s">
        <v>239</v>
      </c>
    </row>
    <row r="353" customFormat="false" ht="15" hidden="false" customHeight="false" outlineLevel="0" collapsed="false">
      <c r="A353" s="7" t="s">
        <v>9580</v>
      </c>
      <c r="B353" s="44" t="n">
        <v>0</v>
      </c>
      <c r="C353" s="44" t="n">
        <v>24</v>
      </c>
      <c r="D353" s="38" t="n">
        <f aca="false">IFERROR(B353/C353,0)</f>
        <v>0</v>
      </c>
      <c r="E353" s="45" t="n">
        <v>16.46</v>
      </c>
      <c r="F353" s="7" t="s">
        <v>308</v>
      </c>
    </row>
    <row r="354" customFormat="false" ht="15" hidden="false" customHeight="false" outlineLevel="0" collapsed="false">
      <c r="A354" s="7" t="s">
        <v>9581</v>
      </c>
      <c r="B354" s="44" t="n">
        <v>0</v>
      </c>
      <c r="C354" s="44" t="n">
        <v>24</v>
      </c>
      <c r="D354" s="38" t="n">
        <f aca="false">IFERROR(B354/C354,0)</f>
        <v>0</v>
      </c>
      <c r="E354" s="45" t="n">
        <v>28.12</v>
      </c>
      <c r="F354" s="7" t="s">
        <v>239</v>
      </c>
    </row>
    <row r="355" customFormat="false" ht="15" hidden="false" customHeight="false" outlineLevel="0" collapsed="false">
      <c r="A355" s="7" t="s">
        <v>9582</v>
      </c>
      <c r="B355" s="44" t="n">
        <v>0</v>
      </c>
      <c r="C355" s="44" t="n">
        <v>24</v>
      </c>
      <c r="D355" s="38" t="n">
        <f aca="false">IFERROR(B355/C355,0)</f>
        <v>0</v>
      </c>
      <c r="E355" s="45" t="n">
        <v>24.04</v>
      </c>
      <c r="F355" s="7" t="s">
        <v>239</v>
      </c>
    </row>
    <row r="356" customFormat="false" ht="15" hidden="false" customHeight="false" outlineLevel="0" collapsed="false">
      <c r="A356" s="7" t="s">
        <v>9583</v>
      </c>
      <c r="B356" s="44" t="n">
        <v>0</v>
      </c>
      <c r="C356" s="44" t="n">
        <v>24</v>
      </c>
      <c r="D356" s="38" t="n">
        <f aca="false">IFERROR(B356/C356,0)</f>
        <v>0</v>
      </c>
      <c r="E356" s="45" t="n">
        <v>12.33</v>
      </c>
      <c r="F356" s="7" t="s">
        <v>239</v>
      </c>
    </row>
    <row r="357" customFormat="false" ht="15" hidden="false" customHeight="false" outlineLevel="0" collapsed="false">
      <c r="A357" s="7" t="s">
        <v>9584</v>
      </c>
      <c r="B357" s="44" t="n">
        <v>0</v>
      </c>
      <c r="C357" s="44" t="n">
        <v>24</v>
      </c>
      <c r="D357" s="38" t="n">
        <f aca="false">IFERROR(B357/C357,0)</f>
        <v>0</v>
      </c>
      <c r="E357" s="45" t="n">
        <v>16.58</v>
      </c>
      <c r="F357" s="7" t="s">
        <v>239</v>
      </c>
    </row>
    <row r="358" customFormat="false" ht="15" hidden="false" customHeight="false" outlineLevel="0" collapsed="false">
      <c r="A358" s="7" t="s">
        <v>9585</v>
      </c>
      <c r="B358" s="44" t="n">
        <v>0</v>
      </c>
      <c r="C358" s="44" t="n">
        <v>24</v>
      </c>
      <c r="D358" s="38" t="n">
        <f aca="false">IFERROR(B358/C358,0)</f>
        <v>0</v>
      </c>
      <c r="E358" s="45" t="n">
        <v>15.75</v>
      </c>
      <c r="F358" s="7" t="s">
        <v>239</v>
      </c>
    </row>
    <row r="359" customFormat="false" ht="15" hidden="false" customHeight="false" outlineLevel="0" collapsed="false">
      <c r="A359" s="7" t="s">
        <v>9586</v>
      </c>
      <c r="B359" s="44" t="n">
        <v>0</v>
      </c>
      <c r="C359" s="44" t="n">
        <v>24</v>
      </c>
      <c r="D359" s="38" t="n">
        <f aca="false">IFERROR(B359/C359,0)</f>
        <v>0</v>
      </c>
      <c r="E359" s="45" t="n">
        <v>22.58</v>
      </c>
      <c r="F359" s="7" t="s">
        <v>239</v>
      </c>
    </row>
    <row r="360" customFormat="false" ht="15" hidden="false" customHeight="false" outlineLevel="0" collapsed="false">
      <c r="A360" s="7" t="s">
        <v>9587</v>
      </c>
      <c r="B360" s="44" t="n">
        <v>0</v>
      </c>
      <c r="C360" s="44" t="n">
        <v>24</v>
      </c>
      <c r="D360" s="38" t="n">
        <f aca="false">IFERROR(B360/C360,0)</f>
        <v>0</v>
      </c>
      <c r="E360" s="45" t="n">
        <v>23.04</v>
      </c>
      <c r="F360" s="7" t="s">
        <v>239</v>
      </c>
    </row>
    <row r="361" customFormat="false" ht="15" hidden="false" customHeight="false" outlineLevel="0" collapsed="false">
      <c r="A361" s="7" t="s">
        <v>9588</v>
      </c>
      <c r="B361" s="44" t="n">
        <v>0</v>
      </c>
      <c r="C361" s="44" t="n">
        <v>23</v>
      </c>
      <c r="D361" s="38" t="n">
        <f aca="false">IFERROR(B361/C361,0)</f>
        <v>0</v>
      </c>
      <c r="E361" s="45" t="n">
        <v>23.3</v>
      </c>
      <c r="F361" s="7" t="s">
        <v>239</v>
      </c>
    </row>
    <row r="362" customFormat="false" ht="15" hidden="false" customHeight="false" outlineLevel="0" collapsed="false">
      <c r="A362" s="7" t="s">
        <v>9589</v>
      </c>
      <c r="B362" s="44" t="n">
        <v>0</v>
      </c>
      <c r="C362" s="44" t="n">
        <v>23</v>
      </c>
      <c r="D362" s="38" t="n">
        <f aca="false">IFERROR(B362/C362,0)</f>
        <v>0</v>
      </c>
      <c r="E362" s="45" t="n">
        <v>19.78</v>
      </c>
      <c r="F362" s="7" t="s">
        <v>239</v>
      </c>
    </row>
    <row r="363" customFormat="false" ht="15" hidden="false" customHeight="false" outlineLevel="0" collapsed="false">
      <c r="A363" s="7" t="s">
        <v>9590</v>
      </c>
      <c r="B363" s="44" t="n">
        <v>0</v>
      </c>
      <c r="C363" s="44" t="n">
        <v>23</v>
      </c>
      <c r="D363" s="38" t="n">
        <f aca="false">IFERROR(B363/C363,0)</f>
        <v>0</v>
      </c>
      <c r="E363" s="45" t="n">
        <v>10.61</v>
      </c>
      <c r="F363" s="7" t="s">
        <v>239</v>
      </c>
    </row>
    <row r="364" customFormat="false" ht="15" hidden="false" customHeight="false" outlineLevel="0" collapsed="false">
      <c r="A364" s="7" t="s">
        <v>9591</v>
      </c>
      <c r="B364" s="44" t="n">
        <v>0</v>
      </c>
      <c r="C364" s="44" t="n">
        <v>23</v>
      </c>
      <c r="D364" s="38" t="n">
        <f aca="false">IFERROR(B364/C364,0)</f>
        <v>0</v>
      </c>
      <c r="E364" s="45" t="n">
        <v>12.83</v>
      </c>
      <c r="F364" s="7" t="s">
        <v>239</v>
      </c>
    </row>
    <row r="365" customFormat="false" ht="15" hidden="false" customHeight="false" outlineLevel="0" collapsed="false">
      <c r="A365" s="7" t="s">
        <v>9592</v>
      </c>
      <c r="B365" s="44" t="n">
        <v>0</v>
      </c>
      <c r="C365" s="44" t="n">
        <v>23</v>
      </c>
      <c r="D365" s="38" t="n">
        <f aca="false">IFERROR(B365/C365,0)</f>
        <v>0</v>
      </c>
      <c r="E365" s="45" t="n">
        <v>21.48</v>
      </c>
      <c r="F365" s="7" t="s">
        <v>239</v>
      </c>
    </row>
    <row r="366" customFormat="false" ht="15" hidden="false" customHeight="false" outlineLevel="0" collapsed="false">
      <c r="A366" s="7" t="s">
        <v>9593</v>
      </c>
      <c r="B366" s="44" t="n">
        <v>0</v>
      </c>
      <c r="C366" s="44" t="n">
        <v>23</v>
      </c>
      <c r="D366" s="38" t="n">
        <f aca="false">IFERROR(B366/C366,0)</f>
        <v>0</v>
      </c>
      <c r="E366" s="45" t="n">
        <v>18</v>
      </c>
      <c r="F366" s="7" t="s">
        <v>239</v>
      </c>
    </row>
    <row r="367" customFormat="false" ht="15" hidden="false" customHeight="false" outlineLevel="0" collapsed="false">
      <c r="A367" s="7" t="s">
        <v>9594</v>
      </c>
      <c r="B367" s="44" t="n">
        <v>0</v>
      </c>
      <c r="C367" s="44" t="n">
        <v>23</v>
      </c>
      <c r="D367" s="38" t="n">
        <f aca="false">IFERROR(B367/C367,0)</f>
        <v>0</v>
      </c>
      <c r="E367" s="45" t="n">
        <v>33.91</v>
      </c>
      <c r="F367" s="7" t="s">
        <v>239</v>
      </c>
    </row>
    <row r="368" customFormat="false" ht="15" hidden="false" customHeight="false" outlineLevel="0" collapsed="false">
      <c r="A368" s="7" t="s">
        <v>9595</v>
      </c>
      <c r="B368" s="44" t="n">
        <v>0</v>
      </c>
      <c r="C368" s="44" t="n">
        <v>23</v>
      </c>
      <c r="D368" s="38" t="n">
        <f aca="false">IFERROR(B368/C368,0)</f>
        <v>0</v>
      </c>
      <c r="E368" s="45" t="n">
        <v>40.91</v>
      </c>
      <c r="F368" s="7" t="s">
        <v>239</v>
      </c>
    </row>
    <row r="369" customFormat="false" ht="15" hidden="false" customHeight="false" outlineLevel="0" collapsed="false">
      <c r="A369" s="7" t="s">
        <v>9596</v>
      </c>
      <c r="B369" s="44" t="n">
        <v>0</v>
      </c>
      <c r="C369" s="44" t="n">
        <v>23</v>
      </c>
      <c r="D369" s="38" t="n">
        <f aca="false">IFERROR(B369/C369,0)</f>
        <v>0</v>
      </c>
      <c r="E369" s="45" t="n">
        <v>11.91</v>
      </c>
      <c r="F369" s="7" t="s">
        <v>239</v>
      </c>
    </row>
    <row r="370" customFormat="false" ht="15" hidden="false" customHeight="false" outlineLevel="0" collapsed="false">
      <c r="A370" s="7" t="s">
        <v>9597</v>
      </c>
      <c r="B370" s="44" t="n">
        <v>0</v>
      </c>
      <c r="C370" s="44" t="n">
        <v>23</v>
      </c>
      <c r="D370" s="38" t="n">
        <f aca="false">IFERROR(B370/C370,0)</f>
        <v>0</v>
      </c>
      <c r="E370" s="45" t="n">
        <v>17.91</v>
      </c>
      <c r="F370" s="7" t="s">
        <v>180</v>
      </c>
    </row>
    <row r="371" customFormat="false" ht="15" hidden="false" customHeight="false" outlineLevel="0" collapsed="false">
      <c r="A371" s="7" t="s">
        <v>9598</v>
      </c>
      <c r="B371" s="44" t="n">
        <v>0</v>
      </c>
      <c r="C371" s="44" t="n">
        <v>23</v>
      </c>
      <c r="D371" s="38" t="n">
        <f aca="false">IFERROR(B371/C371,0)</f>
        <v>0</v>
      </c>
      <c r="E371" s="45" t="n">
        <v>23.3</v>
      </c>
      <c r="F371" s="7" t="s">
        <v>239</v>
      </c>
    </row>
    <row r="372" customFormat="false" ht="15" hidden="false" customHeight="false" outlineLevel="0" collapsed="false">
      <c r="A372" s="7" t="s">
        <v>9599</v>
      </c>
      <c r="B372" s="44" t="n">
        <v>0</v>
      </c>
      <c r="C372" s="44" t="n">
        <v>23</v>
      </c>
      <c r="D372" s="38" t="n">
        <f aca="false">IFERROR(B372/C372,0)</f>
        <v>0</v>
      </c>
      <c r="E372" s="45" t="n">
        <v>10.61</v>
      </c>
      <c r="F372" s="7" t="s">
        <v>239</v>
      </c>
    </row>
    <row r="373" customFormat="false" ht="15" hidden="false" customHeight="false" outlineLevel="0" collapsed="false">
      <c r="A373" s="7" t="s">
        <v>9600</v>
      </c>
      <c r="B373" s="44" t="n">
        <v>0</v>
      </c>
      <c r="C373" s="44" t="n">
        <v>23</v>
      </c>
      <c r="D373" s="38" t="n">
        <f aca="false">IFERROR(B373/C373,0)</f>
        <v>0</v>
      </c>
      <c r="E373" s="45" t="n">
        <v>7.87</v>
      </c>
      <c r="F373" s="7" t="s">
        <v>239</v>
      </c>
    </row>
    <row r="374" customFormat="false" ht="15" hidden="false" customHeight="false" outlineLevel="0" collapsed="false">
      <c r="A374" s="7" t="s">
        <v>9601</v>
      </c>
      <c r="B374" s="44" t="n">
        <v>0</v>
      </c>
      <c r="C374" s="44" t="n">
        <v>23</v>
      </c>
      <c r="D374" s="38" t="n">
        <f aca="false">IFERROR(B374/C374,0)</f>
        <v>0</v>
      </c>
      <c r="E374" s="45" t="n">
        <v>24.17</v>
      </c>
      <c r="F374" s="7" t="s">
        <v>239</v>
      </c>
    </row>
    <row r="375" customFormat="false" ht="15" hidden="false" customHeight="false" outlineLevel="0" collapsed="false">
      <c r="A375" s="7" t="s">
        <v>9602</v>
      </c>
      <c r="B375" s="44" t="n">
        <v>0</v>
      </c>
      <c r="C375" s="44" t="n">
        <v>23</v>
      </c>
      <c r="D375" s="38" t="n">
        <f aca="false">IFERROR(B375/C375,0)</f>
        <v>0</v>
      </c>
      <c r="E375" s="45" t="n">
        <v>14.61</v>
      </c>
      <c r="F375" s="7" t="s">
        <v>239</v>
      </c>
    </row>
    <row r="376" customFormat="false" ht="15" hidden="false" customHeight="false" outlineLevel="0" collapsed="false">
      <c r="A376" s="7" t="s">
        <v>9603</v>
      </c>
      <c r="B376" s="44" t="n">
        <v>0</v>
      </c>
      <c r="C376" s="44" t="n">
        <v>23</v>
      </c>
      <c r="D376" s="38" t="n">
        <f aca="false">IFERROR(B376/C376,0)</f>
        <v>0</v>
      </c>
      <c r="E376" s="45" t="n">
        <v>16.17</v>
      </c>
      <c r="F376" s="7" t="s">
        <v>239</v>
      </c>
    </row>
    <row r="377" customFormat="false" ht="15" hidden="false" customHeight="false" outlineLevel="0" collapsed="false">
      <c r="A377" s="7" t="s">
        <v>9604</v>
      </c>
      <c r="B377" s="44" t="n">
        <v>0</v>
      </c>
      <c r="C377" s="44" t="n">
        <v>23</v>
      </c>
      <c r="D377" s="38" t="n">
        <f aca="false">IFERROR(B377/C377,0)</f>
        <v>0</v>
      </c>
      <c r="E377" s="45" t="n">
        <v>24</v>
      </c>
      <c r="F377" s="7" t="s">
        <v>239</v>
      </c>
    </row>
    <row r="378" customFormat="false" ht="15" hidden="false" customHeight="false" outlineLevel="0" collapsed="false">
      <c r="A378" s="7" t="s">
        <v>9605</v>
      </c>
      <c r="B378" s="44" t="n">
        <v>0</v>
      </c>
      <c r="C378" s="44" t="n">
        <v>22</v>
      </c>
      <c r="D378" s="38" t="n">
        <f aca="false">IFERROR(B378/C378,0)</f>
        <v>0</v>
      </c>
      <c r="E378" s="45" t="n">
        <v>28.5</v>
      </c>
      <c r="F378" s="7" t="s">
        <v>180</v>
      </c>
    </row>
    <row r="379" customFormat="false" ht="15" hidden="false" customHeight="false" outlineLevel="0" collapsed="false">
      <c r="A379" s="7" t="s">
        <v>9606</v>
      </c>
      <c r="B379" s="44" t="n">
        <v>0</v>
      </c>
      <c r="C379" s="44" t="n">
        <v>22</v>
      </c>
      <c r="D379" s="38" t="n">
        <f aca="false">IFERROR(B379/C379,0)</f>
        <v>0</v>
      </c>
      <c r="E379" s="45" t="n">
        <v>36.68</v>
      </c>
      <c r="F379" s="7" t="s">
        <v>239</v>
      </c>
    </row>
    <row r="380" customFormat="false" ht="15" hidden="false" customHeight="false" outlineLevel="0" collapsed="false">
      <c r="A380" s="7" t="s">
        <v>9607</v>
      </c>
      <c r="B380" s="44" t="n">
        <v>0</v>
      </c>
      <c r="C380" s="44" t="n">
        <v>22</v>
      </c>
      <c r="D380" s="38" t="n">
        <f aca="false">IFERROR(B380/C380,0)</f>
        <v>0</v>
      </c>
      <c r="E380" s="45" t="n">
        <v>11.68</v>
      </c>
      <c r="F380" s="7" t="s">
        <v>239</v>
      </c>
    </row>
    <row r="381" customFormat="false" ht="15" hidden="false" customHeight="false" outlineLevel="0" collapsed="false">
      <c r="A381" s="7" t="s">
        <v>9608</v>
      </c>
      <c r="B381" s="44" t="n">
        <v>0</v>
      </c>
      <c r="C381" s="44" t="n">
        <v>22</v>
      </c>
      <c r="D381" s="38" t="n">
        <f aca="false">IFERROR(B381/C381,0)</f>
        <v>0</v>
      </c>
      <c r="E381" s="45" t="n">
        <v>27.27</v>
      </c>
      <c r="F381" s="7" t="s">
        <v>239</v>
      </c>
    </row>
    <row r="382" customFormat="false" ht="15" hidden="false" customHeight="false" outlineLevel="0" collapsed="false">
      <c r="A382" s="7" t="s">
        <v>9609</v>
      </c>
      <c r="B382" s="44" t="n">
        <v>0</v>
      </c>
      <c r="C382" s="44" t="n">
        <v>22</v>
      </c>
      <c r="D382" s="38" t="n">
        <f aca="false">IFERROR(B382/C382,0)</f>
        <v>0</v>
      </c>
      <c r="E382" s="45" t="n">
        <v>24.45</v>
      </c>
      <c r="F382" s="7" t="s">
        <v>239</v>
      </c>
    </row>
    <row r="383" customFormat="false" ht="15" hidden="false" customHeight="false" outlineLevel="0" collapsed="false">
      <c r="A383" s="7" t="s">
        <v>9610</v>
      </c>
      <c r="B383" s="44" t="n">
        <v>0</v>
      </c>
      <c r="C383" s="44" t="n">
        <v>22</v>
      </c>
      <c r="D383" s="38" t="n">
        <f aca="false">IFERROR(B383/C383,0)</f>
        <v>0</v>
      </c>
      <c r="E383" s="45" t="n">
        <v>24.41</v>
      </c>
      <c r="F383" s="7" t="s">
        <v>180</v>
      </c>
    </row>
    <row r="384" customFormat="false" ht="15" hidden="false" customHeight="false" outlineLevel="0" collapsed="false">
      <c r="A384" s="7" t="s">
        <v>9611</v>
      </c>
      <c r="B384" s="44" t="n">
        <v>0</v>
      </c>
      <c r="C384" s="44" t="n">
        <v>22</v>
      </c>
      <c r="D384" s="38" t="n">
        <f aca="false">IFERROR(B384/C384,0)</f>
        <v>0</v>
      </c>
      <c r="E384" s="45" t="n">
        <v>12.77</v>
      </c>
      <c r="F384" s="7" t="s">
        <v>239</v>
      </c>
    </row>
    <row r="385" customFormat="false" ht="15" hidden="false" customHeight="false" outlineLevel="0" collapsed="false">
      <c r="A385" s="7" t="s">
        <v>9612</v>
      </c>
      <c r="B385" s="44" t="n">
        <v>0</v>
      </c>
      <c r="C385" s="44" t="n">
        <v>22</v>
      </c>
      <c r="D385" s="38" t="n">
        <f aca="false">IFERROR(B385/C385,0)</f>
        <v>0</v>
      </c>
      <c r="E385" s="45" t="n">
        <v>12.18</v>
      </c>
      <c r="F385" s="7" t="s">
        <v>239</v>
      </c>
    </row>
    <row r="386" customFormat="false" ht="15" hidden="false" customHeight="false" outlineLevel="0" collapsed="false">
      <c r="A386" s="7" t="s">
        <v>9613</v>
      </c>
      <c r="B386" s="44" t="n">
        <v>0</v>
      </c>
      <c r="C386" s="44" t="n">
        <v>22</v>
      </c>
      <c r="D386" s="38" t="n">
        <f aca="false">IFERROR(B386/C386,0)</f>
        <v>0</v>
      </c>
      <c r="E386" s="45" t="n">
        <v>9.05</v>
      </c>
      <c r="F386" s="7" t="s">
        <v>2277</v>
      </c>
    </row>
    <row r="387" customFormat="false" ht="15" hidden="false" customHeight="false" outlineLevel="0" collapsed="false">
      <c r="A387" s="7" t="s">
        <v>9614</v>
      </c>
      <c r="B387" s="44" t="n">
        <v>0</v>
      </c>
      <c r="C387" s="44" t="n">
        <v>22</v>
      </c>
      <c r="D387" s="38" t="n">
        <f aca="false">IFERROR(B387/C387,0)</f>
        <v>0</v>
      </c>
      <c r="E387" s="45" t="n">
        <v>13.14</v>
      </c>
      <c r="F387" s="7" t="s">
        <v>239</v>
      </c>
    </row>
    <row r="388" customFormat="false" ht="15" hidden="false" customHeight="false" outlineLevel="0" collapsed="false">
      <c r="A388" s="7" t="s">
        <v>9615</v>
      </c>
      <c r="B388" s="44" t="n">
        <v>0</v>
      </c>
      <c r="C388" s="44" t="n">
        <v>22</v>
      </c>
      <c r="D388" s="38" t="n">
        <f aca="false">IFERROR(B388/C388,0)</f>
        <v>0</v>
      </c>
      <c r="E388" s="45" t="n">
        <v>14.5</v>
      </c>
      <c r="F388" s="7" t="s">
        <v>239</v>
      </c>
    </row>
    <row r="389" customFormat="false" ht="15" hidden="false" customHeight="false" outlineLevel="0" collapsed="false">
      <c r="A389" s="7" t="s">
        <v>9616</v>
      </c>
      <c r="B389" s="44" t="n">
        <v>0</v>
      </c>
      <c r="C389" s="44" t="n">
        <v>22</v>
      </c>
      <c r="D389" s="38" t="n">
        <f aca="false">IFERROR(B389/C389,0)</f>
        <v>0</v>
      </c>
      <c r="E389" s="45" t="n">
        <v>12.41</v>
      </c>
      <c r="F389" s="7" t="s">
        <v>239</v>
      </c>
    </row>
    <row r="390" customFormat="false" ht="15" hidden="false" customHeight="false" outlineLevel="0" collapsed="false">
      <c r="A390" s="7" t="s">
        <v>9617</v>
      </c>
      <c r="B390" s="44" t="n">
        <v>0</v>
      </c>
      <c r="C390" s="44" t="n">
        <v>22</v>
      </c>
      <c r="D390" s="38" t="n">
        <f aca="false">IFERROR(B390/C390,0)</f>
        <v>0</v>
      </c>
      <c r="E390" s="45" t="n">
        <v>18.5</v>
      </c>
      <c r="F390" s="7" t="s">
        <v>239</v>
      </c>
    </row>
    <row r="391" customFormat="false" ht="15" hidden="false" customHeight="false" outlineLevel="0" collapsed="false">
      <c r="A391" s="7" t="s">
        <v>9618</v>
      </c>
      <c r="B391" s="44" t="n">
        <v>0</v>
      </c>
      <c r="C391" s="44" t="n">
        <v>22</v>
      </c>
      <c r="D391" s="38" t="n">
        <f aca="false">IFERROR(B391/C391,0)</f>
        <v>0</v>
      </c>
      <c r="E391" s="45" t="n">
        <v>23.18</v>
      </c>
      <c r="F391" s="7" t="s">
        <v>239</v>
      </c>
    </row>
    <row r="392" customFormat="false" ht="15" hidden="false" customHeight="false" outlineLevel="0" collapsed="false">
      <c r="A392" s="7" t="s">
        <v>9619</v>
      </c>
      <c r="B392" s="44" t="n">
        <v>0</v>
      </c>
      <c r="C392" s="44" t="n">
        <v>22</v>
      </c>
      <c r="D392" s="38" t="n">
        <f aca="false">IFERROR(B392/C392,0)</f>
        <v>0</v>
      </c>
      <c r="E392" s="45" t="n">
        <v>46</v>
      </c>
      <c r="F392" s="7" t="s">
        <v>239</v>
      </c>
    </row>
    <row r="393" customFormat="false" ht="15" hidden="false" customHeight="false" outlineLevel="0" collapsed="false">
      <c r="A393" s="7" t="s">
        <v>9620</v>
      </c>
      <c r="B393" s="44" t="n">
        <v>0</v>
      </c>
      <c r="C393" s="44" t="n">
        <v>21</v>
      </c>
      <c r="D393" s="38" t="n">
        <f aca="false">IFERROR(B393/C393,0)</f>
        <v>0</v>
      </c>
      <c r="E393" s="45" t="n">
        <v>18.14</v>
      </c>
      <c r="F393" s="7" t="s">
        <v>239</v>
      </c>
    </row>
    <row r="394" customFormat="false" ht="15" hidden="false" customHeight="false" outlineLevel="0" collapsed="false">
      <c r="A394" s="7" t="s">
        <v>9621</v>
      </c>
      <c r="B394" s="44" t="n">
        <v>0</v>
      </c>
      <c r="C394" s="44" t="n">
        <v>21</v>
      </c>
      <c r="D394" s="38" t="n">
        <f aca="false">IFERROR(B394/C394,0)</f>
        <v>0</v>
      </c>
      <c r="E394" s="45" t="n">
        <v>17.9</v>
      </c>
      <c r="F394" s="7" t="s">
        <v>239</v>
      </c>
    </row>
    <row r="395" customFormat="false" ht="15" hidden="false" customHeight="false" outlineLevel="0" collapsed="false">
      <c r="A395" s="7" t="s">
        <v>9622</v>
      </c>
      <c r="B395" s="44" t="n">
        <v>0</v>
      </c>
      <c r="C395" s="44" t="n">
        <v>21</v>
      </c>
      <c r="D395" s="38" t="n">
        <f aca="false">IFERROR(B395/C395,0)</f>
        <v>0</v>
      </c>
      <c r="E395" s="45" t="n">
        <v>30.14</v>
      </c>
      <c r="F395" s="7" t="s">
        <v>239</v>
      </c>
    </row>
    <row r="396" customFormat="false" ht="15" hidden="false" customHeight="false" outlineLevel="0" collapsed="false">
      <c r="A396" s="7" t="s">
        <v>9623</v>
      </c>
      <c r="B396" s="44" t="n">
        <v>0</v>
      </c>
      <c r="C396" s="44" t="n">
        <v>21</v>
      </c>
      <c r="D396" s="38" t="n">
        <f aca="false">IFERROR(B396/C396,0)</f>
        <v>0</v>
      </c>
      <c r="E396" s="45" t="n">
        <v>16.67</v>
      </c>
      <c r="F396" s="7" t="s">
        <v>180</v>
      </c>
    </row>
    <row r="397" customFormat="false" ht="15" hidden="false" customHeight="false" outlineLevel="0" collapsed="false">
      <c r="A397" s="7" t="s">
        <v>9624</v>
      </c>
      <c r="B397" s="44" t="n">
        <v>0</v>
      </c>
      <c r="C397" s="44" t="n">
        <v>21</v>
      </c>
      <c r="D397" s="38" t="n">
        <f aca="false">IFERROR(B397/C397,0)</f>
        <v>0</v>
      </c>
      <c r="E397" s="45" t="n">
        <v>39.81</v>
      </c>
      <c r="F397" s="7" t="s">
        <v>477</v>
      </c>
    </row>
    <row r="398" customFormat="false" ht="15" hidden="false" customHeight="false" outlineLevel="0" collapsed="false">
      <c r="A398" s="7" t="s">
        <v>9625</v>
      </c>
      <c r="B398" s="44" t="n">
        <v>0</v>
      </c>
      <c r="C398" s="44" t="n">
        <v>21</v>
      </c>
      <c r="D398" s="38" t="n">
        <f aca="false">IFERROR(B398/C398,0)</f>
        <v>0</v>
      </c>
      <c r="E398" s="45" t="n">
        <v>21.33</v>
      </c>
      <c r="F398" s="7" t="s">
        <v>239</v>
      </c>
    </row>
    <row r="399" customFormat="false" ht="15" hidden="false" customHeight="false" outlineLevel="0" collapsed="false">
      <c r="A399" s="7" t="s">
        <v>9626</v>
      </c>
      <c r="B399" s="44" t="n">
        <v>0</v>
      </c>
      <c r="C399" s="44" t="n">
        <v>21</v>
      </c>
      <c r="D399" s="38" t="n">
        <f aca="false">IFERROR(B399/C399,0)</f>
        <v>0</v>
      </c>
      <c r="E399" s="45" t="n">
        <v>19.86</v>
      </c>
      <c r="F399" s="7" t="s">
        <v>239</v>
      </c>
    </row>
    <row r="400" customFormat="false" ht="15" hidden="false" customHeight="false" outlineLevel="0" collapsed="false">
      <c r="A400" s="7" t="s">
        <v>9627</v>
      </c>
      <c r="B400" s="44" t="n">
        <v>0</v>
      </c>
      <c r="C400" s="44" t="n">
        <v>21</v>
      </c>
      <c r="D400" s="38" t="n">
        <f aca="false">IFERROR(B400/C400,0)</f>
        <v>0</v>
      </c>
      <c r="E400" s="45" t="n">
        <v>23</v>
      </c>
      <c r="F400" s="7" t="s">
        <v>239</v>
      </c>
    </row>
    <row r="401" customFormat="false" ht="15" hidden="false" customHeight="false" outlineLevel="0" collapsed="false">
      <c r="A401" s="7" t="s">
        <v>9628</v>
      </c>
      <c r="B401" s="44" t="n">
        <v>0</v>
      </c>
      <c r="C401" s="44" t="n">
        <v>21</v>
      </c>
      <c r="D401" s="38" t="n">
        <f aca="false">IFERROR(B401/C401,0)</f>
        <v>0</v>
      </c>
      <c r="E401" s="45" t="n">
        <v>6.81</v>
      </c>
      <c r="F401" s="7" t="s">
        <v>180</v>
      </c>
    </row>
    <row r="402" customFormat="false" ht="15" hidden="false" customHeight="false" outlineLevel="0" collapsed="false">
      <c r="A402" s="7" t="s">
        <v>9629</v>
      </c>
      <c r="B402" s="44" t="n">
        <v>0</v>
      </c>
      <c r="C402" s="44" t="n">
        <v>21</v>
      </c>
      <c r="D402" s="38" t="n">
        <f aca="false">IFERROR(B402/C402,0)</f>
        <v>0</v>
      </c>
      <c r="E402" s="45" t="n">
        <v>11.33</v>
      </c>
      <c r="F402" s="7" t="s">
        <v>239</v>
      </c>
    </row>
    <row r="403" customFormat="false" ht="15" hidden="false" customHeight="false" outlineLevel="0" collapsed="false">
      <c r="A403" s="7" t="s">
        <v>9630</v>
      </c>
      <c r="B403" s="44" t="n">
        <v>0</v>
      </c>
      <c r="C403" s="44" t="n">
        <v>21</v>
      </c>
      <c r="D403" s="38" t="n">
        <f aca="false">IFERROR(B403/C403,0)</f>
        <v>0</v>
      </c>
      <c r="E403" s="45" t="n">
        <v>20.43</v>
      </c>
      <c r="F403" s="7" t="s">
        <v>180</v>
      </c>
    </row>
    <row r="404" customFormat="false" ht="15" hidden="false" customHeight="false" outlineLevel="0" collapsed="false">
      <c r="A404" s="7" t="s">
        <v>9631</v>
      </c>
      <c r="B404" s="44" t="n">
        <v>0</v>
      </c>
      <c r="C404" s="44" t="n">
        <v>21</v>
      </c>
      <c r="D404" s="38" t="n">
        <f aca="false">IFERROR(B404/C404,0)</f>
        <v>0</v>
      </c>
      <c r="E404" s="45" t="n">
        <v>16.29</v>
      </c>
      <c r="F404" s="7" t="s">
        <v>239</v>
      </c>
    </row>
    <row r="405" customFormat="false" ht="15" hidden="false" customHeight="false" outlineLevel="0" collapsed="false">
      <c r="A405" s="7" t="s">
        <v>9632</v>
      </c>
      <c r="B405" s="44" t="n">
        <v>0</v>
      </c>
      <c r="C405" s="44" t="n">
        <v>21</v>
      </c>
      <c r="D405" s="38" t="n">
        <f aca="false">IFERROR(B405/C405,0)</f>
        <v>0</v>
      </c>
      <c r="E405" s="45" t="n">
        <v>9.86</v>
      </c>
      <c r="F405" s="7" t="s">
        <v>239</v>
      </c>
    </row>
    <row r="406" customFormat="false" ht="15" hidden="false" customHeight="false" outlineLevel="0" collapsed="false">
      <c r="A406" s="7" t="s">
        <v>9633</v>
      </c>
      <c r="B406" s="44" t="n">
        <v>0</v>
      </c>
      <c r="C406" s="44" t="n">
        <v>21</v>
      </c>
      <c r="D406" s="38" t="n">
        <f aca="false">IFERROR(B406/C406,0)</f>
        <v>0</v>
      </c>
      <c r="E406" s="45" t="n">
        <v>10.1</v>
      </c>
      <c r="F406" s="7" t="s">
        <v>239</v>
      </c>
    </row>
    <row r="407" customFormat="false" ht="15" hidden="false" customHeight="false" outlineLevel="0" collapsed="false">
      <c r="A407" s="7" t="s">
        <v>9634</v>
      </c>
      <c r="B407" s="44" t="n">
        <v>0</v>
      </c>
      <c r="C407" s="44" t="n">
        <v>21</v>
      </c>
      <c r="D407" s="38" t="n">
        <f aca="false">IFERROR(B407/C407,0)</f>
        <v>0</v>
      </c>
      <c r="E407" s="45" t="n">
        <v>25.48</v>
      </c>
      <c r="F407" s="7" t="s">
        <v>239</v>
      </c>
    </row>
    <row r="408" customFormat="false" ht="15" hidden="false" customHeight="false" outlineLevel="0" collapsed="false">
      <c r="A408" s="7" t="s">
        <v>9635</v>
      </c>
      <c r="B408" s="44" t="n">
        <v>0</v>
      </c>
      <c r="C408" s="44" t="n">
        <v>20</v>
      </c>
      <c r="D408" s="38" t="n">
        <f aca="false">IFERROR(B408/C408,0)</f>
        <v>0</v>
      </c>
      <c r="E408" s="45" t="n">
        <v>22.2</v>
      </c>
      <c r="F408" s="7" t="s">
        <v>239</v>
      </c>
    </row>
    <row r="409" customFormat="false" ht="15" hidden="false" customHeight="false" outlineLevel="0" collapsed="false">
      <c r="A409" s="7" t="s">
        <v>9636</v>
      </c>
      <c r="B409" s="44" t="n">
        <v>0</v>
      </c>
      <c r="C409" s="44" t="n">
        <v>20</v>
      </c>
      <c r="D409" s="38" t="n">
        <f aca="false">IFERROR(B409/C409,0)</f>
        <v>0</v>
      </c>
      <c r="E409" s="45" t="n">
        <v>9</v>
      </c>
      <c r="F409" s="7" t="s">
        <v>239</v>
      </c>
    </row>
    <row r="410" customFormat="false" ht="15" hidden="false" customHeight="false" outlineLevel="0" collapsed="false">
      <c r="A410" s="7" t="s">
        <v>9637</v>
      </c>
      <c r="B410" s="44" t="n">
        <v>0</v>
      </c>
      <c r="C410" s="44" t="n">
        <v>20</v>
      </c>
      <c r="D410" s="38" t="n">
        <f aca="false">IFERROR(B410/C410,0)</f>
        <v>0</v>
      </c>
      <c r="E410" s="45" t="n">
        <v>18.85</v>
      </c>
      <c r="F410" s="7" t="s">
        <v>239</v>
      </c>
    </row>
    <row r="411" customFormat="false" ht="15" hidden="false" customHeight="false" outlineLevel="0" collapsed="false">
      <c r="A411" s="7" t="s">
        <v>9638</v>
      </c>
      <c r="B411" s="44" t="n">
        <v>0</v>
      </c>
      <c r="C411" s="44" t="n">
        <v>20</v>
      </c>
      <c r="D411" s="38" t="n">
        <f aca="false">IFERROR(B411/C411,0)</f>
        <v>0</v>
      </c>
      <c r="E411" s="45" t="n">
        <v>31.05</v>
      </c>
      <c r="F411" s="7" t="s">
        <v>239</v>
      </c>
    </row>
    <row r="412" customFormat="false" ht="15" hidden="false" customHeight="false" outlineLevel="0" collapsed="false">
      <c r="A412" s="7" t="s">
        <v>9639</v>
      </c>
      <c r="B412" s="44" t="n">
        <v>0</v>
      </c>
      <c r="C412" s="44" t="n">
        <v>20</v>
      </c>
      <c r="D412" s="38" t="n">
        <f aca="false">IFERROR(B412/C412,0)</f>
        <v>0</v>
      </c>
      <c r="E412" s="45" t="n">
        <v>18.6</v>
      </c>
      <c r="F412" s="7" t="s">
        <v>239</v>
      </c>
    </row>
    <row r="413" customFormat="false" ht="15" hidden="false" customHeight="false" outlineLevel="0" collapsed="false">
      <c r="A413" s="7" t="s">
        <v>9640</v>
      </c>
      <c r="B413" s="44" t="n">
        <v>0</v>
      </c>
      <c r="C413" s="44" t="n">
        <v>20</v>
      </c>
      <c r="D413" s="38" t="n">
        <f aca="false">IFERROR(B413/C413,0)</f>
        <v>0</v>
      </c>
      <c r="E413" s="45" t="n">
        <v>19.65</v>
      </c>
      <c r="F413" s="7" t="s">
        <v>239</v>
      </c>
    </row>
    <row r="414" customFormat="false" ht="15" hidden="false" customHeight="false" outlineLevel="0" collapsed="false">
      <c r="A414" s="7" t="s">
        <v>9641</v>
      </c>
      <c r="B414" s="44" t="n">
        <v>0</v>
      </c>
      <c r="C414" s="44" t="n">
        <v>20</v>
      </c>
      <c r="D414" s="38" t="n">
        <f aca="false">IFERROR(B414/C414,0)</f>
        <v>0</v>
      </c>
      <c r="E414" s="45" t="n">
        <v>33.35</v>
      </c>
      <c r="F414" s="7" t="s">
        <v>239</v>
      </c>
    </row>
    <row r="415" customFormat="false" ht="15" hidden="false" customHeight="false" outlineLevel="0" collapsed="false">
      <c r="A415" s="7" t="s">
        <v>9642</v>
      </c>
      <c r="B415" s="44" t="n">
        <v>0</v>
      </c>
      <c r="C415" s="44" t="n">
        <v>20</v>
      </c>
      <c r="D415" s="38" t="n">
        <f aca="false">IFERROR(B415/C415,0)</f>
        <v>0</v>
      </c>
      <c r="E415" s="45" t="n">
        <v>25.6</v>
      </c>
      <c r="F415" s="7" t="s">
        <v>239</v>
      </c>
    </row>
    <row r="416" customFormat="false" ht="15" hidden="false" customHeight="false" outlineLevel="0" collapsed="false">
      <c r="A416" s="7" t="s">
        <v>9643</v>
      </c>
      <c r="B416" s="44" t="n">
        <v>0</v>
      </c>
      <c r="C416" s="44" t="n">
        <v>20</v>
      </c>
      <c r="D416" s="38" t="n">
        <f aca="false">IFERROR(B416/C416,0)</f>
        <v>0</v>
      </c>
      <c r="E416" s="45" t="n">
        <v>20.65</v>
      </c>
      <c r="F416" s="7" t="s">
        <v>239</v>
      </c>
    </row>
    <row r="417" customFormat="false" ht="15" hidden="false" customHeight="false" outlineLevel="0" collapsed="false">
      <c r="A417" s="7" t="s">
        <v>9644</v>
      </c>
      <c r="B417" s="44" t="n">
        <v>0</v>
      </c>
      <c r="C417" s="44" t="n">
        <v>20</v>
      </c>
      <c r="D417" s="38" t="n">
        <f aca="false">IFERROR(B417/C417,0)</f>
        <v>0</v>
      </c>
      <c r="E417" s="45" t="n">
        <v>44.55</v>
      </c>
      <c r="F417" s="7" t="s">
        <v>477</v>
      </c>
    </row>
    <row r="418" customFormat="false" ht="15" hidden="false" customHeight="false" outlineLevel="0" collapsed="false">
      <c r="A418" s="7" t="s">
        <v>9645</v>
      </c>
      <c r="B418" s="44" t="n">
        <v>0</v>
      </c>
      <c r="C418" s="44" t="n">
        <v>20</v>
      </c>
      <c r="D418" s="38" t="n">
        <f aca="false">IFERROR(B418/C418,0)</f>
        <v>0</v>
      </c>
      <c r="E418" s="45" t="n">
        <v>25.4</v>
      </c>
      <c r="F418" s="7" t="s">
        <v>239</v>
      </c>
    </row>
    <row r="419" customFormat="false" ht="15" hidden="false" customHeight="false" outlineLevel="0" collapsed="false">
      <c r="A419" s="7" t="s">
        <v>9646</v>
      </c>
      <c r="B419" s="44" t="n">
        <v>0</v>
      </c>
      <c r="C419" s="44" t="n">
        <v>20</v>
      </c>
      <c r="D419" s="38" t="n">
        <f aca="false">IFERROR(B419/C419,0)</f>
        <v>0</v>
      </c>
      <c r="E419" s="45" t="n">
        <v>24.65</v>
      </c>
      <c r="F419" s="7" t="s">
        <v>239</v>
      </c>
    </row>
    <row r="420" customFormat="false" ht="15" hidden="false" customHeight="false" outlineLevel="0" collapsed="false">
      <c r="A420" s="7" t="s">
        <v>9647</v>
      </c>
      <c r="B420" s="44" t="n">
        <v>0</v>
      </c>
      <c r="C420" s="44" t="n">
        <v>20</v>
      </c>
      <c r="D420" s="38" t="n">
        <f aca="false">IFERROR(B420/C420,0)</f>
        <v>0</v>
      </c>
      <c r="E420" s="45" t="n">
        <v>22.05</v>
      </c>
      <c r="F420" s="7" t="s">
        <v>239</v>
      </c>
    </row>
    <row r="421" customFormat="false" ht="15" hidden="false" customHeight="false" outlineLevel="0" collapsed="false">
      <c r="A421" s="7" t="s">
        <v>9648</v>
      </c>
      <c r="B421" s="44" t="n">
        <v>0</v>
      </c>
      <c r="C421" s="44" t="n">
        <v>20</v>
      </c>
      <c r="D421" s="38" t="n">
        <f aca="false">IFERROR(B421/C421,0)</f>
        <v>0</v>
      </c>
      <c r="E421" s="45" t="n">
        <v>7.6</v>
      </c>
      <c r="F421" s="7" t="s">
        <v>161</v>
      </c>
    </row>
    <row r="422" customFormat="false" ht="15" hidden="false" customHeight="false" outlineLevel="0" collapsed="false">
      <c r="A422" s="7" t="s">
        <v>9649</v>
      </c>
      <c r="B422" s="44" t="n">
        <v>0</v>
      </c>
      <c r="C422" s="44" t="n">
        <v>20</v>
      </c>
      <c r="D422" s="38" t="n">
        <f aca="false">IFERROR(B422/C422,0)</f>
        <v>0</v>
      </c>
      <c r="E422" s="45" t="n">
        <v>14.85</v>
      </c>
      <c r="F422" s="7" t="s">
        <v>239</v>
      </c>
    </row>
    <row r="423" customFormat="false" ht="15" hidden="false" customHeight="false" outlineLevel="0" collapsed="false">
      <c r="A423" s="7" t="s">
        <v>9650</v>
      </c>
      <c r="B423" s="44" t="n">
        <v>0</v>
      </c>
      <c r="C423" s="44" t="n">
        <v>20</v>
      </c>
      <c r="D423" s="38" t="n">
        <f aca="false">IFERROR(B423/C423,0)</f>
        <v>0</v>
      </c>
      <c r="E423" s="45" t="n">
        <v>36</v>
      </c>
      <c r="F423" s="7" t="s">
        <v>239</v>
      </c>
    </row>
    <row r="424" customFormat="false" ht="15" hidden="false" customHeight="false" outlineLevel="0" collapsed="false">
      <c r="A424" s="7" t="s">
        <v>9651</v>
      </c>
      <c r="B424" s="44" t="n">
        <v>0</v>
      </c>
      <c r="C424" s="44" t="n">
        <v>20</v>
      </c>
      <c r="D424" s="38" t="n">
        <f aca="false">IFERROR(B424/C424,0)</f>
        <v>0</v>
      </c>
      <c r="E424" s="45" t="n">
        <v>31.35</v>
      </c>
      <c r="F424" s="7" t="s">
        <v>239</v>
      </c>
    </row>
    <row r="425" customFormat="false" ht="15" hidden="false" customHeight="false" outlineLevel="0" collapsed="false">
      <c r="A425" s="7" t="s">
        <v>9652</v>
      </c>
      <c r="B425" s="44" t="n">
        <v>0</v>
      </c>
      <c r="C425" s="44" t="n">
        <v>20</v>
      </c>
      <c r="D425" s="38" t="n">
        <f aca="false">IFERROR(B425/C425,0)</f>
        <v>0</v>
      </c>
      <c r="E425" s="45" t="n">
        <v>10.85</v>
      </c>
      <c r="F425" s="7" t="s">
        <v>239</v>
      </c>
    </row>
    <row r="426" customFormat="false" ht="15" hidden="false" customHeight="false" outlineLevel="0" collapsed="false">
      <c r="A426" s="7" t="s">
        <v>9653</v>
      </c>
      <c r="B426" s="44" t="n">
        <v>0</v>
      </c>
      <c r="C426" s="44" t="n">
        <v>20</v>
      </c>
      <c r="D426" s="38" t="n">
        <f aca="false">IFERROR(B426/C426,0)</f>
        <v>0</v>
      </c>
      <c r="E426" s="45" t="n">
        <v>56.8</v>
      </c>
      <c r="F426" s="7" t="s">
        <v>115</v>
      </c>
    </row>
    <row r="427" customFormat="false" ht="15" hidden="false" customHeight="false" outlineLevel="0" collapsed="false">
      <c r="A427" s="7" t="s">
        <v>9654</v>
      </c>
      <c r="B427" s="44" t="n">
        <v>0</v>
      </c>
      <c r="C427" s="44" t="n">
        <v>20</v>
      </c>
      <c r="D427" s="38" t="n">
        <f aca="false">IFERROR(B427/C427,0)</f>
        <v>0</v>
      </c>
      <c r="E427" s="45" t="n">
        <v>25.5</v>
      </c>
      <c r="F427" s="7" t="s">
        <v>239</v>
      </c>
    </row>
    <row r="428" customFormat="false" ht="15" hidden="false" customHeight="false" outlineLevel="0" collapsed="false">
      <c r="A428" s="7" t="s">
        <v>9655</v>
      </c>
      <c r="B428" s="44" t="n">
        <v>0</v>
      </c>
      <c r="C428" s="44" t="n">
        <v>20</v>
      </c>
      <c r="D428" s="38" t="n">
        <f aca="false">IFERROR(B428/C428,0)</f>
        <v>0</v>
      </c>
      <c r="E428" s="45" t="n">
        <v>10.25</v>
      </c>
      <c r="F428" s="7" t="s">
        <v>239</v>
      </c>
    </row>
    <row r="429" customFormat="false" ht="15" hidden="false" customHeight="false" outlineLevel="0" collapsed="false">
      <c r="A429" s="7" t="s">
        <v>9656</v>
      </c>
      <c r="B429" s="44" t="n">
        <v>0</v>
      </c>
      <c r="C429" s="44" t="n">
        <v>20</v>
      </c>
      <c r="D429" s="38" t="n">
        <f aca="false">IFERROR(B429/C429,0)</f>
        <v>0</v>
      </c>
      <c r="E429" s="45" t="n">
        <v>36.5</v>
      </c>
      <c r="F429" s="7" t="s">
        <v>239</v>
      </c>
    </row>
    <row r="430" customFormat="false" ht="15" hidden="false" customHeight="false" outlineLevel="0" collapsed="false">
      <c r="A430" s="7" t="s">
        <v>9657</v>
      </c>
      <c r="B430" s="44" t="n">
        <v>0</v>
      </c>
      <c r="C430" s="44" t="n">
        <v>20</v>
      </c>
      <c r="D430" s="38" t="n">
        <f aca="false">IFERROR(B430/C430,0)</f>
        <v>0</v>
      </c>
      <c r="E430" s="45" t="n">
        <v>13.5</v>
      </c>
      <c r="F430" s="7" t="s">
        <v>239</v>
      </c>
    </row>
    <row r="431" customFormat="false" ht="15" hidden="false" customHeight="false" outlineLevel="0" collapsed="false">
      <c r="A431" s="7" t="s">
        <v>9658</v>
      </c>
      <c r="B431" s="44" t="n">
        <v>0</v>
      </c>
      <c r="C431" s="44" t="n">
        <v>20</v>
      </c>
      <c r="D431" s="38" t="n">
        <f aca="false">IFERROR(B431/C431,0)</f>
        <v>0</v>
      </c>
      <c r="E431" s="45" t="n">
        <v>10.75</v>
      </c>
      <c r="F431" s="7" t="s">
        <v>239</v>
      </c>
    </row>
    <row r="432" customFormat="false" ht="15" hidden="false" customHeight="false" outlineLevel="0" collapsed="false">
      <c r="A432" s="7" t="s">
        <v>9659</v>
      </c>
      <c r="B432" s="44" t="n">
        <v>0</v>
      </c>
      <c r="C432" s="44" t="n">
        <v>20</v>
      </c>
      <c r="D432" s="38" t="n">
        <f aca="false">IFERROR(B432/C432,0)</f>
        <v>0</v>
      </c>
      <c r="E432" s="45" t="n">
        <v>10.6</v>
      </c>
      <c r="F432" s="7" t="s">
        <v>180</v>
      </c>
    </row>
    <row r="433" customFormat="false" ht="15" hidden="false" customHeight="false" outlineLevel="0" collapsed="false">
      <c r="A433" s="7" t="s">
        <v>9660</v>
      </c>
      <c r="B433" s="44" t="n">
        <v>0</v>
      </c>
      <c r="C433" s="44" t="n">
        <v>20</v>
      </c>
      <c r="D433" s="38" t="n">
        <f aca="false">IFERROR(B433/C433,0)</f>
        <v>0</v>
      </c>
      <c r="E433" s="45" t="n">
        <v>18.4</v>
      </c>
      <c r="F433" s="7" t="s">
        <v>239</v>
      </c>
    </row>
    <row r="434" customFormat="false" ht="15" hidden="false" customHeight="false" outlineLevel="0" collapsed="false">
      <c r="A434" s="7" t="s">
        <v>9661</v>
      </c>
      <c r="B434" s="44" t="n">
        <v>0</v>
      </c>
      <c r="C434" s="44" t="n">
        <v>20</v>
      </c>
      <c r="D434" s="38" t="n">
        <f aca="false">IFERROR(B434/C434,0)</f>
        <v>0</v>
      </c>
      <c r="E434" s="45" t="n">
        <v>43.3</v>
      </c>
      <c r="F434" s="7" t="s">
        <v>239</v>
      </c>
    </row>
    <row r="435" customFormat="false" ht="15" hidden="false" customHeight="false" outlineLevel="0" collapsed="false">
      <c r="A435" s="7" t="s">
        <v>9662</v>
      </c>
      <c r="B435" s="44" t="n">
        <v>0</v>
      </c>
      <c r="C435" s="44" t="n">
        <v>19</v>
      </c>
      <c r="D435" s="38" t="n">
        <f aca="false">IFERROR(B435/C435,0)</f>
        <v>0</v>
      </c>
      <c r="E435" s="45" t="n">
        <v>20.42</v>
      </c>
      <c r="F435" s="7" t="s">
        <v>239</v>
      </c>
    </row>
    <row r="436" customFormat="false" ht="15" hidden="false" customHeight="false" outlineLevel="0" collapsed="false">
      <c r="A436" s="7" t="s">
        <v>9663</v>
      </c>
      <c r="B436" s="44" t="n">
        <v>0</v>
      </c>
      <c r="C436" s="44" t="n">
        <v>19</v>
      </c>
      <c r="D436" s="38" t="n">
        <f aca="false">IFERROR(B436/C436,0)</f>
        <v>0</v>
      </c>
      <c r="E436" s="45" t="n">
        <v>14.42</v>
      </c>
      <c r="F436" s="7" t="s">
        <v>115</v>
      </c>
    </row>
    <row r="437" customFormat="false" ht="15" hidden="false" customHeight="false" outlineLevel="0" collapsed="false">
      <c r="A437" s="7" t="s">
        <v>9664</v>
      </c>
      <c r="B437" s="44" t="n">
        <v>0</v>
      </c>
      <c r="C437" s="44" t="n">
        <v>19</v>
      </c>
      <c r="D437" s="38" t="n">
        <f aca="false">IFERROR(B437/C437,0)</f>
        <v>0</v>
      </c>
      <c r="E437" s="45" t="n">
        <v>18.89</v>
      </c>
      <c r="F437" s="7" t="s">
        <v>239</v>
      </c>
    </row>
    <row r="438" customFormat="false" ht="15" hidden="false" customHeight="false" outlineLevel="0" collapsed="false">
      <c r="A438" s="7" t="s">
        <v>9665</v>
      </c>
      <c r="B438" s="44" t="n">
        <v>0</v>
      </c>
      <c r="C438" s="44" t="n">
        <v>19</v>
      </c>
      <c r="D438" s="38" t="n">
        <f aca="false">IFERROR(B438/C438,0)</f>
        <v>0</v>
      </c>
      <c r="E438" s="45" t="n">
        <v>11.05</v>
      </c>
      <c r="F438" s="7" t="s">
        <v>239</v>
      </c>
    </row>
    <row r="439" customFormat="false" ht="15" hidden="false" customHeight="false" outlineLevel="0" collapsed="false">
      <c r="A439" s="7" t="s">
        <v>9666</v>
      </c>
      <c r="B439" s="44" t="n">
        <v>0</v>
      </c>
      <c r="C439" s="44" t="n">
        <v>19</v>
      </c>
      <c r="D439" s="38" t="n">
        <f aca="false">IFERROR(B439/C439,0)</f>
        <v>0</v>
      </c>
      <c r="E439" s="45" t="n">
        <v>28.53</v>
      </c>
      <c r="F439" s="7" t="s">
        <v>239</v>
      </c>
    </row>
    <row r="440" customFormat="false" ht="15" hidden="false" customHeight="false" outlineLevel="0" collapsed="false">
      <c r="A440" s="7" t="s">
        <v>9667</v>
      </c>
      <c r="B440" s="44" t="n">
        <v>0</v>
      </c>
      <c r="C440" s="44" t="n">
        <v>19</v>
      </c>
      <c r="D440" s="38" t="n">
        <f aca="false">IFERROR(B440/C440,0)</f>
        <v>0</v>
      </c>
      <c r="E440" s="45" t="n">
        <v>9.05</v>
      </c>
      <c r="F440" s="7" t="s">
        <v>239</v>
      </c>
    </row>
    <row r="441" customFormat="false" ht="15" hidden="false" customHeight="false" outlineLevel="0" collapsed="false">
      <c r="A441" s="7" t="s">
        <v>9668</v>
      </c>
      <c r="B441" s="44" t="n">
        <v>0</v>
      </c>
      <c r="C441" s="44" t="n">
        <v>19</v>
      </c>
      <c r="D441" s="38" t="n">
        <f aca="false">IFERROR(B441/C441,0)</f>
        <v>0</v>
      </c>
      <c r="E441" s="45" t="n">
        <v>28.32</v>
      </c>
      <c r="F441" s="7" t="s">
        <v>239</v>
      </c>
    </row>
    <row r="442" customFormat="false" ht="15" hidden="false" customHeight="false" outlineLevel="0" collapsed="false">
      <c r="A442" s="7" t="s">
        <v>9669</v>
      </c>
      <c r="B442" s="44" t="n">
        <v>0</v>
      </c>
      <c r="C442" s="44" t="n">
        <v>19</v>
      </c>
      <c r="D442" s="38" t="n">
        <f aca="false">IFERROR(B442/C442,0)</f>
        <v>0</v>
      </c>
      <c r="E442" s="45" t="n">
        <v>22.58</v>
      </c>
      <c r="F442" s="7" t="s">
        <v>239</v>
      </c>
    </row>
    <row r="443" customFormat="false" ht="15" hidden="false" customHeight="false" outlineLevel="0" collapsed="false">
      <c r="A443" s="7" t="s">
        <v>9670</v>
      </c>
      <c r="B443" s="44" t="n">
        <v>0</v>
      </c>
      <c r="C443" s="44" t="n">
        <v>19</v>
      </c>
      <c r="D443" s="38" t="n">
        <f aca="false">IFERROR(B443/C443,0)</f>
        <v>0</v>
      </c>
      <c r="E443" s="45" t="n">
        <v>39.11</v>
      </c>
      <c r="F443" s="7" t="s">
        <v>239</v>
      </c>
    </row>
    <row r="444" customFormat="false" ht="15" hidden="false" customHeight="false" outlineLevel="0" collapsed="false">
      <c r="A444" s="7" t="s">
        <v>9671</v>
      </c>
      <c r="B444" s="44" t="n">
        <v>0</v>
      </c>
      <c r="C444" s="44" t="n">
        <v>19</v>
      </c>
      <c r="D444" s="38" t="n">
        <f aca="false">IFERROR(B444/C444,0)</f>
        <v>0</v>
      </c>
      <c r="E444" s="45" t="n">
        <v>20.95</v>
      </c>
      <c r="F444" s="7" t="s">
        <v>239</v>
      </c>
    </row>
    <row r="445" customFormat="false" ht="15" hidden="false" customHeight="false" outlineLevel="0" collapsed="false">
      <c r="A445" s="7" t="s">
        <v>9672</v>
      </c>
      <c r="B445" s="44" t="n">
        <v>0</v>
      </c>
      <c r="C445" s="44" t="n">
        <v>19</v>
      </c>
      <c r="D445" s="38" t="n">
        <f aca="false">IFERROR(B445/C445,0)</f>
        <v>0</v>
      </c>
      <c r="E445" s="45" t="n">
        <v>30.84</v>
      </c>
      <c r="F445" s="7" t="s">
        <v>239</v>
      </c>
    </row>
    <row r="446" customFormat="false" ht="15" hidden="false" customHeight="false" outlineLevel="0" collapsed="false">
      <c r="A446" s="7" t="s">
        <v>9673</v>
      </c>
      <c r="B446" s="44" t="n">
        <v>0</v>
      </c>
      <c r="C446" s="44" t="n">
        <v>19</v>
      </c>
      <c r="D446" s="38" t="n">
        <f aca="false">IFERROR(B446/C446,0)</f>
        <v>0</v>
      </c>
      <c r="E446" s="45" t="n">
        <v>26.63</v>
      </c>
      <c r="F446" s="7" t="s">
        <v>239</v>
      </c>
    </row>
    <row r="447" customFormat="false" ht="15" hidden="false" customHeight="false" outlineLevel="0" collapsed="false">
      <c r="A447" s="7" t="s">
        <v>9674</v>
      </c>
      <c r="B447" s="44" t="n">
        <v>0</v>
      </c>
      <c r="C447" s="44" t="n">
        <v>19</v>
      </c>
      <c r="D447" s="38" t="n">
        <f aca="false">IFERROR(B447/C447,0)</f>
        <v>0</v>
      </c>
      <c r="E447" s="45" t="n">
        <v>23.37</v>
      </c>
      <c r="F447" s="7" t="s">
        <v>2277</v>
      </c>
    </row>
    <row r="448" customFormat="false" ht="15" hidden="false" customHeight="false" outlineLevel="0" collapsed="false">
      <c r="A448" s="7" t="s">
        <v>9675</v>
      </c>
      <c r="B448" s="44" t="n">
        <v>0</v>
      </c>
      <c r="C448" s="44" t="n">
        <v>19</v>
      </c>
      <c r="D448" s="38" t="n">
        <f aca="false">IFERROR(B448/C448,0)</f>
        <v>0</v>
      </c>
      <c r="E448" s="45" t="n">
        <v>19.63</v>
      </c>
      <c r="F448" s="7" t="s">
        <v>239</v>
      </c>
    </row>
    <row r="449" customFormat="false" ht="15" hidden="false" customHeight="false" outlineLevel="0" collapsed="false">
      <c r="A449" s="7" t="s">
        <v>9676</v>
      </c>
      <c r="B449" s="44" t="n">
        <v>0</v>
      </c>
      <c r="C449" s="44" t="n">
        <v>19</v>
      </c>
      <c r="D449" s="38" t="n">
        <f aca="false">IFERROR(B449/C449,0)</f>
        <v>0</v>
      </c>
      <c r="E449" s="45" t="n">
        <v>12.42</v>
      </c>
      <c r="F449" s="7" t="s">
        <v>239</v>
      </c>
    </row>
    <row r="450" customFormat="false" ht="15" hidden="false" customHeight="false" outlineLevel="0" collapsed="false">
      <c r="A450" s="7" t="s">
        <v>9677</v>
      </c>
      <c r="B450" s="44" t="n">
        <v>0</v>
      </c>
      <c r="C450" s="44" t="n">
        <v>19</v>
      </c>
      <c r="D450" s="38" t="n">
        <f aca="false">IFERROR(B450/C450,0)</f>
        <v>0</v>
      </c>
      <c r="E450" s="45" t="n">
        <v>13.79</v>
      </c>
      <c r="F450" s="7" t="s">
        <v>180</v>
      </c>
    </row>
    <row r="451" customFormat="false" ht="15" hidden="false" customHeight="false" outlineLevel="0" collapsed="false">
      <c r="A451" s="7" t="s">
        <v>9678</v>
      </c>
      <c r="B451" s="44" t="n">
        <v>0</v>
      </c>
      <c r="C451" s="44" t="n">
        <v>19</v>
      </c>
      <c r="D451" s="38" t="n">
        <f aca="false">IFERROR(B451/C451,0)</f>
        <v>0</v>
      </c>
      <c r="E451" s="45" t="n">
        <v>14.63</v>
      </c>
      <c r="F451" s="7" t="s">
        <v>239</v>
      </c>
    </row>
    <row r="452" customFormat="false" ht="15" hidden="false" customHeight="false" outlineLevel="0" collapsed="false">
      <c r="A452" s="7" t="s">
        <v>9679</v>
      </c>
      <c r="B452" s="44" t="n">
        <v>0</v>
      </c>
      <c r="C452" s="44" t="n">
        <v>19</v>
      </c>
      <c r="D452" s="38" t="n">
        <f aca="false">IFERROR(B452/C452,0)</f>
        <v>0</v>
      </c>
      <c r="E452" s="45" t="n">
        <v>21.26</v>
      </c>
      <c r="F452" s="7" t="s">
        <v>239</v>
      </c>
    </row>
    <row r="453" customFormat="false" ht="15" hidden="false" customHeight="false" outlineLevel="0" collapsed="false">
      <c r="A453" s="7" t="s">
        <v>9680</v>
      </c>
      <c r="B453" s="44" t="n">
        <v>0</v>
      </c>
      <c r="C453" s="44" t="n">
        <v>19</v>
      </c>
      <c r="D453" s="38" t="n">
        <f aca="false">IFERROR(B453/C453,0)</f>
        <v>0</v>
      </c>
      <c r="E453" s="45" t="n">
        <v>17.84</v>
      </c>
      <c r="F453" s="7" t="s">
        <v>239</v>
      </c>
    </row>
    <row r="454" customFormat="false" ht="15" hidden="false" customHeight="false" outlineLevel="0" collapsed="false">
      <c r="A454" s="7" t="s">
        <v>9681</v>
      </c>
      <c r="B454" s="44" t="n">
        <v>0</v>
      </c>
      <c r="C454" s="44" t="n">
        <v>19</v>
      </c>
      <c r="D454" s="38" t="n">
        <f aca="false">IFERROR(B454/C454,0)</f>
        <v>0</v>
      </c>
      <c r="E454" s="45" t="n">
        <v>17.95</v>
      </c>
      <c r="F454" s="7" t="s">
        <v>239</v>
      </c>
    </row>
    <row r="455" customFormat="false" ht="15" hidden="false" customHeight="false" outlineLevel="0" collapsed="false">
      <c r="A455" s="7" t="s">
        <v>9682</v>
      </c>
      <c r="B455" s="44" t="n">
        <v>0</v>
      </c>
      <c r="C455" s="44" t="n">
        <v>19</v>
      </c>
      <c r="D455" s="38" t="n">
        <f aca="false">IFERROR(B455/C455,0)</f>
        <v>0</v>
      </c>
      <c r="E455" s="45" t="n">
        <v>14.21</v>
      </c>
      <c r="F455" s="7" t="s">
        <v>239</v>
      </c>
    </row>
    <row r="456" customFormat="false" ht="15" hidden="false" customHeight="false" outlineLevel="0" collapsed="false">
      <c r="A456" s="7" t="s">
        <v>9683</v>
      </c>
      <c r="B456" s="44" t="n">
        <v>0</v>
      </c>
      <c r="C456" s="44" t="n">
        <v>19</v>
      </c>
      <c r="D456" s="38" t="n">
        <f aca="false">IFERROR(B456/C456,0)</f>
        <v>0</v>
      </c>
      <c r="E456" s="45" t="n">
        <v>14.84</v>
      </c>
      <c r="F456" s="7" t="s">
        <v>239</v>
      </c>
    </row>
    <row r="457" customFormat="false" ht="15" hidden="false" customHeight="false" outlineLevel="0" collapsed="false">
      <c r="A457" s="7" t="s">
        <v>9684</v>
      </c>
      <c r="B457" s="44" t="n">
        <v>0</v>
      </c>
      <c r="C457" s="44" t="n">
        <v>19</v>
      </c>
      <c r="D457" s="38" t="n">
        <f aca="false">IFERROR(B457/C457,0)</f>
        <v>0</v>
      </c>
      <c r="E457" s="45" t="n">
        <v>20.68</v>
      </c>
      <c r="F457" s="7" t="s">
        <v>180</v>
      </c>
    </row>
    <row r="458" customFormat="false" ht="15" hidden="false" customHeight="false" outlineLevel="0" collapsed="false">
      <c r="A458" s="7" t="s">
        <v>9685</v>
      </c>
      <c r="B458" s="44" t="n">
        <v>0</v>
      </c>
      <c r="C458" s="44" t="n">
        <v>19</v>
      </c>
      <c r="D458" s="38" t="n">
        <f aca="false">IFERROR(B458/C458,0)</f>
        <v>0</v>
      </c>
      <c r="E458" s="45" t="n">
        <v>24.95</v>
      </c>
      <c r="F458" s="7" t="s">
        <v>239</v>
      </c>
    </row>
    <row r="459" customFormat="false" ht="15" hidden="false" customHeight="false" outlineLevel="0" collapsed="false">
      <c r="A459" s="7" t="s">
        <v>9686</v>
      </c>
      <c r="B459" s="44" t="n">
        <v>0</v>
      </c>
      <c r="C459" s="44" t="n">
        <v>18</v>
      </c>
      <c r="D459" s="38" t="n">
        <f aca="false">IFERROR(B459/C459,0)</f>
        <v>0</v>
      </c>
      <c r="E459" s="45" t="n">
        <v>7.72</v>
      </c>
      <c r="F459" s="7" t="s">
        <v>161</v>
      </c>
    </row>
    <row r="460" customFormat="false" ht="15" hidden="false" customHeight="false" outlineLevel="0" collapsed="false">
      <c r="A460" s="7" t="s">
        <v>9687</v>
      </c>
      <c r="B460" s="44" t="n">
        <v>0</v>
      </c>
      <c r="C460" s="44" t="n">
        <v>18</v>
      </c>
      <c r="D460" s="38" t="n">
        <f aca="false">IFERROR(B460/C460,0)</f>
        <v>0</v>
      </c>
      <c r="E460" s="45" t="n">
        <v>16.39</v>
      </c>
      <c r="F460" s="7" t="s">
        <v>239</v>
      </c>
    </row>
    <row r="461" customFormat="false" ht="15" hidden="false" customHeight="false" outlineLevel="0" collapsed="false">
      <c r="A461" s="7" t="s">
        <v>9688</v>
      </c>
      <c r="B461" s="44" t="n">
        <v>0</v>
      </c>
      <c r="C461" s="44" t="n">
        <v>18</v>
      </c>
      <c r="D461" s="38" t="n">
        <f aca="false">IFERROR(B461/C461,0)</f>
        <v>0</v>
      </c>
      <c r="E461" s="45" t="n">
        <v>12</v>
      </c>
      <c r="F461" s="7" t="s">
        <v>239</v>
      </c>
    </row>
    <row r="462" customFormat="false" ht="15" hidden="false" customHeight="false" outlineLevel="0" collapsed="false">
      <c r="A462" s="7" t="s">
        <v>9689</v>
      </c>
      <c r="B462" s="44" t="n">
        <v>0</v>
      </c>
      <c r="C462" s="44" t="n">
        <v>18</v>
      </c>
      <c r="D462" s="38" t="n">
        <f aca="false">IFERROR(B462/C462,0)</f>
        <v>0</v>
      </c>
      <c r="E462" s="45" t="n">
        <v>11.56</v>
      </c>
      <c r="F462" s="7" t="s">
        <v>239</v>
      </c>
    </row>
    <row r="463" customFormat="false" ht="15" hidden="false" customHeight="false" outlineLevel="0" collapsed="false">
      <c r="A463" s="7" t="s">
        <v>9690</v>
      </c>
      <c r="B463" s="44" t="n">
        <v>0</v>
      </c>
      <c r="C463" s="44" t="n">
        <v>18</v>
      </c>
      <c r="D463" s="38" t="n">
        <f aca="false">IFERROR(B463/C463,0)</f>
        <v>0</v>
      </c>
      <c r="E463" s="45" t="n">
        <v>13.22</v>
      </c>
      <c r="F463" s="7" t="s">
        <v>239</v>
      </c>
    </row>
    <row r="464" customFormat="false" ht="15" hidden="false" customHeight="false" outlineLevel="0" collapsed="false">
      <c r="A464" s="7" t="s">
        <v>9691</v>
      </c>
      <c r="B464" s="44" t="n">
        <v>0</v>
      </c>
      <c r="C464" s="44" t="n">
        <v>18</v>
      </c>
      <c r="D464" s="38" t="n">
        <f aca="false">IFERROR(B464/C464,0)</f>
        <v>0</v>
      </c>
      <c r="E464" s="45" t="n">
        <v>19.5</v>
      </c>
      <c r="F464" s="7" t="s">
        <v>239</v>
      </c>
    </row>
    <row r="465" customFormat="false" ht="15" hidden="false" customHeight="false" outlineLevel="0" collapsed="false">
      <c r="A465" s="7" t="s">
        <v>9692</v>
      </c>
      <c r="B465" s="44" t="n">
        <v>0</v>
      </c>
      <c r="C465" s="44" t="n">
        <v>18</v>
      </c>
      <c r="D465" s="38" t="n">
        <f aca="false">IFERROR(B465/C465,0)</f>
        <v>0</v>
      </c>
      <c r="E465" s="45" t="n">
        <v>17</v>
      </c>
      <c r="F465" s="7" t="s">
        <v>239</v>
      </c>
    </row>
    <row r="466" customFormat="false" ht="15" hidden="false" customHeight="false" outlineLevel="0" collapsed="false">
      <c r="A466" s="7" t="s">
        <v>9693</v>
      </c>
      <c r="B466" s="44" t="n">
        <v>0</v>
      </c>
      <c r="C466" s="44" t="n">
        <v>18</v>
      </c>
      <c r="D466" s="38" t="n">
        <f aca="false">IFERROR(B466/C466,0)</f>
        <v>0</v>
      </c>
      <c r="E466" s="45" t="n">
        <v>39.89</v>
      </c>
      <c r="F466" s="7" t="s">
        <v>239</v>
      </c>
    </row>
    <row r="467" customFormat="false" ht="15" hidden="false" customHeight="false" outlineLevel="0" collapsed="false">
      <c r="A467" s="7" t="s">
        <v>9694</v>
      </c>
      <c r="B467" s="44" t="n">
        <v>0</v>
      </c>
      <c r="C467" s="44" t="n">
        <v>18</v>
      </c>
      <c r="D467" s="38" t="n">
        <f aca="false">IFERROR(B467/C467,0)</f>
        <v>0</v>
      </c>
      <c r="E467" s="45" t="n">
        <v>11.56</v>
      </c>
      <c r="F467" s="7" t="s">
        <v>239</v>
      </c>
    </row>
    <row r="468" customFormat="false" ht="15" hidden="false" customHeight="false" outlineLevel="0" collapsed="false">
      <c r="A468" s="7" t="s">
        <v>9695</v>
      </c>
      <c r="B468" s="44" t="n">
        <v>0</v>
      </c>
      <c r="C468" s="44" t="n">
        <v>18</v>
      </c>
      <c r="D468" s="38" t="n">
        <f aca="false">IFERROR(B468/C468,0)</f>
        <v>0</v>
      </c>
      <c r="E468" s="45" t="n">
        <v>15.67</v>
      </c>
      <c r="F468" s="7" t="s">
        <v>239</v>
      </c>
    </row>
    <row r="469" customFormat="false" ht="15" hidden="false" customHeight="false" outlineLevel="0" collapsed="false">
      <c r="A469" s="7" t="s">
        <v>9696</v>
      </c>
      <c r="B469" s="44" t="n">
        <v>0</v>
      </c>
      <c r="C469" s="44" t="n">
        <v>18</v>
      </c>
      <c r="D469" s="38" t="n">
        <f aca="false">IFERROR(B469/C469,0)</f>
        <v>0</v>
      </c>
      <c r="E469" s="45" t="n">
        <v>11.72</v>
      </c>
      <c r="F469" s="7" t="s">
        <v>239</v>
      </c>
    </row>
    <row r="470" customFormat="false" ht="15" hidden="false" customHeight="false" outlineLevel="0" collapsed="false">
      <c r="A470" s="7" t="s">
        <v>9697</v>
      </c>
      <c r="B470" s="44" t="n">
        <v>0</v>
      </c>
      <c r="C470" s="44" t="n">
        <v>18</v>
      </c>
      <c r="D470" s="38" t="n">
        <f aca="false">IFERROR(B470/C470,0)</f>
        <v>0</v>
      </c>
      <c r="E470" s="45" t="n">
        <v>22.44</v>
      </c>
      <c r="F470" s="7" t="s">
        <v>239</v>
      </c>
    </row>
    <row r="471" customFormat="false" ht="15" hidden="false" customHeight="false" outlineLevel="0" collapsed="false">
      <c r="A471" s="7" t="s">
        <v>9698</v>
      </c>
      <c r="B471" s="44" t="n">
        <v>0</v>
      </c>
      <c r="C471" s="44" t="n">
        <v>18</v>
      </c>
      <c r="D471" s="38" t="n">
        <f aca="false">IFERROR(B471/C471,0)</f>
        <v>0</v>
      </c>
      <c r="E471" s="45" t="n">
        <v>29.56</v>
      </c>
      <c r="F471" s="7" t="s">
        <v>239</v>
      </c>
    </row>
    <row r="472" customFormat="false" ht="15" hidden="false" customHeight="false" outlineLevel="0" collapsed="false">
      <c r="A472" s="7" t="s">
        <v>9699</v>
      </c>
      <c r="B472" s="44" t="n">
        <v>0</v>
      </c>
      <c r="C472" s="44" t="n">
        <v>18</v>
      </c>
      <c r="D472" s="38" t="n">
        <f aca="false">IFERROR(B472/C472,0)</f>
        <v>0</v>
      </c>
      <c r="E472" s="45" t="n">
        <v>25.5</v>
      </c>
      <c r="F472" s="7" t="s">
        <v>239</v>
      </c>
    </row>
    <row r="473" customFormat="false" ht="15" hidden="false" customHeight="false" outlineLevel="0" collapsed="false">
      <c r="A473" s="7" t="s">
        <v>9700</v>
      </c>
      <c r="B473" s="44" t="n">
        <v>0</v>
      </c>
      <c r="C473" s="44" t="n">
        <v>18</v>
      </c>
      <c r="D473" s="38" t="n">
        <f aca="false">IFERROR(B473/C473,0)</f>
        <v>0</v>
      </c>
      <c r="E473" s="45" t="n">
        <v>19.33</v>
      </c>
      <c r="F473" s="7" t="s">
        <v>239</v>
      </c>
    </row>
    <row r="474" customFormat="false" ht="15" hidden="false" customHeight="false" outlineLevel="0" collapsed="false">
      <c r="A474" s="7" t="s">
        <v>9701</v>
      </c>
      <c r="B474" s="44" t="n">
        <v>0</v>
      </c>
      <c r="C474" s="44" t="n">
        <v>18</v>
      </c>
      <c r="D474" s="38" t="n">
        <f aca="false">IFERROR(B474/C474,0)</f>
        <v>0</v>
      </c>
      <c r="E474" s="45" t="n">
        <v>18.67</v>
      </c>
      <c r="F474" s="7" t="s">
        <v>239</v>
      </c>
    </row>
    <row r="475" customFormat="false" ht="15" hidden="false" customHeight="false" outlineLevel="0" collapsed="false">
      <c r="A475" s="7" t="s">
        <v>9702</v>
      </c>
      <c r="B475" s="44" t="n">
        <v>0</v>
      </c>
      <c r="C475" s="44" t="n">
        <v>18</v>
      </c>
      <c r="D475" s="38" t="n">
        <f aca="false">IFERROR(B475/C475,0)</f>
        <v>0</v>
      </c>
      <c r="E475" s="45" t="n">
        <v>10.67</v>
      </c>
      <c r="F475" s="7" t="s">
        <v>239</v>
      </c>
    </row>
    <row r="476" customFormat="false" ht="15" hidden="false" customHeight="false" outlineLevel="0" collapsed="false">
      <c r="A476" s="7" t="s">
        <v>9703</v>
      </c>
      <c r="B476" s="44" t="n">
        <v>0</v>
      </c>
      <c r="C476" s="44" t="n">
        <v>17</v>
      </c>
      <c r="D476" s="38" t="n">
        <f aca="false">IFERROR(B476/C476,0)</f>
        <v>0</v>
      </c>
      <c r="E476" s="45" t="n">
        <v>16</v>
      </c>
      <c r="F476" s="7" t="s">
        <v>239</v>
      </c>
    </row>
    <row r="477" customFormat="false" ht="15" hidden="false" customHeight="false" outlineLevel="0" collapsed="false">
      <c r="A477" s="7" t="s">
        <v>9704</v>
      </c>
      <c r="B477" s="44" t="n">
        <v>0</v>
      </c>
      <c r="C477" s="44" t="n">
        <v>17</v>
      </c>
      <c r="D477" s="38" t="n">
        <f aca="false">IFERROR(B477/C477,0)</f>
        <v>0</v>
      </c>
      <c r="E477" s="45" t="n">
        <v>27.29</v>
      </c>
      <c r="F477" s="7" t="s">
        <v>239</v>
      </c>
    </row>
    <row r="478" customFormat="false" ht="15" hidden="false" customHeight="false" outlineLevel="0" collapsed="false">
      <c r="A478" s="7" t="s">
        <v>9705</v>
      </c>
      <c r="B478" s="44" t="n">
        <v>0</v>
      </c>
      <c r="C478" s="44" t="n">
        <v>17</v>
      </c>
      <c r="D478" s="38" t="n">
        <f aca="false">IFERROR(B478/C478,0)</f>
        <v>0</v>
      </c>
      <c r="E478" s="45" t="n">
        <v>25.59</v>
      </c>
      <c r="F478" s="7" t="s">
        <v>239</v>
      </c>
    </row>
    <row r="479" customFormat="false" ht="15" hidden="false" customHeight="false" outlineLevel="0" collapsed="false">
      <c r="A479" s="7" t="s">
        <v>9706</v>
      </c>
      <c r="B479" s="44" t="n">
        <v>0</v>
      </c>
      <c r="C479" s="44" t="n">
        <v>17</v>
      </c>
      <c r="D479" s="38" t="n">
        <f aca="false">IFERROR(B479/C479,0)</f>
        <v>0</v>
      </c>
      <c r="E479" s="45" t="n">
        <v>8.24</v>
      </c>
      <c r="F479" s="7" t="s">
        <v>239</v>
      </c>
    </row>
    <row r="480" customFormat="false" ht="15" hidden="false" customHeight="false" outlineLevel="0" collapsed="false">
      <c r="A480" s="7" t="s">
        <v>9707</v>
      </c>
      <c r="B480" s="44" t="n">
        <v>0</v>
      </c>
      <c r="C480" s="44" t="n">
        <v>17</v>
      </c>
      <c r="D480" s="38" t="n">
        <f aca="false">IFERROR(B480/C480,0)</f>
        <v>0</v>
      </c>
      <c r="E480" s="45" t="n">
        <v>31.41</v>
      </c>
      <c r="F480" s="7" t="s">
        <v>239</v>
      </c>
    </row>
    <row r="481" customFormat="false" ht="15" hidden="false" customHeight="false" outlineLevel="0" collapsed="false">
      <c r="A481" s="7" t="s">
        <v>9708</v>
      </c>
      <c r="B481" s="44" t="n">
        <v>0</v>
      </c>
      <c r="C481" s="44" t="n">
        <v>17</v>
      </c>
      <c r="D481" s="38" t="n">
        <f aca="false">IFERROR(B481/C481,0)</f>
        <v>0</v>
      </c>
      <c r="E481" s="45" t="n">
        <v>9</v>
      </c>
      <c r="F481" s="7" t="s">
        <v>239</v>
      </c>
    </row>
    <row r="482" customFormat="false" ht="15" hidden="false" customHeight="false" outlineLevel="0" collapsed="false">
      <c r="A482" s="7" t="s">
        <v>9709</v>
      </c>
      <c r="B482" s="44" t="n">
        <v>0</v>
      </c>
      <c r="C482" s="44" t="n">
        <v>17</v>
      </c>
      <c r="D482" s="38" t="n">
        <f aca="false">IFERROR(B482/C482,0)</f>
        <v>0</v>
      </c>
      <c r="E482" s="45" t="n">
        <v>8.94</v>
      </c>
      <c r="F482" s="7" t="s">
        <v>239</v>
      </c>
    </row>
    <row r="483" customFormat="false" ht="15" hidden="false" customHeight="false" outlineLevel="0" collapsed="false">
      <c r="A483" s="7" t="s">
        <v>9710</v>
      </c>
      <c r="B483" s="44" t="n">
        <v>0</v>
      </c>
      <c r="C483" s="44" t="n">
        <v>17</v>
      </c>
      <c r="D483" s="38" t="n">
        <f aca="false">IFERROR(B483/C483,0)</f>
        <v>0</v>
      </c>
      <c r="E483" s="45" t="n">
        <v>14.47</v>
      </c>
      <c r="F483" s="7" t="s">
        <v>239</v>
      </c>
    </row>
    <row r="484" customFormat="false" ht="15" hidden="false" customHeight="false" outlineLevel="0" collapsed="false">
      <c r="A484" s="7" t="s">
        <v>9711</v>
      </c>
      <c r="B484" s="44" t="n">
        <v>0</v>
      </c>
      <c r="C484" s="44" t="n">
        <v>17</v>
      </c>
      <c r="D484" s="38" t="n">
        <f aca="false">IFERROR(B484/C484,0)</f>
        <v>0</v>
      </c>
      <c r="E484" s="45" t="n">
        <v>23.12</v>
      </c>
      <c r="F484" s="7" t="s">
        <v>239</v>
      </c>
    </row>
    <row r="485" customFormat="false" ht="15" hidden="false" customHeight="false" outlineLevel="0" collapsed="false">
      <c r="A485" s="7" t="s">
        <v>9712</v>
      </c>
      <c r="B485" s="44" t="n">
        <v>0</v>
      </c>
      <c r="C485" s="44" t="n">
        <v>17</v>
      </c>
      <c r="D485" s="38" t="n">
        <f aca="false">IFERROR(B485/C485,0)</f>
        <v>0</v>
      </c>
      <c r="E485" s="45" t="n">
        <v>28.41</v>
      </c>
      <c r="F485" s="7" t="s">
        <v>239</v>
      </c>
    </row>
    <row r="486" customFormat="false" ht="15" hidden="false" customHeight="false" outlineLevel="0" collapsed="false">
      <c r="A486" s="7" t="s">
        <v>9713</v>
      </c>
      <c r="B486" s="44" t="n">
        <v>0</v>
      </c>
      <c r="C486" s="44" t="n">
        <v>17</v>
      </c>
      <c r="D486" s="38" t="n">
        <f aca="false">IFERROR(B486/C486,0)</f>
        <v>0</v>
      </c>
      <c r="E486" s="45" t="n">
        <v>10</v>
      </c>
      <c r="F486" s="7" t="s">
        <v>239</v>
      </c>
    </row>
    <row r="487" customFormat="false" ht="15" hidden="false" customHeight="false" outlineLevel="0" collapsed="false">
      <c r="A487" s="7" t="s">
        <v>9714</v>
      </c>
      <c r="B487" s="44" t="n">
        <v>0</v>
      </c>
      <c r="C487" s="44" t="n">
        <v>17</v>
      </c>
      <c r="D487" s="38" t="n">
        <f aca="false">IFERROR(B487/C487,0)</f>
        <v>0</v>
      </c>
      <c r="E487" s="45" t="n">
        <v>11.88</v>
      </c>
      <c r="F487" s="7" t="s">
        <v>239</v>
      </c>
    </row>
    <row r="488" customFormat="false" ht="15" hidden="false" customHeight="false" outlineLevel="0" collapsed="false">
      <c r="A488" s="7" t="s">
        <v>9715</v>
      </c>
      <c r="B488" s="44" t="n">
        <v>0</v>
      </c>
      <c r="C488" s="44" t="n">
        <v>17</v>
      </c>
      <c r="D488" s="38" t="n">
        <f aca="false">IFERROR(B488/C488,0)</f>
        <v>0</v>
      </c>
      <c r="E488" s="45" t="n">
        <v>24.94</v>
      </c>
      <c r="F488" s="7" t="s">
        <v>239</v>
      </c>
    </row>
    <row r="489" customFormat="false" ht="15" hidden="false" customHeight="false" outlineLevel="0" collapsed="false">
      <c r="A489" s="7" t="s">
        <v>9716</v>
      </c>
      <c r="B489" s="44" t="n">
        <v>0</v>
      </c>
      <c r="C489" s="44" t="n">
        <v>17</v>
      </c>
      <c r="D489" s="38" t="n">
        <f aca="false">IFERROR(B489/C489,0)</f>
        <v>0</v>
      </c>
      <c r="E489" s="45" t="n">
        <v>31.71</v>
      </c>
      <c r="F489" s="7" t="s">
        <v>239</v>
      </c>
    </row>
    <row r="490" customFormat="false" ht="15" hidden="false" customHeight="false" outlineLevel="0" collapsed="false">
      <c r="A490" s="7" t="s">
        <v>9717</v>
      </c>
      <c r="B490" s="44" t="n">
        <v>0</v>
      </c>
      <c r="C490" s="44" t="n">
        <v>17</v>
      </c>
      <c r="D490" s="38" t="n">
        <f aca="false">IFERROR(B490/C490,0)</f>
        <v>0</v>
      </c>
      <c r="E490" s="45" t="n">
        <v>9.71</v>
      </c>
      <c r="F490" s="7" t="s">
        <v>239</v>
      </c>
    </row>
    <row r="491" customFormat="false" ht="15" hidden="false" customHeight="false" outlineLevel="0" collapsed="false">
      <c r="A491" s="7" t="s">
        <v>9718</v>
      </c>
      <c r="B491" s="44" t="n">
        <v>0</v>
      </c>
      <c r="C491" s="44" t="n">
        <v>17</v>
      </c>
      <c r="D491" s="38" t="n">
        <f aca="false">IFERROR(B491/C491,0)</f>
        <v>0</v>
      </c>
      <c r="E491" s="45" t="n">
        <v>19.71</v>
      </c>
      <c r="F491" s="7" t="s">
        <v>239</v>
      </c>
    </row>
    <row r="492" customFormat="false" ht="15" hidden="false" customHeight="false" outlineLevel="0" collapsed="false">
      <c r="A492" s="7" t="s">
        <v>9719</v>
      </c>
      <c r="B492" s="44" t="n">
        <v>0</v>
      </c>
      <c r="C492" s="44" t="n">
        <v>17</v>
      </c>
      <c r="D492" s="38" t="n">
        <f aca="false">IFERROR(B492/C492,0)</f>
        <v>0</v>
      </c>
      <c r="E492" s="45" t="n">
        <v>8.65</v>
      </c>
      <c r="F492" s="7" t="s">
        <v>239</v>
      </c>
    </row>
    <row r="493" customFormat="false" ht="15" hidden="false" customHeight="false" outlineLevel="0" collapsed="false">
      <c r="A493" s="7" t="s">
        <v>9720</v>
      </c>
      <c r="B493" s="44" t="n">
        <v>0</v>
      </c>
      <c r="C493" s="44" t="n">
        <v>17</v>
      </c>
      <c r="D493" s="38" t="n">
        <f aca="false">IFERROR(B493/C493,0)</f>
        <v>0</v>
      </c>
      <c r="E493" s="45" t="n">
        <v>23.53</v>
      </c>
      <c r="F493" s="7" t="s">
        <v>239</v>
      </c>
    </row>
    <row r="494" customFormat="false" ht="15" hidden="false" customHeight="false" outlineLevel="0" collapsed="false">
      <c r="A494" s="7" t="s">
        <v>9721</v>
      </c>
      <c r="B494" s="44" t="n">
        <v>0</v>
      </c>
      <c r="C494" s="44" t="n">
        <v>17</v>
      </c>
      <c r="D494" s="38" t="n">
        <f aca="false">IFERROR(B494/C494,0)</f>
        <v>0</v>
      </c>
      <c r="E494" s="45" t="n">
        <v>21.88</v>
      </c>
      <c r="F494" s="7" t="s">
        <v>239</v>
      </c>
    </row>
    <row r="495" customFormat="false" ht="15" hidden="false" customHeight="false" outlineLevel="0" collapsed="false">
      <c r="A495" s="7" t="s">
        <v>9722</v>
      </c>
      <c r="B495" s="44" t="n">
        <v>0</v>
      </c>
      <c r="C495" s="44" t="n">
        <v>17</v>
      </c>
      <c r="D495" s="38" t="n">
        <f aca="false">IFERROR(B495/C495,0)</f>
        <v>0</v>
      </c>
      <c r="E495" s="45" t="n">
        <v>29.53</v>
      </c>
      <c r="F495" s="7" t="s">
        <v>239</v>
      </c>
    </row>
    <row r="496" customFormat="false" ht="15" hidden="false" customHeight="false" outlineLevel="0" collapsed="false">
      <c r="A496" s="7" t="s">
        <v>9723</v>
      </c>
      <c r="B496" s="44" t="n">
        <v>0</v>
      </c>
      <c r="C496" s="44" t="n">
        <v>17</v>
      </c>
      <c r="D496" s="38" t="n">
        <f aca="false">IFERROR(B496/C496,0)</f>
        <v>0</v>
      </c>
      <c r="E496" s="45" t="n">
        <v>32.24</v>
      </c>
      <c r="F496" s="7" t="s">
        <v>239</v>
      </c>
    </row>
    <row r="497" customFormat="false" ht="15" hidden="false" customHeight="false" outlineLevel="0" collapsed="false">
      <c r="A497" s="7" t="s">
        <v>9724</v>
      </c>
      <c r="B497" s="44" t="n">
        <v>0</v>
      </c>
      <c r="C497" s="44" t="n">
        <v>17</v>
      </c>
      <c r="D497" s="38" t="n">
        <f aca="false">IFERROR(B497/C497,0)</f>
        <v>0</v>
      </c>
      <c r="E497" s="45" t="n">
        <v>7.47</v>
      </c>
      <c r="F497" s="7" t="s">
        <v>239</v>
      </c>
    </row>
    <row r="498" customFormat="false" ht="15" hidden="false" customHeight="false" outlineLevel="0" collapsed="false">
      <c r="A498" s="7" t="s">
        <v>9725</v>
      </c>
      <c r="B498" s="44" t="n">
        <v>0</v>
      </c>
      <c r="C498" s="44" t="n">
        <v>17</v>
      </c>
      <c r="D498" s="38" t="n">
        <f aca="false">IFERROR(B498/C498,0)</f>
        <v>0</v>
      </c>
      <c r="E498" s="45" t="n">
        <v>8.82</v>
      </c>
      <c r="F498" s="7" t="s">
        <v>239</v>
      </c>
    </row>
    <row r="499" customFormat="false" ht="15" hidden="false" customHeight="false" outlineLevel="0" collapsed="false">
      <c r="A499" s="7" t="s">
        <v>9726</v>
      </c>
      <c r="B499" s="44" t="n">
        <v>0</v>
      </c>
      <c r="C499" s="44" t="n">
        <v>17</v>
      </c>
      <c r="D499" s="38" t="n">
        <f aca="false">IFERROR(B499/C499,0)</f>
        <v>0</v>
      </c>
      <c r="E499" s="45" t="n">
        <v>9.59</v>
      </c>
      <c r="F499" s="7" t="s">
        <v>239</v>
      </c>
    </row>
    <row r="500" customFormat="false" ht="15" hidden="false" customHeight="false" outlineLevel="0" collapsed="false">
      <c r="A500" s="7" t="s">
        <v>9727</v>
      </c>
      <c r="B500" s="44" t="n">
        <v>0</v>
      </c>
      <c r="C500" s="44" t="n">
        <v>17</v>
      </c>
      <c r="D500" s="38" t="n">
        <f aca="false">IFERROR(B500/C500,0)</f>
        <v>0</v>
      </c>
      <c r="E500" s="45" t="n">
        <v>8.47</v>
      </c>
      <c r="F500" s="7" t="s">
        <v>239</v>
      </c>
    </row>
    <row r="501" customFormat="false" ht="15" hidden="false" customHeight="false" outlineLevel="0" collapsed="false">
      <c r="A501" s="7" t="s">
        <v>9728</v>
      </c>
      <c r="B501" s="44" t="n">
        <v>0</v>
      </c>
      <c r="C501" s="44" t="n">
        <v>17</v>
      </c>
      <c r="D501" s="38" t="n">
        <f aca="false">IFERROR(B501/C501,0)</f>
        <v>0</v>
      </c>
      <c r="E501" s="45" t="n">
        <v>14.82</v>
      </c>
      <c r="F501" s="7" t="s">
        <v>239</v>
      </c>
    </row>
    <row r="502" customFormat="false" ht="15" hidden="false" customHeight="false" outlineLevel="0" collapsed="false">
      <c r="A502" s="7" t="s">
        <v>9729</v>
      </c>
      <c r="B502" s="44" t="n">
        <v>0</v>
      </c>
      <c r="C502" s="44" t="n">
        <v>17</v>
      </c>
      <c r="D502" s="38" t="n">
        <f aca="false">IFERROR(B502/C502,0)</f>
        <v>0</v>
      </c>
      <c r="E502" s="45" t="n">
        <v>23.94</v>
      </c>
      <c r="F502" s="7" t="s">
        <v>239</v>
      </c>
    </row>
    <row r="503" customFormat="false" ht="15" hidden="false" customHeight="false" outlineLevel="0" collapsed="false">
      <c r="A503" s="7" t="s">
        <v>9730</v>
      </c>
      <c r="B503" s="44" t="n">
        <v>0</v>
      </c>
      <c r="C503" s="44" t="n">
        <v>17</v>
      </c>
      <c r="D503" s="38" t="n">
        <f aca="false">IFERROR(B503/C503,0)</f>
        <v>0</v>
      </c>
      <c r="E503" s="45" t="n">
        <v>21.29</v>
      </c>
      <c r="F503" s="7" t="s">
        <v>239</v>
      </c>
    </row>
    <row r="504" customFormat="false" ht="15" hidden="false" customHeight="false" outlineLevel="0" collapsed="false">
      <c r="A504" s="7" t="s">
        <v>9731</v>
      </c>
      <c r="B504" s="44" t="n">
        <v>0</v>
      </c>
      <c r="C504" s="44" t="n">
        <v>17</v>
      </c>
      <c r="D504" s="38" t="n">
        <f aca="false">IFERROR(B504/C504,0)</f>
        <v>0</v>
      </c>
      <c r="E504" s="45" t="n">
        <v>8.76</v>
      </c>
      <c r="F504" s="7" t="s">
        <v>239</v>
      </c>
    </row>
    <row r="505" customFormat="false" ht="15" hidden="false" customHeight="false" outlineLevel="0" collapsed="false">
      <c r="A505" s="7" t="s">
        <v>9732</v>
      </c>
      <c r="B505" s="44" t="n">
        <v>0</v>
      </c>
      <c r="C505" s="44" t="n">
        <v>17</v>
      </c>
      <c r="D505" s="38" t="n">
        <f aca="false">IFERROR(B505/C505,0)</f>
        <v>0</v>
      </c>
      <c r="E505" s="45" t="n">
        <v>7.94</v>
      </c>
      <c r="F505" s="7" t="s">
        <v>180</v>
      </c>
    </row>
    <row r="506" customFormat="false" ht="15" hidden="false" customHeight="false" outlineLevel="0" collapsed="false">
      <c r="A506" s="7" t="s">
        <v>9733</v>
      </c>
      <c r="B506" s="44" t="n">
        <v>0</v>
      </c>
      <c r="C506" s="44" t="n">
        <v>17</v>
      </c>
      <c r="D506" s="38" t="n">
        <f aca="false">IFERROR(B506/C506,0)</f>
        <v>0</v>
      </c>
      <c r="E506" s="45" t="n">
        <v>13.53</v>
      </c>
      <c r="F506" s="7" t="s">
        <v>239</v>
      </c>
    </row>
    <row r="507" customFormat="false" ht="15" hidden="false" customHeight="false" outlineLevel="0" collapsed="false">
      <c r="A507" s="7" t="s">
        <v>9734</v>
      </c>
      <c r="B507" s="44" t="n">
        <v>0</v>
      </c>
      <c r="C507" s="44" t="n">
        <v>17</v>
      </c>
      <c r="D507" s="38" t="n">
        <f aca="false">IFERROR(B507/C507,0)</f>
        <v>0</v>
      </c>
      <c r="E507" s="45" t="n">
        <v>18.06</v>
      </c>
      <c r="F507" s="7" t="s">
        <v>239</v>
      </c>
    </row>
    <row r="508" customFormat="false" ht="15" hidden="false" customHeight="false" outlineLevel="0" collapsed="false">
      <c r="A508" s="7" t="s">
        <v>9735</v>
      </c>
      <c r="B508" s="44" t="n">
        <v>0</v>
      </c>
      <c r="C508" s="44" t="n">
        <v>16</v>
      </c>
      <c r="D508" s="38" t="n">
        <f aca="false">IFERROR(B508/C508,0)</f>
        <v>0</v>
      </c>
      <c r="E508" s="45" t="n">
        <v>12.81</v>
      </c>
      <c r="F508" s="7" t="s">
        <v>180</v>
      </c>
    </row>
    <row r="509" customFormat="false" ht="15" hidden="false" customHeight="false" outlineLevel="0" collapsed="false">
      <c r="A509" s="7" t="s">
        <v>9736</v>
      </c>
      <c r="B509" s="44" t="n">
        <v>0</v>
      </c>
      <c r="C509" s="44" t="n">
        <v>16</v>
      </c>
      <c r="D509" s="38" t="n">
        <f aca="false">IFERROR(B509/C509,0)</f>
        <v>0</v>
      </c>
      <c r="E509" s="45" t="n">
        <v>17.56</v>
      </c>
      <c r="F509" s="7" t="s">
        <v>239</v>
      </c>
    </row>
    <row r="510" customFormat="false" ht="15" hidden="false" customHeight="false" outlineLevel="0" collapsed="false">
      <c r="A510" s="7" t="s">
        <v>9737</v>
      </c>
      <c r="B510" s="44" t="n">
        <v>0</v>
      </c>
      <c r="C510" s="44" t="n">
        <v>16</v>
      </c>
      <c r="D510" s="38" t="n">
        <f aca="false">IFERROR(B510/C510,0)</f>
        <v>0</v>
      </c>
      <c r="E510" s="45" t="n">
        <v>19.62</v>
      </c>
      <c r="F510" s="7" t="s">
        <v>239</v>
      </c>
    </row>
    <row r="511" customFormat="false" ht="15" hidden="false" customHeight="false" outlineLevel="0" collapsed="false">
      <c r="A511" s="7" t="s">
        <v>9738</v>
      </c>
      <c r="B511" s="44" t="n">
        <v>0</v>
      </c>
      <c r="C511" s="44" t="n">
        <v>16</v>
      </c>
      <c r="D511" s="38" t="n">
        <f aca="false">IFERROR(B511/C511,0)</f>
        <v>0</v>
      </c>
      <c r="E511" s="45" t="n">
        <v>13.19</v>
      </c>
      <c r="F511" s="7" t="s">
        <v>239</v>
      </c>
    </row>
    <row r="512" customFormat="false" ht="15" hidden="false" customHeight="false" outlineLevel="0" collapsed="false">
      <c r="A512" s="7" t="s">
        <v>9739</v>
      </c>
      <c r="B512" s="44" t="n">
        <v>0</v>
      </c>
      <c r="C512" s="44" t="n">
        <v>16</v>
      </c>
      <c r="D512" s="38" t="n">
        <f aca="false">IFERROR(B512/C512,0)</f>
        <v>0</v>
      </c>
      <c r="E512" s="45" t="n">
        <v>60.06</v>
      </c>
      <c r="F512" s="7" t="s">
        <v>477</v>
      </c>
    </row>
    <row r="513" customFormat="false" ht="15" hidden="false" customHeight="false" outlineLevel="0" collapsed="false">
      <c r="A513" s="7" t="s">
        <v>9740</v>
      </c>
      <c r="B513" s="44" t="n">
        <v>0</v>
      </c>
      <c r="C513" s="44" t="n">
        <v>16</v>
      </c>
      <c r="D513" s="38" t="n">
        <f aca="false">IFERROR(B513/C513,0)</f>
        <v>0</v>
      </c>
      <c r="E513" s="45" t="n">
        <v>18.38</v>
      </c>
      <c r="F513" s="7" t="s">
        <v>239</v>
      </c>
    </row>
    <row r="514" customFormat="false" ht="15" hidden="false" customHeight="false" outlineLevel="0" collapsed="false">
      <c r="A514" s="7" t="s">
        <v>9741</v>
      </c>
      <c r="B514" s="44" t="n">
        <v>0</v>
      </c>
      <c r="C514" s="44" t="n">
        <v>16</v>
      </c>
      <c r="D514" s="38" t="n">
        <f aca="false">IFERROR(B514/C514,0)</f>
        <v>0</v>
      </c>
      <c r="E514" s="45" t="n">
        <v>24.44</v>
      </c>
      <c r="F514" s="7" t="s">
        <v>239</v>
      </c>
    </row>
    <row r="515" customFormat="false" ht="15" hidden="false" customHeight="false" outlineLevel="0" collapsed="false">
      <c r="A515" s="7" t="s">
        <v>9742</v>
      </c>
      <c r="B515" s="44" t="n">
        <v>0</v>
      </c>
      <c r="C515" s="44" t="n">
        <v>16</v>
      </c>
      <c r="D515" s="38" t="n">
        <f aca="false">IFERROR(B515/C515,0)</f>
        <v>0</v>
      </c>
      <c r="E515" s="45" t="n">
        <v>24.88</v>
      </c>
      <c r="F515" s="7" t="s">
        <v>239</v>
      </c>
    </row>
    <row r="516" customFormat="false" ht="15" hidden="false" customHeight="false" outlineLevel="0" collapsed="false">
      <c r="A516" s="7" t="s">
        <v>9743</v>
      </c>
      <c r="B516" s="44" t="n">
        <v>0</v>
      </c>
      <c r="C516" s="44" t="n">
        <v>16</v>
      </c>
      <c r="D516" s="38" t="n">
        <f aca="false">IFERROR(B516/C516,0)</f>
        <v>0</v>
      </c>
      <c r="E516" s="45" t="n">
        <v>11.12</v>
      </c>
      <c r="F516" s="7" t="s">
        <v>239</v>
      </c>
    </row>
    <row r="517" customFormat="false" ht="15" hidden="false" customHeight="false" outlineLevel="0" collapsed="false">
      <c r="A517" s="7" t="s">
        <v>9744</v>
      </c>
      <c r="B517" s="44" t="n">
        <v>0</v>
      </c>
      <c r="C517" s="44" t="n">
        <v>16</v>
      </c>
      <c r="D517" s="38" t="n">
        <f aca="false">IFERROR(B517/C517,0)</f>
        <v>0</v>
      </c>
      <c r="E517" s="45" t="n">
        <v>21.19</v>
      </c>
      <c r="F517" s="7" t="s">
        <v>180</v>
      </c>
    </row>
    <row r="518" customFormat="false" ht="15" hidden="false" customHeight="false" outlineLevel="0" collapsed="false">
      <c r="A518" s="7" t="s">
        <v>9745</v>
      </c>
      <c r="B518" s="44" t="n">
        <v>0</v>
      </c>
      <c r="C518" s="44" t="n">
        <v>16</v>
      </c>
      <c r="D518" s="38" t="n">
        <f aca="false">IFERROR(B518/C518,0)</f>
        <v>0</v>
      </c>
      <c r="E518" s="45" t="n">
        <v>28</v>
      </c>
      <c r="F518" s="7" t="s">
        <v>239</v>
      </c>
    </row>
    <row r="519" customFormat="false" ht="15" hidden="false" customHeight="false" outlineLevel="0" collapsed="false">
      <c r="A519" s="7" t="s">
        <v>9746</v>
      </c>
      <c r="B519" s="44" t="n">
        <v>0</v>
      </c>
      <c r="C519" s="44" t="n">
        <v>16</v>
      </c>
      <c r="D519" s="38" t="n">
        <f aca="false">IFERROR(B519/C519,0)</f>
        <v>0</v>
      </c>
      <c r="E519" s="45" t="n">
        <v>31.19</v>
      </c>
      <c r="F519" s="7" t="s">
        <v>239</v>
      </c>
    </row>
    <row r="520" customFormat="false" ht="15" hidden="false" customHeight="false" outlineLevel="0" collapsed="false">
      <c r="A520" s="7" t="s">
        <v>9747</v>
      </c>
      <c r="B520" s="44" t="n">
        <v>0</v>
      </c>
      <c r="C520" s="44" t="n">
        <v>16</v>
      </c>
      <c r="D520" s="38" t="n">
        <f aca="false">IFERROR(B520/C520,0)</f>
        <v>0</v>
      </c>
      <c r="E520" s="45" t="n">
        <v>12.94</v>
      </c>
      <c r="F520" s="7" t="s">
        <v>239</v>
      </c>
    </row>
    <row r="521" customFormat="false" ht="15" hidden="false" customHeight="false" outlineLevel="0" collapsed="false">
      <c r="A521" s="7" t="s">
        <v>9748</v>
      </c>
      <c r="B521" s="44" t="n">
        <v>0</v>
      </c>
      <c r="C521" s="44" t="n">
        <v>16</v>
      </c>
      <c r="D521" s="38" t="n">
        <f aca="false">IFERROR(B521/C521,0)</f>
        <v>0</v>
      </c>
      <c r="E521" s="45" t="n">
        <v>20.5</v>
      </c>
      <c r="F521" s="7" t="s">
        <v>239</v>
      </c>
    </row>
    <row r="522" customFormat="false" ht="15" hidden="false" customHeight="false" outlineLevel="0" collapsed="false">
      <c r="A522" s="7" t="s">
        <v>9749</v>
      </c>
      <c r="B522" s="44" t="n">
        <v>0</v>
      </c>
      <c r="C522" s="44" t="n">
        <v>16</v>
      </c>
      <c r="D522" s="38" t="n">
        <f aca="false">IFERROR(B522/C522,0)</f>
        <v>0</v>
      </c>
      <c r="E522" s="45" t="n">
        <v>20.06</v>
      </c>
      <c r="F522" s="7" t="s">
        <v>239</v>
      </c>
    </row>
    <row r="523" customFormat="false" ht="15" hidden="false" customHeight="false" outlineLevel="0" collapsed="false">
      <c r="A523" s="7" t="s">
        <v>9750</v>
      </c>
      <c r="B523" s="44" t="n">
        <v>0</v>
      </c>
      <c r="C523" s="44" t="n">
        <v>16</v>
      </c>
      <c r="D523" s="38" t="n">
        <f aca="false">IFERROR(B523/C523,0)</f>
        <v>0</v>
      </c>
      <c r="E523" s="45" t="n">
        <v>24</v>
      </c>
      <c r="F523" s="7" t="s">
        <v>239</v>
      </c>
    </row>
    <row r="524" customFormat="false" ht="15" hidden="false" customHeight="false" outlineLevel="0" collapsed="false">
      <c r="A524" s="7" t="s">
        <v>9751</v>
      </c>
      <c r="B524" s="44" t="n">
        <v>0</v>
      </c>
      <c r="C524" s="44" t="n">
        <v>16</v>
      </c>
      <c r="D524" s="38" t="n">
        <f aca="false">IFERROR(B524/C524,0)</f>
        <v>0</v>
      </c>
      <c r="E524" s="45" t="n">
        <v>12.88</v>
      </c>
      <c r="F524" s="7" t="s">
        <v>239</v>
      </c>
    </row>
    <row r="525" customFormat="false" ht="15" hidden="false" customHeight="false" outlineLevel="0" collapsed="false">
      <c r="A525" s="7" t="s">
        <v>9752</v>
      </c>
      <c r="B525" s="44" t="n">
        <v>0</v>
      </c>
      <c r="C525" s="44" t="n">
        <v>16</v>
      </c>
      <c r="D525" s="38" t="n">
        <f aca="false">IFERROR(B525/C525,0)</f>
        <v>0</v>
      </c>
      <c r="E525" s="45" t="n">
        <v>28.38</v>
      </c>
      <c r="F525" s="7" t="s">
        <v>239</v>
      </c>
    </row>
    <row r="526" customFormat="false" ht="15" hidden="false" customHeight="false" outlineLevel="0" collapsed="false">
      <c r="A526" s="7" t="s">
        <v>9753</v>
      </c>
      <c r="B526" s="44" t="n">
        <v>0</v>
      </c>
      <c r="C526" s="44" t="n">
        <v>16</v>
      </c>
      <c r="D526" s="38" t="n">
        <f aca="false">IFERROR(B526/C526,0)</f>
        <v>0</v>
      </c>
      <c r="E526" s="45" t="n">
        <v>33.69</v>
      </c>
      <c r="F526" s="7" t="s">
        <v>2277</v>
      </c>
    </row>
    <row r="527" customFormat="false" ht="15" hidden="false" customHeight="false" outlineLevel="0" collapsed="false">
      <c r="A527" s="7" t="s">
        <v>9754</v>
      </c>
      <c r="B527" s="44" t="n">
        <v>0</v>
      </c>
      <c r="C527" s="44" t="n">
        <v>16</v>
      </c>
      <c r="D527" s="38" t="n">
        <f aca="false">IFERROR(B527/C527,0)</f>
        <v>0</v>
      </c>
      <c r="E527" s="45" t="n">
        <v>42.94</v>
      </c>
      <c r="F527" s="7" t="s">
        <v>477</v>
      </c>
    </row>
    <row r="528" customFormat="false" ht="15" hidden="false" customHeight="false" outlineLevel="0" collapsed="false">
      <c r="A528" s="7" t="s">
        <v>9755</v>
      </c>
      <c r="B528" s="44" t="n">
        <v>0</v>
      </c>
      <c r="C528" s="44" t="n">
        <v>16</v>
      </c>
      <c r="D528" s="38" t="n">
        <f aca="false">IFERROR(B528/C528,0)</f>
        <v>0</v>
      </c>
      <c r="E528" s="45" t="n">
        <v>12</v>
      </c>
      <c r="F528" s="7" t="s">
        <v>239</v>
      </c>
    </row>
    <row r="529" customFormat="false" ht="15" hidden="false" customHeight="false" outlineLevel="0" collapsed="false">
      <c r="A529" s="7" t="s">
        <v>9756</v>
      </c>
      <c r="B529" s="44" t="n">
        <v>0</v>
      </c>
      <c r="C529" s="44" t="n">
        <v>16</v>
      </c>
      <c r="D529" s="38" t="n">
        <f aca="false">IFERROR(B529/C529,0)</f>
        <v>0</v>
      </c>
      <c r="E529" s="45" t="n">
        <v>26.69</v>
      </c>
      <c r="F529" s="7" t="s">
        <v>239</v>
      </c>
    </row>
    <row r="530" customFormat="false" ht="15" hidden="false" customHeight="false" outlineLevel="0" collapsed="false">
      <c r="A530" s="7" t="s">
        <v>9757</v>
      </c>
      <c r="B530" s="44" t="n">
        <v>0</v>
      </c>
      <c r="C530" s="44" t="n">
        <v>16</v>
      </c>
      <c r="D530" s="38" t="n">
        <f aca="false">IFERROR(B530/C530,0)</f>
        <v>0</v>
      </c>
      <c r="E530" s="45" t="n">
        <v>19.06</v>
      </c>
      <c r="F530" s="7" t="s">
        <v>239</v>
      </c>
    </row>
    <row r="531" customFormat="false" ht="15" hidden="false" customHeight="false" outlineLevel="0" collapsed="false">
      <c r="A531" s="7" t="s">
        <v>9758</v>
      </c>
      <c r="B531" s="44" t="n">
        <v>0</v>
      </c>
      <c r="C531" s="44" t="n">
        <v>16</v>
      </c>
      <c r="D531" s="38" t="n">
        <f aca="false">IFERROR(B531/C531,0)</f>
        <v>0</v>
      </c>
      <c r="E531" s="45" t="n">
        <v>12.12</v>
      </c>
      <c r="F531" s="7" t="s">
        <v>239</v>
      </c>
    </row>
    <row r="532" customFormat="false" ht="15" hidden="false" customHeight="false" outlineLevel="0" collapsed="false">
      <c r="A532" s="7" t="s">
        <v>9759</v>
      </c>
      <c r="B532" s="44" t="n">
        <v>0</v>
      </c>
      <c r="C532" s="44" t="n">
        <v>15</v>
      </c>
      <c r="D532" s="38" t="n">
        <f aca="false">IFERROR(B532/C532,0)</f>
        <v>0</v>
      </c>
      <c r="E532" s="45" t="n">
        <v>14.2</v>
      </c>
      <c r="F532" s="7" t="s">
        <v>239</v>
      </c>
    </row>
    <row r="533" customFormat="false" ht="15" hidden="false" customHeight="false" outlineLevel="0" collapsed="false">
      <c r="A533" s="7" t="s">
        <v>9760</v>
      </c>
      <c r="B533" s="44" t="n">
        <v>0</v>
      </c>
      <c r="C533" s="44" t="n">
        <v>15</v>
      </c>
      <c r="D533" s="38" t="n">
        <f aca="false">IFERROR(B533/C533,0)</f>
        <v>0</v>
      </c>
      <c r="E533" s="45" t="n">
        <v>23</v>
      </c>
      <c r="F533" s="7" t="s">
        <v>239</v>
      </c>
    </row>
    <row r="534" customFormat="false" ht="15" hidden="false" customHeight="false" outlineLevel="0" collapsed="false">
      <c r="A534" s="7" t="s">
        <v>9761</v>
      </c>
      <c r="B534" s="44" t="n">
        <v>0</v>
      </c>
      <c r="C534" s="44" t="n">
        <v>15</v>
      </c>
      <c r="D534" s="38" t="n">
        <f aca="false">IFERROR(B534/C534,0)</f>
        <v>0</v>
      </c>
      <c r="E534" s="45" t="n">
        <v>8.93</v>
      </c>
      <c r="F534" s="7" t="s">
        <v>239</v>
      </c>
    </row>
    <row r="535" customFormat="false" ht="15" hidden="false" customHeight="false" outlineLevel="0" collapsed="false">
      <c r="A535" s="7" t="s">
        <v>9762</v>
      </c>
      <c r="B535" s="44" t="n">
        <v>0</v>
      </c>
      <c r="C535" s="44" t="n">
        <v>15</v>
      </c>
      <c r="D535" s="38" t="n">
        <f aca="false">IFERROR(B535/C535,0)</f>
        <v>0</v>
      </c>
      <c r="E535" s="45" t="n">
        <v>8.2</v>
      </c>
      <c r="F535" s="7" t="s">
        <v>239</v>
      </c>
    </row>
    <row r="536" customFormat="false" ht="15" hidden="false" customHeight="false" outlineLevel="0" collapsed="false">
      <c r="A536" s="7" t="s">
        <v>9763</v>
      </c>
      <c r="B536" s="44" t="n">
        <v>0</v>
      </c>
      <c r="C536" s="44" t="n">
        <v>15</v>
      </c>
      <c r="D536" s="38" t="n">
        <f aca="false">IFERROR(B536/C536,0)</f>
        <v>0</v>
      </c>
      <c r="E536" s="45" t="n">
        <v>9.93</v>
      </c>
      <c r="F536" s="7" t="s">
        <v>239</v>
      </c>
    </row>
    <row r="537" customFormat="false" ht="15" hidden="false" customHeight="false" outlineLevel="0" collapsed="false">
      <c r="A537" s="7" t="s">
        <v>9764</v>
      </c>
      <c r="B537" s="44" t="n">
        <v>0</v>
      </c>
      <c r="C537" s="44" t="n">
        <v>15</v>
      </c>
      <c r="D537" s="38" t="n">
        <f aca="false">IFERROR(B537/C537,0)</f>
        <v>0</v>
      </c>
      <c r="E537" s="45" t="n">
        <v>21.53</v>
      </c>
      <c r="F537" s="7" t="s">
        <v>239</v>
      </c>
    </row>
    <row r="538" customFormat="false" ht="15" hidden="false" customHeight="false" outlineLevel="0" collapsed="false">
      <c r="A538" s="7" t="s">
        <v>9765</v>
      </c>
      <c r="B538" s="44" t="n">
        <v>0</v>
      </c>
      <c r="C538" s="44" t="n">
        <v>15</v>
      </c>
      <c r="D538" s="38" t="n">
        <f aca="false">IFERROR(B538/C538,0)</f>
        <v>0</v>
      </c>
      <c r="E538" s="45" t="n">
        <v>10.73</v>
      </c>
      <c r="F538" s="7" t="s">
        <v>161</v>
      </c>
    </row>
    <row r="539" customFormat="false" ht="15" hidden="false" customHeight="false" outlineLevel="0" collapsed="false">
      <c r="A539" s="7" t="s">
        <v>9766</v>
      </c>
      <c r="B539" s="44" t="n">
        <v>0</v>
      </c>
      <c r="C539" s="44" t="n">
        <v>15</v>
      </c>
      <c r="D539" s="38" t="n">
        <f aca="false">IFERROR(B539/C539,0)</f>
        <v>0</v>
      </c>
      <c r="E539" s="45" t="n">
        <v>26.93</v>
      </c>
      <c r="F539" s="7" t="s">
        <v>239</v>
      </c>
    </row>
    <row r="540" customFormat="false" ht="15" hidden="false" customHeight="false" outlineLevel="0" collapsed="false">
      <c r="A540" s="7" t="s">
        <v>9767</v>
      </c>
      <c r="B540" s="44" t="n">
        <v>0</v>
      </c>
      <c r="C540" s="44" t="n">
        <v>15</v>
      </c>
      <c r="D540" s="38" t="n">
        <f aca="false">IFERROR(B540/C540,0)</f>
        <v>0</v>
      </c>
      <c r="E540" s="45" t="n">
        <v>8.4</v>
      </c>
      <c r="F540" s="7" t="s">
        <v>2277</v>
      </c>
    </row>
    <row r="541" customFormat="false" ht="15" hidden="false" customHeight="false" outlineLevel="0" collapsed="false">
      <c r="A541" s="7" t="s">
        <v>9768</v>
      </c>
      <c r="B541" s="44" t="n">
        <v>0</v>
      </c>
      <c r="C541" s="44" t="n">
        <v>15</v>
      </c>
      <c r="D541" s="38" t="n">
        <f aca="false">IFERROR(B541/C541,0)</f>
        <v>0</v>
      </c>
      <c r="E541" s="45" t="n">
        <v>8.13</v>
      </c>
      <c r="F541" s="7" t="s">
        <v>161</v>
      </c>
    </row>
    <row r="542" customFormat="false" ht="15" hidden="false" customHeight="false" outlineLevel="0" collapsed="false">
      <c r="A542" s="7" t="s">
        <v>9769</v>
      </c>
      <c r="B542" s="44" t="n">
        <v>0</v>
      </c>
      <c r="C542" s="44" t="n">
        <v>15</v>
      </c>
      <c r="D542" s="38" t="n">
        <f aca="false">IFERROR(B542/C542,0)</f>
        <v>0</v>
      </c>
      <c r="E542" s="45" t="n">
        <v>19.27</v>
      </c>
      <c r="F542" s="7" t="s">
        <v>239</v>
      </c>
    </row>
    <row r="543" customFormat="false" ht="15" hidden="false" customHeight="false" outlineLevel="0" collapsed="false">
      <c r="A543" s="7" t="s">
        <v>9770</v>
      </c>
      <c r="B543" s="44" t="n">
        <v>0</v>
      </c>
      <c r="C543" s="44" t="n">
        <v>15</v>
      </c>
      <c r="D543" s="38" t="n">
        <f aca="false">IFERROR(B543/C543,0)</f>
        <v>0</v>
      </c>
      <c r="E543" s="45" t="n">
        <v>19.4</v>
      </c>
      <c r="F543" s="7" t="s">
        <v>180</v>
      </c>
    </row>
    <row r="544" customFormat="false" ht="15" hidden="false" customHeight="false" outlineLevel="0" collapsed="false">
      <c r="A544" s="7" t="s">
        <v>9771</v>
      </c>
      <c r="B544" s="44" t="n">
        <v>0</v>
      </c>
      <c r="C544" s="44" t="n">
        <v>15</v>
      </c>
      <c r="D544" s="38" t="n">
        <f aca="false">IFERROR(B544/C544,0)</f>
        <v>0</v>
      </c>
      <c r="E544" s="45" t="n">
        <v>15.73</v>
      </c>
      <c r="F544" s="7" t="s">
        <v>239</v>
      </c>
    </row>
    <row r="545" customFormat="false" ht="15" hidden="false" customHeight="false" outlineLevel="0" collapsed="false">
      <c r="A545" s="7" t="s">
        <v>9772</v>
      </c>
      <c r="B545" s="44" t="n">
        <v>0</v>
      </c>
      <c r="C545" s="44" t="n">
        <v>15</v>
      </c>
      <c r="D545" s="38" t="n">
        <f aca="false">IFERROR(B545/C545,0)</f>
        <v>0</v>
      </c>
      <c r="E545" s="45" t="n">
        <v>7.73</v>
      </c>
      <c r="F545" s="7" t="s">
        <v>239</v>
      </c>
    </row>
    <row r="546" customFormat="false" ht="15" hidden="false" customHeight="false" outlineLevel="0" collapsed="false">
      <c r="A546" s="7" t="s">
        <v>9773</v>
      </c>
      <c r="B546" s="44" t="n">
        <v>0</v>
      </c>
      <c r="C546" s="44" t="n">
        <v>15</v>
      </c>
      <c r="D546" s="38" t="n">
        <f aca="false">IFERROR(B546/C546,0)</f>
        <v>0</v>
      </c>
      <c r="E546" s="45" t="n">
        <v>9.4</v>
      </c>
      <c r="F546" s="7" t="s">
        <v>239</v>
      </c>
    </row>
    <row r="547" customFormat="false" ht="15" hidden="false" customHeight="false" outlineLevel="0" collapsed="false">
      <c r="A547" s="7" t="s">
        <v>9774</v>
      </c>
      <c r="B547" s="44" t="n">
        <v>0</v>
      </c>
      <c r="C547" s="44" t="n">
        <v>15</v>
      </c>
      <c r="D547" s="38" t="n">
        <f aca="false">IFERROR(B547/C547,0)</f>
        <v>0</v>
      </c>
      <c r="E547" s="45" t="n">
        <v>14.07</v>
      </c>
      <c r="F547" s="7" t="s">
        <v>239</v>
      </c>
    </row>
    <row r="548" customFormat="false" ht="15" hidden="false" customHeight="false" outlineLevel="0" collapsed="false">
      <c r="A548" s="7" t="s">
        <v>9775</v>
      </c>
      <c r="B548" s="44" t="n">
        <v>0</v>
      </c>
      <c r="C548" s="44" t="n">
        <v>15</v>
      </c>
      <c r="D548" s="38" t="n">
        <f aca="false">IFERROR(B548/C548,0)</f>
        <v>0</v>
      </c>
      <c r="E548" s="45" t="n">
        <v>10.87</v>
      </c>
      <c r="F548" s="7" t="s">
        <v>239</v>
      </c>
    </row>
    <row r="549" customFormat="false" ht="15" hidden="false" customHeight="false" outlineLevel="0" collapsed="false">
      <c r="A549" s="7" t="s">
        <v>9776</v>
      </c>
      <c r="B549" s="44" t="n">
        <v>0</v>
      </c>
      <c r="C549" s="44" t="n">
        <v>15</v>
      </c>
      <c r="D549" s="38" t="n">
        <f aca="false">IFERROR(B549/C549,0)</f>
        <v>0</v>
      </c>
      <c r="E549" s="45" t="n">
        <v>20</v>
      </c>
      <c r="F549" s="7" t="s">
        <v>239</v>
      </c>
    </row>
    <row r="550" customFormat="false" ht="15" hidden="false" customHeight="false" outlineLevel="0" collapsed="false">
      <c r="A550" s="7" t="s">
        <v>9777</v>
      </c>
      <c r="B550" s="44" t="n">
        <v>0</v>
      </c>
      <c r="C550" s="44" t="n">
        <v>15</v>
      </c>
      <c r="D550" s="38" t="n">
        <f aca="false">IFERROR(B550/C550,0)</f>
        <v>0</v>
      </c>
      <c r="E550" s="45" t="n">
        <v>28.8</v>
      </c>
      <c r="F550" s="7" t="s">
        <v>239</v>
      </c>
    </row>
    <row r="551" customFormat="false" ht="15" hidden="false" customHeight="false" outlineLevel="0" collapsed="false">
      <c r="A551" s="7" t="s">
        <v>9778</v>
      </c>
      <c r="B551" s="44" t="n">
        <v>0</v>
      </c>
      <c r="C551" s="44" t="n">
        <v>15</v>
      </c>
      <c r="D551" s="38" t="n">
        <f aca="false">IFERROR(B551/C551,0)</f>
        <v>0</v>
      </c>
      <c r="E551" s="45" t="n">
        <v>19.4</v>
      </c>
      <c r="F551" s="7" t="s">
        <v>239</v>
      </c>
    </row>
    <row r="552" customFormat="false" ht="15" hidden="false" customHeight="false" outlineLevel="0" collapsed="false">
      <c r="A552" s="7" t="s">
        <v>9779</v>
      </c>
      <c r="B552" s="44" t="n">
        <v>0</v>
      </c>
      <c r="C552" s="44" t="n">
        <v>15</v>
      </c>
      <c r="D552" s="38" t="n">
        <f aca="false">IFERROR(B552/C552,0)</f>
        <v>0</v>
      </c>
      <c r="E552" s="45" t="n">
        <v>19.33</v>
      </c>
      <c r="F552" s="7" t="s">
        <v>161</v>
      </c>
    </row>
    <row r="553" customFormat="false" ht="15" hidden="false" customHeight="false" outlineLevel="0" collapsed="false">
      <c r="A553" s="7" t="s">
        <v>9780</v>
      </c>
      <c r="B553" s="44" t="n">
        <v>0</v>
      </c>
      <c r="C553" s="44" t="n">
        <v>15</v>
      </c>
      <c r="D553" s="38" t="n">
        <f aca="false">IFERROR(B553/C553,0)</f>
        <v>0</v>
      </c>
      <c r="E553" s="45" t="n">
        <v>12.2</v>
      </c>
      <c r="F553" s="7" t="s">
        <v>239</v>
      </c>
    </row>
    <row r="554" customFormat="false" ht="15" hidden="false" customHeight="false" outlineLevel="0" collapsed="false">
      <c r="A554" s="7" t="s">
        <v>9781</v>
      </c>
      <c r="B554" s="44" t="n">
        <v>0</v>
      </c>
      <c r="C554" s="44" t="n">
        <v>15</v>
      </c>
      <c r="D554" s="38" t="n">
        <f aca="false">IFERROR(B554/C554,0)</f>
        <v>0</v>
      </c>
      <c r="E554" s="45" t="n">
        <v>16.87</v>
      </c>
      <c r="F554" s="7" t="s">
        <v>239</v>
      </c>
    </row>
    <row r="555" customFormat="false" ht="15" hidden="false" customHeight="false" outlineLevel="0" collapsed="false">
      <c r="A555" s="7" t="s">
        <v>9782</v>
      </c>
      <c r="B555" s="44" t="n">
        <v>0</v>
      </c>
      <c r="C555" s="44" t="n">
        <v>15</v>
      </c>
      <c r="D555" s="38" t="n">
        <f aca="false">IFERROR(B555/C555,0)</f>
        <v>0</v>
      </c>
      <c r="E555" s="45" t="n">
        <v>30.2</v>
      </c>
      <c r="F555" s="7" t="s">
        <v>239</v>
      </c>
    </row>
    <row r="556" customFormat="false" ht="15" hidden="false" customHeight="false" outlineLevel="0" collapsed="false">
      <c r="A556" s="7" t="s">
        <v>9783</v>
      </c>
      <c r="B556" s="44" t="n">
        <v>0</v>
      </c>
      <c r="C556" s="44" t="n">
        <v>15</v>
      </c>
      <c r="D556" s="38" t="n">
        <f aca="false">IFERROR(B556/C556,0)</f>
        <v>0</v>
      </c>
      <c r="E556" s="45" t="n">
        <v>10.67</v>
      </c>
      <c r="F556" s="7" t="s">
        <v>239</v>
      </c>
    </row>
    <row r="557" customFormat="false" ht="15" hidden="false" customHeight="false" outlineLevel="0" collapsed="false">
      <c r="A557" s="7" t="s">
        <v>9784</v>
      </c>
      <c r="B557" s="44" t="n">
        <v>0</v>
      </c>
      <c r="C557" s="44" t="n">
        <v>15</v>
      </c>
      <c r="D557" s="38" t="n">
        <f aca="false">IFERROR(B557/C557,0)</f>
        <v>0</v>
      </c>
      <c r="E557" s="45" t="n">
        <v>20.87</v>
      </c>
      <c r="F557" s="7" t="s">
        <v>239</v>
      </c>
    </row>
    <row r="558" customFormat="false" ht="15" hidden="false" customHeight="false" outlineLevel="0" collapsed="false">
      <c r="A558" s="7" t="s">
        <v>9785</v>
      </c>
      <c r="B558" s="44" t="n">
        <v>0</v>
      </c>
      <c r="C558" s="44" t="n">
        <v>15</v>
      </c>
      <c r="D558" s="38" t="n">
        <f aca="false">IFERROR(B558/C558,0)</f>
        <v>0</v>
      </c>
      <c r="E558" s="45" t="n">
        <v>18</v>
      </c>
      <c r="F558" s="7" t="s">
        <v>239</v>
      </c>
    </row>
    <row r="559" customFormat="false" ht="15" hidden="false" customHeight="false" outlineLevel="0" collapsed="false">
      <c r="A559" s="7" t="s">
        <v>9786</v>
      </c>
      <c r="B559" s="44" t="n">
        <v>0</v>
      </c>
      <c r="C559" s="44" t="n">
        <v>15</v>
      </c>
      <c r="D559" s="38" t="n">
        <f aca="false">IFERROR(B559/C559,0)</f>
        <v>0</v>
      </c>
      <c r="E559" s="45" t="n">
        <v>12.47</v>
      </c>
      <c r="F559" s="7" t="s">
        <v>239</v>
      </c>
    </row>
    <row r="560" customFormat="false" ht="15" hidden="false" customHeight="false" outlineLevel="0" collapsed="false">
      <c r="A560" s="7" t="s">
        <v>9787</v>
      </c>
      <c r="B560" s="44" t="n">
        <v>0</v>
      </c>
      <c r="C560" s="44" t="n">
        <v>15</v>
      </c>
      <c r="D560" s="38" t="n">
        <f aca="false">IFERROR(B560/C560,0)</f>
        <v>0</v>
      </c>
      <c r="E560" s="45" t="n">
        <v>22</v>
      </c>
      <c r="F560" s="7" t="s">
        <v>239</v>
      </c>
    </row>
    <row r="561" customFormat="false" ht="15" hidden="false" customHeight="false" outlineLevel="0" collapsed="false">
      <c r="A561" s="7" t="s">
        <v>9788</v>
      </c>
      <c r="B561" s="44" t="n">
        <v>0</v>
      </c>
      <c r="C561" s="44" t="n">
        <v>15</v>
      </c>
      <c r="D561" s="38" t="n">
        <f aca="false">IFERROR(B561/C561,0)</f>
        <v>0</v>
      </c>
      <c r="E561" s="45" t="n">
        <v>27</v>
      </c>
      <c r="F561" s="7" t="s">
        <v>239</v>
      </c>
    </row>
    <row r="562" customFormat="false" ht="15" hidden="false" customHeight="false" outlineLevel="0" collapsed="false">
      <c r="A562" s="7" t="s">
        <v>9789</v>
      </c>
      <c r="B562" s="44" t="n">
        <v>0</v>
      </c>
      <c r="C562" s="44" t="n">
        <v>15</v>
      </c>
      <c r="D562" s="38" t="n">
        <f aca="false">IFERROR(B562/C562,0)</f>
        <v>0</v>
      </c>
      <c r="E562" s="45" t="n">
        <v>17.2</v>
      </c>
      <c r="F562" s="7" t="s">
        <v>239</v>
      </c>
    </row>
    <row r="563" customFormat="false" ht="15" hidden="false" customHeight="false" outlineLevel="0" collapsed="false">
      <c r="A563" s="7" t="s">
        <v>9790</v>
      </c>
      <c r="B563" s="44" t="n">
        <v>0</v>
      </c>
      <c r="C563" s="44" t="n">
        <v>15</v>
      </c>
      <c r="D563" s="38" t="n">
        <f aca="false">IFERROR(B563/C563,0)</f>
        <v>0</v>
      </c>
      <c r="E563" s="45" t="n">
        <v>17.07</v>
      </c>
      <c r="F563" s="7" t="s">
        <v>239</v>
      </c>
    </row>
    <row r="564" customFormat="false" ht="15" hidden="false" customHeight="false" outlineLevel="0" collapsed="false">
      <c r="A564" s="7" t="s">
        <v>9791</v>
      </c>
      <c r="B564" s="44" t="n">
        <v>0</v>
      </c>
      <c r="C564" s="44" t="n">
        <v>15</v>
      </c>
      <c r="D564" s="38" t="n">
        <f aca="false">IFERROR(B564/C564,0)</f>
        <v>0</v>
      </c>
      <c r="E564" s="45" t="n">
        <v>23.47</v>
      </c>
      <c r="F564" s="7" t="s">
        <v>180</v>
      </c>
    </row>
    <row r="565" customFormat="false" ht="15" hidden="false" customHeight="false" outlineLevel="0" collapsed="false">
      <c r="A565" s="7" t="s">
        <v>9792</v>
      </c>
      <c r="B565" s="44" t="n">
        <v>0</v>
      </c>
      <c r="C565" s="44" t="n">
        <v>15</v>
      </c>
      <c r="D565" s="38" t="n">
        <f aca="false">IFERROR(B565/C565,0)</f>
        <v>0</v>
      </c>
      <c r="E565" s="45" t="n">
        <v>13.2</v>
      </c>
      <c r="F565" s="7" t="s">
        <v>239</v>
      </c>
    </row>
    <row r="566" customFormat="false" ht="15" hidden="false" customHeight="false" outlineLevel="0" collapsed="false">
      <c r="A566" s="7" t="s">
        <v>9793</v>
      </c>
      <c r="B566" s="44" t="n">
        <v>0</v>
      </c>
      <c r="C566" s="44" t="n">
        <v>14</v>
      </c>
      <c r="D566" s="38" t="n">
        <f aca="false">IFERROR(B566/C566,0)</f>
        <v>0</v>
      </c>
      <c r="E566" s="45" t="n">
        <v>20.79</v>
      </c>
      <c r="F566" s="7" t="s">
        <v>239</v>
      </c>
    </row>
    <row r="567" customFormat="false" ht="15" hidden="false" customHeight="false" outlineLevel="0" collapsed="false">
      <c r="A567" s="7" t="s">
        <v>9794</v>
      </c>
      <c r="B567" s="44" t="n">
        <v>0</v>
      </c>
      <c r="C567" s="44" t="n">
        <v>14</v>
      </c>
      <c r="D567" s="38" t="n">
        <f aca="false">IFERROR(B567/C567,0)</f>
        <v>0</v>
      </c>
      <c r="E567" s="45" t="n">
        <v>16.5</v>
      </c>
      <c r="F567" s="7" t="s">
        <v>239</v>
      </c>
    </row>
    <row r="568" customFormat="false" ht="15" hidden="false" customHeight="false" outlineLevel="0" collapsed="false">
      <c r="A568" s="7" t="s">
        <v>9795</v>
      </c>
      <c r="B568" s="44" t="n">
        <v>0</v>
      </c>
      <c r="C568" s="44" t="n">
        <v>14</v>
      </c>
      <c r="D568" s="38" t="n">
        <f aca="false">IFERROR(B568/C568,0)</f>
        <v>0</v>
      </c>
      <c r="E568" s="45" t="n">
        <v>26.29</v>
      </c>
      <c r="F568" s="7" t="s">
        <v>239</v>
      </c>
    </row>
    <row r="569" customFormat="false" ht="15" hidden="false" customHeight="false" outlineLevel="0" collapsed="false">
      <c r="A569" s="7" t="s">
        <v>9796</v>
      </c>
      <c r="B569" s="44" t="n">
        <v>0</v>
      </c>
      <c r="C569" s="44" t="n">
        <v>14</v>
      </c>
      <c r="D569" s="38" t="n">
        <f aca="false">IFERROR(B569/C569,0)</f>
        <v>0</v>
      </c>
      <c r="E569" s="45" t="n">
        <v>14.71</v>
      </c>
      <c r="F569" s="7" t="s">
        <v>239</v>
      </c>
    </row>
    <row r="570" customFormat="false" ht="15" hidden="false" customHeight="false" outlineLevel="0" collapsed="false">
      <c r="A570" s="7" t="s">
        <v>9797</v>
      </c>
      <c r="B570" s="44" t="n">
        <v>0</v>
      </c>
      <c r="C570" s="44" t="n">
        <v>14</v>
      </c>
      <c r="D570" s="38" t="n">
        <f aca="false">IFERROR(B570/C570,0)</f>
        <v>0</v>
      </c>
      <c r="E570" s="45" t="n">
        <v>22.36</v>
      </c>
      <c r="F570" s="7" t="s">
        <v>239</v>
      </c>
    </row>
    <row r="571" customFormat="false" ht="15" hidden="false" customHeight="false" outlineLevel="0" collapsed="false">
      <c r="A571" s="7" t="s">
        <v>9798</v>
      </c>
      <c r="B571" s="44" t="n">
        <v>0</v>
      </c>
      <c r="C571" s="44" t="n">
        <v>14</v>
      </c>
      <c r="D571" s="38" t="n">
        <f aca="false">IFERROR(B571/C571,0)</f>
        <v>0</v>
      </c>
      <c r="E571" s="45" t="n">
        <v>23.93</v>
      </c>
      <c r="F571" s="7" t="s">
        <v>239</v>
      </c>
    </row>
    <row r="572" customFormat="false" ht="15" hidden="false" customHeight="false" outlineLevel="0" collapsed="false">
      <c r="A572" s="7" t="s">
        <v>9799</v>
      </c>
      <c r="B572" s="44" t="n">
        <v>0</v>
      </c>
      <c r="C572" s="44" t="n">
        <v>14</v>
      </c>
      <c r="D572" s="38" t="n">
        <f aca="false">IFERROR(B572/C572,0)</f>
        <v>0</v>
      </c>
      <c r="E572" s="45" t="n">
        <v>10.14</v>
      </c>
      <c r="F572" s="7" t="s">
        <v>161</v>
      </c>
    </row>
    <row r="573" customFormat="false" ht="15" hidden="false" customHeight="false" outlineLevel="0" collapsed="false">
      <c r="A573" s="7" t="s">
        <v>9800</v>
      </c>
      <c r="B573" s="44" t="n">
        <v>0</v>
      </c>
      <c r="C573" s="44" t="n">
        <v>14</v>
      </c>
      <c r="D573" s="38" t="n">
        <f aca="false">IFERROR(B573/C573,0)</f>
        <v>0</v>
      </c>
      <c r="E573" s="45" t="n">
        <v>10.57</v>
      </c>
      <c r="F573" s="7" t="s">
        <v>161</v>
      </c>
    </row>
    <row r="574" customFormat="false" ht="15" hidden="false" customHeight="false" outlineLevel="0" collapsed="false">
      <c r="A574" s="7" t="s">
        <v>9801</v>
      </c>
      <c r="B574" s="44" t="n">
        <v>0</v>
      </c>
      <c r="C574" s="44" t="n">
        <v>14</v>
      </c>
      <c r="D574" s="38" t="n">
        <f aca="false">IFERROR(B574/C574,0)</f>
        <v>0</v>
      </c>
      <c r="E574" s="45" t="n">
        <v>13.21</v>
      </c>
      <c r="F574" s="7" t="s">
        <v>239</v>
      </c>
    </row>
    <row r="575" customFormat="false" ht="15" hidden="false" customHeight="false" outlineLevel="0" collapsed="false">
      <c r="A575" s="7" t="s">
        <v>9802</v>
      </c>
      <c r="B575" s="44" t="n">
        <v>0</v>
      </c>
      <c r="C575" s="44" t="n">
        <v>14</v>
      </c>
      <c r="D575" s="38" t="n">
        <f aca="false">IFERROR(B575/C575,0)</f>
        <v>0</v>
      </c>
      <c r="E575" s="45" t="n">
        <v>25.64</v>
      </c>
      <c r="F575" s="7" t="s">
        <v>239</v>
      </c>
    </row>
    <row r="576" customFormat="false" ht="15" hidden="false" customHeight="false" outlineLevel="0" collapsed="false">
      <c r="A576" s="7" t="s">
        <v>9803</v>
      </c>
      <c r="B576" s="44" t="n">
        <v>0</v>
      </c>
      <c r="C576" s="44" t="n">
        <v>14</v>
      </c>
      <c r="D576" s="38" t="n">
        <f aca="false">IFERROR(B576/C576,0)</f>
        <v>0</v>
      </c>
      <c r="E576" s="45" t="n">
        <v>23.79</v>
      </c>
      <c r="F576" s="7" t="s">
        <v>239</v>
      </c>
    </row>
    <row r="577" customFormat="false" ht="15" hidden="false" customHeight="false" outlineLevel="0" collapsed="false">
      <c r="A577" s="7" t="s">
        <v>9804</v>
      </c>
      <c r="B577" s="44" t="n">
        <v>0</v>
      </c>
      <c r="C577" s="44" t="n">
        <v>14</v>
      </c>
      <c r="D577" s="38" t="n">
        <f aca="false">IFERROR(B577/C577,0)</f>
        <v>0</v>
      </c>
      <c r="E577" s="45" t="n">
        <v>17.43</v>
      </c>
      <c r="F577" s="7" t="s">
        <v>239</v>
      </c>
    </row>
    <row r="578" customFormat="false" ht="15" hidden="false" customHeight="false" outlineLevel="0" collapsed="false">
      <c r="A578" s="7" t="s">
        <v>9805</v>
      </c>
      <c r="B578" s="44" t="n">
        <v>0</v>
      </c>
      <c r="C578" s="44" t="n">
        <v>14</v>
      </c>
      <c r="D578" s="38" t="n">
        <f aca="false">IFERROR(B578/C578,0)</f>
        <v>0</v>
      </c>
      <c r="E578" s="45" t="n">
        <v>20.14</v>
      </c>
      <c r="F578" s="7" t="s">
        <v>239</v>
      </c>
    </row>
    <row r="579" customFormat="false" ht="15" hidden="false" customHeight="false" outlineLevel="0" collapsed="false">
      <c r="A579" s="7" t="s">
        <v>9806</v>
      </c>
      <c r="B579" s="44" t="n">
        <v>0</v>
      </c>
      <c r="C579" s="44" t="n">
        <v>14</v>
      </c>
      <c r="D579" s="38" t="n">
        <f aca="false">IFERROR(B579/C579,0)</f>
        <v>0</v>
      </c>
      <c r="E579" s="45" t="n">
        <v>20.07</v>
      </c>
      <c r="F579" s="7" t="s">
        <v>239</v>
      </c>
    </row>
    <row r="580" customFormat="false" ht="15" hidden="false" customHeight="false" outlineLevel="0" collapsed="false">
      <c r="A580" s="7" t="s">
        <v>9807</v>
      </c>
      <c r="B580" s="44" t="n">
        <v>0</v>
      </c>
      <c r="C580" s="44" t="n">
        <v>14</v>
      </c>
      <c r="D580" s="38" t="n">
        <f aca="false">IFERROR(B580/C580,0)</f>
        <v>0</v>
      </c>
      <c r="E580" s="45" t="n">
        <v>24</v>
      </c>
      <c r="F580" s="7" t="s">
        <v>239</v>
      </c>
    </row>
    <row r="581" customFormat="false" ht="15" hidden="false" customHeight="false" outlineLevel="0" collapsed="false">
      <c r="A581" s="7" t="s">
        <v>9808</v>
      </c>
      <c r="B581" s="44" t="n">
        <v>0</v>
      </c>
      <c r="C581" s="44" t="n">
        <v>14</v>
      </c>
      <c r="D581" s="38" t="n">
        <f aca="false">IFERROR(B581/C581,0)</f>
        <v>0</v>
      </c>
      <c r="E581" s="45" t="n">
        <v>28.93</v>
      </c>
      <c r="F581" s="7" t="s">
        <v>239</v>
      </c>
    </row>
    <row r="582" customFormat="false" ht="15" hidden="false" customHeight="false" outlineLevel="0" collapsed="false">
      <c r="A582" s="7" t="s">
        <v>9809</v>
      </c>
      <c r="B582" s="44" t="n">
        <v>0</v>
      </c>
      <c r="C582" s="44" t="n">
        <v>14</v>
      </c>
      <c r="D582" s="38" t="n">
        <f aca="false">IFERROR(B582/C582,0)</f>
        <v>0</v>
      </c>
      <c r="E582" s="45" t="n">
        <v>43.57</v>
      </c>
      <c r="F582" s="7" t="s">
        <v>239</v>
      </c>
    </row>
    <row r="583" customFormat="false" ht="15" hidden="false" customHeight="false" outlineLevel="0" collapsed="false">
      <c r="A583" s="7" t="s">
        <v>9810</v>
      </c>
      <c r="B583" s="44" t="n">
        <v>0</v>
      </c>
      <c r="C583" s="44" t="n">
        <v>14</v>
      </c>
      <c r="D583" s="38" t="n">
        <f aca="false">IFERROR(B583/C583,0)</f>
        <v>0</v>
      </c>
      <c r="E583" s="45" t="n">
        <v>18.57</v>
      </c>
      <c r="F583" s="7" t="s">
        <v>239</v>
      </c>
    </row>
    <row r="584" customFormat="false" ht="15" hidden="false" customHeight="false" outlineLevel="0" collapsed="false">
      <c r="A584" s="7" t="s">
        <v>9811</v>
      </c>
      <c r="B584" s="44" t="n">
        <v>0</v>
      </c>
      <c r="C584" s="44" t="n">
        <v>14</v>
      </c>
      <c r="D584" s="38" t="n">
        <f aca="false">IFERROR(B584/C584,0)</f>
        <v>0</v>
      </c>
      <c r="E584" s="45" t="n">
        <v>15.64</v>
      </c>
      <c r="F584" s="7" t="s">
        <v>239</v>
      </c>
    </row>
    <row r="585" customFormat="false" ht="15" hidden="false" customHeight="false" outlineLevel="0" collapsed="false">
      <c r="A585" s="7" t="s">
        <v>9812</v>
      </c>
      <c r="B585" s="44" t="n">
        <v>0</v>
      </c>
      <c r="C585" s="44" t="n">
        <v>14</v>
      </c>
      <c r="D585" s="38" t="n">
        <f aca="false">IFERROR(B585/C585,0)</f>
        <v>0</v>
      </c>
      <c r="E585" s="45" t="n">
        <v>7.93</v>
      </c>
      <c r="F585" s="7" t="s">
        <v>239</v>
      </c>
    </row>
    <row r="586" customFormat="false" ht="15" hidden="false" customHeight="false" outlineLevel="0" collapsed="false">
      <c r="A586" s="7" t="s">
        <v>9813</v>
      </c>
      <c r="B586" s="44" t="n">
        <v>0</v>
      </c>
      <c r="C586" s="44" t="n">
        <v>14</v>
      </c>
      <c r="D586" s="38" t="n">
        <f aca="false">IFERROR(B586/C586,0)</f>
        <v>0</v>
      </c>
      <c r="E586" s="45" t="n">
        <v>14.5</v>
      </c>
      <c r="F586" s="7" t="s">
        <v>239</v>
      </c>
    </row>
    <row r="587" customFormat="false" ht="15" hidden="false" customHeight="false" outlineLevel="0" collapsed="false">
      <c r="A587" s="7" t="s">
        <v>9814</v>
      </c>
      <c r="B587" s="44" t="n">
        <v>0</v>
      </c>
      <c r="C587" s="44" t="n">
        <v>14</v>
      </c>
      <c r="D587" s="38" t="n">
        <f aca="false">IFERROR(B587/C587,0)</f>
        <v>0</v>
      </c>
      <c r="E587" s="45" t="n">
        <v>13</v>
      </c>
      <c r="F587" s="7" t="s">
        <v>239</v>
      </c>
    </row>
    <row r="588" customFormat="false" ht="15" hidden="false" customHeight="false" outlineLevel="0" collapsed="false">
      <c r="A588" s="7" t="s">
        <v>9815</v>
      </c>
      <c r="B588" s="44" t="n">
        <v>0</v>
      </c>
      <c r="C588" s="44" t="n">
        <v>14</v>
      </c>
      <c r="D588" s="38" t="n">
        <f aca="false">IFERROR(B588/C588,0)</f>
        <v>0</v>
      </c>
      <c r="E588" s="45" t="n">
        <v>43.64</v>
      </c>
      <c r="F588" s="7" t="s">
        <v>477</v>
      </c>
    </row>
    <row r="589" customFormat="false" ht="15" hidden="false" customHeight="false" outlineLevel="0" collapsed="false">
      <c r="A589" s="7" t="s">
        <v>9816</v>
      </c>
      <c r="B589" s="44" t="n">
        <v>0</v>
      </c>
      <c r="C589" s="44" t="n">
        <v>14</v>
      </c>
      <c r="D589" s="38" t="n">
        <f aca="false">IFERROR(B589/C589,0)</f>
        <v>0</v>
      </c>
      <c r="E589" s="45" t="n">
        <v>5.93</v>
      </c>
      <c r="F589" s="7" t="s">
        <v>239</v>
      </c>
    </row>
    <row r="590" customFormat="false" ht="15" hidden="false" customHeight="false" outlineLevel="0" collapsed="false">
      <c r="A590" s="7" t="s">
        <v>9817</v>
      </c>
      <c r="B590" s="44" t="n">
        <v>0</v>
      </c>
      <c r="C590" s="44" t="n">
        <v>14</v>
      </c>
      <c r="D590" s="38" t="n">
        <f aca="false">IFERROR(B590/C590,0)</f>
        <v>0</v>
      </c>
      <c r="E590" s="45" t="n">
        <v>9.36</v>
      </c>
      <c r="F590" s="7" t="s">
        <v>239</v>
      </c>
    </row>
    <row r="591" customFormat="false" ht="15" hidden="false" customHeight="false" outlineLevel="0" collapsed="false">
      <c r="A591" s="7" t="s">
        <v>9818</v>
      </c>
      <c r="B591" s="44" t="n">
        <v>0</v>
      </c>
      <c r="C591" s="44" t="n">
        <v>14</v>
      </c>
      <c r="D591" s="38" t="n">
        <f aca="false">IFERROR(B591/C591,0)</f>
        <v>0</v>
      </c>
      <c r="E591" s="45" t="n">
        <v>13.79</v>
      </c>
      <c r="F591" s="7" t="s">
        <v>239</v>
      </c>
    </row>
    <row r="592" customFormat="false" ht="15" hidden="false" customHeight="false" outlineLevel="0" collapsed="false">
      <c r="A592" s="7" t="s">
        <v>9819</v>
      </c>
      <c r="B592" s="44" t="n">
        <v>0</v>
      </c>
      <c r="C592" s="44" t="n">
        <v>14</v>
      </c>
      <c r="D592" s="38" t="n">
        <f aca="false">IFERROR(B592/C592,0)</f>
        <v>0</v>
      </c>
      <c r="E592" s="45" t="n">
        <v>18.5</v>
      </c>
      <c r="F592" s="7" t="s">
        <v>239</v>
      </c>
    </row>
    <row r="593" customFormat="false" ht="15" hidden="false" customHeight="false" outlineLevel="0" collapsed="false">
      <c r="A593" s="7" t="s">
        <v>9820</v>
      </c>
      <c r="B593" s="44" t="n">
        <v>0</v>
      </c>
      <c r="C593" s="44" t="n">
        <v>14</v>
      </c>
      <c r="D593" s="38" t="n">
        <f aca="false">IFERROR(B593/C593,0)</f>
        <v>0</v>
      </c>
      <c r="E593" s="45" t="n">
        <v>20.86</v>
      </c>
      <c r="F593" s="7" t="s">
        <v>239</v>
      </c>
    </row>
    <row r="594" customFormat="false" ht="15" hidden="false" customHeight="false" outlineLevel="0" collapsed="false">
      <c r="A594" s="7" t="s">
        <v>9821</v>
      </c>
      <c r="B594" s="44" t="n">
        <v>0</v>
      </c>
      <c r="C594" s="44" t="n">
        <v>14</v>
      </c>
      <c r="D594" s="38" t="n">
        <f aca="false">IFERROR(B594/C594,0)</f>
        <v>0</v>
      </c>
      <c r="E594" s="45" t="n">
        <v>13.5</v>
      </c>
      <c r="F594" s="7" t="s">
        <v>239</v>
      </c>
    </row>
    <row r="595" customFormat="false" ht="15" hidden="false" customHeight="false" outlineLevel="0" collapsed="false">
      <c r="A595" s="7" t="s">
        <v>9822</v>
      </c>
      <c r="B595" s="44" t="n">
        <v>0</v>
      </c>
      <c r="C595" s="44" t="n">
        <v>14</v>
      </c>
      <c r="D595" s="38" t="n">
        <f aca="false">IFERROR(B595/C595,0)</f>
        <v>0</v>
      </c>
      <c r="E595" s="45" t="n">
        <v>8.29</v>
      </c>
      <c r="F595" s="7" t="s">
        <v>239</v>
      </c>
    </row>
    <row r="596" customFormat="false" ht="15" hidden="false" customHeight="false" outlineLevel="0" collapsed="false">
      <c r="A596" s="7" t="s">
        <v>9823</v>
      </c>
      <c r="B596" s="44" t="n">
        <v>0</v>
      </c>
      <c r="C596" s="44" t="n">
        <v>14</v>
      </c>
      <c r="D596" s="38" t="n">
        <f aca="false">IFERROR(B596/C596,0)</f>
        <v>0</v>
      </c>
      <c r="E596" s="45" t="n">
        <v>8.07</v>
      </c>
      <c r="F596" s="7" t="s">
        <v>239</v>
      </c>
    </row>
    <row r="597" customFormat="false" ht="15" hidden="false" customHeight="false" outlineLevel="0" collapsed="false">
      <c r="A597" s="7" t="s">
        <v>9824</v>
      </c>
      <c r="B597" s="44" t="n">
        <v>0</v>
      </c>
      <c r="C597" s="44" t="n">
        <v>14</v>
      </c>
      <c r="D597" s="38" t="n">
        <f aca="false">IFERROR(B597/C597,0)</f>
        <v>0</v>
      </c>
      <c r="E597" s="45" t="n">
        <v>41.14</v>
      </c>
      <c r="F597" s="7" t="s">
        <v>239</v>
      </c>
    </row>
    <row r="598" customFormat="false" ht="15" hidden="false" customHeight="false" outlineLevel="0" collapsed="false">
      <c r="A598" s="7" t="s">
        <v>9825</v>
      </c>
      <c r="B598" s="44" t="n">
        <v>0</v>
      </c>
      <c r="C598" s="44" t="n">
        <v>14</v>
      </c>
      <c r="D598" s="38" t="n">
        <f aca="false">IFERROR(B598/C598,0)</f>
        <v>0</v>
      </c>
      <c r="E598" s="45" t="n">
        <v>21.86</v>
      </c>
      <c r="F598" s="7" t="s">
        <v>239</v>
      </c>
    </row>
    <row r="599" customFormat="false" ht="15" hidden="false" customHeight="false" outlineLevel="0" collapsed="false">
      <c r="A599" s="7" t="s">
        <v>9826</v>
      </c>
      <c r="B599" s="44" t="n">
        <v>0</v>
      </c>
      <c r="C599" s="44" t="n">
        <v>14</v>
      </c>
      <c r="D599" s="38" t="n">
        <f aca="false">IFERROR(B599/C599,0)</f>
        <v>0</v>
      </c>
      <c r="E599" s="45" t="n">
        <v>9.5</v>
      </c>
      <c r="F599" s="7" t="s">
        <v>239</v>
      </c>
    </row>
    <row r="600" customFormat="false" ht="15" hidden="false" customHeight="false" outlineLevel="0" collapsed="false">
      <c r="A600" s="7" t="s">
        <v>9827</v>
      </c>
      <c r="B600" s="44" t="n">
        <v>0</v>
      </c>
      <c r="C600" s="44" t="n">
        <v>13</v>
      </c>
      <c r="D600" s="38" t="n">
        <f aca="false">IFERROR(B600/C600,0)</f>
        <v>0</v>
      </c>
      <c r="E600" s="45" t="n">
        <v>17</v>
      </c>
      <c r="F600" s="7" t="s">
        <v>239</v>
      </c>
    </row>
    <row r="601" customFormat="false" ht="15" hidden="false" customHeight="false" outlineLevel="0" collapsed="false">
      <c r="A601" s="7" t="s">
        <v>9828</v>
      </c>
      <c r="B601" s="44" t="n">
        <v>0</v>
      </c>
      <c r="C601" s="44" t="n">
        <v>13</v>
      </c>
      <c r="D601" s="38" t="n">
        <f aca="false">IFERROR(B601/C601,0)</f>
        <v>0</v>
      </c>
      <c r="E601" s="45" t="n">
        <v>11.15</v>
      </c>
      <c r="F601" s="7" t="s">
        <v>239</v>
      </c>
    </row>
    <row r="602" customFormat="false" ht="15" hidden="false" customHeight="false" outlineLevel="0" collapsed="false">
      <c r="A602" s="7" t="s">
        <v>9829</v>
      </c>
      <c r="B602" s="44" t="n">
        <v>0</v>
      </c>
      <c r="C602" s="44" t="n">
        <v>13</v>
      </c>
      <c r="D602" s="38" t="n">
        <f aca="false">IFERROR(B602/C602,0)</f>
        <v>0</v>
      </c>
      <c r="E602" s="45" t="n">
        <v>17.69</v>
      </c>
      <c r="F602" s="7" t="s">
        <v>180</v>
      </c>
    </row>
    <row r="603" customFormat="false" ht="15" hidden="false" customHeight="false" outlineLevel="0" collapsed="false">
      <c r="A603" s="7" t="s">
        <v>9830</v>
      </c>
      <c r="B603" s="44" t="n">
        <v>0</v>
      </c>
      <c r="C603" s="44" t="n">
        <v>13</v>
      </c>
      <c r="D603" s="38" t="n">
        <f aca="false">IFERROR(B603/C603,0)</f>
        <v>0</v>
      </c>
      <c r="E603" s="45" t="n">
        <v>11.62</v>
      </c>
      <c r="F603" s="7" t="s">
        <v>239</v>
      </c>
    </row>
    <row r="604" customFormat="false" ht="15" hidden="false" customHeight="false" outlineLevel="0" collapsed="false">
      <c r="A604" s="7" t="s">
        <v>9831</v>
      </c>
      <c r="B604" s="44" t="n">
        <v>0</v>
      </c>
      <c r="C604" s="44" t="n">
        <v>13</v>
      </c>
      <c r="D604" s="38" t="n">
        <f aca="false">IFERROR(B604/C604,0)</f>
        <v>0</v>
      </c>
      <c r="E604" s="45" t="n">
        <v>27.54</v>
      </c>
      <c r="F604" s="7" t="s">
        <v>239</v>
      </c>
    </row>
    <row r="605" customFormat="false" ht="15" hidden="false" customHeight="false" outlineLevel="0" collapsed="false">
      <c r="A605" s="7" t="s">
        <v>9832</v>
      </c>
      <c r="B605" s="44" t="n">
        <v>0</v>
      </c>
      <c r="C605" s="44" t="n">
        <v>13</v>
      </c>
      <c r="D605" s="38" t="n">
        <f aca="false">IFERROR(B605/C605,0)</f>
        <v>0</v>
      </c>
      <c r="E605" s="45" t="n">
        <v>9.62</v>
      </c>
      <c r="F605" s="7" t="s">
        <v>180</v>
      </c>
    </row>
    <row r="606" customFormat="false" ht="15" hidden="false" customHeight="false" outlineLevel="0" collapsed="false">
      <c r="A606" s="7" t="s">
        <v>9833</v>
      </c>
      <c r="B606" s="44" t="n">
        <v>0</v>
      </c>
      <c r="C606" s="44" t="n">
        <v>13</v>
      </c>
      <c r="D606" s="38" t="n">
        <f aca="false">IFERROR(B606/C606,0)</f>
        <v>0</v>
      </c>
      <c r="E606" s="45" t="n">
        <v>18.92</v>
      </c>
      <c r="F606" s="7" t="s">
        <v>239</v>
      </c>
    </row>
    <row r="607" customFormat="false" ht="15" hidden="false" customHeight="false" outlineLevel="0" collapsed="false">
      <c r="A607" s="7" t="s">
        <v>9834</v>
      </c>
      <c r="B607" s="44" t="n">
        <v>0</v>
      </c>
      <c r="C607" s="44" t="n">
        <v>13</v>
      </c>
      <c r="D607" s="38" t="n">
        <f aca="false">IFERROR(B607/C607,0)</f>
        <v>0</v>
      </c>
      <c r="E607" s="45" t="n">
        <v>25.92</v>
      </c>
      <c r="F607" s="7" t="s">
        <v>239</v>
      </c>
    </row>
    <row r="608" customFormat="false" ht="15" hidden="false" customHeight="false" outlineLevel="0" collapsed="false">
      <c r="A608" s="7" t="s">
        <v>9835</v>
      </c>
      <c r="B608" s="44" t="n">
        <v>0</v>
      </c>
      <c r="C608" s="44" t="n">
        <v>13</v>
      </c>
      <c r="D608" s="38" t="n">
        <f aca="false">IFERROR(B608/C608,0)</f>
        <v>0</v>
      </c>
      <c r="E608" s="45" t="n">
        <v>8.77</v>
      </c>
      <c r="F608" s="7" t="s">
        <v>239</v>
      </c>
    </row>
    <row r="609" customFormat="false" ht="15" hidden="false" customHeight="false" outlineLevel="0" collapsed="false">
      <c r="A609" s="7" t="s">
        <v>9836</v>
      </c>
      <c r="B609" s="44" t="n">
        <v>0</v>
      </c>
      <c r="C609" s="44" t="n">
        <v>13</v>
      </c>
      <c r="D609" s="38" t="n">
        <f aca="false">IFERROR(B609/C609,0)</f>
        <v>0</v>
      </c>
      <c r="E609" s="45" t="n">
        <v>27.15</v>
      </c>
      <c r="F609" s="7" t="s">
        <v>477</v>
      </c>
    </row>
    <row r="610" customFormat="false" ht="15" hidden="false" customHeight="false" outlineLevel="0" collapsed="false">
      <c r="A610" s="7" t="s">
        <v>9837</v>
      </c>
      <c r="B610" s="44" t="n">
        <v>0</v>
      </c>
      <c r="C610" s="44" t="n">
        <v>13</v>
      </c>
      <c r="D610" s="38" t="n">
        <f aca="false">IFERROR(B610/C610,0)</f>
        <v>0</v>
      </c>
      <c r="E610" s="45" t="n">
        <v>11.62</v>
      </c>
      <c r="F610" s="7" t="s">
        <v>239</v>
      </c>
    </row>
    <row r="611" customFormat="false" ht="15" hidden="false" customHeight="false" outlineLevel="0" collapsed="false">
      <c r="A611" s="7" t="s">
        <v>9838</v>
      </c>
      <c r="B611" s="44" t="n">
        <v>0</v>
      </c>
      <c r="C611" s="44" t="n">
        <v>13</v>
      </c>
      <c r="D611" s="38" t="n">
        <f aca="false">IFERROR(B611/C611,0)</f>
        <v>0</v>
      </c>
      <c r="E611" s="45" t="n">
        <v>7.46</v>
      </c>
      <c r="F611" s="7" t="s">
        <v>239</v>
      </c>
    </row>
    <row r="612" customFormat="false" ht="15" hidden="false" customHeight="false" outlineLevel="0" collapsed="false">
      <c r="A612" s="7" t="s">
        <v>9839</v>
      </c>
      <c r="B612" s="44" t="n">
        <v>0</v>
      </c>
      <c r="C612" s="44" t="n">
        <v>13</v>
      </c>
      <c r="D612" s="38" t="n">
        <f aca="false">IFERROR(B612/C612,0)</f>
        <v>0</v>
      </c>
      <c r="E612" s="45" t="n">
        <v>12.54</v>
      </c>
      <c r="F612" s="7" t="s">
        <v>239</v>
      </c>
    </row>
    <row r="613" customFormat="false" ht="15" hidden="false" customHeight="false" outlineLevel="0" collapsed="false">
      <c r="A613" s="7" t="s">
        <v>9840</v>
      </c>
      <c r="B613" s="44" t="n">
        <v>0</v>
      </c>
      <c r="C613" s="44" t="n">
        <v>13</v>
      </c>
      <c r="D613" s="38" t="n">
        <f aca="false">IFERROR(B613/C613,0)</f>
        <v>0</v>
      </c>
      <c r="E613" s="45" t="n">
        <v>15.31</v>
      </c>
      <c r="F613" s="7" t="s">
        <v>239</v>
      </c>
    </row>
    <row r="614" customFormat="false" ht="15" hidden="false" customHeight="false" outlineLevel="0" collapsed="false">
      <c r="A614" s="7" t="s">
        <v>9841</v>
      </c>
      <c r="B614" s="44" t="n">
        <v>0</v>
      </c>
      <c r="C614" s="44" t="n">
        <v>13</v>
      </c>
      <c r="D614" s="38" t="n">
        <f aca="false">IFERROR(B614/C614,0)</f>
        <v>0</v>
      </c>
      <c r="E614" s="45" t="n">
        <v>16.15</v>
      </c>
      <c r="F614" s="7" t="s">
        <v>239</v>
      </c>
    </row>
    <row r="615" customFormat="false" ht="15" hidden="false" customHeight="false" outlineLevel="0" collapsed="false">
      <c r="A615" s="7" t="s">
        <v>9842</v>
      </c>
      <c r="B615" s="44" t="n">
        <v>0</v>
      </c>
      <c r="C615" s="44" t="n">
        <v>13</v>
      </c>
      <c r="D615" s="38" t="n">
        <f aca="false">IFERROR(B615/C615,0)</f>
        <v>0</v>
      </c>
      <c r="E615" s="45" t="n">
        <v>5.15</v>
      </c>
      <c r="F615" s="7" t="s">
        <v>239</v>
      </c>
    </row>
    <row r="616" customFormat="false" ht="15" hidden="false" customHeight="false" outlineLevel="0" collapsed="false">
      <c r="A616" s="7" t="s">
        <v>9843</v>
      </c>
      <c r="B616" s="44" t="n">
        <v>0</v>
      </c>
      <c r="C616" s="44" t="n">
        <v>13</v>
      </c>
      <c r="D616" s="38" t="n">
        <f aca="false">IFERROR(B616/C616,0)</f>
        <v>0</v>
      </c>
      <c r="E616" s="45" t="n">
        <v>29.23</v>
      </c>
      <c r="F616" s="7" t="s">
        <v>239</v>
      </c>
    </row>
    <row r="617" customFormat="false" ht="15" hidden="false" customHeight="false" outlineLevel="0" collapsed="false">
      <c r="A617" s="7" t="s">
        <v>9844</v>
      </c>
      <c r="B617" s="44" t="n">
        <v>0</v>
      </c>
      <c r="C617" s="44" t="n">
        <v>13</v>
      </c>
      <c r="D617" s="38" t="n">
        <f aca="false">IFERROR(B617/C617,0)</f>
        <v>0</v>
      </c>
      <c r="E617" s="45" t="n">
        <v>42.69</v>
      </c>
      <c r="F617" s="7" t="s">
        <v>477</v>
      </c>
    </row>
    <row r="618" customFormat="false" ht="15" hidden="false" customHeight="false" outlineLevel="0" collapsed="false">
      <c r="A618" s="7" t="s">
        <v>9845</v>
      </c>
      <c r="B618" s="44" t="n">
        <v>0</v>
      </c>
      <c r="C618" s="44" t="n">
        <v>13</v>
      </c>
      <c r="D618" s="38" t="n">
        <f aca="false">IFERROR(B618/C618,0)</f>
        <v>0</v>
      </c>
      <c r="E618" s="45" t="n">
        <v>11.15</v>
      </c>
      <c r="F618" s="7" t="s">
        <v>239</v>
      </c>
    </row>
    <row r="619" customFormat="false" ht="15" hidden="false" customHeight="false" outlineLevel="0" collapsed="false">
      <c r="A619" s="7" t="s">
        <v>9846</v>
      </c>
      <c r="B619" s="44" t="n">
        <v>0</v>
      </c>
      <c r="C619" s="44" t="n">
        <v>13</v>
      </c>
      <c r="D619" s="38" t="n">
        <f aca="false">IFERROR(B619/C619,0)</f>
        <v>0</v>
      </c>
      <c r="E619" s="45" t="n">
        <v>34.77</v>
      </c>
      <c r="F619" s="7" t="s">
        <v>239</v>
      </c>
    </row>
    <row r="620" customFormat="false" ht="15" hidden="false" customHeight="false" outlineLevel="0" collapsed="false">
      <c r="A620" s="7" t="s">
        <v>9847</v>
      </c>
      <c r="B620" s="44" t="n">
        <v>0</v>
      </c>
      <c r="C620" s="44" t="n">
        <v>13</v>
      </c>
      <c r="D620" s="38" t="n">
        <f aca="false">IFERROR(B620/C620,0)</f>
        <v>0</v>
      </c>
      <c r="E620" s="45" t="n">
        <v>8.54</v>
      </c>
      <c r="F620" s="7" t="s">
        <v>239</v>
      </c>
    </row>
    <row r="621" customFormat="false" ht="15" hidden="false" customHeight="false" outlineLevel="0" collapsed="false">
      <c r="A621" s="7" t="s">
        <v>9848</v>
      </c>
      <c r="B621" s="44" t="n">
        <v>0</v>
      </c>
      <c r="C621" s="44" t="n">
        <v>13</v>
      </c>
      <c r="D621" s="38" t="n">
        <f aca="false">IFERROR(B621/C621,0)</f>
        <v>0</v>
      </c>
      <c r="E621" s="45" t="n">
        <v>8.62</v>
      </c>
      <c r="F621" s="7" t="s">
        <v>239</v>
      </c>
    </row>
    <row r="622" customFormat="false" ht="15" hidden="false" customHeight="false" outlineLevel="0" collapsed="false">
      <c r="A622" s="7" t="s">
        <v>9849</v>
      </c>
      <c r="B622" s="44" t="n">
        <v>0</v>
      </c>
      <c r="C622" s="44" t="n">
        <v>13</v>
      </c>
      <c r="D622" s="38" t="n">
        <f aca="false">IFERROR(B622/C622,0)</f>
        <v>0</v>
      </c>
      <c r="E622" s="45" t="n">
        <v>11.92</v>
      </c>
      <c r="F622" s="7" t="s">
        <v>239</v>
      </c>
    </row>
    <row r="623" customFormat="false" ht="15" hidden="false" customHeight="false" outlineLevel="0" collapsed="false">
      <c r="A623" s="7" t="s">
        <v>9850</v>
      </c>
      <c r="B623" s="44" t="n">
        <v>0</v>
      </c>
      <c r="C623" s="44" t="n">
        <v>13</v>
      </c>
      <c r="D623" s="38" t="n">
        <f aca="false">IFERROR(B623/C623,0)</f>
        <v>0</v>
      </c>
      <c r="E623" s="45" t="n">
        <v>7.92</v>
      </c>
      <c r="F623" s="7" t="s">
        <v>239</v>
      </c>
    </row>
    <row r="624" customFormat="false" ht="15" hidden="false" customHeight="false" outlineLevel="0" collapsed="false">
      <c r="A624" s="7" t="s">
        <v>9851</v>
      </c>
      <c r="B624" s="44" t="n">
        <v>0</v>
      </c>
      <c r="C624" s="44" t="n">
        <v>13</v>
      </c>
      <c r="D624" s="38" t="n">
        <f aca="false">IFERROR(B624/C624,0)</f>
        <v>0</v>
      </c>
      <c r="E624" s="45" t="n">
        <v>34.77</v>
      </c>
      <c r="F624" s="7" t="s">
        <v>239</v>
      </c>
    </row>
    <row r="625" customFormat="false" ht="15" hidden="false" customHeight="false" outlineLevel="0" collapsed="false">
      <c r="A625" s="7" t="s">
        <v>9852</v>
      </c>
      <c r="B625" s="44" t="n">
        <v>0</v>
      </c>
      <c r="C625" s="44" t="n">
        <v>13</v>
      </c>
      <c r="D625" s="38" t="n">
        <f aca="false">IFERROR(B625/C625,0)</f>
        <v>0</v>
      </c>
      <c r="E625" s="45" t="n">
        <v>12.54</v>
      </c>
      <c r="F625" s="7" t="s">
        <v>239</v>
      </c>
    </row>
    <row r="626" customFormat="false" ht="15" hidden="false" customHeight="false" outlineLevel="0" collapsed="false">
      <c r="A626" s="7" t="s">
        <v>9853</v>
      </c>
      <c r="B626" s="44" t="n">
        <v>0</v>
      </c>
      <c r="C626" s="44" t="n">
        <v>13</v>
      </c>
      <c r="D626" s="38" t="n">
        <f aca="false">IFERROR(B626/C626,0)</f>
        <v>0</v>
      </c>
      <c r="E626" s="45" t="n">
        <v>15.08</v>
      </c>
      <c r="F626" s="7" t="s">
        <v>239</v>
      </c>
    </row>
    <row r="627" customFormat="false" ht="15" hidden="false" customHeight="false" outlineLevel="0" collapsed="false">
      <c r="A627" s="7" t="s">
        <v>9854</v>
      </c>
      <c r="B627" s="44" t="n">
        <v>0</v>
      </c>
      <c r="C627" s="44" t="n">
        <v>13</v>
      </c>
      <c r="D627" s="38" t="n">
        <f aca="false">IFERROR(B627/C627,0)</f>
        <v>0</v>
      </c>
      <c r="E627" s="45" t="n">
        <v>33.85</v>
      </c>
      <c r="F627" s="7" t="s">
        <v>180</v>
      </c>
    </row>
    <row r="628" customFormat="false" ht="15" hidden="false" customHeight="false" outlineLevel="0" collapsed="false">
      <c r="A628" s="7" t="s">
        <v>9855</v>
      </c>
      <c r="B628" s="44" t="n">
        <v>0</v>
      </c>
      <c r="C628" s="44" t="n">
        <v>13</v>
      </c>
      <c r="D628" s="38" t="n">
        <f aca="false">IFERROR(B628/C628,0)</f>
        <v>0</v>
      </c>
      <c r="E628" s="45" t="n">
        <v>17.54</v>
      </c>
      <c r="F628" s="7" t="s">
        <v>239</v>
      </c>
    </row>
    <row r="629" customFormat="false" ht="15" hidden="false" customHeight="false" outlineLevel="0" collapsed="false">
      <c r="A629" s="7" t="s">
        <v>9856</v>
      </c>
      <c r="B629" s="44" t="n">
        <v>0</v>
      </c>
      <c r="C629" s="44" t="n">
        <v>13</v>
      </c>
      <c r="D629" s="38" t="n">
        <f aca="false">IFERROR(B629/C629,0)</f>
        <v>0</v>
      </c>
      <c r="E629" s="45" t="n">
        <v>13.31</v>
      </c>
      <c r="F629" s="7" t="s">
        <v>239</v>
      </c>
    </row>
    <row r="630" customFormat="false" ht="15" hidden="false" customHeight="false" outlineLevel="0" collapsed="false">
      <c r="A630" s="7" t="s">
        <v>9857</v>
      </c>
      <c r="B630" s="44" t="n">
        <v>0</v>
      </c>
      <c r="C630" s="44" t="n">
        <v>13</v>
      </c>
      <c r="D630" s="38" t="n">
        <f aca="false">IFERROR(B630/C630,0)</f>
        <v>0</v>
      </c>
      <c r="E630" s="45" t="n">
        <v>9.62</v>
      </c>
      <c r="F630" s="7" t="s">
        <v>239</v>
      </c>
    </row>
    <row r="631" customFormat="false" ht="15" hidden="false" customHeight="false" outlineLevel="0" collapsed="false">
      <c r="A631" s="7" t="s">
        <v>9858</v>
      </c>
      <c r="B631" s="44" t="n">
        <v>0</v>
      </c>
      <c r="C631" s="44" t="n">
        <v>13</v>
      </c>
      <c r="D631" s="38" t="n">
        <f aca="false">IFERROR(B631/C631,0)</f>
        <v>0</v>
      </c>
      <c r="E631" s="45" t="n">
        <v>11.92</v>
      </c>
      <c r="F631" s="7" t="s">
        <v>180</v>
      </c>
    </row>
    <row r="632" customFormat="false" ht="15" hidden="false" customHeight="false" outlineLevel="0" collapsed="false">
      <c r="A632" s="7" t="s">
        <v>9859</v>
      </c>
      <c r="B632" s="44" t="n">
        <v>0</v>
      </c>
      <c r="C632" s="44" t="n">
        <v>13</v>
      </c>
      <c r="D632" s="38" t="n">
        <f aca="false">IFERROR(B632/C632,0)</f>
        <v>0</v>
      </c>
      <c r="E632" s="45" t="n">
        <v>13.23</v>
      </c>
      <c r="F632" s="7" t="s">
        <v>239</v>
      </c>
    </row>
    <row r="633" customFormat="false" ht="15" hidden="false" customHeight="false" outlineLevel="0" collapsed="false">
      <c r="A633" s="7" t="s">
        <v>9860</v>
      </c>
      <c r="B633" s="44" t="n">
        <v>0</v>
      </c>
      <c r="C633" s="44" t="n">
        <v>13</v>
      </c>
      <c r="D633" s="38" t="n">
        <f aca="false">IFERROR(B633/C633,0)</f>
        <v>0</v>
      </c>
      <c r="E633" s="45" t="n">
        <v>18.62</v>
      </c>
      <c r="F633" s="7" t="s">
        <v>239</v>
      </c>
    </row>
    <row r="634" customFormat="false" ht="15" hidden="false" customHeight="false" outlineLevel="0" collapsed="false">
      <c r="A634" s="7" t="s">
        <v>9861</v>
      </c>
      <c r="B634" s="44" t="n">
        <v>0</v>
      </c>
      <c r="C634" s="44" t="n">
        <v>13</v>
      </c>
      <c r="D634" s="38" t="n">
        <f aca="false">IFERROR(B634/C634,0)</f>
        <v>0</v>
      </c>
      <c r="E634" s="45" t="n">
        <v>15.15</v>
      </c>
      <c r="F634" s="7" t="s">
        <v>239</v>
      </c>
    </row>
    <row r="635" customFormat="false" ht="15" hidden="false" customHeight="false" outlineLevel="0" collapsed="false">
      <c r="A635" s="7" t="s">
        <v>9862</v>
      </c>
      <c r="B635" s="44" t="n">
        <v>0</v>
      </c>
      <c r="C635" s="44" t="n">
        <v>13</v>
      </c>
      <c r="D635" s="38" t="n">
        <f aca="false">IFERROR(B635/C635,0)</f>
        <v>0</v>
      </c>
      <c r="E635" s="45" t="n">
        <v>15.38</v>
      </c>
      <c r="F635" s="7" t="s">
        <v>239</v>
      </c>
    </row>
    <row r="636" customFormat="false" ht="15" hidden="false" customHeight="false" outlineLevel="0" collapsed="false">
      <c r="A636" s="7" t="s">
        <v>9863</v>
      </c>
      <c r="B636" s="44" t="n">
        <v>0</v>
      </c>
      <c r="C636" s="44" t="n">
        <v>13</v>
      </c>
      <c r="D636" s="38" t="n">
        <f aca="false">IFERROR(B636/C636,0)</f>
        <v>0</v>
      </c>
      <c r="E636" s="45" t="n">
        <v>8.69</v>
      </c>
      <c r="F636" s="7" t="s">
        <v>239</v>
      </c>
    </row>
    <row r="637" customFormat="false" ht="15" hidden="false" customHeight="false" outlineLevel="0" collapsed="false">
      <c r="A637" s="7" t="s">
        <v>9864</v>
      </c>
      <c r="B637" s="44" t="n">
        <v>0</v>
      </c>
      <c r="C637" s="44" t="n">
        <v>13</v>
      </c>
      <c r="D637" s="38" t="n">
        <f aca="false">IFERROR(B637/C637,0)</f>
        <v>0</v>
      </c>
      <c r="E637" s="45" t="n">
        <v>8.69</v>
      </c>
      <c r="F637" s="7" t="s">
        <v>239</v>
      </c>
    </row>
    <row r="638" customFormat="false" ht="15" hidden="false" customHeight="false" outlineLevel="0" collapsed="false">
      <c r="A638" s="7" t="s">
        <v>9865</v>
      </c>
      <c r="B638" s="44" t="n">
        <v>0</v>
      </c>
      <c r="C638" s="44" t="n">
        <v>12</v>
      </c>
      <c r="D638" s="38" t="n">
        <f aca="false">IFERROR(B638/C638,0)</f>
        <v>0</v>
      </c>
      <c r="E638" s="45" t="n">
        <v>10.08</v>
      </c>
      <c r="F638" s="7" t="s">
        <v>239</v>
      </c>
    </row>
    <row r="639" customFormat="false" ht="15" hidden="false" customHeight="false" outlineLevel="0" collapsed="false">
      <c r="A639" s="7" t="s">
        <v>9866</v>
      </c>
      <c r="B639" s="44" t="n">
        <v>0</v>
      </c>
      <c r="C639" s="44" t="n">
        <v>12</v>
      </c>
      <c r="D639" s="38" t="n">
        <f aca="false">IFERROR(B639/C639,0)</f>
        <v>0</v>
      </c>
      <c r="E639" s="45" t="n">
        <v>16</v>
      </c>
      <c r="F639" s="7" t="s">
        <v>239</v>
      </c>
    </row>
    <row r="640" customFormat="false" ht="15" hidden="false" customHeight="false" outlineLevel="0" collapsed="false">
      <c r="A640" s="7" t="s">
        <v>9867</v>
      </c>
      <c r="B640" s="44" t="n">
        <v>0</v>
      </c>
      <c r="C640" s="44" t="n">
        <v>12</v>
      </c>
      <c r="D640" s="38" t="n">
        <f aca="false">IFERROR(B640/C640,0)</f>
        <v>0</v>
      </c>
      <c r="E640" s="45" t="n">
        <v>14.08</v>
      </c>
      <c r="F640" s="7" t="s">
        <v>239</v>
      </c>
    </row>
    <row r="641" customFormat="false" ht="15" hidden="false" customHeight="false" outlineLevel="0" collapsed="false">
      <c r="A641" s="7" t="s">
        <v>9868</v>
      </c>
      <c r="B641" s="44" t="n">
        <v>0</v>
      </c>
      <c r="C641" s="44" t="n">
        <v>12</v>
      </c>
      <c r="D641" s="38" t="n">
        <f aca="false">IFERROR(B641/C641,0)</f>
        <v>0</v>
      </c>
      <c r="E641" s="45" t="n">
        <v>9.75</v>
      </c>
      <c r="F641" s="7" t="s">
        <v>239</v>
      </c>
    </row>
    <row r="642" customFormat="false" ht="15" hidden="false" customHeight="false" outlineLevel="0" collapsed="false">
      <c r="A642" s="7" t="s">
        <v>9869</v>
      </c>
      <c r="B642" s="44" t="n">
        <v>0</v>
      </c>
      <c r="C642" s="44" t="n">
        <v>12</v>
      </c>
      <c r="D642" s="38" t="n">
        <f aca="false">IFERROR(B642/C642,0)</f>
        <v>0</v>
      </c>
      <c r="E642" s="45" t="n">
        <v>22.08</v>
      </c>
      <c r="F642" s="7" t="s">
        <v>239</v>
      </c>
    </row>
    <row r="643" customFormat="false" ht="15" hidden="false" customHeight="false" outlineLevel="0" collapsed="false">
      <c r="A643" s="7" t="s">
        <v>9870</v>
      </c>
      <c r="B643" s="44" t="n">
        <v>0</v>
      </c>
      <c r="C643" s="44" t="n">
        <v>12</v>
      </c>
      <c r="D643" s="38" t="n">
        <f aca="false">IFERROR(B643/C643,0)</f>
        <v>0</v>
      </c>
      <c r="E643" s="45" t="n">
        <v>14.58</v>
      </c>
      <c r="F643" s="7" t="s">
        <v>239</v>
      </c>
    </row>
    <row r="644" customFormat="false" ht="15" hidden="false" customHeight="false" outlineLevel="0" collapsed="false">
      <c r="A644" s="7" t="s">
        <v>9871</v>
      </c>
      <c r="B644" s="44" t="n">
        <v>0</v>
      </c>
      <c r="C644" s="44" t="n">
        <v>12</v>
      </c>
      <c r="D644" s="38" t="n">
        <f aca="false">IFERROR(B644/C644,0)</f>
        <v>0</v>
      </c>
      <c r="E644" s="45" t="n">
        <v>18.08</v>
      </c>
      <c r="F644" s="7" t="s">
        <v>239</v>
      </c>
    </row>
    <row r="645" customFormat="false" ht="15" hidden="false" customHeight="false" outlineLevel="0" collapsed="false">
      <c r="A645" s="7" t="s">
        <v>9872</v>
      </c>
      <c r="B645" s="44" t="n">
        <v>0</v>
      </c>
      <c r="C645" s="44" t="n">
        <v>12</v>
      </c>
      <c r="D645" s="38" t="n">
        <f aca="false">IFERROR(B645/C645,0)</f>
        <v>0</v>
      </c>
      <c r="E645" s="45" t="n">
        <v>20</v>
      </c>
      <c r="F645" s="7" t="s">
        <v>180</v>
      </c>
    </row>
    <row r="646" customFormat="false" ht="15" hidden="false" customHeight="false" outlineLevel="0" collapsed="false">
      <c r="A646" s="7" t="s">
        <v>9873</v>
      </c>
      <c r="B646" s="44" t="n">
        <v>0</v>
      </c>
      <c r="C646" s="44" t="n">
        <v>12</v>
      </c>
      <c r="D646" s="38" t="n">
        <f aca="false">IFERROR(B646/C646,0)</f>
        <v>0</v>
      </c>
      <c r="E646" s="45" t="n">
        <v>16.25</v>
      </c>
      <c r="F646" s="7" t="s">
        <v>239</v>
      </c>
    </row>
    <row r="647" customFormat="false" ht="15" hidden="false" customHeight="false" outlineLevel="0" collapsed="false">
      <c r="A647" s="7" t="s">
        <v>9874</v>
      </c>
      <c r="B647" s="44" t="n">
        <v>0</v>
      </c>
      <c r="C647" s="44" t="n">
        <v>12</v>
      </c>
      <c r="D647" s="38" t="n">
        <f aca="false">IFERROR(B647/C647,0)</f>
        <v>0</v>
      </c>
      <c r="E647" s="45" t="n">
        <v>11.17</v>
      </c>
      <c r="F647" s="7" t="s">
        <v>239</v>
      </c>
    </row>
    <row r="648" customFormat="false" ht="15" hidden="false" customHeight="false" outlineLevel="0" collapsed="false">
      <c r="A648" s="7" t="s">
        <v>9875</v>
      </c>
      <c r="B648" s="44" t="n">
        <v>0</v>
      </c>
      <c r="C648" s="44" t="n">
        <v>12</v>
      </c>
      <c r="D648" s="38" t="n">
        <f aca="false">IFERROR(B648/C648,0)</f>
        <v>0</v>
      </c>
      <c r="E648" s="45" t="n">
        <v>27.17</v>
      </c>
      <c r="F648" s="7" t="s">
        <v>239</v>
      </c>
    </row>
    <row r="649" customFormat="false" ht="15" hidden="false" customHeight="false" outlineLevel="0" collapsed="false">
      <c r="A649" s="7" t="s">
        <v>9876</v>
      </c>
      <c r="B649" s="44" t="n">
        <v>0</v>
      </c>
      <c r="C649" s="44" t="n">
        <v>12</v>
      </c>
      <c r="D649" s="38" t="n">
        <f aca="false">IFERROR(B649/C649,0)</f>
        <v>0</v>
      </c>
      <c r="E649" s="45" t="n">
        <v>26.08</v>
      </c>
      <c r="F649" s="7" t="s">
        <v>239</v>
      </c>
    </row>
    <row r="650" customFormat="false" ht="15" hidden="false" customHeight="false" outlineLevel="0" collapsed="false">
      <c r="A650" s="7" t="s">
        <v>9877</v>
      </c>
      <c r="B650" s="44" t="n">
        <v>0</v>
      </c>
      <c r="C650" s="44" t="n">
        <v>12</v>
      </c>
      <c r="D650" s="38" t="n">
        <f aca="false">IFERROR(B650/C650,0)</f>
        <v>0</v>
      </c>
      <c r="E650" s="45" t="n">
        <v>7.67</v>
      </c>
      <c r="F650" s="7" t="s">
        <v>239</v>
      </c>
    </row>
    <row r="651" customFormat="false" ht="15" hidden="false" customHeight="false" outlineLevel="0" collapsed="false">
      <c r="A651" s="7" t="s">
        <v>9878</v>
      </c>
      <c r="B651" s="44" t="n">
        <v>0</v>
      </c>
      <c r="C651" s="44" t="n">
        <v>12</v>
      </c>
      <c r="D651" s="38" t="n">
        <f aca="false">IFERROR(B651/C651,0)</f>
        <v>0</v>
      </c>
      <c r="E651" s="45" t="n">
        <v>19.83</v>
      </c>
      <c r="F651" s="7" t="s">
        <v>239</v>
      </c>
    </row>
    <row r="652" customFormat="false" ht="15" hidden="false" customHeight="false" outlineLevel="0" collapsed="false">
      <c r="A652" s="7" t="s">
        <v>9879</v>
      </c>
      <c r="B652" s="44" t="n">
        <v>0</v>
      </c>
      <c r="C652" s="44" t="n">
        <v>12</v>
      </c>
      <c r="D652" s="38" t="n">
        <f aca="false">IFERROR(B652/C652,0)</f>
        <v>0</v>
      </c>
      <c r="E652" s="45" t="n">
        <v>12.42</v>
      </c>
      <c r="F652" s="7" t="s">
        <v>239</v>
      </c>
    </row>
    <row r="653" customFormat="false" ht="15" hidden="false" customHeight="false" outlineLevel="0" collapsed="false">
      <c r="A653" s="7" t="s">
        <v>9880</v>
      </c>
      <c r="B653" s="44" t="n">
        <v>0</v>
      </c>
      <c r="C653" s="44" t="n">
        <v>12</v>
      </c>
      <c r="D653" s="38" t="n">
        <f aca="false">IFERROR(B653/C653,0)</f>
        <v>0</v>
      </c>
      <c r="E653" s="45" t="n">
        <v>35.5</v>
      </c>
      <c r="F653" s="7" t="s">
        <v>239</v>
      </c>
    </row>
    <row r="654" customFormat="false" ht="15" hidden="false" customHeight="false" outlineLevel="0" collapsed="false">
      <c r="A654" s="7" t="s">
        <v>9881</v>
      </c>
      <c r="B654" s="44" t="n">
        <v>0</v>
      </c>
      <c r="C654" s="44" t="n">
        <v>12</v>
      </c>
      <c r="D654" s="38" t="n">
        <f aca="false">IFERROR(B654/C654,0)</f>
        <v>0</v>
      </c>
      <c r="E654" s="45" t="n">
        <v>25.92</v>
      </c>
      <c r="F654" s="7" t="s">
        <v>239</v>
      </c>
    </row>
    <row r="655" customFormat="false" ht="15" hidden="false" customHeight="false" outlineLevel="0" collapsed="false">
      <c r="A655" s="7" t="s">
        <v>9882</v>
      </c>
      <c r="B655" s="44" t="n">
        <v>0</v>
      </c>
      <c r="C655" s="44" t="n">
        <v>12</v>
      </c>
      <c r="D655" s="38" t="n">
        <f aca="false">IFERROR(B655/C655,0)</f>
        <v>0</v>
      </c>
      <c r="E655" s="45" t="n">
        <v>19.42</v>
      </c>
      <c r="F655" s="7" t="s">
        <v>239</v>
      </c>
    </row>
    <row r="656" customFormat="false" ht="15" hidden="false" customHeight="false" outlineLevel="0" collapsed="false">
      <c r="A656" s="7" t="s">
        <v>9883</v>
      </c>
      <c r="B656" s="44" t="n">
        <v>0</v>
      </c>
      <c r="C656" s="44" t="n">
        <v>12</v>
      </c>
      <c r="D656" s="38" t="n">
        <f aca="false">IFERROR(B656/C656,0)</f>
        <v>0</v>
      </c>
      <c r="E656" s="45" t="n">
        <v>25.08</v>
      </c>
      <c r="F656" s="7" t="s">
        <v>239</v>
      </c>
    </row>
    <row r="657" customFormat="false" ht="15" hidden="false" customHeight="false" outlineLevel="0" collapsed="false">
      <c r="A657" s="7" t="s">
        <v>9884</v>
      </c>
      <c r="B657" s="44" t="n">
        <v>0</v>
      </c>
      <c r="C657" s="44" t="n">
        <v>12</v>
      </c>
      <c r="D657" s="38" t="n">
        <f aca="false">IFERROR(B657/C657,0)</f>
        <v>0</v>
      </c>
      <c r="E657" s="45" t="n">
        <v>8.92</v>
      </c>
      <c r="F657" s="7" t="s">
        <v>239</v>
      </c>
    </row>
    <row r="658" customFormat="false" ht="15" hidden="false" customHeight="false" outlineLevel="0" collapsed="false">
      <c r="A658" s="7" t="s">
        <v>9885</v>
      </c>
      <c r="B658" s="44" t="n">
        <v>0</v>
      </c>
      <c r="C658" s="44" t="n">
        <v>12</v>
      </c>
      <c r="D658" s="38" t="n">
        <f aca="false">IFERROR(B658/C658,0)</f>
        <v>0</v>
      </c>
      <c r="E658" s="45" t="n">
        <v>9.75</v>
      </c>
      <c r="F658" s="7" t="s">
        <v>239</v>
      </c>
    </row>
    <row r="659" customFormat="false" ht="15" hidden="false" customHeight="false" outlineLevel="0" collapsed="false">
      <c r="A659" s="7" t="s">
        <v>9886</v>
      </c>
      <c r="B659" s="44" t="n">
        <v>0</v>
      </c>
      <c r="C659" s="44" t="n">
        <v>12</v>
      </c>
      <c r="D659" s="38" t="n">
        <f aca="false">IFERROR(B659/C659,0)</f>
        <v>0</v>
      </c>
      <c r="E659" s="45" t="n">
        <v>25.42</v>
      </c>
      <c r="F659" s="7" t="s">
        <v>239</v>
      </c>
    </row>
    <row r="660" customFormat="false" ht="15" hidden="false" customHeight="false" outlineLevel="0" collapsed="false">
      <c r="A660" s="7" t="s">
        <v>9887</v>
      </c>
      <c r="B660" s="44" t="n">
        <v>0</v>
      </c>
      <c r="C660" s="44" t="n">
        <v>12</v>
      </c>
      <c r="D660" s="38" t="n">
        <f aca="false">IFERROR(B660/C660,0)</f>
        <v>0</v>
      </c>
      <c r="E660" s="45" t="n">
        <v>24.25</v>
      </c>
      <c r="F660" s="7" t="s">
        <v>239</v>
      </c>
    </row>
    <row r="661" customFormat="false" ht="15" hidden="false" customHeight="false" outlineLevel="0" collapsed="false">
      <c r="A661" s="7" t="s">
        <v>9888</v>
      </c>
      <c r="B661" s="44" t="n">
        <v>0</v>
      </c>
      <c r="C661" s="44" t="n">
        <v>12</v>
      </c>
      <c r="D661" s="38" t="n">
        <f aca="false">IFERROR(B661/C661,0)</f>
        <v>0</v>
      </c>
      <c r="E661" s="45" t="n">
        <v>10.83</v>
      </c>
      <c r="F661" s="7" t="s">
        <v>239</v>
      </c>
    </row>
    <row r="662" customFormat="false" ht="15" hidden="false" customHeight="false" outlineLevel="0" collapsed="false">
      <c r="A662" s="7" t="s">
        <v>9889</v>
      </c>
      <c r="B662" s="44" t="n">
        <v>0</v>
      </c>
      <c r="C662" s="44" t="n">
        <v>12</v>
      </c>
      <c r="D662" s="38" t="n">
        <f aca="false">IFERROR(B662/C662,0)</f>
        <v>0</v>
      </c>
      <c r="E662" s="45" t="n">
        <v>11.5</v>
      </c>
      <c r="F662" s="7" t="s">
        <v>239</v>
      </c>
    </row>
    <row r="663" customFormat="false" ht="15" hidden="false" customHeight="false" outlineLevel="0" collapsed="false">
      <c r="A663" s="7" t="s">
        <v>9890</v>
      </c>
      <c r="B663" s="44" t="n">
        <v>0</v>
      </c>
      <c r="C663" s="44" t="n">
        <v>12</v>
      </c>
      <c r="D663" s="38" t="n">
        <f aca="false">IFERROR(B663/C663,0)</f>
        <v>0</v>
      </c>
      <c r="E663" s="45" t="n">
        <v>8</v>
      </c>
      <c r="F663" s="7" t="s">
        <v>239</v>
      </c>
    </row>
    <row r="664" customFormat="false" ht="15" hidden="false" customHeight="false" outlineLevel="0" collapsed="false">
      <c r="A664" s="7" t="s">
        <v>9891</v>
      </c>
      <c r="B664" s="44" t="n">
        <v>0</v>
      </c>
      <c r="C664" s="44" t="n">
        <v>12</v>
      </c>
      <c r="D664" s="38" t="n">
        <f aca="false">IFERROR(B664/C664,0)</f>
        <v>0</v>
      </c>
      <c r="E664" s="45" t="n">
        <v>13.17</v>
      </c>
      <c r="F664" s="7" t="s">
        <v>239</v>
      </c>
    </row>
    <row r="665" customFormat="false" ht="15" hidden="false" customHeight="false" outlineLevel="0" collapsed="false">
      <c r="A665" s="7" t="s">
        <v>9892</v>
      </c>
      <c r="B665" s="44" t="n">
        <v>0</v>
      </c>
      <c r="C665" s="44" t="n">
        <v>12</v>
      </c>
      <c r="D665" s="38" t="n">
        <f aca="false">IFERROR(B665/C665,0)</f>
        <v>0</v>
      </c>
      <c r="E665" s="45" t="n">
        <v>10</v>
      </c>
      <c r="F665" s="7" t="s">
        <v>161</v>
      </c>
    </row>
    <row r="666" customFormat="false" ht="15" hidden="false" customHeight="false" outlineLevel="0" collapsed="false">
      <c r="A666" s="7" t="s">
        <v>9893</v>
      </c>
      <c r="B666" s="44" t="n">
        <v>0</v>
      </c>
      <c r="C666" s="44" t="n">
        <v>12</v>
      </c>
      <c r="D666" s="38" t="n">
        <f aca="false">IFERROR(B666/C666,0)</f>
        <v>0</v>
      </c>
      <c r="E666" s="45" t="n">
        <v>21.42</v>
      </c>
      <c r="F666" s="7" t="s">
        <v>239</v>
      </c>
    </row>
    <row r="667" customFormat="false" ht="15" hidden="false" customHeight="false" outlineLevel="0" collapsed="false">
      <c r="A667" s="7" t="s">
        <v>9894</v>
      </c>
      <c r="B667" s="44" t="n">
        <v>0</v>
      </c>
      <c r="C667" s="44" t="n">
        <v>12</v>
      </c>
      <c r="D667" s="38" t="n">
        <f aca="false">IFERROR(B667/C667,0)</f>
        <v>0</v>
      </c>
      <c r="E667" s="45" t="n">
        <v>29.33</v>
      </c>
      <c r="F667" s="7" t="s">
        <v>239</v>
      </c>
    </row>
    <row r="668" customFormat="false" ht="15" hidden="false" customHeight="false" outlineLevel="0" collapsed="false">
      <c r="A668" s="7" t="s">
        <v>9895</v>
      </c>
      <c r="B668" s="44" t="n">
        <v>0</v>
      </c>
      <c r="C668" s="44" t="n">
        <v>12</v>
      </c>
      <c r="D668" s="38" t="n">
        <f aca="false">IFERROR(B668/C668,0)</f>
        <v>0</v>
      </c>
      <c r="E668" s="45" t="n">
        <v>6.58</v>
      </c>
      <c r="F668" s="7" t="s">
        <v>239</v>
      </c>
    </row>
    <row r="669" customFormat="false" ht="15" hidden="false" customHeight="false" outlineLevel="0" collapsed="false">
      <c r="A669" s="7" t="s">
        <v>9896</v>
      </c>
      <c r="B669" s="44" t="n">
        <v>0</v>
      </c>
      <c r="C669" s="44" t="n">
        <v>12</v>
      </c>
      <c r="D669" s="38" t="n">
        <f aca="false">IFERROR(B669/C669,0)</f>
        <v>0</v>
      </c>
      <c r="E669" s="45" t="n">
        <v>24</v>
      </c>
      <c r="F669" s="7" t="s">
        <v>239</v>
      </c>
    </row>
    <row r="670" customFormat="false" ht="15" hidden="false" customHeight="false" outlineLevel="0" collapsed="false">
      <c r="A670" s="7" t="s">
        <v>9897</v>
      </c>
      <c r="B670" s="44" t="n">
        <v>0</v>
      </c>
      <c r="C670" s="44" t="n">
        <v>12</v>
      </c>
      <c r="D670" s="38" t="n">
        <f aca="false">IFERROR(B670/C670,0)</f>
        <v>0</v>
      </c>
      <c r="E670" s="45" t="n">
        <v>18</v>
      </c>
      <c r="F670" s="7" t="s">
        <v>239</v>
      </c>
    </row>
    <row r="671" customFormat="false" ht="15" hidden="false" customHeight="false" outlineLevel="0" collapsed="false">
      <c r="A671" s="7" t="s">
        <v>9898</v>
      </c>
      <c r="B671" s="44" t="n">
        <v>0</v>
      </c>
      <c r="C671" s="44" t="n">
        <v>12</v>
      </c>
      <c r="D671" s="38" t="n">
        <f aca="false">IFERROR(B671/C671,0)</f>
        <v>0</v>
      </c>
      <c r="E671" s="45" t="n">
        <v>13.92</v>
      </c>
      <c r="F671" s="7" t="s">
        <v>239</v>
      </c>
    </row>
    <row r="672" customFormat="false" ht="15" hidden="false" customHeight="false" outlineLevel="0" collapsed="false">
      <c r="A672" s="7" t="s">
        <v>9899</v>
      </c>
      <c r="B672" s="44" t="n">
        <v>0</v>
      </c>
      <c r="C672" s="44" t="n">
        <v>12</v>
      </c>
      <c r="D672" s="38" t="n">
        <f aca="false">IFERROR(B672/C672,0)</f>
        <v>0</v>
      </c>
      <c r="E672" s="45" t="n">
        <v>13.92</v>
      </c>
      <c r="F672" s="7" t="s">
        <v>161</v>
      </c>
    </row>
    <row r="673" customFormat="false" ht="15" hidden="false" customHeight="false" outlineLevel="0" collapsed="false">
      <c r="A673" s="7" t="s">
        <v>9900</v>
      </c>
      <c r="B673" s="44" t="n">
        <v>0</v>
      </c>
      <c r="C673" s="44" t="n">
        <v>12</v>
      </c>
      <c r="D673" s="38" t="n">
        <f aca="false">IFERROR(B673/C673,0)</f>
        <v>0</v>
      </c>
      <c r="E673" s="45" t="n">
        <v>9.92</v>
      </c>
      <c r="F673" s="7" t="s">
        <v>239</v>
      </c>
    </row>
    <row r="674" customFormat="false" ht="15" hidden="false" customHeight="false" outlineLevel="0" collapsed="false">
      <c r="A674" s="7" t="s">
        <v>9901</v>
      </c>
      <c r="B674" s="44" t="n">
        <v>0</v>
      </c>
      <c r="C674" s="44" t="n">
        <v>12</v>
      </c>
      <c r="D674" s="38" t="n">
        <f aca="false">IFERROR(B674/C674,0)</f>
        <v>0</v>
      </c>
      <c r="E674" s="45" t="n">
        <v>30.08</v>
      </c>
      <c r="F674" s="7" t="s">
        <v>2279</v>
      </c>
    </row>
    <row r="675" customFormat="false" ht="15" hidden="false" customHeight="false" outlineLevel="0" collapsed="false">
      <c r="A675" s="7" t="s">
        <v>9902</v>
      </c>
      <c r="B675" s="44" t="n">
        <v>0</v>
      </c>
      <c r="C675" s="44" t="n">
        <v>12</v>
      </c>
      <c r="D675" s="38" t="n">
        <f aca="false">IFERROR(B675/C675,0)</f>
        <v>0</v>
      </c>
      <c r="E675" s="45" t="n">
        <v>13.83</v>
      </c>
      <c r="F675" s="7" t="s">
        <v>239</v>
      </c>
    </row>
    <row r="676" customFormat="false" ht="15" hidden="false" customHeight="false" outlineLevel="0" collapsed="false">
      <c r="A676" s="7" t="s">
        <v>9903</v>
      </c>
      <c r="B676" s="44" t="n">
        <v>0</v>
      </c>
      <c r="C676" s="44" t="n">
        <v>12</v>
      </c>
      <c r="D676" s="38" t="n">
        <f aca="false">IFERROR(B676/C676,0)</f>
        <v>0</v>
      </c>
      <c r="E676" s="45" t="n">
        <v>9.58</v>
      </c>
      <c r="F676" s="7" t="s">
        <v>239</v>
      </c>
    </row>
    <row r="677" customFormat="false" ht="15" hidden="false" customHeight="false" outlineLevel="0" collapsed="false">
      <c r="A677" s="7" t="s">
        <v>9904</v>
      </c>
      <c r="B677" s="44" t="n">
        <v>0</v>
      </c>
      <c r="C677" s="44" t="n">
        <v>12</v>
      </c>
      <c r="D677" s="38" t="n">
        <f aca="false">IFERROR(B677/C677,0)</f>
        <v>0</v>
      </c>
      <c r="E677" s="45" t="n">
        <v>9.58</v>
      </c>
      <c r="F677" s="7" t="s">
        <v>239</v>
      </c>
    </row>
    <row r="678" customFormat="false" ht="15" hidden="false" customHeight="false" outlineLevel="0" collapsed="false">
      <c r="A678" s="7" t="s">
        <v>9905</v>
      </c>
      <c r="B678" s="44" t="n">
        <v>0</v>
      </c>
      <c r="C678" s="44" t="n">
        <v>12</v>
      </c>
      <c r="D678" s="38" t="n">
        <f aca="false">IFERROR(B678/C678,0)</f>
        <v>0</v>
      </c>
      <c r="E678" s="45" t="n">
        <v>43.75</v>
      </c>
      <c r="F678" s="7" t="s">
        <v>477</v>
      </c>
    </row>
    <row r="679" customFormat="false" ht="15" hidden="false" customHeight="false" outlineLevel="0" collapsed="false">
      <c r="A679" s="7" t="s">
        <v>9906</v>
      </c>
      <c r="B679" s="44" t="n">
        <v>0</v>
      </c>
      <c r="C679" s="44" t="n">
        <v>12</v>
      </c>
      <c r="D679" s="38" t="n">
        <f aca="false">IFERROR(B679/C679,0)</f>
        <v>0</v>
      </c>
      <c r="E679" s="45" t="n">
        <v>9.42</v>
      </c>
      <c r="F679" s="7" t="s">
        <v>239</v>
      </c>
    </row>
    <row r="680" customFormat="false" ht="15" hidden="false" customHeight="false" outlineLevel="0" collapsed="false">
      <c r="A680" s="7" t="s">
        <v>9907</v>
      </c>
      <c r="B680" s="44" t="n">
        <v>0</v>
      </c>
      <c r="C680" s="44" t="n">
        <v>12</v>
      </c>
      <c r="D680" s="38" t="n">
        <f aca="false">IFERROR(B680/C680,0)</f>
        <v>0</v>
      </c>
      <c r="E680" s="45" t="n">
        <v>19.42</v>
      </c>
      <c r="F680" s="7" t="s">
        <v>115</v>
      </c>
    </row>
    <row r="681" customFormat="false" ht="15" hidden="false" customHeight="false" outlineLevel="0" collapsed="false">
      <c r="A681" s="7" t="s">
        <v>9908</v>
      </c>
      <c r="B681" s="44" t="n">
        <v>0</v>
      </c>
      <c r="C681" s="44" t="n">
        <v>11</v>
      </c>
      <c r="D681" s="38" t="n">
        <f aca="false">IFERROR(B681/C681,0)</f>
        <v>0</v>
      </c>
      <c r="E681" s="45" t="n">
        <v>9.73</v>
      </c>
      <c r="F681" s="7" t="s">
        <v>239</v>
      </c>
    </row>
    <row r="682" customFormat="false" ht="15" hidden="false" customHeight="false" outlineLevel="0" collapsed="false">
      <c r="A682" s="7" t="s">
        <v>9909</v>
      </c>
      <c r="B682" s="44" t="n">
        <v>0</v>
      </c>
      <c r="C682" s="44" t="n">
        <v>11</v>
      </c>
      <c r="D682" s="38" t="n">
        <f aca="false">IFERROR(B682/C682,0)</f>
        <v>0</v>
      </c>
      <c r="E682" s="45" t="n">
        <v>14.64</v>
      </c>
      <c r="F682" s="7" t="s">
        <v>239</v>
      </c>
    </row>
    <row r="683" customFormat="false" ht="15" hidden="false" customHeight="false" outlineLevel="0" collapsed="false">
      <c r="A683" s="7" t="s">
        <v>9910</v>
      </c>
      <c r="B683" s="44" t="n">
        <v>0</v>
      </c>
      <c r="C683" s="44" t="n">
        <v>11</v>
      </c>
      <c r="D683" s="38" t="n">
        <f aca="false">IFERROR(B683/C683,0)</f>
        <v>0</v>
      </c>
      <c r="E683" s="45" t="n">
        <v>11.27</v>
      </c>
      <c r="F683" s="7" t="s">
        <v>239</v>
      </c>
    </row>
    <row r="684" customFormat="false" ht="15" hidden="false" customHeight="false" outlineLevel="0" collapsed="false">
      <c r="A684" s="7" t="s">
        <v>9911</v>
      </c>
      <c r="B684" s="44" t="n">
        <v>0</v>
      </c>
      <c r="C684" s="44" t="n">
        <v>11</v>
      </c>
      <c r="D684" s="38" t="n">
        <f aca="false">IFERROR(B684/C684,0)</f>
        <v>0</v>
      </c>
      <c r="E684" s="45" t="n">
        <v>14</v>
      </c>
      <c r="F684" s="7" t="s">
        <v>239</v>
      </c>
    </row>
    <row r="685" customFormat="false" ht="15" hidden="false" customHeight="false" outlineLevel="0" collapsed="false">
      <c r="A685" s="7" t="s">
        <v>9912</v>
      </c>
      <c r="B685" s="44" t="n">
        <v>0</v>
      </c>
      <c r="C685" s="44" t="n">
        <v>11</v>
      </c>
      <c r="D685" s="38" t="n">
        <f aca="false">IFERROR(B685/C685,0)</f>
        <v>0</v>
      </c>
      <c r="E685" s="45" t="n">
        <v>15.45</v>
      </c>
      <c r="F685" s="7" t="s">
        <v>477</v>
      </c>
    </row>
    <row r="686" customFormat="false" ht="15" hidden="false" customHeight="false" outlineLevel="0" collapsed="false">
      <c r="A686" s="7" t="s">
        <v>9913</v>
      </c>
      <c r="B686" s="44" t="n">
        <v>0</v>
      </c>
      <c r="C686" s="44" t="n">
        <v>11</v>
      </c>
      <c r="D686" s="38" t="n">
        <f aca="false">IFERROR(B686/C686,0)</f>
        <v>0</v>
      </c>
      <c r="E686" s="45" t="n">
        <v>13.64</v>
      </c>
      <c r="F686" s="7" t="s">
        <v>239</v>
      </c>
    </row>
    <row r="687" customFormat="false" ht="15" hidden="false" customHeight="false" outlineLevel="0" collapsed="false">
      <c r="A687" s="7" t="s">
        <v>9914</v>
      </c>
      <c r="B687" s="44" t="n">
        <v>0</v>
      </c>
      <c r="C687" s="44" t="n">
        <v>11</v>
      </c>
      <c r="D687" s="38" t="n">
        <f aca="false">IFERROR(B687/C687,0)</f>
        <v>0</v>
      </c>
      <c r="E687" s="45" t="n">
        <v>18.09</v>
      </c>
      <c r="F687" s="7" t="s">
        <v>239</v>
      </c>
    </row>
    <row r="688" customFormat="false" ht="15" hidden="false" customHeight="false" outlineLevel="0" collapsed="false">
      <c r="A688" s="7" t="s">
        <v>9915</v>
      </c>
      <c r="B688" s="44" t="n">
        <v>0</v>
      </c>
      <c r="C688" s="44" t="n">
        <v>11</v>
      </c>
      <c r="D688" s="38" t="n">
        <f aca="false">IFERROR(B688/C688,0)</f>
        <v>0</v>
      </c>
      <c r="E688" s="45" t="n">
        <v>27.45</v>
      </c>
      <c r="F688" s="7" t="s">
        <v>239</v>
      </c>
    </row>
    <row r="689" customFormat="false" ht="15" hidden="false" customHeight="false" outlineLevel="0" collapsed="false">
      <c r="A689" s="7" t="s">
        <v>9916</v>
      </c>
      <c r="B689" s="44" t="n">
        <v>0</v>
      </c>
      <c r="C689" s="44" t="n">
        <v>11</v>
      </c>
      <c r="D689" s="38" t="n">
        <f aca="false">IFERROR(B689/C689,0)</f>
        <v>0</v>
      </c>
      <c r="E689" s="45" t="n">
        <v>21.18</v>
      </c>
      <c r="F689" s="7" t="s">
        <v>239</v>
      </c>
    </row>
    <row r="690" customFormat="false" ht="15" hidden="false" customHeight="false" outlineLevel="0" collapsed="false">
      <c r="A690" s="7" t="s">
        <v>9917</v>
      </c>
      <c r="B690" s="44" t="n">
        <v>0</v>
      </c>
      <c r="C690" s="44" t="n">
        <v>11</v>
      </c>
      <c r="D690" s="38" t="n">
        <f aca="false">IFERROR(B690/C690,0)</f>
        <v>0</v>
      </c>
      <c r="E690" s="45" t="n">
        <v>19.73</v>
      </c>
      <c r="F690" s="7" t="s">
        <v>239</v>
      </c>
    </row>
    <row r="691" customFormat="false" ht="15" hidden="false" customHeight="false" outlineLevel="0" collapsed="false">
      <c r="A691" s="7" t="s">
        <v>9918</v>
      </c>
      <c r="B691" s="44" t="n">
        <v>0</v>
      </c>
      <c r="C691" s="44" t="n">
        <v>11</v>
      </c>
      <c r="D691" s="38" t="n">
        <f aca="false">IFERROR(B691/C691,0)</f>
        <v>0</v>
      </c>
      <c r="E691" s="45" t="n">
        <v>21.36</v>
      </c>
      <c r="F691" s="7" t="s">
        <v>239</v>
      </c>
    </row>
    <row r="692" customFormat="false" ht="15" hidden="false" customHeight="false" outlineLevel="0" collapsed="false">
      <c r="A692" s="7" t="s">
        <v>9919</v>
      </c>
      <c r="B692" s="44" t="n">
        <v>0</v>
      </c>
      <c r="C692" s="44" t="n">
        <v>11</v>
      </c>
      <c r="D692" s="38" t="n">
        <f aca="false">IFERROR(B692/C692,0)</f>
        <v>0</v>
      </c>
      <c r="E692" s="45" t="n">
        <v>9.73</v>
      </c>
      <c r="F692" s="7" t="s">
        <v>239</v>
      </c>
    </row>
    <row r="693" customFormat="false" ht="15" hidden="false" customHeight="false" outlineLevel="0" collapsed="false">
      <c r="A693" s="7" t="s">
        <v>9920</v>
      </c>
      <c r="B693" s="44" t="n">
        <v>0</v>
      </c>
      <c r="C693" s="44" t="n">
        <v>11</v>
      </c>
      <c r="D693" s="38" t="n">
        <f aca="false">IFERROR(B693/C693,0)</f>
        <v>0</v>
      </c>
      <c r="E693" s="45" t="n">
        <v>14.18</v>
      </c>
      <c r="F693" s="7" t="s">
        <v>239</v>
      </c>
    </row>
    <row r="694" customFormat="false" ht="15" hidden="false" customHeight="false" outlineLevel="0" collapsed="false">
      <c r="A694" s="7" t="s">
        <v>9921</v>
      </c>
      <c r="B694" s="44" t="n">
        <v>0</v>
      </c>
      <c r="C694" s="44" t="n">
        <v>11</v>
      </c>
      <c r="D694" s="38" t="n">
        <f aca="false">IFERROR(B694/C694,0)</f>
        <v>0</v>
      </c>
      <c r="E694" s="45" t="n">
        <v>15.91</v>
      </c>
      <c r="F694" s="7" t="s">
        <v>239</v>
      </c>
    </row>
    <row r="695" customFormat="false" ht="15" hidden="false" customHeight="false" outlineLevel="0" collapsed="false">
      <c r="A695" s="7" t="s">
        <v>9922</v>
      </c>
      <c r="B695" s="44" t="n">
        <v>0</v>
      </c>
      <c r="C695" s="44" t="n">
        <v>11</v>
      </c>
      <c r="D695" s="38" t="n">
        <f aca="false">IFERROR(B695/C695,0)</f>
        <v>0</v>
      </c>
      <c r="E695" s="45" t="n">
        <v>17.18</v>
      </c>
      <c r="F695" s="7" t="s">
        <v>239</v>
      </c>
    </row>
    <row r="696" customFormat="false" ht="15" hidden="false" customHeight="false" outlineLevel="0" collapsed="false">
      <c r="A696" s="7" t="s">
        <v>9923</v>
      </c>
      <c r="B696" s="44" t="n">
        <v>0</v>
      </c>
      <c r="C696" s="44" t="n">
        <v>11</v>
      </c>
      <c r="D696" s="38" t="n">
        <f aca="false">IFERROR(B696/C696,0)</f>
        <v>0</v>
      </c>
      <c r="E696" s="45" t="n">
        <v>20.45</v>
      </c>
      <c r="F696" s="7" t="s">
        <v>180</v>
      </c>
    </row>
    <row r="697" customFormat="false" ht="15" hidden="false" customHeight="false" outlineLevel="0" collapsed="false">
      <c r="A697" s="7" t="s">
        <v>9924</v>
      </c>
      <c r="B697" s="44" t="n">
        <v>0</v>
      </c>
      <c r="C697" s="44" t="n">
        <v>11</v>
      </c>
      <c r="D697" s="38" t="n">
        <f aca="false">IFERROR(B697/C697,0)</f>
        <v>0</v>
      </c>
      <c r="E697" s="45" t="n">
        <v>19.73</v>
      </c>
      <c r="F697" s="7" t="s">
        <v>239</v>
      </c>
    </row>
    <row r="698" customFormat="false" ht="15" hidden="false" customHeight="false" outlineLevel="0" collapsed="false">
      <c r="A698" s="7" t="s">
        <v>9925</v>
      </c>
      <c r="B698" s="44" t="n">
        <v>0</v>
      </c>
      <c r="C698" s="44" t="n">
        <v>11</v>
      </c>
      <c r="D698" s="38" t="n">
        <f aca="false">IFERROR(B698/C698,0)</f>
        <v>0</v>
      </c>
      <c r="E698" s="45" t="n">
        <v>23.36</v>
      </c>
      <c r="F698" s="7" t="s">
        <v>239</v>
      </c>
    </row>
    <row r="699" customFormat="false" ht="15" hidden="false" customHeight="false" outlineLevel="0" collapsed="false">
      <c r="A699" s="7" t="s">
        <v>9926</v>
      </c>
      <c r="B699" s="44" t="n">
        <v>0</v>
      </c>
      <c r="C699" s="44" t="n">
        <v>11</v>
      </c>
      <c r="D699" s="38" t="n">
        <f aca="false">IFERROR(B699/C699,0)</f>
        <v>0</v>
      </c>
      <c r="E699" s="45" t="n">
        <v>23.64</v>
      </c>
      <c r="F699" s="7" t="s">
        <v>239</v>
      </c>
    </row>
    <row r="700" customFormat="false" ht="15" hidden="false" customHeight="false" outlineLevel="0" collapsed="false">
      <c r="A700" s="7" t="s">
        <v>9927</v>
      </c>
      <c r="B700" s="44" t="n">
        <v>0</v>
      </c>
      <c r="C700" s="44" t="n">
        <v>11</v>
      </c>
      <c r="D700" s="38" t="n">
        <f aca="false">IFERROR(B700/C700,0)</f>
        <v>0</v>
      </c>
      <c r="E700" s="45" t="n">
        <v>15</v>
      </c>
      <c r="F700" s="7" t="s">
        <v>239</v>
      </c>
    </row>
    <row r="701" customFormat="false" ht="15" hidden="false" customHeight="false" outlineLevel="0" collapsed="false">
      <c r="A701" s="7" t="s">
        <v>9928</v>
      </c>
      <c r="B701" s="44" t="n">
        <v>0</v>
      </c>
      <c r="C701" s="44" t="n">
        <v>11</v>
      </c>
      <c r="D701" s="38" t="n">
        <f aca="false">IFERROR(B701/C701,0)</f>
        <v>0</v>
      </c>
      <c r="E701" s="45" t="n">
        <v>9.36</v>
      </c>
      <c r="F701" s="7" t="s">
        <v>239</v>
      </c>
    </row>
    <row r="702" customFormat="false" ht="15" hidden="false" customHeight="false" outlineLevel="0" collapsed="false">
      <c r="A702" s="7" t="s">
        <v>9929</v>
      </c>
      <c r="B702" s="44" t="n">
        <v>0</v>
      </c>
      <c r="C702" s="44" t="n">
        <v>11</v>
      </c>
      <c r="D702" s="38" t="n">
        <f aca="false">IFERROR(B702/C702,0)</f>
        <v>0</v>
      </c>
      <c r="E702" s="45" t="n">
        <v>26.91</v>
      </c>
      <c r="F702" s="7" t="s">
        <v>239</v>
      </c>
    </row>
    <row r="703" customFormat="false" ht="15" hidden="false" customHeight="false" outlineLevel="0" collapsed="false">
      <c r="A703" s="7" t="s">
        <v>9930</v>
      </c>
      <c r="B703" s="44" t="n">
        <v>0</v>
      </c>
      <c r="C703" s="44" t="n">
        <v>11</v>
      </c>
      <c r="D703" s="38" t="n">
        <f aca="false">IFERROR(B703/C703,0)</f>
        <v>0</v>
      </c>
      <c r="E703" s="45" t="n">
        <v>17.64</v>
      </c>
      <c r="F703" s="7" t="s">
        <v>239</v>
      </c>
    </row>
    <row r="704" customFormat="false" ht="15" hidden="false" customHeight="false" outlineLevel="0" collapsed="false">
      <c r="A704" s="7" t="s">
        <v>9931</v>
      </c>
      <c r="B704" s="44" t="n">
        <v>0</v>
      </c>
      <c r="C704" s="44" t="n">
        <v>11</v>
      </c>
      <c r="D704" s="38" t="n">
        <f aca="false">IFERROR(B704/C704,0)</f>
        <v>0</v>
      </c>
      <c r="E704" s="45" t="n">
        <v>19.73</v>
      </c>
      <c r="F704" s="7" t="s">
        <v>239</v>
      </c>
    </row>
    <row r="705" customFormat="false" ht="15" hidden="false" customHeight="false" outlineLevel="0" collapsed="false">
      <c r="A705" s="7" t="s">
        <v>9932</v>
      </c>
      <c r="B705" s="44" t="n">
        <v>0</v>
      </c>
      <c r="C705" s="44" t="n">
        <v>11</v>
      </c>
      <c r="D705" s="38" t="n">
        <f aca="false">IFERROR(B705/C705,0)</f>
        <v>0</v>
      </c>
      <c r="E705" s="45" t="n">
        <v>15.82</v>
      </c>
      <c r="F705" s="7" t="s">
        <v>239</v>
      </c>
    </row>
    <row r="706" customFormat="false" ht="15" hidden="false" customHeight="false" outlineLevel="0" collapsed="false">
      <c r="A706" s="7" t="s">
        <v>9933</v>
      </c>
      <c r="B706" s="44" t="n">
        <v>0</v>
      </c>
      <c r="C706" s="44" t="n">
        <v>11</v>
      </c>
      <c r="D706" s="38" t="n">
        <f aca="false">IFERROR(B706/C706,0)</f>
        <v>0</v>
      </c>
      <c r="E706" s="45" t="n">
        <v>8.64</v>
      </c>
      <c r="F706" s="7" t="s">
        <v>239</v>
      </c>
    </row>
    <row r="707" customFormat="false" ht="15" hidden="false" customHeight="false" outlineLevel="0" collapsed="false">
      <c r="A707" s="7" t="s">
        <v>9934</v>
      </c>
      <c r="B707" s="44" t="n">
        <v>0</v>
      </c>
      <c r="C707" s="44" t="n">
        <v>11</v>
      </c>
      <c r="D707" s="38" t="n">
        <f aca="false">IFERROR(B707/C707,0)</f>
        <v>0</v>
      </c>
      <c r="E707" s="45" t="n">
        <v>16</v>
      </c>
      <c r="F707" s="7" t="s">
        <v>239</v>
      </c>
    </row>
    <row r="708" customFormat="false" ht="15" hidden="false" customHeight="false" outlineLevel="0" collapsed="false">
      <c r="A708" s="7" t="s">
        <v>9935</v>
      </c>
      <c r="B708" s="44" t="n">
        <v>0</v>
      </c>
      <c r="C708" s="44" t="n">
        <v>11</v>
      </c>
      <c r="D708" s="38" t="n">
        <f aca="false">IFERROR(B708/C708,0)</f>
        <v>0</v>
      </c>
      <c r="E708" s="45" t="n">
        <v>7.64</v>
      </c>
      <c r="F708" s="7" t="s">
        <v>239</v>
      </c>
    </row>
    <row r="709" customFormat="false" ht="15" hidden="false" customHeight="false" outlineLevel="0" collapsed="false">
      <c r="A709" s="7" t="s">
        <v>9936</v>
      </c>
      <c r="B709" s="44" t="n">
        <v>0</v>
      </c>
      <c r="C709" s="44" t="n">
        <v>11</v>
      </c>
      <c r="D709" s="38" t="n">
        <f aca="false">IFERROR(B709/C709,0)</f>
        <v>0</v>
      </c>
      <c r="E709" s="45" t="n">
        <v>9.18</v>
      </c>
      <c r="F709" s="7" t="s">
        <v>161</v>
      </c>
    </row>
    <row r="710" customFormat="false" ht="15" hidden="false" customHeight="false" outlineLevel="0" collapsed="false">
      <c r="A710" s="7" t="s">
        <v>9937</v>
      </c>
      <c r="B710" s="44" t="n">
        <v>0</v>
      </c>
      <c r="C710" s="44" t="n">
        <v>11</v>
      </c>
      <c r="D710" s="38" t="n">
        <f aca="false">IFERROR(B710/C710,0)</f>
        <v>0</v>
      </c>
      <c r="E710" s="45" t="n">
        <v>23.36</v>
      </c>
      <c r="F710" s="7" t="s">
        <v>239</v>
      </c>
    </row>
    <row r="711" customFormat="false" ht="15" hidden="false" customHeight="false" outlineLevel="0" collapsed="false">
      <c r="A711" s="7" t="s">
        <v>9938</v>
      </c>
      <c r="B711" s="44" t="n">
        <v>0</v>
      </c>
      <c r="C711" s="44" t="n">
        <v>11</v>
      </c>
      <c r="D711" s="38" t="n">
        <f aca="false">IFERROR(B711/C711,0)</f>
        <v>0</v>
      </c>
      <c r="E711" s="45" t="n">
        <v>18.55</v>
      </c>
      <c r="F711" s="7" t="s">
        <v>239</v>
      </c>
    </row>
    <row r="712" customFormat="false" ht="15" hidden="false" customHeight="false" outlineLevel="0" collapsed="false">
      <c r="A712" s="7" t="s">
        <v>9939</v>
      </c>
      <c r="B712" s="44" t="n">
        <v>0</v>
      </c>
      <c r="C712" s="44" t="n">
        <v>11</v>
      </c>
      <c r="D712" s="38" t="n">
        <f aca="false">IFERROR(B712/C712,0)</f>
        <v>0</v>
      </c>
      <c r="E712" s="45" t="n">
        <v>10.36</v>
      </c>
      <c r="F712" s="7" t="s">
        <v>239</v>
      </c>
    </row>
    <row r="713" customFormat="false" ht="15" hidden="false" customHeight="false" outlineLevel="0" collapsed="false">
      <c r="A713" s="7" t="s">
        <v>9940</v>
      </c>
      <c r="B713" s="44" t="n">
        <v>0</v>
      </c>
      <c r="C713" s="44" t="n">
        <v>11</v>
      </c>
      <c r="D713" s="38" t="n">
        <f aca="false">IFERROR(B713/C713,0)</f>
        <v>0</v>
      </c>
      <c r="E713" s="45" t="n">
        <v>22.73</v>
      </c>
      <c r="F713" s="7" t="s">
        <v>239</v>
      </c>
    </row>
    <row r="714" customFormat="false" ht="15" hidden="false" customHeight="false" outlineLevel="0" collapsed="false">
      <c r="A714" s="7" t="s">
        <v>9941</v>
      </c>
      <c r="B714" s="44" t="n">
        <v>0</v>
      </c>
      <c r="C714" s="44" t="n">
        <v>11</v>
      </c>
      <c r="D714" s="38" t="n">
        <f aca="false">IFERROR(B714/C714,0)</f>
        <v>0</v>
      </c>
      <c r="E714" s="45" t="n">
        <v>6.36</v>
      </c>
      <c r="F714" s="7" t="s">
        <v>239</v>
      </c>
    </row>
    <row r="715" customFormat="false" ht="15" hidden="false" customHeight="false" outlineLevel="0" collapsed="false">
      <c r="A715" s="7" t="s">
        <v>9942</v>
      </c>
      <c r="B715" s="44" t="n">
        <v>0</v>
      </c>
      <c r="C715" s="44" t="n">
        <v>11</v>
      </c>
      <c r="D715" s="38" t="n">
        <f aca="false">IFERROR(B715/C715,0)</f>
        <v>0</v>
      </c>
      <c r="E715" s="45" t="n">
        <v>24.73</v>
      </c>
      <c r="F715" s="7" t="s">
        <v>239</v>
      </c>
    </row>
    <row r="716" customFormat="false" ht="15" hidden="false" customHeight="false" outlineLevel="0" collapsed="false">
      <c r="A716" s="7" t="s">
        <v>9943</v>
      </c>
      <c r="B716" s="44" t="n">
        <v>0</v>
      </c>
      <c r="C716" s="44" t="n">
        <v>11</v>
      </c>
      <c r="D716" s="38" t="n">
        <f aca="false">IFERROR(B716/C716,0)</f>
        <v>0</v>
      </c>
      <c r="E716" s="45" t="n">
        <v>13.09</v>
      </c>
      <c r="F716" s="7" t="s">
        <v>239</v>
      </c>
    </row>
    <row r="717" customFormat="false" ht="15" hidden="false" customHeight="false" outlineLevel="0" collapsed="false">
      <c r="A717" s="7" t="s">
        <v>9944</v>
      </c>
      <c r="B717" s="44" t="n">
        <v>0</v>
      </c>
      <c r="C717" s="44" t="n">
        <v>11</v>
      </c>
      <c r="D717" s="38" t="n">
        <f aca="false">IFERROR(B717/C717,0)</f>
        <v>0</v>
      </c>
      <c r="E717" s="45" t="n">
        <v>21.64</v>
      </c>
      <c r="F717" s="7" t="s">
        <v>180</v>
      </c>
    </row>
    <row r="718" customFormat="false" ht="15" hidden="false" customHeight="false" outlineLevel="0" collapsed="false">
      <c r="A718" s="7" t="s">
        <v>9945</v>
      </c>
      <c r="B718" s="44" t="n">
        <v>0</v>
      </c>
      <c r="C718" s="44" t="n">
        <v>11</v>
      </c>
      <c r="D718" s="38" t="n">
        <f aca="false">IFERROR(B718/C718,0)</f>
        <v>0</v>
      </c>
      <c r="E718" s="45" t="n">
        <v>18.18</v>
      </c>
      <c r="F718" s="7" t="s">
        <v>239</v>
      </c>
    </row>
    <row r="719" customFormat="false" ht="15" hidden="false" customHeight="false" outlineLevel="0" collapsed="false">
      <c r="A719" s="7" t="s">
        <v>9946</v>
      </c>
      <c r="B719" s="44" t="n">
        <v>0</v>
      </c>
      <c r="C719" s="44" t="n">
        <v>11</v>
      </c>
      <c r="D719" s="38" t="n">
        <f aca="false">IFERROR(B719/C719,0)</f>
        <v>0</v>
      </c>
      <c r="E719" s="45" t="n">
        <v>25.36</v>
      </c>
      <c r="F719" s="7" t="s">
        <v>239</v>
      </c>
    </row>
    <row r="720" customFormat="false" ht="15" hidden="false" customHeight="false" outlineLevel="0" collapsed="false">
      <c r="A720" s="7" t="s">
        <v>9947</v>
      </c>
      <c r="B720" s="44" t="n">
        <v>0</v>
      </c>
      <c r="C720" s="44" t="n">
        <v>11</v>
      </c>
      <c r="D720" s="38" t="n">
        <f aca="false">IFERROR(B720/C720,0)</f>
        <v>0</v>
      </c>
      <c r="E720" s="45" t="n">
        <v>17.09</v>
      </c>
      <c r="F720" s="7" t="s">
        <v>239</v>
      </c>
    </row>
    <row r="721" customFormat="false" ht="15" hidden="false" customHeight="false" outlineLevel="0" collapsed="false">
      <c r="A721" s="7" t="s">
        <v>9948</v>
      </c>
      <c r="B721" s="44" t="n">
        <v>0</v>
      </c>
      <c r="C721" s="44" t="n">
        <v>11</v>
      </c>
      <c r="D721" s="38" t="n">
        <f aca="false">IFERROR(B721/C721,0)</f>
        <v>0</v>
      </c>
      <c r="E721" s="45" t="n">
        <v>16.09</v>
      </c>
      <c r="F721" s="7" t="s">
        <v>239</v>
      </c>
    </row>
    <row r="722" customFormat="false" ht="15" hidden="false" customHeight="false" outlineLevel="0" collapsed="false">
      <c r="A722" s="7" t="s">
        <v>9949</v>
      </c>
      <c r="B722" s="44" t="n">
        <v>0</v>
      </c>
      <c r="C722" s="44" t="n">
        <v>11</v>
      </c>
      <c r="D722" s="38" t="n">
        <f aca="false">IFERROR(B722/C722,0)</f>
        <v>0</v>
      </c>
      <c r="E722" s="45" t="n">
        <v>9.36</v>
      </c>
      <c r="F722" s="7" t="s">
        <v>239</v>
      </c>
    </row>
    <row r="723" customFormat="false" ht="15" hidden="false" customHeight="false" outlineLevel="0" collapsed="false">
      <c r="A723" s="7" t="s">
        <v>9950</v>
      </c>
      <c r="B723" s="44" t="n">
        <v>0</v>
      </c>
      <c r="C723" s="44" t="n">
        <v>11</v>
      </c>
      <c r="D723" s="38" t="n">
        <f aca="false">IFERROR(B723/C723,0)</f>
        <v>0</v>
      </c>
      <c r="E723" s="45" t="n">
        <v>12.36</v>
      </c>
      <c r="F723" s="7" t="s">
        <v>239</v>
      </c>
    </row>
    <row r="724" customFormat="false" ht="15" hidden="false" customHeight="false" outlineLevel="0" collapsed="false">
      <c r="A724" s="7" t="s">
        <v>9951</v>
      </c>
      <c r="B724" s="44" t="n">
        <v>0</v>
      </c>
      <c r="C724" s="44" t="n">
        <v>11</v>
      </c>
      <c r="D724" s="38" t="n">
        <f aca="false">IFERROR(B724/C724,0)</f>
        <v>0</v>
      </c>
      <c r="E724" s="45" t="n">
        <v>14.36</v>
      </c>
      <c r="F724" s="7" t="s">
        <v>239</v>
      </c>
    </row>
    <row r="725" customFormat="false" ht="15" hidden="false" customHeight="false" outlineLevel="0" collapsed="false">
      <c r="A725" s="7" t="s">
        <v>9952</v>
      </c>
      <c r="B725" s="44" t="n">
        <v>0</v>
      </c>
      <c r="C725" s="44" t="n">
        <v>11</v>
      </c>
      <c r="D725" s="38" t="n">
        <f aca="false">IFERROR(B725/C725,0)</f>
        <v>0</v>
      </c>
      <c r="E725" s="45" t="n">
        <v>40.55</v>
      </c>
      <c r="F725" s="7" t="s">
        <v>239</v>
      </c>
    </row>
    <row r="726" customFormat="false" ht="15" hidden="false" customHeight="false" outlineLevel="0" collapsed="false">
      <c r="A726" s="7" t="s">
        <v>9953</v>
      </c>
      <c r="B726" s="44" t="n">
        <v>0</v>
      </c>
      <c r="C726" s="44" t="n">
        <v>11</v>
      </c>
      <c r="D726" s="38" t="n">
        <f aca="false">IFERROR(B726/C726,0)</f>
        <v>0</v>
      </c>
      <c r="E726" s="45" t="n">
        <v>8.91</v>
      </c>
      <c r="F726" s="7" t="s">
        <v>115</v>
      </c>
    </row>
    <row r="727" customFormat="false" ht="15" hidden="false" customHeight="false" outlineLevel="0" collapsed="false">
      <c r="A727" s="7" t="s">
        <v>9954</v>
      </c>
      <c r="B727" s="44" t="n">
        <v>0</v>
      </c>
      <c r="C727" s="44" t="n">
        <v>11</v>
      </c>
      <c r="D727" s="38" t="n">
        <f aca="false">IFERROR(B727/C727,0)</f>
        <v>0</v>
      </c>
      <c r="E727" s="45" t="n">
        <v>42.73</v>
      </c>
      <c r="F727" s="7" t="s">
        <v>239</v>
      </c>
    </row>
    <row r="728" customFormat="false" ht="15" hidden="false" customHeight="false" outlineLevel="0" collapsed="false">
      <c r="A728" s="7" t="s">
        <v>9955</v>
      </c>
      <c r="B728" s="44" t="n">
        <v>0</v>
      </c>
      <c r="C728" s="44" t="n">
        <v>11</v>
      </c>
      <c r="D728" s="38" t="n">
        <f aca="false">IFERROR(B728/C728,0)</f>
        <v>0</v>
      </c>
      <c r="E728" s="45" t="n">
        <v>16.64</v>
      </c>
      <c r="F728" s="7" t="s">
        <v>239</v>
      </c>
    </row>
    <row r="729" customFormat="false" ht="15" hidden="false" customHeight="false" outlineLevel="0" collapsed="false">
      <c r="A729" s="7" t="s">
        <v>9956</v>
      </c>
      <c r="B729" s="44" t="n">
        <v>0</v>
      </c>
      <c r="C729" s="44" t="n">
        <v>11</v>
      </c>
      <c r="D729" s="38" t="n">
        <f aca="false">IFERROR(B729/C729,0)</f>
        <v>0</v>
      </c>
      <c r="E729" s="45" t="n">
        <v>11.91</v>
      </c>
      <c r="F729" s="7" t="s">
        <v>239</v>
      </c>
    </row>
    <row r="730" customFormat="false" ht="15" hidden="false" customHeight="false" outlineLevel="0" collapsed="false">
      <c r="A730" s="7" t="s">
        <v>9957</v>
      </c>
      <c r="B730" s="44" t="n">
        <v>0</v>
      </c>
      <c r="C730" s="44" t="n">
        <v>11</v>
      </c>
      <c r="D730" s="38" t="n">
        <f aca="false">IFERROR(B730/C730,0)</f>
        <v>0</v>
      </c>
      <c r="E730" s="45" t="n">
        <v>7.09</v>
      </c>
      <c r="F730" s="7" t="s">
        <v>239</v>
      </c>
    </row>
    <row r="731" customFormat="false" ht="15" hidden="false" customHeight="false" outlineLevel="0" collapsed="false">
      <c r="A731" s="7" t="s">
        <v>9958</v>
      </c>
      <c r="B731" s="44" t="n">
        <v>0</v>
      </c>
      <c r="C731" s="44" t="n">
        <v>10</v>
      </c>
      <c r="D731" s="38" t="n">
        <f aca="false">IFERROR(B731/C731,0)</f>
        <v>0</v>
      </c>
      <c r="E731" s="45" t="n">
        <v>10.5</v>
      </c>
      <c r="F731" s="7" t="s">
        <v>239</v>
      </c>
    </row>
    <row r="732" customFormat="false" ht="15" hidden="false" customHeight="false" outlineLevel="0" collapsed="false">
      <c r="A732" s="7" t="s">
        <v>9959</v>
      </c>
      <c r="B732" s="44" t="n">
        <v>0</v>
      </c>
      <c r="C732" s="44" t="n">
        <v>10</v>
      </c>
      <c r="D732" s="38" t="n">
        <f aca="false">IFERROR(B732/C732,0)</f>
        <v>0</v>
      </c>
      <c r="E732" s="45" t="n">
        <v>21.3</v>
      </c>
      <c r="F732" s="7" t="s">
        <v>239</v>
      </c>
    </row>
    <row r="733" customFormat="false" ht="15" hidden="false" customHeight="false" outlineLevel="0" collapsed="false">
      <c r="A733" s="7" t="s">
        <v>9960</v>
      </c>
      <c r="B733" s="44" t="n">
        <v>0</v>
      </c>
      <c r="C733" s="44" t="n">
        <v>10</v>
      </c>
      <c r="D733" s="38" t="n">
        <f aca="false">IFERROR(B733/C733,0)</f>
        <v>0</v>
      </c>
      <c r="E733" s="45" t="n">
        <v>10.9</v>
      </c>
      <c r="F733" s="7" t="s">
        <v>239</v>
      </c>
    </row>
    <row r="734" customFormat="false" ht="15" hidden="false" customHeight="false" outlineLevel="0" collapsed="false">
      <c r="A734" s="7" t="s">
        <v>9961</v>
      </c>
      <c r="B734" s="44" t="n">
        <v>0</v>
      </c>
      <c r="C734" s="44" t="n">
        <v>10</v>
      </c>
      <c r="D734" s="38" t="n">
        <f aca="false">IFERROR(B734/C734,0)</f>
        <v>0</v>
      </c>
      <c r="E734" s="45" t="n">
        <v>16.4</v>
      </c>
      <c r="F734" s="7" t="s">
        <v>239</v>
      </c>
    </row>
    <row r="735" customFormat="false" ht="15" hidden="false" customHeight="false" outlineLevel="0" collapsed="false">
      <c r="A735" s="7" t="s">
        <v>9962</v>
      </c>
      <c r="B735" s="44" t="n">
        <v>0</v>
      </c>
      <c r="C735" s="44" t="n">
        <v>10</v>
      </c>
      <c r="D735" s="38" t="n">
        <f aca="false">IFERROR(B735/C735,0)</f>
        <v>0</v>
      </c>
      <c r="E735" s="45" t="n">
        <v>23.5</v>
      </c>
      <c r="F735" s="7" t="s">
        <v>239</v>
      </c>
    </row>
    <row r="736" customFormat="false" ht="15" hidden="false" customHeight="false" outlineLevel="0" collapsed="false">
      <c r="A736" s="7" t="s">
        <v>9963</v>
      </c>
      <c r="B736" s="44" t="n">
        <v>0</v>
      </c>
      <c r="C736" s="44" t="n">
        <v>10</v>
      </c>
      <c r="D736" s="38" t="n">
        <f aca="false">IFERROR(B736/C736,0)</f>
        <v>0</v>
      </c>
      <c r="E736" s="45" t="n">
        <v>18.1</v>
      </c>
      <c r="F736" s="7" t="s">
        <v>239</v>
      </c>
    </row>
    <row r="737" customFormat="false" ht="15" hidden="false" customHeight="false" outlineLevel="0" collapsed="false">
      <c r="A737" s="7" t="s">
        <v>9964</v>
      </c>
      <c r="B737" s="44" t="n">
        <v>0</v>
      </c>
      <c r="C737" s="44" t="n">
        <v>10</v>
      </c>
      <c r="D737" s="38" t="n">
        <f aca="false">IFERROR(B737/C737,0)</f>
        <v>0</v>
      </c>
      <c r="E737" s="45" t="n">
        <v>9.5</v>
      </c>
      <c r="F737" s="7" t="s">
        <v>239</v>
      </c>
    </row>
    <row r="738" customFormat="false" ht="15" hidden="false" customHeight="false" outlineLevel="0" collapsed="false">
      <c r="A738" s="7" t="s">
        <v>9965</v>
      </c>
      <c r="B738" s="44" t="n">
        <v>0</v>
      </c>
      <c r="C738" s="44" t="n">
        <v>10</v>
      </c>
      <c r="D738" s="38" t="n">
        <f aca="false">IFERROR(B738/C738,0)</f>
        <v>0</v>
      </c>
      <c r="E738" s="45" t="n">
        <v>24.7</v>
      </c>
      <c r="F738" s="7" t="s">
        <v>239</v>
      </c>
    </row>
    <row r="739" customFormat="false" ht="15" hidden="false" customHeight="false" outlineLevel="0" collapsed="false">
      <c r="A739" s="7" t="s">
        <v>9966</v>
      </c>
      <c r="B739" s="44" t="n">
        <v>0</v>
      </c>
      <c r="C739" s="44" t="n">
        <v>10</v>
      </c>
      <c r="D739" s="38" t="n">
        <f aca="false">IFERROR(B739/C739,0)</f>
        <v>0</v>
      </c>
      <c r="E739" s="45" t="n">
        <v>22.2</v>
      </c>
      <c r="F739" s="7" t="s">
        <v>239</v>
      </c>
    </row>
    <row r="740" customFormat="false" ht="15" hidden="false" customHeight="false" outlineLevel="0" collapsed="false">
      <c r="A740" s="7" t="s">
        <v>9967</v>
      </c>
      <c r="B740" s="44" t="n">
        <v>0</v>
      </c>
      <c r="C740" s="44" t="n">
        <v>10</v>
      </c>
      <c r="D740" s="38" t="n">
        <f aca="false">IFERROR(B740/C740,0)</f>
        <v>0</v>
      </c>
      <c r="E740" s="45" t="n">
        <v>20.1</v>
      </c>
      <c r="F740" s="7" t="s">
        <v>239</v>
      </c>
    </row>
    <row r="741" customFormat="false" ht="15" hidden="false" customHeight="false" outlineLevel="0" collapsed="false">
      <c r="A741" s="7" t="s">
        <v>9968</v>
      </c>
      <c r="B741" s="44" t="n">
        <v>0</v>
      </c>
      <c r="C741" s="44" t="n">
        <v>10</v>
      </c>
      <c r="D741" s="38" t="n">
        <f aca="false">IFERROR(B741/C741,0)</f>
        <v>0</v>
      </c>
      <c r="E741" s="45" t="n">
        <v>29.1</v>
      </c>
      <c r="F741" s="7" t="s">
        <v>239</v>
      </c>
    </row>
    <row r="742" customFormat="false" ht="15" hidden="false" customHeight="false" outlineLevel="0" collapsed="false">
      <c r="A742" s="7" t="s">
        <v>9969</v>
      </c>
      <c r="B742" s="44" t="n">
        <v>0</v>
      </c>
      <c r="C742" s="44" t="n">
        <v>10</v>
      </c>
      <c r="D742" s="38" t="n">
        <f aca="false">IFERROR(B742/C742,0)</f>
        <v>0</v>
      </c>
      <c r="E742" s="45" t="n">
        <v>14.2</v>
      </c>
      <c r="F742" s="7" t="s">
        <v>239</v>
      </c>
    </row>
    <row r="743" customFormat="false" ht="15" hidden="false" customHeight="false" outlineLevel="0" collapsed="false">
      <c r="A743" s="7" t="s">
        <v>9970</v>
      </c>
      <c r="B743" s="44" t="n">
        <v>0</v>
      </c>
      <c r="C743" s="44" t="n">
        <v>10</v>
      </c>
      <c r="D743" s="38" t="n">
        <f aca="false">IFERROR(B743/C743,0)</f>
        <v>0</v>
      </c>
      <c r="E743" s="45" t="n">
        <v>7</v>
      </c>
      <c r="F743" s="7" t="s">
        <v>239</v>
      </c>
    </row>
    <row r="744" customFormat="false" ht="15" hidden="false" customHeight="false" outlineLevel="0" collapsed="false">
      <c r="A744" s="7" t="s">
        <v>9971</v>
      </c>
      <c r="B744" s="44" t="n">
        <v>0</v>
      </c>
      <c r="C744" s="44" t="n">
        <v>10</v>
      </c>
      <c r="D744" s="38" t="n">
        <f aca="false">IFERROR(B744/C744,0)</f>
        <v>0</v>
      </c>
      <c r="E744" s="45" t="n">
        <v>36.2</v>
      </c>
      <c r="F744" s="7" t="s">
        <v>180</v>
      </c>
    </row>
    <row r="745" customFormat="false" ht="15" hidden="false" customHeight="false" outlineLevel="0" collapsed="false">
      <c r="A745" s="7" t="s">
        <v>9972</v>
      </c>
      <c r="B745" s="44" t="n">
        <v>0</v>
      </c>
      <c r="C745" s="44" t="n">
        <v>10</v>
      </c>
      <c r="D745" s="38" t="n">
        <f aca="false">IFERROR(B745/C745,0)</f>
        <v>0</v>
      </c>
      <c r="E745" s="45" t="n">
        <v>20.3</v>
      </c>
      <c r="F745" s="7" t="s">
        <v>239</v>
      </c>
    </row>
    <row r="746" customFormat="false" ht="15" hidden="false" customHeight="false" outlineLevel="0" collapsed="false">
      <c r="A746" s="7" t="s">
        <v>9973</v>
      </c>
      <c r="B746" s="44" t="n">
        <v>0</v>
      </c>
      <c r="C746" s="44" t="n">
        <v>10</v>
      </c>
      <c r="D746" s="38" t="n">
        <f aca="false">IFERROR(B746/C746,0)</f>
        <v>0</v>
      </c>
      <c r="E746" s="45" t="n">
        <v>23.8</v>
      </c>
      <c r="F746" s="7" t="s">
        <v>239</v>
      </c>
    </row>
    <row r="747" customFormat="false" ht="15" hidden="false" customHeight="false" outlineLevel="0" collapsed="false">
      <c r="A747" s="7" t="s">
        <v>9974</v>
      </c>
      <c r="B747" s="44" t="n">
        <v>0</v>
      </c>
      <c r="C747" s="44" t="n">
        <v>10</v>
      </c>
      <c r="D747" s="38" t="n">
        <f aca="false">IFERROR(B747/C747,0)</f>
        <v>0</v>
      </c>
      <c r="E747" s="45" t="n">
        <v>18.3</v>
      </c>
      <c r="F747" s="7" t="s">
        <v>115</v>
      </c>
    </row>
    <row r="748" customFormat="false" ht="15" hidden="false" customHeight="false" outlineLevel="0" collapsed="false">
      <c r="A748" s="7" t="s">
        <v>9975</v>
      </c>
      <c r="B748" s="44" t="n">
        <v>0</v>
      </c>
      <c r="C748" s="44" t="n">
        <v>10</v>
      </c>
      <c r="D748" s="38" t="n">
        <f aca="false">IFERROR(B748/C748,0)</f>
        <v>0</v>
      </c>
      <c r="E748" s="45" t="n">
        <v>27.5</v>
      </c>
      <c r="F748" s="7" t="s">
        <v>239</v>
      </c>
    </row>
    <row r="749" customFormat="false" ht="15" hidden="false" customHeight="false" outlineLevel="0" collapsed="false">
      <c r="A749" s="7" t="s">
        <v>9976</v>
      </c>
      <c r="B749" s="44" t="n">
        <v>0</v>
      </c>
      <c r="C749" s="44" t="n">
        <v>10</v>
      </c>
      <c r="D749" s="38" t="n">
        <f aca="false">IFERROR(B749/C749,0)</f>
        <v>0</v>
      </c>
      <c r="E749" s="45" t="n">
        <v>25.5</v>
      </c>
      <c r="F749" s="7" t="s">
        <v>239</v>
      </c>
    </row>
    <row r="750" customFormat="false" ht="15" hidden="false" customHeight="false" outlineLevel="0" collapsed="false">
      <c r="A750" s="7" t="s">
        <v>9977</v>
      </c>
      <c r="B750" s="44" t="n">
        <v>0</v>
      </c>
      <c r="C750" s="44" t="n">
        <v>10</v>
      </c>
      <c r="D750" s="38" t="n">
        <f aca="false">IFERROR(B750/C750,0)</f>
        <v>0</v>
      </c>
      <c r="E750" s="45" t="n">
        <v>9.5</v>
      </c>
      <c r="F750" s="7" t="s">
        <v>161</v>
      </c>
    </row>
    <row r="751" customFormat="false" ht="15" hidden="false" customHeight="false" outlineLevel="0" collapsed="false">
      <c r="A751" s="7" t="s">
        <v>9978</v>
      </c>
      <c r="B751" s="44" t="n">
        <v>0</v>
      </c>
      <c r="C751" s="44" t="n">
        <v>10</v>
      </c>
      <c r="D751" s="38" t="n">
        <f aca="false">IFERROR(B751/C751,0)</f>
        <v>0</v>
      </c>
      <c r="E751" s="45" t="n">
        <v>29.8</v>
      </c>
      <c r="F751" s="7" t="s">
        <v>239</v>
      </c>
    </row>
    <row r="752" customFormat="false" ht="15" hidden="false" customHeight="false" outlineLevel="0" collapsed="false">
      <c r="A752" s="7" t="s">
        <v>9979</v>
      </c>
      <c r="B752" s="44" t="n">
        <v>0</v>
      </c>
      <c r="C752" s="44" t="n">
        <v>10</v>
      </c>
      <c r="D752" s="38" t="n">
        <f aca="false">IFERROR(B752/C752,0)</f>
        <v>0</v>
      </c>
      <c r="E752" s="45" t="n">
        <v>10.6</v>
      </c>
      <c r="F752" s="7" t="s">
        <v>239</v>
      </c>
    </row>
    <row r="753" customFormat="false" ht="15" hidden="false" customHeight="false" outlineLevel="0" collapsed="false">
      <c r="A753" s="7" t="s">
        <v>9980</v>
      </c>
      <c r="B753" s="44" t="n">
        <v>0</v>
      </c>
      <c r="C753" s="44" t="n">
        <v>10</v>
      </c>
      <c r="D753" s="38" t="n">
        <f aca="false">IFERROR(B753/C753,0)</f>
        <v>0</v>
      </c>
      <c r="E753" s="45" t="n">
        <v>21.5</v>
      </c>
      <c r="F753" s="7" t="s">
        <v>239</v>
      </c>
    </row>
    <row r="754" customFormat="false" ht="15" hidden="false" customHeight="false" outlineLevel="0" collapsed="false">
      <c r="A754" s="7" t="s">
        <v>9981</v>
      </c>
      <c r="B754" s="44" t="n">
        <v>0</v>
      </c>
      <c r="C754" s="44" t="n">
        <v>10</v>
      </c>
      <c r="D754" s="38" t="n">
        <f aca="false">IFERROR(B754/C754,0)</f>
        <v>0</v>
      </c>
      <c r="E754" s="45" t="n">
        <v>12</v>
      </c>
      <c r="F754" s="7" t="s">
        <v>239</v>
      </c>
    </row>
    <row r="755" customFormat="false" ht="15" hidden="false" customHeight="false" outlineLevel="0" collapsed="false">
      <c r="A755" s="7" t="s">
        <v>9982</v>
      </c>
      <c r="B755" s="44" t="n">
        <v>0</v>
      </c>
      <c r="C755" s="44" t="n">
        <v>10</v>
      </c>
      <c r="D755" s="38" t="n">
        <f aca="false">IFERROR(B755/C755,0)</f>
        <v>0</v>
      </c>
      <c r="E755" s="45" t="n">
        <v>12.5</v>
      </c>
      <c r="F755" s="7" t="s">
        <v>180</v>
      </c>
    </row>
    <row r="756" customFormat="false" ht="15" hidden="false" customHeight="false" outlineLevel="0" collapsed="false">
      <c r="A756" s="7" t="s">
        <v>9983</v>
      </c>
      <c r="B756" s="44" t="n">
        <v>0</v>
      </c>
      <c r="C756" s="44" t="n">
        <v>10</v>
      </c>
      <c r="D756" s="38" t="n">
        <f aca="false">IFERROR(B756/C756,0)</f>
        <v>0</v>
      </c>
      <c r="E756" s="45" t="n">
        <v>20.6</v>
      </c>
      <c r="F756" s="7" t="s">
        <v>239</v>
      </c>
    </row>
    <row r="757" customFormat="false" ht="15" hidden="false" customHeight="false" outlineLevel="0" collapsed="false">
      <c r="A757" s="7" t="s">
        <v>9984</v>
      </c>
      <c r="B757" s="44" t="n">
        <v>0</v>
      </c>
      <c r="C757" s="44" t="n">
        <v>10</v>
      </c>
      <c r="D757" s="38" t="n">
        <f aca="false">IFERROR(B757/C757,0)</f>
        <v>0</v>
      </c>
      <c r="E757" s="45" t="n">
        <v>8.4</v>
      </c>
      <c r="F757" s="7" t="s">
        <v>239</v>
      </c>
    </row>
    <row r="758" customFormat="false" ht="15" hidden="false" customHeight="false" outlineLevel="0" collapsed="false">
      <c r="A758" s="7" t="s">
        <v>9985</v>
      </c>
      <c r="B758" s="44" t="n">
        <v>0</v>
      </c>
      <c r="C758" s="44" t="n">
        <v>10</v>
      </c>
      <c r="D758" s="38" t="n">
        <f aca="false">IFERROR(B758/C758,0)</f>
        <v>0</v>
      </c>
      <c r="E758" s="45" t="n">
        <v>8.6</v>
      </c>
      <c r="F758" s="7" t="s">
        <v>239</v>
      </c>
    </row>
    <row r="759" customFormat="false" ht="15" hidden="false" customHeight="false" outlineLevel="0" collapsed="false">
      <c r="A759" s="7" t="s">
        <v>9986</v>
      </c>
      <c r="B759" s="44" t="n">
        <v>0</v>
      </c>
      <c r="C759" s="44" t="n">
        <v>10</v>
      </c>
      <c r="D759" s="38" t="n">
        <f aca="false">IFERROR(B759/C759,0)</f>
        <v>0</v>
      </c>
      <c r="E759" s="45" t="n">
        <v>6.5</v>
      </c>
      <c r="F759" s="7" t="s">
        <v>2193</v>
      </c>
    </row>
    <row r="760" customFormat="false" ht="15" hidden="false" customHeight="false" outlineLevel="0" collapsed="false">
      <c r="A760" s="7" t="s">
        <v>9987</v>
      </c>
      <c r="B760" s="44" t="n">
        <v>0</v>
      </c>
      <c r="C760" s="44" t="n">
        <v>10</v>
      </c>
      <c r="D760" s="38" t="n">
        <f aca="false">IFERROR(B760/C760,0)</f>
        <v>0</v>
      </c>
      <c r="E760" s="45" t="n">
        <v>9.6</v>
      </c>
      <c r="F760" s="7" t="s">
        <v>239</v>
      </c>
    </row>
    <row r="761" customFormat="false" ht="15" hidden="false" customHeight="false" outlineLevel="0" collapsed="false">
      <c r="A761" s="7" t="s">
        <v>9988</v>
      </c>
      <c r="B761" s="44" t="n">
        <v>0</v>
      </c>
      <c r="C761" s="44" t="n">
        <v>10</v>
      </c>
      <c r="D761" s="38" t="n">
        <f aca="false">IFERROR(B761/C761,0)</f>
        <v>0</v>
      </c>
      <c r="E761" s="45" t="n">
        <v>18.9</v>
      </c>
      <c r="F761" s="7" t="s">
        <v>239</v>
      </c>
    </row>
    <row r="762" customFormat="false" ht="15" hidden="false" customHeight="false" outlineLevel="0" collapsed="false">
      <c r="A762" s="7" t="s">
        <v>9989</v>
      </c>
      <c r="B762" s="44" t="n">
        <v>0</v>
      </c>
      <c r="C762" s="44" t="n">
        <v>10</v>
      </c>
      <c r="D762" s="38" t="n">
        <f aca="false">IFERROR(B762/C762,0)</f>
        <v>0</v>
      </c>
      <c r="E762" s="45" t="n">
        <v>19.2</v>
      </c>
      <c r="F762" s="7" t="s">
        <v>239</v>
      </c>
    </row>
    <row r="763" customFormat="false" ht="15" hidden="false" customHeight="false" outlineLevel="0" collapsed="false">
      <c r="A763" s="7" t="s">
        <v>9990</v>
      </c>
      <c r="B763" s="44" t="n">
        <v>0</v>
      </c>
      <c r="C763" s="44" t="n">
        <v>10</v>
      </c>
      <c r="D763" s="38" t="n">
        <f aca="false">IFERROR(B763/C763,0)</f>
        <v>0</v>
      </c>
      <c r="E763" s="45" t="n">
        <v>47.8</v>
      </c>
      <c r="F763" s="7" t="s">
        <v>477</v>
      </c>
    </row>
    <row r="764" customFormat="false" ht="15" hidden="false" customHeight="false" outlineLevel="0" collapsed="false">
      <c r="A764" s="7" t="s">
        <v>9991</v>
      </c>
      <c r="B764" s="44" t="n">
        <v>0</v>
      </c>
      <c r="C764" s="44" t="n">
        <v>10</v>
      </c>
      <c r="D764" s="38" t="n">
        <f aca="false">IFERROR(B764/C764,0)</f>
        <v>0</v>
      </c>
      <c r="E764" s="45" t="n">
        <v>26.9</v>
      </c>
      <c r="F764" s="7" t="s">
        <v>239</v>
      </c>
    </row>
    <row r="765" customFormat="false" ht="15" hidden="false" customHeight="false" outlineLevel="0" collapsed="false">
      <c r="A765" s="7" t="s">
        <v>9992</v>
      </c>
      <c r="B765" s="44" t="n">
        <v>0</v>
      </c>
      <c r="C765" s="44" t="n">
        <v>10</v>
      </c>
      <c r="D765" s="38" t="n">
        <f aca="false">IFERROR(B765/C765,0)</f>
        <v>0</v>
      </c>
      <c r="E765" s="45" t="n">
        <v>14.8</v>
      </c>
      <c r="F765" s="7" t="s">
        <v>239</v>
      </c>
    </row>
    <row r="766" customFormat="false" ht="15" hidden="false" customHeight="false" outlineLevel="0" collapsed="false">
      <c r="A766" s="7" t="s">
        <v>9993</v>
      </c>
      <c r="B766" s="44" t="n">
        <v>0</v>
      </c>
      <c r="C766" s="44" t="n">
        <v>10</v>
      </c>
      <c r="D766" s="38" t="n">
        <f aca="false">IFERROR(B766/C766,0)</f>
        <v>0</v>
      </c>
      <c r="E766" s="45" t="n">
        <v>48.2</v>
      </c>
      <c r="F766" s="7" t="s">
        <v>115</v>
      </c>
    </row>
    <row r="767" customFormat="false" ht="15" hidden="false" customHeight="false" outlineLevel="0" collapsed="false">
      <c r="A767" s="7" t="s">
        <v>9994</v>
      </c>
      <c r="B767" s="44" t="n">
        <v>0</v>
      </c>
      <c r="C767" s="44" t="n">
        <v>10</v>
      </c>
      <c r="D767" s="38" t="n">
        <f aca="false">IFERROR(B767/C767,0)</f>
        <v>0</v>
      </c>
      <c r="E767" s="45" t="n">
        <v>13.4</v>
      </c>
      <c r="F767" s="7" t="s">
        <v>239</v>
      </c>
    </row>
    <row r="768" customFormat="false" ht="15" hidden="false" customHeight="false" outlineLevel="0" collapsed="false">
      <c r="A768" s="7" t="s">
        <v>9995</v>
      </c>
      <c r="B768" s="44" t="n">
        <v>0</v>
      </c>
      <c r="C768" s="44" t="n">
        <v>10</v>
      </c>
      <c r="D768" s="38" t="n">
        <f aca="false">IFERROR(B768/C768,0)</f>
        <v>0</v>
      </c>
      <c r="E768" s="45" t="n">
        <v>31.1</v>
      </c>
      <c r="F768" s="7" t="s">
        <v>239</v>
      </c>
    </row>
    <row r="769" customFormat="false" ht="15" hidden="false" customHeight="false" outlineLevel="0" collapsed="false">
      <c r="A769" s="7" t="s">
        <v>9996</v>
      </c>
      <c r="B769" s="44" t="n">
        <v>0</v>
      </c>
      <c r="C769" s="44" t="n">
        <v>10</v>
      </c>
      <c r="D769" s="38" t="n">
        <f aca="false">IFERROR(B769/C769,0)</f>
        <v>0</v>
      </c>
      <c r="E769" s="45" t="n">
        <v>8.3</v>
      </c>
      <c r="F769" s="7" t="s">
        <v>239</v>
      </c>
    </row>
    <row r="770" customFormat="false" ht="15" hidden="false" customHeight="false" outlineLevel="0" collapsed="false">
      <c r="A770" s="7" t="s">
        <v>9997</v>
      </c>
      <c r="B770" s="44" t="n">
        <v>0</v>
      </c>
      <c r="C770" s="44" t="n">
        <v>10</v>
      </c>
      <c r="D770" s="38" t="n">
        <f aca="false">IFERROR(B770/C770,0)</f>
        <v>0</v>
      </c>
      <c r="E770" s="45" t="n">
        <v>10.6</v>
      </c>
      <c r="F770" s="7" t="s">
        <v>239</v>
      </c>
    </row>
    <row r="771" customFormat="false" ht="15" hidden="false" customHeight="false" outlineLevel="0" collapsed="false">
      <c r="A771" s="7" t="s">
        <v>9998</v>
      </c>
      <c r="B771" s="44" t="n">
        <v>0</v>
      </c>
      <c r="C771" s="44" t="n">
        <v>10</v>
      </c>
      <c r="D771" s="38" t="n">
        <f aca="false">IFERROR(B771/C771,0)</f>
        <v>0</v>
      </c>
      <c r="E771" s="45" t="n">
        <v>16.4</v>
      </c>
      <c r="F771" s="7" t="s">
        <v>180</v>
      </c>
    </row>
    <row r="772" customFormat="false" ht="15" hidden="false" customHeight="false" outlineLevel="0" collapsed="false">
      <c r="A772" s="7" t="s">
        <v>9999</v>
      </c>
      <c r="B772" s="44" t="n">
        <v>0</v>
      </c>
      <c r="C772" s="44" t="n">
        <v>10</v>
      </c>
      <c r="D772" s="38" t="n">
        <f aca="false">IFERROR(B772/C772,0)</f>
        <v>0</v>
      </c>
      <c r="E772" s="45" t="n">
        <v>10.2</v>
      </c>
      <c r="F772" s="7" t="s">
        <v>239</v>
      </c>
    </row>
    <row r="773" customFormat="false" ht="15" hidden="false" customHeight="false" outlineLevel="0" collapsed="false">
      <c r="A773" s="7" t="s">
        <v>10000</v>
      </c>
      <c r="B773" s="44" t="n">
        <v>0</v>
      </c>
      <c r="C773" s="44" t="n">
        <v>10</v>
      </c>
      <c r="D773" s="38" t="n">
        <f aca="false">IFERROR(B773/C773,0)</f>
        <v>0</v>
      </c>
      <c r="E773" s="45" t="n">
        <v>24.8</v>
      </c>
      <c r="F773" s="7" t="s">
        <v>239</v>
      </c>
    </row>
    <row r="774" customFormat="false" ht="15" hidden="false" customHeight="false" outlineLevel="0" collapsed="false">
      <c r="A774" s="7" t="s">
        <v>10001</v>
      </c>
      <c r="B774" s="44" t="n">
        <v>0</v>
      </c>
      <c r="C774" s="44" t="n">
        <v>10</v>
      </c>
      <c r="D774" s="38" t="n">
        <f aca="false">IFERROR(B774/C774,0)</f>
        <v>0</v>
      </c>
      <c r="E774" s="45" t="n">
        <v>9.9</v>
      </c>
      <c r="F774" s="7" t="s">
        <v>239</v>
      </c>
    </row>
    <row r="775" customFormat="false" ht="15" hidden="false" customHeight="false" outlineLevel="0" collapsed="false">
      <c r="A775" s="7" t="s">
        <v>10002</v>
      </c>
      <c r="B775" s="44" t="n">
        <v>0</v>
      </c>
      <c r="C775" s="44" t="n">
        <v>10</v>
      </c>
      <c r="D775" s="38" t="n">
        <f aca="false">IFERROR(B775/C775,0)</f>
        <v>0</v>
      </c>
      <c r="E775" s="45" t="n">
        <v>15.7</v>
      </c>
      <c r="F775" s="7" t="s">
        <v>239</v>
      </c>
    </row>
    <row r="776" customFormat="false" ht="15" hidden="false" customHeight="false" outlineLevel="0" collapsed="false">
      <c r="A776" s="7" t="s">
        <v>10003</v>
      </c>
      <c r="B776" s="44" t="n">
        <v>0</v>
      </c>
      <c r="C776" s="44" t="n">
        <v>10</v>
      </c>
      <c r="D776" s="38" t="n">
        <f aca="false">IFERROR(B776/C776,0)</f>
        <v>0</v>
      </c>
      <c r="E776" s="45" t="n">
        <v>33.1</v>
      </c>
      <c r="F776" s="7" t="s">
        <v>239</v>
      </c>
    </row>
    <row r="777" customFormat="false" ht="15" hidden="false" customHeight="false" outlineLevel="0" collapsed="false">
      <c r="A777" s="7" t="s">
        <v>10004</v>
      </c>
      <c r="B777" s="44" t="n">
        <v>0</v>
      </c>
      <c r="C777" s="44" t="n">
        <v>10</v>
      </c>
      <c r="D777" s="38" t="n">
        <f aca="false">IFERROR(B777/C777,0)</f>
        <v>0</v>
      </c>
      <c r="E777" s="45" t="n">
        <v>47.2</v>
      </c>
      <c r="F777" s="7" t="s">
        <v>239</v>
      </c>
    </row>
    <row r="778" customFormat="false" ht="15" hidden="false" customHeight="false" outlineLevel="0" collapsed="false">
      <c r="A778" s="7" t="s">
        <v>10005</v>
      </c>
      <c r="B778" s="44" t="n">
        <v>0</v>
      </c>
      <c r="C778" s="44" t="n">
        <v>10</v>
      </c>
      <c r="D778" s="38" t="n">
        <f aca="false">IFERROR(B778/C778,0)</f>
        <v>0</v>
      </c>
      <c r="E778" s="45" t="n">
        <v>6.7</v>
      </c>
      <c r="F778" s="7" t="s">
        <v>239</v>
      </c>
    </row>
    <row r="779" customFormat="false" ht="15" hidden="false" customHeight="false" outlineLevel="0" collapsed="false">
      <c r="A779" s="7" t="s">
        <v>10006</v>
      </c>
      <c r="B779" s="44" t="n">
        <v>0</v>
      </c>
      <c r="C779" s="44" t="n">
        <v>10</v>
      </c>
      <c r="D779" s="38" t="n">
        <f aca="false">IFERROR(B779/C779,0)</f>
        <v>0</v>
      </c>
      <c r="E779" s="45" t="n">
        <v>12.2</v>
      </c>
      <c r="F779" s="7" t="s">
        <v>239</v>
      </c>
    </row>
    <row r="780" customFormat="false" ht="15" hidden="false" customHeight="false" outlineLevel="0" collapsed="false">
      <c r="A780" s="7" t="s">
        <v>10007</v>
      </c>
      <c r="B780" s="44" t="n">
        <v>0</v>
      </c>
      <c r="C780" s="44" t="n">
        <v>9</v>
      </c>
      <c r="D780" s="38" t="n">
        <f aca="false">IFERROR(B780/C780,0)</f>
        <v>0</v>
      </c>
      <c r="E780" s="45" t="n">
        <v>10.44</v>
      </c>
      <c r="F780" s="7" t="s">
        <v>161</v>
      </c>
    </row>
    <row r="781" customFormat="false" ht="15" hidden="false" customHeight="false" outlineLevel="0" collapsed="false">
      <c r="A781" s="7" t="s">
        <v>10008</v>
      </c>
      <c r="B781" s="44" t="n">
        <v>0</v>
      </c>
      <c r="C781" s="44" t="n">
        <v>9</v>
      </c>
      <c r="D781" s="38" t="n">
        <f aca="false">IFERROR(B781/C781,0)</f>
        <v>0</v>
      </c>
      <c r="E781" s="45" t="n">
        <v>10.33</v>
      </c>
      <c r="F781" s="7" t="s">
        <v>239</v>
      </c>
    </row>
    <row r="782" customFormat="false" ht="15" hidden="false" customHeight="false" outlineLevel="0" collapsed="false">
      <c r="A782" s="7" t="s">
        <v>10009</v>
      </c>
      <c r="B782" s="44" t="n">
        <v>0</v>
      </c>
      <c r="C782" s="44" t="n">
        <v>9</v>
      </c>
      <c r="D782" s="38" t="n">
        <f aca="false">IFERROR(B782/C782,0)</f>
        <v>0</v>
      </c>
      <c r="E782" s="45" t="n">
        <v>13.89</v>
      </c>
      <c r="F782" s="7" t="s">
        <v>239</v>
      </c>
    </row>
    <row r="783" customFormat="false" ht="15" hidden="false" customHeight="false" outlineLevel="0" collapsed="false">
      <c r="A783" s="7" t="s">
        <v>10010</v>
      </c>
      <c r="B783" s="44" t="n">
        <v>0</v>
      </c>
      <c r="C783" s="44" t="n">
        <v>9</v>
      </c>
      <c r="D783" s="38" t="n">
        <f aca="false">IFERROR(B783/C783,0)</f>
        <v>0</v>
      </c>
      <c r="E783" s="45" t="n">
        <v>11.22</v>
      </c>
      <c r="F783" s="7" t="s">
        <v>239</v>
      </c>
    </row>
    <row r="784" customFormat="false" ht="15" hidden="false" customHeight="false" outlineLevel="0" collapsed="false">
      <c r="A784" s="7" t="s">
        <v>10011</v>
      </c>
      <c r="B784" s="44" t="n">
        <v>0</v>
      </c>
      <c r="C784" s="44" t="n">
        <v>9</v>
      </c>
      <c r="D784" s="38" t="n">
        <f aca="false">IFERROR(B784/C784,0)</f>
        <v>0</v>
      </c>
      <c r="E784" s="45" t="n">
        <v>26.56</v>
      </c>
      <c r="F784" s="7" t="s">
        <v>239</v>
      </c>
    </row>
    <row r="785" customFormat="false" ht="15" hidden="false" customHeight="false" outlineLevel="0" collapsed="false">
      <c r="A785" s="7" t="s">
        <v>10012</v>
      </c>
      <c r="B785" s="44" t="n">
        <v>0</v>
      </c>
      <c r="C785" s="44" t="n">
        <v>9</v>
      </c>
      <c r="D785" s="38" t="n">
        <f aca="false">IFERROR(B785/C785,0)</f>
        <v>0</v>
      </c>
      <c r="E785" s="45" t="n">
        <v>10.22</v>
      </c>
      <c r="F785" s="7" t="s">
        <v>239</v>
      </c>
    </row>
    <row r="786" customFormat="false" ht="15" hidden="false" customHeight="false" outlineLevel="0" collapsed="false">
      <c r="A786" s="7" t="s">
        <v>10013</v>
      </c>
      <c r="B786" s="44" t="n">
        <v>0</v>
      </c>
      <c r="C786" s="44" t="n">
        <v>9</v>
      </c>
      <c r="D786" s="38" t="n">
        <f aca="false">IFERROR(B786/C786,0)</f>
        <v>0</v>
      </c>
      <c r="E786" s="45" t="n">
        <v>13</v>
      </c>
      <c r="F786" s="7" t="s">
        <v>239</v>
      </c>
    </row>
    <row r="787" customFormat="false" ht="15" hidden="false" customHeight="false" outlineLevel="0" collapsed="false">
      <c r="A787" s="7" t="s">
        <v>10014</v>
      </c>
      <c r="B787" s="44" t="n">
        <v>0</v>
      </c>
      <c r="C787" s="44" t="n">
        <v>9</v>
      </c>
      <c r="D787" s="38" t="n">
        <f aca="false">IFERROR(B787/C787,0)</f>
        <v>0</v>
      </c>
      <c r="E787" s="45" t="n">
        <v>22</v>
      </c>
      <c r="F787" s="7" t="s">
        <v>239</v>
      </c>
    </row>
    <row r="788" customFormat="false" ht="15" hidden="false" customHeight="false" outlineLevel="0" collapsed="false">
      <c r="A788" s="7" t="s">
        <v>10015</v>
      </c>
      <c r="B788" s="44" t="n">
        <v>0</v>
      </c>
      <c r="C788" s="44" t="n">
        <v>9</v>
      </c>
      <c r="D788" s="38" t="n">
        <f aca="false">IFERROR(B788/C788,0)</f>
        <v>0</v>
      </c>
      <c r="E788" s="45" t="n">
        <v>16.33</v>
      </c>
      <c r="F788" s="7" t="s">
        <v>239</v>
      </c>
    </row>
    <row r="789" customFormat="false" ht="15" hidden="false" customHeight="false" outlineLevel="0" collapsed="false">
      <c r="A789" s="7" t="s">
        <v>10016</v>
      </c>
      <c r="B789" s="44" t="n">
        <v>0</v>
      </c>
      <c r="C789" s="44" t="n">
        <v>9</v>
      </c>
      <c r="D789" s="38" t="n">
        <f aca="false">IFERROR(B789/C789,0)</f>
        <v>0</v>
      </c>
      <c r="E789" s="45" t="n">
        <v>19.78</v>
      </c>
      <c r="F789" s="7" t="s">
        <v>239</v>
      </c>
    </row>
    <row r="790" customFormat="false" ht="15" hidden="false" customHeight="false" outlineLevel="0" collapsed="false">
      <c r="A790" s="7" t="s">
        <v>10017</v>
      </c>
      <c r="B790" s="44" t="n">
        <v>0</v>
      </c>
      <c r="C790" s="44" t="n">
        <v>9</v>
      </c>
      <c r="D790" s="38" t="n">
        <f aca="false">IFERROR(B790/C790,0)</f>
        <v>0</v>
      </c>
      <c r="E790" s="45" t="n">
        <v>7</v>
      </c>
      <c r="F790" s="7" t="s">
        <v>161</v>
      </c>
    </row>
    <row r="791" customFormat="false" ht="15" hidden="false" customHeight="false" outlineLevel="0" collapsed="false">
      <c r="A791" s="7" t="s">
        <v>10018</v>
      </c>
      <c r="B791" s="44" t="n">
        <v>0</v>
      </c>
      <c r="C791" s="44" t="n">
        <v>9</v>
      </c>
      <c r="D791" s="38" t="n">
        <f aca="false">IFERROR(B791/C791,0)</f>
        <v>0</v>
      </c>
      <c r="E791" s="45" t="n">
        <v>16.56</v>
      </c>
      <c r="F791" s="7" t="s">
        <v>239</v>
      </c>
    </row>
    <row r="792" customFormat="false" ht="15" hidden="false" customHeight="false" outlineLevel="0" collapsed="false">
      <c r="A792" s="7" t="s">
        <v>10019</v>
      </c>
      <c r="B792" s="44" t="n">
        <v>0</v>
      </c>
      <c r="C792" s="44" t="n">
        <v>9</v>
      </c>
      <c r="D792" s="38" t="n">
        <f aca="false">IFERROR(B792/C792,0)</f>
        <v>0</v>
      </c>
      <c r="E792" s="45" t="n">
        <v>10.22</v>
      </c>
      <c r="F792" s="7" t="s">
        <v>239</v>
      </c>
    </row>
    <row r="793" customFormat="false" ht="15" hidden="false" customHeight="false" outlineLevel="0" collapsed="false">
      <c r="A793" s="7" t="s">
        <v>10020</v>
      </c>
      <c r="B793" s="44" t="n">
        <v>0</v>
      </c>
      <c r="C793" s="44" t="n">
        <v>9</v>
      </c>
      <c r="D793" s="38" t="n">
        <f aca="false">IFERROR(B793/C793,0)</f>
        <v>0</v>
      </c>
      <c r="E793" s="45" t="n">
        <v>12.33</v>
      </c>
      <c r="F793" s="7" t="s">
        <v>239</v>
      </c>
    </row>
    <row r="794" customFormat="false" ht="15" hidden="false" customHeight="false" outlineLevel="0" collapsed="false">
      <c r="A794" s="7" t="s">
        <v>10021</v>
      </c>
      <c r="B794" s="44" t="n">
        <v>0</v>
      </c>
      <c r="C794" s="44" t="n">
        <v>9</v>
      </c>
      <c r="D794" s="38" t="n">
        <f aca="false">IFERROR(B794/C794,0)</f>
        <v>0</v>
      </c>
      <c r="E794" s="45" t="n">
        <v>8.44</v>
      </c>
      <c r="F794" s="7" t="s">
        <v>2277</v>
      </c>
    </row>
    <row r="795" customFormat="false" ht="15" hidden="false" customHeight="false" outlineLevel="0" collapsed="false">
      <c r="A795" s="7" t="s">
        <v>10022</v>
      </c>
      <c r="B795" s="44" t="n">
        <v>0</v>
      </c>
      <c r="C795" s="44" t="n">
        <v>9</v>
      </c>
      <c r="D795" s="38" t="n">
        <f aca="false">IFERROR(B795/C795,0)</f>
        <v>0</v>
      </c>
      <c r="E795" s="45" t="n">
        <v>37</v>
      </c>
      <c r="F795" s="7" t="s">
        <v>239</v>
      </c>
    </row>
    <row r="796" customFormat="false" ht="15" hidden="false" customHeight="false" outlineLevel="0" collapsed="false">
      <c r="A796" s="7" t="s">
        <v>10023</v>
      </c>
      <c r="B796" s="44" t="n">
        <v>0</v>
      </c>
      <c r="C796" s="44" t="n">
        <v>9</v>
      </c>
      <c r="D796" s="38" t="n">
        <f aca="false">IFERROR(B796/C796,0)</f>
        <v>0</v>
      </c>
      <c r="E796" s="45" t="n">
        <v>23</v>
      </c>
      <c r="F796" s="7" t="s">
        <v>239</v>
      </c>
    </row>
    <row r="797" customFormat="false" ht="15" hidden="false" customHeight="false" outlineLevel="0" collapsed="false">
      <c r="A797" s="7" t="s">
        <v>10024</v>
      </c>
      <c r="B797" s="44" t="n">
        <v>0</v>
      </c>
      <c r="C797" s="44" t="n">
        <v>9</v>
      </c>
      <c r="D797" s="38" t="n">
        <f aca="false">IFERROR(B797/C797,0)</f>
        <v>0</v>
      </c>
      <c r="E797" s="45" t="n">
        <v>15.78</v>
      </c>
      <c r="F797" s="7" t="s">
        <v>239</v>
      </c>
    </row>
    <row r="798" customFormat="false" ht="15" hidden="false" customHeight="false" outlineLevel="0" collapsed="false">
      <c r="A798" s="7" t="s">
        <v>10025</v>
      </c>
      <c r="B798" s="44" t="n">
        <v>0</v>
      </c>
      <c r="C798" s="44" t="n">
        <v>9</v>
      </c>
      <c r="D798" s="38" t="n">
        <f aca="false">IFERROR(B798/C798,0)</f>
        <v>0</v>
      </c>
      <c r="E798" s="45" t="n">
        <v>20.56</v>
      </c>
      <c r="F798" s="7" t="s">
        <v>239</v>
      </c>
    </row>
    <row r="799" customFormat="false" ht="15" hidden="false" customHeight="false" outlineLevel="0" collapsed="false">
      <c r="A799" s="7" t="s">
        <v>10026</v>
      </c>
      <c r="B799" s="44" t="n">
        <v>0</v>
      </c>
      <c r="C799" s="44" t="n">
        <v>9</v>
      </c>
      <c r="D799" s="38" t="n">
        <f aca="false">IFERROR(B799/C799,0)</f>
        <v>0</v>
      </c>
      <c r="E799" s="45" t="n">
        <v>21</v>
      </c>
      <c r="F799" s="7" t="s">
        <v>239</v>
      </c>
    </row>
    <row r="800" customFormat="false" ht="15" hidden="false" customHeight="false" outlineLevel="0" collapsed="false">
      <c r="A800" s="7" t="s">
        <v>10027</v>
      </c>
      <c r="B800" s="44" t="n">
        <v>0</v>
      </c>
      <c r="C800" s="44" t="n">
        <v>9</v>
      </c>
      <c r="D800" s="38" t="n">
        <f aca="false">IFERROR(B800/C800,0)</f>
        <v>0</v>
      </c>
      <c r="E800" s="45" t="n">
        <v>10</v>
      </c>
      <c r="F800" s="7" t="s">
        <v>239</v>
      </c>
    </row>
    <row r="801" customFormat="false" ht="15" hidden="false" customHeight="false" outlineLevel="0" collapsed="false">
      <c r="A801" s="7" t="s">
        <v>10028</v>
      </c>
      <c r="B801" s="44" t="n">
        <v>0</v>
      </c>
      <c r="C801" s="44" t="n">
        <v>9</v>
      </c>
      <c r="D801" s="38" t="n">
        <f aca="false">IFERROR(B801/C801,0)</f>
        <v>0</v>
      </c>
      <c r="E801" s="45" t="n">
        <v>17.33</v>
      </c>
      <c r="F801" s="7" t="s">
        <v>239</v>
      </c>
    </row>
    <row r="802" customFormat="false" ht="15" hidden="false" customHeight="false" outlineLevel="0" collapsed="false">
      <c r="A802" s="7" t="s">
        <v>10029</v>
      </c>
      <c r="B802" s="44" t="n">
        <v>0</v>
      </c>
      <c r="C802" s="44" t="n">
        <v>9</v>
      </c>
      <c r="D802" s="38" t="n">
        <f aca="false">IFERROR(B802/C802,0)</f>
        <v>0</v>
      </c>
      <c r="E802" s="45" t="n">
        <v>21.33</v>
      </c>
      <c r="F802" s="7" t="s">
        <v>239</v>
      </c>
    </row>
    <row r="803" customFormat="false" ht="15" hidden="false" customHeight="false" outlineLevel="0" collapsed="false">
      <c r="A803" s="7" t="s">
        <v>10030</v>
      </c>
      <c r="B803" s="44" t="n">
        <v>0</v>
      </c>
      <c r="C803" s="44" t="n">
        <v>9</v>
      </c>
      <c r="D803" s="38" t="n">
        <f aca="false">IFERROR(B803/C803,0)</f>
        <v>0</v>
      </c>
      <c r="E803" s="45" t="n">
        <v>28.11</v>
      </c>
      <c r="F803" s="7" t="s">
        <v>180</v>
      </c>
    </row>
    <row r="804" customFormat="false" ht="15" hidden="false" customHeight="false" outlineLevel="0" collapsed="false">
      <c r="A804" s="7" t="s">
        <v>10031</v>
      </c>
      <c r="B804" s="44" t="n">
        <v>0</v>
      </c>
      <c r="C804" s="44" t="n">
        <v>9</v>
      </c>
      <c r="D804" s="38" t="n">
        <f aca="false">IFERROR(B804/C804,0)</f>
        <v>0</v>
      </c>
      <c r="E804" s="45" t="n">
        <v>29.56</v>
      </c>
      <c r="F804" s="7" t="s">
        <v>180</v>
      </c>
    </row>
    <row r="805" customFormat="false" ht="15" hidden="false" customHeight="false" outlineLevel="0" collapsed="false">
      <c r="A805" s="7" t="s">
        <v>10032</v>
      </c>
      <c r="B805" s="44" t="n">
        <v>0</v>
      </c>
      <c r="C805" s="44" t="n">
        <v>9</v>
      </c>
      <c r="D805" s="38" t="n">
        <f aca="false">IFERROR(B805/C805,0)</f>
        <v>0</v>
      </c>
      <c r="E805" s="45" t="n">
        <v>19.78</v>
      </c>
      <c r="F805" s="7" t="s">
        <v>239</v>
      </c>
    </row>
    <row r="806" customFormat="false" ht="15" hidden="false" customHeight="false" outlineLevel="0" collapsed="false">
      <c r="A806" s="7" t="s">
        <v>10033</v>
      </c>
      <c r="B806" s="44" t="n">
        <v>0</v>
      </c>
      <c r="C806" s="44" t="n">
        <v>9</v>
      </c>
      <c r="D806" s="38" t="n">
        <f aca="false">IFERROR(B806/C806,0)</f>
        <v>0</v>
      </c>
      <c r="E806" s="45" t="n">
        <v>12.67</v>
      </c>
      <c r="F806" s="7" t="s">
        <v>239</v>
      </c>
    </row>
    <row r="807" customFormat="false" ht="15" hidden="false" customHeight="false" outlineLevel="0" collapsed="false">
      <c r="A807" s="7" t="s">
        <v>10034</v>
      </c>
      <c r="B807" s="44" t="n">
        <v>0</v>
      </c>
      <c r="C807" s="44" t="n">
        <v>9</v>
      </c>
      <c r="D807" s="38" t="n">
        <f aca="false">IFERROR(B807/C807,0)</f>
        <v>0</v>
      </c>
      <c r="E807" s="45" t="n">
        <v>18.22</v>
      </c>
      <c r="F807" s="7" t="s">
        <v>239</v>
      </c>
    </row>
    <row r="808" customFormat="false" ht="15" hidden="false" customHeight="false" outlineLevel="0" collapsed="false">
      <c r="A808" s="7" t="s">
        <v>10035</v>
      </c>
      <c r="B808" s="44" t="n">
        <v>0</v>
      </c>
      <c r="C808" s="44" t="n">
        <v>9</v>
      </c>
      <c r="D808" s="38" t="n">
        <f aca="false">IFERROR(B808/C808,0)</f>
        <v>0</v>
      </c>
      <c r="E808" s="45" t="n">
        <v>21.56</v>
      </c>
      <c r="F808" s="7" t="s">
        <v>239</v>
      </c>
    </row>
    <row r="809" customFormat="false" ht="15" hidden="false" customHeight="false" outlineLevel="0" collapsed="false">
      <c r="A809" s="7" t="s">
        <v>10036</v>
      </c>
      <c r="B809" s="44" t="n">
        <v>0</v>
      </c>
      <c r="C809" s="44" t="n">
        <v>9</v>
      </c>
      <c r="D809" s="38" t="n">
        <f aca="false">IFERROR(B809/C809,0)</f>
        <v>0</v>
      </c>
      <c r="E809" s="45" t="n">
        <v>16.44</v>
      </c>
      <c r="F809" s="7" t="s">
        <v>239</v>
      </c>
    </row>
    <row r="810" customFormat="false" ht="15" hidden="false" customHeight="false" outlineLevel="0" collapsed="false">
      <c r="A810" s="7" t="s">
        <v>10037</v>
      </c>
      <c r="B810" s="44" t="n">
        <v>0</v>
      </c>
      <c r="C810" s="44" t="n">
        <v>9</v>
      </c>
      <c r="D810" s="38" t="n">
        <f aca="false">IFERROR(B810/C810,0)</f>
        <v>0</v>
      </c>
      <c r="E810" s="45" t="n">
        <v>25</v>
      </c>
      <c r="F810" s="7" t="s">
        <v>239</v>
      </c>
    </row>
    <row r="811" customFormat="false" ht="15" hidden="false" customHeight="false" outlineLevel="0" collapsed="false">
      <c r="A811" s="7" t="s">
        <v>10038</v>
      </c>
      <c r="B811" s="44" t="n">
        <v>0</v>
      </c>
      <c r="C811" s="44" t="n">
        <v>9</v>
      </c>
      <c r="D811" s="38" t="n">
        <f aca="false">IFERROR(B811/C811,0)</f>
        <v>0</v>
      </c>
      <c r="E811" s="45" t="n">
        <v>15.11</v>
      </c>
      <c r="F811" s="7" t="s">
        <v>239</v>
      </c>
    </row>
    <row r="812" customFormat="false" ht="15" hidden="false" customHeight="false" outlineLevel="0" collapsed="false">
      <c r="A812" s="7" t="s">
        <v>10039</v>
      </c>
      <c r="B812" s="44" t="n">
        <v>0</v>
      </c>
      <c r="C812" s="44" t="n">
        <v>9</v>
      </c>
      <c r="D812" s="38" t="n">
        <f aca="false">IFERROR(B812/C812,0)</f>
        <v>0</v>
      </c>
      <c r="E812" s="45" t="n">
        <v>36</v>
      </c>
      <c r="F812" s="7" t="s">
        <v>239</v>
      </c>
    </row>
    <row r="813" customFormat="false" ht="15" hidden="false" customHeight="false" outlineLevel="0" collapsed="false">
      <c r="A813" s="7" t="s">
        <v>10040</v>
      </c>
      <c r="B813" s="44" t="n">
        <v>0</v>
      </c>
      <c r="C813" s="44" t="n">
        <v>9</v>
      </c>
      <c r="D813" s="38" t="n">
        <f aca="false">IFERROR(B813/C813,0)</f>
        <v>0</v>
      </c>
      <c r="E813" s="45" t="n">
        <v>14.67</v>
      </c>
      <c r="F813" s="7" t="s">
        <v>239</v>
      </c>
    </row>
    <row r="814" customFormat="false" ht="15" hidden="false" customHeight="false" outlineLevel="0" collapsed="false">
      <c r="A814" s="7" t="s">
        <v>10041</v>
      </c>
      <c r="B814" s="44" t="n">
        <v>0</v>
      </c>
      <c r="C814" s="44" t="n">
        <v>9</v>
      </c>
      <c r="D814" s="38" t="n">
        <f aca="false">IFERROR(B814/C814,0)</f>
        <v>0</v>
      </c>
      <c r="E814" s="45" t="n">
        <v>26.22</v>
      </c>
      <c r="F814" s="7" t="s">
        <v>239</v>
      </c>
    </row>
    <row r="815" customFormat="false" ht="15" hidden="false" customHeight="false" outlineLevel="0" collapsed="false">
      <c r="A815" s="7" t="s">
        <v>10042</v>
      </c>
      <c r="B815" s="44" t="n">
        <v>0</v>
      </c>
      <c r="C815" s="44" t="n">
        <v>9</v>
      </c>
      <c r="D815" s="38" t="n">
        <f aca="false">IFERROR(B815/C815,0)</f>
        <v>0</v>
      </c>
      <c r="E815" s="45" t="n">
        <v>10.44</v>
      </c>
      <c r="F815" s="7" t="s">
        <v>239</v>
      </c>
    </row>
    <row r="816" customFormat="false" ht="15" hidden="false" customHeight="false" outlineLevel="0" collapsed="false">
      <c r="A816" s="7" t="s">
        <v>10043</v>
      </c>
      <c r="B816" s="44" t="n">
        <v>0</v>
      </c>
      <c r="C816" s="44" t="n">
        <v>9</v>
      </c>
      <c r="D816" s="38" t="n">
        <f aca="false">IFERROR(B816/C816,0)</f>
        <v>0</v>
      </c>
      <c r="E816" s="45" t="n">
        <v>9.33</v>
      </c>
      <c r="F816" s="7" t="s">
        <v>239</v>
      </c>
    </row>
    <row r="817" customFormat="false" ht="15" hidden="false" customHeight="false" outlineLevel="0" collapsed="false">
      <c r="A817" s="7" t="s">
        <v>10044</v>
      </c>
      <c r="B817" s="44" t="n">
        <v>0</v>
      </c>
      <c r="C817" s="44" t="n">
        <v>9</v>
      </c>
      <c r="D817" s="38" t="n">
        <f aca="false">IFERROR(B817/C817,0)</f>
        <v>0</v>
      </c>
      <c r="E817" s="45" t="n">
        <v>20.56</v>
      </c>
      <c r="F817" s="7" t="s">
        <v>239</v>
      </c>
    </row>
    <row r="818" customFormat="false" ht="15" hidden="false" customHeight="false" outlineLevel="0" collapsed="false">
      <c r="A818" s="7" t="s">
        <v>10045</v>
      </c>
      <c r="B818" s="44" t="n">
        <v>0</v>
      </c>
      <c r="C818" s="44" t="n">
        <v>9</v>
      </c>
      <c r="D818" s="38" t="n">
        <f aca="false">IFERROR(B818/C818,0)</f>
        <v>0</v>
      </c>
      <c r="E818" s="45" t="n">
        <v>13.89</v>
      </c>
      <c r="F818" s="7" t="s">
        <v>239</v>
      </c>
    </row>
    <row r="819" customFormat="false" ht="15" hidden="false" customHeight="false" outlineLevel="0" collapsed="false">
      <c r="A819" s="7" t="s">
        <v>10046</v>
      </c>
      <c r="B819" s="44" t="n">
        <v>0</v>
      </c>
      <c r="C819" s="44" t="n">
        <v>9</v>
      </c>
      <c r="D819" s="38" t="n">
        <f aca="false">IFERROR(B819/C819,0)</f>
        <v>0</v>
      </c>
      <c r="E819" s="45" t="n">
        <v>18</v>
      </c>
      <c r="F819" s="7" t="s">
        <v>239</v>
      </c>
    </row>
    <row r="820" customFormat="false" ht="15" hidden="false" customHeight="false" outlineLevel="0" collapsed="false">
      <c r="A820" s="7" t="s">
        <v>10047</v>
      </c>
      <c r="B820" s="44" t="n">
        <v>0</v>
      </c>
      <c r="C820" s="44" t="n">
        <v>9</v>
      </c>
      <c r="D820" s="38" t="n">
        <f aca="false">IFERROR(B820/C820,0)</f>
        <v>0</v>
      </c>
      <c r="E820" s="45" t="n">
        <v>26.56</v>
      </c>
      <c r="F820" s="7" t="s">
        <v>239</v>
      </c>
    </row>
    <row r="821" customFormat="false" ht="15" hidden="false" customHeight="false" outlineLevel="0" collapsed="false">
      <c r="A821" s="7" t="s">
        <v>10048</v>
      </c>
      <c r="B821" s="44" t="n">
        <v>0</v>
      </c>
      <c r="C821" s="44" t="n">
        <v>9</v>
      </c>
      <c r="D821" s="38" t="n">
        <f aca="false">IFERROR(B821/C821,0)</f>
        <v>0</v>
      </c>
      <c r="E821" s="45" t="n">
        <v>18.22</v>
      </c>
      <c r="F821" s="7" t="s">
        <v>239</v>
      </c>
    </row>
    <row r="822" customFormat="false" ht="15" hidden="false" customHeight="false" outlineLevel="0" collapsed="false">
      <c r="A822" s="7" t="s">
        <v>10049</v>
      </c>
      <c r="B822" s="44" t="n">
        <v>0</v>
      </c>
      <c r="C822" s="44" t="n">
        <v>9</v>
      </c>
      <c r="D822" s="38" t="n">
        <f aca="false">IFERROR(B822/C822,0)</f>
        <v>0</v>
      </c>
      <c r="E822" s="45" t="n">
        <v>12.89</v>
      </c>
      <c r="F822" s="7" t="s">
        <v>239</v>
      </c>
    </row>
    <row r="823" customFormat="false" ht="15" hidden="false" customHeight="false" outlineLevel="0" collapsed="false">
      <c r="A823" s="7" t="s">
        <v>10050</v>
      </c>
      <c r="B823" s="44" t="n">
        <v>0</v>
      </c>
      <c r="C823" s="44" t="n">
        <v>9</v>
      </c>
      <c r="D823" s="38" t="n">
        <f aca="false">IFERROR(B823/C823,0)</f>
        <v>0</v>
      </c>
      <c r="E823" s="45" t="n">
        <v>13.44</v>
      </c>
      <c r="F823" s="7" t="s">
        <v>239</v>
      </c>
    </row>
    <row r="824" customFormat="false" ht="15" hidden="false" customHeight="false" outlineLevel="0" collapsed="false">
      <c r="A824" s="7" t="s">
        <v>10051</v>
      </c>
      <c r="B824" s="44" t="n">
        <v>0</v>
      </c>
      <c r="C824" s="44" t="n">
        <v>9</v>
      </c>
      <c r="D824" s="38" t="n">
        <f aca="false">IFERROR(B824/C824,0)</f>
        <v>0</v>
      </c>
      <c r="E824" s="45" t="n">
        <v>19.11</v>
      </c>
      <c r="F824" s="7" t="s">
        <v>239</v>
      </c>
    </row>
    <row r="825" customFormat="false" ht="15" hidden="false" customHeight="false" outlineLevel="0" collapsed="false">
      <c r="A825" s="7" t="s">
        <v>10052</v>
      </c>
      <c r="B825" s="44" t="n">
        <v>0</v>
      </c>
      <c r="C825" s="44" t="n">
        <v>9</v>
      </c>
      <c r="D825" s="38" t="n">
        <f aca="false">IFERROR(B825/C825,0)</f>
        <v>0</v>
      </c>
      <c r="E825" s="45" t="n">
        <v>19.44</v>
      </c>
      <c r="F825" s="7" t="s">
        <v>239</v>
      </c>
    </row>
    <row r="826" customFormat="false" ht="15" hidden="false" customHeight="false" outlineLevel="0" collapsed="false">
      <c r="A826" s="7" t="s">
        <v>10053</v>
      </c>
      <c r="B826" s="44" t="n">
        <v>0</v>
      </c>
      <c r="C826" s="44" t="n">
        <v>9</v>
      </c>
      <c r="D826" s="38" t="n">
        <f aca="false">IFERROR(B826/C826,0)</f>
        <v>0</v>
      </c>
      <c r="E826" s="45" t="n">
        <v>23</v>
      </c>
      <c r="F826" s="7" t="s">
        <v>180</v>
      </c>
    </row>
    <row r="827" customFormat="false" ht="15" hidden="false" customHeight="false" outlineLevel="0" collapsed="false">
      <c r="A827" s="7" t="s">
        <v>10054</v>
      </c>
      <c r="B827" s="44" t="n">
        <v>0</v>
      </c>
      <c r="C827" s="44" t="n">
        <v>9</v>
      </c>
      <c r="D827" s="38" t="n">
        <f aca="false">IFERROR(B827/C827,0)</f>
        <v>0</v>
      </c>
      <c r="E827" s="45" t="n">
        <v>5.78</v>
      </c>
      <c r="F827" s="7" t="s">
        <v>239</v>
      </c>
    </row>
    <row r="828" customFormat="false" ht="15" hidden="false" customHeight="false" outlineLevel="0" collapsed="false">
      <c r="A828" s="7" t="s">
        <v>10055</v>
      </c>
      <c r="B828" s="44" t="n">
        <v>0</v>
      </c>
      <c r="C828" s="44" t="n">
        <v>9</v>
      </c>
      <c r="D828" s="38" t="n">
        <f aca="false">IFERROR(B828/C828,0)</f>
        <v>0</v>
      </c>
      <c r="E828" s="45" t="n">
        <v>17</v>
      </c>
      <c r="F828" s="7" t="s">
        <v>239</v>
      </c>
    </row>
    <row r="829" customFormat="false" ht="15" hidden="false" customHeight="false" outlineLevel="0" collapsed="false">
      <c r="A829" s="7" t="s">
        <v>10056</v>
      </c>
      <c r="B829" s="44" t="n">
        <v>0</v>
      </c>
      <c r="C829" s="44" t="n">
        <v>9</v>
      </c>
      <c r="D829" s="38" t="n">
        <f aca="false">IFERROR(B829/C829,0)</f>
        <v>0</v>
      </c>
      <c r="E829" s="45" t="n">
        <v>6.22</v>
      </c>
      <c r="F829" s="7" t="s">
        <v>2277</v>
      </c>
    </row>
    <row r="830" customFormat="false" ht="15" hidden="false" customHeight="false" outlineLevel="0" collapsed="false">
      <c r="A830" s="7" t="s">
        <v>10057</v>
      </c>
      <c r="B830" s="44" t="n">
        <v>0</v>
      </c>
      <c r="C830" s="44" t="n">
        <v>9</v>
      </c>
      <c r="D830" s="38" t="n">
        <f aca="false">IFERROR(B830/C830,0)</f>
        <v>0</v>
      </c>
      <c r="E830" s="45" t="n">
        <v>18.44</v>
      </c>
      <c r="F830" s="7" t="s">
        <v>239</v>
      </c>
    </row>
    <row r="831" customFormat="false" ht="15" hidden="false" customHeight="false" outlineLevel="0" collapsed="false">
      <c r="A831" s="7" t="s">
        <v>10058</v>
      </c>
      <c r="B831" s="44" t="n">
        <v>0</v>
      </c>
      <c r="C831" s="44" t="n">
        <v>9</v>
      </c>
      <c r="D831" s="38" t="n">
        <f aca="false">IFERROR(B831/C831,0)</f>
        <v>0</v>
      </c>
      <c r="E831" s="45" t="n">
        <v>9.11</v>
      </c>
      <c r="F831" s="7" t="s">
        <v>239</v>
      </c>
    </row>
    <row r="832" customFormat="false" ht="15" hidden="false" customHeight="false" outlineLevel="0" collapsed="false">
      <c r="A832" s="7" t="s">
        <v>10059</v>
      </c>
      <c r="B832" s="44" t="n">
        <v>0</v>
      </c>
      <c r="C832" s="44" t="n">
        <v>9</v>
      </c>
      <c r="D832" s="38" t="n">
        <f aca="false">IFERROR(B832/C832,0)</f>
        <v>0</v>
      </c>
      <c r="E832" s="45" t="n">
        <v>29.67</v>
      </c>
      <c r="F832" s="7" t="s">
        <v>239</v>
      </c>
    </row>
    <row r="833" customFormat="false" ht="15" hidden="false" customHeight="false" outlineLevel="0" collapsed="false">
      <c r="A833" s="7" t="s">
        <v>10060</v>
      </c>
      <c r="B833" s="44" t="n">
        <v>0</v>
      </c>
      <c r="C833" s="44" t="n">
        <v>9</v>
      </c>
      <c r="D833" s="38" t="n">
        <f aca="false">IFERROR(B833/C833,0)</f>
        <v>0</v>
      </c>
      <c r="E833" s="45" t="n">
        <v>23</v>
      </c>
      <c r="F833" s="7" t="s">
        <v>239</v>
      </c>
    </row>
    <row r="834" customFormat="false" ht="15" hidden="false" customHeight="false" outlineLevel="0" collapsed="false">
      <c r="A834" s="7" t="s">
        <v>10061</v>
      </c>
      <c r="B834" s="44" t="n">
        <v>0</v>
      </c>
      <c r="C834" s="44" t="n">
        <v>8</v>
      </c>
      <c r="D834" s="38" t="n">
        <f aca="false">IFERROR(B834/C834,0)</f>
        <v>0</v>
      </c>
      <c r="E834" s="45" t="n">
        <v>7</v>
      </c>
      <c r="F834" s="7" t="s">
        <v>239</v>
      </c>
    </row>
    <row r="835" customFormat="false" ht="15" hidden="false" customHeight="false" outlineLevel="0" collapsed="false">
      <c r="A835" s="7" t="s">
        <v>10062</v>
      </c>
      <c r="B835" s="44" t="n">
        <v>0</v>
      </c>
      <c r="C835" s="44" t="n">
        <v>8</v>
      </c>
      <c r="D835" s="38" t="n">
        <f aca="false">IFERROR(B835/C835,0)</f>
        <v>0</v>
      </c>
      <c r="E835" s="45" t="n">
        <v>26.25</v>
      </c>
      <c r="F835" s="7" t="s">
        <v>239</v>
      </c>
    </row>
    <row r="836" customFormat="false" ht="15" hidden="false" customHeight="false" outlineLevel="0" collapsed="false">
      <c r="A836" s="7" t="s">
        <v>10063</v>
      </c>
      <c r="B836" s="44" t="n">
        <v>0</v>
      </c>
      <c r="C836" s="44" t="n">
        <v>8</v>
      </c>
      <c r="D836" s="38" t="n">
        <f aca="false">IFERROR(B836/C836,0)</f>
        <v>0</v>
      </c>
      <c r="E836" s="45" t="n">
        <v>10.88</v>
      </c>
      <c r="F836" s="7" t="s">
        <v>239</v>
      </c>
    </row>
    <row r="837" customFormat="false" ht="15" hidden="false" customHeight="false" outlineLevel="0" collapsed="false">
      <c r="A837" s="7" t="s">
        <v>10064</v>
      </c>
      <c r="B837" s="44" t="n">
        <v>0</v>
      </c>
      <c r="C837" s="44" t="n">
        <v>8</v>
      </c>
      <c r="D837" s="38" t="n">
        <f aca="false">IFERROR(B837/C837,0)</f>
        <v>0</v>
      </c>
      <c r="E837" s="45" t="n">
        <v>5.62</v>
      </c>
      <c r="F837" s="7" t="s">
        <v>239</v>
      </c>
    </row>
    <row r="838" customFormat="false" ht="15" hidden="false" customHeight="false" outlineLevel="0" collapsed="false">
      <c r="A838" s="7" t="s">
        <v>10065</v>
      </c>
      <c r="B838" s="44" t="n">
        <v>0</v>
      </c>
      <c r="C838" s="44" t="n">
        <v>8</v>
      </c>
      <c r="D838" s="38" t="n">
        <f aca="false">IFERROR(B838/C838,0)</f>
        <v>0</v>
      </c>
      <c r="E838" s="45" t="n">
        <v>17.5</v>
      </c>
      <c r="F838" s="7" t="s">
        <v>239</v>
      </c>
    </row>
    <row r="839" customFormat="false" ht="15" hidden="false" customHeight="false" outlineLevel="0" collapsed="false">
      <c r="A839" s="7" t="s">
        <v>10066</v>
      </c>
      <c r="B839" s="44" t="n">
        <v>0</v>
      </c>
      <c r="C839" s="44" t="n">
        <v>8</v>
      </c>
      <c r="D839" s="38" t="n">
        <f aca="false">IFERROR(B839/C839,0)</f>
        <v>0</v>
      </c>
      <c r="E839" s="45" t="n">
        <v>10.25</v>
      </c>
      <c r="F839" s="7" t="s">
        <v>239</v>
      </c>
    </row>
    <row r="840" customFormat="false" ht="15" hidden="false" customHeight="false" outlineLevel="0" collapsed="false">
      <c r="A840" s="7" t="s">
        <v>10067</v>
      </c>
      <c r="B840" s="44" t="n">
        <v>0</v>
      </c>
      <c r="C840" s="44" t="n">
        <v>8</v>
      </c>
      <c r="D840" s="38" t="n">
        <f aca="false">IFERROR(B840/C840,0)</f>
        <v>0</v>
      </c>
      <c r="E840" s="45" t="n">
        <v>44.12</v>
      </c>
      <c r="F840" s="7" t="s">
        <v>239</v>
      </c>
    </row>
    <row r="841" customFormat="false" ht="15" hidden="false" customHeight="false" outlineLevel="0" collapsed="false">
      <c r="A841" s="7" t="s">
        <v>10068</v>
      </c>
      <c r="B841" s="44" t="n">
        <v>0</v>
      </c>
      <c r="C841" s="44" t="n">
        <v>8</v>
      </c>
      <c r="D841" s="38" t="n">
        <f aca="false">IFERROR(B841/C841,0)</f>
        <v>0</v>
      </c>
      <c r="E841" s="45" t="n">
        <v>7.25</v>
      </c>
      <c r="F841" s="7" t="s">
        <v>115</v>
      </c>
    </row>
    <row r="842" customFormat="false" ht="15" hidden="false" customHeight="false" outlineLevel="0" collapsed="false">
      <c r="A842" s="7" t="s">
        <v>10069</v>
      </c>
      <c r="B842" s="44" t="n">
        <v>0</v>
      </c>
      <c r="C842" s="44" t="n">
        <v>8</v>
      </c>
      <c r="D842" s="38" t="n">
        <f aca="false">IFERROR(B842/C842,0)</f>
        <v>0</v>
      </c>
      <c r="E842" s="45" t="n">
        <v>25.75</v>
      </c>
      <c r="F842" s="7" t="s">
        <v>239</v>
      </c>
    </row>
    <row r="843" customFormat="false" ht="15" hidden="false" customHeight="false" outlineLevel="0" collapsed="false">
      <c r="A843" s="7" t="s">
        <v>10070</v>
      </c>
      <c r="B843" s="44" t="n">
        <v>0</v>
      </c>
      <c r="C843" s="44" t="n">
        <v>8</v>
      </c>
      <c r="D843" s="38" t="n">
        <f aca="false">IFERROR(B843/C843,0)</f>
        <v>0</v>
      </c>
      <c r="E843" s="45" t="n">
        <v>23.38</v>
      </c>
      <c r="F843" s="7" t="s">
        <v>239</v>
      </c>
    </row>
    <row r="844" customFormat="false" ht="15" hidden="false" customHeight="false" outlineLevel="0" collapsed="false">
      <c r="A844" s="7" t="s">
        <v>10071</v>
      </c>
      <c r="B844" s="44" t="n">
        <v>0</v>
      </c>
      <c r="C844" s="44" t="n">
        <v>8</v>
      </c>
      <c r="D844" s="38" t="n">
        <f aca="false">IFERROR(B844/C844,0)</f>
        <v>0</v>
      </c>
      <c r="E844" s="45" t="n">
        <v>19.62</v>
      </c>
      <c r="F844" s="7" t="s">
        <v>239</v>
      </c>
    </row>
    <row r="845" customFormat="false" ht="15" hidden="false" customHeight="false" outlineLevel="0" collapsed="false">
      <c r="A845" s="7" t="s">
        <v>10072</v>
      </c>
      <c r="B845" s="44" t="n">
        <v>0</v>
      </c>
      <c r="C845" s="44" t="n">
        <v>8</v>
      </c>
      <c r="D845" s="38" t="n">
        <f aca="false">IFERROR(B845/C845,0)</f>
        <v>0</v>
      </c>
      <c r="E845" s="45" t="n">
        <v>33.25</v>
      </c>
      <c r="F845" s="7" t="s">
        <v>239</v>
      </c>
    </row>
    <row r="846" customFormat="false" ht="15" hidden="false" customHeight="false" outlineLevel="0" collapsed="false">
      <c r="A846" s="7" t="s">
        <v>10073</v>
      </c>
      <c r="B846" s="44" t="n">
        <v>0</v>
      </c>
      <c r="C846" s="44" t="n">
        <v>8</v>
      </c>
      <c r="D846" s="38" t="n">
        <f aca="false">IFERROR(B846/C846,0)</f>
        <v>0</v>
      </c>
      <c r="E846" s="45" t="n">
        <v>8.62</v>
      </c>
      <c r="F846" s="7" t="s">
        <v>239</v>
      </c>
    </row>
    <row r="847" customFormat="false" ht="15" hidden="false" customHeight="false" outlineLevel="0" collapsed="false">
      <c r="A847" s="7" t="s">
        <v>10074</v>
      </c>
      <c r="B847" s="44" t="n">
        <v>0</v>
      </c>
      <c r="C847" s="44" t="n">
        <v>8</v>
      </c>
      <c r="D847" s="38" t="n">
        <f aca="false">IFERROR(B847/C847,0)</f>
        <v>0</v>
      </c>
      <c r="E847" s="45" t="n">
        <v>11.62</v>
      </c>
      <c r="F847" s="7" t="s">
        <v>239</v>
      </c>
    </row>
    <row r="848" customFormat="false" ht="15" hidden="false" customHeight="false" outlineLevel="0" collapsed="false">
      <c r="A848" s="7" t="s">
        <v>10075</v>
      </c>
      <c r="B848" s="44" t="n">
        <v>0</v>
      </c>
      <c r="C848" s="44" t="n">
        <v>8</v>
      </c>
      <c r="D848" s="38" t="n">
        <f aca="false">IFERROR(B848/C848,0)</f>
        <v>0</v>
      </c>
      <c r="E848" s="45" t="n">
        <v>22.12</v>
      </c>
      <c r="F848" s="7" t="s">
        <v>239</v>
      </c>
    </row>
    <row r="849" customFormat="false" ht="15" hidden="false" customHeight="false" outlineLevel="0" collapsed="false">
      <c r="A849" s="7" t="s">
        <v>10076</v>
      </c>
      <c r="B849" s="44" t="n">
        <v>0</v>
      </c>
      <c r="C849" s="44" t="n">
        <v>8</v>
      </c>
      <c r="D849" s="38" t="n">
        <f aca="false">IFERROR(B849/C849,0)</f>
        <v>0</v>
      </c>
      <c r="E849" s="45" t="n">
        <v>26.88</v>
      </c>
      <c r="F849" s="7" t="s">
        <v>239</v>
      </c>
    </row>
    <row r="850" customFormat="false" ht="15" hidden="false" customHeight="false" outlineLevel="0" collapsed="false">
      <c r="A850" s="7" t="s">
        <v>10077</v>
      </c>
      <c r="B850" s="44" t="n">
        <v>0</v>
      </c>
      <c r="C850" s="44" t="n">
        <v>8</v>
      </c>
      <c r="D850" s="38" t="n">
        <f aca="false">IFERROR(B850/C850,0)</f>
        <v>0</v>
      </c>
      <c r="E850" s="45" t="n">
        <v>19.62</v>
      </c>
      <c r="F850" s="7" t="s">
        <v>239</v>
      </c>
    </row>
    <row r="851" customFormat="false" ht="15" hidden="false" customHeight="false" outlineLevel="0" collapsed="false">
      <c r="A851" s="7" t="s">
        <v>10078</v>
      </c>
      <c r="B851" s="44" t="n">
        <v>0</v>
      </c>
      <c r="C851" s="44" t="n">
        <v>8</v>
      </c>
      <c r="D851" s="38" t="n">
        <f aca="false">IFERROR(B851/C851,0)</f>
        <v>0</v>
      </c>
      <c r="E851" s="45" t="n">
        <v>10.5</v>
      </c>
      <c r="F851" s="7" t="s">
        <v>239</v>
      </c>
    </row>
    <row r="852" customFormat="false" ht="15" hidden="false" customHeight="false" outlineLevel="0" collapsed="false">
      <c r="A852" s="7" t="s">
        <v>10079</v>
      </c>
      <c r="B852" s="44" t="n">
        <v>0</v>
      </c>
      <c r="C852" s="44" t="n">
        <v>8</v>
      </c>
      <c r="D852" s="38" t="n">
        <f aca="false">IFERROR(B852/C852,0)</f>
        <v>0</v>
      </c>
      <c r="E852" s="45" t="n">
        <v>11.5</v>
      </c>
      <c r="F852" s="7" t="s">
        <v>239</v>
      </c>
    </row>
    <row r="853" customFormat="false" ht="15" hidden="false" customHeight="false" outlineLevel="0" collapsed="false">
      <c r="A853" s="7" t="s">
        <v>10080</v>
      </c>
      <c r="B853" s="44" t="n">
        <v>0</v>
      </c>
      <c r="C853" s="44" t="n">
        <v>8</v>
      </c>
      <c r="D853" s="38" t="n">
        <f aca="false">IFERROR(B853/C853,0)</f>
        <v>0</v>
      </c>
      <c r="E853" s="45" t="n">
        <v>7.12</v>
      </c>
      <c r="F853" s="7" t="s">
        <v>2277</v>
      </c>
    </row>
    <row r="854" customFormat="false" ht="15" hidden="false" customHeight="false" outlineLevel="0" collapsed="false">
      <c r="A854" s="7" t="s">
        <v>10081</v>
      </c>
      <c r="B854" s="44" t="n">
        <v>0</v>
      </c>
      <c r="C854" s="44" t="n">
        <v>8</v>
      </c>
      <c r="D854" s="38" t="n">
        <f aca="false">IFERROR(B854/C854,0)</f>
        <v>0</v>
      </c>
      <c r="E854" s="45" t="n">
        <v>16.62</v>
      </c>
      <c r="F854" s="7" t="s">
        <v>239</v>
      </c>
    </row>
    <row r="855" customFormat="false" ht="15" hidden="false" customHeight="false" outlineLevel="0" collapsed="false">
      <c r="A855" s="7" t="s">
        <v>10082</v>
      </c>
      <c r="B855" s="44" t="n">
        <v>0</v>
      </c>
      <c r="C855" s="44" t="n">
        <v>8</v>
      </c>
      <c r="D855" s="38" t="n">
        <f aca="false">IFERROR(B855/C855,0)</f>
        <v>0</v>
      </c>
      <c r="E855" s="45" t="n">
        <v>7.88</v>
      </c>
      <c r="F855" s="7" t="s">
        <v>239</v>
      </c>
    </row>
    <row r="856" customFormat="false" ht="15" hidden="false" customHeight="false" outlineLevel="0" collapsed="false">
      <c r="A856" s="7" t="s">
        <v>10083</v>
      </c>
      <c r="B856" s="44" t="n">
        <v>0</v>
      </c>
      <c r="C856" s="44" t="n">
        <v>8</v>
      </c>
      <c r="D856" s="38" t="n">
        <f aca="false">IFERROR(B856/C856,0)</f>
        <v>0</v>
      </c>
      <c r="E856" s="45" t="n">
        <v>6.25</v>
      </c>
      <c r="F856" s="7" t="s">
        <v>239</v>
      </c>
    </row>
    <row r="857" customFormat="false" ht="15" hidden="false" customHeight="false" outlineLevel="0" collapsed="false">
      <c r="A857" s="7" t="s">
        <v>10084</v>
      </c>
      <c r="B857" s="44" t="n">
        <v>0</v>
      </c>
      <c r="C857" s="44" t="n">
        <v>8</v>
      </c>
      <c r="D857" s="38" t="n">
        <f aca="false">IFERROR(B857/C857,0)</f>
        <v>0</v>
      </c>
      <c r="E857" s="45" t="n">
        <v>12.75</v>
      </c>
      <c r="F857" s="7" t="s">
        <v>239</v>
      </c>
    </row>
    <row r="858" customFormat="false" ht="15" hidden="false" customHeight="false" outlineLevel="0" collapsed="false">
      <c r="A858" s="7" t="s">
        <v>10085</v>
      </c>
      <c r="B858" s="44" t="n">
        <v>0</v>
      </c>
      <c r="C858" s="44" t="n">
        <v>8</v>
      </c>
      <c r="D858" s="38" t="n">
        <f aca="false">IFERROR(B858/C858,0)</f>
        <v>0</v>
      </c>
      <c r="E858" s="45" t="n">
        <v>18.75</v>
      </c>
      <c r="F858" s="7" t="s">
        <v>239</v>
      </c>
    </row>
    <row r="859" customFormat="false" ht="15" hidden="false" customHeight="false" outlineLevel="0" collapsed="false">
      <c r="A859" s="7" t="s">
        <v>10086</v>
      </c>
      <c r="B859" s="44" t="n">
        <v>0</v>
      </c>
      <c r="C859" s="44" t="n">
        <v>8</v>
      </c>
      <c r="D859" s="38" t="n">
        <f aca="false">IFERROR(B859/C859,0)</f>
        <v>0</v>
      </c>
      <c r="E859" s="45" t="n">
        <v>18.62</v>
      </c>
      <c r="F859" s="7" t="s">
        <v>239</v>
      </c>
    </row>
    <row r="860" customFormat="false" ht="15" hidden="false" customHeight="false" outlineLevel="0" collapsed="false">
      <c r="A860" s="7" t="s">
        <v>10087</v>
      </c>
      <c r="B860" s="44" t="n">
        <v>0</v>
      </c>
      <c r="C860" s="44" t="n">
        <v>8</v>
      </c>
      <c r="D860" s="38" t="n">
        <f aca="false">IFERROR(B860/C860,0)</f>
        <v>0</v>
      </c>
      <c r="E860" s="45" t="n">
        <v>23.12</v>
      </c>
      <c r="F860" s="7" t="s">
        <v>239</v>
      </c>
    </row>
    <row r="861" customFormat="false" ht="15" hidden="false" customHeight="false" outlineLevel="0" collapsed="false">
      <c r="A861" s="7" t="s">
        <v>10088</v>
      </c>
      <c r="B861" s="44" t="n">
        <v>0</v>
      </c>
      <c r="C861" s="44" t="n">
        <v>8</v>
      </c>
      <c r="D861" s="38" t="n">
        <f aca="false">IFERROR(B861/C861,0)</f>
        <v>0</v>
      </c>
      <c r="E861" s="45" t="n">
        <v>10.75</v>
      </c>
      <c r="F861" s="7" t="s">
        <v>239</v>
      </c>
    </row>
    <row r="862" customFormat="false" ht="15" hidden="false" customHeight="false" outlineLevel="0" collapsed="false">
      <c r="A862" s="7" t="s">
        <v>10089</v>
      </c>
      <c r="B862" s="44" t="n">
        <v>0</v>
      </c>
      <c r="C862" s="44" t="n">
        <v>8</v>
      </c>
      <c r="D862" s="38" t="n">
        <f aca="false">IFERROR(B862/C862,0)</f>
        <v>0</v>
      </c>
      <c r="E862" s="45" t="n">
        <v>22.12</v>
      </c>
      <c r="F862" s="7" t="s">
        <v>239</v>
      </c>
    </row>
    <row r="863" customFormat="false" ht="15" hidden="false" customHeight="false" outlineLevel="0" collapsed="false">
      <c r="A863" s="7" t="s">
        <v>10090</v>
      </c>
      <c r="B863" s="44" t="n">
        <v>0</v>
      </c>
      <c r="C863" s="44" t="n">
        <v>8</v>
      </c>
      <c r="D863" s="38" t="n">
        <f aca="false">IFERROR(B863/C863,0)</f>
        <v>0</v>
      </c>
      <c r="E863" s="45" t="n">
        <v>8.88</v>
      </c>
      <c r="F863" s="7" t="s">
        <v>161</v>
      </c>
    </row>
    <row r="864" customFormat="false" ht="15" hidden="false" customHeight="false" outlineLevel="0" collapsed="false">
      <c r="A864" s="7" t="s">
        <v>10091</v>
      </c>
      <c r="B864" s="44" t="n">
        <v>0</v>
      </c>
      <c r="C864" s="44" t="n">
        <v>8</v>
      </c>
      <c r="D864" s="38" t="n">
        <f aca="false">IFERROR(B864/C864,0)</f>
        <v>0</v>
      </c>
      <c r="E864" s="45" t="n">
        <v>22.75</v>
      </c>
      <c r="F864" s="7" t="s">
        <v>239</v>
      </c>
    </row>
    <row r="865" customFormat="false" ht="15" hidden="false" customHeight="false" outlineLevel="0" collapsed="false">
      <c r="A865" s="7" t="s">
        <v>10092</v>
      </c>
      <c r="B865" s="44" t="n">
        <v>0</v>
      </c>
      <c r="C865" s="44" t="n">
        <v>8</v>
      </c>
      <c r="D865" s="38" t="n">
        <f aca="false">IFERROR(B865/C865,0)</f>
        <v>0</v>
      </c>
      <c r="E865" s="45" t="n">
        <v>15.38</v>
      </c>
      <c r="F865" s="7" t="s">
        <v>239</v>
      </c>
    </row>
    <row r="866" customFormat="false" ht="15" hidden="false" customHeight="false" outlineLevel="0" collapsed="false">
      <c r="A866" s="7" t="s">
        <v>10093</v>
      </c>
      <c r="B866" s="44" t="n">
        <v>0</v>
      </c>
      <c r="C866" s="44" t="n">
        <v>8</v>
      </c>
      <c r="D866" s="38" t="n">
        <f aca="false">IFERROR(B866/C866,0)</f>
        <v>0</v>
      </c>
      <c r="E866" s="45" t="n">
        <v>15</v>
      </c>
      <c r="F866" s="7" t="s">
        <v>239</v>
      </c>
    </row>
    <row r="867" customFormat="false" ht="15" hidden="false" customHeight="false" outlineLevel="0" collapsed="false">
      <c r="A867" s="7" t="s">
        <v>10094</v>
      </c>
      <c r="B867" s="44" t="n">
        <v>0</v>
      </c>
      <c r="C867" s="44" t="n">
        <v>8</v>
      </c>
      <c r="D867" s="38" t="n">
        <f aca="false">IFERROR(B867/C867,0)</f>
        <v>0</v>
      </c>
      <c r="E867" s="45" t="n">
        <v>23.25</v>
      </c>
      <c r="F867" s="7" t="s">
        <v>239</v>
      </c>
    </row>
    <row r="868" customFormat="false" ht="15" hidden="false" customHeight="false" outlineLevel="0" collapsed="false">
      <c r="A868" s="7" t="s">
        <v>10095</v>
      </c>
      <c r="B868" s="44" t="n">
        <v>0</v>
      </c>
      <c r="C868" s="44" t="n">
        <v>8</v>
      </c>
      <c r="D868" s="38" t="n">
        <f aca="false">IFERROR(B868/C868,0)</f>
        <v>0</v>
      </c>
      <c r="E868" s="45" t="n">
        <v>21.75</v>
      </c>
      <c r="F868" s="7" t="s">
        <v>239</v>
      </c>
    </row>
    <row r="869" customFormat="false" ht="15" hidden="false" customHeight="false" outlineLevel="0" collapsed="false">
      <c r="A869" s="7" t="s">
        <v>10096</v>
      </c>
      <c r="B869" s="44" t="n">
        <v>0</v>
      </c>
      <c r="C869" s="44" t="n">
        <v>8</v>
      </c>
      <c r="D869" s="38" t="n">
        <f aca="false">IFERROR(B869/C869,0)</f>
        <v>0</v>
      </c>
      <c r="E869" s="45" t="n">
        <v>12.5</v>
      </c>
      <c r="F869" s="7" t="s">
        <v>239</v>
      </c>
    </row>
    <row r="870" customFormat="false" ht="15" hidden="false" customHeight="false" outlineLevel="0" collapsed="false">
      <c r="A870" s="7" t="s">
        <v>10097</v>
      </c>
      <c r="B870" s="44" t="n">
        <v>0</v>
      </c>
      <c r="C870" s="44" t="n">
        <v>8</v>
      </c>
      <c r="D870" s="38" t="n">
        <f aca="false">IFERROR(B870/C870,0)</f>
        <v>0</v>
      </c>
      <c r="E870" s="45" t="n">
        <v>6.12</v>
      </c>
      <c r="F870" s="7" t="s">
        <v>161</v>
      </c>
    </row>
    <row r="871" customFormat="false" ht="15" hidden="false" customHeight="false" outlineLevel="0" collapsed="false">
      <c r="A871" s="7" t="s">
        <v>10098</v>
      </c>
      <c r="B871" s="44" t="n">
        <v>0</v>
      </c>
      <c r="C871" s="44" t="n">
        <v>8</v>
      </c>
      <c r="D871" s="38" t="n">
        <f aca="false">IFERROR(B871/C871,0)</f>
        <v>0</v>
      </c>
      <c r="E871" s="45" t="n">
        <v>20</v>
      </c>
      <c r="F871" s="7" t="s">
        <v>239</v>
      </c>
    </row>
    <row r="872" customFormat="false" ht="15" hidden="false" customHeight="false" outlineLevel="0" collapsed="false">
      <c r="A872" s="7" t="s">
        <v>10099</v>
      </c>
      <c r="B872" s="44" t="n">
        <v>0</v>
      </c>
      <c r="C872" s="44" t="n">
        <v>8</v>
      </c>
      <c r="D872" s="38" t="n">
        <f aca="false">IFERROR(B872/C872,0)</f>
        <v>0</v>
      </c>
      <c r="E872" s="45" t="n">
        <v>27.12</v>
      </c>
      <c r="F872" s="7" t="s">
        <v>239</v>
      </c>
    </row>
    <row r="873" customFormat="false" ht="15" hidden="false" customHeight="false" outlineLevel="0" collapsed="false">
      <c r="A873" s="7" t="s">
        <v>10100</v>
      </c>
      <c r="B873" s="44" t="n">
        <v>0</v>
      </c>
      <c r="C873" s="44" t="n">
        <v>8</v>
      </c>
      <c r="D873" s="38" t="n">
        <f aca="false">IFERROR(B873/C873,0)</f>
        <v>0</v>
      </c>
      <c r="E873" s="45" t="n">
        <v>23.38</v>
      </c>
      <c r="F873" s="7" t="s">
        <v>239</v>
      </c>
    </row>
    <row r="874" customFormat="false" ht="15" hidden="false" customHeight="false" outlineLevel="0" collapsed="false">
      <c r="A874" s="7" t="s">
        <v>10101</v>
      </c>
      <c r="B874" s="44" t="n">
        <v>0</v>
      </c>
      <c r="C874" s="44" t="n">
        <v>8</v>
      </c>
      <c r="D874" s="38" t="n">
        <f aca="false">IFERROR(B874/C874,0)</f>
        <v>0</v>
      </c>
      <c r="E874" s="45" t="n">
        <v>24.38</v>
      </c>
      <c r="F874" s="7" t="s">
        <v>239</v>
      </c>
    </row>
    <row r="875" customFormat="false" ht="15" hidden="false" customHeight="false" outlineLevel="0" collapsed="false">
      <c r="A875" s="7" t="s">
        <v>10102</v>
      </c>
      <c r="B875" s="44" t="n">
        <v>0</v>
      </c>
      <c r="C875" s="44" t="n">
        <v>8</v>
      </c>
      <c r="D875" s="38" t="n">
        <f aca="false">IFERROR(B875/C875,0)</f>
        <v>0</v>
      </c>
      <c r="E875" s="45" t="n">
        <v>8.62</v>
      </c>
      <c r="F875" s="7" t="s">
        <v>239</v>
      </c>
    </row>
    <row r="876" customFormat="false" ht="15" hidden="false" customHeight="false" outlineLevel="0" collapsed="false">
      <c r="A876" s="7" t="s">
        <v>10103</v>
      </c>
      <c r="B876" s="44" t="n">
        <v>0</v>
      </c>
      <c r="C876" s="44" t="n">
        <v>8</v>
      </c>
      <c r="D876" s="38" t="n">
        <f aca="false">IFERROR(B876/C876,0)</f>
        <v>0</v>
      </c>
      <c r="E876" s="45" t="n">
        <v>8.62</v>
      </c>
      <c r="F876" s="7" t="s">
        <v>239</v>
      </c>
    </row>
    <row r="877" customFormat="false" ht="15" hidden="false" customHeight="false" outlineLevel="0" collapsed="false">
      <c r="A877" s="7" t="s">
        <v>10104</v>
      </c>
      <c r="B877" s="44" t="n">
        <v>0</v>
      </c>
      <c r="C877" s="44" t="n">
        <v>8</v>
      </c>
      <c r="D877" s="38" t="n">
        <f aca="false">IFERROR(B877/C877,0)</f>
        <v>0</v>
      </c>
      <c r="E877" s="45" t="n">
        <v>11.25</v>
      </c>
      <c r="F877" s="7" t="s">
        <v>239</v>
      </c>
    </row>
    <row r="878" customFormat="false" ht="15" hidden="false" customHeight="false" outlineLevel="0" collapsed="false">
      <c r="A878" s="7" t="s">
        <v>10105</v>
      </c>
      <c r="B878" s="44" t="n">
        <v>0</v>
      </c>
      <c r="C878" s="44" t="n">
        <v>8</v>
      </c>
      <c r="D878" s="38" t="n">
        <f aca="false">IFERROR(B878/C878,0)</f>
        <v>0</v>
      </c>
      <c r="E878" s="45" t="n">
        <v>16.62</v>
      </c>
      <c r="F878" s="7" t="s">
        <v>239</v>
      </c>
    </row>
    <row r="879" customFormat="false" ht="15" hidden="false" customHeight="false" outlineLevel="0" collapsed="false">
      <c r="A879" s="7" t="s">
        <v>10106</v>
      </c>
      <c r="B879" s="44" t="n">
        <v>0</v>
      </c>
      <c r="C879" s="44" t="n">
        <v>8</v>
      </c>
      <c r="D879" s="38" t="n">
        <f aca="false">IFERROR(B879/C879,0)</f>
        <v>0</v>
      </c>
      <c r="E879" s="45" t="n">
        <v>4.75</v>
      </c>
      <c r="F879" s="7" t="s">
        <v>239</v>
      </c>
    </row>
    <row r="880" customFormat="false" ht="15" hidden="false" customHeight="false" outlineLevel="0" collapsed="false">
      <c r="A880" s="7" t="s">
        <v>10107</v>
      </c>
      <c r="B880" s="44" t="n">
        <v>0</v>
      </c>
      <c r="C880" s="44" t="n">
        <v>8</v>
      </c>
      <c r="D880" s="38" t="n">
        <f aca="false">IFERROR(B880/C880,0)</f>
        <v>0</v>
      </c>
      <c r="E880" s="45" t="n">
        <v>9.5</v>
      </c>
      <c r="F880" s="7" t="s">
        <v>2277</v>
      </c>
    </row>
    <row r="881" customFormat="false" ht="15" hidden="false" customHeight="false" outlineLevel="0" collapsed="false">
      <c r="A881" s="7" t="s">
        <v>10108</v>
      </c>
      <c r="B881" s="44" t="n">
        <v>0</v>
      </c>
      <c r="C881" s="44" t="n">
        <v>8</v>
      </c>
      <c r="D881" s="38" t="n">
        <f aca="false">IFERROR(B881/C881,0)</f>
        <v>0</v>
      </c>
      <c r="E881" s="45" t="n">
        <v>12.75</v>
      </c>
      <c r="F881" s="7" t="s">
        <v>239</v>
      </c>
    </row>
    <row r="882" customFormat="false" ht="15" hidden="false" customHeight="false" outlineLevel="0" collapsed="false">
      <c r="A882" s="7" t="s">
        <v>10109</v>
      </c>
      <c r="B882" s="44" t="n">
        <v>0</v>
      </c>
      <c r="C882" s="44" t="n">
        <v>8</v>
      </c>
      <c r="D882" s="38" t="n">
        <f aca="false">IFERROR(B882/C882,0)</f>
        <v>0</v>
      </c>
      <c r="E882" s="45" t="n">
        <v>8.25</v>
      </c>
      <c r="F882" s="7" t="s">
        <v>115</v>
      </c>
    </row>
    <row r="883" customFormat="false" ht="15" hidden="false" customHeight="false" outlineLevel="0" collapsed="false">
      <c r="A883" s="7" t="s">
        <v>10110</v>
      </c>
      <c r="B883" s="44" t="n">
        <v>0</v>
      </c>
      <c r="C883" s="44" t="n">
        <v>8</v>
      </c>
      <c r="D883" s="38" t="n">
        <f aca="false">IFERROR(B883/C883,0)</f>
        <v>0</v>
      </c>
      <c r="E883" s="45" t="n">
        <v>18.5</v>
      </c>
      <c r="F883" s="7" t="s">
        <v>239</v>
      </c>
    </row>
    <row r="884" customFormat="false" ht="15" hidden="false" customHeight="false" outlineLevel="0" collapsed="false">
      <c r="A884" s="7" t="s">
        <v>10111</v>
      </c>
      <c r="B884" s="44" t="n">
        <v>0</v>
      </c>
      <c r="C884" s="44" t="n">
        <v>8</v>
      </c>
      <c r="D884" s="38" t="n">
        <f aca="false">IFERROR(B884/C884,0)</f>
        <v>0</v>
      </c>
      <c r="E884" s="45" t="n">
        <v>10.5</v>
      </c>
      <c r="F884" s="7" t="s">
        <v>239</v>
      </c>
    </row>
    <row r="885" customFormat="false" ht="15" hidden="false" customHeight="false" outlineLevel="0" collapsed="false">
      <c r="A885" s="7" t="s">
        <v>10112</v>
      </c>
      <c r="B885" s="44" t="n">
        <v>0</v>
      </c>
      <c r="C885" s="44" t="n">
        <v>8</v>
      </c>
      <c r="D885" s="38" t="n">
        <f aca="false">IFERROR(B885/C885,0)</f>
        <v>0</v>
      </c>
      <c r="E885" s="45" t="n">
        <v>21.5</v>
      </c>
      <c r="F885" s="7" t="s">
        <v>239</v>
      </c>
    </row>
    <row r="886" customFormat="false" ht="15" hidden="false" customHeight="false" outlineLevel="0" collapsed="false">
      <c r="A886" s="7" t="s">
        <v>10113</v>
      </c>
      <c r="B886" s="44" t="n">
        <v>0</v>
      </c>
      <c r="C886" s="44" t="n">
        <v>8</v>
      </c>
      <c r="D886" s="38" t="n">
        <f aca="false">IFERROR(B886/C886,0)</f>
        <v>0</v>
      </c>
      <c r="E886" s="45" t="n">
        <v>19.5</v>
      </c>
      <c r="F886" s="7" t="s">
        <v>239</v>
      </c>
    </row>
    <row r="887" customFormat="false" ht="15" hidden="false" customHeight="false" outlineLevel="0" collapsed="false">
      <c r="A887" s="7" t="s">
        <v>10114</v>
      </c>
      <c r="B887" s="44" t="n">
        <v>0</v>
      </c>
      <c r="C887" s="44" t="n">
        <v>8</v>
      </c>
      <c r="D887" s="38" t="n">
        <f aca="false">IFERROR(B887/C887,0)</f>
        <v>0</v>
      </c>
      <c r="E887" s="45" t="n">
        <v>10.25</v>
      </c>
      <c r="F887" s="7" t="s">
        <v>239</v>
      </c>
    </row>
    <row r="888" customFormat="false" ht="15" hidden="false" customHeight="false" outlineLevel="0" collapsed="false">
      <c r="A888" s="7" t="s">
        <v>10115</v>
      </c>
      <c r="B888" s="44" t="n">
        <v>0</v>
      </c>
      <c r="C888" s="44" t="n">
        <v>8</v>
      </c>
      <c r="D888" s="38" t="n">
        <f aca="false">IFERROR(B888/C888,0)</f>
        <v>0</v>
      </c>
      <c r="E888" s="45" t="n">
        <v>8</v>
      </c>
      <c r="F888" s="7" t="s">
        <v>239</v>
      </c>
    </row>
    <row r="889" customFormat="false" ht="15" hidden="false" customHeight="false" outlineLevel="0" collapsed="false">
      <c r="A889" s="7" t="s">
        <v>10116</v>
      </c>
      <c r="B889" s="44" t="n">
        <v>0</v>
      </c>
      <c r="C889" s="44" t="n">
        <v>8</v>
      </c>
      <c r="D889" s="38" t="n">
        <f aca="false">IFERROR(B889/C889,0)</f>
        <v>0</v>
      </c>
      <c r="E889" s="45" t="n">
        <v>19.25</v>
      </c>
      <c r="F889" s="7" t="s">
        <v>239</v>
      </c>
    </row>
    <row r="890" customFormat="false" ht="15" hidden="false" customHeight="false" outlineLevel="0" collapsed="false">
      <c r="A890" s="7" t="s">
        <v>10117</v>
      </c>
      <c r="B890" s="44" t="n">
        <v>0</v>
      </c>
      <c r="C890" s="44" t="n">
        <v>8</v>
      </c>
      <c r="D890" s="38" t="n">
        <f aca="false">IFERROR(B890/C890,0)</f>
        <v>0</v>
      </c>
      <c r="E890" s="45" t="n">
        <v>16.25</v>
      </c>
      <c r="F890" s="7" t="s">
        <v>239</v>
      </c>
    </row>
    <row r="891" customFormat="false" ht="15" hidden="false" customHeight="false" outlineLevel="0" collapsed="false">
      <c r="A891" s="7" t="s">
        <v>10118</v>
      </c>
      <c r="B891" s="44" t="n">
        <v>0</v>
      </c>
      <c r="C891" s="44" t="n">
        <v>8</v>
      </c>
      <c r="D891" s="38" t="n">
        <f aca="false">IFERROR(B891/C891,0)</f>
        <v>0</v>
      </c>
      <c r="E891" s="45" t="n">
        <v>26.5</v>
      </c>
      <c r="F891" s="7" t="s">
        <v>239</v>
      </c>
    </row>
    <row r="892" customFormat="false" ht="15" hidden="false" customHeight="false" outlineLevel="0" collapsed="false">
      <c r="A892" s="7" t="s">
        <v>10119</v>
      </c>
      <c r="B892" s="44" t="n">
        <v>0</v>
      </c>
      <c r="C892" s="44" t="n">
        <v>8</v>
      </c>
      <c r="D892" s="38" t="n">
        <f aca="false">IFERROR(B892/C892,0)</f>
        <v>0</v>
      </c>
      <c r="E892" s="45" t="n">
        <v>22.5</v>
      </c>
      <c r="F892" s="7" t="s">
        <v>239</v>
      </c>
    </row>
    <row r="893" customFormat="false" ht="15" hidden="false" customHeight="false" outlineLevel="0" collapsed="false">
      <c r="A893" s="7" t="s">
        <v>10120</v>
      </c>
      <c r="B893" s="44" t="n">
        <v>0</v>
      </c>
      <c r="C893" s="44" t="n">
        <v>8</v>
      </c>
      <c r="D893" s="38" t="n">
        <f aca="false">IFERROR(B893/C893,0)</f>
        <v>0</v>
      </c>
      <c r="E893" s="45" t="n">
        <v>11.88</v>
      </c>
      <c r="F893" s="7" t="s">
        <v>239</v>
      </c>
    </row>
    <row r="894" customFormat="false" ht="15" hidden="false" customHeight="false" outlineLevel="0" collapsed="false">
      <c r="A894" s="7" t="s">
        <v>10121</v>
      </c>
      <c r="B894" s="44" t="n">
        <v>0</v>
      </c>
      <c r="C894" s="44" t="n">
        <v>8</v>
      </c>
      <c r="D894" s="38" t="n">
        <f aca="false">IFERROR(B894/C894,0)</f>
        <v>0</v>
      </c>
      <c r="E894" s="45" t="n">
        <v>9.12</v>
      </c>
      <c r="F894" s="7" t="s">
        <v>239</v>
      </c>
    </row>
    <row r="895" customFormat="false" ht="15" hidden="false" customHeight="false" outlineLevel="0" collapsed="false">
      <c r="A895" s="7" t="s">
        <v>10122</v>
      </c>
      <c r="B895" s="44" t="n">
        <v>0</v>
      </c>
      <c r="C895" s="44" t="n">
        <v>8</v>
      </c>
      <c r="D895" s="38" t="n">
        <f aca="false">IFERROR(B895/C895,0)</f>
        <v>0</v>
      </c>
      <c r="E895" s="45" t="n">
        <v>31.75</v>
      </c>
      <c r="F895" s="7" t="s">
        <v>239</v>
      </c>
    </row>
    <row r="896" customFormat="false" ht="15" hidden="false" customHeight="false" outlineLevel="0" collapsed="false">
      <c r="A896" s="7" t="s">
        <v>10123</v>
      </c>
      <c r="B896" s="44" t="n">
        <v>0</v>
      </c>
      <c r="C896" s="44" t="n">
        <v>8</v>
      </c>
      <c r="D896" s="38" t="n">
        <f aca="false">IFERROR(B896/C896,0)</f>
        <v>0</v>
      </c>
      <c r="E896" s="45" t="n">
        <v>13.12</v>
      </c>
      <c r="F896" s="7" t="s">
        <v>239</v>
      </c>
    </row>
    <row r="897" customFormat="false" ht="15" hidden="false" customHeight="false" outlineLevel="0" collapsed="false">
      <c r="A897" s="7" t="s">
        <v>10124</v>
      </c>
      <c r="B897" s="44" t="n">
        <v>0</v>
      </c>
      <c r="C897" s="44" t="n">
        <v>8</v>
      </c>
      <c r="D897" s="38" t="n">
        <f aca="false">IFERROR(B897/C897,0)</f>
        <v>0</v>
      </c>
      <c r="E897" s="45" t="n">
        <v>10</v>
      </c>
      <c r="F897" s="7" t="s">
        <v>161</v>
      </c>
    </row>
    <row r="898" customFormat="false" ht="15" hidden="false" customHeight="false" outlineLevel="0" collapsed="false">
      <c r="A898" s="7" t="s">
        <v>10125</v>
      </c>
      <c r="B898" s="44" t="n">
        <v>0</v>
      </c>
      <c r="C898" s="44" t="n">
        <v>8</v>
      </c>
      <c r="D898" s="38" t="n">
        <f aca="false">IFERROR(B898/C898,0)</f>
        <v>0</v>
      </c>
      <c r="E898" s="45" t="n">
        <v>17.75</v>
      </c>
      <c r="F898" s="7" t="s">
        <v>180</v>
      </c>
    </row>
    <row r="899" customFormat="false" ht="15" hidden="false" customHeight="false" outlineLevel="0" collapsed="false">
      <c r="A899" s="7" t="s">
        <v>10126</v>
      </c>
      <c r="B899" s="44" t="n">
        <v>0</v>
      </c>
      <c r="C899" s="44" t="n">
        <v>8</v>
      </c>
      <c r="D899" s="38" t="n">
        <f aca="false">IFERROR(B899/C899,0)</f>
        <v>0</v>
      </c>
      <c r="E899" s="45" t="n">
        <v>25.5</v>
      </c>
      <c r="F899" s="7" t="s">
        <v>239</v>
      </c>
    </row>
    <row r="900" customFormat="false" ht="15" hidden="false" customHeight="false" outlineLevel="0" collapsed="false">
      <c r="A900" s="7" t="s">
        <v>10127</v>
      </c>
      <c r="B900" s="44" t="n">
        <v>0</v>
      </c>
      <c r="C900" s="44" t="n">
        <v>8</v>
      </c>
      <c r="D900" s="38" t="n">
        <f aca="false">IFERROR(B900/C900,0)</f>
        <v>0</v>
      </c>
      <c r="E900" s="45" t="n">
        <v>7.5</v>
      </c>
      <c r="F900" s="7" t="s">
        <v>239</v>
      </c>
    </row>
    <row r="901" customFormat="false" ht="15" hidden="false" customHeight="false" outlineLevel="0" collapsed="false">
      <c r="A901" s="7" t="s">
        <v>10128</v>
      </c>
      <c r="B901" s="44" t="n">
        <v>0</v>
      </c>
      <c r="C901" s="44" t="n">
        <v>8</v>
      </c>
      <c r="D901" s="38" t="n">
        <f aca="false">IFERROR(B901/C901,0)</f>
        <v>0</v>
      </c>
      <c r="E901" s="45" t="n">
        <v>25.75</v>
      </c>
      <c r="F901" s="7" t="s">
        <v>239</v>
      </c>
    </row>
    <row r="902" customFormat="false" ht="15" hidden="false" customHeight="false" outlineLevel="0" collapsed="false">
      <c r="A902" s="7" t="s">
        <v>10129</v>
      </c>
      <c r="B902" s="44" t="n">
        <v>0</v>
      </c>
      <c r="C902" s="44" t="n">
        <v>8</v>
      </c>
      <c r="D902" s="38" t="n">
        <f aca="false">IFERROR(B902/C902,0)</f>
        <v>0</v>
      </c>
      <c r="E902" s="45" t="n">
        <v>13.38</v>
      </c>
      <c r="F902" s="7" t="s">
        <v>239</v>
      </c>
    </row>
    <row r="903" customFormat="false" ht="15" hidden="false" customHeight="false" outlineLevel="0" collapsed="false">
      <c r="A903" s="7" t="s">
        <v>10130</v>
      </c>
      <c r="B903" s="44" t="n">
        <v>0</v>
      </c>
      <c r="C903" s="44" t="n">
        <v>8</v>
      </c>
      <c r="D903" s="38" t="n">
        <f aca="false">IFERROR(B903/C903,0)</f>
        <v>0</v>
      </c>
      <c r="E903" s="45" t="n">
        <v>13.12</v>
      </c>
      <c r="F903" s="7" t="s">
        <v>239</v>
      </c>
    </row>
    <row r="904" customFormat="false" ht="15" hidden="false" customHeight="false" outlineLevel="0" collapsed="false">
      <c r="A904" s="7" t="s">
        <v>10131</v>
      </c>
      <c r="B904" s="44" t="n">
        <v>0</v>
      </c>
      <c r="C904" s="44" t="n">
        <v>8</v>
      </c>
      <c r="D904" s="38" t="n">
        <f aca="false">IFERROR(B904/C904,0)</f>
        <v>0</v>
      </c>
      <c r="E904" s="45" t="n">
        <v>26</v>
      </c>
      <c r="F904" s="7" t="s">
        <v>239</v>
      </c>
    </row>
    <row r="905" customFormat="false" ht="15" hidden="false" customHeight="false" outlineLevel="0" collapsed="false">
      <c r="A905" s="7" t="s">
        <v>10132</v>
      </c>
      <c r="B905" s="44" t="n">
        <v>0</v>
      </c>
      <c r="C905" s="44" t="n">
        <v>8</v>
      </c>
      <c r="D905" s="38" t="n">
        <f aca="false">IFERROR(B905/C905,0)</f>
        <v>0</v>
      </c>
      <c r="E905" s="45" t="n">
        <v>14.5</v>
      </c>
      <c r="F905" s="7" t="s">
        <v>239</v>
      </c>
    </row>
    <row r="906" customFormat="false" ht="15" hidden="false" customHeight="false" outlineLevel="0" collapsed="false">
      <c r="A906" s="7" t="s">
        <v>10133</v>
      </c>
      <c r="B906" s="44" t="n">
        <v>0</v>
      </c>
      <c r="C906" s="44" t="n">
        <v>8</v>
      </c>
      <c r="D906" s="38" t="n">
        <f aca="false">IFERROR(B906/C906,0)</f>
        <v>0</v>
      </c>
      <c r="E906" s="45" t="n">
        <v>8.62</v>
      </c>
      <c r="F906" s="7" t="s">
        <v>239</v>
      </c>
    </row>
    <row r="907" customFormat="false" ht="15" hidden="false" customHeight="false" outlineLevel="0" collapsed="false">
      <c r="A907" s="7" t="s">
        <v>10134</v>
      </c>
      <c r="B907" s="44" t="n">
        <v>0</v>
      </c>
      <c r="C907" s="44" t="n">
        <v>8</v>
      </c>
      <c r="D907" s="38" t="n">
        <f aca="false">IFERROR(B907/C907,0)</f>
        <v>0</v>
      </c>
      <c r="E907" s="45" t="n">
        <v>7.88</v>
      </c>
      <c r="F907" s="7" t="s">
        <v>239</v>
      </c>
    </row>
    <row r="908" customFormat="false" ht="15" hidden="false" customHeight="false" outlineLevel="0" collapsed="false">
      <c r="A908" s="7" t="s">
        <v>10135</v>
      </c>
      <c r="B908" s="44" t="n">
        <v>0</v>
      </c>
      <c r="C908" s="44" t="n">
        <v>8</v>
      </c>
      <c r="D908" s="38" t="n">
        <f aca="false">IFERROR(B908/C908,0)</f>
        <v>0</v>
      </c>
      <c r="E908" s="45" t="n">
        <v>16.25</v>
      </c>
      <c r="F908" s="7" t="s">
        <v>239</v>
      </c>
    </row>
    <row r="909" customFormat="false" ht="15" hidden="false" customHeight="false" outlineLevel="0" collapsed="false">
      <c r="A909" s="7" t="s">
        <v>10136</v>
      </c>
      <c r="B909" s="44" t="n">
        <v>0</v>
      </c>
      <c r="C909" s="44" t="n">
        <v>8</v>
      </c>
      <c r="D909" s="38" t="n">
        <f aca="false">IFERROR(B909/C909,0)</f>
        <v>0</v>
      </c>
      <c r="E909" s="45" t="n">
        <v>13.5</v>
      </c>
      <c r="F909" s="7" t="s">
        <v>239</v>
      </c>
    </row>
    <row r="910" customFormat="false" ht="15" hidden="false" customHeight="false" outlineLevel="0" collapsed="false">
      <c r="A910" s="7" t="s">
        <v>10137</v>
      </c>
      <c r="B910" s="44" t="n">
        <v>0</v>
      </c>
      <c r="C910" s="44" t="n">
        <v>8</v>
      </c>
      <c r="D910" s="38" t="n">
        <f aca="false">IFERROR(B910/C910,0)</f>
        <v>0</v>
      </c>
      <c r="E910" s="45" t="n">
        <v>21.88</v>
      </c>
      <c r="F910" s="7" t="s">
        <v>239</v>
      </c>
    </row>
    <row r="911" customFormat="false" ht="15" hidden="false" customHeight="false" outlineLevel="0" collapsed="false">
      <c r="A911" s="7" t="s">
        <v>10138</v>
      </c>
      <c r="B911" s="44" t="n">
        <v>0</v>
      </c>
      <c r="C911" s="44" t="n">
        <v>8</v>
      </c>
      <c r="D911" s="38" t="n">
        <f aca="false">IFERROR(B911/C911,0)</f>
        <v>0</v>
      </c>
      <c r="E911" s="45" t="n">
        <v>22.25</v>
      </c>
      <c r="F911" s="7" t="s">
        <v>239</v>
      </c>
    </row>
    <row r="912" customFormat="false" ht="15" hidden="false" customHeight="false" outlineLevel="0" collapsed="false">
      <c r="A912" s="7" t="s">
        <v>10139</v>
      </c>
      <c r="B912" s="44" t="n">
        <v>0</v>
      </c>
      <c r="C912" s="44" t="n">
        <v>8</v>
      </c>
      <c r="D912" s="38" t="n">
        <f aca="false">IFERROR(B912/C912,0)</f>
        <v>0</v>
      </c>
      <c r="E912" s="45" t="n">
        <v>24.38</v>
      </c>
      <c r="F912" s="7" t="s">
        <v>239</v>
      </c>
    </row>
    <row r="913" customFormat="false" ht="15" hidden="false" customHeight="false" outlineLevel="0" collapsed="false">
      <c r="A913" s="7" t="s">
        <v>10140</v>
      </c>
      <c r="B913" s="44" t="n">
        <v>0</v>
      </c>
      <c r="C913" s="44" t="n">
        <v>8</v>
      </c>
      <c r="D913" s="38" t="n">
        <f aca="false">IFERROR(B913/C913,0)</f>
        <v>0</v>
      </c>
      <c r="E913" s="45" t="n">
        <v>9.75</v>
      </c>
      <c r="F913" s="7" t="s">
        <v>239</v>
      </c>
    </row>
    <row r="914" customFormat="false" ht="15" hidden="false" customHeight="false" outlineLevel="0" collapsed="false">
      <c r="A914" s="7" t="s">
        <v>10141</v>
      </c>
      <c r="B914" s="44" t="n">
        <v>0</v>
      </c>
      <c r="C914" s="44" t="n">
        <v>8</v>
      </c>
      <c r="D914" s="38" t="n">
        <f aca="false">IFERROR(B914/C914,0)</f>
        <v>0</v>
      </c>
      <c r="E914" s="45" t="n">
        <v>23</v>
      </c>
      <c r="F914" s="7" t="s">
        <v>239</v>
      </c>
    </row>
    <row r="915" customFormat="false" ht="15" hidden="false" customHeight="false" outlineLevel="0" collapsed="false">
      <c r="A915" s="7" t="s">
        <v>10142</v>
      </c>
      <c r="B915" s="44" t="n">
        <v>0</v>
      </c>
      <c r="C915" s="44" t="n">
        <v>8</v>
      </c>
      <c r="D915" s="38" t="n">
        <f aca="false">IFERROR(B915/C915,0)</f>
        <v>0</v>
      </c>
      <c r="E915" s="45" t="n">
        <v>32.12</v>
      </c>
      <c r="F915" s="7" t="s">
        <v>239</v>
      </c>
    </row>
    <row r="916" customFormat="false" ht="15" hidden="false" customHeight="false" outlineLevel="0" collapsed="false">
      <c r="A916" s="7" t="s">
        <v>10143</v>
      </c>
      <c r="B916" s="44" t="n">
        <v>0</v>
      </c>
      <c r="C916" s="44" t="n">
        <v>8</v>
      </c>
      <c r="D916" s="38" t="n">
        <f aca="false">IFERROR(B916/C916,0)</f>
        <v>0</v>
      </c>
      <c r="E916" s="45" t="n">
        <v>13.5</v>
      </c>
      <c r="F916" s="7" t="s">
        <v>239</v>
      </c>
    </row>
    <row r="917" customFormat="false" ht="15" hidden="false" customHeight="false" outlineLevel="0" collapsed="false">
      <c r="A917" s="7" t="s">
        <v>10144</v>
      </c>
      <c r="B917" s="44" t="n">
        <v>0</v>
      </c>
      <c r="C917" s="44" t="n">
        <v>8</v>
      </c>
      <c r="D917" s="38" t="n">
        <f aca="false">IFERROR(B917/C917,0)</f>
        <v>0</v>
      </c>
      <c r="E917" s="45" t="n">
        <v>25.12</v>
      </c>
      <c r="F917" s="7" t="s">
        <v>239</v>
      </c>
    </row>
    <row r="918" customFormat="false" ht="15" hidden="false" customHeight="false" outlineLevel="0" collapsed="false">
      <c r="A918" s="7" t="s">
        <v>10145</v>
      </c>
      <c r="B918" s="44" t="n">
        <v>0</v>
      </c>
      <c r="C918" s="44" t="n">
        <v>8</v>
      </c>
      <c r="D918" s="38" t="n">
        <f aca="false">IFERROR(B918/C918,0)</f>
        <v>0</v>
      </c>
      <c r="E918" s="45" t="n">
        <v>33</v>
      </c>
      <c r="F918" s="7" t="s">
        <v>239</v>
      </c>
    </row>
    <row r="919" customFormat="false" ht="15" hidden="false" customHeight="false" outlineLevel="0" collapsed="false">
      <c r="A919" s="7" t="s">
        <v>10146</v>
      </c>
      <c r="B919" s="44" t="n">
        <v>0</v>
      </c>
      <c r="C919" s="44" t="n">
        <v>8</v>
      </c>
      <c r="D919" s="38" t="n">
        <f aca="false">IFERROR(B919/C919,0)</f>
        <v>0</v>
      </c>
      <c r="E919" s="45" t="n">
        <v>7.38</v>
      </c>
      <c r="F919" s="7" t="s">
        <v>239</v>
      </c>
    </row>
    <row r="920" customFormat="false" ht="15" hidden="false" customHeight="false" outlineLevel="0" collapsed="false">
      <c r="A920" s="7" t="s">
        <v>10147</v>
      </c>
      <c r="B920" s="44" t="n">
        <v>0</v>
      </c>
      <c r="C920" s="44" t="n">
        <v>8</v>
      </c>
      <c r="D920" s="38" t="n">
        <f aca="false">IFERROR(B920/C920,0)</f>
        <v>0</v>
      </c>
      <c r="E920" s="45" t="n">
        <v>17.75</v>
      </c>
      <c r="F920" s="7" t="s">
        <v>239</v>
      </c>
    </row>
    <row r="921" customFormat="false" ht="15" hidden="false" customHeight="false" outlineLevel="0" collapsed="false">
      <c r="A921" s="7" t="s">
        <v>10148</v>
      </c>
      <c r="B921" s="44" t="n">
        <v>0</v>
      </c>
      <c r="C921" s="44" t="n">
        <v>8</v>
      </c>
      <c r="D921" s="38" t="n">
        <f aca="false">IFERROR(B921/C921,0)</f>
        <v>0</v>
      </c>
      <c r="E921" s="45" t="n">
        <v>10.25</v>
      </c>
      <c r="F921" s="7" t="s">
        <v>239</v>
      </c>
    </row>
    <row r="922" customFormat="false" ht="15" hidden="false" customHeight="false" outlineLevel="0" collapsed="false">
      <c r="A922" s="7" t="s">
        <v>10149</v>
      </c>
      <c r="B922" s="44" t="n">
        <v>0</v>
      </c>
      <c r="C922" s="44" t="n">
        <v>8</v>
      </c>
      <c r="D922" s="38" t="n">
        <f aca="false">IFERROR(B922/C922,0)</f>
        <v>0</v>
      </c>
      <c r="E922" s="45" t="n">
        <v>10.12</v>
      </c>
      <c r="F922" s="7" t="s">
        <v>239</v>
      </c>
    </row>
    <row r="923" customFormat="false" ht="15" hidden="false" customHeight="false" outlineLevel="0" collapsed="false">
      <c r="A923" s="7" t="s">
        <v>10150</v>
      </c>
      <c r="B923" s="44" t="n">
        <v>0</v>
      </c>
      <c r="C923" s="44" t="n">
        <v>8</v>
      </c>
      <c r="D923" s="38" t="n">
        <f aca="false">IFERROR(B923/C923,0)</f>
        <v>0</v>
      </c>
      <c r="E923" s="45" t="n">
        <v>22.62</v>
      </c>
      <c r="F923" s="7" t="s">
        <v>239</v>
      </c>
    </row>
    <row r="924" customFormat="false" ht="15" hidden="false" customHeight="false" outlineLevel="0" collapsed="false">
      <c r="A924" s="7" t="s">
        <v>10151</v>
      </c>
      <c r="B924" s="44" t="n">
        <v>0</v>
      </c>
      <c r="C924" s="44" t="n">
        <v>8</v>
      </c>
      <c r="D924" s="38" t="n">
        <f aca="false">IFERROR(B924/C924,0)</f>
        <v>0</v>
      </c>
      <c r="E924" s="45" t="n">
        <v>11.25</v>
      </c>
      <c r="F924" s="7" t="s">
        <v>239</v>
      </c>
    </row>
    <row r="925" customFormat="false" ht="15" hidden="false" customHeight="false" outlineLevel="0" collapsed="false">
      <c r="A925" s="7" t="s">
        <v>10152</v>
      </c>
      <c r="B925" s="44" t="n">
        <v>0</v>
      </c>
      <c r="C925" s="44" t="n">
        <v>8</v>
      </c>
      <c r="D925" s="38" t="n">
        <f aca="false">IFERROR(B925/C925,0)</f>
        <v>0</v>
      </c>
      <c r="E925" s="45" t="n">
        <v>12</v>
      </c>
      <c r="F925" s="7" t="s">
        <v>239</v>
      </c>
    </row>
    <row r="926" customFormat="false" ht="15" hidden="false" customHeight="false" outlineLevel="0" collapsed="false">
      <c r="A926" s="7" t="s">
        <v>10153</v>
      </c>
      <c r="B926" s="44" t="n">
        <v>0</v>
      </c>
      <c r="C926" s="44" t="n">
        <v>8</v>
      </c>
      <c r="D926" s="38" t="n">
        <f aca="false">IFERROR(B926/C926,0)</f>
        <v>0</v>
      </c>
      <c r="E926" s="45" t="n">
        <v>13</v>
      </c>
      <c r="F926" s="7" t="s">
        <v>239</v>
      </c>
    </row>
    <row r="927" customFormat="false" ht="15" hidden="false" customHeight="false" outlineLevel="0" collapsed="false">
      <c r="A927" s="7" t="s">
        <v>10154</v>
      </c>
      <c r="B927" s="44" t="n">
        <v>0</v>
      </c>
      <c r="C927" s="44" t="n">
        <v>8</v>
      </c>
      <c r="D927" s="38" t="n">
        <f aca="false">IFERROR(B927/C927,0)</f>
        <v>0</v>
      </c>
      <c r="E927" s="45" t="n">
        <v>15.62</v>
      </c>
      <c r="F927" s="7" t="s">
        <v>239</v>
      </c>
    </row>
    <row r="928" customFormat="false" ht="15" hidden="false" customHeight="false" outlineLevel="0" collapsed="false">
      <c r="A928" s="7" t="s">
        <v>10155</v>
      </c>
      <c r="B928" s="44" t="n">
        <v>0</v>
      </c>
      <c r="C928" s="44" t="n">
        <v>8</v>
      </c>
      <c r="D928" s="38" t="n">
        <f aca="false">IFERROR(B928/C928,0)</f>
        <v>0</v>
      </c>
      <c r="E928" s="45" t="n">
        <v>13.75</v>
      </c>
      <c r="F928" s="7" t="s">
        <v>239</v>
      </c>
    </row>
    <row r="929" customFormat="false" ht="15" hidden="false" customHeight="false" outlineLevel="0" collapsed="false">
      <c r="A929" s="7" t="s">
        <v>10156</v>
      </c>
      <c r="B929" s="44" t="n">
        <v>0</v>
      </c>
      <c r="C929" s="44" t="n">
        <v>8</v>
      </c>
      <c r="D929" s="38" t="n">
        <f aca="false">IFERROR(B929/C929,0)</f>
        <v>0</v>
      </c>
      <c r="E929" s="45" t="n">
        <v>25.38</v>
      </c>
      <c r="F929" s="7" t="s">
        <v>239</v>
      </c>
    </row>
    <row r="930" customFormat="false" ht="15" hidden="false" customHeight="false" outlineLevel="0" collapsed="false">
      <c r="A930" s="7" t="s">
        <v>10157</v>
      </c>
      <c r="B930" s="44" t="n">
        <v>0</v>
      </c>
      <c r="C930" s="44" t="n">
        <v>8</v>
      </c>
      <c r="D930" s="38" t="n">
        <f aca="false">IFERROR(B930/C930,0)</f>
        <v>0</v>
      </c>
      <c r="E930" s="45" t="n">
        <v>13.12</v>
      </c>
      <c r="F930" s="7" t="s">
        <v>239</v>
      </c>
    </row>
    <row r="931" customFormat="false" ht="15" hidden="false" customHeight="false" outlineLevel="0" collapsed="false">
      <c r="A931" s="7" t="s">
        <v>10158</v>
      </c>
      <c r="B931" s="44" t="n">
        <v>0</v>
      </c>
      <c r="C931" s="44" t="n">
        <v>8</v>
      </c>
      <c r="D931" s="38" t="n">
        <f aca="false">IFERROR(B931/C931,0)</f>
        <v>0</v>
      </c>
      <c r="E931" s="45" t="n">
        <v>14.25</v>
      </c>
      <c r="F931" s="7" t="s">
        <v>239</v>
      </c>
    </row>
    <row r="932" customFormat="false" ht="15" hidden="false" customHeight="false" outlineLevel="0" collapsed="false">
      <c r="A932" s="7" t="s">
        <v>10159</v>
      </c>
      <c r="B932" s="44" t="n">
        <v>0</v>
      </c>
      <c r="C932" s="44" t="n">
        <v>8</v>
      </c>
      <c r="D932" s="38" t="n">
        <f aca="false">IFERROR(B932/C932,0)</f>
        <v>0</v>
      </c>
      <c r="E932" s="45" t="n">
        <v>7.75</v>
      </c>
      <c r="F932" s="7" t="s">
        <v>239</v>
      </c>
    </row>
    <row r="933" customFormat="false" ht="15" hidden="false" customHeight="false" outlineLevel="0" collapsed="false">
      <c r="A933" s="7" t="s">
        <v>10160</v>
      </c>
      <c r="B933" s="44" t="n">
        <v>0</v>
      </c>
      <c r="C933" s="44" t="n">
        <v>8</v>
      </c>
      <c r="D933" s="38" t="n">
        <f aca="false">IFERROR(B933/C933,0)</f>
        <v>0</v>
      </c>
      <c r="E933" s="45" t="n">
        <v>17.75</v>
      </c>
      <c r="F933" s="7" t="s">
        <v>239</v>
      </c>
    </row>
    <row r="934" customFormat="false" ht="15" hidden="false" customHeight="false" outlineLevel="0" collapsed="false">
      <c r="A934" s="7" t="s">
        <v>10161</v>
      </c>
      <c r="B934" s="44" t="n">
        <v>0</v>
      </c>
      <c r="C934" s="44" t="n">
        <v>8</v>
      </c>
      <c r="D934" s="38" t="n">
        <f aca="false">IFERROR(B934/C934,0)</f>
        <v>0</v>
      </c>
      <c r="E934" s="45" t="n">
        <v>9.88</v>
      </c>
      <c r="F934" s="7" t="s">
        <v>239</v>
      </c>
    </row>
    <row r="935" customFormat="false" ht="15" hidden="false" customHeight="false" outlineLevel="0" collapsed="false">
      <c r="A935" s="7" t="s">
        <v>10162</v>
      </c>
      <c r="B935" s="44" t="n">
        <v>0</v>
      </c>
      <c r="C935" s="44" t="n">
        <v>8</v>
      </c>
      <c r="D935" s="38" t="n">
        <f aca="false">IFERROR(B935/C935,0)</f>
        <v>0</v>
      </c>
      <c r="E935" s="45" t="n">
        <v>36.88</v>
      </c>
      <c r="F935" s="7" t="s">
        <v>239</v>
      </c>
    </row>
    <row r="936" customFormat="false" ht="15" hidden="false" customHeight="false" outlineLevel="0" collapsed="false">
      <c r="A936" s="7" t="s">
        <v>10163</v>
      </c>
      <c r="B936" s="44" t="n">
        <v>0</v>
      </c>
      <c r="C936" s="44" t="n">
        <v>8</v>
      </c>
      <c r="D936" s="38" t="n">
        <f aca="false">IFERROR(B936/C936,0)</f>
        <v>0</v>
      </c>
      <c r="E936" s="45" t="n">
        <v>11.62</v>
      </c>
      <c r="F936" s="7" t="s">
        <v>2277</v>
      </c>
    </row>
    <row r="937" customFormat="false" ht="15" hidden="false" customHeight="false" outlineLevel="0" collapsed="false">
      <c r="A937" s="7" t="s">
        <v>10164</v>
      </c>
      <c r="B937" s="44" t="n">
        <v>0</v>
      </c>
      <c r="C937" s="44" t="n">
        <v>8</v>
      </c>
      <c r="D937" s="38" t="n">
        <f aca="false">IFERROR(B937/C937,0)</f>
        <v>0</v>
      </c>
      <c r="E937" s="45" t="n">
        <v>22.38</v>
      </c>
      <c r="F937" s="7" t="s">
        <v>239</v>
      </c>
    </row>
    <row r="938" customFormat="false" ht="15" hidden="false" customHeight="false" outlineLevel="0" collapsed="false">
      <c r="A938" s="7" t="s">
        <v>10165</v>
      </c>
      <c r="B938" s="44" t="n">
        <v>0</v>
      </c>
      <c r="C938" s="44" t="n">
        <v>8</v>
      </c>
      <c r="D938" s="38" t="n">
        <f aca="false">IFERROR(B938/C938,0)</f>
        <v>0</v>
      </c>
      <c r="E938" s="45" t="n">
        <v>12.38</v>
      </c>
      <c r="F938" s="7" t="s">
        <v>239</v>
      </c>
    </row>
    <row r="939" customFormat="false" ht="15" hidden="false" customHeight="false" outlineLevel="0" collapsed="false">
      <c r="A939" s="7" t="s">
        <v>10166</v>
      </c>
      <c r="B939" s="44" t="n">
        <v>0</v>
      </c>
      <c r="C939" s="44" t="n">
        <v>7</v>
      </c>
      <c r="D939" s="38" t="n">
        <f aca="false">IFERROR(B939/C939,0)</f>
        <v>0</v>
      </c>
      <c r="E939" s="45" t="n">
        <v>20.86</v>
      </c>
      <c r="F939" s="7" t="s">
        <v>239</v>
      </c>
    </row>
    <row r="940" customFormat="false" ht="15" hidden="false" customHeight="false" outlineLevel="0" collapsed="false">
      <c r="A940" s="7" t="s">
        <v>10167</v>
      </c>
      <c r="B940" s="44" t="n">
        <v>0</v>
      </c>
      <c r="C940" s="44" t="n">
        <v>7</v>
      </c>
      <c r="D940" s="38" t="n">
        <f aca="false">IFERROR(B940/C940,0)</f>
        <v>0</v>
      </c>
      <c r="E940" s="45" t="n">
        <v>30</v>
      </c>
      <c r="F940" s="7" t="s">
        <v>239</v>
      </c>
    </row>
    <row r="941" customFormat="false" ht="15" hidden="false" customHeight="false" outlineLevel="0" collapsed="false">
      <c r="A941" s="7" t="s">
        <v>10168</v>
      </c>
      <c r="B941" s="44" t="n">
        <v>0</v>
      </c>
      <c r="C941" s="44" t="n">
        <v>7</v>
      </c>
      <c r="D941" s="38" t="n">
        <f aca="false">IFERROR(B941/C941,0)</f>
        <v>0</v>
      </c>
      <c r="E941" s="45" t="n">
        <v>22.14</v>
      </c>
      <c r="F941" s="7" t="s">
        <v>239</v>
      </c>
    </row>
    <row r="942" customFormat="false" ht="15" hidden="false" customHeight="false" outlineLevel="0" collapsed="false">
      <c r="A942" s="7" t="s">
        <v>10169</v>
      </c>
      <c r="B942" s="44" t="n">
        <v>0</v>
      </c>
      <c r="C942" s="44" t="n">
        <v>7</v>
      </c>
      <c r="D942" s="38" t="n">
        <f aca="false">IFERROR(B942/C942,0)</f>
        <v>0</v>
      </c>
      <c r="E942" s="45" t="n">
        <v>9.43</v>
      </c>
      <c r="F942" s="7" t="s">
        <v>239</v>
      </c>
    </row>
    <row r="943" customFormat="false" ht="15" hidden="false" customHeight="false" outlineLevel="0" collapsed="false">
      <c r="A943" s="7" t="s">
        <v>10170</v>
      </c>
      <c r="B943" s="44" t="n">
        <v>0</v>
      </c>
      <c r="C943" s="44" t="n">
        <v>7</v>
      </c>
      <c r="D943" s="38" t="n">
        <f aca="false">IFERROR(B943/C943,0)</f>
        <v>0</v>
      </c>
      <c r="E943" s="45" t="n">
        <v>11.57</v>
      </c>
      <c r="F943" s="7" t="s">
        <v>239</v>
      </c>
    </row>
    <row r="944" customFormat="false" ht="15" hidden="false" customHeight="false" outlineLevel="0" collapsed="false">
      <c r="A944" s="7" t="s">
        <v>10171</v>
      </c>
      <c r="B944" s="44" t="n">
        <v>0</v>
      </c>
      <c r="C944" s="44" t="n">
        <v>7</v>
      </c>
      <c r="D944" s="38" t="n">
        <f aca="false">IFERROR(B944/C944,0)</f>
        <v>0</v>
      </c>
      <c r="E944" s="45" t="n">
        <v>8.29</v>
      </c>
      <c r="F944" s="7" t="s">
        <v>239</v>
      </c>
    </row>
    <row r="945" customFormat="false" ht="15" hidden="false" customHeight="false" outlineLevel="0" collapsed="false">
      <c r="A945" s="7" t="s">
        <v>10172</v>
      </c>
      <c r="B945" s="44" t="n">
        <v>0</v>
      </c>
      <c r="C945" s="44" t="n">
        <v>7</v>
      </c>
      <c r="D945" s="38" t="n">
        <f aca="false">IFERROR(B945/C945,0)</f>
        <v>0</v>
      </c>
      <c r="E945" s="45" t="n">
        <v>10.14</v>
      </c>
      <c r="F945" s="7" t="s">
        <v>161</v>
      </c>
    </row>
    <row r="946" customFormat="false" ht="15" hidden="false" customHeight="false" outlineLevel="0" collapsed="false">
      <c r="A946" s="7" t="s">
        <v>10173</v>
      </c>
      <c r="B946" s="44" t="n">
        <v>0</v>
      </c>
      <c r="C946" s="44" t="n">
        <v>7</v>
      </c>
      <c r="D946" s="38" t="n">
        <f aca="false">IFERROR(B946/C946,0)</f>
        <v>0</v>
      </c>
      <c r="E946" s="45" t="n">
        <v>9.71</v>
      </c>
      <c r="F946" s="7" t="s">
        <v>161</v>
      </c>
    </row>
    <row r="947" customFormat="false" ht="15" hidden="false" customHeight="false" outlineLevel="0" collapsed="false">
      <c r="A947" s="7" t="s">
        <v>10174</v>
      </c>
      <c r="B947" s="44" t="n">
        <v>0</v>
      </c>
      <c r="C947" s="44" t="n">
        <v>7</v>
      </c>
      <c r="D947" s="38" t="n">
        <f aca="false">IFERROR(B947/C947,0)</f>
        <v>0</v>
      </c>
      <c r="E947" s="45" t="n">
        <v>27.14</v>
      </c>
      <c r="F947" s="7" t="s">
        <v>239</v>
      </c>
    </row>
    <row r="948" customFormat="false" ht="15" hidden="false" customHeight="false" outlineLevel="0" collapsed="false">
      <c r="A948" s="7" t="s">
        <v>10175</v>
      </c>
      <c r="B948" s="44" t="n">
        <v>0</v>
      </c>
      <c r="C948" s="44" t="n">
        <v>7</v>
      </c>
      <c r="D948" s="38" t="n">
        <f aca="false">IFERROR(B948/C948,0)</f>
        <v>0</v>
      </c>
      <c r="E948" s="45" t="n">
        <v>16.71</v>
      </c>
      <c r="F948" s="7" t="s">
        <v>239</v>
      </c>
    </row>
    <row r="949" customFormat="false" ht="15" hidden="false" customHeight="false" outlineLevel="0" collapsed="false">
      <c r="A949" s="7" t="s">
        <v>10176</v>
      </c>
      <c r="B949" s="44" t="n">
        <v>0</v>
      </c>
      <c r="C949" s="44" t="n">
        <v>7</v>
      </c>
      <c r="D949" s="38" t="n">
        <f aca="false">IFERROR(B949/C949,0)</f>
        <v>0</v>
      </c>
      <c r="E949" s="45" t="n">
        <v>11.14</v>
      </c>
      <c r="F949" s="7" t="s">
        <v>161</v>
      </c>
    </row>
    <row r="950" customFormat="false" ht="15" hidden="false" customHeight="false" outlineLevel="0" collapsed="false">
      <c r="A950" s="7" t="s">
        <v>10177</v>
      </c>
      <c r="B950" s="44" t="n">
        <v>0</v>
      </c>
      <c r="C950" s="44" t="n">
        <v>7</v>
      </c>
      <c r="D950" s="38" t="n">
        <f aca="false">IFERROR(B950/C950,0)</f>
        <v>0</v>
      </c>
      <c r="E950" s="45" t="n">
        <v>9.57</v>
      </c>
      <c r="F950" s="7" t="s">
        <v>239</v>
      </c>
    </row>
    <row r="951" customFormat="false" ht="15" hidden="false" customHeight="false" outlineLevel="0" collapsed="false">
      <c r="A951" s="7" t="s">
        <v>10178</v>
      </c>
      <c r="B951" s="44" t="n">
        <v>0</v>
      </c>
      <c r="C951" s="44" t="n">
        <v>7</v>
      </c>
      <c r="D951" s="38" t="n">
        <f aca="false">IFERROR(B951/C951,0)</f>
        <v>0</v>
      </c>
      <c r="E951" s="45" t="n">
        <v>6.14</v>
      </c>
      <c r="F951" s="7" t="s">
        <v>239</v>
      </c>
    </row>
    <row r="952" customFormat="false" ht="15" hidden="false" customHeight="false" outlineLevel="0" collapsed="false">
      <c r="A952" s="7" t="s">
        <v>10179</v>
      </c>
      <c r="B952" s="44" t="n">
        <v>0</v>
      </c>
      <c r="C952" s="44" t="n">
        <v>7</v>
      </c>
      <c r="D952" s="38" t="n">
        <f aca="false">IFERROR(B952/C952,0)</f>
        <v>0</v>
      </c>
      <c r="E952" s="45" t="n">
        <v>30</v>
      </c>
      <c r="F952" s="7" t="s">
        <v>239</v>
      </c>
    </row>
    <row r="953" customFormat="false" ht="15" hidden="false" customHeight="false" outlineLevel="0" collapsed="false">
      <c r="A953" s="7" t="s">
        <v>10180</v>
      </c>
      <c r="B953" s="44" t="n">
        <v>0</v>
      </c>
      <c r="C953" s="44" t="n">
        <v>7</v>
      </c>
      <c r="D953" s="38" t="n">
        <f aca="false">IFERROR(B953/C953,0)</f>
        <v>0</v>
      </c>
      <c r="E953" s="45" t="n">
        <v>15.29</v>
      </c>
      <c r="F953" s="7" t="s">
        <v>239</v>
      </c>
    </row>
    <row r="954" customFormat="false" ht="15" hidden="false" customHeight="false" outlineLevel="0" collapsed="false">
      <c r="A954" s="7" t="s">
        <v>10181</v>
      </c>
      <c r="B954" s="44" t="n">
        <v>0</v>
      </c>
      <c r="C954" s="44" t="n">
        <v>7</v>
      </c>
      <c r="D954" s="38" t="n">
        <f aca="false">IFERROR(B954/C954,0)</f>
        <v>0</v>
      </c>
      <c r="E954" s="45" t="n">
        <v>6.86</v>
      </c>
      <c r="F954" s="7" t="s">
        <v>239</v>
      </c>
    </row>
    <row r="955" customFormat="false" ht="15" hidden="false" customHeight="false" outlineLevel="0" collapsed="false">
      <c r="A955" s="7" t="s">
        <v>10182</v>
      </c>
      <c r="B955" s="44" t="n">
        <v>0</v>
      </c>
      <c r="C955" s="44" t="n">
        <v>7</v>
      </c>
      <c r="D955" s="38" t="n">
        <f aca="false">IFERROR(B955/C955,0)</f>
        <v>0</v>
      </c>
      <c r="E955" s="45" t="n">
        <v>10.71</v>
      </c>
      <c r="F955" s="7" t="s">
        <v>239</v>
      </c>
    </row>
    <row r="956" customFormat="false" ht="15" hidden="false" customHeight="false" outlineLevel="0" collapsed="false">
      <c r="A956" s="7" t="s">
        <v>10183</v>
      </c>
      <c r="B956" s="44" t="n">
        <v>0</v>
      </c>
      <c r="C956" s="44" t="n">
        <v>7</v>
      </c>
      <c r="D956" s="38" t="n">
        <f aca="false">IFERROR(B956/C956,0)</f>
        <v>0</v>
      </c>
      <c r="E956" s="45" t="n">
        <v>8.29</v>
      </c>
      <c r="F956" s="7" t="s">
        <v>239</v>
      </c>
    </row>
    <row r="957" customFormat="false" ht="15" hidden="false" customHeight="false" outlineLevel="0" collapsed="false">
      <c r="A957" s="7" t="s">
        <v>10184</v>
      </c>
      <c r="B957" s="44" t="n">
        <v>0</v>
      </c>
      <c r="C957" s="44" t="n">
        <v>7</v>
      </c>
      <c r="D957" s="38" t="n">
        <f aca="false">IFERROR(B957/C957,0)</f>
        <v>0</v>
      </c>
      <c r="E957" s="45" t="n">
        <v>10.86</v>
      </c>
      <c r="F957" s="7" t="s">
        <v>239</v>
      </c>
    </row>
    <row r="958" customFormat="false" ht="15" hidden="false" customHeight="false" outlineLevel="0" collapsed="false">
      <c r="A958" s="7" t="s">
        <v>10185</v>
      </c>
      <c r="B958" s="44" t="n">
        <v>0</v>
      </c>
      <c r="C958" s="44" t="n">
        <v>7</v>
      </c>
      <c r="D958" s="38" t="n">
        <f aca="false">IFERROR(B958/C958,0)</f>
        <v>0</v>
      </c>
      <c r="E958" s="45" t="n">
        <v>18.71</v>
      </c>
      <c r="F958" s="7" t="s">
        <v>239</v>
      </c>
    </row>
    <row r="959" customFormat="false" ht="15" hidden="false" customHeight="false" outlineLevel="0" collapsed="false">
      <c r="A959" s="7" t="s">
        <v>10186</v>
      </c>
      <c r="B959" s="44" t="n">
        <v>0</v>
      </c>
      <c r="C959" s="44" t="n">
        <v>7</v>
      </c>
      <c r="D959" s="38" t="n">
        <f aca="false">IFERROR(B959/C959,0)</f>
        <v>0</v>
      </c>
      <c r="E959" s="45" t="n">
        <v>16.86</v>
      </c>
      <c r="F959" s="7" t="s">
        <v>239</v>
      </c>
    </row>
    <row r="960" customFormat="false" ht="15" hidden="false" customHeight="false" outlineLevel="0" collapsed="false">
      <c r="A960" s="7" t="s">
        <v>10187</v>
      </c>
      <c r="B960" s="44" t="n">
        <v>0</v>
      </c>
      <c r="C960" s="44" t="n">
        <v>7</v>
      </c>
      <c r="D960" s="38" t="n">
        <f aca="false">IFERROR(B960/C960,0)</f>
        <v>0</v>
      </c>
      <c r="E960" s="45" t="n">
        <v>75.57</v>
      </c>
      <c r="F960" s="7" t="s">
        <v>239</v>
      </c>
    </row>
    <row r="961" customFormat="false" ht="15" hidden="false" customHeight="false" outlineLevel="0" collapsed="false">
      <c r="A961" s="7" t="s">
        <v>10188</v>
      </c>
      <c r="B961" s="44" t="n">
        <v>0</v>
      </c>
      <c r="C961" s="44" t="n">
        <v>7</v>
      </c>
      <c r="D961" s="38" t="n">
        <f aca="false">IFERROR(B961/C961,0)</f>
        <v>0</v>
      </c>
      <c r="E961" s="45" t="n">
        <v>7.43</v>
      </c>
      <c r="F961" s="7" t="s">
        <v>161</v>
      </c>
    </row>
    <row r="962" customFormat="false" ht="15" hidden="false" customHeight="false" outlineLevel="0" collapsed="false">
      <c r="A962" s="7" t="s">
        <v>10189</v>
      </c>
      <c r="B962" s="44" t="n">
        <v>0</v>
      </c>
      <c r="C962" s="44" t="n">
        <v>7</v>
      </c>
      <c r="D962" s="38" t="n">
        <f aca="false">IFERROR(B962/C962,0)</f>
        <v>0</v>
      </c>
      <c r="E962" s="45" t="n">
        <v>22.71</v>
      </c>
      <c r="F962" s="7" t="s">
        <v>239</v>
      </c>
    </row>
    <row r="963" customFormat="false" ht="15" hidden="false" customHeight="false" outlineLevel="0" collapsed="false">
      <c r="A963" s="7" t="s">
        <v>10190</v>
      </c>
      <c r="B963" s="44" t="n">
        <v>0</v>
      </c>
      <c r="C963" s="44" t="n">
        <v>7</v>
      </c>
      <c r="D963" s="38" t="n">
        <f aca="false">IFERROR(B963/C963,0)</f>
        <v>0</v>
      </c>
      <c r="E963" s="45" t="n">
        <v>17.29</v>
      </c>
      <c r="F963" s="7" t="s">
        <v>239</v>
      </c>
    </row>
    <row r="964" customFormat="false" ht="15" hidden="false" customHeight="false" outlineLevel="0" collapsed="false">
      <c r="A964" s="7" t="s">
        <v>10191</v>
      </c>
      <c r="B964" s="44" t="n">
        <v>0</v>
      </c>
      <c r="C964" s="44" t="n">
        <v>7</v>
      </c>
      <c r="D964" s="38" t="n">
        <f aca="false">IFERROR(B964/C964,0)</f>
        <v>0</v>
      </c>
      <c r="E964" s="45" t="n">
        <v>10.29</v>
      </c>
      <c r="F964" s="7" t="s">
        <v>239</v>
      </c>
    </row>
    <row r="965" customFormat="false" ht="15" hidden="false" customHeight="false" outlineLevel="0" collapsed="false">
      <c r="A965" s="7" t="s">
        <v>10192</v>
      </c>
      <c r="B965" s="44" t="n">
        <v>0</v>
      </c>
      <c r="C965" s="44" t="n">
        <v>7</v>
      </c>
      <c r="D965" s="38" t="n">
        <f aca="false">IFERROR(B965/C965,0)</f>
        <v>0</v>
      </c>
      <c r="E965" s="45" t="n">
        <v>22</v>
      </c>
      <c r="F965" s="7" t="s">
        <v>239</v>
      </c>
    </row>
    <row r="966" customFormat="false" ht="15" hidden="false" customHeight="false" outlineLevel="0" collapsed="false">
      <c r="A966" s="7" t="s">
        <v>10193</v>
      </c>
      <c r="B966" s="44" t="n">
        <v>0</v>
      </c>
      <c r="C966" s="44" t="n">
        <v>7</v>
      </c>
      <c r="D966" s="38" t="n">
        <f aca="false">IFERROR(B966/C966,0)</f>
        <v>0</v>
      </c>
      <c r="E966" s="45" t="n">
        <v>7.57</v>
      </c>
      <c r="F966" s="7" t="s">
        <v>239</v>
      </c>
    </row>
    <row r="967" customFormat="false" ht="15" hidden="false" customHeight="false" outlineLevel="0" collapsed="false">
      <c r="A967" s="7" t="s">
        <v>10194</v>
      </c>
      <c r="B967" s="44" t="n">
        <v>0</v>
      </c>
      <c r="C967" s="44" t="n">
        <v>7</v>
      </c>
      <c r="D967" s="38" t="n">
        <f aca="false">IFERROR(B967/C967,0)</f>
        <v>0</v>
      </c>
      <c r="E967" s="45" t="n">
        <v>14</v>
      </c>
      <c r="F967" s="7" t="s">
        <v>239</v>
      </c>
    </row>
    <row r="968" customFormat="false" ht="15" hidden="false" customHeight="false" outlineLevel="0" collapsed="false">
      <c r="A968" s="7" t="s">
        <v>10195</v>
      </c>
      <c r="B968" s="44" t="n">
        <v>0</v>
      </c>
      <c r="C968" s="44" t="n">
        <v>7</v>
      </c>
      <c r="D968" s="38" t="n">
        <f aca="false">IFERROR(B968/C968,0)</f>
        <v>0</v>
      </c>
      <c r="E968" s="45" t="n">
        <v>14.57</v>
      </c>
      <c r="F968" s="7" t="s">
        <v>239</v>
      </c>
    </row>
    <row r="969" customFormat="false" ht="15" hidden="false" customHeight="false" outlineLevel="0" collapsed="false">
      <c r="A969" s="7" t="s">
        <v>10196</v>
      </c>
      <c r="B969" s="44" t="n">
        <v>0</v>
      </c>
      <c r="C969" s="44" t="n">
        <v>7</v>
      </c>
      <c r="D969" s="38" t="n">
        <f aca="false">IFERROR(B969/C969,0)</f>
        <v>0</v>
      </c>
      <c r="E969" s="45" t="n">
        <v>9.29</v>
      </c>
      <c r="F969" s="7" t="s">
        <v>180</v>
      </c>
    </row>
    <row r="970" customFormat="false" ht="15" hidden="false" customHeight="false" outlineLevel="0" collapsed="false">
      <c r="A970" s="7" t="s">
        <v>10197</v>
      </c>
      <c r="B970" s="44" t="n">
        <v>0</v>
      </c>
      <c r="C970" s="44" t="n">
        <v>7</v>
      </c>
      <c r="D970" s="38" t="n">
        <f aca="false">IFERROR(B970/C970,0)</f>
        <v>0</v>
      </c>
      <c r="E970" s="45" t="n">
        <v>10.43</v>
      </c>
      <c r="F970" s="7" t="s">
        <v>239</v>
      </c>
    </row>
    <row r="971" customFormat="false" ht="15" hidden="false" customHeight="false" outlineLevel="0" collapsed="false">
      <c r="A971" s="7" t="s">
        <v>10198</v>
      </c>
      <c r="B971" s="44" t="n">
        <v>0</v>
      </c>
      <c r="C971" s="44" t="n">
        <v>7</v>
      </c>
      <c r="D971" s="38" t="n">
        <f aca="false">IFERROR(B971/C971,0)</f>
        <v>0</v>
      </c>
      <c r="E971" s="45" t="n">
        <v>27.29</v>
      </c>
      <c r="F971" s="7" t="s">
        <v>239</v>
      </c>
    </row>
    <row r="972" customFormat="false" ht="15" hidden="false" customHeight="false" outlineLevel="0" collapsed="false">
      <c r="A972" s="7" t="s">
        <v>10199</v>
      </c>
      <c r="B972" s="44" t="n">
        <v>0</v>
      </c>
      <c r="C972" s="44" t="n">
        <v>7</v>
      </c>
      <c r="D972" s="38" t="n">
        <f aca="false">IFERROR(B972/C972,0)</f>
        <v>0</v>
      </c>
      <c r="E972" s="45" t="n">
        <v>37.29</v>
      </c>
      <c r="F972" s="7" t="s">
        <v>477</v>
      </c>
    </row>
    <row r="973" customFormat="false" ht="15" hidden="false" customHeight="false" outlineLevel="0" collapsed="false">
      <c r="A973" s="7" t="s">
        <v>10200</v>
      </c>
      <c r="B973" s="44" t="n">
        <v>0</v>
      </c>
      <c r="C973" s="44" t="n">
        <v>7</v>
      </c>
      <c r="D973" s="38" t="n">
        <f aca="false">IFERROR(B973/C973,0)</f>
        <v>0</v>
      </c>
      <c r="E973" s="45" t="n">
        <v>10.43</v>
      </c>
      <c r="F973" s="7" t="s">
        <v>239</v>
      </c>
    </row>
    <row r="974" customFormat="false" ht="15" hidden="false" customHeight="false" outlineLevel="0" collapsed="false">
      <c r="A974" s="7" t="s">
        <v>10201</v>
      </c>
      <c r="B974" s="44" t="n">
        <v>0</v>
      </c>
      <c r="C974" s="44" t="n">
        <v>7</v>
      </c>
      <c r="D974" s="38" t="n">
        <f aca="false">IFERROR(B974/C974,0)</f>
        <v>0</v>
      </c>
      <c r="E974" s="45" t="n">
        <v>10.14</v>
      </c>
      <c r="F974" s="7" t="s">
        <v>239</v>
      </c>
    </row>
    <row r="975" customFormat="false" ht="15" hidden="false" customHeight="false" outlineLevel="0" collapsed="false">
      <c r="A975" s="7" t="s">
        <v>10202</v>
      </c>
      <c r="B975" s="44" t="n">
        <v>0</v>
      </c>
      <c r="C975" s="44" t="n">
        <v>7</v>
      </c>
      <c r="D975" s="38" t="n">
        <f aca="false">IFERROR(B975/C975,0)</f>
        <v>0</v>
      </c>
      <c r="E975" s="45" t="n">
        <v>18.43</v>
      </c>
      <c r="F975" s="7" t="s">
        <v>239</v>
      </c>
    </row>
    <row r="976" customFormat="false" ht="15" hidden="false" customHeight="false" outlineLevel="0" collapsed="false">
      <c r="A976" s="7" t="s">
        <v>10203</v>
      </c>
      <c r="B976" s="44" t="n">
        <v>0</v>
      </c>
      <c r="C976" s="44" t="n">
        <v>7</v>
      </c>
      <c r="D976" s="38" t="n">
        <f aca="false">IFERROR(B976/C976,0)</f>
        <v>0</v>
      </c>
      <c r="E976" s="45" t="n">
        <v>12</v>
      </c>
      <c r="F976" s="7" t="s">
        <v>239</v>
      </c>
    </row>
    <row r="977" customFormat="false" ht="15" hidden="false" customHeight="false" outlineLevel="0" collapsed="false">
      <c r="A977" s="7" t="s">
        <v>10204</v>
      </c>
      <c r="B977" s="44" t="n">
        <v>0</v>
      </c>
      <c r="C977" s="44" t="n">
        <v>7</v>
      </c>
      <c r="D977" s="38" t="n">
        <f aca="false">IFERROR(B977/C977,0)</f>
        <v>0</v>
      </c>
      <c r="E977" s="45" t="n">
        <v>24.86</v>
      </c>
      <c r="F977" s="7" t="s">
        <v>239</v>
      </c>
    </row>
    <row r="978" customFormat="false" ht="15" hidden="false" customHeight="false" outlineLevel="0" collapsed="false">
      <c r="A978" s="7" t="s">
        <v>10205</v>
      </c>
      <c r="B978" s="44" t="n">
        <v>0</v>
      </c>
      <c r="C978" s="44" t="n">
        <v>7</v>
      </c>
      <c r="D978" s="38" t="n">
        <f aca="false">IFERROR(B978/C978,0)</f>
        <v>0</v>
      </c>
      <c r="E978" s="45" t="n">
        <v>11.14</v>
      </c>
      <c r="F978" s="7" t="s">
        <v>115</v>
      </c>
    </row>
    <row r="979" customFormat="false" ht="15" hidden="false" customHeight="false" outlineLevel="0" collapsed="false">
      <c r="A979" s="7" t="s">
        <v>10206</v>
      </c>
      <c r="B979" s="44" t="n">
        <v>0</v>
      </c>
      <c r="C979" s="44" t="n">
        <v>7</v>
      </c>
      <c r="D979" s="38" t="n">
        <f aca="false">IFERROR(B979/C979,0)</f>
        <v>0</v>
      </c>
      <c r="E979" s="45" t="n">
        <v>20.43</v>
      </c>
      <c r="F979" s="7" t="s">
        <v>239</v>
      </c>
    </row>
    <row r="980" customFormat="false" ht="15" hidden="false" customHeight="false" outlineLevel="0" collapsed="false">
      <c r="A980" s="7" t="s">
        <v>10207</v>
      </c>
      <c r="B980" s="44" t="n">
        <v>0</v>
      </c>
      <c r="C980" s="44" t="n">
        <v>7</v>
      </c>
      <c r="D980" s="38" t="n">
        <f aca="false">IFERROR(B980/C980,0)</f>
        <v>0</v>
      </c>
      <c r="E980" s="45" t="n">
        <v>20.29</v>
      </c>
      <c r="F980" s="7" t="s">
        <v>239</v>
      </c>
    </row>
    <row r="981" customFormat="false" ht="15" hidden="false" customHeight="false" outlineLevel="0" collapsed="false">
      <c r="A981" s="7" t="s">
        <v>10208</v>
      </c>
      <c r="B981" s="44" t="n">
        <v>0</v>
      </c>
      <c r="C981" s="44" t="n">
        <v>7</v>
      </c>
      <c r="D981" s="38" t="n">
        <f aca="false">IFERROR(B981/C981,0)</f>
        <v>0</v>
      </c>
      <c r="E981" s="45" t="n">
        <v>39.29</v>
      </c>
      <c r="F981" s="7" t="s">
        <v>239</v>
      </c>
    </row>
    <row r="982" customFormat="false" ht="15" hidden="false" customHeight="false" outlineLevel="0" collapsed="false">
      <c r="A982" s="7" t="s">
        <v>10209</v>
      </c>
      <c r="B982" s="44" t="n">
        <v>0</v>
      </c>
      <c r="C982" s="44" t="n">
        <v>7</v>
      </c>
      <c r="D982" s="38" t="n">
        <f aca="false">IFERROR(B982/C982,0)</f>
        <v>0</v>
      </c>
      <c r="E982" s="45" t="n">
        <v>17.57</v>
      </c>
      <c r="F982" s="7" t="s">
        <v>239</v>
      </c>
    </row>
    <row r="983" customFormat="false" ht="15" hidden="false" customHeight="false" outlineLevel="0" collapsed="false">
      <c r="A983" s="7" t="s">
        <v>10210</v>
      </c>
      <c r="B983" s="44" t="n">
        <v>0</v>
      </c>
      <c r="C983" s="44" t="n">
        <v>7</v>
      </c>
      <c r="D983" s="38" t="n">
        <f aca="false">IFERROR(B983/C983,0)</f>
        <v>0</v>
      </c>
      <c r="E983" s="45" t="n">
        <v>11.14</v>
      </c>
      <c r="F983" s="7" t="s">
        <v>239</v>
      </c>
    </row>
    <row r="984" customFormat="false" ht="15" hidden="false" customHeight="false" outlineLevel="0" collapsed="false">
      <c r="A984" s="7" t="s">
        <v>10211</v>
      </c>
      <c r="B984" s="44" t="n">
        <v>0</v>
      </c>
      <c r="C984" s="44" t="n">
        <v>7</v>
      </c>
      <c r="D984" s="38" t="n">
        <f aca="false">IFERROR(B984/C984,0)</f>
        <v>0</v>
      </c>
      <c r="E984" s="45" t="n">
        <v>15.43</v>
      </c>
      <c r="F984" s="7" t="s">
        <v>239</v>
      </c>
    </row>
    <row r="985" customFormat="false" ht="15" hidden="false" customHeight="false" outlineLevel="0" collapsed="false">
      <c r="A985" s="7" t="s">
        <v>10212</v>
      </c>
      <c r="B985" s="44" t="n">
        <v>0</v>
      </c>
      <c r="C985" s="44" t="n">
        <v>7</v>
      </c>
      <c r="D985" s="38" t="n">
        <f aca="false">IFERROR(B985/C985,0)</f>
        <v>0</v>
      </c>
      <c r="E985" s="45" t="n">
        <v>17.86</v>
      </c>
      <c r="F985" s="7" t="s">
        <v>239</v>
      </c>
    </row>
    <row r="986" customFormat="false" ht="15" hidden="false" customHeight="false" outlineLevel="0" collapsed="false">
      <c r="A986" s="7" t="s">
        <v>10213</v>
      </c>
      <c r="B986" s="44" t="n">
        <v>0</v>
      </c>
      <c r="C986" s="44" t="n">
        <v>7</v>
      </c>
      <c r="D986" s="38" t="n">
        <f aca="false">IFERROR(B986/C986,0)</f>
        <v>0</v>
      </c>
      <c r="E986" s="45" t="n">
        <v>9</v>
      </c>
      <c r="F986" s="7" t="s">
        <v>161</v>
      </c>
    </row>
    <row r="987" customFormat="false" ht="15" hidden="false" customHeight="false" outlineLevel="0" collapsed="false">
      <c r="A987" s="7" t="s">
        <v>10214</v>
      </c>
      <c r="B987" s="44" t="n">
        <v>0</v>
      </c>
      <c r="C987" s="44" t="n">
        <v>7</v>
      </c>
      <c r="D987" s="38" t="n">
        <f aca="false">IFERROR(B987/C987,0)</f>
        <v>0</v>
      </c>
      <c r="E987" s="45" t="n">
        <v>8</v>
      </c>
      <c r="F987" s="7" t="s">
        <v>239</v>
      </c>
    </row>
    <row r="988" customFormat="false" ht="15" hidden="false" customHeight="false" outlineLevel="0" collapsed="false">
      <c r="A988" s="7" t="s">
        <v>10215</v>
      </c>
      <c r="B988" s="44" t="n">
        <v>0</v>
      </c>
      <c r="C988" s="44" t="n">
        <v>7</v>
      </c>
      <c r="D988" s="38" t="n">
        <f aca="false">IFERROR(B988/C988,0)</f>
        <v>0</v>
      </c>
      <c r="E988" s="45" t="n">
        <v>11.71</v>
      </c>
      <c r="F988" s="7" t="s">
        <v>239</v>
      </c>
    </row>
    <row r="989" customFormat="false" ht="15" hidden="false" customHeight="false" outlineLevel="0" collapsed="false">
      <c r="A989" s="7" t="s">
        <v>10216</v>
      </c>
      <c r="B989" s="44" t="n">
        <v>0</v>
      </c>
      <c r="C989" s="44" t="n">
        <v>7</v>
      </c>
      <c r="D989" s="38" t="n">
        <f aca="false">IFERROR(B989/C989,0)</f>
        <v>0</v>
      </c>
      <c r="E989" s="45" t="n">
        <v>9.43</v>
      </c>
      <c r="F989" s="7" t="s">
        <v>239</v>
      </c>
    </row>
    <row r="990" customFormat="false" ht="15" hidden="false" customHeight="false" outlineLevel="0" collapsed="false">
      <c r="A990" s="7" t="s">
        <v>10217</v>
      </c>
      <c r="B990" s="44" t="n">
        <v>0</v>
      </c>
      <c r="C990" s="44" t="n">
        <v>7</v>
      </c>
      <c r="D990" s="38" t="n">
        <f aca="false">IFERROR(B990/C990,0)</f>
        <v>0</v>
      </c>
      <c r="E990" s="45" t="n">
        <v>10.57</v>
      </c>
      <c r="F990" s="7" t="s">
        <v>161</v>
      </c>
    </row>
    <row r="991" customFormat="false" ht="15" hidden="false" customHeight="false" outlineLevel="0" collapsed="false">
      <c r="A991" s="7" t="s">
        <v>10218</v>
      </c>
      <c r="B991" s="44" t="n">
        <v>0</v>
      </c>
      <c r="C991" s="44" t="n">
        <v>7</v>
      </c>
      <c r="D991" s="38" t="n">
        <f aca="false">IFERROR(B991/C991,0)</f>
        <v>0</v>
      </c>
      <c r="E991" s="45" t="n">
        <v>18.29</v>
      </c>
      <c r="F991" s="7" t="s">
        <v>239</v>
      </c>
    </row>
    <row r="992" customFormat="false" ht="15" hidden="false" customHeight="false" outlineLevel="0" collapsed="false">
      <c r="A992" s="7" t="s">
        <v>10219</v>
      </c>
      <c r="B992" s="44" t="n">
        <v>0</v>
      </c>
      <c r="C992" s="44" t="n">
        <v>7</v>
      </c>
      <c r="D992" s="38" t="n">
        <f aca="false">IFERROR(B992/C992,0)</f>
        <v>0</v>
      </c>
      <c r="E992" s="45" t="n">
        <v>8.86</v>
      </c>
      <c r="F992" s="7" t="s">
        <v>239</v>
      </c>
    </row>
    <row r="993" customFormat="false" ht="15" hidden="false" customHeight="false" outlineLevel="0" collapsed="false">
      <c r="A993" s="7" t="s">
        <v>10220</v>
      </c>
      <c r="B993" s="44" t="n">
        <v>0</v>
      </c>
      <c r="C993" s="44" t="n">
        <v>7</v>
      </c>
      <c r="D993" s="38" t="n">
        <f aca="false">IFERROR(B993/C993,0)</f>
        <v>0</v>
      </c>
      <c r="E993" s="45" t="n">
        <v>15.29</v>
      </c>
      <c r="F993" s="7" t="s">
        <v>239</v>
      </c>
    </row>
    <row r="994" customFormat="false" ht="15" hidden="false" customHeight="false" outlineLevel="0" collapsed="false">
      <c r="A994" s="7" t="s">
        <v>10221</v>
      </c>
      <c r="B994" s="44" t="n">
        <v>0</v>
      </c>
      <c r="C994" s="44" t="n">
        <v>7</v>
      </c>
      <c r="D994" s="38" t="n">
        <f aca="false">IFERROR(B994/C994,0)</f>
        <v>0</v>
      </c>
      <c r="E994" s="45" t="n">
        <v>16.43</v>
      </c>
      <c r="F994" s="7" t="s">
        <v>239</v>
      </c>
    </row>
    <row r="995" customFormat="false" ht="15" hidden="false" customHeight="false" outlineLevel="0" collapsed="false">
      <c r="A995" s="7" t="s">
        <v>10222</v>
      </c>
      <c r="B995" s="44" t="n">
        <v>0</v>
      </c>
      <c r="C995" s="44" t="n">
        <v>7</v>
      </c>
      <c r="D995" s="38" t="n">
        <f aca="false">IFERROR(B995/C995,0)</f>
        <v>0</v>
      </c>
      <c r="E995" s="45" t="n">
        <v>15</v>
      </c>
      <c r="F995" s="7" t="s">
        <v>239</v>
      </c>
    </row>
    <row r="996" customFormat="false" ht="15" hidden="false" customHeight="false" outlineLevel="0" collapsed="false">
      <c r="A996" s="7" t="s">
        <v>10223</v>
      </c>
      <c r="B996" s="44" t="n">
        <v>0</v>
      </c>
      <c r="C996" s="44" t="n">
        <v>7</v>
      </c>
      <c r="D996" s="38" t="n">
        <f aca="false">IFERROR(B996/C996,0)</f>
        <v>0</v>
      </c>
      <c r="E996" s="45" t="n">
        <v>8.43</v>
      </c>
      <c r="F996" s="7" t="s">
        <v>239</v>
      </c>
    </row>
    <row r="997" customFormat="false" ht="15" hidden="false" customHeight="false" outlineLevel="0" collapsed="false">
      <c r="A997" s="7" t="s">
        <v>10224</v>
      </c>
      <c r="B997" s="44" t="n">
        <v>0</v>
      </c>
      <c r="C997" s="44" t="n">
        <v>7</v>
      </c>
      <c r="D997" s="38" t="n">
        <f aca="false">IFERROR(B997/C997,0)</f>
        <v>0</v>
      </c>
      <c r="E997" s="45" t="n">
        <v>6.86</v>
      </c>
      <c r="F997" s="7" t="s">
        <v>239</v>
      </c>
    </row>
    <row r="998" customFormat="false" ht="15" hidden="false" customHeight="false" outlineLevel="0" collapsed="false">
      <c r="A998" s="7" t="s">
        <v>10225</v>
      </c>
      <c r="B998" s="44" t="n">
        <v>0</v>
      </c>
      <c r="C998" s="44" t="n">
        <v>7</v>
      </c>
      <c r="D998" s="38" t="n">
        <f aca="false">IFERROR(B998/C998,0)</f>
        <v>0</v>
      </c>
      <c r="E998" s="45" t="n">
        <v>14.43</v>
      </c>
      <c r="F998" s="7" t="s">
        <v>239</v>
      </c>
    </row>
    <row r="999" customFormat="false" ht="15" hidden="false" customHeight="false" outlineLevel="0" collapsed="false">
      <c r="A999" s="7" t="s">
        <v>10226</v>
      </c>
      <c r="B999" s="44" t="n">
        <v>0</v>
      </c>
      <c r="C999" s="44" t="n">
        <v>7</v>
      </c>
      <c r="D999" s="38" t="n">
        <f aca="false">IFERROR(B999/C999,0)</f>
        <v>0</v>
      </c>
      <c r="E999" s="45" t="n">
        <v>23</v>
      </c>
      <c r="F999" s="7" t="s">
        <v>239</v>
      </c>
    </row>
    <row r="1000" customFormat="false" ht="15" hidden="false" customHeight="false" outlineLevel="0" collapsed="false">
      <c r="A1000" s="7" t="s">
        <v>10227</v>
      </c>
      <c r="B1000" s="44" t="n">
        <v>0</v>
      </c>
      <c r="C1000" s="44" t="n">
        <v>7</v>
      </c>
      <c r="D1000" s="38" t="n">
        <f aca="false">IFERROR(B1000/C1000,0)</f>
        <v>0</v>
      </c>
      <c r="E1000" s="45" t="n">
        <v>19</v>
      </c>
      <c r="F1000" s="7" t="s">
        <v>239</v>
      </c>
    </row>
    <row r="1001" customFormat="false" ht="15" hidden="false" customHeight="false" outlineLevel="0" collapsed="false">
      <c r="A1001" s="7" t="s">
        <v>10228</v>
      </c>
      <c r="B1001" s="44" t="n">
        <v>0</v>
      </c>
      <c r="C1001" s="44" t="n">
        <v>7</v>
      </c>
      <c r="D1001" s="38" t="n">
        <f aca="false">IFERROR(B1001/C1001,0)</f>
        <v>0</v>
      </c>
      <c r="E1001" s="45" t="n">
        <v>24.86</v>
      </c>
      <c r="F1001" s="7" t="s">
        <v>239</v>
      </c>
    </row>
    <row r="1002" customFormat="false" ht="15" hidden="false" customHeight="false" outlineLevel="0" collapsed="false">
      <c r="A1002" s="7" t="s">
        <v>10229</v>
      </c>
      <c r="B1002" s="44" t="n">
        <v>0</v>
      </c>
      <c r="C1002" s="44" t="n">
        <v>7</v>
      </c>
      <c r="D1002" s="38" t="n">
        <f aca="false">IFERROR(B1002/C1002,0)</f>
        <v>0</v>
      </c>
      <c r="E1002" s="45" t="n">
        <v>19</v>
      </c>
      <c r="F1002" s="7" t="s">
        <v>239</v>
      </c>
    </row>
    <row r="1003" customFormat="false" ht="15" hidden="false" customHeight="false" outlineLevel="0" collapsed="false">
      <c r="A1003" s="7" t="s">
        <v>10230</v>
      </c>
      <c r="B1003" s="44" t="n">
        <v>0</v>
      </c>
      <c r="C1003" s="44" t="n">
        <v>7</v>
      </c>
      <c r="D1003" s="38" t="n">
        <f aca="false">IFERROR(B1003/C1003,0)</f>
        <v>0</v>
      </c>
      <c r="E1003" s="45" t="n">
        <v>16.71</v>
      </c>
      <c r="F1003" s="7" t="s">
        <v>239</v>
      </c>
    </row>
    <row r="1004" customFormat="false" ht="15" hidden="false" customHeight="false" outlineLevel="0" collapsed="false">
      <c r="A1004" s="7" t="s">
        <v>10231</v>
      </c>
      <c r="B1004" s="44" t="n">
        <v>0</v>
      </c>
      <c r="C1004" s="44" t="n">
        <v>7</v>
      </c>
      <c r="D1004" s="38" t="n">
        <f aca="false">IFERROR(B1004/C1004,0)</f>
        <v>0</v>
      </c>
      <c r="E1004" s="45" t="n">
        <v>16.86</v>
      </c>
      <c r="F1004" s="7" t="s">
        <v>239</v>
      </c>
    </row>
    <row r="1005" customFormat="false" ht="15" hidden="false" customHeight="false" outlineLevel="0" collapsed="false">
      <c r="A1005" s="7" t="s">
        <v>10232</v>
      </c>
      <c r="B1005" s="44" t="n">
        <v>0</v>
      </c>
      <c r="C1005" s="44" t="n">
        <v>7</v>
      </c>
      <c r="D1005" s="38" t="n">
        <f aca="false">IFERROR(B1005/C1005,0)</f>
        <v>0</v>
      </c>
      <c r="E1005" s="45" t="n">
        <v>13</v>
      </c>
      <c r="F1005" s="7" t="s">
        <v>239</v>
      </c>
    </row>
    <row r="1006" customFormat="false" ht="15" hidden="false" customHeight="false" outlineLevel="0" collapsed="false">
      <c r="A1006" s="7" t="s">
        <v>10233</v>
      </c>
      <c r="B1006" s="44" t="n">
        <v>0</v>
      </c>
      <c r="C1006" s="44" t="n">
        <v>7</v>
      </c>
      <c r="D1006" s="38" t="n">
        <f aca="false">IFERROR(B1006/C1006,0)</f>
        <v>0</v>
      </c>
      <c r="E1006" s="45" t="n">
        <v>19.29</v>
      </c>
      <c r="F1006" s="7" t="s">
        <v>239</v>
      </c>
    </row>
    <row r="1007" customFormat="false" ht="15" hidden="false" customHeight="false" outlineLevel="0" collapsed="false">
      <c r="A1007" s="7" t="s">
        <v>10234</v>
      </c>
      <c r="B1007" s="44" t="n">
        <v>0</v>
      </c>
      <c r="C1007" s="44" t="n">
        <v>7</v>
      </c>
      <c r="D1007" s="38" t="n">
        <f aca="false">IFERROR(B1007/C1007,0)</f>
        <v>0</v>
      </c>
      <c r="E1007" s="45" t="n">
        <v>6.71</v>
      </c>
      <c r="F1007" s="7" t="s">
        <v>239</v>
      </c>
    </row>
    <row r="1008" customFormat="false" ht="15" hidden="false" customHeight="false" outlineLevel="0" collapsed="false">
      <c r="A1008" s="7" t="s">
        <v>10235</v>
      </c>
      <c r="B1008" s="44" t="n">
        <v>0</v>
      </c>
      <c r="C1008" s="44" t="n">
        <v>7</v>
      </c>
      <c r="D1008" s="38" t="n">
        <f aca="false">IFERROR(B1008/C1008,0)</f>
        <v>0</v>
      </c>
      <c r="E1008" s="45" t="n">
        <v>27</v>
      </c>
      <c r="F1008" s="7" t="s">
        <v>239</v>
      </c>
    </row>
    <row r="1009" customFormat="false" ht="15" hidden="false" customHeight="false" outlineLevel="0" collapsed="false">
      <c r="A1009" s="7" t="s">
        <v>10236</v>
      </c>
      <c r="B1009" s="44" t="n">
        <v>0</v>
      </c>
      <c r="C1009" s="44" t="n">
        <v>7</v>
      </c>
      <c r="D1009" s="38" t="n">
        <f aca="false">IFERROR(B1009/C1009,0)</f>
        <v>0</v>
      </c>
      <c r="E1009" s="45" t="n">
        <v>6.86</v>
      </c>
      <c r="F1009" s="7" t="s">
        <v>239</v>
      </c>
    </row>
    <row r="1010" customFormat="false" ht="15" hidden="false" customHeight="false" outlineLevel="0" collapsed="false">
      <c r="A1010" s="7" t="s">
        <v>10237</v>
      </c>
      <c r="B1010" s="44" t="n">
        <v>0</v>
      </c>
      <c r="C1010" s="44" t="n">
        <v>7</v>
      </c>
      <c r="D1010" s="38" t="n">
        <f aca="false">IFERROR(B1010/C1010,0)</f>
        <v>0</v>
      </c>
      <c r="E1010" s="45" t="n">
        <v>7.14</v>
      </c>
      <c r="F1010" s="7" t="s">
        <v>239</v>
      </c>
    </row>
    <row r="1011" customFormat="false" ht="15" hidden="false" customHeight="false" outlineLevel="0" collapsed="false">
      <c r="A1011" s="7" t="s">
        <v>10238</v>
      </c>
      <c r="B1011" s="44" t="n">
        <v>0</v>
      </c>
      <c r="C1011" s="44" t="n">
        <v>7</v>
      </c>
      <c r="D1011" s="38" t="n">
        <f aca="false">IFERROR(B1011/C1011,0)</f>
        <v>0</v>
      </c>
      <c r="E1011" s="45" t="n">
        <v>10.86</v>
      </c>
      <c r="F1011" s="7" t="s">
        <v>239</v>
      </c>
    </row>
    <row r="1012" customFormat="false" ht="15" hidden="false" customHeight="false" outlineLevel="0" collapsed="false">
      <c r="A1012" s="7" t="s">
        <v>10239</v>
      </c>
      <c r="B1012" s="44" t="n">
        <v>0</v>
      </c>
      <c r="C1012" s="44" t="n">
        <v>7</v>
      </c>
      <c r="D1012" s="38" t="n">
        <f aca="false">IFERROR(B1012/C1012,0)</f>
        <v>0</v>
      </c>
      <c r="E1012" s="45" t="n">
        <v>9</v>
      </c>
      <c r="F1012" s="7" t="s">
        <v>477</v>
      </c>
    </row>
    <row r="1013" customFormat="false" ht="15" hidden="false" customHeight="false" outlineLevel="0" collapsed="false">
      <c r="A1013" s="7" t="s">
        <v>10240</v>
      </c>
      <c r="B1013" s="44" t="n">
        <v>0</v>
      </c>
      <c r="C1013" s="44" t="n">
        <v>7</v>
      </c>
      <c r="D1013" s="38" t="n">
        <f aca="false">IFERROR(B1013/C1013,0)</f>
        <v>0</v>
      </c>
      <c r="E1013" s="45" t="n">
        <v>8.43</v>
      </c>
      <c r="F1013" s="7" t="s">
        <v>239</v>
      </c>
    </row>
    <row r="1014" customFormat="false" ht="15" hidden="false" customHeight="false" outlineLevel="0" collapsed="false">
      <c r="A1014" s="7" t="s">
        <v>10241</v>
      </c>
      <c r="B1014" s="44" t="n">
        <v>0</v>
      </c>
      <c r="C1014" s="44" t="n">
        <v>7</v>
      </c>
      <c r="D1014" s="38" t="n">
        <f aca="false">IFERROR(B1014/C1014,0)</f>
        <v>0</v>
      </c>
      <c r="E1014" s="45" t="n">
        <v>9</v>
      </c>
      <c r="F1014" s="7" t="s">
        <v>239</v>
      </c>
    </row>
    <row r="1015" customFormat="false" ht="15" hidden="false" customHeight="false" outlineLevel="0" collapsed="false">
      <c r="A1015" s="7" t="s">
        <v>10242</v>
      </c>
      <c r="B1015" s="44" t="n">
        <v>0</v>
      </c>
      <c r="C1015" s="44" t="n">
        <v>7</v>
      </c>
      <c r="D1015" s="38" t="n">
        <f aca="false">IFERROR(B1015/C1015,0)</f>
        <v>0</v>
      </c>
      <c r="E1015" s="45" t="n">
        <v>30.29</v>
      </c>
      <c r="F1015" s="7" t="s">
        <v>239</v>
      </c>
    </row>
    <row r="1016" customFormat="false" ht="15" hidden="false" customHeight="false" outlineLevel="0" collapsed="false">
      <c r="A1016" s="7" t="s">
        <v>10243</v>
      </c>
      <c r="B1016" s="44" t="n">
        <v>0</v>
      </c>
      <c r="C1016" s="44" t="n">
        <v>7</v>
      </c>
      <c r="D1016" s="38" t="n">
        <f aca="false">IFERROR(B1016/C1016,0)</f>
        <v>0</v>
      </c>
      <c r="E1016" s="45" t="n">
        <v>12.43</v>
      </c>
      <c r="F1016" s="7" t="s">
        <v>115</v>
      </c>
    </row>
    <row r="1017" customFormat="false" ht="15" hidden="false" customHeight="false" outlineLevel="0" collapsed="false">
      <c r="A1017" s="7" t="s">
        <v>10244</v>
      </c>
      <c r="B1017" s="44" t="n">
        <v>0</v>
      </c>
      <c r="C1017" s="44" t="n">
        <v>7</v>
      </c>
      <c r="D1017" s="38" t="n">
        <f aca="false">IFERROR(B1017/C1017,0)</f>
        <v>0</v>
      </c>
      <c r="E1017" s="45" t="n">
        <v>6.14</v>
      </c>
      <c r="F1017" s="7" t="s">
        <v>239</v>
      </c>
    </row>
    <row r="1018" customFormat="false" ht="15" hidden="false" customHeight="false" outlineLevel="0" collapsed="false">
      <c r="A1018" s="7" t="s">
        <v>10245</v>
      </c>
      <c r="B1018" s="44" t="n">
        <v>0</v>
      </c>
      <c r="C1018" s="44" t="n">
        <v>7</v>
      </c>
      <c r="D1018" s="38" t="n">
        <f aca="false">IFERROR(B1018/C1018,0)</f>
        <v>0</v>
      </c>
      <c r="E1018" s="45" t="n">
        <v>21.29</v>
      </c>
      <c r="F1018" s="7" t="s">
        <v>239</v>
      </c>
    </row>
    <row r="1019" customFormat="false" ht="15" hidden="false" customHeight="false" outlineLevel="0" collapsed="false">
      <c r="A1019" s="7" t="s">
        <v>10246</v>
      </c>
      <c r="B1019" s="44" t="n">
        <v>0</v>
      </c>
      <c r="C1019" s="44" t="n">
        <v>7</v>
      </c>
      <c r="D1019" s="38" t="n">
        <f aca="false">IFERROR(B1019/C1019,0)</f>
        <v>0</v>
      </c>
      <c r="E1019" s="45" t="n">
        <v>15.71</v>
      </c>
      <c r="F1019" s="7" t="s">
        <v>239</v>
      </c>
    </row>
    <row r="1020" customFormat="false" ht="15" hidden="false" customHeight="false" outlineLevel="0" collapsed="false">
      <c r="A1020" s="7" t="s">
        <v>10247</v>
      </c>
      <c r="B1020" s="44" t="n">
        <v>0</v>
      </c>
      <c r="C1020" s="44" t="n">
        <v>7</v>
      </c>
      <c r="D1020" s="38" t="n">
        <f aca="false">IFERROR(B1020/C1020,0)</f>
        <v>0</v>
      </c>
      <c r="E1020" s="45" t="n">
        <v>18.29</v>
      </c>
      <c r="F1020" s="7" t="s">
        <v>239</v>
      </c>
    </row>
    <row r="1021" customFormat="false" ht="15" hidden="false" customHeight="false" outlineLevel="0" collapsed="false">
      <c r="A1021" s="7" t="s">
        <v>10248</v>
      </c>
      <c r="B1021" s="44" t="n">
        <v>0</v>
      </c>
      <c r="C1021" s="44" t="n">
        <v>7</v>
      </c>
      <c r="D1021" s="38" t="n">
        <f aca="false">IFERROR(B1021/C1021,0)</f>
        <v>0</v>
      </c>
      <c r="E1021" s="45" t="n">
        <v>10.71</v>
      </c>
      <c r="F1021" s="7" t="s">
        <v>239</v>
      </c>
    </row>
    <row r="1022" customFormat="false" ht="15" hidden="false" customHeight="false" outlineLevel="0" collapsed="false">
      <c r="A1022" s="7" t="s">
        <v>10249</v>
      </c>
      <c r="B1022" s="44" t="n">
        <v>0</v>
      </c>
      <c r="C1022" s="44" t="n">
        <v>7</v>
      </c>
      <c r="D1022" s="38" t="n">
        <f aca="false">IFERROR(B1022/C1022,0)</f>
        <v>0</v>
      </c>
      <c r="E1022" s="45" t="n">
        <v>17.43</v>
      </c>
      <c r="F1022" s="7" t="s">
        <v>239</v>
      </c>
    </row>
    <row r="1023" customFormat="false" ht="15" hidden="false" customHeight="false" outlineLevel="0" collapsed="false">
      <c r="A1023" s="7" t="s">
        <v>10250</v>
      </c>
      <c r="B1023" s="44" t="n">
        <v>0</v>
      </c>
      <c r="C1023" s="44" t="n">
        <v>7</v>
      </c>
      <c r="D1023" s="38" t="n">
        <f aca="false">IFERROR(B1023/C1023,0)</f>
        <v>0</v>
      </c>
      <c r="E1023" s="45" t="n">
        <v>12.29</v>
      </c>
      <c r="F1023" s="7" t="s">
        <v>239</v>
      </c>
    </row>
    <row r="1024" customFormat="false" ht="15" hidden="false" customHeight="false" outlineLevel="0" collapsed="false">
      <c r="A1024" s="7" t="s">
        <v>10251</v>
      </c>
      <c r="B1024" s="44" t="n">
        <v>0</v>
      </c>
      <c r="C1024" s="44" t="n">
        <v>7</v>
      </c>
      <c r="D1024" s="38" t="n">
        <f aca="false">IFERROR(B1024/C1024,0)</f>
        <v>0</v>
      </c>
      <c r="E1024" s="45" t="n">
        <v>19.43</v>
      </c>
      <c r="F1024" s="7" t="s">
        <v>239</v>
      </c>
    </row>
    <row r="1025" customFormat="false" ht="15" hidden="false" customHeight="false" outlineLevel="0" collapsed="false">
      <c r="A1025" s="7" t="s">
        <v>10252</v>
      </c>
      <c r="B1025" s="44" t="n">
        <v>0</v>
      </c>
      <c r="C1025" s="44" t="n">
        <v>7</v>
      </c>
      <c r="D1025" s="38" t="n">
        <f aca="false">IFERROR(B1025/C1025,0)</f>
        <v>0</v>
      </c>
      <c r="E1025" s="45" t="n">
        <v>17</v>
      </c>
      <c r="F1025" s="7" t="s">
        <v>239</v>
      </c>
    </row>
    <row r="1026" customFormat="false" ht="15" hidden="false" customHeight="false" outlineLevel="0" collapsed="false">
      <c r="A1026" s="7" t="s">
        <v>10253</v>
      </c>
      <c r="B1026" s="44" t="n">
        <v>0</v>
      </c>
      <c r="C1026" s="44" t="n">
        <v>7</v>
      </c>
      <c r="D1026" s="38" t="n">
        <f aca="false">IFERROR(B1026/C1026,0)</f>
        <v>0</v>
      </c>
      <c r="E1026" s="45" t="n">
        <v>15.43</v>
      </c>
      <c r="F1026" s="7" t="s">
        <v>180</v>
      </c>
    </row>
    <row r="1027" customFormat="false" ht="15" hidden="false" customHeight="false" outlineLevel="0" collapsed="false">
      <c r="A1027" s="7" t="s">
        <v>10254</v>
      </c>
      <c r="B1027" s="44" t="n">
        <v>0</v>
      </c>
      <c r="C1027" s="44" t="n">
        <v>7</v>
      </c>
      <c r="D1027" s="38" t="n">
        <f aca="false">IFERROR(B1027/C1027,0)</f>
        <v>0</v>
      </c>
      <c r="E1027" s="45" t="n">
        <v>24.43</v>
      </c>
      <c r="F1027" s="7" t="s">
        <v>180</v>
      </c>
    </row>
    <row r="1028" customFormat="false" ht="15" hidden="false" customHeight="false" outlineLevel="0" collapsed="false">
      <c r="A1028" s="7" t="s">
        <v>10255</v>
      </c>
      <c r="B1028" s="44" t="n">
        <v>0</v>
      </c>
      <c r="C1028" s="44" t="n">
        <v>7</v>
      </c>
      <c r="D1028" s="38" t="n">
        <f aca="false">IFERROR(B1028/C1028,0)</f>
        <v>0</v>
      </c>
      <c r="E1028" s="45" t="n">
        <v>28.14</v>
      </c>
      <c r="F1028" s="7" t="s">
        <v>239</v>
      </c>
    </row>
    <row r="1029" customFormat="false" ht="15" hidden="false" customHeight="false" outlineLevel="0" collapsed="false">
      <c r="A1029" s="7" t="s">
        <v>10256</v>
      </c>
      <c r="B1029" s="44" t="n">
        <v>0</v>
      </c>
      <c r="C1029" s="44" t="n">
        <v>7</v>
      </c>
      <c r="D1029" s="38" t="n">
        <f aca="false">IFERROR(B1029/C1029,0)</f>
        <v>0</v>
      </c>
      <c r="E1029" s="45" t="n">
        <v>9</v>
      </c>
      <c r="F1029" s="7" t="s">
        <v>239</v>
      </c>
    </row>
    <row r="1030" customFormat="false" ht="15" hidden="false" customHeight="false" outlineLevel="0" collapsed="false">
      <c r="A1030" s="7" t="s">
        <v>10257</v>
      </c>
      <c r="B1030" s="44" t="n">
        <v>0</v>
      </c>
      <c r="C1030" s="44" t="n">
        <v>7</v>
      </c>
      <c r="D1030" s="38" t="n">
        <f aca="false">IFERROR(B1030/C1030,0)</f>
        <v>0</v>
      </c>
      <c r="E1030" s="45" t="n">
        <v>10.57</v>
      </c>
      <c r="F1030" s="7" t="s">
        <v>239</v>
      </c>
    </row>
    <row r="1031" customFormat="false" ht="15" hidden="false" customHeight="false" outlineLevel="0" collapsed="false">
      <c r="A1031" s="7" t="s">
        <v>10258</v>
      </c>
      <c r="B1031" s="44" t="n">
        <v>0</v>
      </c>
      <c r="C1031" s="44" t="n">
        <v>7</v>
      </c>
      <c r="D1031" s="38" t="n">
        <f aca="false">IFERROR(B1031/C1031,0)</f>
        <v>0</v>
      </c>
      <c r="E1031" s="45" t="n">
        <v>12.29</v>
      </c>
      <c r="F1031" s="7" t="s">
        <v>239</v>
      </c>
    </row>
    <row r="1032" customFormat="false" ht="15" hidden="false" customHeight="false" outlineLevel="0" collapsed="false">
      <c r="A1032" s="7" t="s">
        <v>10259</v>
      </c>
      <c r="B1032" s="44" t="n">
        <v>0</v>
      </c>
      <c r="C1032" s="44" t="n">
        <v>7</v>
      </c>
      <c r="D1032" s="38" t="n">
        <f aca="false">IFERROR(B1032/C1032,0)</f>
        <v>0</v>
      </c>
      <c r="E1032" s="45" t="n">
        <v>17.71</v>
      </c>
      <c r="F1032" s="7" t="s">
        <v>239</v>
      </c>
    </row>
    <row r="1033" customFormat="false" ht="15" hidden="false" customHeight="false" outlineLevel="0" collapsed="false">
      <c r="A1033" s="7" t="s">
        <v>10260</v>
      </c>
      <c r="B1033" s="44" t="n">
        <v>0</v>
      </c>
      <c r="C1033" s="44" t="n">
        <v>7</v>
      </c>
      <c r="D1033" s="38" t="n">
        <f aca="false">IFERROR(B1033/C1033,0)</f>
        <v>0</v>
      </c>
      <c r="E1033" s="45" t="n">
        <v>11.71</v>
      </c>
      <c r="F1033" s="7" t="s">
        <v>239</v>
      </c>
    </row>
    <row r="1034" customFormat="false" ht="15" hidden="false" customHeight="false" outlineLevel="0" collapsed="false">
      <c r="A1034" s="7" t="s">
        <v>10261</v>
      </c>
      <c r="B1034" s="44" t="n">
        <v>0</v>
      </c>
      <c r="C1034" s="44" t="n">
        <v>7</v>
      </c>
      <c r="D1034" s="38" t="n">
        <f aca="false">IFERROR(B1034/C1034,0)</f>
        <v>0</v>
      </c>
      <c r="E1034" s="45" t="n">
        <v>15.14</v>
      </c>
      <c r="F1034" s="7" t="s">
        <v>239</v>
      </c>
    </row>
    <row r="1035" customFormat="false" ht="15" hidden="false" customHeight="false" outlineLevel="0" collapsed="false">
      <c r="A1035" s="7" t="s">
        <v>10262</v>
      </c>
      <c r="B1035" s="44" t="n">
        <v>0</v>
      </c>
      <c r="C1035" s="44" t="n">
        <v>7</v>
      </c>
      <c r="D1035" s="38" t="n">
        <f aca="false">IFERROR(B1035/C1035,0)</f>
        <v>0</v>
      </c>
      <c r="E1035" s="45" t="n">
        <v>21.86</v>
      </c>
      <c r="F1035" s="7" t="s">
        <v>239</v>
      </c>
    </row>
    <row r="1036" customFormat="false" ht="15" hidden="false" customHeight="false" outlineLevel="0" collapsed="false">
      <c r="A1036" s="7" t="s">
        <v>10263</v>
      </c>
      <c r="B1036" s="44" t="n">
        <v>0</v>
      </c>
      <c r="C1036" s="44" t="n">
        <v>7</v>
      </c>
      <c r="D1036" s="38" t="n">
        <f aca="false">IFERROR(B1036/C1036,0)</f>
        <v>0</v>
      </c>
      <c r="E1036" s="45" t="n">
        <v>38.14</v>
      </c>
      <c r="F1036" s="7" t="s">
        <v>239</v>
      </c>
    </row>
    <row r="1037" customFormat="false" ht="15" hidden="false" customHeight="false" outlineLevel="0" collapsed="false">
      <c r="A1037" s="7" t="s">
        <v>10264</v>
      </c>
      <c r="B1037" s="44" t="n">
        <v>0</v>
      </c>
      <c r="C1037" s="44" t="n">
        <v>7</v>
      </c>
      <c r="D1037" s="38" t="n">
        <f aca="false">IFERROR(B1037/C1037,0)</f>
        <v>0</v>
      </c>
      <c r="E1037" s="45" t="n">
        <v>23.71</v>
      </c>
      <c r="F1037" s="7" t="s">
        <v>477</v>
      </c>
    </row>
    <row r="1038" customFormat="false" ht="15" hidden="false" customHeight="false" outlineLevel="0" collapsed="false">
      <c r="A1038" s="7" t="s">
        <v>10265</v>
      </c>
      <c r="B1038" s="44" t="n">
        <v>0</v>
      </c>
      <c r="C1038" s="44" t="n">
        <v>7</v>
      </c>
      <c r="D1038" s="38" t="n">
        <f aca="false">IFERROR(B1038/C1038,0)</f>
        <v>0</v>
      </c>
      <c r="E1038" s="45" t="n">
        <v>12.14</v>
      </c>
      <c r="F1038" s="7" t="s">
        <v>239</v>
      </c>
    </row>
    <row r="1039" customFormat="false" ht="15" hidden="false" customHeight="false" outlineLevel="0" collapsed="false">
      <c r="A1039" s="7" t="s">
        <v>10266</v>
      </c>
      <c r="B1039" s="44" t="n">
        <v>0</v>
      </c>
      <c r="C1039" s="44" t="n">
        <v>7</v>
      </c>
      <c r="D1039" s="38" t="n">
        <f aca="false">IFERROR(B1039/C1039,0)</f>
        <v>0</v>
      </c>
      <c r="E1039" s="45" t="n">
        <v>5.57</v>
      </c>
      <c r="F1039" s="7" t="s">
        <v>239</v>
      </c>
    </row>
    <row r="1040" customFormat="false" ht="15" hidden="false" customHeight="false" outlineLevel="0" collapsed="false">
      <c r="A1040" s="7" t="s">
        <v>10267</v>
      </c>
      <c r="B1040" s="44" t="n">
        <v>0</v>
      </c>
      <c r="C1040" s="44" t="n">
        <v>7</v>
      </c>
      <c r="D1040" s="38" t="n">
        <f aca="false">IFERROR(B1040/C1040,0)</f>
        <v>0</v>
      </c>
      <c r="E1040" s="45" t="n">
        <v>16.71</v>
      </c>
      <c r="F1040" s="7" t="s">
        <v>239</v>
      </c>
    </row>
    <row r="1041" customFormat="false" ht="15" hidden="false" customHeight="false" outlineLevel="0" collapsed="false">
      <c r="A1041" s="7" t="s">
        <v>10268</v>
      </c>
      <c r="B1041" s="44" t="n">
        <v>0</v>
      </c>
      <c r="C1041" s="44" t="n">
        <v>7</v>
      </c>
      <c r="D1041" s="38" t="n">
        <f aca="false">IFERROR(B1041/C1041,0)</f>
        <v>0</v>
      </c>
      <c r="E1041" s="45" t="n">
        <v>35.86</v>
      </c>
      <c r="F1041" s="7" t="s">
        <v>239</v>
      </c>
    </row>
    <row r="1042" customFormat="false" ht="15" hidden="false" customHeight="false" outlineLevel="0" collapsed="false">
      <c r="A1042" s="7" t="s">
        <v>10269</v>
      </c>
      <c r="B1042" s="44" t="n">
        <v>0</v>
      </c>
      <c r="C1042" s="44" t="n">
        <v>7</v>
      </c>
      <c r="D1042" s="38" t="n">
        <f aca="false">IFERROR(B1042/C1042,0)</f>
        <v>0</v>
      </c>
      <c r="E1042" s="45" t="n">
        <v>10.43</v>
      </c>
      <c r="F1042" s="7" t="s">
        <v>239</v>
      </c>
    </row>
    <row r="1043" customFormat="false" ht="15" hidden="false" customHeight="false" outlineLevel="0" collapsed="false">
      <c r="A1043" s="7" t="s">
        <v>10270</v>
      </c>
      <c r="B1043" s="44" t="n">
        <v>0</v>
      </c>
      <c r="C1043" s="44" t="n">
        <v>7</v>
      </c>
      <c r="D1043" s="38" t="n">
        <f aca="false">IFERROR(B1043/C1043,0)</f>
        <v>0</v>
      </c>
      <c r="E1043" s="45" t="n">
        <v>18.14</v>
      </c>
      <c r="F1043" s="7" t="s">
        <v>239</v>
      </c>
    </row>
    <row r="1044" customFormat="false" ht="15" hidden="false" customHeight="false" outlineLevel="0" collapsed="false">
      <c r="A1044" s="7" t="s">
        <v>10271</v>
      </c>
      <c r="B1044" s="44" t="n">
        <v>0</v>
      </c>
      <c r="C1044" s="44" t="n">
        <v>6</v>
      </c>
      <c r="D1044" s="38" t="n">
        <f aca="false">IFERROR(B1044/C1044,0)</f>
        <v>0</v>
      </c>
      <c r="E1044" s="45" t="n">
        <v>20.17</v>
      </c>
      <c r="F1044" s="7" t="s">
        <v>239</v>
      </c>
    </row>
    <row r="1045" customFormat="false" ht="15" hidden="false" customHeight="false" outlineLevel="0" collapsed="false">
      <c r="A1045" s="7" t="s">
        <v>10272</v>
      </c>
      <c r="B1045" s="44" t="n">
        <v>0</v>
      </c>
      <c r="C1045" s="44" t="n">
        <v>6</v>
      </c>
      <c r="D1045" s="38" t="n">
        <f aca="false">IFERROR(B1045/C1045,0)</f>
        <v>0</v>
      </c>
      <c r="E1045" s="45" t="n">
        <v>27</v>
      </c>
      <c r="F1045" s="7" t="s">
        <v>239</v>
      </c>
    </row>
    <row r="1046" customFormat="false" ht="15" hidden="false" customHeight="false" outlineLevel="0" collapsed="false">
      <c r="A1046" s="7" t="s">
        <v>10273</v>
      </c>
      <c r="B1046" s="44" t="n">
        <v>0</v>
      </c>
      <c r="C1046" s="44" t="n">
        <v>6</v>
      </c>
      <c r="D1046" s="38" t="n">
        <f aca="false">IFERROR(B1046/C1046,0)</f>
        <v>0</v>
      </c>
      <c r="E1046" s="45" t="n">
        <v>15.83</v>
      </c>
      <c r="F1046" s="7" t="s">
        <v>239</v>
      </c>
    </row>
    <row r="1047" customFormat="false" ht="15" hidden="false" customHeight="false" outlineLevel="0" collapsed="false">
      <c r="A1047" s="7" t="s">
        <v>10274</v>
      </c>
      <c r="B1047" s="44" t="n">
        <v>0</v>
      </c>
      <c r="C1047" s="44" t="n">
        <v>6</v>
      </c>
      <c r="D1047" s="38" t="n">
        <f aca="false">IFERROR(B1047/C1047,0)</f>
        <v>0</v>
      </c>
      <c r="E1047" s="45" t="n">
        <v>20.5</v>
      </c>
      <c r="F1047" s="7" t="s">
        <v>239</v>
      </c>
    </row>
    <row r="1048" customFormat="false" ht="15" hidden="false" customHeight="false" outlineLevel="0" collapsed="false">
      <c r="A1048" s="7" t="s">
        <v>10275</v>
      </c>
      <c r="B1048" s="44" t="n">
        <v>0</v>
      </c>
      <c r="C1048" s="44" t="n">
        <v>6</v>
      </c>
      <c r="D1048" s="38" t="n">
        <f aca="false">IFERROR(B1048/C1048,0)</f>
        <v>0</v>
      </c>
      <c r="E1048" s="45" t="n">
        <v>12.33</v>
      </c>
      <c r="F1048" s="7" t="s">
        <v>239</v>
      </c>
    </row>
    <row r="1049" customFormat="false" ht="15" hidden="false" customHeight="false" outlineLevel="0" collapsed="false">
      <c r="A1049" s="7" t="s">
        <v>10276</v>
      </c>
      <c r="B1049" s="44" t="n">
        <v>0</v>
      </c>
      <c r="C1049" s="44" t="n">
        <v>6</v>
      </c>
      <c r="D1049" s="38" t="n">
        <f aca="false">IFERROR(B1049/C1049,0)</f>
        <v>0</v>
      </c>
      <c r="E1049" s="45" t="n">
        <v>23.83</v>
      </c>
      <c r="F1049" s="7" t="s">
        <v>239</v>
      </c>
    </row>
    <row r="1050" customFormat="false" ht="15" hidden="false" customHeight="false" outlineLevel="0" collapsed="false">
      <c r="A1050" s="7" t="s">
        <v>10277</v>
      </c>
      <c r="B1050" s="44" t="n">
        <v>0</v>
      </c>
      <c r="C1050" s="44" t="n">
        <v>6</v>
      </c>
      <c r="D1050" s="38" t="n">
        <f aca="false">IFERROR(B1050/C1050,0)</f>
        <v>0</v>
      </c>
      <c r="E1050" s="45" t="n">
        <v>16.33</v>
      </c>
      <c r="F1050" s="7" t="s">
        <v>239</v>
      </c>
    </row>
    <row r="1051" customFormat="false" ht="15" hidden="false" customHeight="false" outlineLevel="0" collapsed="false">
      <c r="A1051" s="7" t="s">
        <v>10278</v>
      </c>
      <c r="B1051" s="44" t="n">
        <v>0</v>
      </c>
      <c r="C1051" s="44" t="n">
        <v>6</v>
      </c>
      <c r="D1051" s="38" t="n">
        <f aca="false">IFERROR(B1051/C1051,0)</f>
        <v>0</v>
      </c>
      <c r="E1051" s="45" t="n">
        <v>8.33</v>
      </c>
      <c r="F1051" s="7" t="s">
        <v>239</v>
      </c>
    </row>
    <row r="1052" customFormat="false" ht="15" hidden="false" customHeight="false" outlineLevel="0" collapsed="false">
      <c r="A1052" s="7" t="s">
        <v>10279</v>
      </c>
      <c r="B1052" s="44" t="n">
        <v>0</v>
      </c>
      <c r="C1052" s="44" t="n">
        <v>6</v>
      </c>
      <c r="D1052" s="38" t="n">
        <f aca="false">IFERROR(B1052/C1052,0)</f>
        <v>0</v>
      </c>
      <c r="E1052" s="45" t="n">
        <v>10.33</v>
      </c>
      <c r="F1052" s="7" t="s">
        <v>161</v>
      </c>
    </row>
    <row r="1053" customFormat="false" ht="15" hidden="false" customHeight="false" outlineLevel="0" collapsed="false">
      <c r="A1053" s="7" t="s">
        <v>10280</v>
      </c>
      <c r="B1053" s="44" t="n">
        <v>0</v>
      </c>
      <c r="C1053" s="44" t="n">
        <v>6</v>
      </c>
      <c r="D1053" s="38" t="n">
        <f aca="false">IFERROR(B1053/C1053,0)</f>
        <v>0</v>
      </c>
      <c r="E1053" s="45" t="n">
        <v>9.33</v>
      </c>
      <c r="F1053" s="7" t="s">
        <v>239</v>
      </c>
    </row>
    <row r="1054" customFormat="false" ht="15" hidden="false" customHeight="false" outlineLevel="0" collapsed="false">
      <c r="A1054" s="7" t="s">
        <v>10281</v>
      </c>
      <c r="B1054" s="44" t="n">
        <v>0</v>
      </c>
      <c r="C1054" s="44" t="n">
        <v>6</v>
      </c>
      <c r="D1054" s="38" t="n">
        <f aca="false">IFERROR(B1054/C1054,0)</f>
        <v>0</v>
      </c>
      <c r="E1054" s="45" t="n">
        <v>18.83</v>
      </c>
      <c r="F1054" s="7" t="s">
        <v>239</v>
      </c>
    </row>
    <row r="1055" customFormat="false" ht="15" hidden="false" customHeight="false" outlineLevel="0" collapsed="false">
      <c r="A1055" s="7" t="s">
        <v>10282</v>
      </c>
      <c r="B1055" s="44" t="n">
        <v>0</v>
      </c>
      <c r="C1055" s="44" t="n">
        <v>6</v>
      </c>
      <c r="D1055" s="38" t="n">
        <f aca="false">IFERROR(B1055/C1055,0)</f>
        <v>0</v>
      </c>
      <c r="E1055" s="45" t="n">
        <v>9.33</v>
      </c>
      <c r="F1055" s="7" t="s">
        <v>239</v>
      </c>
    </row>
    <row r="1056" customFormat="false" ht="15" hidden="false" customHeight="false" outlineLevel="0" collapsed="false">
      <c r="A1056" s="7" t="s">
        <v>10283</v>
      </c>
      <c r="B1056" s="44" t="n">
        <v>0</v>
      </c>
      <c r="C1056" s="44" t="n">
        <v>6</v>
      </c>
      <c r="D1056" s="38" t="n">
        <f aca="false">IFERROR(B1056/C1056,0)</f>
        <v>0</v>
      </c>
      <c r="E1056" s="45" t="n">
        <v>15</v>
      </c>
      <c r="F1056" s="7" t="s">
        <v>239</v>
      </c>
    </row>
    <row r="1057" customFormat="false" ht="15" hidden="false" customHeight="false" outlineLevel="0" collapsed="false">
      <c r="A1057" s="7" t="s">
        <v>10284</v>
      </c>
      <c r="B1057" s="44" t="n">
        <v>0</v>
      </c>
      <c r="C1057" s="44" t="n">
        <v>6</v>
      </c>
      <c r="D1057" s="38" t="n">
        <f aca="false">IFERROR(B1057/C1057,0)</f>
        <v>0</v>
      </c>
      <c r="E1057" s="45" t="n">
        <v>33.33</v>
      </c>
      <c r="F1057" s="7" t="s">
        <v>239</v>
      </c>
    </row>
    <row r="1058" customFormat="false" ht="15" hidden="false" customHeight="false" outlineLevel="0" collapsed="false">
      <c r="A1058" s="7" t="s">
        <v>10285</v>
      </c>
      <c r="B1058" s="44" t="n">
        <v>0</v>
      </c>
      <c r="C1058" s="44" t="n">
        <v>6</v>
      </c>
      <c r="D1058" s="38" t="n">
        <f aca="false">IFERROR(B1058/C1058,0)</f>
        <v>0</v>
      </c>
      <c r="E1058" s="45" t="n">
        <v>10.83</v>
      </c>
      <c r="F1058" s="7" t="s">
        <v>239</v>
      </c>
    </row>
    <row r="1059" customFormat="false" ht="15" hidden="false" customHeight="false" outlineLevel="0" collapsed="false">
      <c r="A1059" s="7" t="s">
        <v>10286</v>
      </c>
      <c r="B1059" s="44" t="n">
        <v>0</v>
      </c>
      <c r="C1059" s="44" t="n">
        <v>6</v>
      </c>
      <c r="D1059" s="38" t="n">
        <f aca="false">IFERROR(B1059/C1059,0)</f>
        <v>0</v>
      </c>
      <c r="E1059" s="45" t="n">
        <v>9.33</v>
      </c>
      <c r="F1059" s="7" t="s">
        <v>161</v>
      </c>
    </row>
    <row r="1060" customFormat="false" ht="15" hidden="false" customHeight="false" outlineLevel="0" collapsed="false">
      <c r="A1060" s="7" t="s">
        <v>10287</v>
      </c>
      <c r="B1060" s="44" t="n">
        <v>0</v>
      </c>
      <c r="C1060" s="44" t="n">
        <v>6</v>
      </c>
      <c r="D1060" s="38" t="n">
        <f aca="false">IFERROR(B1060/C1060,0)</f>
        <v>0</v>
      </c>
      <c r="E1060" s="45" t="n">
        <v>23.5</v>
      </c>
      <c r="F1060" s="7" t="s">
        <v>239</v>
      </c>
    </row>
    <row r="1061" customFormat="false" ht="15" hidden="false" customHeight="false" outlineLevel="0" collapsed="false">
      <c r="A1061" s="7" t="s">
        <v>10288</v>
      </c>
      <c r="B1061" s="44" t="n">
        <v>0</v>
      </c>
      <c r="C1061" s="44" t="n">
        <v>6</v>
      </c>
      <c r="D1061" s="38" t="n">
        <f aca="false">IFERROR(B1061/C1061,0)</f>
        <v>0</v>
      </c>
      <c r="E1061" s="45" t="n">
        <v>10.5</v>
      </c>
      <c r="F1061" s="7" t="s">
        <v>161</v>
      </c>
    </row>
    <row r="1062" customFormat="false" ht="15" hidden="false" customHeight="false" outlineLevel="0" collapsed="false">
      <c r="A1062" s="7" t="s">
        <v>10289</v>
      </c>
      <c r="B1062" s="44" t="n">
        <v>0</v>
      </c>
      <c r="C1062" s="44" t="n">
        <v>6</v>
      </c>
      <c r="D1062" s="38" t="n">
        <f aca="false">IFERROR(B1062/C1062,0)</f>
        <v>0</v>
      </c>
      <c r="E1062" s="45" t="n">
        <v>14.17</v>
      </c>
      <c r="F1062" s="7" t="s">
        <v>180</v>
      </c>
    </row>
    <row r="1063" customFormat="false" ht="15" hidden="false" customHeight="false" outlineLevel="0" collapsed="false">
      <c r="A1063" s="7" t="s">
        <v>10290</v>
      </c>
      <c r="B1063" s="44" t="n">
        <v>0</v>
      </c>
      <c r="C1063" s="44" t="n">
        <v>6</v>
      </c>
      <c r="D1063" s="38" t="n">
        <f aca="false">IFERROR(B1063/C1063,0)</f>
        <v>0</v>
      </c>
      <c r="E1063" s="45" t="n">
        <v>19.83</v>
      </c>
      <c r="F1063" s="7" t="s">
        <v>239</v>
      </c>
    </row>
    <row r="1064" customFormat="false" ht="15" hidden="false" customHeight="false" outlineLevel="0" collapsed="false">
      <c r="A1064" s="7" t="s">
        <v>10291</v>
      </c>
      <c r="B1064" s="44" t="n">
        <v>0</v>
      </c>
      <c r="C1064" s="44" t="n">
        <v>6</v>
      </c>
      <c r="D1064" s="38" t="n">
        <f aca="false">IFERROR(B1064/C1064,0)</f>
        <v>0</v>
      </c>
      <c r="E1064" s="45" t="n">
        <v>12.67</v>
      </c>
      <c r="F1064" s="7" t="s">
        <v>239</v>
      </c>
    </row>
    <row r="1065" customFormat="false" ht="15" hidden="false" customHeight="false" outlineLevel="0" collapsed="false">
      <c r="A1065" s="7" t="s">
        <v>10292</v>
      </c>
      <c r="B1065" s="44" t="n">
        <v>0</v>
      </c>
      <c r="C1065" s="44" t="n">
        <v>6</v>
      </c>
      <c r="D1065" s="38" t="n">
        <f aca="false">IFERROR(B1065/C1065,0)</f>
        <v>0</v>
      </c>
      <c r="E1065" s="45" t="n">
        <v>29.17</v>
      </c>
      <c r="F1065" s="7" t="s">
        <v>239</v>
      </c>
    </row>
    <row r="1066" customFormat="false" ht="15" hidden="false" customHeight="false" outlineLevel="0" collapsed="false">
      <c r="A1066" s="7" t="s">
        <v>10293</v>
      </c>
      <c r="B1066" s="44" t="n">
        <v>0</v>
      </c>
      <c r="C1066" s="44" t="n">
        <v>6</v>
      </c>
      <c r="D1066" s="38" t="n">
        <f aca="false">IFERROR(B1066/C1066,0)</f>
        <v>0</v>
      </c>
      <c r="E1066" s="45" t="n">
        <v>32.33</v>
      </c>
      <c r="F1066" s="7" t="s">
        <v>161</v>
      </c>
    </row>
    <row r="1067" customFormat="false" ht="15" hidden="false" customHeight="false" outlineLevel="0" collapsed="false">
      <c r="A1067" s="7" t="s">
        <v>10294</v>
      </c>
      <c r="B1067" s="44" t="n">
        <v>0</v>
      </c>
      <c r="C1067" s="44" t="n">
        <v>6</v>
      </c>
      <c r="D1067" s="38" t="n">
        <f aca="false">IFERROR(B1067/C1067,0)</f>
        <v>0</v>
      </c>
      <c r="E1067" s="45" t="n">
        <v>8.5</v>
      </c>
      <c r="F1067" s="7" t="s">
        <v>161</v>
      </c>
    </row>
    <row r="1068" customFormat="false" ht="15" hidden="false" customHeight="false" outlineLevel="0" collapsed="false">
      <c r="A1068" s="7" t="s">
        <v>10295</v>
      </c>
      <c r="B1068" s="44" t="n">
        <v>0</v>
      </c>
      <c r="C1068" s="44" t="n">
        <v>6</v>
      </c>
      <c r="D1068" s="38" t="n">
        <f aca="false">IFERROR(B1068/C1068,0)</f>
        <v>0</v>
      </c>
      <c r="E1068" s="45" t="n">
        <v>21.33</v>
      </c>
      <c r="F1068" s="7" t="s">
        <v>239</v>
      </c>
    </row>
    <row r="1069" customFormat="false" ht="15" hidden="false" customHeight="false" outlineLevel="0" collapsed="false">
      <c r="A1069" s="7" t="s">
        <v>10296</v>
      </c>
      <c r="B1069" s="44" t="n">
        <v>0</v>
      </c>
      <c r="C1069" s="44" t="n">
        <v>6</v>
      </c>
      <c r="D1069" s="38" t="n">
        <f aca="false">IFERROR(B1069/C1069,0)</f>
        <v>0</v>
      </c>
      <c r="E1069" s="45" t="n">
        <v>17.67</v>
      </c>
      <c r="F1069" s="7" t="s">
        <v>239</v>
      </c>
    </row>
    <row r="1070" customFormat="false" ht="15" hidden="false" customHeight="false" outlineLevel="0" collapsed="false">
      <c r="A1070" s="7" t="s">
        <v>10297</v>
      </c>
      <c r="B1070" s="44" t="n">
        <v>0</v>
      </c>
      <c r="C1070" s="44" t="n">
        <v>6</v>
      </c>
      <c r="D1070" s="38" t="n">
        <f aca="false">IFERROR(B1070/C1070,0)</f>
        <v>0</v>
      </c>
      <c r="E1070" s="45" t="n">
        <v>11.5</v>
      </c>
      <c r="F1070" s="7" t="s">
        <v>239</v>
      </c>
    </row>
    <row r="1071" customFormat="false" ht="15" hidden="false" customHeight="false" outlineLevel="0" collapsed="false">
      <c r="A1071" s="7" t="s">
        <v>10298</v>
      </c>
      <c r="B1071" s="44" t="n">
        <v>0</v>
      </c>
      <c r="C1071" s="44" t="n">
        <v>6</v>
      </c>
      <c r="D1071" s="38" t="n">
        <f aca="false">IFERROR(B1071/C1071,0)</f>
        <v>0</v>
      </c>
      <c r="E1071" s="45" t="n">
        <v>18.17</v>
      </c>
      <c r="F1071" s="7" t="s">
        <v>239</v>
      </c>
    </row>
    <row r="1072" customFormat="false" ht="15" hidden="false" customHeight="false" outlineLevel="0" collapsed="false">
      <c r="A1072" s="7" t="s">
        <v>10299</v>
      </c>
      <c r="B1072" s="44" t="n">
        <v>0</v>
      </c>
      <c r="C1072" s="44" t="n">
        <v>6</v>
      </c>
      <c r="D1072" s="38" t="n">
        <f aca="false">IFERROR(B1072/C1072,0)</f>
        <v>0</v>
      </c>
      <c r="E1072" s="45" t="n">
        <v>9.17</v>
      </c>
      <c r="F1072" s="7" t="s">
        <v>239</v>
      </c>
    </row>
    <row r="1073" customFormat="false" ht="15" hidden="false" customHeight="false" outlineLevel="0" collapsed="false">
      <c r="A1073" s="7" t="s">
        <v>10300</v>
      </c>
      <c r="B1073" s="44" t="n">
        <v>0</v>
      </c>
      <c r="C1073" s="44" t="n">
        <v>6</v>
      </c>
      <c r="D1073" s="38" t="n">
        <f aca="false">IFERROR(B1073/C1073,0)</f>
        <v>0</v>
      </c>
      <c r="E1073" s="45" t="n">
        <v>14.33</v>
      </c>
      <c r="F1073" s="7" t="s">
        <v>239</v>
      </c>
    </row>
    <row r="1074" customFormat="false" ht="15" hidden="false" customHeight="false" outlineLevel="0" collapsed="false">
      <c r="A1074" s="7" t="s">
        <v>10301</v>
      </c>
      <c r="B1074" s="44" t="n">
        <v>0</v>
      </c>
      <c r="C1074" s="44" t="n">
        <v>6</v>
      </c>
      <c r="D1074" s="38" t="n">
        <f aca="false">IFERROR(B1074/C1074,0)</f>
        <v>0</v>
      </c>
      <c r="E1074" s="45" t="n">
        <v>22.67</v>
      </c>
      <c r="F1074" s="7" t="s">
        <v>239</v>
      </c>
    </row>
    <row r="1075" customFormat="false" ht="15" hidden="false" customHeight="false" outlineLevel="0" collapsed="false">
      <c r="A1075" s="7" t="s">
        <v>10302</v>
      </c>
      <c r="B1075" s="44" t="n">
        <v>0</v>
      </c>
      <c r="C1075" s="44" t="n">
        <v>6</v>
      </c>
      <c r="D1075" s="38" t="n">
        <f aca="false">IFERROR(B1075/C1075,0)</f>
        <v>0</v>
      </c>
      <c r="E1075" s="45" t="n">
        <v>13.67</v>
      </c>
      <c r="F1075" s="7" t="s">
        <v>239</v>
      </c>
    </row>
    <row r="1076" customFormat="false" ht="15" hidden="false" customHeight="false" outlineLevel="0" collapsed="false">
      <c r="A1076" s="7" t="s">
        <v>10303</v>
      </c>
      <c r="B1076" s="44" t="n">
        <v>0</v>
      </c>
      <c r="C1076" s="44" t="n">
        <v>6</v>
      </c>
      <c r="D1076" s="38" t="n">
        <f aca="false">IFERROR(B1076/C1076,0)</f>
        <v>0</v>
      </c>
      <c r="E1076" s="45" t="n">
        <v>13.5</v>
      </c>
      <c r="F1076" s="7" t="s">
        <v>239</v>
      </c>
    </row>
    <row r="1077" customFormat="false" ht="15" hidden="false" customHeight="false" outlineLevel="0" collapsed="false">
      <c r="A1077" s="7" t="s">
        <v>10304</v>
      </c>
      <c r="B1077" s="44" t="n">
        <v>0</v>
      </c>
      <c r="C1077" s="44" t="n">
        <v>6</v>
      </c>
      <c r="D1077" s="38" t="n">
        <f aca="false">IFERROR(B1077/C1077,0)</f>
        <v>0</v>
      </c>
      <c r="E1077" s="45" t="n">
        <v>10</v>
      </c>
      <c r="F1077" s="7" t="s">
        <v>115</v>
      </c>
    </row>
    <row r="1078" customFormat="false" ht="15" hidden="false" customHeight="false" outlineLevel="0" collapsed="false">
      <c r="A1078" s="7" t="s">
        <v>10305</v>
      </c>
      <c r="B1078" s="44" t="n">
        <v>0</v>
      </c>
      <c r="C1078" s="44" t="n">
        <v>6</v>
      </c>
      <c r="D1078" s="38" t="n">
        <f aca="false">IFERROR(B1078/C1078,0)</f>
        <v>0</v>
      </c>
      <c r="E1078" s="45" t="n">
        <v>21.67</v>
      </c>
      <c r="F1078" s="7" t="s">
        <v>239</v>
      </c>
    </row>
    <row r="1079" customFormat="false" ht="15" hidden="false" customHeight="false" outlineLevel="0" collapsed="false">
      <c r="A1079" s="7" t="s">
        <v>10306</v>
      </c>
      <c r="B1079" s="44" t="n">
        <v>0</v>
      </c>
      <c r="C1079" s="44" t="n">
        <v>6</v>
      </c>
      <c r="D1079" s="38" t="n">
        <f aca="false">IFERROR(B1079/C1079,0)</f>
        <v>0</v>
      </c>
      <c r="E1079" s="45" t="n">
        <v>8</v>
      </c>
      <c r="F1079" s="7" t="s">
        <v>239</v>
      </c>
    </row>
    <row r="1080" customFormat="false" ht="15" hidden="false" customHeight="false" outlineLevel="0" collapsed="false">
      <c r="A1080" s="7" t="s">
        <v>10307</v>
      </c>
      <c r="B1080" s="44" t="n">
        <v>0</v>
      </c>
      <c r="C1080" s="44" t="n">
        <v>6</v>
      </c>
      <c r="D1080" s="38" t="n">
        <f aca="false">IFERROR(B1080/C1080,0)</f>
        <v>0</v>
      </c>
      <c r="E1080" s="45" t="n">
        <v>14.83</v>
      </c>
      <c r="F1080" s="7" t="s">
        <v>239</v>
      </c>
    </row>
    <row r="1081" customFormat="false" ht="15" hidden="false" customHeight="false" outlineLevel="0" collapsed="false">
      <c r="A1081" s="7" t="s">
        <v>10308</v>
      </c>
      <c r="B1081" s="44" t="n">
        <v>0</v>
      </c>
      <c r="C1081" s="44" t="n">
        <v>6</v>
      </c>
      <c r="D1081" s="38" t="n">
        <f aca="false">IFERROR(B1081/C1081,0)</f>
        <v>0</v>
      </c>
      <c r="E1081" s="45" t="n">
        <v>15.5</v>
      </c>
      <c r="F1081" s="7" t="s">
        <v>239</v>
      </c>
    </row>
    <row r="1082" customFormat="false" ht="15" hidden="false" customHeight="false" outlineLevel="0" collapsed="false">
      <c r="A1082" s="7" t="s">
        <v>10309</v>
      </c>
      <c r="B1082" s="44" t="n">
        <v>0</v>
      </c>
      <c r="C1082" s="44" t="n">
        <v>6</v>
      </c>
      <c r="D1082" s="38" t="n">
        <f aca="false">IFERROR(B1082/C1082,0)</f>
        <v>0</v>
      </c>
      <c r="E1082" s="45" t="n">
        <v>13.17</v>
      </c>
      <c r="F1082" s="7" t="s">
        <v>239</v>
      </c>
    </row>
    <row r="1083" customFormat="false" ht="15" hidden="false" customHeight="false" outlineLevel="0" collapsed="false">
      <c r="A1083" s="7" t="s">
        <v>10310</v>
      </c>
      <c r="B1083" s="44" t="n">
        <v>0</v>
      </c>
      <c r="C1083" s="44" t="n">
        <v>6</v>
      </c>
      <c r="D1083" s="38" t="n">
        <f aca="false">IFERROR(B1083/C1083,0)</f>
        <v>0</v>
      </c>
      <c r="E1083" s="45" t="n">
        <v>30.17</v>
      </c>
      <c r="F1083" s="7" t="s">
        <v>239</v>
      </c>
    </row>
    <row r="1084" customFormat="false" ht="15" hidden="false" customHeight="false" outlineLevel="0" collapsed="false">
      <c r="A1084" s="7" t="s">
        <v>10311</v>
      </c>
      <c r="B1084" s="44" t="n">
        <v>0</v>
      </c>
      <c r="C1084" s="44" t="n">
        <v>6</v>
      </c>
      <c r="D1084" s="38" t="n">
        <f aca="false">IFERROR(B1084/C1084,0)</f>
        <v>0</v>
      </c>
      <c r="E1084" s="45" t="n">
        <v>8</v>
      </c>
      <c r="F1084" s="7" t="s">
        <v>239</v>
      </c>
    </row>
    <row r="1085" customFormat="false" ht="15" hidden="false" customHeight="false" outlineLevel="0" collapsed="false">
      <c r="A1085" s="7" t="s">
        <v>10312</v>
      </c>
      <c r="B1085" s="44" t="n">
        <v>0</v>
      </c>
      <c r="C1085" s="44" t="n">
        <v>6</v>
      </c>
      <c r="D1085" s="38" t="n">
        <f aca="false">IFERROR(B1085/C1085,0)</f>
        <v>0</v>
      </c>
      <c r="E1085" s="45" t="n">
        <v>10.33</v>
      </c>
      <c r="F1085" s="7" t="s">
        <v>239</v>
      </c>
    </row>
    <row r="1086" customFormat="false" ht="15" hidden="false" customHeight="false" outlineLevel="0" collapsed="false">
      <c r="A1086" s="7" t="s">
        <v>10313</v>
      </c>
      <c r="B1086" s="44" t="n">
        <v>0</v>
      </c>
      <c r="C1086" s="44" t="n">
        <v>6</v>
      </c>
      <c r="D1086" s="38" t="n">
        <f aca="false">IFERROR(B1086/C1086,0)</f>
        <v>0</v>
      </c>
      <c r="E1086" s="45" t="n">
        <v>17.67</v>
      </c>
      <c r="F1086" s="7" t="s">
        <v>239</v>
      </c>
    </row>
    <row r="1087" customFormat="false" ht="15" hidden="false" customHeight="false" outlineLevel="0" collapsed="false">
      <c r="A1087" s="7" t="s">
        <v>10314</v>
      </c>
      <c r="B1087" s="44" t="n">
        <v>0</v>
      </c>
      <c r="C1087" s="44" t="n">
        <v>6</v>
      </c>
      <c r="D1087" s="38" t="n">
        <f aca="false">IFERROR(B1087/C1087,0)</f>
        <v>0</v>
      </c>
      <c r="E1087" s="45" t="n">
        <v>22</v>
      </c>
      <c r="F1087" s="7" t="s">
        <v>239</v>
      </c>
    </row>
    <row r="1088" customFormat="false" ht="15" hidden="false" customHeight="false" outlineLevel="0" collapsed="false">
      <c r="A1088" s="7" t="s">
        <v>10315</v>
      </c>
      <c r="B1088" s="44" t="n">
        <v>0</v>
      </c>
      <c r="C1088" s="44" t="n">
        <v>6</v>
      </c>
      <c r="D1088" s="38" t="n">
        <f aca="false">IFERROR(B1088/C1088,0)</f>
        <v>0</v>
      </c>
      <c r="E1088" s="45" t="n">
        <v>9.67</v>
      </c>
      <c r="F1088" s="7" t="s">
        <v>239</v>
      </c>
    </row>
    <row r="1089" customFormat="false" ht="15" hidden="false" customHeight="false" outlineLevel="0" collapsed="false">
      <c r="A1089" s="7" t="s">
        <v>10316</v>
      </c>
      <c r="B1089" s="44" t="n">
        <v>0</v>
      </c>
      <c r="C1089" s="44" t="n">
        <v>6</v>
      </c>
      <c r="D1089" s="38" t="n">
        <f aca="false">IFERROR(B1089/C1089,0)</f>
        <v>0</v>
      </c>
      <c r="E1089" s="45" t="n">
        <v>17.17</v>
      </c>
      <c r="F1089" s="7" t="s">
        <v>2277</v>
      </c>
    </row>
    <row r="1090" customFormat="false" ht="15" hidden="false" customHeight="false" outlineLevel="0" collapsed="false">
      <c r="A1090" s="7" t="s">
        <v>10317</v>
      </c>
      <c r="B1090" s="44" t="n">
        <v>0</v>
      </c>
      <c r="C1090" s="44" t="n">
        <v>6</v>
      </c>
      <c r="D1090" s="38" t="n">
        <f aca="false">IFERROR(B1090/C1090,0)</f>
        <v>0</v>
      </c>
      <c r="E1090" s="45" t="n">
        <v>4.5</v>
      </c>
      <c r="F1090" s="7" t="s">
        <v>180</v>
      </c>
    </row>
    <row r="1091" customFormat="false" ht="15" hidden="false" customHeight="false" outlineLevel="0" collapsed="false">
      <c r="A1091" s="7" t="s">
        <v>10318</v>
      </c>
      <c r="B1091" s="44" t="n">
        <v>0</v>
      </c>
      <c r="C1091" s="44" t="n">
        <v>6</v>
      </c>
      <c r="D1091" s="38" t="n">
        <f aca="false">IFERROR(B1091/C1091,0)</f>
        <v>0</v>
      </c>
      <c r="E1091" s="45" t="n">
        <v>14.17</v>
      </c>
      <c r="F1091" s="7" t="s">
        <v>239</v>
      </c>
    </row>
    <row r="1092" customFormat="false" ht="15" hidden="false" customHeight="false" outlineLevel="0" collapsed="false">
      <c r="A1092" s="7" t="s">
        <v>10319</v>
      </c>
      <c r="B1092" s="44" t="n">
        <v>0</v>
      </c>
      <c r="C1092" s="44" t="n">
        <v>6</v>
      </c>
      <c r="D1092" s="38" t="n">
        <f aca="false">IFERROR(B1092/C1092,0)</f>
        <v>0</v>
      </c>
      <c r="E1092" s="45" t="n">
        <v>14.17</v>
      </c>
      <c r="F1092" s="7" t="s">
        <v>239</v>
      </c>
    </row>
    <row r="1093" customFormat="false" ht="15" hidden="false" customHeight="false" outlineLevel="0" collapsed="false">
      <c r="A1093" s="7" t="s">
        <v>10320</v>
      </c>
      <c r="B1093" s="44" t="n">
        <v>0</v>
      </c>
      <c r="C1093" s="44" t="n">
        <v>6</v>
      </c>
      <c r="D1093" s="38" t="n">
        <f aca="false">IFERROR(B1093/C1093,0)</f>
        <v>0</v>
      </c>
      <c r="E1093" s="45" t="n">
        <v>16.17</v>
      </c>
      <c r="F1093" s="7" t="s">
        <v>477</v>
      </c>
    </row>
    <row r="1094" customFormat="false" ht="15" hidden="false" customHeight="false" outlineLevel="0" collapsed="false">
      <c r="A1094" s="7" t="s">
        <v>10321</v>
      </c>
      <c r="B1094" s="44" t="n">
        <v>0</v>
      </c>
      <c r="C1094" s="44" t="n">
        <v>6</v>
      </c>
      <c r="D1094" s="38" t="n">
        <f aca="false">IFERROR(B1094/C1094,0)</f>
        <v>0</v>
      </c>
      <c r="E1094" s="45" t="n">
        <v>31.67</v>
      </c>
      <c r="F1094" s="7" t="s">
        <v>239</v>
      </c>
    </row>
    <row r="1095" customFormat="false" ht="15" hidden="false" customHeight="false" outlineLevel="0" collapsed="false">
      <c r="A1095" s="7" t="s">
        <v>10322</v>
      </c>
      <c r="B1095" s="44" t="n">
        <v>0</v>
      </c>
      <c r="C1095" s="44" t="n">
        <v>6</v>
      </c>
      <c r="D1095" s="38" t="n">
        <f aca="false">IFERROR(B1095/C1095,0)</f>
        <v>0</v>
      </c>
      <c r="E1095" s="45" t="n">
        <v>17.33</v>
      </c>
      <c r="F1095" s="7" t="s">
        <v>239</v>
      </c>
    </row>
    <row r="1096" customFormat="false" ht="15" hidden="false" customHeight="false" outlineLevel="0" collapsed="false">
      <c r="A1096" s="7" t="s">
        <v>10323</v>
      </c>
      <c r="B1096" s="44" t="n">
        <v>0</v>
      </c>
      <c r="C1096" s="44" t="n">
        <v>6</v>
      </c>
      <c r="D1096" s="38" t="n">
        <f aca="false">IFERROR(B1096/C1096,0)</f>
        <v>0</v>
      </c>
      <c r="E1096" s="45" t="n">
        <v>9.17</v>
      </c>
      <c r="F1096" s="7" t="s">
        <v>239</v>
      </c>
    </row>
    <row r="1097" customFormat="false" ht="15" hidden="false" customHeight="false" outlineLevel="0" collapsed="false">
      <c r="A1097" s="7" t="s">
        <v>10324</v>
      </c>
      <c r="B1097" s="44" t="n">
        <v>0</v>
      </c>
      <c r="C1097" s="44" t="n">
        <v>6</v>
      </c>
      <c r="D1097" s="38" t="n">
        <f aca="false">IFERROR(B1097/C1097,0)</f>
        <v>0</v>
      </c>
      <c r="E1097" s="45" t="n">
        <v>21.83</v>
      </c>
      <c r="F1097" s="7" t="s">
        <v>239</v>
      </c>
    </row>
    <row r="1098" customFormat="false" ht="15" hidden="false" customHeight="false" outlineLevel="0" collapsed="false">
      <c r="A1098" s="7" t="s">
        <v>10325</v>
      </c>
      <c r="B1098" s="44" t="n">
        <v>0</v>
      </c>
      <c r="C1098" s="44" t="n">
        <v>6</v>
      </c>
      <c r="D1098" s="38" t="n">
        <f aca="false">IFERROR(B1098/C1098,0)</f>
        <v>0</v>
      </c>
      <c r="E1098" s="45" t="n">
        <v>20.67</v>
      </c>
      <c r="F1098" s="7" t="s">
        <v>239</v>
      </c>
    </row>
    <row r="1099" customFormat="false" ht="15" hidden="false" customHeight="false" outlineLevel="0" collapsed="false">
      <c r="A1099" s="7" t="s">
        <v>10326</v>
      </c>
      <c r="B1099" s="44" t="n">
        <v>0</v>
      </c>
      <c r="C1099" s="44" t="n">
        <v>6</v>
      </c>
      <c r="D1099" s="38" t="n">
        <f aca="false">IFERROR(B1099/C1099,0)</f>
        <v>0</v>
      </c>
      <c r="E1099" s="45" t="n">
        <v>9</v>
      </c>
      <c r="F1099" s="7" t="s">
        <v>239</v>
      </c>
    </row>
    <row r="1100" customFormat="false" ht="15" hidden="false" customHeight="false" outlineLevel="0" collapsed="false">
      <c r="A1100" s="7" t="s">
        <v>10327</v>
      </c>
      <c r="B1100" s="44" t="n">
        <v>0</v>
      </c>
      <c r="C1100" s="44" t="n">
        <v>6</v>
      </c>
      <c r="D1100" s="38" t="n">
        <f aca="false">IFERROR(B1100/C1100,0)</f>
        <v>0</v>
      </c>
      <c r="E1100" s="45" t="n">
        <v>11.33</v>
      </c>
      <c r="F1100" s="7" t="s">
        <v>239</v>
      </c>
    </row>
    <row r="1101" customFormat="false" ht="15" hidden="false" customHeight="false" outlineLevel="0" collapsed="false">
      <c r="A1101" s="7" t="s">
        <v>10328</v>
      </c>
      <c r="B1101" s="44" t="n">
        <v>0</v>
      </c>
      <c r="C1101" s="44" t="n">
        <v>6</v>
      </c>
      <c r="D1101" s="38" t="n">
        <f aca="false">IFERROR(B1101/C1101,0)</f>
        <v>0</v>
      </c>
      <c r="E1101" s="45" t="n">
        <v>16.17</v>
      </c>
      <c r="F1101" s="7" t="s">
        <v>239</v>
      </c>
    </row>
    <row r="1102" customFormat="false" ht="15" hidden="false" customHeight="false" outlineLevel="0" collapsed="false">
      <c r="A1102" s="7" t="s">
        <v>10329</v>
      </c>
      <c r="B1102" s="44" t="n">
        <v>0</v>
      </c>
      <c r="C1102" s="44" t="n">
        <v>6</v>
      </c>
      <c r="D1102" s="38" t="n">
        <f aca="false">IFERROR(B1102/C1102,0)</f>
        <v>0</v>
      </c>
      <c r="E1102" s="45" t="n">
        <v>14.33</v>
      </c>
      <c r="F1102" s="7" t="s">
        <v>239</v>
      </c>
    </row>
    <row r="1103" customFormat="false" ht="15" hidden="false" customHeight="false" outlineLevel="0" collapsed="false">
      <c r="A1103" s="7" t="s">
        <v>10330</v>
      </c>
      <c r="B1103" s="44" t="n">
        <v>0</v>
      </c>
      <c r="C1103" s="44" t="n">
        <v>6</v>
      </c>
      <c r="D1103" s="38" t="n">
        <f aca="false">IFERROR(B1103/C1103,0)</f>
        <v>0</v>
      </c>
      <c r="E1103" s="45" t="n">
        <v>21.17</v>
      </c>
      <c r="F1103" s="7" t="s">
        <v>239</v>
      </c>
    </row>
    <row r="1104" customFormat="false" ht="15" hidden="false" customHeight="false" outlineLevel="0" collapsed="false">
      <c r="A1104" s="7" t="s">
        <v>10331</v>
      </c>
      <c r="B1104" s="44" t="n">
        <v>0</v>
      </c>
      <c r="C1104" s="44" t="n">
        <v>6</v>
      </c>
      <c r="D1104" s="38" t="n">
        <f aca="false">IFERROR(B1104/C1104,0)</f>
        <v>0</v>
      </c>
      <c r="E1104" s="45" t="n">
        <v>7.83</v>
      </c>
      <c r="F1104" s="7" t="s">
        <v>239</v>
      </c>
    </row>
    <row r="1105" customFormat="false" ht="15" hidden="false" customHeight="false" outlineLevel="0" collapsed="false">
      <c r="A1105" s="7" t="s">
        <v>10332</v>
      </c>
      <c r="B1105" s="44" t="n">
        <v>0</v>
      </c>
      <c r="C1105" s="44" t="n">
        <v>6</v>
      </c>
      <c r="D1105" s="38" t="n">
        <f aca="false">IFERROR(B1105/C1105,0)</f>
        <v>0</v>
      </c>
      <c r="E1105" s="45" t="n">
        <v>42.67</v>
      </c>
      <c r="F1105" s="7" t="s">
        <v>239</v>
      </c>
    </row>
    <row r="1106" customFormat="false" ht="15" hidden="false" customHeight="false" outlineLevel="0" collapsed="false">
      <c r="A1106" s="7" t="s">
        <v>10333</v>
      </c>
      <c r="B1106" s="44" t="n">
        <v>0</v>
      </c>
      <c r="C1106" s="44" t="n">
        <v>6</v>
      </c>
      <c r="D1106" s="38" t="n">
        <f aca="false">IFERROR(B1106/C1106,0)</f>
        <v>0</v>
      </c>
      <c r="E1106" s="45" t="n">
        <v>10</v>
      </c>
      <c r="F1106" s="7" t="s">
        <v>239</v>
      </c>
    </row>
    <row r="1107" customFormat="false" ht="15" hidden="false" customHeight="false" outlineLevel="0" collapsed="false">
      <c r="A1107" s="7" t="s">
        <v>10334</v>
      </c>
      <c r="B1107" s="44" t="n">
        <v>0</v>
      </c>
      <c r="C1107" s="44" t="n">
        <v>6</v>
      </c>
      <c r="D1107" s="38" t="n">
        <f aca="false">IFERROR(B1107/C1107,0)</f>
        <v>0</v>
      </c>
      <c r="E1107" s="45" t="n">
        <v>24</v>
      </c>
      <c r="F1107" s="7" t="s">
        <v>239</v>
      </c>
    </row>
    <row r="1108" customFormat="false" ht="15" hidden="false" customHeight="false" outlineLevel="0" collapsed="false">
      <c r="A1108" s="7" t="s">
        <v>10335</v>
      </c>
      <c r="B1108" s="44" t="n">
        <v>0</v>
      </c>
      <c r="C1108" s="44" t="n">
        <v>6</v>
      </c>
      <c r="D1108" s="38" t="n">
        <f aca="false">IFERROR(B1108/C1108,0)</f>
        <v>0</v>
      </c>
      <c r="E1108" s="45" t="n">
        <v>10.5</v>
      </c>
      <c r="F1108" s="7" t="s">
        <v>239</v>
      </c>
    </row>
    <row r="1109" customFormat="false" ht="15" hidden="false" customHeight="false" outlineLevel="0" collapsed="false">
      <c r="A1109" s="7" t="s">
        <v>10336</v>
      </c>
      <c r="B1109" s="44" t="n">
        <v>0</v>
      </c>
      <c r="C1109" s="44" t="n">
        <v>6</v>
      </c>
      <c r="D1109" s="38" t="n">
        <f aca="false">IFERROR(B1109/C1109,0)</f>
        <v>0</v>
      </c>
      <c r="E1109" s="45" t="n">
        <v>11.67</v>
      </c>
      <c r="F1109" s="7" t="s">
        <v>239</v>
      </c>
    </row>
    <row r="1110" customFormat="false" ht="15" hidden="false" customHeight="false" outlineLevel="0" collapsed="false">
      <c r="A1110" s="7" t="s">
        <v>10337</v>
      </c>
      <c r="B1110" s="44" t="n">
        <v>0</v>
      </c>
      <c r="C1110" s="44" t="n">
        <v>6</v>
      </c>
      <c r="D1110" s="38" t="n">
        <f aca="false">IFERROR(B1110/C1110,0)</f>
        <v>0</v>
      </c>
      <c r="E1110" s="45" t="n">
        <v>19.17</v>
      </c>
      <c r="F1110" s="7" t="s">
        <v>239</v>
      </c>
    </row>
    <row r="1111" customFormat="false" ht="15" hidden="false" customHeight="false" outlineLevel="0" collapsed="false">
      <c r="A1111" s="7" t="s">
        <v>10338</v>
      </c>
      <c r="B1111" s="44" t="n">
        <v>0</v>
      </c>
      <c r="C1111" s="44" t="n">
        <v>6</v>
      </c>
      <c r="D1111" s="38" t="n">
        <f aca="false">IFERROR(B1111/C1111,0)</f>
        <v>0</v>
      </c>
      <c r="E1111" s="45" t="n">
        <v>10.5</v>
      </c>
      <c r="F1111" s="7" t="s">
        <v>161</v>
      </c>
    </row>
    <row r="1112" customFormat="false" ht="15" hidden="false" customHeight="false" outlineLevel="0" collapsed="false">
      <c r="A1112" s="7" t="s">
        <v>10339</v>
      </c>
      <c r="B1112" s="44" t="n">
        <v>0</v>
      </c>
      <c r="C1112" s="44" t="n">
        <v>6</v>
      </c>
      <c r="D1112" s="38" t="n">
        <f aca="false">IFERROR(B1112/C1112,0)</f>
        <v>0</v>
      </c>
      <c r="E1112" s="45" t="n">
        <v>15.33</v>
      </c>
      <c r="F1112" s="7" t="s">
        <v>239</v>
      </c>
    </row>
    <row r="1113" customFormat="false" ht="15" hidden="false" customHeight="false" outlineLevel="0" collapsed="false">
      <c r="A1113" s="7" t="s">
        <v>10340</v>
      </c>
      <c r="B1113" s="44" t="n">
        <v>0</v>
      </c>
      <c r="C1113" s="44" t="n">
        <v>6</v>
      </c>
      <c r="D1113" s="38" t="n">
        <f aca="false">IFERROR(B1113/C1113,0)</f>
        <v>0</v>
      </c>
      <c r="E1113" s="45" t="n">
        <v>30</v>
      </c>
      <c r="F1113" s="7" t="s">
        <v>239</v>
      </c>
    </row>
    <row r="1114" customFormat="false" ht="15" hidden="false" customHeight="false" outlineLevel="0" collapsed="false">
      <c r="A1114" s="7" t="s">
        <v>10341</v>
      </c>
      <c r="B1114" s="44" t="n">
        <v>0</v>
      </c>
      <c r="C1114" s="44" t="n">
        <v>6</v>
      </c>
      <c r="D1114" s="38" t="n">
        <f aca="false">IFERROR(B1114/C1114,0)</f>
        <v>0</v>
      </c>
      <c r="E1114" s="45" t="n">
        <v>10.33</v>
      </c>
      <c r="F1114" s="7" t="s">
        <v>239</v>
      </c>
    </row>
    <row r="1115" customFormat="false" ht="15" hidden="false" customHeight="false" outlineLevel="0" collapsed="false">
      <c r="A1115" s="7" t="s">
        <v>10342</v>
      </c>
      <c r="B1115" s="44" t="n">
        <v>0</v>
      </c>
      <c r="C1115" s="44" t="n">
        <v>6</v>
      </c>
      <c r="D1115" s="38" t="n">
        <f aca="false">IFERROR(B1115/C1115,0)</f>
        <v>0</v>
      </c>
      <c r="E1115" s="45" t="n">
        <v>18.5</v>
      </c>
      <c r="F1115" s="7" t="s">
        <v>161</v>
      </c>
    </row>
    <row r="1116" customFormat="false" ht="15" hidden="false" customHeight="false" outlineLevel="0" collapsed="false">
      <c r="A1116" s="7" t="s">
        <v>10343</v>
      </c>
      <c r="B1116" s="44" t="n">
        <v>0</v>
      </c>
      <c r="C1116" s="44" t="n">
        <v>6</v>
      </c>
      <c r="D1116" s="38" t="n">
        <f aca="false">IFERROR(B1116/C1116,0)</f>
        <v>0</v>
      </c>
      <c r="E1116" s="45" t="n">
        <v>11.67</v>
      </c>
      <c r="F1116" s="7" t="s">
        <v>239</v>
      </c>
    </row>
    <row r="1117" customFormat="false" ht="15" hidden="false" customHeight="false" outlineLevel="0" collapsed="false">
      <c r="A1117" s="7" t="s">
        <v>10344</v>
      </c>
      <c r="B1117" s="44" t="n">
        <v>0</v>
      </c>
      <c r="C1117" s="44" t="n">
        <v>6</v>
      </c>
      <c r="D1117" s="38" t="n">
        <f aca="false">IFERROR(B1117/C1117,0)</f>
        <v>0</v>
      </c>
      <c r="E1117" s="45" t="n">
        <v>7.17</v>
      </c>
      <c r="F1117" s="7" t="s">
        <v>239</v>
      </c>
    </row>
    <row r="1118" customFormat="false" ht="15" hidden="false" customHeight="false" outlineLevel="0" collapsed="false">
      <c r="A1118" s="7" t="s">
        <v>10345</v>
      </c>
      <c r="B1118" s="44" t="n">
        <v>0</v>
      </c>
      <c r="C1118" s="44" t="n">
        <v>6</v>
      </c>
      <c r="D1118" s="38" t="n">
        <f aca="false">IFERROR(B1118/C1118,0)</f>
        <v>0</v>
      </c>
      <c r="E1118" s="45" t="n">
        <v>26.33</v>
      </c>
      <c r="F1118" s="7" t="s">
        <v>239</v>
      </c>
    </row>
    <row r="1119" customFormat="false" ht="15" hidden="false" customHeight="false" outlineLevel="0" collapsed="false">
      <c r="A1119" s="7" t="s">
        <v>10346</v>
      </c>
      <c r="B1119" s="44" t="n">
        <v>0</v>
      </c>
      <c r="C1119" s="44" t="n">
        <v>6</v>
      </c>
      <c r="D1119" s="38" t="n">
        <f aca="false">IFERROR(B1119/C1119,0)</f>
        <v>0</v>
      </c>
      <c r="E1119" s="45" t="n">
        <v>20.5</v>
      </c>
      <c r="F1119" s="7" t="s">
        <v>239</v>
      </c>
    </row>
    <row r="1120" customFormat="false" ht="15" hidden="false" customHeight="false" outlineLevel="0" collapsed="false">
      <c r="A1120" s="7" t="s">
        <v>10347</v>
      </c>
      <c r="B1120" s="44" t="n">
        <v>0</v>
      </c>
      <c r="C1120" s="44" t="n">
        <v>6</v>
      </c>
      <c r="D1120" s="38" t="n">
        <f aca="false">IFERROR(B1120/C1120,0)</f>
        <v>0</v>
      </c>
      <c r="E1120" s="45" t="n">
        <v>21.33</v>
      </c>
      <c r="F1120" s="7" t="s">
        <v>239</v>
      </c>
    </row>
    <row r="1121" customFormat="false" ht="15" hidden="false" customHeight="false" outlineLevel="0" collapsed="false">
      <c r="A1121" s="7" t="s">
        <v>10348</v>
      </c>
      <c r="B1121" s="44" t="n">
        <v>0</v>
      </c>
      <c r="C1121" s="44" t="n">
        <v>6</v>
      </c>
      <c r="D1121" s="38" t="n">
        <f aca="false">IFERROR(B1121/C1121,0)</f>
        <v>0</v>
      </c>
      <c r="E1121" s="45" t="n">
        <v>9.67</v>
      </c>
      <c r="F1121" s="7" t="s">
        <v>239</v>
      </c>
    </row>
    <row r="1122" customFormat="false" ht="15" hidden="false" customHeight="false" outlineLevel="0" collapsed="false">
      <c r="A1122" s="7" t="s">
        <v>10349</v>
      </c>
      <c r="B1122" s="44" t="n">
        <v>0</v>
      </c>
      <c r="C1122" s="44" t="n">
        <v>6</v>
      </c>
      <c r="D1122" s="38" t="n">
        <f aca="false">IFERROR(B1122/C1122,0)</f>
        <v>0</v>
      </c>
      <c r="E1122" s="45" t="n">
        <v>7</v>
      </c>
      <c r="F1122" s="7" t="s">
        <v>239</v>
      </c>
    </row>
    <row r="1123" customFormat="false" ht="15" hidden="false" customHeight="false" outlineLevel="0" collapsed="false">
      <c r="A1123" s="7" t="s">
        <v>10350</v>
      </c>
      <c r="B1123" s="44" t="n">
        <v>0</v>
      </c>
      <c r="C1123" s="44" t="n">
        <v>6</v>
      </c>
      <c r="D1123" s="38" t="n">
        <f aca="false">IFERROR(B1123/C1123,0)</f>
        <v>0</v>
      </c>
      <c r="E1123" s="45" t="n">
        <v>7.33</v>
      </c>
      <c r="F1123" s="7" t="s">
        <v>239</v>
      </c>
    </row>
    <row r="1124" customFormat="false" ht="15" hidden="false" customHeight="false" outlineLevel="0" collapsed="false">
      <c r="A1124" s="7" t="s">
        <v>10351</v>
      </c>
      <c r="B1124" s="44" t="n">
        <v>0</v>
      </c>
      <c r="C1124" s="44" t="n">
        <v>6</v>
      </c>
      <c r="D1124" s="38" t="n">
        <f aca="false">IFERROR(B1124/C1124,0)</f>
        <v>0</v>
      </c>
      <c r="E1124" s="45" t="n">
        <v>8.83</v>
      </c>
      <c r="F1124" s="7" t="s">
        <v>161</v>
      </c>
    </row>
    <row r="1125" customFormat="false" ht="15" hidden="false" customHeight="false" outlineLevel="0" collapsed="false">
      <c r="A1125" s="7" t="s">
        <v>10352</v>
      </c>
      <c r="B1125" s="44" t="n">
        <v>0</v>
      </c>
      <c r="C1125" s="44" t="n">
        <v>6</v>
      </c>
      <c r="D1125" s="38" t="n">
        <f aca="false">IFERROR(B1125/C1125,0)</f>
        <v>0</v>
      </c>
      <c r="E1125" s="45" t="n">
        <v>10.67</v>
      </c>
      <c r="F1125" s="7" t="s">
        <v>239</v>
      </c>
    </row>
    <row r="1126" customFormat="false" ht="15" hidden="false" customHeight="false" outlineLevel="0" collapsed="false">
      <c r="A1126" s="7" t="s">
        <v>10353</v>
      </c>
      <c r="B1126" s="44" t="n">
        <v>0</v>
      </c>
      <c r="C1126" s="44" t="n">
        <v>6</v>
      </c>
      <c r="D1126" s="38" t="n">
        <f aca="false">IFERROR(B1126/C1126,0)</f>
        <v>0</v>
      </c>
      <c r="E1126" s="45" t="n">
        <v>44.33</v>
      </c>
      <c r="F1126" s="7" t="s">
        <v>239</v>
      </c>
    </row>
    <row r="1127" customFormat="false" ht="15" hidden="false" customHeight="false" outlineLevel="0" collapsed="false">
      <c r="A1127" s="7" t="s">
        <v>10354</v>
      </c>
      <c r="B1127" s="44" t="n">
        <v>0</v>
      </c>
      <c r="C1127" s="44" t="n">
        <v>6</v>
      </c>
      <c r="D1127" s="38" t="n">
        <f aca="false">IFERROR(B1127/C1127,0)</f>
        <v>0</v>
      </c>
      <c r="E1127" s="45" t="n">
        <v>10.67</v>
      </c>
      <c r="F1127" s="7" t="s">
        <v>161</v>
      </c>
    </row>
    <row r="1128" customFormat="false" ht="15" hidden="false" customHeight="false" outlineLevel="0" collapsed="false">
      <c r="A1128" s="7" t="s">
        <v>10355</v>
      </c>
      <c r="B1128" s="44" t="n">
        <v>0</v>
      </c>
      <c r="C1128" s="44" t="n">
        <v>6</v>
      </c>
      <c r="D1128" s="38" t="n">
        <f aca="false">IFERROR(B1128/C1128,0)</f>
        <v>0</v>
      </c>
      <c r="E1128" s="45" t="n">
        <v>12.33</v>
      </c>
      <c r="F1128" s="7" t="s">
        <v>239</v>
      </c>
    </row>
    <row r="1129" customFormat="false" ht="15" hidden="false" customHeight="false" outlineLevel="0" collapsed="false">
      <c r="A1129" s="7" t="s">
        <v>10356</v>
      </c>
      <c r="B1129" s="44" t="n">
        <v>0</v>
      </c>
      <c r="C1129" s="44" t="n">
        <v>6</v>
      </c>
      <c r="D1129" s="38" t="n">
        <f aca="false">IFERROR(B1129/C1129,0)</f>
        <v>0</v>
      </c>
      <c r="E1129" s="45" t="n">
        <v>13.17</v>
      </c>
      <c r="F1129" s="7" t="s">
        <v>239</v>
      </c>
    </row>
    <row r="1130" customFormat="false" ht="15" hidden="false" customHeight="false" outlineLevel="0" collapsed="false">
      <c r="A1130" s="7" t="s">
        <v>10357</v>
      </c>
      <c r="B1130" s="44" t="n">
        <v>0</v>
      </c>
      <c r="C1130" s="44" t="n">
        <v>6</v>
      </c>
      <c r="D1130" s="38" t="n">
        <f aca="false">IFERROR(B1130/C1130,0)</f>
        <v>0</v>
      </c>
      <c r="E1130" s="45" t="n">
        <v>14.33</v>
      </c>
      <c r="F1130" s="7" t="s">
        <v>239</v>
      </c>
    </row>
    <row r="1131" customFormat="false" ht="15" hidden="false" customHeight="false" outlineLevel="0" collapsed="false">
      <c r="A1131" s="7" t="s">
        <v>10358</v>
      </c>
      <c r="B1131" s="44" t="n">
        <v>0</v>
      </c>
      <c r="C1131" s="44" t="n">
        <v>6</v>
      </c>
      <c r="D1131" s="38" t="n">
        <f aca="false">IFERROR(B1131/C1131,0)</f>
        <v>0</v>
      </c>
      <c r="E1131" s="45" t="n">
        <v>14</v>
      </c>
      <c r="F1131" s="7" t="s">
        <v>239</v>
      </c>
    </row>
    <row r="1132" customFormat="false" ht="15" hidden="false" customHeight="false" outlineLevel="0" collapsed="false">
      <c r="A1132" s="7" t="s">
        <v>10359</v>
      </c>
      <c r="B1132" s="44" t="n">
        <v>0</v>
      </c>
      <c r="C1132" s="44" t="n">
        <v>6</v>
      </c>
      <c r="D1132" s="38" t="n">
        <f aca="false">IFERROR(B1132/C1132,0)</f>
        <v>0</v>
      </c>
      <c r="E1132" s="45" t="n">
        <v>8</v>
      </c>
      <c r="F1132" s="7" t="s">
        <v>239</v>
      </c>
    </row>
    <row r="1133" customFormat="false" ht="15" hidden="false" customHeight="false" outlineLevel="0" collapsed="false">
      <c r="A1133" s="7" t="s">
        <v>10360</v>
      </c>
      <c r="B1133" s="44" t="n">
        <v>0</v>
      </c>
      <c r="C1133" s="44" t="n">
        <v>6</v>
      </c>
      <c r="D1133" s="38" t="n">
        <f aca="false">IFERROR(B1133/C1133,0)</f>
        <v>0</v>
      </c>
      <c r="E1133" s="45" t="n">
        <v>8.5</v>
      </c>
      <c r="F1133" s="7" t="s">
        <v>161</v>
      </c>
    </row>
    <row r="1134" customFormat="false" ht="15" hidden="false" customHeight="false" outlineLevel="0" collapsed="false">
      <c r="A1134" s="7" t="s">
        <v>10361</v>
      </c>
      <c r="B1134" s="44" t="n">
        <v>0</v>
      </c>
      <c r="C1134" s="44" t="n">
        <v>6</v>
      </c>
      <c r="D1134" s="38" t="n">
        <f aca="false">IFERROR(B1134/C1134,0)</f>
        <v>0</v>
      </c>
      <c r="E1134" s="45" t="n">
        <v>12.83</v>
      </c>
      <c r="F1134" s="7" t="s">
        <v>239</v>
      </c>
    </row>
    <row r="1135" customFormat="false" ht="15" hidden="false" customHeight="false" outlineLevel="0" collapsed="false">
      <c r="A1135" s="7" t="s">
        <v>10362</v>
      </c>
      <c r="B1135" s="44" t="n">
        <v>0</v>
      </c>
      <c r="C1135" s="44" t="n">
        <v>6</v>
      </c>
      <c r="D1135" s="38" t="n">
        <f aca="false">IFERROR(B1135/C1135,0)</f>
        <v>0</v>
      </c>
      <c r="E1135" s="45" t="n">
        <v>11.5</v>
      </c>
      <c r="F1135" s="7" t="s">
        <v>180</v>
      </c>
    </row>
    <row r="1136" customFormat="false" ht="15" hidden="false" customHeight="false" outlineLevel="0" collapsed="false">
      <c r="A1136" s="7" t="s">
        <v>10363</v>
      </c>
      <c r="B1136" s="44" t="n">
        <v>0</v>
      </c>
      <c r="C1136" s="44" t="n">
        <v>6</v>
      </c>
      <c r="D1136" s="38" t="n">
        <f aca="false">IFERROR(B1136/C1136,0)</f>
        <v>0</v>
      </c>
      <c r="E1136" s="45" t="n">
        <v>30</v>
      </c>
      <c r="F1136" s="7" t="s">
        <v>239</v>
      </c>
    </row>
    <row r="1137" customFormat="false" ht="15" hidden="false" customHeight="false" outlineLevel="0" collapsed="false">
      <c r="A1137" s="7" t="s">
        <v>10364</v>
      </c>
      <c r="B1137" s="44" t="n">
        <v>0</v>
      </c>
      <c r="C1137" s="44" t="n">
        <v>6</v>
      </c>
      <c r="D1137" s="38" t="n">
        <f aca="false">IFERROR(B1137/C1137,0)</f>
        <v>0</v>
      </c>
      <c r="E1137" s="45" t="n">
        <v>8.83</v>
      </c>
      <c r="F1137" s="7" t="s">
        <v>115</v>
      </c>
    </row>
    <row r="1138" customFormat="false" ht="15" hidden="false" customHeight="false" outlineLevel="0" collapsed="false">
      <c r="A1138" s="7" t="s">
        <v>10365</v>
      </c>
      <c r="B1138" s="44" t="n">
        <v>0</v>
      </c>
      <c r="C1138" s="44" t="n">
        <v>6</v>
      </c>
      <c r="D1138" s="38" t="n">
        <f aca="false">IFERROR(B1138/C1138,0)</f>
        <v>0</v>
      </c>
      <c r="E1138" s="45" t="n">
        <v>6.67</v>
      </c>
      <c r="F1138" s="7" t="s">
        <v>161</v>
      </c>
    </row>
    <row r="1139" customFormat="false" ht="15" hidden="false" customHeight="false" outlineLevel="0" collapsed="false">
      <c r="A1139" s="7" t="s">
        <v>10366</v>
      </c>
      <c r="B1139" s="44" t="n">
        <v>0</v>
      </c>
      <c r="C1139" s="44" t="n">
        <v>6</v>
      </c>
      <c r="D1139" s="38" t="n">
        <f aca="false">IFERROR(B1139/C1139,0)</f>
        <v>0</v>
      </c>
      <c r="E1139" s="45" t="n">
        <v>13.17</v>
      </c>
      <c r="F1139" s="7" t="s">
        <v>180</v>
      </c>
    </row>
    <row r="1140" customFormat="false" ht="15" hidden="false" customHeight="false" outlineLevel="0" collapsed="false">
      <c r="A1140" s="7" t="s">
        <v>10367</v>
      </c>
      <c r="B1140" s="44" t="n">
        <v>0</v>
      </c>
      <c r="C1140" s="44" t="n">
        <v>6</v>
      </c>
      <c r="D1140" s="38" t="n">
        <f aca="false">IFERROR(B1140/C1140,0)</f>
        <v>0</v>
      </c>
      <c r="E1140" s="45" t="n">
        <v>13.33</v>
      </c>
      <c r="F1140" s="7" t="s">
        <v>239</v>
      </c>
    </row>
    <row r="1141" customFormat="false" ht="15" hidden="false" customHeight="false" outlineLevel="0" collapsed="false">
      <c r="A1141" s="7" t="s">
        <v>10368</v>
      </c>
      <c r="B1141" s="44" t="n">
        <v>0</v>
      </c>
      <c r="C1141" s="44" t="n">
        <v>6</v>
      </c>
      <c r="D1141" s="38" t="n">
        <f aca="false">IFERROR(B1141/C1141,0)</f>
        <v>0</v>
      </c>
      <c r="E1141" s="45" t="n">
        <v>13.67</v>
      </c>
      <c r="F1141" s="7" t="s">
        <v>239</v>
      </c>
    </row>
    <row r="1142" customFormat="false" ht="15" hidden="false" customHeight="false" outlineLevel="0" collapsed="false">
      <c r="A1142" s="7" t="s">
        <v>10369</v>
      </c>
      <c r="B1142" s="44" t="n">
        <v>0</v>
      </c>
      <c r="C1142" s="44" t="n">
        <v>6</v>
      </c>
      <c r="D1142" s="38" t="n">
        <f aca="false">IFERROR(B1142/C1142,0)</f>
        <v>0</v>
      </c>
      <c r="E1142" s="45" t="n">
        <v>24.5</v>
      </c>
      <c r="F1142" s="7" t="s">
        <v>239</v>
      </c>
    </row>
    <row r="1143" customFormat="false" ht="15" hidden="false" customHeight="false" outlineLevel="0" collapsed="false">
      <c r="A1143" s="7" t="s">
        <v>10370</v>
      </c>
      <c r="B1143" s="44" t="n">
        <v>0</v>
      </c>
      <c r="C1143" s="44" t="n">
        <v>6</v>
      </c>
      <c r="D1143" s="38" t="n">
        <f aca="false">IFERROR(B1143/C1143,0)</f>
        <v>0</v>
      </c>
      <c r="E1143" s="45" t="n">
        <v>7.83</v>
      </c>
      <c r="F1143" s="7" t="s">
        <v>239</v>
      </c>
    </row>
    <row r="1144" customFormat="false" ht="15" hidden="false" customHeight="false" outlineLevel="0" collapsed="false">
      <c r="A1144" s="7" t="s">
        <v>10371</v>
      </c>
      <c r="B1144" s="44" t="n">
        <v>0</v>
      </c>
      <c r="C1144" s="44" t="n">
        <v>6</v>
      </c>
      <c r="D1144" s="38" t="n">
        <f aca="false">IFERROR(B1144/C1144,0)</f>
        <v>0</v>
      </c>
      <c r="E1144" s="45" t="n">
        <v>9.67</v>
      </c>
      <c r="F1144" s="7" t="s">
        <v>239</v>
      </c>
    </row>
    <row r="1145" customFormat="false" ht="15" hidden="false" customHeight="false" outlineLevel="0" collapsed="false">
      <c r="A1145" s="7" t="s">
        <v>10372</v>
      </c>
      <c r="B1145" s="44" t="n">
        <v>0</v>
      </c>
      <c r="C1145" s="44" t="n">
        <v>6</v>
      </c>
      <c r="D1145" s="38" t="n">
        <f aca="false">IFERROR(B1145/C1145,0)</f>
        <v>0</v>
      </c>
      <c r="E1145" s="45" t="n">
        <v>5.17</v>
      </c>
      <c r="F1145" s="7" t="s">
        <v>239</v>
      </c>
    </row>
    <row r="1146" customFormat="false" ht="15" hidden="false" customHeight="false" outlineLevel="0" collapsed="false">
      <c r="A1146" s="7" t="s">
        <v>10373</v>
      </c>
      <c r="B1146" s="44" t="n">
        <v>0</v>
      </c>
      <c r="C1146" s="44" t="n">
        <v>6</v>
      </c>
      <c r="D1146" s="38" t="n">
        <f aca="false">IFERROR(B1146/C1146,0)</f>
        <v>0</v>
      </c>
      <c r="E1146" s="45" t="n">
        <v>13.5</v>
      </c>
      <c r="F1146" s="7" t="s">
        <v>239</v>
      </c>
    </row>
    <row r="1147" customFormat="false" ht="15" hidden="false" customHeight="false" outlineLevel="0" collapsed="false">
      <c r="A1147" s="7" t="s">
        <v>10374</v>
      </c>
      <c r="B1147" s="44" t="n">
        <v>0</v>
      </c>
      <c r="C1147" s="44" t="n">
        <v>6</v>
      </c>
      <c r="D1147" s="38" t="n">
        <f aca="false">IFERROR(B1147/C1147,0)</f>
        <v>0</v>
      </c>
      <c r="E1147" s="45" t="n">
        <v>21.17</v>
      </c>
      <c r="F1147" s="7" t="s">
        <v>239</v>
      </c>
    </row>
    <row r="1148" customFormat="false" ht="15" hidden="false" customHeight="false" outlineLevel="0" collapsed="false">
      <c r="A1148" s="7" t="s">
        <v>10375</v>
      </c>
      <c r="B1148" s="44" t="n">
        <v>0</v>
      </c>
      <c r="C1148" s="44" t="n">
        <v>6</v>
      </c>
      <c r="D1148" s="38" t="n">
        <f aca="false">IFERROR(B1148/C1148,0)</f>
        <v>0</v>
      </c>
      <c r="E1148" s="45" t="n">
        <v>11.33</v>
      </c>
      <c r="F1148" s="7" t="s">
        <v>239</v>
      </c>
    </row>
    <row r="1149" customFormat="false" ht="15" hidden="false" customHeight="false" outlineLevel="0" collapsed="false">
      <c r="A1149" s="7" t="s">
        <v>10376</v>
      </c>
      <c r="B1149" s="44" t="n">
        <v>0</v>
      </c>
      <c r="C1149" s="44" t="n">
        <v>6</v>
      </c>
      <c r="D1149" s="38" t="n">
        <f aca="false">IFERROR(B1149/C1149,0)</f>
        <v>0</v>
      </c>
      <c r="E1149" s="45" t="n">
        <v>14.5</v>
      </c>
      <c r="F1149" s="7" t="s">
        <v>239</v>
      </c>
    </row>
    <row r="1150" customFormat="false" ht="15" hidden="false" customHeight="false" outlineLevel="0" collapsed="false">
      <c r="A1150" s="7" t="s">
        <v>10377</v>
      </c>
      <c r="B1150" s="44" t="n">
        <v>0</v>
      </c>
      <c r="C1150" s="44" t="n">
        <v>6</v>
      </c>
      <c r="D1150" s="38" t="n">
        <f aca="false">IFERROR(B1150/C1150,0)</f>
        <v>0</v>
      </c>
      <c r="E1150" s="45" t="n">
        <v>12.17</v>
      </c>
      <c r="F1150" s="7" t="s">
        <v>239</v>
      </c>
    </row>
    <row r="1151" customFormat="false" ht="15" hidden="false" customHeight="false" outlineLevel="0" collapsed="false">
      <c r="A1151" s="7" t="s">
        <v>10378</v>
      </c>
      <c r="B1151" s="44" t="n">
        <v>0</v>
      </c>
      <c r="C1151" s="44" t="n">
        <v>6</v>
      </c>
      <c r="D1151" s="38" t="n">
        <f aca="false">IFERROR(B1151/C1151,0)</f>
        <v>0</v>
      </c>
      <c r="E1151" s="45" t="n">
        <v>32.83</v>
      </c>
      <c r="F1151" s="7" t="s">
        <v>239</v>
      </c>
    </row>
    <row r="1152" customFormat="false" ht="15" hidden="false" customHeight="false" outlineLevel="0" collapsed="false">
      <c r="A1152" s="7" t="s">
        <v>10379</v>
      </c>
      <c r="B1152" s="44" t="n">
        <v>0</v>
      </c>
      <c r="C1152" s="44" t="n">
        <v>6</v>
      </c>
      <c r="D1152" s="38" t="n">
        <f aca="false">IFERROR(B1152/C1152,0)</f>
        <v>0</v>
      </c>
      <c r="E1152" s="45" t="n">
        <v>17.83</v>
      </c>
      <c r="F1152" s="7" t="s">
        <v>239</v>
      </c>
    </row>
    <row r="1153" customFormat="false" ht="15" hidden="false" customHeight="false" outlineLevel="0" collapsed="false">
      <c r="A1153" s="7" t="s">
        <v>10380</v>
      </c>
      <c r="B1153" s="44" t="n">
        <v>0</v>
      </c>
      <c r="C1153" s="44" t="n">
        <v>6</v>
      </c>
      <c r="D1153" s="38" t="n">
        <f aca="false">IFERROR(B1153/C1153,0)</f>
        <v>0</v>
      </c>
      <c r="E1153" s="45" t="n">
        <v>10.17</v>
      </c>
      <c r="F1153" s="7" t="s">
        <v>239</v>
      </c>
    </row>
    <row r="1154" customFormat="false" ht="15" hidden="false" customHeight="false" outlineLevel="0" collapsed="false">
      <c r="A1154" s="7" t="s">
        <v>10381</v>
      </c>
      <c r="B1154" s="44" t="n">
        <v>0</v>
      </c>
      <c r="C1154" s="44" t="n">
        <v>6</v>
      </c>
      <c r="D1154" s="38" t="n">
        <f aca="false">IFERROR(B1154/C1154,0)</f>
        <v>0</v>
      </c>
      <c r="E1154" s="45" t="n">
        <v>4.17</v>
      </c>
      <c r="F1154" s="7" t="s">
        <v>239</v>
      </c>
    </row>
    <row r="1155" customFormat="false" ht="15" hidden="false" customHeight="false" outlineLevel="0" collapsed="false">
      <c r="A1155" s="7" t="s">
        <v>10382</v>
      </c>
      <c r="B1155" s="44" t="n">
        <v>0</v>
      </c>
      <c r="C1155" s="44" t="n">
        <v>6</v>
      </c>
      <c r="D1155" s="38" t="n">
        <f aca="false">IFERROR(B1155/C1155,0)</f>
        <v>0</v>
      </c>
      <c r="E1155" s="45" t="n">
        <v>10</v>
      </c>
      <c r="F1155" s="7" t="s">
        <v>239</v>
      </c>
    </row>
    <row r="1156" customFormat="false" ht="15" hidden="false" customHeight="false" outlineLevel="0" collapsed="false">
      <c r="A1156" s="7" t="s">
        <v>10383</v>
      </c>
      <c r="B1156" s="44" t="n">
        <v>0</v>
      </c>
      <c r="C1156" s="44" t="n">
        <v>6</v>
      </c>
      <c r="D1156" s="38" t="n">
        <f aca="false">IFERROR(B1156/C1156,0)</f>
        <v>0</v>
      </c>
      <c r="E1156" s="45" t="n">
        <v>8.17</v>
      </c>
      <c r="F1156" s="7" t="s">
        <v>239</v>
      </c>
    </row>
    <row r="1157" customFormat="false" ht="15" hidden="false" customHeight="false" outlineLevel="0" collapsed="false">
      <c r="A1157" s="7" t="s">
        <v>10384</v>
      </c>
      <c r="B1157" s="44" t="n">
        <v>0</v>
      </c>
      <c r="C1157" s="44" t="n">
        <v>6</v>
      </c>
      <c r="D1157" s="38" t="n">
        <f aca="false">IFERROR(B1157/C1157,0)</f>
        <v>0</v>
      </c>
      <c r="E1157" s="45" t="n">
        <v>10.83</v>
      </c>
      <c r="F1157" s="7" t="s">
        <v>239</v>
      </c>
    </row>
    <row r="1158" customFormat="false" ht="15" hidden="false" customHeight="false" outlineLevel="0" collapsed="false">
      <c r="A1158" s="7" t="s">
        <v>10385</v>
      </c>
      <c r="B1158" s="44" t="n">
        <v>0</v>
      </c>
      <c r="C1158" s="44" t="n">
        <v>6</v>
      </c>
      <c r="D1158" s="38" t="n">
        <f aca="false">IFERROR(B1158/C1158,0)</f>
        <v>0</v>
      </c>
      <c r="E1158" s="45" t="n">
        <v>7.67</v>
      </c>
      <c r="F1158" s="7" t="s">
        <v>239</v>
      </c>
    </row>
    <row r="1159" customFormat="false" ht="15" hidden="false" customHeight="false" outlineLevel="0" collapsed="false">
      <c r="A1159" s="7" t="s">
        <v>10386</v>
      </c>
      <c r="B1159" s="44" t="n">
        <v>0</v>
      </c>
      <c r="C1159" s="44" t="n">
        <v>6</v>
      </c>
      <c r="D1159" s="38" t="n">
        <f aca="false">IFERROR(B1159/C1159,0)</f>
        <v>0</v>
      </c>
      <c r="E1159" s="45" t="n">
        <v>15.17</v>
      </c>
      <c r="F1159" s="7" t="s">
        <v>239</v>
      </c>
    </row>
    <row r="1160" customFormat="false" ht="15" hidden="false" customHeight="false" outlineLevel="0" collapsed="false">
      <c r="A1160" s="7" t="s">
        <v>10387</v>
      </c>
      <c r="B1160" s="44" t="n">
        <v>0</v>
      </c>
      <c r="C1160" s="44" t="n">
        <v>6</v>
      </c>
      <c r="D1160" s="38" t="n">
        <f aca="false">IFERROR(B1160/C1160,0)</f>
        <v>0</v>
      </c>
      <c r="E1160" s="45" t="n">
        <v>20.17</v>
      </c>
      <c r="F1160" s="7" t="s">
        <v>239</v>
      </c>
    </row>
    <row r="1161" customFormat="false" ht="15" hidden="false" customHeight="false" outlineLevel="0" collapsed="false">
      <c r="A1161" s="7" t="s">
        <v>10388</v>
      </c>
      <c r="B1161" s="44" t="n">
        <v>0</v>
      </c>
      <c r="C1161" s="44" t="n">
        <v>6</v>
      </c>
      <c r="D1161" s="38" t="n">
        <f aca="false">IFERROR(B1161/C1161,0)</f>
        <v>0</v>
      </c>
      <c r="E1161" s="45" t="n">
        <v>10</v>
      </c>
      <c r="F1161" s="7" t="s">
        <v>239</v>
      </c>
    </row>
    <row r="1162" customFormat="false" ht="15" hidden="false" customHeight="false" outlineLevel="0" collapsed="false">
      <c r="A1162" s="7" t="s">
        <v>10389</v>
      </c>
      <c r="B1162" s="44" t="n">
        <v>0</v>
      </c>
      <c r="C1162" s="44" t="n">
        <v>6</v>
      </c>
      <c r="D1162" s="38" t="n">
        <f aca="false">IFERROR(B1162/C1162,0)</f>
        <v>0</v>
      </c>
      <c r="E1162" s="45" t="n">
        <v>7.33</v>
      </c>
      <c r="F1162" s="7" t="s">
        <v>161</v>
      </c>
    </row>
    <row r="1163" customFormat="false" ht="15" hidden="false" customHeight="false" outlineLevel="0" collapsed="false">
      <c r="A1163" s="7" t="s">
        <v>10390</v>
      </c>
      <c r="B1163" s="44" t="n">
        <v>0</v>
      </c>
      <c r="C1163" s="44" t="n">
        <v>6</v>
      </c>
      <c r="D1163" s="38" t="n">
        <f aca="false">IFERROR(B1163/C1163,0)</f>
        <v>0</v>
      </c>
      <c r="E1163" s="45" t="n">
        <v>11</v>
      </c>
      <c r="F1163" s="7" t="s">
        <v>2277</v>
      </c>
    </row>
    <row r="1164" customFormat="false" ht="15" hidden="false" customHeight="false" outlineLevel="0" collapsed="false">
      <c r="A1164" s="7" t="s">
        <v>10391</v>
      </c>
      <c r="B1164" s="44" t="n">
        <v>0</v>
      </c>
      <c r="C1164" s="44" t="n">
        <v>6</v>
      </c>
      <c r="D1164" s="38" t="n">
        <f aca="false">IFERROR(B1164/C1164,0)</f>
        <v>0</v>
      </c>
      <c r="E1164" s="45" t="n">
        <v>48.17</v>
      </c>
      <c r="F1164" s="7" t="s">
        <v>239</v>
      </c>
    </row>
    <row r="1165" customFormat="false" ht="15" hidden="false" customHeight="false" outlineLevel="0" collapsed="false">
      <c r="A1165" s="7" t="s">
        <v>10392</v>
      </c>
      <c r="B1165" s="44" t="n">
        <v>0</v>
      </c>
      <c r="C1165" s="44" t="n">
        <v>6</v>
      </c>
      <c r="D1165" s="38" t="n">
        <f aca="false">IFERROR(B1165/C1165,0)</f>
        <v>0</v>
      </c>
      <c r="E1165" s="45" t="n">
        <v>11</v>
      </c>
      <c r="F1165" s="7" t="s">
        <v>239</v>
      </c>
    </row>
    <row r="1166" customFormat="false" ht="15" hidden="false" customHeight="false" outlineLevel="0" collapsed="false">
      <c r="A1166" s="7" t="s">
        <v>10393</v>
      </c>
      <c r="B1166" s="44" t="n">
        <v>0</v>
      </c>
      <c r="C1166" s="44" t="n">
        <v>6</v>
      </c>
      <c r="D1166" s="38" t="n">
        <f aca="false">IFERROR(B1166/C1166,0)</f>
        <v>0</v>
      </c>
      <c r="E1166" s="45" t="n">
        <v>12.67</v>
      </c>
      <c r="F1166" s="7" t="s">
        <v>239</v>
      </c>
    </row>
    <row r="1167" customFormat="false" ht="15" hidden="false" customHeight="false" outlineLevel="0" collapsed="false">
      <c r="A1167" s="7" t="s">
        <v>10394</v>
      </c>
      <c r="B1167" s="44" t="n">
        <v>0</v>
      </c>
      <c r="C1167" s="44" t="n">
        <v>6</v>
      </c>
      <c r="D1167" s="38" t="n">
        <f aca="false">IFERROR(B1167/C1167,0)</f>
        <v>0</v>
      </c>
      <c r="E1167" s="45" t="n">
        <v>11</v>
      </c>
      <c r="F1167" s="7" t="s">
        <v>239</v>
      </c>
    </row>
    <row r="1168" customFormat="false" ht="15" hidden="false" customHeight="false" outlineLevel="0" collapsed="false">
      <c r="A1168" s="7" t="s">
        <v>10395</v>
      </c>
      <c r="B1168" s="44" t="n">
        <v>0</v>
      </c>
      <c r="C1168" s="44" t="n">
        <v>6</v>
      </c>
      <c r="D1168" s="38" t="n">
        <f aca="false">IFERROR(B1168/C1168,0)</f>
        <v>0</v>
      </c>
      <c r="E1168" s="45" t="n">
        <v>19.33</v>
      </c>
      <c r="F1168" s="7" t="s">
        <v>239</v>
      </c>
    </row>
    <row r="1169" customFormat="false" ht="15" hidden="false" customHeight="false" outlineLevel="0" collapsed="false">
      <c r="A1169" s="7" t="s">
        <v>10396</v>
      </c>
      <c r="B1169" s="44" t="n">
        <v>0</v>
      </c>
      <c r="C1169" s="44" t="n">
        <v>6</v>
      </c>
      <c r="D1169" s="38" t="n">
        <f aca="false">IFERROR(B1169/C1169,0)</f>
        <v>0</v>
      </c>
      <c r="E1169" s="45" t="n">
        <v>14</v>
      </c>
      <c r="F1169" s="7" t="s">
        <v>239</v>
      </c>
    </row>
    <row r="1170" customFormat="false" ht="15" hidden="false" customHeight="false" outlineLevel="0" collapsed="false">
      <c r="A1170" s="7" t="s">
        <v>10397</v>
      </c>
      <c r="B1170" s="44" t="n">
        <v>0</v>
      </c>
      <c r="C1170" s="44" t="n">
        <v>6</v>
      </c>
      <c r="D1170" s="38" t="n">
        <f aca="false">IFERROR(B1170/C1170,0)</f>
        <v>0</v>
      </c>
      <c r="E1170" s="45" t="n">
        <v>17.67</v>
      </c>
      <c r="F1170" s="7" t="s">
        <v>239</v>
      </c>
    </row>
    <row r="1171" customFormat="false" ht="15" hidden="false" customHeight="false" outlineLevel="0" collapsed="false">
      <c r="A1171" s="7" t="s">
        <v>10398</v>
      </c>
      <c r="B1171" s="44" t="n">
        <v>0</v>
      </c>
      <c r="C1171" s="44" t="n">
        <v>6</v>
      </c>
      <c r="D1171" s="38" t="n">
        <f aca="false">IFERROR(B1171/C1171,0)</f>
        <v>0</v>
      </c>
      <c r="E1171" s="45" t="n">
        <v>4.5</v>
      </c>
      <c r="F1171" s="7" t="s">
        <v>115</v>
      </c>
    </row>
    <row r="1172" customFormat="false" ht="15" hidden="false" customHeight="false" outlineLevel="0" collapsed="false">
      <c r="A1172" s="7" t="s">
        <v>10399</v>
      </c>
      <c r="B1172" s="44" t="n">
        <v>0</v>
      </c>
      <c r="C1172" s="44" t="n">
        <v>6</v>
      </c>
      <c r="D1172" s="38" t="n">
        <f aca="false">IFERROR(B1172/C1172,0)</f>
        <v>0</v>
      </c>
      <c r="E1172" s="45" t="n">
        <v>63.5</v>
      </c>
      <c r="F1172" s="7" t="s">
        <v>239</v>
      </c>
    </row>
    <row r="1173" customFormat="false" ht="15" hidden="false" customHeight="false" outlineLevel="0" collapsed="false">
      <c r="A1173" s="7" t="s">
        <v>10400</v>
      </c>
      <c r="B1173" s="44" t="n">
        <v>0</v>
      </c>
      <c r="C1173" s="44" t="n">
        <v>6</v>
      </c>
      <c r="D1173" s="38" t="n">
        <f aca="false">IFERROR(B1173/C1173,0)</f>
        <v>0</v>
      </c>
      <c r="E1173" s="45" t="n">
        <v>20.5</v>
      </c>
      <c r="F1173" s="7" t="s">
        <v>239</v>
      </c>
    </row>
    <row r="1174" customFormat="false" ht="15" hidden="false" customHeight="false" outlineLevel="0" collapsed="false">
      <c r="A1174" s="7" t="s">
        <v>10401</v>
      </c>
      <c r="B1174" s="44" t="n">
        <v>0</v>
      </c>
      <c r="C1174" s="44" t="n">
        <v>6</v>
      </c>
      <c r="D1174" s="38" t="n">
        <f aca="false">IFERROR(B1174/C1174,0)</f>
        <v>0</v>
      </c>
      <c r="E1174" s="45" t="n">
        <v>13.67</v>
      </c>
      <c r="F1174" s="7" t="s">
        <v>239</v>
      </c>
    </row>
    <row r="1175" customFormat="false" ht="15" hidden="false" customHeight="false" outlineLevel="0" collapsed="false">
      <c r="A1175" s="7" t="s">
        <v>10402</v>
      </c>
      <c r="B1175" s="44" t="n">
        <v>0</v>
      </c>
      <c r="C1175" s="44" t="n">
        <v>6</v>
      </c>
      <c r="D1175" s="38" t="n">
        <f aca="false">IFERROR(B1175/C1175,0)</f>
        <v>0</v>
      </c>
      <c r="E1175" s="45" t="n">
        <v>28.5</v>
      </c>
      <c r="F1175" s="7" t="s">
        <v>239</v>
      </c>
    </row>
    <row r="1176" customFormat="false" ht="15" hidden="false" customHeight="false" outlineLevel="0" collapsed="false">
      <c r="A1176" s="7" t="s">
        <v>10403</v>
      </c>
      <c r="B1176" s="44" t="n">
        <v>0</v>
      </c>
      <c r="C1176" s="44" t="n">
        <v>6</v>
      </c>
      <c r="D1176" s="38" t="n">
        <f aca="false">IFERROR(B1176/C1176,0)</f>
        <v>0</v>
      </c>
      <c r="E1176" s="45" t="n">
        <v>13.5</v>
      </c>
      <c r="F1176" s="7" t="s">
        <v>239</v>
      </c>
    </row>
    <row r="1177" customFormat="false" ht="15" hidden="false" customHeight="false" outlineLevel="0" collapsed="false">
      <c r="A1177" s="7" t="s">
        <v>10404</v>
      </c>
      <c r="B1177" s="44" t="n">
        <v>0</v>
      </c>
      <c r="C1177" s="44" t="n">
        <v>6</v>
      </c>
      <c r="D1177" s="38" t="n">
        <f aca="false">IFERROR(B1177/C1177,0)</f>
        <v>0</v>
      </c>
      <c r="E1177" s="45" t="n">
        <v>8.17</v>
      </c>
      <c r="F1177" s="7" t="s">
        <v>180</v>
      </c>
    </row>
    <row r="1178" customFormat="false" ht="15" hidden="false" customHeight="false" outlineLevel="0" collapsed="false">
      <c r="A1178" s="7" t="s">
        <v>10405</v>
      </c>
      <c r="B1178" s="44" t="n">
        <v>0</v>
      </c>
      <c r="C1178" s="44" t="n">
        <v>6</v>
      </c>
      <c r="D1178" s="38" t="n">
        <f aca="false">IFERROR(B1178/C1178,0)</f>
        <v>0</v>
      </c>
      <c r="E1178" s="45" t="n">
        <v>20.33</v>
      </c>
      <c r="F1178" s="7" t="s">
        <v>239</v>
      </c>
    </row>
    <row r="1179" customFormat="false" ht="15" hidden="false" customHeight="false" outlineLevel="0" collapsed="false">
      <c r="A1179" s="7" t="s">
        <v>10406</v>
      </c>
      <c r="B1179" s="44" t="n">
        <v>0</v>
      </c>
      <c r="C1179" s="44" t="n">
        <v>6</v>
      </c>
      <c r="D1179" s="38" t="n">
        <f aca="false">IFERROR(B1179/C1179,0)</f>
        <v>0</v>
      </c>
      <c r="E1179" s="45" t="n">
        <v>14</v>
      </c>
      <c r="F1179" s="7" t="s">
        <v>239</v>
      </c>
    </row>
    <row r="1180" customFormat="false" ht="15" hidden="false" customHeight="false" outlineLevel="0" collapsed="false">
      <c r="A1180" s="7" t="s">
        <v>10407</v>
      </c>
      <c r="B1180" s="44" t="n">
        <v>0</v>
      </c>
      <c r="C1180" s="44" t="n">
        <v>6</v>
      </c>
      <c r="D1180" s="38" t="n">
        <f aca="false">IFERROR(B1180/C1180,0)</f>
        <v>0</v>
      </c>
      <c r="E1180" s="45" t="n">
        <v>8</v>
      </c>
      <c r="F1180" s="7" t="s">
        <v>239</v>
      </c>
    </row>
    <row r="1181" customFormat="false" ht="15" hidden="false" customHeight="false" outlineLevel="0" collapsed="false">
      <c r="A1181" s="7" t="s">
        <v>10408</v>
      </c>
      <c r="B1181" s="44" t="n">
        <v>0</v>
      </c>
      <c r="C1181" s="44" t="n">
        <v>6</v>
      </c>
      <c r="D1181" s="38" t="n">
        <f aca="false">IFERROR(B1181/C1181,0)</f>
        <v>0</v>
      </c>
      <c r="E1181" s="45" t="n">
        <v>24</v>
      </c>
      <c r="F1181" s="7" t="s">
        <v>239</v>
      </c>
    </row>
    <row r="1182" customFormat="false" ht="15" hidden="false" customHeight="false" outlineLevel="0" collapsed="false">
      <c r="A1182" s="7" t="s">
        <v>10409</v>
      </c>
      <c r="B1182" s="44" t="n">
        <v>0</v>
      </c>
      <c r="C1182" s="44" t="n">
        <v>6</v>
      </c>
      <c r="D1182" s="38" t="n">
        <f aca="false">IFERROR(B1182/C1182,0)</f>
        <v>0</v>
      </c>
      <c r="E1182" s="45" t="n">
        <v>14.5</v>
      </c>
      <c r="F1182" s="7" t="s">
        <v>239</v>
      </c>
    </row>
    <row r="1183" customFormat="false" ht="15" hidden="false" customHeight="false" outlineLevel="0" collapsed="false">
      <c r="A1183" s="7" t="s">
        <v>10410</v>
      </c>
      <c r="B1183" s="44" t="n">
        <v>0</v>
      </c>
      <c r="C1183" s="44" t="n">
        <v>6</v>
      </c>
      <c r="D1183" s="38" t="n">
        <f aca="false">IFERROR(B1183/C1183,0)</f>
        <v>0</v>
      </c>
      <c r="E1183" s="45" t="n">
        <v>15.33</v>
      </c>
      <c r="F1183" s="7" t="s">
        <v>239</v>
      </c>
    </row>
    <row r="1184" customFormat="false" ht="15" hidden="false" customHeight="false" outlineLevel="0" collapsed="false">
      <c r="A1184" s="7" t="s">
        <v>10411</v>
      </c>
      <c r="B1184" s="44" t="n">
        <v>0</v>
      </c>
      <c r="C1184" s="44" t="n">
        <v>6</v>
      </c>
      <c r="D1184" s="38" t="n">
        <f aca="false">IFERROR(B1184/C1184,0)</f>
        <v>0</v>
      </c>
      <c r="E1184" s="45" t="n">
        <v>20.17</v>
      </c>
      <c r="F1184" s="7" t="s">
        <v>239</v>
      </c>
    </row>
    <row r="1185" customFormat="false" ht="15" hidden="false" customHeight="false" outlineLevel="0" collapsed="false">
      <c r="A1185" s="7" t="s">
        <v>10412</v>
      </c>
      <c r="B1185" s="44" t="n">
        <v>0</v>
      </c>
      <c r="C1185" s="44" t="n">
        <v>6</v>
      </c>
      <c r="D1185" s="38" t="n">
        <f aca="false">IFERROR(B1185/C1185,0)</f>
        <v>0</v>
      </c>
      <c r="E1185" s="45" t="n">
        <v>10.17</v>
      </c>
      <c r="F1185" s="7" t="s">
        <v>239</v>
      </c>
    </row>
    <row r="1186" customFormat="false" ht="15" hidden="false" customHeight="false" outlineLevel="0" collapsed="false">
      <c r="A1186" s="7" t="s">
        <v>10413</v>
      </c>
      <c r="B1186" s="44" t="n">
        <v>0</v>
      </c>
      <c r="C1186" s="44" t="n">
        <v>6</v>
      </c>
      <c r="D1186" s="38" t="n">
        <f aca="false">IFERROR(B1186/C1186,0)</f>
        <v>0</v>
      </c>
      <c r="E1186" s="45" t="n">
        <v>27.5</v>
      </c>
      <c r="F1186" s="7" t="s">
        <v>239</v>
      </c>
    </row>
    <row r="1187" customFormat="false" ht="15" hidden="false" customHeight="false" outlineLevel="0" collapsed="false">
      <c r="A1187" s="7" t="s">
        <v>10414</v>
      </c>
      <c r="B1187" s="44" t="n">
        <v>0</v>
      </c>
      <c r="C1187" s="44" t="n">
        <v>6</v>
      </c>
      <c r="D1187" s="38" t="n">
        <f aca="false">IFERROR(B1187/C1187,0)</f>
        <v>0</v>
      </c>
      <c r="E1187" s="45" t="n">
        <v>9.5</v>
      </c>
      <c r="F1187" s="7" t="s">
        <v>239</v>
      </c>
    </row>
    <row r="1188" customFormat="false" ht="15" hidden="false" customHeight="false" outlineLevel="0" collapsed="false">
      <c r="A1188" s="7" t="s">
        <v>10415</v>
      </c>
      <c r="B1188" s="44" t="n">
        <v>0</v>
      </c>
      <c r="C1188" s="44" t="n">
        <v>6</v>
      </c>
      <c r="D1188" s="38" t="n">
        <f aca="false">IFERROR(B1188/C1188,0)</f>
        <v>0</v>
      </c>
      <c r="E1188" s="45" t="n">
        <v>8.33</v>
      </c>
      <c r="F1188" s="7" t="s">
        <v>161</v>
      </c>
    </row>
    <row r="1189" customFormat="false" ht="15" hidden="false" customHeight="false" outlineLevel="0" collapsed="false">
      <c r="A1189" s="7" t="s">
        <v>10416</v>
      </c>
      <c r="B1189" s="44" t="n">
        <v>0</v>
      </c>
      <c r="C1189" s="44" t="n">
        <v>6</v>
      </c>
      <c r="D1189" s="38" t="n">
        <f aca="false">IFERROR(B1189/C1189,0)</f>
        <v>0</v>
      </c>
      <c r="E1189" s="45" t="n">
        <v>8</v>
      </c>
      <c r="F1189" s="7" t="s">
        <v>239</v>
      </c>
    </row>
    <row r="1190" customFormat="false" ht="15" hidden="false" customHeight="false" outlineLevel="0" collapsed="false">
      <c r="A1190" s="7" t="s">
        <v>10417</v>
      </c>
      <c r="B1190" s="44" t="n">
        <v>0</v>
      </c>
      <c r="C1190" s="44" t="n">
        <v>6</v>
      </c>
      <c r="D1190" s="38" t="n">
        <f aca="false">IFERROR(B1190/C1190,0)</f>
        <v>0</v>
      </c>
      <c r="E1190" s="45" t="n">
        <v>8.5</v>
      </c>
      <c r="F1190" s="7" t="s">
        <v>161</v>
      </c>
    </row>
    <row r="1191" customFormat="false" ht="15" hidden="false" customHeight="false" outlineLevel="0" collapsed="false">
      <c r="A1191" s="7" t="s">
        <v>10418</v>
      </c>
      <c r="B1191" s="44" t="n">
        <v>0</v>
      </c>
      <c r="C1191" s="44" t="n">
        <v>6</v>
      </c>
      <c r="D1191" s="38" t="n">
        <f aca="false">IFERROR(B1191/C1191,0)</f>
        <v>0</v>
      </c>
      <c r="E1191" s="45" t="n">
        <v>8.17</v>
      </c>
      <c r="F1191" s="7" t="s">
        <v>239</v>
      </c>
    </row>
    <row r="1192" customFormat="false" ht="15" hidden="false" customHeight="false" outlineLevel="0" collapsed="false">
      <c r="A1192" s="7" t="s">
        <v>10419</v>
      </c>
      <c r="B1192" s="44" t="n">
        <v>0</v>
      </c>
      <c r="C1192" s="44" t="n">
        <v>5</v>
      </c>
      <c r="D1192" s="38" t="n">
        <f aca="false">IFERROR(B1192/C1192,0)</f>
        <v>0</v>
      </c>
      <c r="E1192" s="45" t="n">
        <v>5.8</v>
      </c>
      <c r="F1192" s="7" t="s">
        <v>161</v>
      </c>
    </row>
    <row r="1193" customFormat="false" ht="15" hidden="false" customHeight="false" outlineLevel="0" collapsed="false">
      <c r="A1193" s="7" t="s">
        <v>10420</v>
      </c>
      <c r="B1193" s="44" t="n">
        <v>0</v>
      </c>
      <c r="C1193" s="44" t="n">
        <v>5</v>
      </c>
      <c r="D1193" s="38" t="n">
        <f aca="false">IFERROR(B1193/C1193,0)</f>
        <v>0</v>
      </c>
      <c r="E1193" s="45" t="n">
        <v>10.8</v>
      </c>
      <c r="F1193" s="7" t="s">
        <v>239</v>
      </c>
    </row>
    <row r="1194" customFormat="false" ht="15" hidden="false" customHeight="false" outlineLevel="0" collapsed="false">
      <c r="A1194" s="7" t="s">
        <v>10421</v>
      </c>
      <c r="B1194" s="44" t="n">
        <v>0</v>
      </c>
      <c r="C1194" s="44" t="n">
        <v>5</v>
      </c>
      <c r="D1194" s="38" t="n">
        <f aca="false">IFERROR(B1194/C1194,0)</f>
        <v>0</v>
      </c>
      <c r="E1194" s="45" t="n">
        <v>11.4</v>
      </c>
      <c r="F1194" s="7" t="s">
        <v>239</v>
      </c>
    </row>
    <row r="1195" customFormat="false" ht="15" hidden="false" customHeight="false" outlineLevel="0" collapsed="false">
      <c r="A1195" s="7" t="s">
        <v>10422</v>
      </c>
      <c r="B1195" s="44" t="n">
        <v>0</v>
      </c>
      <c r="C1195" s="44" t="n">
        <v>5</v>
      </c>
      <c r="D1195" s="38" t="n">
        <f aca="false">IFERROR(B1195/C1195,0)</f>
        <v>0</v>
      </c>
      <c r="E1195" s="45" t="n">
        <v>10.4</v>
      </c>
      <c r="F1195" s="7" t="s">
        <v>239</v>
      </c>
    </row>
    <row r="1196" customFormat="false" ht="15" hidden="false" customHeight="false" outlineLevel="0" collapsed="false">
      <c r="A1196" s="7" t="s">
        <v>10423</v>
      </c>
      <c r="B1196" s="44" t="n">
        <v>0</v>
      </c>
      <c r="C1196" s="44" t="n">
        <v>5</v>
      </c>
      <c r="D1196" s="38" t="n">
        <f aca="false">IFERROR(B1196/C1196,0)</f>
        <v>0</v>
      </c>
      <c r="E1196" s="45" t="n">
        <v>9</v>
      </c>
      <c r="F1196" s="7" t="s">
        <v>239</v>
      </c>
    </row>
    <row r="1197" customFormat="false" ht="15" hidden="false" customHeight="false" outlineLevel="0" collapsed="false">
      <c r="A1197" s="7" t="s">
        <v>10424</v>
      </c>
      <c r="B1197" s="44" t="n">
        <v>0</v>
      </c>
      <c r="C1197" s="44" t="n">
        <v>5</v>
      </c>
      <c r="D1197" s="38" t="n">
        <f aca="false">IFERROR(B1197/C1197,0)</f>
        <v>0</v>
      </c>
      <c r="E1197" s="45" t="n">
        <v>8.6</v>
      </c>
      <c r="F1197" s="7" t="s">
        <v>115</v>
      </c>
    </row>
    <row r="1198" customFormat="false" ht="15" hidden="false" customHeight="false" outlineLevel="0" collapsed="false">
      <c r="A1198" s="7" t="s">
        <v>10425</v>
      </c>
      <c r="B1198" s="44" t="n">
        <v>0</v>
      </c>
      <c r="C1198" s="44" t="n">
        <v>5</v>
      </c>
      <c r="D1198" s="38" t="n">
        <f aca="false">IFERROR(B1198/C1198,0)</f>
        <v>0</v>
      </c>
      <c r="E1198" s="45" t="n">
        <v>9.2</v>
      </c>
      <c r="F1198" s="7" t="s">
        <v>239</v>
      </c>
    </row>
    <row r="1199" customFormat="false" ht="15" hidden="false" customHeight="false" outlineLevel="0" collapsed="false">
      <c r="A1199" s="7" t="s">
        <v>10426</v>
      </c>
      <c r="B1199" s="44" t="n">
        <v>0</v>
      </c>
      <c r="C1199" s="44" t="n">
        <v>5</v>
      </c>
      <c r="D1199" s="38" t="n">
        <f aca="false">IFERROR(B1199/C1199,0)</f>
        <v>0</v>
      </c>
      <c r="E1199" s="45" t="n">
        <v>6.2</v>
      </c>
      <c r="F1199" s="7" t="s">
        <v>2277</v>
      </c>
    </row>
    <row r="1200" customFormat="false" ht="15" hidden="false" customHeight="false" outlineLevel="0" collapsed="false">
      <c r="A1200" s="7" t="s">
        <v>10427</v>
      </c>
      <c r="B1200" s="44" t="n">
        <v>0</v>
      </c>
      <c r="C1200" s="44" t="n">
        <v>5</v>
      </c>
      <c r="D1200" s="38" t="n">
        <f aca="false">IFERROR(B1200/C1200,0)</f>
        <v>0</v>
      </c>
      <c r="E1200" s="45" t="n">
        <v>33</v>
      </c>
      <c r="F1200" s="7" t="s">
        <v>239</v>
      </c>
    </row>
    <row r="1201" customFormat="false" ht="15" hidden="false" customHeight="false" outlineLevel="0" collapsed="false">
      <c r="A1201" s="7" t="s">
        <v>10428</v>
      </c>
      <c r="B1201" s="44" t="n">
        <v>0</v>
      </c>
      <c r="C1201" s="44" t="n">
        <v>5</v>
      </c>
      <c r="D1201" s="38" t="n">
        <f aca="false">IFERROR(B1201/C1201,0)</f>
        <v>0</v>
      </c>
      <c r="E1201" s="45" t="n">
        <v>22.8</v>
      </c>
      <c r="F1201" s="7" t="s">
        <v>239</v>
      </c>
    </row>
    <row r="1202" customFormat="false" ht="15" hidden="false" customHeight="false" outlineLevel="0" collapsed="false">
      <c r="A1202" s="7" t="s">
        <v>10429</v>
      </c>
      <c r="B1202" s="44" t="n">
        <v>0</v>
      </c>
      <c r="C1202" s="44" t="n">
        <v>5</v>
      </c>
      <c r="D1202" s="38" t="n">
        <f aca="false">IFERROR(B1202/C1202,0)</f>
        <v>0</v>
      </c>
      <c r="E1202" s="45" t="n">
        <v>8.4</v>
      </c>
      <c r="F1202" s="7" t="s">
        <v>239</v>
      </c>
    </row>
    <row r="1203" customFormat="false" ht="15" hidden="false" customHeight="false" outlineLevel="0" collapsed="false">
      <c r="A1203" s="7" t="s">
        <v>10430</v>
      </c>
      <c r="B1203" s="44" t="n">
        <v>0</v>
      </c>
      <c r="C1203" s="44" t="n">
        <v>5</v>
      </c>
      <c r="D1203" s="38" t="n">
        <f aca="false">IFERROR(B1203/C1203,0)</f>
        <v>0</v>
      </c>
      <c r="E1203" s="45" t="n">
        <v>15.4</v>
      </c>
      <c r="F1203" s="7" t="s">
        <v>239</v>
      </c>
    </row>
    <row r="1204" customFormat="false" ht="15" hidden="false" customHeight="false" outlineLevel="0" collapsed="false">
      <c r="A1204" s="7" t="s">
        <v>10431</v>
      </c>
      <c r="B1204" s="44" t="n">
        <v>0</v>
      </c>
      <c r="C1204" s="44" t="n">
        <v>5</v>
      </c>
      <c r="D1204" s="38" t="n">
        <f aca="false">IFERROR(B1204/C1204,0)</f>
        <v>0</v>
      </c>
      <c r="E1204" s="45" t="n">
        <v>8.8</v>
      </c>
      <c r="F1204" s="7" t="s">
        <v>239</v>
      </c>
    </row>
    <row r="1205" customFormat="false" ht="15" hidden="false" customHeight="false" outlineLevel="0" collapsed="false">
      <c r="A1205" s="7" t="s">
        <v>10432</v>
      </c>
      <c r="B1205" s="44" t="n">
        <v>0</v>
      </c>
      <c r="C1205" s="44" t="n">
        <v>5</v>
      </c>
      <c r="D1205" s="38" t="n">
        <f aca="false">IFERROR(B1205/C1205,0)</f>
        <v>0</v>
      </c>
      <c r="E1205" s="45" t="n">
        <v>8.2</v>
      </c>
      <c r="F1205" s="7" t="s">
        <v>161</v>
      </c>
    </row>
    <row r="1206" customFormat="false" ht="15" hidden="false" customHeight="false" outlineLevel="0" collapsed="false">
      <c r="A1206" s="7" t="s">
        <v>10433</v>
      </c>
      <c r="B1206" s="44" t="n">
        <v>0</v>
      </c>
      <c r="C1206" s="44" t="n">
        <v>5</v>
      </c>
      <c r="D1206" s="38" t="n">
        <f aca="false">IFERROR(B1206/C1206,0)</f>
        <v>0</v>
      </c>
      <c r="E1206" s="45" t="n">
        <v>14.2</v>
      </c>
      <c r="F1206" s="7" t="s">
        <v>239</v>
      </c>
    </row>
    <row r="1207" customFormat="false" ht="15" hidden="false" customHeight="false" outlineLevel="0" collapsed="false">
      <c r="A1207" s="7" t="s">
        <v>10434</v>
      </c>
      <c r="B1207" s="44" t="n">
        <v>0</v>
      </c>
      <c r="C1207" s="44" t="n">
        <v>5</v>
      </c>
      <c r="D1207" s="38" t="n">
        <f aca="false">IFERROR(B1207/C1207,0)</f>
        <v>0</v>
      </c>
      <c r="E1207" s="45" t="n">
        <v>20.4</v>
      </c>
      <c r="F1207" s="7" t="s">
        <v>239</v>
      </c>
    </row>
    <row r="1208" customFormat="false" ht="15" hidden="false" customHeight="false" outlineLevel="0" collapsed="false">
      <c r="A1208" s="7" t="s">
        <v>10435</v>
      </c>
      <c r="B1208" s="44" t="n">
        <v>0</v>
      </c>
      <c r="C1208" s="44" t="n">
        <v>5</v>
      </c>
      <c r="D1208" s="38" t="n">
        <f aca="false">IFERROR(B1208/C1208,0)</f>
        <v>0</v>
      </c>
      <c r="E1208" s="45" t="n">
        <v>14.8</v>
      </c>
      <c r="F1208" s="7" t="s">
        <v>239</v>
      </c>
    </row>
    <row r="1209" customFormat="false" ht="15" hidden="false" customHeight="false" outlineLevel="0" collapsed="false">
      <c r="A1209" s="7" t="s">
        <v>10436</v>
      </c>
      <c r="B1209" s="44" t="n">
        <v>0</v>
      </c>
      <c r="C1209" s="44" t="n">
        <v>5</v>
      </c>
      <c r="D1209" s="38" t="n">
        <f aca="false">IFERROR(B1209/C1209,0)</f>
        <v>0</v>
      </c>
      <c r="E1209" s="45" t="n">
        <v>10</v>
      </c>
      <c r="F1209" s="7" t="s">
        <v>2277</v>
      </c>
    </row>
    <row r="1210" customFormat="false" ht="15" hidden="false" customHeight="false" outlineLevel="0" collapsed="false">
      <c r="A1210" s="7" t="s">
        <v>10437</v>
      </c>
      <c r="B1210" s="44" t="n">
        <v>0</v>
      </c>
      <c r="C1210" s="44" t="n">
        <v>5</v>
      </c>
      <c r="D1210" s="38" t="n">
        <f aca="false">IFERROR(B1210/C1210,0)</f>
        <v>0</v>
      </c>
      <c r="E1210" s="45" t="n">
        <v>7</v>
      </c>
      <c r="F1210" s="7" t="s">
        <v>239</v>
      </c>
    </row>
    <row r="1211" customFormat="false" ht="15" hidden="false" customHeight="false" outlineLevel="0" collapsed="false">
      <c r="A1211" s="7" t="s">
        <v>10438</v>
      </c>
      <c r="B1211" s="44" t="n">
        <v>0</v>
      </c>
      <c r="C1211" s="44" t="n">
        <v>5</v>
      </c>
      <c r="D1211" s="38" t="n">
        <f aca="false">IFERROR(B1211/C1211,0)</f>
        <v>0</v>
      </c>
      <c r="E1211" s="45" t="n">
        <v>11</v>
      </c>
      <c r="F1211" s="7" t="s">
        <v>239</v>
      </c>
    </row>
    <row r="1212" customFormat="false" ht="15" hidden="false" customHeight="false" outlineLevel="0" collapsed="false">
      <c r="A1212" s="7" t="s">
        <v>10439</v>
      </c>
      <c r="B1212" s="44" t="n">
        <v>0</v>
      </c>
      <c r="C1212" s="44" t="n">
        <v>5</v>
      </c>
      <c r="D1212" s="38" t="n">
        <f aca="false">IFERROR(B1212/C1212,0)</f>
        <v>0</v>
      </c>
      <c r="E1212" s="45" t="n">
        <v>9.2</v>
      </c>
      <c r="F1212" s="7" t="s">
        <v>239</v>
      </c>
    </row>
    <row r="1213" customFormat="false" ht="15" hidden="false" customHeight="false" outlineLevel="0" collapsed="false">
      <c r="A1213" s="7" t="s">
        <v>10440</v>
      </c>
      <c r="B1213" s="44" t="n">
        <v>0</v>
      </c>
      <c r="C1213" s="44" t="n">
        <v>5</v>
      </c>
      <c r="D1213" s="38" t="n">
        <f aca="false">IFERROR(B1213/C1213,0)</f>
        <v>0</v>
      </c>
      <c r="E1213" s="45" t="n">
        <v>7.8</v>
      </c>
      <c r="F1213" s="7" t="s">
        <v>161</v>
      </c>
    </row>
    <row r="1214" customFormat="false" ht="15" hidden="false" customHeight="false" outlineLevel="0" collapsed="false">
      <c r="A1214" s="7" t="s">
        <v>10441</v>
      </c>
      <c r="B1214" s="44" t="n">
        <v>0</v>
      </c>
      <c r="C1214" s="44" t="n">
        <v>5</v>
      </c>
      <c r="D1214" s="38" t="n">
        <f aca="false">IFERROR(B1214/C1214,0)</f>
        <v>0</v>
      </c>
      <c r="E1214" s="45" t="n">
        <v>16</v>
      </c>
      <c r="F1214" s="7" t="s">
        <v>239</v>
      </c>
    </row>
    <row r="1215" customFormat="false" ht="15" hidden="false" customHeight="false" outlineLevel="0" collapsed="false">
      <c r="A1215" s="7" t="s">
        <v>10442</v>
      </c>
      <c r="B1215" s="44" t="n">
        <v>0</v>
      </c>
      <c r="C1215" s="44" t="n">
        <v>5</v>
      </c>
      <c r="D1215" s="38" t="n">
        <f aca="false">IFERROR(B1215/C1215,0)</f>
        <v>0</v>
      </c>
      <c r="E1215" s="45" t="n">
        <v>11</v>
      </c>
      <c r="F1215" s="7" t="s">
        <v>115</v>
      </c>
    </row>
    <row r="1216" customFormat="false" ht="15" hidden="false" customHeight="false" outlineLevel="0" collapsed="false">
      <c r="A1216" s="7" t="s">
        <v>10443</v>
      </c>
      <c r="B1216" s="44" t="n">
        <v>0</v>
      </c>
      <c r="C1216" s="44" t="n">
        <v>5</v>
      </c>
      <c r="D1216" s="38" t="n">
        <f aca="false">IFERROR(B1216/C1216,0)</f>
        <v>0</v>
      </c>
      <c r="E1216" s="45" t="n">
        <v>12</v>
      </c>
      <c r="F1216" s="7" t="s">
        <v>239</v>
      </c>
    </row>
    <row r="1217" customFormat="false" ht="15" hidden="false" customHeight="false" outlineLevel="0" collapsed="false">
      <c r="A1217" s="7" t="s">
        <v>10444</v>
      </c>
      <c r="B1217" s="44" t="n">
        <v>0</v>
      </c>
      <c r="C1217" s="44" t="n">
        <v>5</v>
      </c>
      <c r="D1217" s="38" t="n">
        <f aca="false">IFERROR(B1217/C1217,0)</f>
        <v>0</v>
      </c>
      <c r="E1217" s="45" t="n">
        <v>33.4</v>
      </c>
      <c r="F1217" s="7" t="s">
        <v>239</v>
      </c>
    </row>
    <row r="1218" customFormat="false" ht="15" hidden="false" customHeight="false" outlineLevel="0" collapsed="false">
      <c r="A1218" s="7" t="s">
        <v>10445</v>
      </c>
      <c r="B1218" s="44" t="n">
        <v>0</v>
      </c>
      <c r="C1218" s="44" t="n">
        <v>5</v>
      </c>
      <c r="D1218" s="38" t="n">
        <f aca="false">IFERROR(B1218/C1218,0)</f>
        <v>0</v>
      </c>
      <c r="E1218" s="45" t="n">
        <v>49.6</v>
      </c>
      <c r="F1218" s="7" t="s">
        <v>239</v>
      </c>
    </row>
    <row r="1219" customFormat="false" ht="15" hidden="false" customHeight="false" outlineLevel="0" collapsed="false">
      <c r="A1219" s="7" t="s">
        <v>10446</v>
      </c>
      <c r="B1219" s="44" t="n">
        <v>0</v>
      </c>
      <c r="C1219" s="44" t="n">
        <v>5</v>
      </c>
      <c r="D1219" s="38" t="n">
        <f aca="false">IFERROR(B1219/C1219,0)</f>
        <v>0</v>
      </c>
      <c r="E1219" s="45" t="n">
        <v>16.8</v>
      </c>
      <c r="F1219" s="7" t="s">
        <v>239</v>
      </c>
    </row>
    <row r="1220" customFormat="false" ht="15" hidden="false" customHeight="false" outlineLevel="0" collapsed="false">
      <c r="A1220" s="7" t="s">
        <v>10447</v>
      </c>
      <c r="B1220" s="44" t="n">
        <v>0</v>
      </c>
      <c r="C1220" s="44" t="n">
        <v>5</v>
      </c>
      <c r="D1220" s="38" t="n">
        <f aca="false">IFERROR(B1220/C1220,0)</f>
        <v>0</v>
      </c>
      <c r="E1220" s="45" t="n">
        <v>10</v>
      </c>
      <c r="F1220" s="7" t="s">
        <v>239</v>
      </c>
    </row>
    <row r="1221" customFormat="false" ht="15" hidden="false" customHeight="false" outlineLevel="0" collapsed="false">
      <c r="A1221" s="7" t="s">
        <v>10448</v>
      </c>
      <c r="B1221" s="44" t="n">
        <v>0</v>
      </c>
      <c r="C1221" s="44" t="n">
        <v>5</v>
      </c>
      <c r="D1221" s="38" t="n">
        <f aca="false">IFERROR(B1221/C1221,0)</f>
        <v>0</v>
      </c>
      <c r="E1221" s="45" t="n">
        <v>11.4</v>
      </c>
      <c r="F1221" s="7" t="s">
        <v>239</v>
      </c>
    </row>
    <row r="1222" customFormat="false" ht="15" hidden="false" customHeight="false" outlineLevel="0" collapsed="false">
      <c r="A1222" s="7" t="s">
        <v>10449</v>
      </c>
      <c r="B1222" s="44" t="n">
        <v>0</v>
      </c>
      <c r="C1222" s="44" t="n">
        <v>5</v>
      </c>
      <c r="D1222" s="38" t="n">
        <f aca="false">IFERROR(B1222/C1222,0)</f>
        <v>0</v>
      </c>
      <c r="E1222" s="45" t="n">
        <v>6</v>
      </c>
      <c r="F1222" s="7" t="s">
        <v>239</v>
      </c>
    </row>
    <row r="1223" customFormat="false" ht="15" hidden="false" customHeight="false" outlineLevel="0" collapsed="false">
      <c r="A1223" s="7" t="s">
        <v>10450</v>
      </c>
      <c r="B1223" s="44" t="n">
        <v>0</v>
      </c>
      <c r="C1223" s="44" t="n">
        <v>5</v>
      </c>
      <c r="D1223" s="38" t="n">
        <f aca="false">IFERROR(B1223/C1223,0)</f>
        <v>0</v>
      </c>
      <c r="E1223" s="45" t="n">
        <v>18.2</v>
      </c>
      <c r="F1223" s="7" t="s">
        <v>239</v>
      </c>
    </row>
    <row r="1224" customFormat="false" ht="15" hidden="false" customHeight="false" outlineLevel="0" collapsed="false">
      <c r="A1224" s="7" t="s">
        <v>10451</v>
      </c>
      <c r="B1224" s="44" t="n">
        <v>0</v>
      </c>
      <c r="C1224" s="44" t="n">
        <v>5</v>
      </c>
      <c r="D1224" s="38" t="n">
        <f aca="false">IFERROR(B1224/C1224,0)</f>
        <v>0</v>
      </c>
      <c r="E1224" s="45" t="n">
        <v>15.6</v>
      </c>
      <c r="F1224" s="7" t="s">
        <v>239</v>
      </c>
    </row>
    <row r="1225" customFormat="false" ht="15" hidden="false" customHeight="false" outlineLevel="0" collapsed="false">
      <c r="A1225" s="7" t="s">
        <v>10452</v>
      </c>
      <c r="B1225" s="44" t="n">
        <v>0</v>
      </c>
      <c r="C1225" s="44" t="n">
        <v>5</v>
      </c>
      <c r="D1225" s="38" t="n">
        <f aca="false">IFERROR(B1225/C1225,0)</f>
        <v>0</v>
      </c>
      <c r="E1225" s="45" t="n">
        <v>38.6</v>
      </c>
      <c r="F1225" s="7" t="s">
        <v>477</v>
      </c>
    </row>
    <row r="1226" customFormat="false" ht="15" hidden="false" customHeight="false" outlineLevel="0" collapsed="false">
      <c r="A1226" s="7" t="s">
        <v>10453</v>
      </c>
      <c r="B1226" s="44" t="n">
        <v>0</v>
      </c>
      <c r="C1226" s="44" t="n">
        <v>5</v>
      </c>
      <c r="D1226" s="38" t="n">
        <f aca="false">IFERROR(B1226/C1226,0)</f>
        <v>0</v>
      </c>
      <c r="E1226" s="45" t="n">
        <v>8</v>
      </c>
      <c r="F1226" s="7" t="s">
        <v>161</v>
      </c>
    </row>
    <row r="1227" customFormat="false" ht="15" hidden="false" customHeight="false" outlineLevel="0" collapsed="false">
      <c r="A1227" s="7" t="s">
        <v>10454</v>
      </c>
      <c r="B1227" s="44" t="n">
        <v>0</v>
      </c>
      <c r="C1227" s="44" t="n">
        <v>5</v>
      </c>
      <c r="D1227" s="38" t="n">
        <f aca="false">IFERROR(B1227/C1227,0)</f>
        <v>0</v>
      </c>
      <c r="E1227" s="45" t="n">
        <v>17.2</v>
      </c>
      <c r="F1227" s="7" t="s">
        <v>239</v>
      </c>
    </row>
    <row r="1228" customFormat="false" ht="15" hidden="false" customHeight="false" outlineLevel="0" collapsed="false">
      <c r="A1228" s="7" t="s">
        <v>10455</v>
      </c>
      <c r="B1228" s="44" t="n">
        <v>0</v>
      </c>
      <c r="C1228" s="44" t="n">
        <v>5</v>
      </c>
      <c r="D1228" s="38" t="n">
        <f aca="false">IFERROR(B1228/C1228,0)</f>
        <v>0</v>
      </c>
      <c r="E1228" s="45" t="n">
        <v>8.2</v>
      </c>
      <c r="F1228" s="7" t="s">
        <v>239</v>
      </c>
    </row>
    <row r="1229" customFormat="false" ht="15" hidden="false" customHeight="false" outlineLevel="0" collapsed="false">
      <c r="A1229" s="7" t="s">
        <v>10456</v>
      </c>
      <c r="B1229" s="44" t="n">
        <v>0</v>
      </c>
      <c r="C1229" s="44" t="n">
        <v>5</v>
      </c>
      <c r="D1229" s="38" t="n">
        <f aca="false">IFERROR(B1229/C1229,0)</f>
        <v>0</v>
      </c>
      <c r="E1229" s="45" t="n">
        <v>9</v>
      </c>
      <c r="F1229" s="7" t="s">
        <v>239</v>
      </c>
    </row>
    <row r="1230" customFormat="false" ht="15" hidden="false" customHeight="false" outlineLevel="0" collapsed="false">
      <c r="A1230" s="7" t="s">
        <v>10457</v>
      </c>
      <c r="B1230" s="44" t="n">
        <v>0</v>
      </c>
      <c r="C1230" s="44" t="n">
        <v>5</v>
      </c>
      <c r="D1230" s="38" t="n">
        <f aca="false">IFERROR(B1230/C1230,0)</f>
        <v>0</v>
      </c>
      <c r="E1230" s="45" t="n">
        <v>7.4</v>
      </c>
      <c r="F1230" s="7" t="s">
        <v>161</v>
      </c>
    </row>
    <row r="1231" customFormat="false" ht="15" hidden="false" customHeight="false" outlineLevel="0" collapsed="false">
      <c r="A1231" s="7" t="s">
        <v>10458</v>
      </c>
      <c r="B1231" s="44" t="n">
        <v>0</v>
      </c>
      <c r="C1231" s="44" t="n">
        <v>5</v>
      </c>
      <c r="D1231" s="38" t="n">
        <f aca="false">IFERROR(B1231/C1231,0)</f>
        <v>0</v>
      </c>
      <c r="E1231" s="45" t="n">
        <v>9.2</v>
      </c>
      <c r="F1231" s="7" t="s">
        <v>239</v>
      </c>
    </row>
    <row r="1232" customFormat="false" ht="15" hidden="false" customHeight="false" outlineLevel="0" collapsed="false">
      <c r="A1232" s="7" t="s">
        <v>10459</v>
      </c>
      <c r="B1232" s="44" t="n">
        <v>0</v>
      </c>
      <c r="C1232" s="44" t="n">
        <v>5</v>
      </c>
      <c r="D1232" s="38" t="n">
        <f aca="false">IFERROR(B1232/C1232,0)</f>
        <v>0</v>
      </c>
      <c r="E1232" s="45" t="n">
        <v>15.4</v>
      </c>
      <c r="F1232" s="7" t="s">
        <v>239</v>
      </c>
    </row>
    <row r="1233" customFormat="false" ht="15" hidden="false" customHeight="false" outlineLevel="0" collapsed="false">
      <c r="A1233" s="7" t="s">
        <v>10460</v>
      </c>
      <c r="B1233" s="44" t="n">
        <v>0</v>
      </c>
      <c r="C1233" s="44" t="n">
        <v>5</v>
      </c>
      <c r="D1233" s="38" t="n">
        <f aca="false">IFERROR(B1233/C1233,0)</f>
        <v>0</v>
      </c>
      <c r="E1233" s="45" t="n">
        <v>12.4</v>
      </c>
      <c r="F1233" s="7" t="s">
        <v>239</v>
      </c>
    </row>
    <row r="1234" customFormat="false" ht="15" hidden="false" customHeight="false" outlineLevel="0" collapsed="false">
      <c r="A1234" s="7" t="s">
        <v>10461</v>
      </c>
      <c r="B1234" s="44" t="n">
        <v>0</v>
      </c>
      <c r="C1234" s="44" t="n">
        <v>5</v>
      </c>
      <c r="D1234" s="38" t="n">
        <f aca="false">IFERROR(B1234/C1234,0)</f>
        <v>0</v>
      </c>
      <c r="E1234" s="45" t="n">
        <v>19.4</v>
      </c>
      <c r="F1234" s="7" t="s">
        <v>239</v>
      </c>
    </row>
    <row r="1235" customFormat="false" ht="15" hidden="false" customHeight="false" outlineLevel="0" collapsed="false">
      <c r="A1235" s="7" t="s">
        <v>10462</v>
      </c>
      <c r="B1235" s="44" t="n">
        <v>0</v>
      </c>
      <c r="C1235" s="44" t="n">
        <v>5</v>
      </c>
      <c r="D1235" s="38" t="n">
        <f aca="false">IFERROR(B1235/C1235,0)</f>
        <v>0</v>
      </c>
      <c r="E1235" s="45" t="n">
        <v>20.6</v>
      </c>
      <c r="F1235" s="7" t="s">
        <v>239</v>
      </c>
    </row>
    <row r="1236" customFormat="false" ht="15" hidden="false" customHeight="false" outlineLevel="0" collapsed="false">
      <c r="A1236" s="7" t="s">
        <v>10463</v>
      </c>
      <c r="B1236" s="44" t="n">
        <v>0</v>
      </c>
      <c r="C1236" s="44" t="n">
        <v>5</v>
      </c>
      <c r="D1236" s="38" t="n">
        <f aca="false">IFERROR(B1236/C1236,0)</f>
        <v>0</v>
      </c>
      <c r="E1236" s="45" t="n">
        <v>11.6</v>
      </c>
      <c r="F1236" s="7" t="s">
        <v>239</v>
      </c>
    </row>
    <row r="1237" customFormat="false" ht="15" hidden="false" customHeight="false" outlineLevel="0" collapsed="false">
      <c r="A1237" s="7" t="s">
        <v>10464</v>
      </c>
      <c r="B1237" s="44" t="n">
        <v>0</v>
      </c>
      <c r="C1237" s="44" t="n">
        <v>5</v>
      </c>
      <c r="D1237" s="38" t="n">
        <f aca="false">IFERROR(B1237/C1237,0)</f>
        <v>0</v>
      </c>
      <c r="E1237" s="45" t="n">
        <v>8.4</v>
      </c>
      <c r="F1237" s="7" t="s">
        <v>239</v>
      </c>
    </row>
    <row r="1238" customFormat="false" ht="15" hidden="false" customHeight="false" outlineLevel="0" collapsed="false">
      <c r="A1238" s="7" t="s">
        <v>10465</v>
      </c>
      <c r="B1238" s="44" t="n">
        <v>0</v>
      </c>
      <c r="C1238" s="44" t="n">
        <v>5</v>
      </c>
      <c r="D1238" s="38" t="n">
        <f aca="false">IFERROR(B1238/C1238,0)</f>
        <v>0</v>
      </c>
      <c r="E1238" s="45" t="n">
        <v>22.4</v>
      </c>
      <c r="F1238" s="7" t="s">
        <v>239</v>
      </c>
    </row>
    <row r="1239" customFormat="false" ht="15" hidden="false" customHeight="false" outlineLevel="0" collapsed="false">
      <c r="A1239" s="7" t="s">
        <v>10466</v>
      </c>
      <c r="B1239" s="44" t="n">
        <v>0</v>
      </c>
      <c r="C1239" s="44" t="n">
        <v>5</v>
      </c>
      <c r="D1239" s="38" t="n">
        <f aca="false">IFERROR(B1239/C1239,0)</f>
        <v>0</v>
      </c>
      <c r="E1239" s="45" t="n">
        <v>42.2</v>
      </c>
      <c r="F1239" s="7" t="s">
        <v>239</v>
      </c>
    </row>
    <row r="1240" customFormat="false" ht="15" hidden="false" customHeight="false" outlineLevel="0" collapsed="false">
      <c r="A1240" s="7" t="s">
        <v>10467</v>
      </c>
      <c r="B1240" s="44" t="n">
        <v>0</v>
      </c>
      <c r="C1240" s="44" t="n">
        <v>5</v>
      </c>
      <c r="D1240" s="38" t="n">
        <f aca="false">IFERROR(B1240/C1240,0)</f>
        <v>0</v>
      </c>
      <c r="E1240" s="45" t="n">
        <v>27.6</v>
      </c>
      <c r="F1240" s="7" t="s">
        <v>239</v>
      </c>
    </row>
    <row r="1241" customFormat="false" ht="15" hidden="false" customHeight="false" outlineLevel="0" collapsed="false">
      <c r="A1241" s="7" t="s">
        <v>10468</v>
      </c>
      <c r="B1241" s="44" t="n">
        <v>0</v>
      </c>
      <c r="C1241" s="44" t="n">
        <v>5</v>
      </c>
      <c r="D1241" s="38" t="n">
        <f aca="false">IFERROR(B1241/C1241,0)</f>
        <v>0</v>
      </c>
      <c r="E1241" s="45" t="n">
        <v>18.6</v>
      </c>
      <c r="F1241" s="7" t="s">
        <v>239</v>
      </c>
    </row>
    <row r="1242" customFormat="false" ht="15" hidden="false" customHeight="false" outlineLevel="0" collapsed="false">
      <c r="A1242" s="7" t="s">
        <v>10469</v>
      </c>
      <c r="B1242" s="44" t="n">
        <v>0</v>
      </c>
      <c r="C1242" s="44" t="n">
        <v>5</v>
      </c>
      <c r="D1242" s="38" t="n">
        <f aca="false">IFERROR(B1242/C1242,0)</f>
        <v>0</v>
      </c>
      <c r="E1242" s="45" t="n">
        <v>18.8</v>
      </c>
      <c r="F1242" s="7" t="s">
        <v>239</v>
      </c>
    </row>
    <row r="1243" customFormat="false" ht="15" hidden="false" customHeight="false" outlineLevel="0" collapsed="false">
      <c r="A1243" s="7" t="s">
        <v>10470</v>
      </c>
      <c r="B1243" s="44" t="n">
        <v>0</v>
      </c>
      <c r="C1243" s="44" t="n">
        <v>5</v>
      </c>
      <c r="D1243" s="38" t="n">
        <f aca="false">IFERROR(B1243/C1243,0)</f>
        <v>0</v>
      </c>
      <c r="E1243" s="45" t="n">
        <v>25.4</v>
      </c>
      <c r="F1243" s="7" t="s">
        <v>239</v>
      </c>
    </row>
    <row r="1244" customFormat="false" ht="15" hidden="false" customHeight="false" outlineLevel="0" collapsed="false">
      <c r="A1244" s="7" t="s">
        <v>10471</v>
      </c>
      <c r="B1244" s="44" t="n">
        <v>0</v>
      </c>
      <c r="C1244" s="44" t="n">
        <v>5</v>
      </c>
      <c r="D1244" s="38" t="n">
        <f aca="false">IFERROR(B1244/C1244,0)</f>
        <v>0</v>
      </c>
      <c r="E1244" s="45" t="n">
        <v>18.2</v>
      </c>
      <c r="F1244" s="7" t="s">
        <v>180</v>
      </c>
    </row>
    <row r="1245" customFormat="false" ht="15" hidden="false" customHeight="false" outlineLevel="0" collapsed="false">
      <c r="A1245" s="7" t="s">
        <v>10472</v>
      </c>
      <c r="B1245" s="44" t="n">
        <v>0</v>
      </c>
      <c r="C1245" s="44" t="n">
        <v>5</v>
      </c>
      <c r="D1245" s="38" t="n">
        <f aca="false">IFERROR(B1245/C1245,0)</f>
        <v>0</v>
      </c>
      <c r="E1245" s="45" t="n">
        <v>26</v>
      </c>
      <c r="F1245" s="7" t="s">
        <v>239</v>
      </c>
    </row>
    <row r="1246" customFormat="false" ht="15" hidden="false" customHeight="false" outlineLevel="0" collapsed="false">
      <c r="A1246" s="7" t="s">
        <v>10473</v>
      </c>
      <c r="B1246" s="44" t="n">
        <v>0</v>
      </c>
      <c r="C1246" s="44" t="n">
        <v>5</v>
      </c>
      <c r="D1246" s="38" t="n">
        <f aca="false">IFERROR(B1246/C1246,0)</f>
        <v>0</v>
      </c>
      <c r="E1246" s="45" t="n">
        <v>22.4</v>
      </c>
      <c r="F1246" s="7" t="s">
        <v>239</v>
      </c>
    </row>
    <row r="1247" customFormat="false" ht="15" hidden="false" customHeight="false" outlineLevel="0" collapsed="false">
      <c r="A1247" s="7" t="s">
        <v>10474</v>
      </c>
      <c r="B1247" s="44" t="n">
        <v>0</v>
      </c>
      <c r="C1247" s="44" t="n">
        <v>5</v>
      </c>
      <c r="D1247" s="38" t="n">
        <f aca="false">IFERROR(B1247/C1247,0)</f>
        <v>0</v>
      </c>
      <c r="E1247" s="45" t="n">
        <v>29</v>
      </c>
      <c r="F1247" s="7" t="s">
        <v>239</v>
      </c>
    </row>
    <row r="1248" customFormat="false" ht="15" hidden="false" customHeight="false" outlineLevel="0" collapsed="false">
      <c r="A1248" s="7" t="s">
        <v>10475</v>
      </c>
      <c r="B1248" s="44" t="n">
        <v>0</v>
      </c>
      <c r="C1248" s="44" t="n">
        <v>5</v>
      </c>
      <c r="D1248" s="38" t="n">
        <f aca="false">IFERROR(B1248/C1248,0)</f>
        <v>0</v>
      </c>
      <c r="E1248" s="45" t="n">
        <v>29.6</v>
      </c>
      <c r="F1248" s="7" t="s">
        <v>239</v>
      </c>
    </row>
    <row r="1249" customFormat="false" ht="15" hidden="false" customHeight="false" outlineLevel="0" collapsed="false">
      <c r="A1249" s="7" t="s">
        <v>10476</v>
      </c>
      <c r="B1249" s="44" t="n">
        <v>0</v>
      </c>
      <c r="C1249" s="44" t="n">
        <v>5</v>
      </c>
      <c r="D1249" s="38" t="n">
        <f aca="false">IFERROR(B1249/C1249,0)</f>
        <v>0</v>
      </c>
      <c r="E1249" s="45" t="n">
        <v>26</v>
      </c>
      <c r="F1249" s="7" t="s">
        <v>239</v>
      </c>
    </row>
    <row r="1250" customFormat="false" ht="15" hidden="false" customHeight="false" outlineLevel="0" collapsed="false">
      <c r="A1250" s="7" t="s">
        <v>10477</v>
      </c>
      <c r="B1250" s="44" t="n">
        <v>0</v>
      </c>
      <c r="C1250" s="44" t="n">
        <v>5</v>
      </c>
      <c r="D1250" s="38" t="n">
        <f aca="false">IFERROR(B1250/C1250,0)</f>
        <v>0</v>
      </c>
      <c r="E1250" s="45" t="n">
        <v>15.6</v>
      </c>
      <c r="F1250" s="7" t="s">
        <v>239</v>
      </c>
    </row>
    <row r="1251" customFormat="false" ht="15" hidden="false" customHeight="false" outlineLevel="0" collapsed="false">
      <c r="A1251" s="7" t="s">
        <v>10478</v>
      </c>
      <c r="B1251" s="44" t="n">
        <v>0</v>
      </c>
      <c r="C1251" s="44" t="n">
        <v>5</v>
      </c>
      <c r="D1251" s="38" t="n">
        <f aca="false">IFERROR(B1251/C1251,0)</f>
        <v>0</v>
      </c>
      <c r="E1251" s="45" t="n">
        <v>8.4</v>
      </c>
      <c r="F1251" s="7" t="s">
        <v>239</v>
      </c>
    </row>
    <row r="1252" customFormat="false" ht="15" hidden="false" customHeight="false" outlineLevel="0" collapsed="false">
      <c r="A1252" s="7" t="s">
        <v>10479</v>
      </c>
      <c r="B1252" s="44" t="n">
        <v>0</v>
      </c>
      <c r="C1252" s="44" t="n">
        <v>5</v>
      </c>
      <c r="D1252" s="38" t="n">
        <f aca="false">IFERROR(B1252/C1252,0)</f>
        <v>0</v>
      </c>
      <c r="E1252" s="45" t="n">
        <v>47</v>
      </c>
      <c r="F1252" s="7" t="s">
        <v>239</v>
      </c>
    </row>
    <row r="1253" customFormat="false" ht="15" hidden="false" customHeight="false" outlineLevel="0" collapsed="false">
      <c r="A1253" s="7" t="s">
        <v>10480</v>
      </c>
      <c r="B1253" s="44" t="n">
        <v>0</v>
      </c>
      <c r="C1253" s="44" t="n">
        <v>5</v>
      </c>
      <c r="D1253" s="38" t="n">
        <f aca="false">IFERROR(B1253/C1253,0)</f>
        <v>0</v>
      </c>
      <c r="E1253" s="45" t="n">
        <v>26.8</v>
      </c>
      <c r="F1253" s="7" t="s">
        <v>239</v>
      </c>
    </row>
    <row r="1254" customFormat="false" ht="15" hidden="false" customHeight="false" outlineLevel="0" collapsed="false">
      <c r="A1254" s="7" t="s">
        <v>10481</v>
      </c>
      <c r="B1254" s="44" t="n">
        <v>0</v>
      </c>
      <c r="C1254" s="44" t="n">
        <v>5</v>
      </c>
      <c r="D1254" s="38" t="n">
        <f aca="false">IFERROR(B1254/C1254,0)</f>
        <v>0</v>
      </c>
      <c r="E1254" s="45" t="n">
        <v>9</v>
      </c>
      <c r="F1254" s="7" t="s">
        <v>239</v>
      </c>
    </row>
    <row r="1255" customFormat="false" ht="15" hidden="false" customHeight="false" outlineLevel="0" collapsed="false">
      <c r="A1255" s="7" t="s">
        <v>10482</v>
      </c>
      <c r="B1255" s="44" t="n">
        <v>0</v>
      </c>
      <c r="C1255" s="44" t="n">
        <v>5</v>
      </c>
      <c r="D1255" s="38" t="n">
        <f aca="false">IFERROR(B1255/C1255,0)</f>
        <v>0</v>
      </c>
      <c r="E1255" s="45" t="n">
        <v>24</v>
      </c>
      <c r="F1255" s="7" t="s">
        <v>239</v>
      </c>
    </row>
    <row r="1256" customFormat="false" ht="15" hidden="false" customHeight="false" outlineLevel="0" collapsed="false">
      <c r="A1256" s="7" t="s">
        <v>10483</v>
      </c>
      <c r="B1256" s="44" t="n">
        <v>0</v>
      </c>
      <c r="C1256" s="44" t="n">
        <v>5</v>
      </c>
      <c r="D1256" s="38" t="n">
        <f aca="false">IFERROR(B1256/C1256,0)</f>
        <v>0</v>
      </c>
      <c r="E1256" s="45" t="n">
        <v>21.2</v>
      </c>
      <c r="F1256" s="7" t="s">
        <v>239</v>
      </c>
    </row>
    <row r="1257" customFormat="false" ht="15" hidden="false" customHeight="false" outlineLevel="0" collapsed="false">
      <c r="A1257" s="7" t="s">
        <v>10484</v>
      </c>
      <c r="B1257" s="44" t="n">
        <v>0</v>
      </c>
      <c r="C1257" s="44" t="n">
        <v>5</v>
      </c>
      <c r="D1257" s="38" t="n">
        <f aca="false">IFERROR(B1257/C1257,0)</f>
        <v>0</v>
      </c>
      <c r="E1257" s="45" t="n">
        <v>17</v>
      </c>
      <c r="F1257" s="7" t="s">
        <v>239</v>
      </c>
    </row>
    <row r="1258" customFormat="false" ht="15" hidden="false" customHeight="false" outlineLevel="0" collapsed="false">
      <c r="A1258" s="7" t="s">
        <v>10485</v>
      </c>
      <c r="B1258" s="44" t="n">
        <v>0</v>
      </c>
      <c r="C1258" s="44" t="n">
        <v>5</v>
      </c>
      <c r="D1258" s="38" t="n">
        <f aca="false">IFERROR(B1258/C1258,0)</f>
        <v>0</v>
      </c>
      <c r="E1258" s="45" t="n">
        <v>11.8</v>
      </c>
      <c r="F1258" s="7" t="s">
        <v>239</v>
      </c>
    </row>
    <row r="1259" customFormat="false" ht="15" hidden="false" customHeight="false" outlineLevel="0" collapsed="false">
      <c r="A1259" s="7" t="s">
        <v>10486</v>
      </c>
      <c r="B1259" s="44" t="n">
        <v>0</v>
      </c>
      <c r="C1259" s="44" t="n">
        <v>5</v>
      </c>
      <c r="D1259" s="38" t="n">
        <f aca="false">IFERROR(B1259/C1259,0)</f>
        <v>0</v>
      </c>
      <c r="E1259" s="45" t="n">
        <v>12.6</v>
      </c>
      <c r="F1259" s="7" t="s">
        <v>239</v>
      </c>
    </row>
    <row r="1260" customFormat="false" ht="15" hidden="false" customHeight="false" outlineLevel="0" collapsed="false">
      <c r="A1260" s="7" t="s">
        <v>10487</v>
      </c>
      <c r="B1260" s="44" t="n">
        <v>0</v>
      </c>
      <c r="C1260" s="44" t="n">
        <v>5</v>
      </c>
      <c r="D1260" s="38" t="n">
        <f aca="false">IFERROR(B1260/C1260,0)</f>
        <v>0</v>
      </c>
      <c r="E1260" s="45" t="n">
        <v>10</v>
      </c>
      <c r="F1260" s="7" t="s">
        <v>239</v>
      </c>
    </row>
    <row r="1261" customFormat="false" ht="15" hidden="false" customHeight="false" outlineLevel="0" collapsed="false">
      <c r="A1261" s="7" t="s">
        <v>10488</v>
      </c>
      <c r="B1261" s="44" t="n">
        <v>0</v>
      </c>
      <c r="C1261" s="44" t="n">
        <v>5</v>
      </c>
      <c r="D1261" s="38" t="n">
        <f aca="false">IFERROR(B1261/C1261,0)</f>
        <v>0</v>
      </c>
      <c r="E1261" s="45" t="n">
        <v>15</v>
      </c>
      <c r="F1261" s="7" t="s">
        <v>239</v>
      </c>
    </row>
    <row r="1262" customFormat="false" ht="15" hidden="false" customHeight="false" outlineLevel="0" collapsed="false">
      <c r="A1262" s="7" t="s">
        <v>10489</v>
      </c>
      <c r="B1262" s="44" t="n">
        <v>0</v>
      </c>
      <c r="C1262" s="44" t="n">
        <v>5</v>
      </c>
      <c r="D1262" s="38" t="n">
        <f aca="false">IFERROR(B1262/C1262,0)</f>
        <v>0</v>
      </c>
      <c r="E1262" s="45" t="n">
        <v>11.2</v>
      </c>
      <c r="F1262" s="7" t="s">
        <v>239</v>
      </c>
    </row>
    <row r="1263" customFormat="false" ht="15" hidden="false" customHeight="false" outlineLevel="0" collapsed="false">
      <c r="A1263" s="7" t="s">
        <v>10490</v>
      </c>
      <c r="B1263" s="44" t="n">
        <v>0</v>
      </c>
      <c r="C1263" s="44" t="n">
        <v>5</v>
      </c>
      <c r="D1263" s="38" t="n">
        <f aca="false">IFERROR(B1263/C1263,0)</f>
        <v>0</v>
      </c>
      <c r="E1263" s="45" t="n">
        <v>9</v>
      </c>
      <c r="F1263" s="7" t="s">
        <v>239</v>
      </c>
    </row>
    <row r="1264" customFormat="false" ht="15" hidden="false" customHeight="false" outlineLevel="0" collapsed="false">
      <c r="A1264" s="7" t="s">
        <v>10491</v>
      </c>
      <c r="B1264" s="44" t="n">
        <v>0</v>
      </c>
      <c r="C1264" s="44" t="n">
        <v>5</v>
      </c>
      <c r="D1264" s="38" t="n">
        <f aca="false">IFERROR(B1264/C1264,0)</f>
        <v>0</v>
      </c>
      <c r="E1264" s="45" t="n">
        <v>33.6</v>
      </c>
      <c r="F1264" s="7" t="s">
        <v>239</v>
      </c>
    </row>
    <row r="1265" customFormat="false" ht="15" hidden="false" customHeight="false" outlineLevel="0" collapsed="false">
      <c r="A1265" s="7" t="s">
        <v>10492</v>
      </c>
      <c r="B1265" s="44" t="n">
        <v>0</v>
      </c>
      <c r="C1265" s="44" t="n">
        <v>5</v>
      </c>
      <c r="D1265" s="38" t="n">
        <f aca="false">IFERROR(B1265/C1265,0)</f>
        <v>0</v>
      </c>
      <c r="E1265" s="45" t="n">
        <v>11</v>
      </c>
      <c r="F1265" s="7" t="s">
        <v>239</v>
      </c>
    </row>
    <row r="1266" customFormat="false" ht="15" hidden="false" customHeight="false" outlineLevel="0" collapsed="false">
      <c r="A1266" s="7" t="s">
        <v>10493</v>
      </c>
      <c r="B1266" s="44" t="n">
        <v>0</v>
      </c>
      <c r="C1266" s="44" t="n">
        <v>5</v>
      </c>
      <c r="D1266" s="38" t="n">
        <f aca="false">IFERROR(B1266/C1266,0)</f>
        <v>0</v>
      </c>
      <c r="E1266" s="45" t="n">
        <v>6.6</v>
      </c>
      <c r="F1266" s="7" t="s">
        <v>239</v>
      </c>
    </row>
    <row r="1267" customFormat="false" ht="15" hidden="false" customHeight="false" outlineLevel="0" collapsed="false">
      <c r="A1267" s="7" t="s">
        <v>10494</v>
      </c>
      <c r="B1267" s="44" t="n">
        <v>0</v>
      </c>
      <c r="C1267" s="44" t="n">
        <v>5</v>
      </c>
      <c r="D1267" s="38" t="n">
        <f aca="false">IFERROR(B1267/C1267,0)</f>
        <v>0</v>
      </c>
      <c r="E1267" s="45" t="n">
        <v>6.6</v>
      </c>
      <c r="F1267" s="7" t="s">
        <v>239</v>
      </c>
    </row>
    <row r="1268" customFormat="false" ht="15" hidden="false" customHeight="false" outlineLevel="0" collapsed="false">
      <c r="A1268" s="7" t="s">
        <v>10495</v>
      </c>
      <c r="B1268" s="44" t="n">
        <v>0</v>
      </c>
      <c r="C1268" s="44" t="n">
        <v>5</v>
      </c>
      <c r="D1268" s="38" t="n">
        <f aca="false">IFERROR(B1268/C1268,0)</f>
        <v>0</v>
      </c>
      <c r="E1268" s="45" t="n">
        <v>12.2</v>
      </c>
      <c r="F1268" s="7" t="s">
        <v>239</v>
      </c>
    </row>
    <row r="1269" customFormat="false" ht="15" hidden="false" customHeight="false" outlineLevel="0" collapsed="false">
      <c r="A1269" s="7" t="s">
        <v>10496</v>
      </c>
      <c r="B1269" s="44" t="n">
        <v>0</v>
      </c>
      <c r="C1269" s="44" t="n">
        <v>5</v>
      </c>
      <c r="D1269" s="38" t="n">
        <f aca="false">IFERROR(B1269/C1269,0)</f>
        <v>0</v>
      </c>
      <c r="E1269" s="45" t="n">
        <v>9</v>
      </c>
      <c r="F1269" s="7" t="s">
        <v>239</v>
      </c>
    </row>
    <row r="1270" customFormat="false" ht="15" hidden="false" customHeight="false" outlineLevel="0" collapsed="false">
      <c r="A1270" s="7" t="s">
        <v>10497</v>
      </c>
      <c r="B1270" s="44" t="n">
        <v>0</v>
      </c>
      <c r="C1270" s="44" t="n">
        <v>5</v>
      </c>
      <c r="D1270" s="38" t="n">
        <f aca="false">IFERROR(B1270/C1270,0)</f>
        <v>0</v>
      </c>
      <c r="E1270" s="45" t="n">
        <v>9.4</v>
      </c>
      <c r="F1270" s="7" t="s">
        <v>239</v>
      </c>
    </row>
    <row r="1271" customFormat="false" ht="15" hidden="false" customHeight="false" outlineLevel="0" collapsed="false">
      <c r="A1271" s="7" t="s">
        <v>10498</v>
      </c>
      <c r="B1271" s="44" t="n">
        <v>0</v>
      </c>
      <c r="C1271" s="44" t="n">
        <v>5</v>
      </c>
      <c r="D1271" s="38" t="n">
        <f aca="false">IFERROR(B1271/C1271,0)</f>
        <v>0</v>
      </c>
      <c r="E1271" s="45" t="n">
        <v>10</v>
      </c>
      <c r="F1271" s="7" t="s">
        <v>239</v>
      </c>
    </row>
    <row r="1272" customFormat="false" ht="15" hidden="false" customHeight="false" outlineLevel="0" collapsed="false">
      <c r="A1272" s="7" t="s">
        <v>10499</v>
      </c>
      <c r="B1272" s="44" t="n">
        <v>0</v>
      </c>
      <c r="C1272" s="44" t="n">
        <v>5</v>
      </c>
      <c r="D1272" s="38" t="n">
        <f aca="false">IFERROR(B1272/C1272,0)</f>
        <v>0</v>
      </c>
      <c r="E1272" s="45" t="n">
        <v>14.2</v>
      </c>
      <c r="F1272" s="7" t="s">
        <v>239</v>
      </c>
    </row>
    <row r="1273" customFormat="false" ht="15" hidden="false" customHeight="false" outlineLevel="0" collapsed="false">
      <c r="A1273" s="7" t="s">
        <v>10500</v>
      </c>
      <c r="B1273" s="44" t="n">
        <v>0</v>
      </c>
      <c r="C1273" s="44" t="n">
        <v>5</v>
      </c>
      <c r="D1273" s="38" t="n">
        <f aca="false">IFERROR(B1273/C1273,0)</f>
        <v>0</v>
      </c>
      <c r="E1273" s="45" t="n">
        <v>26</v>
      </c>
      <c r="F1273" s="7" t="s">
        <v>239</v>
      </c>
    </row>
    <row r="1274" customFormat="false" ht="15" hidden="false" customHeight="false" outlineLevel="0" collapsed="false">
      <c r="A1274" s="7" t="s">
        <v>10501</v>
      </c>
      <c r="B1274" s="44" t="n">
        <v>0</v>
      </c>
      <c r="C1274" s="44" t="n">
        <v>5</v>
      </c>
      <c r="D1274" s="38" t="n">
        <f aca="false">IFERROR(B1274/C1274,0)</f>
        <v>0</v>
      </c>
      <c r="E1274" s="45" t="n">
        <v>11</v>
      </c>
      <c r="F1274" s="7" t="s">
        <v>239</v>
      </c>
    </row>
    <row r="1275" customFormat="false" ht="15" hidden="false" customHeight="false" outlineLevel="0" collapsed="false">
      <c r="A1275" s="7" t="s">
        <v>10502</v>
      </c>
      <c r="B1275" s="44" t="n">
        <v>0</v>
      </c>
      <c r="C1275" s="44" t="n">
        <v>5</v>
      </c>
      <c r="D1275" s="38" t="n">
        <f aca="false">IFERROR(B1275/C1275,0)</f>
        <v>0</v>
      </c>
      <c r="E1275" s="45" t="n">
        <v>10.6</v>
      </c>
      <c r="F1275" s="7" t="s">
        <v>239</v>
      </c>
    </row>
    <row r="1276" customFormat="false" ht="15" hidden="false" customHeight="false" outlineLevel="0" collapsed="false">
      <c r="A1276" s="7" t="s">
        <v>10503</v>
      </c>
      <c r="B1276" s="44" t="n">
        <v>0</v>
      </c>
      <c r="C1276" s="44" t="n">
        <v>5</v>
      </c>
      <c r="D1276" s="38" t="n">
        <f aca="false">IFERROR(B1276/C1276,0)</f>
        <v>0</v>
      </c>
      <c r="E1276" s="45" t="n">
        <v>12.6</v>
      </c>
      <c r="F1276" s="7" t="s">
        <v>239</v>
      </c>
    </row>
    <row r="1277" customFormat="false" ht="15" hidden="false" customHeight="false" outlineLevel="0" collapsed="false">
      <c r="A1277" s="7" t="s">
        <v>10504</v>
      </c>
      <c r="B1277" s="44" t="n">
        <v>0</v>
      </c>
      <c r="C1277" s="44" t="n">
        <v>5</v>
      </c>
      <c r="D1277" s="38" t="n">
        <f aca="false">IFERROR(B1277/C1277,0)</f>
        <v>0</v>
      </c>
      <c r="E1277" s="45" t="n">
        <v>15.2</v>
      </c>
      <c r="F1277" s="7" t="s">
        <v>239</v>
      </c>
    </row>
    <row r="1278" customFormat="false" ht="15" hidden="false" customHeight="false" outlineLevel="0" collapsed="false">
      <c r="A1278" s="7" t="s">
        <v>10505</v>
      </c>
      <c r="B1278" s="44" t="n">
        <v>0</v>
      </c>
      <c r="C1278" s="44" t="n">
        <v>5</v>
      </c>
      <c r="D1278" s="38" t="n">
        <f aca="false">IFERROR(B1278/C1278,0)</f>
        <v>0</v>
      </c>
      <c r="E1278" s="45" t="n">
        <v>28.4</v>
      </c>
      <c r="F1278" s="7" t="s">
        <v>239</v>
      </c>
    </row>
    <row r="1279" customFormat="false" ht="15" hidden="false" customHeight="false" outlineLevel="0" collapsed="false">
      <c r="A1279" s="7" t="s">
        <v>10506</v>
      </c>
      <c r="B1279" s="44" t="n">
        <v>0</v>
      </c>
      <c r="C1279" s="44" t="n">
        <v>5</v>
      </c>
      <c r="D1279" s="38" t="n">
        <f aca="false">IFERROR(B1279/C1279,0)</f>
        <v>0</v>
      </c>
      <c r="E1279" s="45" t="n">
        <v>21.8</v>
      </c>
      <c r="F1279" s="7" t="s">
        <v>239</v>
      </c>
    </row>
    <row r="1280" customFormat="false" ht="15" hidden="false" customHeight="false" outlineLevel="0" collapsed="false">
      <c r="A1280" s="7" t="s">
        <v>10507</v>
      </c>
      <c r="B1280" s="44" t="n">
        <v>0</v>
      </c>
      <c r="C1280" s="44" t="n">
        <v>5</v>
      </c>
      <c r="D1280" s="38" t="n">
        <f aca="false">IFERROR(B1280/C1280,0)</f>
        <v>0</v>
      </c>
      <c r="E1280" s="45" t="n">
        <v>11</v>
      </c>
      <c r="F1280" s="7" t="s">
        <v>239</v>
      </c>
    </row>
    <row r="1281" customFormat="false" ht="15" hidden="false" customHeight="false" outlineLevel="0" collapsed="false">
      <c r="A1281" s="7" t="s">
        <v>10508</v>
      </c>
      <c r="B1281" s="44" t="n">
        <v>0</v>
      </c>
      <c r="C1281" s="44" t="n">
        <v>5</v>
      </c>
      <c r="D1281" s="38" t="n">
        <f aca="false">IFERROR(B1281/C1281,0)</f>
        <v>0</v>
      </c>
      <c r="E1281" s="45" t="n">
        <v>8</v>
      </c>
      <c r="F1281" s="7" t="s">
        <v>239</v>
      </c>
    </row>
    <row r="1282" customFormat="false" ht="15" hidden="false" customHeight="false" outlineLevel="0" collapsed="false">
      <c r="A1282" s="7" t="s">
        <v>10509</v>
      </c>
      <c r="B1282" s="44" t="n">
        <v>0</v>
      </c>
      <c r="C1282" s="44" t="n">
        <v>5</v>
      </c>
      <c r="D1282" s="38" t="n">
        <f aca="false">IFERROR(B1282/C1282,0)</f>
        <v>0</v>
      </c>
      <c r="E1282" s="45" t="n">
        <v>17.4</v>
      </c>
      <c r="F1282" s="7" t="s">
        <v>239</v>
      </c>
    </row>
    <row r="1283" customFormat="false" ht="15" hidden="false" customHeight="false" outlineLevel="0" collapsed="false">
      <c r="A1283" s="7" t="s">
        <v>10510</v>
      </c>
      <c r="B1283" s="44" t="n">
        <v>0</v>
      </c>
      <c r="C1283" s="44" t="n">
        <v>5</v>
      </c>
      <c r="D1283" s="38" t="n">
        <f aca="false">IFERROR(B1283/C1283,0)</f>
        <v>0</v>
      </c>
      <c r="E1283" s="45" t="n">
        <v>29.8</v>
      </c>
      <c r="F1283" s="7" t="s">
        <v>239</v>
      </c>
    </row>
    <row r="1284" customFormat="false" ht="15" hidden="false" customHeight="false" outlineLevel="0" collapsed="false">
      <c r="A1284" s="7" t="s">
        <v>10511</v>
      </c>
      <c r="B1284" s="44" t="n">
        <v>0</v>
      </c>
      <c r="C1284" s="44" t="n">
        <v>5</v>
      </c>
      <c r="D1284" s="38" t="n">
        <f aca="false">IFERROR(B1284/C1284,0)</f>
        <v>0</v>
      </c>
      <c r="E1284" s="45" t="n">
        <v>12.6</v>
      </c>
      <c r="F1284" s="7" t="s">
        <v>239</v>
      </c>
    </row>
    <row r="1285" customFormat="false" ht="15" hidden="false" customHeight="false" outlineLevel="0" collapsed="false">
      <c r="A1285" s="7" t="s">
        <v>10512</v>
      </c>
      <c r="B1285" s="44" t="n">
        <v>0</v>
      </c>
      <c r="C1285" s="44" t="n">
        <v>5</v>
      </c>
      <c r="D1285" s="38" t="n">
        <f aca="false">IFERROR(B1285/C1285,0)</f>
        <v>0</v>
      </c>
      <c r="E1285" s="45" t="n">
        <v>36</v>
      </c>
      <c r="F1285" s="7" t="s">
        <v>161</v>
      </c>
    </row>
    <row r="1286" customFormat="false" ht="15" hidden="false" customHeight="false" outlineLevel="0" collapsed="false">
      <c r="A1286" s="7" t="s">
        <v>10513</v>
      </c>
      <c r="B1286" s="44" t="n">
        <v>0</v>
      </c>
      <c r="C1286" s="44" t="n">
        <v>5</v>
      </c>
      <c r="D1286" s="38" t="n">
        <f aca="false">IFERROR(B1286/C1286,0)</f>
        <v>0</v>
      </c>
      <c r="E1286" s="45" t="n">
        <v>9.8</v>
      </c>
      <c r="F1286" s="7" t="s">
        <v>115</v>
      </c>
    </row>
    <row r="1287" customFormat="false" ht="15" hidden="false" customHeight="false" outlineLevel="0" collapsed="false">
      <c r="A1287" s="7" t="s">
        <v>10514</v>
      </c>
      <c r="B1287" s="44" t="n">
        <v>0</v>
      </c>
      <c r="C1287" s="44" t="n">
        <v>5</v>
      </c>
      <c r="D1287" s="38" t="n">
        <f aca="false">IFERROR(B1287/C1287,0)</f>
        <v>0</v>
      </c>
      <c r="E1287" s="45" t="n">
        <v>10.2</v>
      </c>
      <c r="F1287" s="7" t="s">
        <v>239</v>
      </c>
    </row>
    <row r="1288" customFormat="false" ht="15" hidden="false" customHeight="false" outlineLevel="0" collapsed="false">
      <c r="A1288" s="7" t="s">
        <v>10515</v>
      </c>
      <c r="B1288" s="44" t="n">
        <v>0</v>
      </c>
      <c r="C1288" s="44" t="n">
        <v>5</v>
      </c>
      <c r="D1288" s="38" t="n">
        <f aca="false">IFERROR(B1288/C1288,0)</f>
        <v>0</v>
      </c>
      <c r="E1288" s="45" t="n">
        <v>10.4</v>
      </c>
      <c r="F1288" s="7" t="s">
        <v>161</v>
      </c>
    </row>
    <row r="1289" customFormat="false" ht="15" hidden="false" customHeight="false" outlineLevel="0" collapsed="false">
      <c r="A1289" s="7" t="s">
        <v>10516</v>
      </c>
      <c r="B1289" s="44" t="n">
        <v>0</v>
      </c>
      <c r="C1289" s="44" t="n">
        <v>5</v>
      </c>
      <c r="D1289" s="38" t="n">
        <f aca="false">IFERROR(B1289/C1289,0)</f>
        <v>0</v>
      </c>
      <c r="E1289" s="45" t="n">
        <v>8.4</v>
      </c>
      <c r="F1289" s="7" t="s">
        <v>239</v>
      </c>
    </row>
    <row r="1290" customFormat="false" ht="15" hidden="false" customHeight="false" outlineLevel="0" collapsed="false">
      <c r="A1290" s="7" t="s">
        <v>10517</v>
      </c>
      <c r="B1290" s="44" t="n">
        <v>0</v>
      </c>
      <c r="C1290" s="44" t="n">
        <v>5</v>
      </c>
      <c r="D1290" s="38" t="n">
        <f aca="false">IFERROR(B1290/C1290,0)</f>
        <v>0</v>
      </c>
      <c r="E1290" s="45" t="n">
        <v>34.2</v>
      </c>
      <c r="F1290" s="7" t="s">
        <v>115</v>
      </c>
    </row>
    <row r="1291" customFormat="false" ht="15" hidden="false" customHeight="false" outlineLevel="0" collapsed="false">
      <c r="A1291" s="7" t="s">
        <v>10518</v>
      </c>
      <c r="B1291" s="44" t="n">
        <v>0</v>
      </c>
      <c r="C1291" s="44" t="n">
        <v>5</v>
      </c>
      <c r="D1291" s="38" t="n">
        <f aca="false">IFERROR(B1291/C1291,0)</f>
        <v>0</v>
      </c>
      <c r="E1291" s="45" t="n">
        <v>22</v>
      </c>
      <c r="F1291" s="7" t="s">
        <v>239</v>
      </c>
    </row>
    <row r="1292" customFormat="false" ht="15" hidden="false" customHeight="false" outlineLevel="0" collapsed="false">
      <c r="A1292" s="7" t="s">
        <v>10519</v>
      </c>
      <c r="B1292" s="44" t="n">
        <v>0</v>
      </c>
      <c r="C1292" s="44" t="n">
        <v>5</v>
      </c>
      <c r="D1292" s="38" t="n">
        <f aca="false">IFERROR(B1292/C1292,0)</f>
        <v>0</v>
      </c>
      <c r="E1292" s="45" t="n">
        <v>9.4</v>
      </c>
      <c r="F1292" s="7" t="s">
        <v>239</v>
      </c>
    </row>
    <row r="1293" customFormat="false" ht="15" hidden="false" customHeight="false" outlineLevel="0" collapsed="false">
      <c r="A1293" s="7" t="s">
        <v>10520</v>
      </c>
      <c r="B1293" s="44" t="n">
        <v>0</v>
      </c>
      <c r="C1293" s="44" t="n">
        <v>5</v>
      </c>
      <c r="D1293" s="38" t="n">
        <f aca="false">IFERROR(B1293/C1293,0)</f>
        <v>0</v>
      </c>
      <c r="E1293" s="45" t="n">
        <v>34.8</v>
      </c>
      <c r="F1293" s="7" t="s">
        <v>239</v>
      </c>
    </row>
    <row r="1294" customFormat="false" ht="15" hidden="false" customHeight="false" outlineLevel="0" collapsed="false">
      <c r="A1294" s="7" t="s">
        <v>10521</v>
      </c>
      <c r="B1294" s="44" t="n">
        <v>0</v>
      </c>
      <c r="C1294" s="44" t="n">
        <v>5</v>
      </c>
      <c r="D1294" s="38" t="n">
        <f aca="false">IFERROR(B1294/C1294,0)</f>
        <v>0</v>
      </c>
      <c r="E1294" s="45" t="n">
        <v>20.8</v>
      </c>
      <c r="F1294" s="7" t="s">
        <v>239</v>
      </c>
    </row>
    <row r="1295" customFormat="false" ht="15" hidden="false" customHeight="false" outlineLevel="0" collapsed="false">
      <c r="A1295" s="7" t="s">
        <v>10522</v>
      </c>
      <c r="B1295" s="44" t="n">
        <v>0</v>
      </c>
      <c r="C1295" s="44" t="n">
        <v>5</v>
      </c>
      <c r="D1295" s="38" t="n">
        <f aca="false">IFERROR(B1295/C1295,0)</f>
        <v>0</v>
      </c>
      <c r="E1295" s="45" t="n">
        <v>14.8</v>
      </c>
      <c r="F1295" s="7" t="s">
        <v>239</v>
      </c>
    </row>
    <row r="1296" customFormat="false" ht="15" hidden="false" customHeight="false" outlineLevel="0" collapsed="false">
      <c r="A1296" s="7" t="s">
        <v>10523</v>
      </c>
      <c r="B1296" s="44" t="n">
        <v>0</v>
      </c>
      <c r="C1296" s="44" t="n">
        <v>5</v>
      </c>
      <c r="D1296" s="38" t="n">
        <f aca="false">IFERROR(B1296/C1296,0)</f>
        <v>0</v>
      </c>
      <c r="E1296" s="45" t="n">
        <v>8.2</v>
      </c>
      <c r="F1296" s="7" t="s">
        <v>115</v>
      </c>
    </row>
    <row r="1297" customFormat="false" ht="15" hidden="false" customHeight="false" outlineLevel="0" collapsed="false">
      <c r="A1297" s="7" t="s">
        <v>10524</v>
      </c>
      <c r="B1297" s="44" t="n">
        <v>0</v>
      </c>
      <c r="C1297" s="44" t="n">
        <v>5</v>
      </c>
      <c r="D1297" s="38" t="n">
        <f aca="false">IFERROR(B1297/C1297,0)</f>
        <v>0</v>
      </c>
      <c r="E1297" s="45" t="n">
        <v>19</v>
      </c>
      <c r="F1297" s="7" t="s">
        <v>239</v>
      </c>
    </row>
    <row r="1298" customFormat="false" ht="15" hidden="false" customHeight="false" outlineLevel="0" collapsed="false">
      <c r="A1298" s="7" t="s">
        <v>10525</v>
      </c>
      <c r="B1298" s="44" t="n">
        <v>0</v>
      </c>
      <c r="C1298" s="44" t="n">
        <v>5</v>
      </c>
      <c r="D1298" s="38" t="n">
        <f aca="false">IFERROR(B1298/C1298,0)</f>
        <v>0</v>
      </c>
      <c r="E1298" s="45" t="n">
        <v>10.8</v>
      </c>
      <c r="F1298" s="7" t="s">
        <v>239</v>
      </c>
    </row>
    <row r="1299" customFormat="false" ht="15" hidden="false" customHeight="false" outlineLevel="0" collapsed="false">
      <c r="A1299" s="7" t="s">
        <v>10526</v>
      </c>
      <c r="B1299" s="44" t="n">
        <v>0</v>
      </c>
      <c r="C1299" s="44" t="n">
        <v>5</v>
      </c>
      <c r="D1299" s="38" t="n">
        <f aca="false">IFERROR(B1299/C1299,0)</f>
        <v>0</v>
      </c>
      <c r="E1299" s="45" t="n">
        <v>36.2</v>
      </c>
      <c r="F1299" s="7" t="s">
        <v>239</v>
      </c>
    </row>
    <row r="1300" customFormat="false" ht="15" hidden="false" customHeight="false" outlineLevel="0" collapsed="false">
      <c r="A1300" s="7" t="s">
        <v>10527</v>
      </c>
      <c r="B1300" s="44" t="n">
        <v>0</v>
      </c>
      <c r="C1300" s="44" t="n">
        <v>5</v>
      </c>
      <c r="D1300" s="38" t="n">
        <f aca="false">IFERROR(B1300/C1300,0)</f>
        <v>0</v>
      </c>
      <c r="E1300" s="45" t="n">
        <v>15.6</v>
      </c>
      <c r="F1300" s="7" t="s">
        <v>239</v>
      </c>
    </row>
    <row r="1301" customFormat="false" ht="15" hidden="false" customHeight="false" outlineLevel="0" collapsed="false">
      <c r="A1301" s="7" t="s">
        <v>10528</v>
      </c>
      <c r="B1301" s="44" t="n">
        <v>0</v>
      </c>
      <c r="C1301" s="44" t="n">
        <v>5</v>
      </c>
      <c r="D1301" s="38" t="n">
        <f aca="false">IFERROR(B1301/C1301,0)</f>
        <v>0</v>
      </c>
      <c r="E1301" s="45" t="n">
        <v>40.6</v>
      </c>
      <c r="F1301" s="7" t="s">
        <v>239</v>
      </c>
    </row>
    <row r="1302" customFormat="false" ht="15" hidden="false" customHeight="false" outlineLevel="0" collapsed="false">
      <c r="A1302" s="7" t="s">
        <v>10529</v>
      </c>
      <c r="B1302" s="44" t="n">
        <v>0</v>
      </c>
      <c r="C1302" s="44" t="n">
        <v>5</v>
      </c>
      <c r="D1302" s="38" t="n">
        <f aca="false">IFERROR(B1302/C1302,0)</f>
        <v>0</v>
      </c>
      <c r="E1302" s="45" t="n">
        <v>30.6</v>
      </c>
      <c r="F1302" s="7" t="s">
        <v>239</v>
      </c>
    </row>
    <row r="1303" customFormat="false" ht="15" hidden="false" customHeight="false" outlineLevel="0" collapsed="false">
      <c r="A1303" s="7" t="s">
        <v>10530</v>
      </c>
      <c r="B1303" s="44" t="n">
        <v>0</v>
      </c>
      <c r="C1303" s="44" t="n">
        <v>5</v>
      </c>
      <c r="D1303" s="38" t="n">
        <f aca="false">IFERROR(B1303/C1303,0)</f>
        <v>0</v>
      </c>
      <c r="E1303" s="45" t="n">
        <v>15.8</v>
      </c>
      <c r="F1303" s="7" t="s">
        <v>239</v>
      </c>
    </row>
    <row r="1304" customFormat="false" ht="15" hidden="false" customHeight="false" outlineLevel="0" collapsed="false">
      <c r="A1304" s="7" t="s">
        <v>10531</v>
      </c>
      <c r="B1304" s="44" t="n">
        <v>0</v>
      </c>
      <c r="C1304" s="44" t="n">
        <v>5</v>
      </c>
      <c r="D1304" s="38" t="n">
        <f aca="false">IFERROR(B1304/C1304,0)</f>
        <v>0</v>
      </c>
      <c r="E1304" s="45" t="n">
        <v>19</v>
      </c>
      <c r="F1304" s="7" t="s">
        <v>239</v>
      </c>
    </row>
    <row r="1305" customFormat="false" ht="15" hidden="false" customHeight="false" outlineLevel="0" collapsed="false">
      <c r="A1305" s="7" t="s">
        <v>10532</v>
      </c>
      <c r="B1305" s="44" t="n">
        <v>0</v>
      </c>
      <c r="C1305" s="44" t="n">
        <v>5</v>
      </c>
      <c r="D1305" s="38" t="n">
        <f aca="false">IFERROR(B1305/C1305,0)</f>
        <v>0</v>
      </c>
      <c r="E1305" s="45" t="n">
        <v>8.8</v>
      </c>
      <c r="F1305" s="7" t="s">
        <v>239</v>
      </c>
    </row>
    <row r="1306" customFormat="false" ht="15" hidden="false" customHeight="false" outlineLevel="0" collapsed="false">
      <c r="A1306" s="7" t="s">
        <v>10533</v>
      </c>
      <c r="B1306" s="44" t="n">
        <v>0</v>
      </c>
      <c r="C1306" s="44" t="n">
        <v>5</v>
      </c>
      <c r="D1306" s="38" t="n">
        <f aca="false">IFERROR(B1306/C1306,0)</f>
        <v>0</v>
      </c>
      <c r="E1306" s="45" t="n">
        <v>16.4</v>
      </c>
      <c r="F1306" s="7" t="s">
        <v>239</v>
      </c>
    </row>
    <row r="1307" customFormat="false" ht="15" hidden="false" customHeight="false" outlineLevel="0" collapsed="false">
      <c r="A1307" s="7" t="s">
        <v>10534</v>
      </c>
      <c r="B1307" s="44" t="n">
        <v>0</v>
      </c>
      <c r="C1307" s="44" t="n">
        <v>5</v>
      </c>
      <c r="D1307" s="38" t="n">
        <f aca="false">IFERROR(B1307/C1307,0)</f>
        <v>0</v>
      </c>
      <c r="E1307" s="45" t="n">
        <v>7.8</v>
      </c>
      <c r="F1307" s="7" t="s">
        <v>239</v>
      </c>
    </row>
    <row r="1308" customFormat="false" ht="15" hidden="false" customHeight="false" outlineLevel="0" collapsed="false">
      <c r="A1308" s="7" t="s">
        <v>10535</v>
      </c>
      <c r="B1308" s="44" t="n">
        <v>0</v>
      </c>
      <c r="C1308" s="44" t="n">
        <v>5</v>
      </c>
      <c r="D1308" s="38" t="n">
        <f aca="false">IFERROR(B1308/C1308,0)</f>
        <v>0</v>
      </c>
      <c r="E1308" s="45" t="n">
        <v>16.2</v>
      </c>
      <c r="F1308" s="7" t="s">
        <v>161</v>
      </c>
    </row>
    <row r="1309" customFormat="false" ht="15" hidden="false" customHeight="false" outlineLevel="0" collapsed="false">
      <c r="A1309" s="7" t="s">
        <v>10536</v>
      </c>
      <c r="B1309" s="44" t="n">
        <v>0</v>
      </c>
      <c r="C1309" s="44" t="n">
        <v>5</v>
      </c>
      <c r="D1309" s="38" t="n">
        <f aca="false">IFERROR(B1309/C1309,0)</f>
        <v>0</v>
      </c>
      <c r="E1309" s="45" t="n">
        <v>13.8</v>
      </c>
      <c r="F1309" s="7" t="s">
        <v>239</v>
      </c>
    </row>
    <row r="1310" customFormat="false" ht="15" hidden="false" customHeight="false" outlineLevel="0" collapsed="false">
      <c r="A1310" s="7" t="s">
        <v>10537</v>
      </c>
      <c r="B1310" s="44" t="n">
        <v>0</v>
      </c>
      <c r="C1310" s="44" t="n">
        <v>5</v>
      </c>
      <c r="D1310" s="38" t="n">
        <f aca="false">IFERROR(B1310/C1310,0)</f>
        <v>0</v>
      </c>
      <c r="E1310" s="45" t="n">
        <v>11.8</v>
      </c>
      <c r="F1310" s="7" t="s">
        <v>239</v>
      </c>
    </row>
    <row r="1311" customFormat="false" ht="15" hidden="false" customHeight="false" outlineLevel="0" collapsed="false">
      <c r="A1311" s="7" t="s">
        <v>10538</v>
      </c>
      <c r="B1311" s="44" t="n">
        <v>0</v>
      </c>
      <c r="C1311" s="44" t="n">
        <v>5</v>
      </c>
      <c r="D1311" s="38" t="n">
        <f aca="false">IFERROR(B1311/C1311,0)</f>
        <v>0</v>
      </c>
      <c r="E1311" s="45" t="n">
        <v>14.6</v>
      </c>
      <c r="F1311" s="7" t="s">
        <v>239</v>
      </c>
    </row>
    <row r="1312" customFormat="false" ht="15" hidden="false" customHeight="false" outlineLevel="0" collapsed="false">
      <c r="A1312" s="7" t="s">
        <v>10539</v>
      </c>
      <c r="B1312" s="44" t="n">
        <v>0</v>
      </c>
      <c r="C1312" s="44" t="n">
        <v>5</v>
      </c>
      <c r="D1312" s="38" t="n">
        <f aca="false">IFERROR(B1312/C1312,0)</f>
        <v>0</v>
      </c>
      <c r="E1312" s="45" t="n">
        <v>6.2</v>
      </c>
      <c r="F1312" s="7" t="s">
        <v>239</v>
      </c>
    </row>
    <row r="1313" customFormat="false" ht="15" hidden="false" customHeight="false" outlineLevel="0" collapsed="false">
      <c r="A1313" s="7" t="s">
        <v>10540</v>
      </c>
      <c r="B1313" s="44" t="n">
        <v>0</v>
      </c>
      <c r="C1313" s="44" t="n">
        <v>5</v>
      </c>
      <c r="D1313" s="38" t="n">
        <f aca="false">IFERROR(B1313/C1313,0)</f>
        <v>0</v>
      </c>
      <c r="E1313" s="45" t="n">
        <v>24.4</v>
      </c>
      <c r="F1313" s="7" t="s">
        <v>161</v>
      </c>
    </row>
    <row r="1314" customFormat="false" ht="15" hidden="false" customHeight="false" outlineLevel="0" collapsed="false">
      <c r="A1314" s="7" t="s">
        <v>10541</v>
      </c>
      <c r="B1314" s="44" t="n">
        <v>0</v>
      </c>
      <c r="C1314" s="44" t="n">
        <v>5</v>
      </c>
      <c r="D1314" s="38" t="n">
        <f aca="false">IFERROR(B1314/C1314,0)</f>
        <v>0</v>
      </c>
      <c r="E1314" s="45" t="n">
        <v>27</v>
      </c>
      <c r="F1314" s="7" t="s">
        <v>239</v>
      </c>
    </row>
    <row r="1315" customFormat="false" ht="15" hidden="false" customHeight="false" outlineLevel="0" collapsed="false">
      <c r="A1315" s="7" t="s">
        <v>10542</v>
      </c>
      <c r="B1315" s="44" t="n">
        <v>0</v>
      </c>
      <c r="C1315" s="44" t="n">
        <v>5</v>
      </c>
      <c r="D1315" s="38" t="n">
        <f aca="false">IFERROR(B1315/C1315,0)</f>
        <v>0</v>
      </c>
      <c r="E1315" s="45" t="n">
        <v>11.4</v>
      </c>
      <c r="F1315" s="7" t="s">
        <v>239</v>
      </c>
    </row>
    <row r="1316" customFormat="false" ht="15" hidden="false" customHeight="false" outlineLevel="0" collapsed="false">
      <c r="A1316" s="7" t="s">
        <v>10543</v>
      </c>
      <c r="B1316" s="44" t="n">
        <v>0</v>
      </c>
      <c r="C1316" s="44" t="n">
        <v>5</v>
      </c>
      <c r="D1316" s="38" t="n">
        <f aca="false">IFERROR(B1316/C1316,0)</f>
        <v>0</v>
      </c>
      <c r="E1316" s="45" t="n">
        <v>10</v>
      </c>
      <c r="F1316" s="7" t="s">
        <v>239</v>
      </c>
    </row>
    <row r="1317" customFormat="false" ht="15" hidden="false" customHeight="false" outlineLevel="0" collapsed="false">
      <c r="A1317" s="7" t="s">
        <v>10544</v>
      </c>
      <c r="B1317" s="44" t="n">
        <v>0</v>
      </c>
      <c r="C1317" s="44" t="n">
        <v>5</v>
      </c>
      <c r="D1317" s="38" t="n">
        <f aca="false">IFERROR(B1317/C1317,0)</f>
        <v>0</v>
      </c>
      <c r="E1317" s="45" t="n">
        <v>13.8</v>
      </c>
      <c r="F1317" s="7" t="s">
        <v>239</v>
      </c>
    </row>
    <row r="1318" customFormat="false" ht="15" hidden="false" customHeight="false" outlineLevel="0" collapsed="false">
      <c r="A1318" s="7" t="s">
        <v>10545</v>
      </c>
      <c r="B1318" s="44" t="n">
        <v>0</v>
      </c>
      <c r="C1318" s="44" t="n">
        <v>5</v>
      </c>
      <c r="D1318" s="38" t="n">
        <f aca="false">IFERROR(B1318/C1318,0)</f>
        <v>0</v>
      </c>
      <c r="E1318" s="45" t="n">
        <v>19.2</v>
      </c>
      <c r="F1318" s="7" t="s">
        <v>239</v>
      </c>
    </row>
    <row r="1319" customFormat="false" ht="15" hidden="false" customHeight="false" outlineLevel="0" collapsed="false">
      <c r="A1319" s="7" t="s">
        <v>10546</v>
      </c>
      <c r="B1319" s="44" t="n">
        <v>0</v>
      </c>
      <c r="C1319" s="44" t="n">
        <v>5</v>
      </c>
      <c r="D1319" s="38" t="n">
        <f aca="false">IFERROR(B1319/C1319,0)</f>
        <v>0</v>
      </c>
      <c r="E1319" s="45" t="n">
        <v>44.8</v>
      </c>
      <c r="F1319" s="7" t="s">
        <v>239</v>
      </c>
    </row>
    <row r="1320" customFormat="false" ht="15" hidden="false" customHeight="false" outlineLevel="0" collapsed="false">
      <c r="A1320" s="7" t="s">
        <v>10547</v>
      </c>
      <c r="B1320" s="44" t="n">
        <v>0</v>
      </c>
      <c r="C1320" s="44" t="n">
        <v>5</v>
      </c>
      <c r="D1320" s="38" t="n">
        <f aca="false">IFERROR(B1320/C1320,0)</f>
        <v>0</v>
      </c>
      <c r="E1320" s="45" t="n">
        <v>10</v>
      </c>
      <c r="F1320" s="7" t="s">
        <v>239</v>
      </c>
    </row>
    <row r="1321" customFormat="false" ht="15" hidden="false" customHeight="false" outlineLevel="0" collapsed="false">
      <c r="A1321" s="7" t="s">
        <v>10548</v>
      </c>
      <c r="B1321" s="44" t="n">
        <v>0</v>
      </c>
      <c r="C1321" s="44" t="n">
        <v>5</v>
      </c>
      <c r="D1321" s="38" t="n">
        <f aca="false">IFERROR(B1321/C1321,0)</f>
        <v>0</v>
      </c>
      <c r="E1321" s="45" t="n">
        <v>9</v>
      </c>
      <c r="F1321" s="7" t="s">
        <v>239</v>
      </c>
    </row>
    <row r="1322" customFormat="false" ht="15" hidden="false" customHeight="false" outlineLevel="0" collapsed="false">
      <c r="A1322" s="7" t="s">
        <v>10549</v>
      </c>
      <c r="B1322" s="44" t="n">
        <v>0</v>
      </c>
      <c r="C1322" s="44" t="n">
        <v>5</v>
      </c>
      <c r="D1322" s="38" t="n">
        <f aca="false">IFERROR(B1322/C1322,0)</f>
        <v>0</v>
      </c>
      <c r="E1322" s="45" t="n">
        <v>5</v>
      </c>
      <c r="F1322" s="7" t="s">
        <v>239</v>
      </c>
    </row>
    <row r="1323" customFormat="false" ht="15" hidden="false" customHeight="false" outlineLevel="0" collapsed="false">
      <c r="A1323" s="7" t="s">
        <v>10550</v>
      </c>
      <c r="B1323" s="44" t="n">
        <v>0</v>
      </c>
      <c r="C1323" s="44" t="n">
        <v>5</v>
      </c>
      <c r="D1323" s="38" t="n">
        <f aca="false">IFERROR(B1323/C1323,0)</f>
        <v>0</v>
      </c>
      <c r="E1323" s="45" t="n">
        <v>9.6</v>
      </c>
      <c r="F1323" s="7" t="s">
        <v>239</v>
      </c>
    </row>
    <row r="1324" customFormat="false" ht="15" hidden="false" customHeight="false" outlineLevel="0" collapsed="false">
      <c r="A1324" s="7" t="s">
        <v>10551</v>
      </c>
      <c r="B1324" s="44" t="n">
        <v>0</v>
      </c>
      <c r="C1324" s="44" t="n">
        <v>5</v>
      </c>
      <c r="D1324" s="38" t="n">
        <f aca="false">IFERROR(B1324/C1324,0)</f>
        <v>0</v>
      </c>
      <c r="E1324" s="45" t="n">
        <v>10.4</v>
      </c>
      <c r="F1324" s="7" t="s">
        <v>239</v>
      </c>
    </row>
    <row r="1325" customFormat="false" ht="15" hidden="false" customHeight="false" outlineLevel="0" collapsed="false">
      <c r="A1325" s="7" t="s">
        <v>10552</v>
      </c>
      <c r="B1325" s="44" t="n">
        <v>0</v>
      </c>
      <c r="C1325" s="44" t="n">
        <v>5</v>
      </c>
      <c r="D1325" s="38" t="n">
        <f aca="false">IFERROR(B1325/C1325,0)</f>
        <v>0</v>
      </c>
      <c r="E1325" s="45" t="n">
        <v>17.2</v>
      </c>
      <c r="F1325" s="7" t="s">
        <v>239</v>
      </c>
    </row>
    <row r="1326" customFormat="false" ht="15" hidden="false" customHeight="false" outlineLevel="0" collapsed="false">
      <c r="A1326" s="7" t="s">
        <v>10553</v>
      </c>
      <c r="B1326" s="44" t="n">
        <v>0</v>
      </c>
      <c r="C1326" s="44" t="n">
        <v>5</v>
      </c>
      <c r="D1326" s="38" t="n">
        <f aca="false">IFERROR(B1326/C1326,0)</f>
        <v>0</v>
      </c>
      <c r="E1326" s="45" t="n">
        <v>6.4</v>
      </c>
      <c r="F1326" s="7" t="s">
        <v>239</v>
      </c>
    </row>
    <row r="1327" customFormat="false" ht="15" hidden="false" customHeight="false" outlineLevel="0" collapsed="false">
      <c r="A1327" s="7" t="s">
        <v>10554</v>
      </c>
      <c r="B1327" s="44" t="n">
        <v>0</v>
      </c>
      <c r="C1327" s="44" t="n">
        <v>5</v>
      </c>
      <c r="D1327" s="38" t="n">
        <f aca="false">IFERROR(B1327/C1327,0)</f>
        <v>0</v>
      </c>
      <c r="E1327" s="45" t="n">
        <v>28.8</v>
      </c>
      <c r="F1327" s="7" t="s">
        <v>239</v>
      </c>
    </row>
    <row r="1328" customFormat="false" ht="15" hidden="false" customHeight="false" outlineLevel="0" collapsed="false">
      <c r="A1328" s="7" t="s">
        <v>10555</v>
      </c>
      <c r="B1328" s="44" t="n">
        <v>0</v>
      </c>
      <c r="C1328" s="44" t="n">
        <v>5</v>
      </c>
      <c r="D1328" s="38" t="n">
        <f aca="false">IFERROR(B1328/C1328,0)</f>
        <v>0</v>
      </c>
      <c r="E1328" s="45" t="n">
        <v>10.2</v>
      </c>
      <c r="F1328" s="7" t="s">
        <v>239</v>
      </c>
    </row>
    <row r="1329" customFormat="false" ht="15" hidden="false" customHeight="false" outlineLevel="0" collapsed="false">
      <c r="A1329" s="7" t="s">
        <v>10556</v>
      </c>
      <c r="B1329" s="44" t="n">
        <v>0</v>
      </c>
      <c r="C1329" s="44" t="n">
        <v>5</v>
      </c>
      <c r="D1329" s="38" t="n">
        <f aca="false">IFERROR(B1329/C1329,0)</f>
        <v>0</v>
      </c>
      <c r="E1329" s="45" t="n">
        <v>10.2</v>
      </c>
      <c r="F1329" s="7" t="s">
        <v>239</v>
      </c>
    </row>
    <row r="1330" customFormat="false" ht="15" hidden="false" customHeight="false" outlineLevel="0" collapsed="false">
      <c r="A1330" s="7" t="s">
        <v>10557</v>
      </c>
      <c r="B1330" s="44" t="n">
        <v>0</v>
      </c>
      <c r="C1330" s="44" t="n">
        <v>5</v>
      </c>
      <c r="D1330" s="38" t="n">
        <f aca="false">IFERROR(B1330/C1330,0)</f>
        <v>0</v>
      </c>
      <c r="E1330" s="45" t="n">
        <v>18.2</v>
      </c>
      <c r="F1330" s="7" t="s">
        <v>239</v>
      </c>
    </row>
    <row r="1331" customFormat="false" ht="15" hidden="false" customHeight="false" outlineLevel="0" collapsed="false">
      <c r="A1331" s="7" t="s">
        <v>10558</v>
      </c>
      <c r="B1331" s="44" t="n">
        <v>0</v>
      </c>
      <c r="C1331" s="44" t="n">
        <v>5</v>
      </c>
      <c r="D1331" s="38" t="n">
        <f aca="false">IFERROR(B1331/C1331,0)</f>
        <v>0</v>
      </c>
      <c r="E1331" s="45" t="n">
        <v>17</v>
      </c>
      <c r="F1331" s="7" t="s">
        <v>239</v>
      </c>
    </row>
    <row r="1332" customFormat="false" ht="15" hidden="false" customHeight="false" outlineLevel="0" collapsed="false">
      <c r="A1332" s="7" t="s">
        <v>10559</v>
      </c>
      <c r="B1332" s="44" t="n">
        <v>0</v>
      </c>
      <c r="C1332" s="44" t="n">
        <v>5</v>
      </c>
      <c r="D1332" s="38" t="n">
        <f aca="false">IFERROR(B1332/C1332,0)</f>
        <v>0</v>
      </c>
      <c r="E1332" s="45" t="n">
        <v>8.8</v>
      </c>
      <c r="F1332" s="7" t="s">
        <v>239</v>
      </c>
    </row>
    <row r="1333" customFormat="false" ht="15" hidden="false" customHeight="false" outlineLevel="0" collapsed="false">
      <c r="A1333" s="7" t="s">
        <v>10560</v>
      </c>
      <c r="B1333" s="44" t="n">
        <v>0</v>
      </c>
      <c r="C1333" s="44" t="n">
        <v>5</v>
      </c>
      <c r="D1333" s="38" t="n">
        <f aca="false">IFERROR(B1333/C1333,0)</f>
        <v>0</v>
      </c>
      <c r="E1333" s="45" t="n">
        <v>25.4</v>
      </c>
      <c r="F1333" s="7" t="s">
        <v>115</v>
      </c>
    </row>
    <row r="1334" customFormat="false" ht="15" hidden="false" customHeight="false" outlineLevel="0" collapsed="false">
      <c r="A1334" s="7" t="s">
        <v>10561</v>
      </c>
      <c r="B1334" s="44" t="n">
        <v>0</v>
      </c>
      <c r="C1334" s="44" t="n">
        <v>5</v>
      </c>
      <c r="D1334" s="38" t="n">
        <f aca="false">IFERROR(B1334/C1334,0)</f>
        <v>0</v>
      </c>
      <c r="E1334" s="45" t="n">
        <v>28.8</v>
      </c>
      <c r="F1334" s="7" t="s">
        <v>239</v>
      </c>
    </row>
    <row r="1335" customFormat="false" ht="15" hidden="false" customHeight="false" outlineLevel="0" collapsed="false">
      <c r="A1335" s="7" t="s">
        <v>10562</v>
      </c>
      <c r="B1335" s="44" t="n">
        <v>0</v>
      </c>
      <c r="C1335" s="44" t="n">
        <v>5</v>
      </c>
      <c r="D1335" s="38" t="n">
        <f aca="false">IFERROR(B1335/C1335,0)</f>
        <v>0</v>
      </c>
      <c r="E1335" s="45" t="n">
        <v>21.4</v>
      </c>
      <c r="F1335" s="7" t="s">
        <v>239</v>
      </c>
    </row>
    <row r="1336" customFormat="false" ht="15" hidden="false" customHeight="false" outlineLevel="0" collapsed="false">
      <c r="A1336" s="7" t="s">
        <v>10563</v>
      </c>
      <c r="B1336" s="44" t="n">
        <v>0</v>
      </c>
      <c r="C1336" s="44" t="n">
        <v>5</v>
      </c>
      <c r="D1336" s="38" t="n">
        <f aca="false">IFERROR(B1336/C1336,0)</f>
        <v>0</v>
      </c>
      <c r="E1336" s="45" t="n">
        <v>20.4</v>
      </c>
      <c r="F1336" s="7" t="s">
        <v>239</v>
      </c>
    </row>
    <row r="1337" customFormat="false" ht="15" hidden="false" customHeight="false" outlineLevel="0" collapsed="false">
      <c r="A1337" s="7" t="s">
        <v>10564</v>
      </c>
      <c r="B1337" s="44" t="n">
        <v>0</v>
      </c>
      <c r="C1337" s="44" t="n">
        <v>5</v>
      </c>
      <c r="D1337" s="38" t="n">
        <f aca="false">IFERROR(B1337/C1337,0)</f>
        <v>0</v>
      </c>
      <c r="E1337" s="45" t="n">
        <v>13</v>
      </c>
      <c r="F1337" s="7" t="s">
        <v>239</v>
      </c>
    </row>
    <row r="1338" customFormat="false" ht="15" hidden="false" customHeight="false" outlineLevel="0" collapsed="false">
      <c r="A1338" s="7" t="s">
        <v>10565</v>
      </c>
      <c r="B1338" s="44" t="n">
        <v>0</v>
      </c>
      <c r="C1338" s="44" t="n">
        <v>5</v>
      </c>
      <c r="D1338" s="38" t="n">
        <f aca="false">IFERROR(B1338/C1338,0)</f>
        <v>0</v>
      </c>
      <c r="E1338" s="45" t="n">
        <v>8</v>
      </c>
      <c r="F1338" s="7" t="s">
        <v>2277</v>
      </c>
    </row>
    <row r="1339" customFormat="false" ht="15" hidden="false" customHeight="false" outlineLevel="0" collapsed="false">
      <c r="A1339" s="7" t="s">
        <v>10566</v>
      </c>
      <c r="B1339" s="44" t="n">
        <v>0</v>
      </c>
      <c r="C1339" s="44" t="n">
        <v>5</v>
      </c>
      <c r="D1339" s="38" t="n">
        <f aca="false">IFERROR(B1339/C1339,0)</f>
        <v>0</v>
      </c>
      <c r="E1339" s="45" t="n">
        <v>8.8</v>
      </c>
      <c r="F1339" s="7" t="s">
        <v>239</v>
      </c>
    </row>
    <row r="1340" customFormat="false" ht="15" hidden="false" customHeight="false" outlineLevel="0" collapsed="false">
      <c r="A1340" s="7" t="s">
        <v>10567</v>
      </c>
      <c r="B1340" s="44" t="n">
        <v>0</v>
      </c>
      <c r="C1340" s="44" t="n">
        <v>5</v>
      </c>
      <c r="D1340" s="38" t="n">
        <f aca="false">IFERROR(B1340/C1340,0)</f>
        <v>0</v>
      </c>
      <c r="E1340" s="45" t="n">
        <v>11</v>
      </c>
      <c r="F1340" s="7" t="s">
        <v>239</v>
      </c>
    </row>
    <row r="1341" customFormat="false" ht="15" hidden="false" customHeight="false" outlineLevel="0" collapsed="false">
      <c r="A1341" s="7" t="s">
        <v>10568</v>
      </c>
      <c r="B1341" s="44" t="n">
        <v>0</v>
      </c>
      <c r="C1341" s="44" t="n">
        <v>5</v>
      </c>
      <c r="D1341" s="38" t="n">
        <f aca="false">IFERROR(B1341/C1341,0)</f>
        <v>0</v>
      </c>
      <c r="E1341" s="45" t="n">
        <v>11.8</v>
      </c>
      <c r="F1341" s="7" t="s">
        <v>239</v>
      </c>
    </row>
    <row r="1342" customFormat="false" ht="15" hidden="false" customHeight="false" outlineLevel="0" collapsed="false">
      <c r="A1342" s="7" t="s">
        <v>10569</v>
      </c>
      <c r="B1342" s="44" t="n">
        <v>0</v>
      </c>
      <c r="C1342" s="44" t="n">
        <v>5</v>
      </c>
      <c r="D1342" s="38" t="n">
        <f aca="false">IFERROR(B1342/C1342,0)</f>
        <v>0</v>
      </c>
      <c r="E1342" s="45" t="n">
        <v>7.6</v>
      </c>
      <c r="F1342" s="7" t="s">
        <v>239</v>
      </c>
    </row>
    <row r="1343" customFormat="false" ht="15" hidden="false" customHeight="false" outlineLevel="0" collapsed="false">
      <c r="A1343" s="7" t="s">
        <v>10570</v>
      </c>
      <c r="B1343" s="44" t="n">
        <v>0</v>
      </c>
      <c r="C1343" s="44" t="n">
        <v>5</v>
      </c>
      <c r="D1343" s="38" t="n">
        <f aca="false">IFERROR(B1343/C1343,0)</f>
        <v>0</v>
      </c>
      <c r="E1343" s="45" t="n">
        <v>20.2</v>
      </c>
      <c r="F1343" s="7" t="s">
        <v>239</v>
      </c>
    </row>
    <row r="1344" customFormat="false" ht="15" hidden="false" customHeight="false" outlineLevel="0" collapsed="false">
      <c r="A1344" s="7" t="s">
        <v>10571</v>
      </c>
      <c r="B1344" s="44" t="n">
        <v>0</v>
      </c>
      <c r="C1344" s="44" t="n">
        <v>5</v>
      </c>
      <c r="D1344" s="38" t="n">
        <f aca="false">IFERROR(B1344/C1344,0)</f>
        <v>0</v>
      </c>
      <c r="E1344" s="45" t="n">
        <v>40</v>
      </c>
      <c r="F1344" s="7" t="s">
        <v>239</v>
      </c>
    </row>
    <row r="1345" customFormat="false" ht="15" hidden="false" customHeight="false" outlineLevel="0" collapsed="false">
      <c r="A1345" s="7" t="s">
        <v>10572</v>
      </c>
      <c r="B1345" s="44" t="n">
        <v>0</v>
      </c>
      <c r="C1345" s="44" t="n">
        <v>4</v>
      </c>
      <c r="D1345" s="38" t="n">
        <f aca="false">IFERROR(B1345/C1345,0)</f>
        <v>0</v>
      </c>
      <c r="E1345" s="45" t="n">
        <v>7.25</v>
      </c>
      <c r="F1345" s="7" t="s">
        <v>239</v>
      </c>
    </row>
    <row r="1346" customFormat="false" ht="15" hidden="false" customHeight="false" outlineLevel="0" collapsed="false">
      <c r="A1346" s="7" t="s">
        <v>10573</v>
      </c>
      <c r="B1346" s="44" t="n">
        <v>0</v>
      </c>
      <c r="C1346" s="44" t="n">
        <v>4</v>
      </c>
      <c r="D1346" s="38" t="n">
        <f aca="false">IFERROR(B1346/C1346,0)</f>
        <v>0</v>
      </c>
      <c r="E1346" s="45" t="n">
        <v>26.25</v>
      </c>
      <c r="F1346" s="7" t="s">
        <v>239</v>
      </c>
    </row>
    <row r="1347" customFormat="false" ht="15" hidden="false" customHeight="false" outlineLevel="0" collapsed="false">
      <c r="A1347" s="7" t="s">
        <v>10574</v>
      </c>
      <c r="B1347" s="44" t="n">
        <v>0</v>
      </c>
      <c r="C1347" s="44" t="n">
        <v>4</v>
      </c>
      <c r="D1347" s="38" t="n">
        <f aca="false">IFERROR(B1347/C1347,0)</f>
        <v>0</v>
      </c>
      <c r="E1347" s="45" t="n">
        <v>7.25</v>
      </c>
      <c r="F1347" s="7" t="s">
        <v>239</v>
      </c>
    </row>
    <row r="1348" customFormat="false" ht="15" hidden="false" customHeight="false" outlineLevel="0" collapsed="false">
      <c r="A1348" s="7" t="s">
        <v>10575</v>
      </c>
      <c r="B1348" s="44" t="n">
        <v>0</v>
      </c>
      <c r="C1348" s="44" t="n">
        <v>4</v>
      </c>
      <c r="D1348" s="38" t="n">
        <f aca="false">IFERROR(B1348/C1348,0)</f>
        <v>0</v>
      </c>
      <c r="E1348" s="45" t="n">
        <v>10.25</v>
      </c>
      <c r="F1348" s="7" t="s">
        <v>239</v>
      </c>
    </row>
    <row r="1349" customFormat="false" ht="15" hidden="false" customHeight="false" outlineLevel="0" collapsed="false">
      <c r="A1349" s="7" t="s">
        <v>10576</v>
      </c>
      <c r="B1349" s="44" t="n">
        <v>0</v>
      </c>
      <c r="C1349" s="44" t="n">
        <v>4</v>
      </c>
      <c r="D1349" s="38" t="n">
        <f aca="false">IFERROR(B1349/C1349,0)</f>
        <v>0</v>
      </c>
      <c r="E1349" s="45" t="n">
        <v>8.75</v>
      </c>
      <c r="F1349" s="7" t="s">
        <v>239</v>
      </c>
    </row>
    <row r="1350" customFormat="false" ht="15" hidden="false" customHeight="false" outlineLevel="0" collapsed="false">
      <c r="A1350" s="7" t="s">
        <v>10577</v>
      </c>
      <c r="B1350" s="44" t="n">
        <v>0</v>
      </c>
      <c r="C1350" s="44" t="n">
        <v>4</v>
      </c>
      <c r="D1350" s="38" t="n">
        <f aca="false">IFERROR(B1350/C1350,0)</f>
        <v>0</v>
      </c>
      <c r="E1350" s="45" t="n">
        <v>45.75</v>
      </c>
      <c r="F1350" s="7" t="s">
        <v>239</v>
      </c>
    </row>
    <row r="1351" customFormat="false" ht="15" hidden="false" customHeight="false" outlineLevel="0" collapsed="false">
      <c r="A1351" s="7" t="s">
        <v>10578</v>
      </c>
      <c r="B1351" s="44" t="n">
        <v>0</v>
      </c>
      <c r="C1351" s="44" t="n">
        <v>4</v>
      </c>
      <c r="D1351" s="38" t="n">
        <f aca="false">IFERROR(B1351/C1351,0)</f>
        <v>0</v>
      </c>
      <c r="E1351" s="45" t="n">
        <v>22.75</v>
      </c>
      <c r="F1351" s="7" t="s">
        <v>239</v>
      </c>
    </row>
    <row r="1352" customFormat="false" ht="15" hidden="false" customHeight="false" outlineLevel="0" collapsed="false">
      <c r="A1352" s="7" t="s">
        <v>10579</v>
      </c>
      <c r="B1352" s="44" t="n">
        <v>0</v>
      </c>
      <c r="C1352" s="44" t="n">
        <v>4</v>
      </c>
      <c r="D1352" s="38" t="n">
        <f aca="false">IFERROR(B1352/C1352,0)</f>
        <v>0</v>
      </c>
      <c r="E1352" s="45" t="n">
        <v>18.25</v>
      </c>
      <c r="F1352" s="7" t="s">
        <v>239</v>
      </c>
    </row>
    <row r="1353" customFormat="false" ht="15" hidden="false" customHeight="false" outlineLevel="0" collapsed="false">
      <c r="A1353" s="7" t="s">
        <v>10580</v>
      </c>
      <c r="B1353" s="44" t="n">
        <v>0</v>
      </c>
      <c r="C1353" s="44" t="n">
        <v>4</v>
      </c>
      <c r="D1353" s="38" t="n">
        <f aca="false">IFERROR(B1353/C1353,0)</f>
        <v>0</v>
      </c>
      <c r="E1353" s="45" t="n">
        <v>15.75</v>
      </c>
      <c r="F1353" s="7" t="s">
        <v>239</v>
      </c>
    </row>
    <row r="1354" customFormat="false" ht="15" hidden="false" customHeight="false" outlineLevel="0" collapsed="false">
      <c r="A1354" s="7" t="s">
        <v>10581</v>
      </c>
      <c r="B1354" s="44" t="n">
        <v>0</v>
      </c>
      <c r="C1354" s="44" t="n">
        <v>4</v>
      </c>
      <c r="D1354" s="38" t="n">
        <f aca="false">IFERROR(B1354/C1354,0)</f>
        <v>0</v>
      </c>
      <c r="E1354" s="45" t="n">
        <v>16</v>
      </c>
      <c r="F1354" s="7" t="s">
        <v>239</v>
      </c>
    </row>
    <row r="1355" customFormat="false" ht="15" hidden="false" customHeight="false" outlineLevel="0" collapsed="false">
      <c r="A1355" s="7" t="s">
        <v>10582</v>
      </c>
      <c r="B1355" s="44" t="n">
        <v>0</v>
      </c>
      <c r="C1355" s="44" t="n">
        <v>4</v>
      </c>
      <c r="D1355" s="38" t="n">
        <f aca="false">IFERROR(B1355/C1355,0)</f>
        <v>0</v>
      </c>
      <c r="E1355" s="45" t="n">
        <v>8.25</v>
      </c>
      <c r="F1355" s="7" t="s">
        <v>2277</v>
      </c>
    </row>
    <row r="1356" customFormat="false" ht="15" hidden="false" customHeight="false" outlineLevel="0" collapsed="false">
      <c r="A1356" s="7" t="s">
        <v>10583</v>
      </c>
      <c r="B1356" s="44" t="n">
        <v>0</v>
      </c>
      <c r="C1356" s="44" t="n">
        <v>4</v>
      </c>
      <c r="D1356" s="38" t="n">
        <f aca="false">IFERROR(B1356/C1356,0)</f>
        <v>0</v>
      </c>
      <c r="E1356" s="45" t="n">
        <v>25.25</v>
      </c>
      <c r="F1356" s="7" t="s">
        <v>239</v>
      </c>
    </row>
    <row r="1357" customFormat="false" ht="15" hidden="false" customHeight="false" outlineLevel="0" collapsed="false">
      <c r="A1357" s="7" t="s">
        <v>10584</v>
      </c>
      <c r="B1357" s="44" t="n">
        <v>0</v>
      </c>
      <c r="C1357" s="44" t="n">
        <v>4</v>
      </c>
      <c r="D1357" s="38" t="n">
        <f aca="false">IFERROR(B1357/C1357,0)</f>
        <v>0</v>
      </c>
      <c r="E1357" s="45" t="n">
        <v>6.5</v>
      </c>
      <c r="F1357" s="7" t="s">
        <v>115</v>
      </c>
    </row>
    <row r="1358" customFormat="false" ht="15" hidden="false" customHeight="false" outlineLevel="0" collapsed="false">
      <c r="A1358" s="7" t="s">
        <v>10585</v>
      </c>
      <c r="B1358" s="44" t="n">
        <v>0</v>
      </c>
      <c r="C1358" s="44" t="n">
        <v>4</v>
      </c>
      <c r="D1358" s="38" t="n">
        <f aca="false">IFERROR(B1358/C1358,0)</f>
        <v>0</v>
      </c>
      <c r="E1358" s="45" t="n">
        <v>7.5</v>
      </c>
      <c r="F1358" s="7" t="s">
        <v>239</v>
      </c>
    </row>
    <row r="1359" customFormat="false" ht="15" hidden="false" customHeight="false" outlineLevel="0" collapsed="false">
      <c r="A1359" s="7" t="s">
        <v>10586</v>
      </c>
      <c r="B1359" s="44" t="n">
        <v>0</v>
      </c>
      <c r="C1359" s="44" t="n">
        <v>4</v>
      </c>
      <c r="D1359" s="38" t="n">
        <f aca="false">IFERROR(B1359/C1359,0)</f>
        <v>0</v>
      </c>
      <c r="E1359" s="45" t="n">
        <v>10.75</v>
      </c>
      <c r="F1359" s="7" t="s">
        <v>239</v>
      </c>
    </row>
    <row r="1360" customFormat="false" ht="15" hidden="false" customHeight="false" outlineLevel="0" collapsed="false">
      <c r="A1360" s="7" t="s">
        <v>10587</v>
      </c>
      <c r="B1360" s="44" t="n">
        <v>0</v>
      </c>
      <c r="C1360" s="44" t="n">
        <v>4</v>
      </c>
      <c r="D1360" s="38" t="n">
        <f aca="false">IFERROR(B1360/C1360,0)</f>
        <v>0</v>
      </c>
      <c r="E1360" s="45" t="n">
        <v>6</v>
      </c>
      <c r="F1360" s="7" t="s">
        <v>239</v>
      </c>
    </row>
    <row r="1361" customFormat="false" ht="15" hidden="false" customHeight="false" outlineLevel="0" collapsed="false">
      <c r="A1361" s="7" t="s">
        <v>10588</v>
      </c>
      <c r="B1361" s="44" t="n">
        <v>0</v>
      </c>
      <c r="C1361" s="44" t="n">
        <v>4</v>
      </c>
      <c r="D1361" s="38" t="n">
        <f aca="false">IFERROR(B1361/C1361,0)</f>
        <v>0</v>
      </c>
      <c r="E1361" s="45" t="n">
        <v>18.5</v>
      </c>
      <c r="F1361" s="7" t="s">
        <v>239</v>
      </c>
    </row>
    <row r="1362" customFormat="false" ht="15" hidden="false" customHeight="false" outlineLevel="0" collapsed="false">
      <c r="A1362" s="7" t="s">
        <v>10589</v>
      </c>
      <c r="B1362" s="44" t="n">
        <v>0</v>
      </c>
      <c r="C1362" s="44" t="n">
        <v>4</v>
      </c>
      <c r="D1362" s="38" t="n">
        <f aca="false">IFERROR(B1362/C1362,0)</f>
        <v>0</v>
      </c>
      <c r="E1362" s="45" t="n">
        <v>18.75</v>
      </c>
      <c r="F1362" s="7" t="s">
        <v>239</v>
      </c>
    </row>
    <row r="1363" customFormat="false" ht="15" hidden="false" customHeight="false" outlineLevel="0" collapsed="false">
      <c r="A1363" s="7" t="s">
        <v>10590</v>
      </c>
      <c r="B1363" s="44" t="n">
        <v>0</v>
      </c>
      <c r="C1363" s="44" t="n">
        <v>4</v>
      </c>
      <c r="D1363" s="38" t="n">
        <f aca="false">IFERROR(B1363/C1363,0)</f>
        <v>0</v>
      </c>
      <c r="E1363" s="45" t="n">
        <v>19</v>
      </c>
      <c r="F1363" s="7" t="s">
        <v>180</v>
      </c>
    </row>
    <row r="1364" customFormat="false" ht="15" hidden="false" customHeight="false" outlineLevel="0" collapsed="false">
      <c r="A1364" s="7" t="s">
        <v>10591</v>
      </c>
      <c r="B1364" s="44" t="n">
        <v>0</v>
      </c>
      <c r="C1364" s="44" t="n">
        <v>4</v>
      </c>
      <c r="D1364" s="38" t="n">
        <f aca="false">IFERROR(B1364/C1364,0)</f>
        <v>0</v>
      </c>
      <c r="E1364" s="45" t="n">
        <v>14.5</v>
      </c>
      <c r="F1364" s="7" t="s">
        <v>239</v>
      </c>
    </row>
    <row r="1365" customFormat="false" ht="15" hidden="false" customHeight="false" outlineLevel="0" collapsed="false">
      <c r="A1365" s="7" t="s">
        <v>10592</v>
      </c>
      <c r="B1365" s="44" t="n">
        <v>0</v>
      </c>
      <c r="C1365" s="44" t="n">
        <v>4</v>
      </c>
      <c r="D1365" s="38" t="n">
        <f aca="false">IFERROR(B1365/C1365,0)</f>
        <v>0</v>
      </c>
      <c r="E1365" s="45" t="n">
        <v>8</v>
      </c>
      <c r="F1365" s="7" t="s">
        <v>239</v>
      </c>
    </row>
    <row r="1366" customFormat="false" ht="15" hidden="false" customHeight="false" outlineLevel="0" collapsed="false">
      <c r="A1366" s="7" t="s">
        <v>10593</v>
      </c>
      <c r="B1366" s="44" t="n">
        <v>0</v>
      </c>
      <c r="C1366" s="44" t="n">
        <v>4</v>
      </c>
      <c r="D1366" s="38" t="n">
        <f aca="false">IFERROR(B1366/C1366,0)</f>
        <v>0</v>
      </c>
      <c r="E1366" s="45" t="n">
        <v>35.25</v>
      </c>
      <c r="F1366" s="7" t="s">
        <v>477</v>
      </c>
    </row>
    <row r="1367" customFormat="false" ht="15" hidden="false" customHeight="false" outlineLevel="0" collapsed="false">
      <c r="A1367" s="7" t="s">
        <v>10594</v>
      </c>
      <c r="B1367" s="44" t="n">
        <v>0</v>
      </c>
      <c r="C1367" s="44" t="n">
        <v>4</v>
      </c>
      <c r="D1367" s="38" t="n">
        <f aca="false">IFERROR(B1367/C1367,0)</f>
        <v>0</v>
      </c>
      <c r="E1367" s="45" t="n">
        <v>29</v>
      </c>
      <c r="F1367" s="7" t="s">
        <v>239</v>
      </c>
    </row>
    <row r="1368" customFormat="false" ht="15" hidden="false" customHeight="false" outlineLevel="0" collapsed="false">
      <c r="A1368" s="7" t="s">
        <v>10595</v>
      </c>
      <c r="B1368" s="44" t="n">
        <v>0</v>
      </c>
      <c r="C1368" s="44" t="n">
        <v>4</v>
      </c>
      <c r="D1368" s="38" t="n">
        <f aca="false">IFERROR(B1368/C1368,0)</f>
        <v>0</v>
      </c>
      <c r="E1368" s="45" t="n">
        <v>8.75</v>
      </c>
      <c r="F1368" s="7" t="s">
        <v>239</v>
      </c>
    </row>
    <row r="1369" customFormat="false" ht="15" hidden="false" customHeight="false" outlineLevel="0" collapsed="false">
      <c r="A1369" s="7" t="s">
        <v>10596</v>
      </c>
      <c r="B1369" s="44" t="n">
        <v>0</v>
      </c>
      <c r="C1369" s="44" t="n">
        <v>4</v>
      </c>
      <c r="D1369" s="38" t="n">
        <f aca="false">IFERROR(B1369/C1369,0)</f>
        <v>0</v>
      </c>
      <c r="E1369" s="45" t="n">
        <v>15</v>
      </c>
      <c r="F1369" s="7" t="s">
        <v>239</v>
      </c>
    </row>
    <row r="1370" customFormat="false" ht="15" hidden="false" customHeight="false" outlineLevel="0" collapsed="false">
      <c r="A1370" s="7" t="s">
        <v>10597</v>
      </c>
      <c r="B1370" s="44" t="n">
        <v>0</v>
      </c>
      <c r="C1370" s="44" t="n">
        <v>4</v>
      </c>
      <c r="D1370" s="38" t="n">
        <f aca="false">IFERROR(B1370/C1370,0)</f>
        <v>0</v>
      </c>
      <c r="E1370" s="45" t="n">
        <v>9</v>
      </c>
      <c r="F1370" s="7" t="s">
        <v>239</v>
      </c>
    </row>
    <row r="1371" customFormat="false" ht="15" hidden="false" customHeight="false" outlineLevel="0" collapsed="false">
      <c r="A1371" s="7" t="s">
        <v>10598</v>
      </c>
      <c r="B1371" s="44" t="n">
        <v>0</v>
      </c>
      <c r="C1371" s="44" t="n">
        <v>4</v>
      </c>
      <c r="D1371" s="38" t="n">
        <f aca="false">IFERROR(B1371/C1371,0)</f>
        <v>0</v>
      </c>
      <c r="E1371" s="45" t="n">
        <v>8.25</v>
      </c>
      <c r="F1371" s="7" t="s">
        <v>239</v>
      </c>
    </row>
    <row r="1372" customFormat="false" ht="15" hidden="false" customHeight="false" outlineLevel="0" collapsed="false">
      <c r="A1372" s="7" t="s">
        <v>10599</v>
      </c>
      <c r="B1372" s="44" t="n">
        <v>0</v>
      </c>
      <c r="C1372" s="44" t="n">
        <v>4</v>
      </c>
      <c r="D1372" s="38" t="n">
        <f aca="false">IFERROR(B1372/C1372,0)</f>
        <v>0</v>
      </c>
      <c r="E1372" s="45" t="n">
        <v>16.25</v>
      </c>
      <c r="F1372" s="7" t="s">
        <v>239</v>
      </c>
    </row>
    <row r="1373" customFormat="false" ht="15" hidden="false" customHeight="false" outlineLevel="0" collapsed="false">
      <c r="A1373" s="7" t="s">
        <v>10600</v>
      </c>
      <c r="B1373" s="44" t="n">
        <v>0</v>
      </c>
      <c r="C1373" s="44" t="n">
        <v>4</v>
      </c>
      <c r="D1373" s="38" t="n">
        <f aca="false">IFERROR(B1373/C1373,0)</f>
        <v>0</v>
      </c>
      <c r="E1373" s="45" t="n">
        <v>8.25</v>
      </c>
      <c r="F1373" s="7" t="s">
        <v>161</v>
      </c>
    </row>
    <row r="1374" customFormat="false" ht="15" hidden="false" customHeight="false" outlineLevel="0" collapsed="false">
      <c r="A1374" s="7" t="s">
        <v>10601</v>
      </c>
      <c r="B1374" s="44" t="n">
        <v>0</v>
      </c>
      <c r="C1374" s="44" t="n">
        <v>4</v>
      </c>
      <c r="D1374" s="38" t="n">
        <f aca="false">IFERROR(B1374/C1374,0)</f>
        <v>0</v>
      </c>
      <c r="E1374" s="45" t="n">
        <v>11.5</v>
      </c>
      <c r="F1374" s="7" t="s">
        <v>239</v>
      </c>
    </row>
    <row r="1375" customFormat="false" ht="15" hidden="false" customHeight="false" outlineLevel="0" collapsed="false">
      <c r="A1375" s="7" t="s">
        <v>10602</v>
      </c>
      <c r="B1375" s="44" t="n">
        <v>0</v>
      </c>
      <c r="C1375" s="44" t="n">
        <v>4</v>
      </c>
      <c r="D1375" s="38" t="n">
        <f aca="false">IFERROR(B1375/C1375,0)</f>
        <v>0</v>
      </c>
      <c r="E1375" s="45" t="n">
        <v>25</v>
      </c>
      <c r="F1375" s="7" t="s">
        <v>239</v>
      </c>
    </row>
    <row r="1376" customFormat="false" ht="15" hidden="false" customHeight="false" outlineLevel="0" collapsed="false">
      <c r="A1376" s="7" t="s">
        <v>10603</v>
      </c>
      <c r="B1376" s="44" t="n">
        <v>0</v>
      </c>
      <c r="C1376" s="44" t="n">
        <v>4</v>
      </c>
      <c r="D1376" s="38" t="n">
        <f aca="false">IFERROR(B1376/C1376,0)</f>
        <v>0</v>
      </c>
      <c r="E1376" s="45" t="n">
        <v>37.25</v>
      </c>
      <c r="F1376" s="7" t="s">
        <v>477</v>
      </c>
    </row>
    <row r="1377" customFormat="false" ht="15" hidden="false" customHeight="false" outlineLevel="0" collapsed="false">
      <c r="A1377" s="7" t="s">
        <v>10604</v>
      </c>
      <c r="B1377" s="44" t="n">
        <v>0</v>
      </c>
      <c r="C1377" s="44" t="n">
        <v>4</v>
      </c>
      <c r="D1377" s="38" t="n">
        <f aca="false">IFERROR(B1377/C1377,0)</f>
        <v>0</v>
      </c>
      <c r="E1377" s="45" t="n">
        <v>23.25</v>
      </c>
      <c r="F1377" s="7" t="s">
        <v>239</v>
      </c>
    </row>
    <row r="1378" customFormat="false" ht="15" hidden="false" customHeight="false" outlineLevel="0" collapsed="false">
      <c r="A1378" s="7" t="s">
        <v>10605</v>
      </c>
      <c r="B1378" s="44" t="n">
        <v>0</v>
      </c>
      <c r="C1378" s="44" t="n">
        <v>4</v>
      </c>
      <c r="D1378" s="38" t="n">
        <f aca="false">IFERROR(B1378/C1378,0)</f>
        <v>0</v>
      </c>
      <c r="E1378" s="45" t="n">
        <v>19.25</v>
      </c>
      <c r="F1378" s="7" t="s">
        <v>239</v>
      </c>
    </row>
    <row r="1379" customFormat="false" ht="15" hidden="false" customHeight="false" outlineLevel="0" collapsed="false">
      <c r="A1379" s="7" t="s">
        <v>10606</v>
      </c>
      <c r="B1379" s="44" t="n">
        <v>0</v>
      </c>
      <c r="C1379" s="44" t="n">
        <v>4</v>
      </c>
      <c r="D1379" s="38" t="n">
        <f aca="false">IFERROR(B1379/C1379,0)</f>
        <v>0</v>
      </c>
      <c r="E1379" s="45" t="n">
        <v>13.25</v>
      </c>
      <c r="F1379" s="7" t="s">
        <v>239</v>
      </c>
    </row>
    <row r="1380" customFormat="false" ht="15" hidden="false" customHeight="false" outlineLevel="0" collapsed="false">
      <c r="A1380" s="7" t="s">
        <v>10607</v>
      </c>
      <c r="B1380" s="44" t="n">
        <v>0</v>
      </c>
      <c r="C1380" s="44" t="n">
        <v>4</v>
      </c>
      <c r="D1380" s="38" t="n">
        <f aca="false">IFERROR(B1380/C1380,0)</f>
        <v>0</v>
      </c>
      <c r="E1380" s="45" t="n">
        <v>11</v>
      </c>
      <c r="F1380" s="7" t="s">
        <v>161</v>
      </c>
    </row>
    <row r="1381" customFormat="false" ht="15" hidden="false" customHeight="false" outlineLevel="0" collapsed="false">
      <c r="A1381" s="7" t="s">
        <v>10608</v>
      </c>
      <c r="B1381" s="44" t="n">
        <v>0</v>
      </c>
      <c r="C1381" s="44" t="n">
        <v>4</v>
      </c>
      <c r="D1381" s="38" t="n">
        <f aca="false">IFERROR(B1381/C1381,0)</f>
        <v>0</v>
      </c>
      <c r="E1381" s="45" t="n">
        <v>8.25</v>
      </c>
      <c r="F1381" s="7" t="s">
        <v>239</v>
      </c>
    </row>
    <row r="1382" customFormat="false" ht="15" hidden="false" customHeight="false" outlineLevel="0" collapsed="false">
      <c r="A1382" s="7" t="s">
        <v>10609</v>
      </c>
      <c r="B1382" s="44" t="n">
        <v>0</v>
      </c>
      <c r="C1382" s="44" t="n">
        <v>4</v>
      </c>
      <c r="D1382" s="38" t="n">
        <f aca="false">IFERROR(B1382/C1382,0)</f>
        <v>0</v>
      </c>
      <c r="E1382" s="45" t="n">
        <v>41.75</v>
      </c>
      <c r="F1382" s="7" t="s">
        <v>161</v>
      </c>
    </row>
    <row r="1383" customFormat="false" ht="15" hidden="false" customHeight="false" outlineLevel="0" collapsed="false">
      <c r="A1383" s="7" t="s">
        <v>10610</v>
      </c>
      <c r="B1383" s="44" t="n">
        <v>0</v>
      </c>
      <c r="C1383" s="44" t="n">
        <v>4</v>
      </c>
      <c r="D1383" s="38" t="n">
        <f aca="false">IFERROR(B1383/C1383,0)</f>
        <v>0</v>
      </c>
      <c r="E1383" s="45" t="n">
        <v>15.75</v>
      </c>
      <c r="F1383" s="7" t="s">
        <v>239</v>
      </c>
    </row>
    <row r="1384" customFormat="false" ht="15" hidden="false" customHeight="false" outlineLevel="0" collapsed="false">
      <c r="A1384" s="7" t="s">
        <v>10611</v>
      </c>
      <c r="B1384" s="44" t="n">
        <v>0</v>
      </c>
      <c r="C1384" s="44" t="n">
        <v>4</v>
      </c>
      <c r="D1384" s="38" t="n">
        <f aca="false">IFERROR(B1384/C1384,0)</f>
        <v>0</v>
      </c>
      <c r="E1384" s="45" t="n">
        <v>17.75</v>
      </c>
      <c r="F1384" s="7" t="s">
        <v>239</v>
      </c>
    </row>
    <row r="1385" customFormat="false" ht="15" hidden="false" customHeight="false" outlineLevel="0" collapsed="false">
      <c r="A1385" s="7" t="s">
        <v>10612</v>
      </c>
      <c r="B1385" s="44" t="n">
        <v>0</v>
      </c>
      <c r="C1385" s="44" t="n">
        <v>4</v>
      </c>
      <c r="D1385" s="38" t="n">
        <f aca="false">IFERROR(B1385/C1385,0)</f>
        <v>0</v>
      </c>
      <c r="E1385" s="45" t="n">
        <v>9.25</v>
      </c>
      <c r="F1385" s="7" t="s">
        <v>239</v>
      </c>
    </row>
    <row r="1386" customFormat="false" ht="15" hidden="false" customHeight="false" outlineLevel="0" collapsed="false">
      <c r="A1386" s="7" t="s">
        <v>10613</v>
      </c>
      <c r="B1386" s="44" t="n">
        <v>0</v>
      </c>
      <c r="C1386" s="44" t="n">
        <v>4</v>
      </c>
      <c r="D1386" s="38" t="n">
        <f aca="false">IFERROR(B1386/C1386,0)</f>
        <v>0</v>
      </c>
      <c r="E1386" s="45" t="n">
        <v>13.5</v>
      </c>
      <c r="F1386" s="7" t="s">
        <v>239</v>
      </c>
    </row>
    <row r="1387" customFormat="false" ht="15" hidden="false" customHeight="false" outlineLevel="0" collapsed="false">
      <c r="A1387" s="7" t="s">
        <v>10614</v>
      </c>
      <c r="B1387" s="44" t="n">
        <v>0</v>
      </c>
      <c r="C1387" s="44" t="n">
        <v>4</v>
      </c>
      <c r="D1387" s="38" t="n">
        <f aca="false">IFERROR(B1387/C1387,0)</f>
        <v>0</v>
      </c>
      <c r="E1387" s="45" t="n">
        <v>9.25</v>
      </c>
      <c r="F1387" s="7" t="s">
        <v>239</v>
      </c>
    </row>
    <row r="1388" customFormat="false" ht="15" hidden="false" customHeight="false" outlineLevel="0" collapsed="false">
      <c r="A1388" s="7" t="s">
        <v>10615</v>
      </c>
      <c r="B1388" s="44" t="n">
        <v>0</v>
      </c>
      <c r="C1388" s="44" t="n">
        <v>4</v>
      </c>
      <c r="D1388" s="38" t="n">
        <f aca="false">IFERROR(B1388/C1388,0)</f>
        <v>0</v>
      </c>
      <c r="E1388" s="45" t="n">
        <v>17</v>
      </c>
      <c r="F1388" s="7" t="s">
        <v>239</v>
      </c>
    </row>
    <row r="1389" customFormat="false" ht="15" hidden="false" customHeight="false" outlineLevel="0" collapsed="false">
      <c r="A1389" s="7" t="s">
        <v>10616</v>
      </c>
      <c r="B1389" s="44" t="n">
        <v>0</v>
      </c>
      <c r="C1389" s="44" t="n">
        <v>4</v>
      </c>
      <c r="D1389" s="38" t="n">
        <f aca="false">IFERROR(B1389/C1389,0)</f>
        <v>0</v>
      </c>
      <c r="E1389" s="45" t="n">
        <v>12</v>
      </c>
      <c r="F1389" s="7" t="s">
        <v>161</v>
      </c>
    </row>
    <row r="1390" customFormat="false" ht="15" hidden="false" customHeight="false" outlineLevel="0" collapsed="false">
      <c r="A1390" s="7" t="s">
        <v>10617</v>
      </c>
      <c r="B1390" s="44" t="n">
        <v>0</v>
      </c>
      <c r="C1390" s="44" t="n">
        <v>4</v>
      </c>
      <c r="D1390" s="38" t="n">
        <f aca="false">IFERROR(B1390/C1390,0)</f>
        <v>0</v>
      </c>
      <c r="E1390" s="45" t="n">
        <v>45.75</v>
      </c>
      <c r="F1390" s="7" t="s">
        <v>239</v>
      </c>
    </row>
    <row r="1391" customFormat="false" ht="15" hidden="false" customHeight="false" outlineLevel="0" collapsed="false">
      <c r="A1391" s="7" t="s">
        <v>10618</v>
      </c>
      <c r="B1391" s="44" t="n">
        <v>0</v>
      </c>
      <c r="C1391" s="44" t="n">
        <v>4</v>
      </c>
      <c r="D1391" s="38" t="n">
        <f aca="false">IFERROR(B1391/C1391,0)</f>
        <v>0</v>
      </c>
      <c r="E1391" s="45" t="n">
        <v>8</v>
      </c>
      <c r="F1391" s="7" t="s">
        <v>239</v>
      </c>
    </row>
    <row r="1392" customFormat="false" ht="15" hidden="false" customHeight="false" outlineLevel="0" collapsed="false">
      <c r="A1392" s="7" t="s">
        <v>10619</v>
      </c>
      <c r="B1392" s="44" t="n">
        <v>0</v>
      </c>
      <c r="C1392" s="44" t="n">
        <v>4</v>
      </c>
      <c r="D1392" s="38" t="n">
        <f aca="false">IFERROR(B1392/C1392,0)</f>
        <v>0</v>
      </c>
      <c r="E1392" s="45" t="n">
        <v>8.75</v>
      </c>
      <c r="F1392" s="7" t="s">
        <v>239</v>
      </c>
    </row>
    <row r="1393" customFormat="false" ht="15" hidden="false" customHeight="false" outlineLevel="0" collapsed="false">
      <c r="A1393" s="7" t="s">
        <v>10620</v>
      </c>
      <c r="B1393" s="44" t="n">
        <v>0</v>
      </c>
      <c r="C1393" s="44" t="n">
        <v>4</v>
      </c>
      <c r="D1393" s="38" t="n">
        <f aca="false">IFERROR(B1393/C1393,0)</f>
        <v>0</v>
      </c>
      <c r="E1393" s="45" t="n">
        <v>16</v>
      </c>
      <c r="F1393" s="7" t="s">
        <v>239</v>
      </c>
    </row>
    <row r="1394" customFormat="false" ht="15" hidden="false" customHeight="false" outlineLevel="0" collapsed="false">
      <c r="A1394" s="7" t="s">
        <v>10621</v>
      </c>
      <c r="B1394" s="44" t="n">
        <v>0</v>
      </c>
      <c r="C1394" s="44" t="n">
        <v>4</v>
      </c>
      <c r="D1394" s="38" t="n">
        <f aca="false">IFERROR(B1394/C1394,0)</f>
        <v>0</v>
      </c>
      <c r="E1394" s="45" t="n">
        <v>8.25</v>
      </c>
      <c r="F1394" s="7" t="s">
        <v>180</v>
      </c>
    </row>
    <row r="1395" customFormat="false" ht="15" hidden="false" customHeight="false" outlineLevel="0" collapsed="false">
      <c r="A1395" s="7" t="s">
        <v>10622</v>
      </c>
      <c r="B1395" s="44" t="n">
        <v>0</v>
      </c>
      <c r="C1395" s="44" t="n">
        <v>4</v>
      </c>
      <c r="D1395" s="38" t="n">
        <f aca="false">IFERROR(B1395/C1395,0)</f>
        <v>0</v>
      </c>
      <c r="E1395" s="45" t="n">
        <v>4.75</v>
      </c>
      <c r="F1395" s="7" t="s">
        <v>239</v>
      </c>
    </row>
    <row r="1396" customFormat="false" ht="15" hidden="false" customHeight="false" outlineLevel="0" collapsed="false">
      <c r="A1396" s="7" t="s">
        <v>10623</v>
      </c>
      <c r="B1396" s="44" t="n">
        <v>0</v>
      </c>
      <c r="C1396" s="44" t="n">
        <v>4</v>
      </c>
      <c r="D1396" s="38" t="n">
        <f aca="false">IFERROR(B1396/C1396,0)</f>
        <v>0</v>
      </c>
      <c r="E1396" s="45" t="n">
        <v>47.5</v>
      </c>
      <c r="F1396" s="7" t="s">
        <v>239</v>
      </c>
    </row>
    <row r="1397" customFormat="false" ht="15" hidden="false" customHeight="false" outlineLevel="0" collapsed="false">
      <c r="A1397" s="7" t="s">
        <v>10624</v>
      </c>
      <c r="B1397" s="44" t="n">
        <v>0</v>
      </c>
      <c r="C1397" s="44" t="n">
        <v>4</v>
      </c>
      <c r="D1397" s="38" t="n">
        <f aca="false">IFERROR(B1397/C1397,0)</f>
        <v>0</v>
      </c>
      <c r="E1397" s="45" t="n">
        <v>10.5</v>
      </c>
      <c r="F1397" s="7" t="s">
        <v>239</v>
      </c>
    </row>
    <row r="1398" customFormat="false" ht="15" hidden="false" customHeight="false" outlineLevel="0" collapsed="false">
      <c r="A1398" s="7" t="s">
        <v>10625</v>
      </c>
      <c r="B1398" s="44" t="n">
        <v>0</v>
      </c>
      <c r="C1398" s="44" t="n">
        <v>4</v>
      </c>
      <c r="D1398" s="38" t="n">
        <f aca="false">IFERROR(B1398/C1398,0)</f>
        <v>0</v>
      </c>
      <c r="E1398" s="45" t="n">
        <v>18.5</v>
      </c>
      <c r="F1398" s="7" t="s">
        <v>239</v>
      </c>
    </row>
    <row r="1399" customFormat="false" ht="15" hidden="false" customHeight="false" outlineLevel="0" collapsed="false">
      <c r="A1399" s="7" t="s">
        <v>10626</v>
      </c>
      <c r="B1399" s="44" t="n">
        <v>0</v>
      </c>
      <c r="C1399" s="44" t="n">
        <v>4</v>
      </c>
      <c r="D1399" s="38" t="n">
        <f aca="false">IFERROR(B1399/C1399,0)</f>
        <v>0</v>
      </c>
      <c r="E1399" s="45" t="n">
        <v>12</v>
      </c>
      <c r="F1399" s="7" t="s">
        <v>161</v>
      </c>
    </row>
    <row r="1400" customFormat="false" ht="15" hidden="false" customHeight="false" outlineLevel="0" collapsed="false">
      <c r="A1400" s="7" t="s">
        <v>10627</v>
      </c>
      <c r="B1400" s="44" t="n">
        <v>0</v>
      </c>
      <c r="C1400" s="44" t="n">
        <v>4</v>
      </c>
      <c r="D1400" s="38" t="n">
        <f aca="false">IFERROR(B1400/C1400,0)</f>
        <v>0</v>
      </c>
      <c r="E1400" s="45" t="n">
        <v>22.5</v>
      </c>
      <c r="F1400" s="7" t="s">
        <v>239</v>
      </c>
    </row>
    <row r="1401" customFormat="false" ht="15" hidden="false" customHeight="false" outlineLevel="0" collapsed="false">
      <c r="A1401" s="7" t="s">
        <v>10628</v>
      </c>
      <c r="B1401" s="44" t="n">
        <v>0</v>
      </c>
      <c r="C1401" s="44" t="n">
        <v>4</v>
      </c>
      <c r="D1401" s="38" t="n">
        <f aca="false">IFERROR(B1401/C1401,0)</f>
        <v>0</v>
      </c>
      <c r="E1401" s="45" t="n">
        <v>11</v>
      </c>
      <c r="F1401" s="7" t="s">
        <v>239</v>
      </c>
    </row>
    <row r="1402" customFormat="false" ht="15" hidden="false" customHeight="false" outlineLevel="0" collapsed="false">
      <c r="A1402" s="7" t="s">
        <v>10629</v>
      </c>
      <c r="B1402" s="44" t="n">
        <v>0</v>
      </c>
      <c r="C1402" s="44" t="n">
        <v>4</v>
      </c>
      <c r="D1402" s="38" t="n">
        <f aca="false">IFERROR(B1402/C1402,0)</f>
        <v>0</v>
      </c>
      <c r="E1402" s="45" t="n">
        <v>22</v>
      </c>
      <c r="F1402" s="7" t="s">
        <v>239</v>
      </c>
    </row>
    <row r="1403" customFormat="false" ht="15" hidden="false" customHeight="false" outlineLevel="0" collapsed="false">
      <c r="A1403" s="7" t="s">
        <v>10630</v>
      </c>
      <c r="B1403" s="44" t="n">
        <v>0</v>
      </c>
      <c r="C1403" s="44" t="n">
        <v>4</v>
      </c>
      <c r="D1403" s="38" t="n">
        <f aca="false">IFERROR(B1403/C1403,0)</f>
        <v>0</v>
      </c>
      <c r="E1403" s="45" t="n">
        <v>19</v>
      </c>
      <c r="F1403" s="7" t="s">
        <v>239</v>
      </c>
    </row>
    <row r="1404" customFormat="false" ht="15" hidden="false" customHeight="false" outlineLevel="0" collapsed="false">
      <c r="A1404" s="7" t="s">
        <v>10631</v>
      </c>
      <c r="B1404" s="44" t="n">
        <v>0</v>
      </c>
      <c r="C1404" s="44" t="n">
        <v>4</v>
      </c>
      <c r="D1404" s="38" t="n">
        <f aca="false">IFERROR(B1404/C1404,0)</f>
        <v>0</v>
      </c>
      <c r="E1404" s="45" t="n">
        <v>8.75</v>
      </c>
      <c r="F1404" s="7" t="s">
        <v>239</v>
      </c>
    </row>
    <row r="1405" customFormat="false" ht="15" hidden="false" customHeight="false" outlineLevel="0" collapsed="false">
      <c r="A1405" s="7" t="s">
        <v>10632</v>
      </c>
      <c r="B1405" s="44" t="n">
        <v>0</v>
      </c>
      <c r="C1405" s="44" t="n">
        <v>4</v>
      </c>
      <c r="D1405" s="38" t="n">
        <f aca="false">IFERROR(B1405/C1405,0)</f>
        <v>0</v>
      </c>
      <c r="E1405" s="45" t="n">
        <v>6.75</v>
      </c>
      <c r="F1405" s="7" t="s">
        <v>239</v>
      </c>
    </row>
    <row r="1406" customFormat="false" ht="15" hidden="false" customHeight="false" outlineLevel="0" collapsed="false">
      <c r="A1406" s="7" t="s">
        <v>10633</v>
      </c>
      <c r="B1406" s="44" t="n">
        <v>0</v>
      </c>
      <c r="C1406" s="44" t="n">
        <v>4</v>
      </c>
      <c r="D1406" s="38" t="n">
        <f aca="false">IFERROR(B1406/C1406,0)</f>
        <v>0</v>
      </c>
      <c r="E1406" s="45" t="n">
        <v>17</v>
      </c>
      <c r="F1406" s="7" t="s">
        <v>161</v>
      </c>
    </row>
    <row r="1407" customFormat="false" ht="15" hidden="false" customHeight="false" outlineLevel="0" collapsed="false">
      <c r="A1407" s="7" t="s">
        <v>10634</v>
      </c>
      <c r="B1407" s="44" t="n">
        <v>0</v>
      </c>
      <c r="C1407" s="44" t="n">
        <v>4</v>
      </c>
      <c r="D1407" s="38" t="n">
        <f aca="false">IFERROR(B1407/C1407,0)</f>
        <v>0</v>
      </c>
      <c r="E1407" s="45" t="n">
        <v>6.25</v>
      </c>
      <c r="F1407" s="7" t="s">
        <v>239</v>
      </c>
    </row>
    <row r="1408" customFormat="false" ht="15" hidden="false" customHeight="false" outlineLevel="0" collapsed="false">
      <c r="A1408" s="7" t="s">
        <v>10635</v>
      </c>
      <c r="B1408" s="44" t="n">
        <v>0</v>
      </c>
      <c r="C1408" s="44" t="n">
        <v>4</v>
      </c>
      <c r="D1408" s="38" t="n">
        <f aca="false">IFERROR(B1408/C1408,0)</f>
        <v>0</v>
      </c>
      <c r="E1408" s="45" t="n">
        <v>38.5</v>
      </c>
      <c r="F1408" s="7" t="s">
        <v>239</v>
      </c>
    </row>
    <row r="1409" customFormat="false" ht="15" hidden="false" customHeight="false" outlineLevel="0" collapsed="false">
      <c r="A1409" s="7" t="s">
        <v>10636</v>
      </c>
      <c r="B1409" s="44" t="n">
        <v>0</v>
      </c>
      <c r="C1409" s="44" t="n">
        <v>4</v>
      </c>
      <c r="D1409" s="38" t="n">
        <f aca="false">IFERROR(B1409/C1409,0)</f>
        <v>0</v>
      </c>
      <c r="E1409" s="45" t="n">
        <v>32.75</v>
      </c>
      <c r="F1409" s="7" t="s">
        <v>239</v>
      </c>
    </row>
    <row r="1410" customFormat="false" ht="15" hidden="false" customHeight="false" outlineLevel="0" collapsed="false">
      <c r="A1410" s="7" t="s">
        <v>10637</v>
      </c>
      <c r="B1410" s="44" t="n">
        <v>0</v>
      </c>
      <c r="C1410" s="44" t="n">
        <v>4</v>
      </c>
      <c r="D1410" s="38" t="n">
        <f aca="false">IFERROR(B1410/C1410,0)</f>
        <v>0</v>
      </c>
      <c r="E1410" s="45" t="n">
        <v>8.75</v>
      </c>
      <c r="F1410" s="7" t="s">
        <v>239</v>
      </c>
    </row>
    <row r="1411" customFormat="false" ht="15" hidden="false" customHeight="false" outlineLevel="0" collapsed="false">
      <c r="A1411" s="7" t="s">
        <v>10638</v>
      </c>
      <c r="B1411" s="44" t="n">
        <v>0</v>
      </c>
      <c r="C1411" s="44" t="n">
        <v>4</v>
      </c>
      <c r="D1411" s="38" t="n">
        <f aca="false">IFERROR(B1411/C1411,0)</f>
        <v>0</v>
      </c>
      <c r="E1411" s="45" t="n">
        <v>6.5</v>
      </c>
      <c r="F1411" s="7" t="s">
        <v>239</v>
      </c>
    </row>
    <row r="1412" customFormat="false" ht="15" hidden="false" customHeight="false" outlineLevel="0" collapsed="false">
      <c r="A1412" s="7" t="s">
        <v>10639</v>
      </c>
      <c r="B1412" s="44" t="n">
        <v>0</v>
      </c>
      <c r="C1412" s="44" t="n">
        <v>4</v>
      </c>
      <c r="D1412" s="38" t="n">
        <f aca="false">IFERROR(B1412/C1412,0)</f>
        <v>0</v>
      </c>
      <c r="E1412" s="45" t="n">
        <v>6.75</v>
      </c>
      <c r="F1412" s="7" t="s">
        <v>161</v>
      </c>
    </row>
    <row r="1413" customFormat="false" ht="15" hidden="false" customHeight="false" outlineLevel="0" collapsed="false">
      <c r="A1413" s="7" t="s">
        <v>10640</v>
      </c>
      <c r="B1413" s="44" t="n">
        <v>0</v>
      </c>
      <c r="C1413" s="44" t="n">
        <v>4</v>
      </c>
      <c r="D1413" s="38" t="n">
        <f aca="false">IFERROR(B1413/C1413,0)</f>
        <v>0</v>
      </c>
      <c r="E1413" s="45" t="n">
        <v>22.75</v>
      </c>
      <c r="F1413" s="7" t="s">
        <v>239</v>
      </c>
    </row>
    <row r="1414" customFormat="false" ht="15" hidden="false" customHeight="false" outlineLevel="0" collapsed="false">
      <c r="A1414" s="7" t="s">
        <v>10641</v>
      </c>
      <c r="B1414" s="44" t="n">
        <v>0</v>
      </c>
      <c r="C1414" s="44" t="n">
        <v>4</v>
      </c>
      <c r="D1414" s="38" t="n">
        <f aca="false">IFERROR(B1414/C1414,0)</f>
        <v>0</v>
      </c>
      <c r="E1414" s="45" t="n">
        <v>17.75</v>
      </c>
      <c r="F1414" s="7" t="s">
        <v>239</v>
      </c>
    </row>
    <row r="1415" customFormat="false" ht="15" hidden="false" customHeight="false" outlineLevel="0" collapsed="false">
      <c r="A1415" s="7" t="s">
        <v>10642</v>
      </c>
      <c r="B1415" s="44" t="n">
        <v>0</v>
      </c>
      <c r="C1415" s="44" t="n">
        <v>4</v>
      </c>
      <c r="D1415" s="38" t="n">
        <f aca="false">IFERROR(B1415/C1415,0)</f>
        <v>0</v>
      </c>
      <c r="E1415" s="45" t="n">
        <v>8.75</v>
      </c>
      <c r="F1415" s="7" t="s">
        <v>239</v>
      </c>
    </row>
    <row r="1416" customFormat="false" ht="15" hidden="false" customHeight="false" outlineLevel="0" collapsed="false">
      <c r="A1416" s="7" t="s">
        <v>10643</v>
      </c>
      <c r="B1416" s="44" t="n">
        <v>0</v>
      </c>
      <c r="C1416" s="44" t="n">
        <v>4</v>
      </c>
      <c r="D1416" s="38" t="n">
        <f aca="false">IFERROR(B1416/C1416,0)</f>
        <v>0</v>
      </c>
      <c r="E1416" s="45" t="n">
        <v>38.25</v>
      </c>
      <c r="F1416" s="7" t="s">
        <v>239</v>
      </c>
    </row>
    <row r="1417" customFormat="false" ht="15" hidden="false" customHeight="false" outlineLevel="0" collapsed="false">
      <c r="A1417" s="7" t="s">
        <v>10644</v>
      </c>
      <c r="B1417" s="44" t="n">
        <v>0</v>
      </c>
      <c r="C1417" s="44" t="n">
        <v>4</v>
      </c>
      <c r="D1417" s="38" t="n">
        <f aca="false">IFERROR(B1417/C1417,0)</f>
        <v>0</v>
      </c>
      <c r="E1417" s="45" t="n">
        <v>32.5</v>
      </c>
      <c r="F1417" s="7" t="s">
        <v>161</v>
      </c>
    </row>
    <row r="1418" customFormat="false" ht="15" hidden="false" customHeight="false" outlineLevel="0" collapsed="false">
      <c r="A1418" s="7" t="s">
        <v>10645</v>
      </c>
      <c r="B1418" s="44" t="n">
        <v>0</v>
      </c>
      <c r="C1418" s="44" t="n">
        <v>4</v>
      </c>
      <c r="D1418" s="38" t="n">
        <f aca="false">IFERROR(B1418/C1418,0)</f>
        <v>0</v>
      </c>
      <c r="E1418" s="45" t="n">
        <v>8.5</v>
      </c>
      <c r="F1418" s="7" t="s">
        <v>239</v>
      </c>
    </row>
    <row r="1419" customFormat="false" ht="15" hidden="false" customHeight="false" outlineLevel="0" collapsed="false">
      <c r="A1419" s="7" t="s">
        <v>10646</v>
      </c>
      <c r="B1419" s="44" t="n">
        <v>0</v>
      </c>
      <c r="C1419" s="44" t="n">
        <v>4</v>
      </c>
      <c r="D1419" s="38" t="n">
        <f aca="false">IFERROR(B1419/C1419,0)</f>
        <v>0</v>
      </c>
      <c r="E1419" s="45" t="n">
        <v>7.5</v>
      </c>
      <c r="F1419" s="7" t="s">
        <v>239</v>
      </c>
    </row>
    <row r="1420" customFormat="false" ht="15" hidden="false" customHeight="false" outlineLevel="0" collapsed="false">
      <c r="A1420" s="7" t="s">
        <v>10647</v>
      </c>
      <c r="B1420" s="44" t="n">
        <v>0</v>
      </c>
      <c r="C1420" s="44" t="n">
        <v>4</v>
      </c>
      <c r="D1420" s="38" t="n">
        <f aca="false">IFERROR(B1420/C1420,0)</f>
        <v>0</v>
      </c>
      <c r="E1420" s="45" t="n">
        <v>28.75</v>
      </c>
      <c r="F1420" s="7" t="s">
        <v>115</v>
      </c>
    </row>
    <row r="1421" customFormat="false" ht="15" hidden="false" customHeight="false" outlineLevel="0" collapsed="false">
      <c r="A1421" s="7" t="s">
        <v>10648</v>
      </c>
      <c r="B1421" s="44" t="n">
        <v>0</v>
      </c>
      <c r="C1421" s="44" t="n">
        <v>4</v>
      </c>
      <c r="D1421" s="38" t="n">
        <f aca="false">IFERROR(B1421/C1421,0)</f>
        <v>0</v>
      </c>
      <c r="E1421" s="45" t="n">
        <v>31.25</v>
      </c>
      <c r="F1421" s="7" t="s">
        <v>239</v>
      </c>
    </row>
    <row r="1422" customFormat="false" ht="15" hidden="false" customHeight="false" outlineLevel="0" collapsed="false">
      <c r="A1422" s="7" t="s">
        <v>10649</v>
      </c>
      <c r="B1422" s="44" t="n">
        <v>0</v>
      </c>
      <c r="C1422" s="44" t="n">
        <v>4</v>
      </c>
      <c r="D1422" s="38" t="n">
        <f aca="false">IFERROR(B1422/C1422,0)</f>
        <v>0</v>
      </c>
      <c r="E1422" s="45" t="n">
        <v>18.75</v>
      </c>
      <c r="F1422" s="7" t="s">
        <v>239</v>
      </c>
    </row>
    <row r="1423" customFormat="false" ht="15" hidden="false" customHeight="false" outlineLevel="0" collapsed="false">
      <c r="A1423" s="7" t="s">
        <v>10650</v>
      </c>
      <c r="B1423" s="44" t="n">
        <v>0</v>
      </c>
      <c r="C1423" s="44" t="n">
        <v>4</v>
      </c>
      <c r="D1423" s="38" t="n">
        <f aca="false">IFERROR(B1423/C1423,0)</f>
        <v>0</v>
      </c>
      <c r="E1423" s="45" t="n">
        <v>14.5</v>
      </c>
      <c r="F1423" s="7" t="s">
        <v>239</v>
      </c>
    </row>
    <row r="1424" customFormat="false" ht="15" hidden="false" customHeight="false" outlineLevel="0" collapsed="false">
      <c r="A1424" s="7" t="s">
        <v>10651</v>
      </c>
      <c r="B1424" s="44" t="n">
        <v>0</v>
      </c>
      <c r="C1424" s="44" t="n">
        <v>4</v>
      </c>
      <c r="D1424" s="38" t="n">
        <f aca="false">IFERROR(B1424/C1424,0)</f>
        <v>0</v>
      </c>
      <c r="E1424" s="45" t="n">
        <v>13</v>
      </c>
      <c r="F1424" s="7" t="s">
        <v>239</v>
      </c>
    </row>
    <row r="1425" customFormat="false" ht="15" hidden="false" customHeight="false" outlineLevel="0" collapsed="false">
      <c r="A1425" s="7" t="s">
        <v>10652</v>
      </c>
      <c r="B1425" s="44" t="n">
        <v>0</v>
      </c>
      <c r="C1425" s="44" t="n">
        <v>4</v>
      </c>
      <c r="D1425" s="38" t="n">
        <f aca="false">IFERROR(B1425/C1425,0)</f>
        <v>0</v>
      </c>
      <c r="E1425" s="45" t="n">
        <v>11</v>
      </c>
      <c r="F1425" s="7" t="s">
        <v>239</v>
      </c>
    </row>
    <row r="1426" customFormat="false" ht="15" hidden="false" customHeight="false" outlineLevel="0" collapsed="false">
      <c r="A1426" s="7" t="s">
        <v>10653</v>
      </c>
      <c r="B1426" s="44" t="n">
        <v>0</v>
      </c>
      <c r="C1426" s="44" t="n">
        <v>4</v>
      </c>
      <c r="D1426" s="38" t="n">
        <f aca="false">IFERROR(B1426/C1426,0)</f>
        <v>0</v>
      </c>
      <c r="E1426" s="45" t="n">
        <v>42</v>
      </c>
      <c r="F1426" s="7" t="s">
        <v>239</v>
      </c>
    </row>
    <row r="1427" customFormat="false" ht="15" hidden="false" customHeight="false" outlineLevel="0" collapsed="false">
      <c r="A1427" s="7" t="s">
        <v>10654</v>
      </c>
      <c r="B1427" s="44" t="n">
        <v>0</v>
      </c>
      <c r="C1427" s="44" t="n">
        <v>4</v>
      </c>
      <c r="D1427" s="38" t="n">
        <f aca="false">IFERROR(B1427/C1427,0)</f>
        <v>0</v>
      </c>
      <c r="E1427" s="45" t="n">
        <v>9.5</v>
      </c>
      <c r="F1427" s="7" t="s">
        <v>161</v>
      </c>
    </row>
    <row r="1428" customFormat="false" ht="15" hidden="false" customHeight="false" outlineLevel="0" collapsed="false">
      <c r="A1428" s="7" t="s">
        <v>10655</v>
      </c>
      <c r="B1428" s="44" t="n">
        <v>0</v>
      </c>
      <c r="C1428" s="44" t="n">
        <v>4</v>
      </c>
      <c r="D1428" s="38" t="n">
        <f aca="false">IFERROR(B1428/C1428,0)</f>
        <v>0</v>
      </c>
      <c r="E1428" s="45" t="n">
        <v>16.75</v>
      </c>
      <c r="F1428" s="7" t="s">
        <v>239</v>
      </c>
    </row>
    <row r="1429" customFormat="false" ht="15" hidden="false" customHeight="false" outlineLevel="0" collapsed="false">
      <c r="A1429" s="7" t="s">
        <v>10656</v>
      </c>
      <c r="B1429" s="44" t="n">
        <v>0</v>
      </c>
      <c r="C1429" s="44" t="n">
        <v>4</v>
      </c>
      <c r="D1429" s="38" t="n">
        <f aca="false">IFERROR(B1429/C1429,0)</f>
        <v>0</v>
      </c>
      <c r="E1429" s="45" t="n">
        <v>9.5</v>
      </c>
      <c r="F1429" s="7" t="s">
        <v>239</v>
      </c>
    </row>
    <row r="1430" customFormat="false" ht="15" hidden="false" customHeight="false" outlineLevel="0" collapsed="false">
      <c r="A1430" s="7" t="s">
        <v>10657</v>
      </c>
      <c r="B1430" s="44" t="n">
        <v>0</v>
      </c>
      <c r="C1430" s="44" t="n">
        <v>4</v>
      </c>
      <c r="D1430" s="38" t="n">
        <f aca="false">IFERROR(B1430/C1430,0)</f>
        <v>0</v>
      </c>
      <c r="E1430" s="45" t="n">
        <v>7</v>
      </c>
      <c r="F1430" s="7" t="s">
        <v>239</v>
      </c>
    </row>
    <row r="1431" customFormat="false" ht="15" hidden="false" customHeight="false" outlineLevel="0" collapsed="false">
      <c r="A1431" s="7" t="s">
        <v>10658</v>
      </c>
      <c r="B1431" s="44" t="n">
        <v>0</v>
      </c>
      <c r="C1431" s="44" t="n">
        <v>4</v>
      </c>
      <c r="D1431" s="38" t="n">
        <f aca="false">IFERROR(B1431/C1431,0)</f>
        <v>0</v>
      </c>
      <c r="E1431" s="45" t="n">
        <v>55.75</v>
      </c>
      <c r="F1431" s="7" t="s">
        <v>239</v>
      </c>
    </row>
    <row r="1432" customFormat="false" ht="15" hidden="false" customHeight="false" outlineLevel="0" collapsed="false">
      <c r="A1432" s="7" t="s">
        <v>10659</v>
      </c>
      <c r="B1432" s="44" t="n">
        <v>0</v>
      </c>
      <c r="C1432" s="44" t="n">
        <v>4</v>
      </c>
      <c r="D1432" s="38" t="n">
        <f aca="false">IFERROR(B1432/C1432,0)</f>
        <v>0</v>
      </c>
      <c r="E1432" s="45" t="n">
        <v>13.75</v>
      </c>
      <c r="F1432" s="7" t="s">
        <v>239</v>
      </c>
    </row>
    <row r="1433" customFormat="false" ht="15" hidden="false" customHeight="false" outlineLevel="0" collapsed="false">
      <c r="A1433" s="7" t="s">
        <v>10660</v>
      </c>
      <c r="B1433" s="44" t="n">
        <v>0</v>
      </c>
      <c r="C1433" s="44" t="n">
        <v>4</v>
      </c>
      <c r="D1433" s="38" t="n">
        <f aca="false">IFERROR(B1433/C1433,0)</f>
        <v>0</v>
      </c>
      <c r="E1433" s="45" t="n">
        <v>22</v>
      </c>
      <c r="F1433" s="7" t="s">
        <v>239</v>
      </c>
    </row>
    <row r="1434" customFormat="false" ht="15" hidden="false" customHeight="false" outlineLevel="0" collapsed="false">
      <c r="A1434" s="7" t="s">
        <v>10661</v>
      </c>
      <c r="B1434" s="44" t="n">
        <v>0</v>
      </c>
      <c r="C1434" s="44" t="n">
        <v>4</v>
      </c>
      <c r="D1434" s="38" t="n">
        <f aca="false">IFERROR(B1434/C1434,0)</f>
        <v>0</v>
      </c>
      <c r="E1434" s="45" t="n">
        <v>34</v>
      </c>
      <c r="F1434" s="7" t="s">
        <v>239</v>
      </c>
    </row>
    <row r="1435" customFormat="false" ht="15" hidden="false" customHeight="false" outlineLevel="0" collapsed="false">
      <c r="A1435" s="7" t="s">
        <v>10662</v>
      </c>
      <c r="B1435" s="44" t="n">
        <v>0</v>
      </c>
      <c r="C1435" s="44" t="n">
        <v>4</v>
      </c>
      <c r="D1435" s="38" t="n">
        <f aca="false">IFERROR(B1435/C1435,0)</f>
        <v>0</v>
      </c>
      <c r="E1435" s="45" t="n">
        <v>9.75</v>
      </c>
      <c r="F1435" s="7" t="s">
        <v>239</v>
      </c>
    </row>
    <row r="1436" customFormat="false" ht="15" hidden="false" customHeight="false" outlineLevel="0" collapsed="false">
      <c r="A1436" s="7" t="s">
        <v>10663</v>
      </c>
      <c r="B1436" s="44" t="n">
        <v>0</v>
      </c>
      <c r="C1436" s="44" t="n">
        <v>4</v>
      </c>
      <c r="D1436" s="38" t="n">
        <f aca="false">IFERROR(B1436/C1436,0)</f>
        <v>0</v>
      </c>
      <c r="E1436" s="45" t="n">
        <v>5.5</v>
      </c>
      <c r="F1436" s="7" t="s">
        <v>239</v>
      </c>
    </row>
    <row r="1437" customFormat="false" ht="15" hidden="false" customHeight="false" outlineLevel="0" collapsed="false">
      <c r="A1437" s="7" t="s">
        <v>10664</v>
      </c>
      <c r="B1437" s="44" t="n">
        <v>0</v>
      </c>
      <c r="C1437" s="44" t="n">
        <v>4</v>
      </c>
      <c r="D1437" s="38" t="n">
        <f aca="false">IFERROR(B1437/C1437,0)</f>
        <v>0</v>
      </c>
      <c r="E1437" s="45" t="n">
        <v>8.5</v>
      </c>
      <c r="F1437" s="7" t="s">
        <v>239</v>
      </c>
    </row>
    <row r="1438" customFormat="false" ht="15" hidden="false" customHeight="false" outlineLevel="0" collapsed="false">
      <c r="A1438" s="7" t="s">
        <v>10665</v>
      </c>
      <c r="B1438" s="44" t="n">
        <v>0</v>
      </c>
      <c r="C1438" s="44" t="n">
        <v>4</v>
      </c>
      <c r="D1438" s="38" t="n">
        <f aca="false">IFERROR(B1438/C1438,0)</f>
        <v>0</v>
      </c>
      <c r="E1438" s="45" t="n">
        <v>33.25</v>
      </c>
      <c r="F1438" s="7" t="s">
        <v>239</v>
      </c>
    </row>
    <row r="1439" customFormat="false" ht="15" hidden="false" customHeight="false" outlineLevel="0" collapsed="false">
      <c r="A1439" s="7" t="s">
        <v>10666</v>
      </c>
      <c r="B1439" s="44" t="n">
        <v>0</v>
      </c>
      <c r="C1439" s="44" t="n">
        <v>4</v>
      </c>
      <c r="D1439" s="38" t="n">
        <f aca="false">IFERROR(B1439/C1439,0)</f>
        <v>0</v>
      </c>
      <c r="E1439" s="45" t="n">
        <v>17</v>
      </c>
      <c r="F1439" s="7" t="s">
        <v>239</v>
      </c>
    </row>
    <row r="1440" customFormat="false" ht="15" hidden="false" customHeight="false" outlineLevel="0" collapsed="false">
      <c r="A1440" s="7" t="s">
        <v>10667</v>
      </c>
      <c r="B1440" s="44" t="n">
        <v>0</v>
      </c>
      <c r="C1440" s="44" t="n">
        <v>4</v>
      </c>
      <c r="D1440" s="38" t="n">
        <f aca="false">IFERROR(B1440/C1440,0)</f>
        <v>0</v>
      </c>
      <c r="E1440" s="45" t="n">
        <v>7.5</v>
      </c>
      <c r="F1440" s="7" t="s">
        <v>239</v>
      </c>
    </row>
    <row r="1441" customFormat="false" ht="15" hidden="false" customHeight="false" outlineLevel="0" collapsed="false">
      <c r="A1441" s="7" t="s">
        <v>10668</v>
      </c>
      <c r="B1441" s="44" t="n">
        <v>0</v>
      </c>
      <c r="C1441" s="44" t="n">
        <v>4</v>
      </c>
      <c r="D1441" s="38" t="n">
        <f aca="false">IFERROR(B1441/C1441,0)</f>
        <v>0</v>
      </c>
      <c r="E1441" s="45" t="n">
        <v>9</v>
      </c>
      <c r="F1441" s="7" t="s">
        <v>239</v>
      </c>
    </row>
    <row r="1442" customFormat="false" ht="15" hidden="false" customHeight="false" outlineLevel="0" collapsed="false">
      <c r="A1442" s="7" t="s">
        <v>10669</v>
      </c>
      <c r="B1442" s="44" t="n">
        <v>0</v>
      </c>
      <c r="C1442" s="44" t="n">
        <v>4</v>
      </c>
      <c r="D1442" s="38" t="n">
        <f aca="false">IFERROR(B1442/C1442,0)</f>
        <v>0</v>
      </c>
      <c r="E1442" s="45" t="n">
        <v>8</v>
      </c>
      <c r="F1442" s="7" t="s">
        <v>239</v>
      </c>
    </row>
    <row r="1443" customFormat="false" ht="15" hidden="false" customHeight="false" outlineLevel="0" collapsed="false">
      <c r="A1443" s="7" t="s">
        <v>10670</v>
      </c>
      <c r="B1443" s="44" t="n">
        <v>0</v>
      </c>
      <c r="C1443" s="44" t="n">
        <v>4</v>
      </c>
      <c r="D1443" s="38" t="n">
        <f aca="false">IFERROR(B1443/C1443,0)</f>
        <v>0</v>
      </c>
      <c r="E1443" s="45" t="n">
        <v>7</v>
      </c>
      <c r="F1443" s="7" t="s">
        <v>239</v>
      </c>
    </row>
    <row r="1444" customFormat="false" ht="15" hidden="false" customHeight="false" outlineLevel="0" collapsed="false">
      <c r="A1444" s="7" t="s">
        <v>10671</v>
      </c>
      <c r="B1444" s="44" t="n">
        <v>0</v>
      </c>
      <c r="C1444" s="44" t="n">
        <v>4</v>
      </c>
      <c r="D1444" s="38" t="n">
        <f aca="false">IFERROR(B1444/C1444,0)</f>
        <v>0</v>
      </c>
      <c r="E1444" s="45" t="n">
        <v>9</v>
      </c>
      <c r="F1444" s="7" t="s">
        <v>239</v>
      </c>
    </row>
    <row r="1445" customFormat="false" ht="15" hidden="false" customHeight="false" outlineLevel="0" collapsed="false">
      <c r="A1445" s="7" t="s">
        <v>10672</v>
      </c>
      <c r="B1445" s="44" t="n">
        <v>0</v>
      </c>
      <c r="C1445" s="44" t="n">
        <v>4</v>
      </c>
      <c r="D1445" s="38" t="n">
        <f aca="false">IFERROR(B1445/C1445,0)</f>
        <v>0</v>
      </c>
      <c r="E1445" s="45" t="n">
        <v>10</v>
      </c>
      <c r="F1445" s="7" t="s">
        <v>239</v>
      </c>
    </row>
    <row r="1446" customFormat="false" ht="15" hidden="false" customHeight="false" outlineLevel="0" collapsed="false">
      <c r="A1446" s="7" t="s">
        <v>10673</v>
      </c>
      <c r="B1446" s="44" t="n">
        <v>0</v>
      </c>
      <c r="C1446" s="44" t="n">
        <v>4</v>
      </c>
      <c r="D1446" s="38" t="n">
        <f aca="false">IFERROR(B1446/C1446,0)</f>
        <v>0</v>
      </c>
      <c r="E1446" s="45" t="n">
        <v>11.5</v>
      </c>
      <c r="F1446" s="7" t="s">
        <v>239</v>
      </c>
    </row>
    <row r="1447" customFormat="false" ht="15" hidden="false" customHeight="false" outlineLevel="0" collapsed="false">
      <c r="A1447" s="7" t="s">
        <v>10674</v>
      </c>
      <c r="B1447" s="44" t="n">
        <v>0</v>
      </c>
      <c r="C1447" s="44" t="n">
        <v>4</v>
      </c>
      <c r="D1447" s="38" t="n">
        <f aca="false">IFERROR(B1447/C1447,0)</f>
        <v>0</v>
      </c>
      <c r="E1447" s="45" t="n">
        <v>15</v>
      </c>
      <c r="F1447" s="7" t="s">
        <v>239</v>
      </c>
    </row>
    <row r="1448" customFormat="false" ht="15" hidden="false" customHeight="false" outlineLevel="0" collapsed="false">
      <c r="A1448" s="7" t="s">
        <v>10675</v>
      </c>
      <c r="B1448" s="44" t="n">
        <v>0</v>
      </c>
      <c r="C1448" s="44" t="n">
        <v>4</v>
      </c>
      <c r="D1448" s="38" t="n">
        <f aca="false">IFERROR(B1448/C1448,0)</f>
        <v>0</v>
      </c>
      <c r="E1448" s="45" t="n">
        <v>13.25</v>
      </c>
      <c r="F1448" s="7" t="s">
        <v>239</v>
      </c>
    </row>
    <row r="1449" customFormat="false" ht="15" hidden="false" customHeight="false" outlineLevel="0" collapsed="false">
      <c r="A1449" s="7" t="s">
        <v>10676</v>
      </c>
      <c r="B1449" s="44" t="n">
        <v>0</v>
      </c>
      <c r="C1449" s="44" t="n">
        <v>4</v>
      </c>
      <c r="D1449" s="38" t="n">
        <f aca="false">IFERROR(B1449/C1449,0)</f>
        <v>0</v>
      </c>
      <c r="E1449" s="45" t="n">
        <v>18.5</v>
      </c>
      <c r="F1449" s="7" t="s">
        <v>239</v>
      </c>
    </row>
    <row r="1450" customFormat="false" ht="15" hidden="false" customHeight="false" outlineLevel="0" collapsed="false">
      <c r="A1450" s="7" t="s">
        <v>10677</v>
      </c>
      <c r="B1450" s="44" t="n">
        <v>0</v>
      </c>
      <c r="C1450" s="44" t="n">
        <v>4</v>
      </c>
      <c r="D1450" s="38" t="n">
        <f aca="false">IFERROR(B1450/C1450,0)</f>
        <v>0</v>
      </c>
      <c r="E1450" s="45" t="n">
        <v>16.75</v>
      </c>
      <c r="F1450" s="7" t="s">
        <v>239</v>
      </c>
    </row>
    <row r="1451" customFormat="false" ht="15" hidden="false" customHeight="false" outlineLevel="0" collapsed="false">
      <c r="A1451" s="7" t="s">
        <v>10678</v>
      </c>
      <c r="B1451" s="44" t="n">
        <v>0</v>
      </c>
      <c r="C1451" s="44" t="n">
        <v>4</v>
      </c>
      <c r="D1451" s="38" t="n">
        <f aca="false">IFERROR(B1451/C1451,0)</f>
        <v>0</v>
      </c>
      <c r="E1451" s="45" t="n">
        <v>7.5</v>
      </c>
      <c r="F1451" s="7" t="s">
        <v>239</v>
      </c>
    </row>
    <row r="1452" customFormat="false" ht="15" hidden="false" customHeight="false" outlineLevel="0" collapsed="false">
      <c r="A1452" s="7" t="s">
        <v>10679</v>
      </c>
      <c r="B1452" s="44" t="n">
        <v>0</v>
      </c>
      <c r="C1452" s="44" t="n">
        <v>4</v>
      </c>
      <c r="D1452" s="38" t="n">
        <f aca="false">IFERROR(B1452/C1452,0)</f>
        <v>0</v>
      </c>
      <c r="E1452" s="45" t="n">
        <v>16.25</v>
      </c>
      <c r="F1452" s="7" t="s">
        <v>239</v>
      </c>
    </row>
    <row r="1453" customFormat="false" ht="15" hidden="false" customHeight="false" outlineLevel="0" collapsed="false">
      <c r="A1453" s="7" t="s">
        <v>10680</v>
      </c>
      <c r="B1453" s="44" t="n">
        <v>0</v>
      </c>
      <c r="C1453" s="44" t="n">
        <v>4</v>
      </c>
      <c r="D1453" s="38" t="n">
        <f aca="false">IFERROR(B1453/C1453,0)</f>
        <v>0</v>
      </c>
      <c r="E1453" s="45" t="n">
        <v>12.5</v>
      </c>
      <c r="F1453" s="7" t="s">
        <v>239</v>
      </c>
    </row>
    <row r="1454" customFormat="false" ht="15" hidden="false" customHeight="false" outlineLevel="0" collapsed="false">
      <c r="A1454" s="7" t="s">
        <v>10681</v>
      </c>
      <c r="B1454" s="44" t="n">
        <v>0</v>
      </c>
      <c r="C1454" s="44" t="n">
        <v>4</v>
      </c>
      <c r="D1454" s="38" t="n">
        <f aca="false">IFERROR(B1454/C1454,0)</f>
        <v>0</v>
      </c>
      <c r="E1454" s="45" t="n">
        <v>26.5</v>
      </c>
      <c r="F1454" s="7" t="s">
        <v>239</v>
      </c>
    </row>
    <row r="1455" customFormat="false" ht="15" hidden="false" customHeight="false" outlineLevel="0" collapsed="false">
      <c r="A1455" s="7" t="s">
        <v>10682</v>
      </c>
      <c r="B1455" s="44" t="n">
        <v>0</v>
      </c>
      <c r="C1455" s="44" t="n">
        <v>4</v>
      </c>
      <c r="D1455" s="38" t="n">
        <f aca="false">IFERROR(B1455/C1455,0)</f>
        <v>0</v>
      </c>
      <c r="E1455" s="45" t="n">
        <v>16.75</v>
      </c>
      <c r="F1455" s="7" t="s">
        <v>239</v>
      </c>
    </row>
    <row r="1456" customFormat="false" ht="15" hidden="false" customHeight="false" outlineLevel="0" collapsed="false">
      <c r="A1456" s="7" t="s">
        <v>10683</v>
      </c>
      <c r="B1456" s="44" t="n">
        <v>0</v>
      </c>
      <c r="C1456" s="44" t="n">
        <v>4</v>
      </c>
      <c r="D1456" s="38" t="n">
        <f aca="false">IFERROR(B1456/C1456,0)</f>
        <v>0</v>
      </c>
      <c r="E1456" s="45" t="n">
        <v>9.75</v>
      </c>
      <c r="F1456" s="7" t="s">
        <v>161</v>
      </c>
    </row>
    <row r="1457" customFormat="false" ht="15" hidden="false" customHeight="false" outlineLevel="0" collapsed="false">
      <c r="A1457" s="7" t="s">
        <v>10684</v>
      </c>
      <c r="B1457" s="44" t="n">
        <v>0</v>
      </c>
      <c r="C1457" s="44" t="n">
        <v>4</v>
      </c>
      <c r="D1457" s="38" t="n">
        <f aca="false">IFERROR(B1457/C1457,0)</f>
        <v>0</v>
      </c>
      <c r="E1457" s="45" t="n">
        <v>14</v>
      </c>
      <c r="F1457" s="7" t="s">
        <v>239</v>
      </c>
    </row>
    <row r="1458" customFormat="false" ht="15" hidden="false" customHeight="false" outlineLevel="0" collapsed="false">
      <c r="A1458" s="7" t="s">
        <v>10685</v>
      </c>
      <c r="B1458" s="44" t="n">
        <v>0</v>
      </c>
      <c r="C1458" s="44" t="n">
        <v>4</v>
      </c>
      <c r="D1458" s="38" t="n">
        <f aca="false">IFERROR(B1458/C1458,0)</f>
        <v>0</v>
      </c>
      <c r="E1458" s="45" t="n">
        <v>11.5</v>
      </c>
      <c r="F1458" s="7" t="s">
        <v>180</v>
      </c>
    </row>
    <row r="1459" customFormat="false" ht="15" hidden="false" customHeight="false" outlineLevel="0" collapsed="false">
      <c r="A1459" s="7" t="s">
        <v>10686</v>
      </c>
      <c r="B1459" s="44" t="n">
        <v>0</v>
      </c>
      <c r="C1459" s="44" t="n">
        <v>4</v>
      </c>
      <c r="D1459" s="38" t="n">
        <f aca="false">IFERROR(B1459/C1459,0)</f>
        <v>0</v>
      </c>
      <c r="E1459" s="45" t="n">
        <v>9.25</v>
      </c>
      <c r="F1459" s="7" t="s">
        <v>239</v>
      </c>
    </row>
    <row r="1460" customFormat="false" ht="15" hidden="false" customHeight="false" outlineLevel="0" collapsed="false">
      <c r="A1460" s="7" t="s">
        <v>10687</v>
      </c>
      <c r="B1460" s="44" t="n">
        <v>0</v>
      </c>
      <c r="C1460" s="44" t="n">
        <v>4</v>
      </c>
      <c r="D1460" s="38" t="n">
        <f aca="false">IFERROR(B1460/C1460,0)</f>
        <v>0</v>
      </c>
      <c r="E1460" s="45" t="n">
        <v>7.75</v>
      </c>
      <c r="F1460" s="7" t="s">
        <v>239</v>
      </c>
    </row>
    <row r="1461" customFormat="false" ht="15" hidden="false" customHeight="false" outlineLevel="0" collapsed="false">
      <c r="A1461" s="7" t="s">
        <v>10688</v>
      </c>
      <c r="B1461" s="44" t="n">
        <v>0</v>
      </c>
      <c r="C1461" s="44" t="n">
        <v>4</v>
      </c>
      <c r="D1461" s="38" t="n">
        <f aca="false">IFERROR(B1461/C1461,0)</f>
        <v>0</v>
      </c>
      <c r="E1461" s="45" t="n">
        <v>12.25</v>
      </c>
      <c r="F1461" s="7" t="s">
        <v>239</v>
      </c>
    </row>
    <row r="1462" customFormat="false" ht="15" hidden="false" customHeight="false" outlineLevel="0" collapsed="false">
      <c r="A1462" s="7" t="s">
        <v>10689</v>
      </c>
      <c r="B1462" s="44" t="n">
        <v>0</v>
      </c>
      <c r="C1462" s="44" t="n">
        <v>4</v>
      </c>
      <c r="D1462" s="38" t="n">
        <f aca="false">IFERROR(B1462/C1462,0)</f>
        <v>0</v>
      </c>
      <c r="E1462" s="45" t="n">
        <v>15.75</v>
      </c>
      <c r="F1462" s="7" t="s">
        <v>239</v>
      </c>
    </row>
    <row r="1463" customFormat="false" ht="15" hidden="false" customHeight="false" outlineLevel="0" collapsed="false">
      <c r="A1463" s="7" t="s">
        <v>10690</v>
      </c>
      <c r="B1463" s="44" t="n">
        <v>0</v>
      </c>
      <c r="C1463" s="44" t="n">
        <v>4</v>
      </c>
      <c r="D1463" s="38" t="n">
        <f aca="false">IFERROR(B1463/C1463,0)</f>
        <v>0</v>
      </c>
      <c r="E1463" s="45" t="n">
        <v>3.5</v>
      </c>
      <c r="F1463" s="7" t="s">
        <v>239</v>
      </c>
    </row>
    <row r="1464" customFormat="false" ht="15" hidden="false" customHeight="false" outlineLevel="0" collapsed="false">
      <c r="A1464" s="7" t="s">
        <v>10691</v>
      </c>
      <c r="B1464" s="44" t="n">
        <v>0</v>
      </c>
      <c r="C1464" s="44" t="n">
        <v>4</v>
      </c>
      <c r="D1464" s="38" t="n">
        <f aca="false">IFERROR(B1464/C1464,0)</f>
        <v>0</v>
      </c>
      <c r="E1464" s="45" t="n">
        <v>12.25</v>
      </c>
      <c r="F1464" s="7" t="s">
        <v>239</v>
      </c>
    </row>
    <row r="1465" customFormat="false" ht="15" hidden="false" customHeight="false" outlineLevel="0" collapsed="false">
      <c r="A1465" s="7" t="s">
        <v>10692</v>
      </c>
      <c r="B1465" s="44" t="n">
        <v>0</v>
      </c>
      <c r="C1465" s="44" t="n">
        <v>4</v>
      </c>
      <c r="D1465" s="38" t="n">
        <f aca="false">IFERROR(B1465/C1465,0)</f>
        <v>0</v>
      </c>
      <c r="E1465" s="45" t="n">
        <v>7</v>
      </c>
      <c r="F1465" s="7" t="s">
        <v>239</v>
      </c>
    </row>
    <row r="1466" customFormat="false" ht="15" hidden="false" customHeight="false" outlineLevel="0" collapsed="false">
      <c r="A1466" s="7" t="s">
        <v>10693</v>
      </c>
      <c r="B1466" s="44" t="n">
        <v>0</v>
      </c>
      <c r="C1466" s="44" t="n">
        <v>4</v>
      </c>
      <c r="D1466" s="38" t="n">
        <f aca="false">IFERROR(B1466/C1466,0)</f>
        <v>0</v>
      </c>
      <c r="E1466" s="45" t="n">
        <v>9.75</v>
      </c>
      <c r="F1466" s="7" t="s">
        <v>239</v>
      </c>
    </row>
    <row r="1467" customFormat="false" ht="15" hidden="false" customHeight="false" outlineLevel="0" collapsed="false">
      <c r="A1467" s="7" t="s">
        <v>10694</v>
      </c>
      <c r="B1467" s="44" t="n">
        <v>0</v>
      </c>
      <c r="C1467" s="44" t="n">
        <v>4</v>
      </c>
      <c r="D1467" s="38" t="n">
        <f aca="false">IFERROR(B1467/C1467,0)</f>
        <v>0</v>
      </c>
      <c r="E1467" s="45" t="n">
        <v>7.5</v>
      </c>
      <c r="F1467" s="7" t="s">
        <v>239</v>
      </c>
    </row>
    <row r="1468" customFormat="false" ht="15" hidden="false" customHeight="false" outlineLevel="0" collapsed="false">
      <c r="A1468" s="7" t="s">
        <v>10695</v>
      </c>
      <c r="B1468" s="44" t="n">
        <v>0</v>
      </c>
      <c r="C1468" s="44" t="n">
        <v>4</v>
      </c>
      <c r="D1468" s="38" t="n">
        <f aca="false">IFERROR(B1468/C1468,0)</f>
        <v>0</v>
      </c>
      <c r="E1468" s="45" t="n">
        <v>8.75</v>
      </c>
      <c r="F1468" s="7" t="s">
        <v>239</v>
      </c>
    </row>
    <row r="1469" customFormat="false" ht="15" hidden="false" customHeight="false" outlineLevel="0" collapsed="false">
      <c r="A1469" s="7" t="s">
        <v>10696</v>
      </c>
      <c r="B1469" s="44" t="n">
        <v>0</v>
      </c>
      <c r="C1469" s="44" t="n">
        <v>4</v>
      </c>
      <c r="D1469" s="38" t="n">
        <f aca="false">IFERROR(B1469/C1469,0)</f>
        <v>0</v>
      </c>
      <c r="E1469" s="45" t="n">
        <v>34.25</v>
      </c>
      <c r="F1469" s="7" t="s">
        <v>115</v>
      </c>
    </row>
    <row r="1470" customFormat="false" ht="15" hidden="false" customHeight="false" outlineLevel="0" collapsed="false">
      <c r="A1470" s="7" t="s">
        <v>10697</v>
      </c>
      <c r="B1470" s="44" t="n">
        <v>0</v>
      </c>
      <c r="C1470" s="44" t="n">
        <v>4</v>
      </c>
      <c r="D1470" s="38" t="n">
        <f aca="false">IFERROR(B1470/C1470,0)</f>
        <v>0</v>
      </c>
      <c r="E1470" s="45" t="n">
        <v>12.25</v>
      </c>
      <c r="F1470" s="7" t="s">
        <v>239</v>
      </c>
    </row>
    <row r="1471" customFormat="false" ht="15" hidden="false" customHeight="false" outlineLevel="0" collapsed="false">
      <c r="A1471" s="7" t="s">
        <v>10698</v>
      </c>
      <c r="B1471" s="44" t="n">
        <v>0</v>
      </c>
      <c r="C1471" s="44" t="n">
        <v>4</v>
      </c>
      <c r="D1471" s="38" t="n">
        <f aca="false">IFERROR(B1471/C1471,0)</f>
        <v>0</v>
      </c>
      <c r="E1471" s="45" t="n">
        <v>8</v>
      </c>
      <c r="F1471" s="7" t="s">
        <v>239</v>
      </c>
    </row>
    <row r="1472" customFormat="false" ht="15" hidden="false" customHeight="false" outlineLevel="0" collapsed="false">
      <c r="A1472" s="7" t="s">
        <v>10699</v>
      </c>
      <c r="B1472" s="44" t="n">
        <v>0</v>
      </c>
      <c r="C1472" s="44" t="n">
        <v>4</v>
      </c>
      <c r="D1472" s="38" t="n">
        <f aca="false">IFERROR(B1472/C1472,0)</f>
        <v>0</v>
      </c>
      <c r="E1472" s="45" t="n">
        <v>9</v>
      </c>
      <c r="F1472" s="7" t="s">
        <v>180</v>
      </c>
    </row>
    <row r="1473" customFormat="false" ht="15" hidden="false" customHeight="false" outlineLevel="0" collapsed="false">
      <c r="A1473" s="7" t="s">
        <v>10700</v>
      </c>
      <c r="B1473" s="44" t="n">
        <v>0</v>
      </c>
      <c r="C1473" s="44" t="n">
        <v>4</v>
      </c>
      <c r="D1473" s="38" t="n">
        <f aca="false">IFERROR(B1473/C1473,0)</f>
        <v>0</v>
      </c>
      <c r="E1473" s="45" t="n">
        <v>5</v>
      </c>
      <c r="F1473" s="7" t="s">
        <v>239</v>
      </c>
    </row>
    <row r="1474" customFormat="false" ht="15" hidden="false" customHeight="false" outlineLevel="0" collapsed="false">
      <c r="A1474" s="7" t="s">
        <v>10701</v>
      </c>
      <c r="B1474" s="44" t="n">
        <v>0</v>
      </c>
      <c r="C1474" s="44" t="n">
        <v>4</v>
      </c>
      <c r="D1474" s="38" t="n">
        <f aca="false">IFERROR(B1474/C1474,0)</f>
        <v>0</v>
      </c>
      <c r="E1474" s="45" t="n">
        <v>28</v>
      </c>
      <c r="F1474" s="7" t="s">
        <v>239</v>
      </c>
    </row>
    <row r="1475" customFormat="false" ht="15" hidden="false" customHeight="false" outlineLevel="0" collapsed="false">
      <c r="A1475" s="7" t="s">
        <v>10702</v>
      </c>
      <c r="B1475" s="44" t="n">
        <v>0</v>
      </c>
      <c r="C1475" s="44" t="n">
        <v>4</v>
      </c>
      <c r="D1475" s="38" t="n">
        <f aca="false">IFERROR(B1475/C1475,0)</f>
        <v>0</v>
      </c>
      <c r="E1475" s="45" t="n">
        <v>7.5</v>
      </c>
      <c r="F1475" s="7" t="s">
        <v>180</v>
      </c>
    </row>
    <row r="1476" customFormat="false" ht="15" hidden="false" customHeight="false" outlineLevel="0" collapsed="false">
      <c r="A1476" s="7" t="s">
        <v>10703</v>
      </c>
      <c r="B1476" s="44" t="n">
        <v>0</v>
      </c>
      <c r="C1476" s="44" t="n">
        <v>4</v>
      </c>
      <c r="D1476" s="38" t="n">
        <f aca="false">IFERROR(B1476/C1476,0)</f>
        <v>0</v>
      </c>
      <c r="E1476" s="45" t="n">
        <v>36.25</v>
      </c>
      <c r="F1476" s="7" t="s">
        <v>239</v>
      </c>
    </row>
    <row r="1477" customFormat="false" ht="15" hidden="false" customHeight="false" outlineLevel="0" collapsed="false">
      <c r="A1477" s="7" t="s">
        <v>10704</v>
      </c>
      <c r="B1477" s="44" t="n">
        <v>0</v>
      </c>
      <c r="C1477" s="44" t="n">
        <v>4</v>
      </c>
      <c r="D1477" s="38" t="n">
        <f aca="false">IFERROR(B1477/C1477,0)</f>
        <v>0</v>
      </c>
      <c r="E1477" s="45" t="n">
        <v>6.5</v>
      </c>
      <c r="F1477" s="7" t="s">
        <v>239</v>
      </c>
    </row>
    <row r="1478" customFormat="false" ht="15" hidden="false" customHeight="false" outlineLevel="0" collapsed="false">
      <c r="A1478" s="7" t="s">
        <v>10705</v>
      </c>
      <c r="B1478" s="44" t="n">
        <v>0</v>
      </c>
      <c r="C1478" s="44" t="n">
        <v>4</v>
      </c>
      <c r="D1478" s="38" t="n">
        <f aca="false">IFERROR(B1478/C1478,0)</f>
        <v>0</v>
      </c>
      <c r="E1478" s="45" t="n">
        <v>22.25</v>
      </c>
      <c r="F1478" s="7" t="s">
        <v>239</v>
      </c>
    </row>
    <row r="1479" customFormat="false" ht="15" hidden="false" customHeight="false" outlineLevel="0" collapsed="false">
      <c r="A1479" s="7" t="s">
        <v>10706</v>
      </c>
      <c r="B1479" s="44" t="n">
        <v>0</v>
      </c>
      <c r="C1479" s="44" t="n">
        <v>4</v>
      </c>
      <c r="D1479" s="38" t="n">
        <f aca="false">IFERROR(B1479/C1479,0)</f>
        <v>0</v>
      </c>
      <c r="E1479" s="45" t="n">
        <v>16.5</v>
      </c>
      <c r="F1479" s="7" t="s">
        <v>239</v>
      </c>
    </row>
    <row r="1480" customFormat="false" ht="15" hidden="false" customHeight="false" outlineLevel="0" collapsed="false">
      <c r="A1480" s="7" t="s">
        <v>10707</v>
      </c>
      <c r="B1480" s="44" t="n">
        <v>0</v>
      </c>
      <c r="C1480" s="44" t="n">
        <v>4</v>
      </c>
      <c r="D1480" s="38" t="n">
        <f aca="false">IFERROR(B1480/C1480,0)</f>
        <v>0</v>
      </c>
      <c r="E1480" s="45" t="n">
        <v>22</v>
      </c>
      <c r="F1480" s="7" t="s">
        <v>239</v>
      </c>
    </row>
    <row r="1481" customFormat="false" ht="15" hidden="false" customHeight="false" outlineLevel="0" collapsed="false">
      <c r="A1481" s="7" t="s">
        <v>10708</v>
      </c>
      <c r="B1481" s="44" t="n">
        <v>0</v>
      </c>
      <c r="C1481" s="44" t="n">
        <v>4</v>
      </c>
      <c r="D1481" s="38" t="n">
        <f aca="false">IFERROR(B1481/C1481,0)</f>
        <v>0</v>
      </c>
      <c r="E1481" s="45" t="n">
        <v>16</v>
      </c>
      <c r="F1481" s="7" t="s">
        <v>239</v>
      </c>
    </row>
    <row r="1482" customFormat="false" ht="15" hidden="false" customHeight="false" outlineLevel="0" collapsed="false">
      <c r="A1482" s="7" t="s">
        <v>10709</v>
      </c>
      <c r="B1482" s="44" t="n">
        <v>0</v>
      </c>
      <c r="C1482" s="44" t="n">
        <v>4</v>
      </c>
      <c r="D1482" s="38" t="n">
        <f aca="false">IFERROR(B1482/C1482,0)</f>
        <v>0</v>
      </c>
      <c r="E1482" s="45" t="n">
        <v>6</v>
      </c>
      <c r="F1482" s="7" t="s">
        <v>239</v>
      </c>
    </row>
    <row r="1483" customFormat="false" ht="15" hidden="false" customHeight="false" outlineLevel="0" collapsed="false">
      <c r="A1483" s="7" t="s">
        <v>10710</v>
      </c>
      <c r="B1483" s="44" t="n">
        <v>0</v>
      </c>
      <c r="C1483" s="44" t="n">
        <v>4</v>
      </c>
      <c r="D1483" s="38" t="n">
        <f aca="false">IFERROR(B1483/C1483,0)</f>
        <v>0</v>
      </c>
      <c r="E1483" s="45" t="n">
        <v>19.25</v>
      </c>
      <c r="F1483" s="7" t="s">
        <v>239</v>
      </c>
    </row>
    <row r="1484" customFormat="false" ht="15" hidden="false" customHeight="false" outlineLevel="0" collapsed="false">
      <c r="A1484" s="7" t="s">
        <v>10711</v>
      </c>
      <c r="B1484" s="44" t="n">
        <v>0</v>
      </c>
      <c r="C1484" s="44" t="n">
        <v>4</v>
      </c>
      <c r="D1484" s="38" t="n">
        <f aca="false">IFERROR(B1484/C1484,0)</f>
        <v>0</v>
      </c>
      <c r="E1484" s="45" t="n">
        <v>23.5</v>
      </c>
      <c r="F1484" s="7" t="s">
        <v>239</v>
      </c>
    </row>
    <row r="1485" customFormat="false" ht="15" hidden="false" customHeight="false" outlineLevel="0" collapsed="false">
      <c r="A1485" s="7" t="s">
        <v>10712</v>
      </c>
      <c r="B1485" s="44" t="n">
        <v>0</v>
      </c>
      <c r="C1485" s="44" t="n">
        <v>4</v>
      </c>
      <c r="D1485" s="38" t="n">
        <f aca="false">IFERROR(B1485/C1485,0)</f>
        <v>0</v>
      </c>
      <c r="E1485" s="45" t="n">
        <v>6.5</v>
      </c>
      <c r="F1485" s="7" t="s">
        <v>239</v>
      </c>
    </row>
    <row r="1486" customFormat="false" ht="15" hidden="false" customHeight="false" outlineLevel="0" collapsed="false">
      <c r="A1486" s="7" t="s">
        <v>10713</v>
      </c>
      <c r="B1486" s="44" t="n">
        <v>0</v>
      </c>
      <c r="C1486" s="44" t="n">
        <v>4</v>
      </c>
      <c r="D1486" s="38" t="n">
        <f aca="false">IFERROR(B1486/C1486,0)</f>
        <v>0</v>
      </c>
      <c r="E1486" s="45" t="n">
        <v>8.25</v>
      </c>
      <c r="F1486" s="7" t="s">
        <v>239</v>
      </c>
    </row>
    <row r="1487" customFormat="false" ht="15" hidden="false" customHeight="false" outlineLevel="0" collapsed="false">
      <c r="A1487" s="7" t="s">
        <v>10714</v>
      </c>
      <c r="B1487" s="44" t="n">
        <v>0</v>
      </c>
      <c r="C1487" s="44" t="n">
        <v>4</v>
      </c>
      <c r="D1487" s="38" t="n">
        <f aca="false">IFERROR(B1487/C1487,0)</f>
        <v>0</v>
      </c>
      <c r="E1487" s="45" t="n">
        <v>11</v>
      </c>
      <c r="F1487" s="7" t="s">
        <v>239</v>
      </c>
    </row>
    <row r="1488" customFormat="false" ht="15" hidden="false" customHeight="false" outlineLevel="0" collapsed="false">
      <c r="A1488" s="7" t="s">
        <v>10715</v>
      </c>
      <c r="B1488" s="44" t="n">
        <v>0</v>
      </c>
      <c r="C1488" s="44" t="n">
        <v>4</v>
      </c>
      <c r="D1488" s="38" t="n">
        <f aca="false">IFERROR(B1488/C1488,0)</f>
        <v>0</v>
      </c>
      <c r="E1488" s="45" t="n">
        <v>27.5</v>
      </c>
      <c r="F1488" s="7" t="s">
        <v>239</v>
      </c>
    </row>
    <row r="1489" customFormat="false" ht="15" hidden="false" customHeight="false" outlineLevel="0" collapsed="false">
      <c r="A1489" s="7" t="s">
        <v>10716</v>
      </c>
      <c r="B1489" s="44" t="n">
        <v>0</v>
      </c>
      <c r="C1489" s="44" t="n">
        <v>4</v>
      </c>
      <c r="D1489" s="38" t="n">
        <f aca="false">IFERROR(B1489/C1489,0)</f>
        <v>0</v>
      </c>
      <c r="E1489" s="45" t="n">
        <v>12.25</v>
      </c>
      <c r="F1489" s="7" t="s">
        <v>239</v>
      </c>
    </row>
    <row r="1490" customFormat="false" ht="15" hidden="false" customHeight="false" outlineLevel="0" collapsed="false">
      <c r="A1490" s="7" t="s">
        <v>10717</v>
      </c>
      <c r="B1490" s="44" t="n">
        <v>0</v>
      </c>
      <c r="C1490" s="44" t="n">
        <v>4</v>
      </c>
      <c r="D1490" s="38" t="n">
        <f aca="false">IFERROR(B1490/C1490,0)</f>
        <v>0</v>
      </c>
      <c r="E1490" s="45" t="n">
        <v>8.25</v>
      </c>
      <c r="F1490" s="7" t="s">
        <v>115</v>
      </c>
    </row>
    <row r="1491" customFormat="false" ht="15" hidden="false" customHeight="false" outlineLevel="0" collapsed="false">
      <c r="A1491" s="7" t="s">
        <v>10718</v>
      </c>
      <c r="B1491" s="44" t="n">
        <v>0</v>
      </c>
      <c r="C1491" s="44" t="n">
        <v>4</v>
      </c>
      <c r="D1491" s="38" t="n">
        <f aca="false">IFERROR(B1491/C1491,0)</f>
        <v>0</v>
      </c>
      <c r="E1491" s="45" t="n">
        <v>11</v>
      </c>
      <c r="F1491" s="7" t="s">
        <v>239</v>
      </c>
    </row>
    <row r="1492" customFormat="false" ht="15" hidden="false" customHeight="false" outlineLevel="0" collapsed="false">
      <c r="A1492" s="7" t="s">
        <v>10719</v>
      </c>
      <c r="B1492" s="44" t="n">
        <v>0</v>
      </c>
      <c r="C1492" s="44" t="n">
        <v>4</v>
      </c>
      <c r="D1492" s="38" t="n">
        <f aca="false">IFERROR(B1492/C1492,0)</f>
        <v>0</v>
      </c>
      <c r="E1492" s="45" t="n">
        <v>11</v>
      </c>
      <c r="F1492" s="7" t="s">
        <v>239</v>
      </c>
    </row>
    <row r="1493" customFormat="false" ht="15" hidden="false" customHeight="false" outlineLevel="0" collapsed="false">
      <c r="A1493" s="7" t="s">
        <v>10720</v>
      </c>
      <c r="B1493" s="44" t="n">
        <v>0</v>
      </c>
      <c r="C1493" s="44" t="n">
        <v>4</v>
      </c>
      <c r="D1493" s="38" t="n">
        <f aca="false">IFERROR(B1493/C1493,0)</f>
        <v>0</v>
      </c>
      <c r="E1493" s="45" t="n">
        <v>60.5</v>
      </c>
      <c r="F1493" s="7" t="s">
        <v>115</v>
      </c>
    </row>
    <row r="1494" customFormat="false" ht="15" hidden="false" customHeight="false" outlineLevel="0" collapsed="false">
      <c r="A1494" s="7" t="s">
        <v>10721</v>
      </c>
      <c r="B1494" s="44" t="n">
        <v>0</v>
      </c>
      <c r="C1494" s="44" t="n">
        <v>4</v>
      </c>
      <c r="D1494" s="38" t="n">
        <f aca="false">IFERROR(B1494/C1494,0)</f>
        <v>0</v>
      </c>
      <c r="E1494" s="45" t="n">
        <v>16.75</v>
      </c>
      <c r="F1494" s="7" t="s">
        <v>239</v>
      </c>
    </row>
    <row r="1495" customFormat="false" ht="15" hidden="false" customHeight="false" outlineLevel="0" collapsed="false">
      <c r="A1495" s="7" t="s">
        <v>10722</v>
      </c>
      <c r="B1495" s="44" t="n">
        <v>0</v>
      </c>
      <c r="C1495" s="44" t="n">
        <v>4</v>
      </c>
      <c r="D1495" s="38" t="n">
        <f aca="false">IFERROR(B1495/C1495,0)</f>
        <v>0</v>
      </c>
      <c r="E1495" s="45" t="n">
        <v>11.5</v>
      </c>
      <c r="F1495" s="7" t="s">
        <v>161</v>
      </c>
    </row>
    <row r="1496" customFormat="false" ht="15" hidden="false" customHeight="false" outlineLevel="0" collapsed="false">
      <c r="A1496" s="7" t="s">
        <v>10723</v>
      </c>
      <c r="B1496" s="44" t="n">
        <v>0</v>
      </c>
      <c r="C1496" s="44" t="n">
        <v>4</v>
      </c>
      <c r="D1496" s="38" t="n">
        <f aca="false">IFERROR(B1496/C1496,0)</f>
        <v>0</v>
      </c>
      <c r="E1496" s="45" t="n">
        <v>40.75</v>
      </c>
      <c r="F1496" s="7" t="s">
        <v>477</v>
      </c>
    </row>
    <row r="1497" customFormat="false" ht="15" hidden="false" customHeight="false" outlineLevel="0" collapsed="false">
      <c r="A1497" s="7" t="s">
        <v>10724</v>
      </c>
      <c r="B1497" s="44" t="n">
        <v>0</v>
      </c>
      <c r="C1497" s="44" t="n">
        <v>4</v>
      </c>
      <c r="D1497" s="38" t="n">
        <f aca="false">IFERROR(B1497/C1497,0)</f>
        <v>0</v>
      </c>
      <c r="E1497" s="45" t="n">
        <v>17</v>
      </c>
      <c r="F1497" s="7" t="s">
        <v>239</v>
      </c>
    </row>
    <row r="1498" customFormat="false" ht="15" hidden="false" customHeight="false" outlineLevel="0" collapsed="false">
      <c r="A1498" s="7" t="s">
        <v>10725</v>
      </c>
      <c r="B1498" s="44" t="n">
        <v>0</v>
      </c>
      <c r="C1498" s="44" t="n">
        <v>4</v>
      </c>
      <c r="D1498" s="38" t="n">
        <f aca="false">IFERROR(B1498/C1498,0)</f>
        <v>0</v>
      </c>
      <c r="E1498" s="45" t="n">
        <v>16.25</v>
      </c>
      <c r="F1498" s="7" t="s">
        <v>239</v>
      </c>
    </row>
    <row r="1499" customFormat="false" ht="15" hidden="false" customHeight="false" outlineLevel="0" collapsed="false">
      <c r="A1499" s="7" t="s">
        <v>10726</v>
      </c>
      <c r="B1499" s="44" t="n">
        <v>0</v>
      </c>
      <c r="C1499" s="44" t="n">
        <v>4</v>
      </c>
      <c r="D1499" s="38" t="n">
        <f aca="false">IFERROR(B1499/C1499,0)</f>
        <v>0</v>
      </c>
      <c r="E1499" s="45" t="n">
        <v>23</v>
      </c>
      <c r="F1499" s="7" t="s">
        <v>239</v>
      </c>
    </row>
    <row r="1500" customFormat="false" ht="15" hidden="false" customHeight="false" outlineLevel="0" collapsed="false">
      <c r="A1500" s="7" t="s">
        <v>10727</v>
      </c>
      <c r="B1500" s="44" t="n">
        <v>0</v>
      </c>
      <c r="C1500" s="44" t="n">
        <v>4</v>
      </c>
      <c r="D1500" s="38" t="n">
        <f aca="false">IFERROR(B1500/C1500,0)</f>
        <v>0</v>
      </c>
      <c r="E1500" s="45" t="n">
        <v>4.5</v>
      </c>
      <c r="F1500" s="7" t="s">
        <v>239</v>
      </c>
    </row>
    <row r="1501" customFormat="false" ht="15" hidden="false" customHeight="false" outlineLevel="0" collapsed="false">
      <c r="A1501" s="7" t="s">
        <v>10728</v>
      </c>
      <c r="B1501" s="44" t="n">
        <v>0</v>
      </c>
      <c r="C1501" s="44" t="n">
        <v>4</v>
      </c>
      <c r="D1501" s="38" t="n">
        <f aca="false">IFERROR(B1501/C1501,0)</f>
        <v>0</v>
      </c>
      <c r="E1501" s="45" t="n">
        <v>10.5</v>
      </c>
      <c r="F1501" s="7" t="s">
        <v>239</v>
      </c>
    </row>
    <row r="1502" customFormat="false" ht="15" hidden="false" customHeight="false" outlineLevel="0" collapsed="false">
      <c r="A1502" s="7" t="s">
        <v>10729</v>
      </c>
      <c r="B1502" s="44" t="n">
        <v>0</v>
      </c>
      <c r="C1502" s="44" t="n">
        <v>4</v>
      </c>
      <c r="D1502" s="38" t="n">
        <f aca="false">IFERROR(B1502/C1502,0)</f>
        <v>0</v>
      </c>
      <c r="E1502" s="45" t="n">
        <v>7.75</v>
      </c>
      <c r="F1502" s="7" t="s">
        <v>161</v>
      </c>
    </row>
    <row r="1503" customFormat="false" ht="15" hidden="false" customHeight="false" outlineLevel="0" collapsed="false">
      <c r="A1503" s="7" t="s">
        <v>10730</v>
      </c>
      <c r="B1503" s="44" t="n">
        <v>0</v>
      </c>
      <c r="C1503" s="44" t="n">
        <v>4</v>
      </c>
      <c r="D1503" s="38" t="n">
        <f aca="false">IFERROR(B1503/C1503,0)</f>
        <v>0</v>
      </c>
      <c r="E1503" s="45" t="n">
        <v>8.5</v>
      </c>
      <c r="F1503" s="7" t="s">
        <v>239</v>
      </c>
    </row>
    <row r="1504" customFormat="false" ht="15" hidden="false" customHeight="false" outlineLevel="0" collapsed="false">
      <c r="A1504" s="7" t="s">
        <v>10731</v>
      </c>
      <c r="B1504" s="44" t="n">
        <v>0</v>
      </c>
      <c r="C1504" s="44" t="n">
        <v>4</v>
      </c>
      <c r="D1504" s="38" t="n">
        <f aca="false">IFERROR(B1504/C1504,0)</f>
        <v>0</v>
      </c>
      <c r="E1504" s="45" t="n">
        <v>25</v>
      </c>
      <c r="F1504" s="7" t="s">
        <v>239</v>
      </c>
    </row>
    <row r="1505" customFormat="false" ht="15" hidden="false" customHeight="false" outlineLevel="0" collapsed="false">
      <c r="A1505" s="7" t="s">
        <v>10732</v>
      </c>
      <c r="B1505" s="44" t="n">
        <v>0</v>
      </c>
      <c r="C1505" s="44" t="n">
        <v>4</v>
      </c>
      <c r="D1505" s="38" t="n">
        <f aca="false">IFERROR(B1505/C1505,0)</f>
        <v>0</v>
      </c>
      <c r="E1505" s="45" t="n">
        <v>8.25</v>
      </c>
      <c r="F1505" s="7" t="s">
        <v>239</v>
      </c>
    </row>
    <row r="1506" customFormat="false" ht="15" hidden="false" customHeight="false" outlineLevel="0" collapsed="false">
      <c r="A1506" s="7" t="s">
        <v>10733</v>
      </c>
      <c r="B1506" s="44" t="n">
        <v>0</v>
      </c>
      <c r="C1506" s="44" t="n">
        <v>4</v>
      </c>
      <c r="D1506" s="38" t="n">
        <f aca="false">IFERROR(B1506/C1506,0)</f>
        <v>0</v>
      </c>
      <c r="E1506" s="45" t="n">
        <v>25</v>
      </c>
      <c r="F1506" s="7" t="s">
        <v>239</v>
      </c>
    </row>
    <row r="1507" customFormat="false" ht="15" hidden="false" customHeight="false" outlineLevel="0" collapsed="false">
      <c r="A1507" s="7" t="s">
        <v>10734</v>
      </c>
      <c r="B1507" s="44" t="n">
        <v>0</v>
      </c>
      <c r="C1507" s="44" t="n">
        <v>4</v>
      </c>
      <c r="D1507" s="38" t="n">
        <f aca="false">IFERROR(B1507/C1507,0)</f>
        <v>0</v>
      </c>
      <c r="E1507" s="45" t="n">
        <v>26.75</v>
      </c>
      <c r="F1507" s="7" t="s">
        <v>161</v>
      </c>
    </row>
    <row r="1508" customFormat="false" ht="15" hidden="false" customHeight="false" outlineLevel="0" collapsed="false">
      <c r="A1508" s="7" t="s">
        <v>10735</v>
      </c>
      <c r="B1508" s="44" t="n">
        <v>0</v>
      </c>
      <c r="C1508" s="44" t="n">
        <v>4</v>
      </c>
      <c r="D1508" s="38" t="n">
        <f aca="false">IFERROR(B1508/C1508,0)</f>
        <v>0</v>
      </c>
      <c r="E1508" s="45" t="n">
        <v>48</v>
      </c>
      <c r="F1508" s="7" t="s">
        <v>239</v>
      </c>
    </row>
    <row r="1509" customFormat="false" ht="15" hidden="false" customHeight="false" outlineLevel="0" collapsed="false">
      <c r="A1509" s="7" t="s">
        <v>10736</v>
      </c>
      <c r="B1509" s="44" t="n">
        <v>0</v>
      </c>
      <c r="C1509" s="44" t="n">
        <v>4</v>
      </c>
      <c r="D1509" s="38" t="n">
        <f aca="false">IFERROR(B1509/C1509,0)</f>
        <v>0</v>
      </c>
      <c r="E1509" s="45" t="n">
        <v>11.25</v>
      </c>
      <c r="F1509" s="7" t="s">
        <v>239</v>
      </c>
    </row>
    <row r="1510" customFormat="false" ht="15" hidden="false" customHeight="false" outlineLevel="0" collapsed="false">
      <c r="A1510" s="7" t="s">
        <v>10737</v>
      </c>
      <c r="B1510" s="44" t="n">
        <v>0</v>
      </c>
      <c r="C1510" s="44" t="n">
        <v>4</v>
      </c>
      <c r="D1510" s="38" t="n">
        <f aca="false">IFERROR(B1510/C1510,0)</f>
        <v>0</v>
      </c>
      <c r="E1510" s="45" t="n">
        <v>7</v>
      </c>
      <c r="F1510" s="7" t="s">
        <v>239</v>
      </c>
    </row>
    <row r="1511" customFormat="false" ht="15" hidden="false" customHeight="false" outlineLevel="0" collapsed="false">
      <c r="A1511" s="7" t="s">
        <v>10738</v>
      </c>
      <c r="B1511" s="44" t="n">
        <v>0</v>
      </c>
      <c r="C1511" s="44" t="n">
        <v>4</v>
      </c>
      <c r="D1511" s="38" t="n">
        <f aca="false">IFERROR(B1511/C1511,0)</f>
        <v>0</v>
      </c>
      <c r="E1511" s="45" t="n">
        <v>13.5</v>
      </c>
      <c r="F1511" s="7" t="s">
        <v>239</v>
      </c>
    </row>
    <row r="1512" customFormat="false" ht="15" hidden="false" customHeight="false" outlineLevel="0" collapsed="false">
      <c r="A1512" s="7" t="s">
        <v>10739</v>
      </c>
      <c r="B1512" s="44" t="n">
        <v>0</v>
      </c>
      <c r="C1512" s="44" t="n">
        <v>4</v>
      </c>
      <c r="D1512" s="38" t="n">
        <f aca="false">IFERROR(B1512/C1512,0)</f>
        <v>0</v>
      </c>
      <c r="E1512" s="45" t="n">
        <v>11</v>
      </c>
      <c r="F1512" s="7" t="s">
        <v>161</v>
      </c>
    </row>
    <row r="1513" customFormat="false" ht="15" hidden="false" customHeight="false" outlineLevel="0" collapsed="false">
      <c r="A1513" s="7" t="s">
        <v>10740</v>
      </c>
      <c r="B1513" s="44" t="n">
        <v>0</v>
      </c>
      <c r="C1513" s="44" t="n">
        <v>4</v>
      </c>
      <c r="D1513" s="38" t="n">
        <f aca="false">IFERROR(B1513/C1513,0)</f>
        <v>0</v>
      </c>
      <c r="E1513" s="45" t="n">
        <v>14.75</v>
      </c>
      <c r="F1513" s="7" t="s">
        <v>161</v>
      </c>
    </row>
    <row r="1514" customFormat="false" ht="15" hidden="false" customHeight="false" outlineLevel="0" collapsed="false">
      <c r="A1514" s="7" t="s">
        <v>10741</v>
      </c>
      <c r="B1514" s="44" t="n">
        <v>0</v>
      </c>
      <c r="C1514" s="44" t="n">
        <v>4</v>
      </c>
      <c r="D1514" s="38" t="n">
        <f aca="false">IFERROR(B1514/C1514,0)</f>
        <v>0</v>
      </c>
      <c r="E1514" s="45" t="n">
        <v>11.5</v>
      </c>
      <c r="F1514" s="7" t="s">
        <v>239</v>
      </c>
    </row>
    <row r="1515" customFormat="false" ht="15" hidden="false" customHeight="false" outlineLevel="0" collapsed="false">
      <c r="A1515" s="7" t="s">
        <v>10742</v>
      </c>
      <c r="B1515" s="44" t="n">
        <v>0</v>
      </c>
      <c r="C1515" s="44" t="n">
        <v>4</v>
      </c>
      <c r="D1515" s="38" t="n">
        <f aca="false">IFERROR(B1515/C1515,0)</f>
        <v>0</v>
      </c>
      <c r="E1515" s="45" t="n">
        <v>26.5</v>
      </c>
      <c r="F1515" s="7" t="s">
        <v>239</v>
      </c>
    </row>
    <row r="1516" customFormat="false" ht="15" hidden="false" customHeight="false" outlineLevel="0" collapsed="false">
      <c r="A1516" s="7" t="s">
        <v>10743</v>
      </c>
      <c r="B1516" s="44" t="n">
        <v>0</v>
      </c>
      <c r="C1516" s="44" t="n">
        <v>4</v>
      </c>
      <c r="D1516" s="38" t="n">
        <f aca="false">IFERROR(B1516/C1516,0)</f>
        <v>0</v>
      </c>
      <c r="E1516" s="45" t="n">
        <v>7.25</v>
      </c>
      <c r="F1516" s="7" t="s">
        <v>239</v>
      </c>
    </row>
    <row r="1517" customFormat="false" ht="15" hidden="false" customHeight="false" outlineLevel="0" collapsed="false">
      <c r="A1517" s="7" t="s">
        <v>10744</v>
      </c>
      <c r="B1517" s="44" t="n">
        <v>0</v>
      </c>
      <c r="C1517" s="44" t="n">
        <v>4</v>
      </c>
      <c r="D1517" s="38" t="n">
        <f aca="false">IFERROR(B1517/C1517,0)</f>
        <v>0</v>
      </c>
      <c r="E1517" s="45" t="n">
        <v>43</v>
      </c>
      <c r="F1517" s="7" t="s">
        <v>239</v>
      </c>
    </row>
    <row r="1518" customFormat="false" ht="15" hidden="false" customHeight="false" outlineLevel="0" collapsed="false">
      <c r="A1518" s="7" t="s">
        <v>10745</v>
      </c>
      <c r="B1518" s="44" t="n">
        <v>0</v>
      </c>
      <c r="C1518" s="44" t="n">
        <v>4</v>
      </c>
      <c r="D1518" s="38" t="n">
        <f aca="false">IFERROR(B1518/C1518,0)</f>
        <v>0</v>
      </c>
      <c r="E1518" s="45" t="n">
        <v>27.75</v>
      </c>
      <c r="F1518" s="7" t="s">
        <v>239</v>
      </c>
    </row>
    <row r="1519" customFormat="false" ht="15" hidden="false" customHeight="false" outlineLevel="0" collapsed="false">
      <c r="A1519" s="7" t="s">
        <v>10746</v>
      </c>
      <c r="B1519" s="44" t="n">
        <v>0</v>
      </c>
      <c r="C1519" s="44" t="n">
        <v>4</v>
      </c>
      <c r="D1519" s="38" t="n">
        <f aca="false">IFERROR(B1519/C1519,0)</f>
        <v>0</v>
      </c>
      <c r="E1519" s="45" t="n">
        <v>6.25</v>
      </c>
      <c r="F1519" s="7" t="s">
        <v>239</v>
      </c>
    </row>
    <row r="1520" customFormat="false" ht="15" hidden="false" customHeight="false" outlineLevel="0" collapsed="false">
      <c r="A1520" s="7" t="s">
        <v>10747</v>
      </c>
      <c r="B1520" s="44" t="n">
        <v>0</v>
      </c>
      <c r="C1520" s="44" t="n">
        <v>4</v>
      </c>
      <c r="D1520" s="38" t="n">
        <f aca="false">IFERROR(B1520/C1520,0)</f>
        <v>0</v>
      </c>
      <c r="E1520" s="45" t="n">
        <v>16.5</v>
      </c>
      <c r="F1520" s="7" t="s">
        <v>239</v>
      </c>
    </row>
    <row r="1521" customFormat="false" ht="15" hidden="false" customHeight="false" outlineLevel="0" collapsed="false">
      <c r="A1521" s="7" t="s">
        <v>10748</v>
      </c>
      <c r="B1521" s="44" t="n">
        <v>0</v>
      </c>
      <c r="C1521" s="44" t="n">
        <v>4</v>
      </c>
      <c r="D1521" s="38" t="n">
        <f aca="false">IFERROR(B1521/C1521,0)</f>
        <v>0</v>
      </c>
      <c r="E1521" s="45" t="n">
        <v>10</v>
      </c>
      <c r="F1521" s="7" t="s">
        <v>239</v>
      </c>
    </row>
    <row r="1522" customFormat="false" ht="15" hidden="false" customHeight="false" outlineLevel="0" collapsed="false">
      <c r="A1522" s="7" t="s">
        <v>10749</v>
      </c>
      <c r="B1522" s="44" t="n">
        <v>0</v>
      </c>
      <c r="C1522" s="44" t="n">
        <v>4</v>
      </c>
      <c r="D1522" s="38" t="n">
        <f aca="false">IFERROR(B1522/C1522,0)</f>
        <v>0</v>
      </c>
      <c r="E1522" s="45" t="n">
        <v>9.5</v>
      </c>
      <c r="F1522" s="7" t="s">
        <v>239</v>
      </c>
    </row>
    <row r="1523" customFormat="false" ht="15" hidden="false" customHeight="false" outlineLevel="0" collapsed="false">
      <c r="A1523" s="7" t="s">
        <v>10750</v>
      </c>
      <c r="B1523" s="44" t="n">
        <v>0</v>
      </c>
      <c r="C1523" s="44" t="n">
        <v>4</v>
      </c>
      <c r="D1523" s="38" t="n">
        <f aca="false">IFERROR(B1523/C1523,0)</f>
        <v>0</v>
      </c>
      <c r="E1523" s="45" t="n">
        <v>7.25</v>
      </c>
      <c r="F1523" s="7" t="s">
        <v>239</v>
      </c>
    </row>
    <row r="1524" customFormat="false" ht="15" hidden="false" customHeight="false" outlineLevel="0" collapsed="false">
      <c r="A1524" s="7" t="s">
        <v>10751</v>
      </c>
      <c r="B1524" s="44" t="n">
        <v>0</v>
      </c>
      <c r="C1524" s="44" t="n">
        <v>4</v>
      </c>
      <c r="D1524" s="38" t="n">
        <f aca="false">IFERROR(B1524/C1524,0)</f>
        <v>0</v>
      </c>
      <c r="E1524" s="45" t="n">
        <v>19.25</v>
      </c>
      <c r="F1524" s="7" t="s">
        <v>239</v>
      </c>
    </row>
    <row r="1525" customFormat="false" ht="15" hidden="false" customHeight="false" outlineLevel="0" collapsed="false">
      <c r="A1525" s="7" t="s">
        <v>10752</v>
      </c>
      <c r="B1525" s="44" t="n">
        <v>0</v>
      </c>
      <c r="C1525" s="44" t="n">
        <v>4</v>
      </c>
      <c r="D1525" s="38" t="n">
        <f aca="false">IFERROR(B1525/C1525,0)</f>
        <v>0</v>
      </c>
      <c r="E1525" s="45" t="n">
        <v>11.75</v>
      </c>
      <c r="F1525" s="7" t="s">
        <v>115</v>
      </c>
    </row>
    <row r="1526" customFormat="false" ht="15" hidden="false" customHeight="false" outlineLevel="0" collapsed="false">
      <c r="A1526" s="7" t="s">
        <v>10753</v>
      </c>
      <c r="B1526" s="44" t="n">
        <v>0</v>
      </c>
      <c r="C1526" s="44" t="n">
        <v>4</v>
      </c>
      <c r="D1526" s="38" t="n">
        <f aca="false">IFERROR(B1526/C1526,0)</f>
        <v>0</v>
      </c>
      <c r="E1526" s="45" t="n">
        <v>25</v>
      </c>
      <c r="F1526" s="7" t="s">
        <v>161</v>
      </c>
    </row>
    <row r="1527" customFormat="false" ht="15" hidden="false" customHeight="false" outlineLevel="0" collapsed="false">
      <c r="A1527" s="7" t="s">
        <v>10754</v>
      </c>
      <c r="B1527" s="44" t="n">
        <v>0</v>
      </c>
      <c r="C1527" s="44" t="n">
        <v>4</v>
      </c>
      <c r="D1527" s="38" t="n">
        <f aca="false">IFERROR(B1527/C1527,0)</f>
        <v>0</v>
      </c>
      <c r="E1527" s="45" t="n">
        <v>8.25</v>
      </c>
      <c r="F1527" s="7" t="s">
        <v>239</v>
      </c>
    </row>
    <row r="1528" customFormat="false" ht="15" hidden="false" customHeight="false" outlineLevel="0" collapsed="false">
      <c r="A1528" s="7" t="s">
        <v>10755</v>
      </c>
      <c r="B1528" s="44" t="n">
        <v>0</v>
      </c>
      <c r="C1528" s="44" t="n">
        <v>4</v>
      </c>
      <c r="D1528" s="38" t="n">
        <f aca="false">IFERROR(B1528/C1528,0)</f>
        <v>0</v>
      </c>
      <c r="E1528" s="45" t="n">
        <v>17.75</v>
      </c>
      <c r="F1528" s="7" t="s">
        <v>239</v>
      </c>
    </row>
    <row r="1529" customFormat="false" ht="15" hidden="false" customHeight="false" outlineLevel="0" collapsed="false">
      <c r="A1529" s="7" t="s">
        <v>10756</v>
      </c>
      <c r="B1529" s="44" t="n">
        <v>0</v>
      </c>
      <c r="C1529" s="44" t="n">
        <v>4</v>
      </c>
      <c r="D1529" s="38" t="n">
        <f aca="false">IFERROR(B1529/C1529,0)</f>
        <v>0</v>
      </c>
      <c r="E1529" s="45" t="n">
        <v>10.25</v>
      </c>
      <c r="F1529" s="7" t="s">
        <v>239</v>
      </c>
    </row>
    <row r="1530" customFormat="false" ht="15" hidden="false" customHeight="false" outlineLevel="0" collapsed="false">
      <c r="A1530" s="7" t="s">
        <v>10757</v>
      </c>
      <c r="B1530" s="44" t="n">
        <v>0</v>
      </c>
      <c r="C1530" s="44" t="n">
        <v>4</v>
      </c>
      <c r="D1530" s="38" t="n">
        <f aca="false">IFERROR(B1530/C1530,0)</f>
        <v>0</v>
      </c>
      <c r="E1530" s="45" t="n">
        <v>7</v>
      </c>
      <c r="F1530" s="7" t="s">
        <v>239</v>
      </c>
    </row>
    <row r="1531" customFormat="false" ht="15" hidden="false" customHeight="false" outlineLevel="0" collapsed="false">
      <c r="A1531" s="7" t="s">
        <v>10758</v>
      </c>
      <c r="B1531" s="44" t="n">
        <v>0</v>
      </c>
      <c r="C1531" s="44" t="n">
        <v>4</v>
      </c>
      <c r="D1531" s="38" t="n">
        <f aca="false">IFERROR(B1531/C1531,0)</f>
        <v>0</v>
      </c>
      <c r="E1531" s="45" t="n">
        <v>16</v>
      </c>
      <c r="F1531" s="7" t="s">
        <v>239</v>
      </c>
    </row>
    <row r="1532" customFormat="false" ht="15" hidden="false" customHeight="false" outlineLevel="0" collapsed="false">
      <c r="A1532" s="7" t="s">
        <v>10759</v>
      </c>
      <c r="B1532" s="44" t="n">
        <v>0</v>
      </c>
      <c r="C1532" s="44" t="n">
        <v>4</v>
      </c>
      <c r="D1532" s="38" t="n">
        <f aca="false">IFERROR(B1532/C1532,0)</f>
        <v>0</v>
      </c>
      <c r="E1532" s="45" t="n">
        <v>20.25</v>
      </c>
      <c r="F1532" s="7" t="s">
        <v>239</v>
      </c>
    </row>
    <row r="1533" customFormat="false" ht="15" hidden="false" customHeight="false" outlineLevel="0" collapsed="false">
      <c r="A1533" s="7" t="s">
        <v>10760</v>
      </c>
      <c r="B1533" s="44" t="n">
        <v>0</v>
      </c>
      <c r="C1533" s="44" t="n">
        <v>4</v>
      </c>
      <c r="D1533" s="38" t="n">
        <f aca="false">IFERROR(B1533/C1533,0)</f>
        <v>0</v>
      </c>
      <c r="E1533" s="45" t="n">
        <v>9.5</v>
      </c>
      <c r="F1533" s="7" t="s">
        <v>239</v>
      </c>
    </row>
    <row r="1534" customFormat="false" ht="15" hidden="false" customHeight="false" outlineLevel="0" collapsed="false">
      <c r="A1534" s="7" t="s">
        <v>10761</v>
      </c>
      <c r="B1534" s="44" t="n">
        <v>0</v>
      </c>
      <c r="C1534" s="44" t="n">
        <v>4</v>
      </c>
      <c r="D1534" s="38" t="n">
        <f aca="false">IFERROR(B1534/C1534,0)</f>
        <v>0</v>
      </c>
      <c r="E1534" s="45" t="n">
        <v>14.5</v>
      </c>
      <c r="F1534" s="7" t="s">
        <v>239</v>
      </c>
    </row>
    <row r="1535" customFormat="false" ht="15" hidden="false" customHeight="false" outlineLevel="0" collapsed="false">
      <c r="A1535" s="7" t="s">
        <v>10762</v>
      </c>
      <c r="B1535" s="44" t="n">
        <v>0</v>
      </c>
      <c r="C1535" s="44" t="n">
        <v>4</v>
      </c>
      <c r="D1535" s="38" t="n">
        <f aca="false">IFERROR(B1535/C1535,0)</f>
        <v>0</v>
      </c>
      <c r="E1535" s="45" t="n">
        <v>11.25</v>
      </c>
      <c r="F1535" s="7" t="s">
        <v>239</v>
      </c>
    </row>
    <row r="1536" customFormat="false" ht="15" hidden="false" customHeight="false" outlineLevel="0" collapsed="false">
      <c r="A1536" s="7" t="s">
        <v>10763</v>
      </c>
      <c r="B1536" s="44" t="n">
        <v>0</v>
      </c>
      <c r="C1536" s="44" t="n">
        <v>4</v>
      </c>
      <c r="D1536" s="38" t="n">
        <f aca="false">IFERROR(B1536/C1536,0)</f>
        <v>0</v>
      </c>
      <c r="E1536" s="45" t="n">
        <v>8.75</v>
      </c>
      <c r="F1536" s="7" t="s">
        <v>161</v>
      </c>
    </row>
    <row r="1537" customFormat="false" ht="15" hidden="false" customHeight="false" outlineLevel="0" collapsed="false">
      <c r="A1537" s="7" t="s">
        <v>10764</v>
      </c>
      <c r="B1537" s="44" t="n">
        <v>0</v>
      </c>
      <c r="C1537" s="44" t="n">
        <v>4</v>
      </c>
      <c r="D1537" s="38" t="n">
        <f aca="false">IFERROR(B1537/C1537,0)</f>
        <v>0</v>
      </c>
      <c r="E1537" s="45" t="n">
        <v>20.75</v>
      </c>
      <c r="F1537" s="7" t="s">
        <v>239</v>
      </c>
    </row>
    <row r="1538" customFormat="false" ht="15" hidden="false" customHeight="false" outlineLevel="0" collapsed="false">
      <c r="A1538" s="7" t="s">
        <v>10765</v>
      </c>
      <c r="B1538" s="44" t="n">
        <v>0</v>
      </c>
      <c r="C1538" s="44" t="n">
        <v>4</v>
      </c>
      <c r="D1538" s="38" t="n">
        <f aca="false">IFERROR(B1538/C1538,0)</f>
        <v>0</v>
      </c>
      <c r="E1538" s="45" t="n">
        <v>20.5</v>
      </c>
      <c r="F1538" s="7" t="s">
        <v>239</v>
      </c>
    </row>
    <row r="1539" customFormat="false" ht="15" hidden="false" customHeight="false" outlineLevel="0" collapsed="false">
      <c r="A1539" s="7" t="s">
        <v>10766</v>
      </c>
      <c r="B1539" s="44" t="n">
        <v>0</v>
      </c>
      <c r="C1539" s="44" t="n">
        <v>4</v>
      </c>
      <c r="D1539" s="38" t="n">
        <f aca="false">IFERROR(B1539/C1539,0)</f>
        <v>0</v>
      </c>
      <c r="E1539" s="45" t="n">
        <v>12.75</v>
      </c>
      <c r="F1539" s="7" t="s">
        <v>239</v>
      </c>
    </row>
    <row r="1540" customFormat="false" ht="15" hidden="false" customHeight="false" outlineLevel="0" collapsed="false">
      <c r="A1540" s="7" t="s">
        <v>10767</v>
      </c>
      <c r="B1540" s="44" t="n">
        <v>0</v>
      </c>
      <c r="C1540" s="44" t="n">
        <v>4</v>
      </c>
      <c r="D1540" s="38" t="n">
        <f aca="false">IFERROR(B1540/C1540,0)</f>
        <v>0</v>
      </c>
      <c r="E1540" s="45" t="n">
        <v>21</v>
      </c>
      <c r="F1540" s="7" t="s">
        <v>180</v>
      </c>
    </row>
    <row r="1541" customFormat="false" ht="15" hidden="false" customHeight="false" outlineLevel="0" collapsed="false">
      <c r="A1541" s="7" t="s">
        <v>10768</v>
      </c>
      <c r="B1541" s="44" t="n">
        <v>0</v>
      </c>
      <c r="C1541" s="44" t="n">
        <v>3</v>
      </c>
      <c r="D1541" s="38" t="n">
        <f aca="false">IFERROR(B1541/C1541,0)</f>
        <v>0</v>
      </c>
      <c r="E1541" s="45" t="n">
        <v>7.67</v>
      </c>
      <c r="F1541" s="7" t="s">
        <v>239</v>
      </c>
    </row>
    <row r="1542" customFormat="false" ht="15" hidden="false" customHeight="false" outlineLevel="0" collapsed="false">
      <c r="A1542" s="7" t="s">
        <v>10769</v>
      </c>
      <c r="B1542" s="44" t="n">
        <v>0</v>
      </c>
      <c r="C1542" s="44" t="n">
        <v>3</v>
      </c>
      <c r="D1542" s="38" t="n">
        <f aca="false">IFERROR(B1542/C1542,0)</f>
        <v>0</v>
      </c>
      <c r="E1542" s="45" t="n">
        <v>8.33</v>
      </c>
      <c r="F1542" s="7" t="s">
        <v>239</v>
      </c>
    </row>
    <row r="1543" customFormat="false" ht="15" hidden="false" customHeight="false" outlineLevel="0" collapsed="false">
      <c r="A1543" s="7" t="s">
        <v>10770</v>
      </c>
      <c r="B1543" s="44" t="n">
        <v>0</v>
      </c>
      <c r="C1543" s="44" t="n">
        <v>3</v>
      </c>
      <c r="D1543" s="38" t="n">
        <f aca="false">IFERROR(B1543/C1543,0)</f>
        <v>0</v>
      </c>
      <c r="E1543" s="45" t="n">
        <v>12.33</v>
      </c>
      <c r="F1543" s="7" t="s">
        <v>239</v>
      </c>
    </row>
    <row r="1544" customFormat="false" ht="15" hidden="false" customHeight="false" outlineLevel="0" collapsed="false">
      <c r="A1544" s="7" t="s">
        <v>10771</v>
      </c>
      <c r="B1544" s="44" t="n">
        <v>0</v>
      </c>
      <c r="C1544" s="44" t="n">
        <v>3</v>
      </c>
      <c r="D1544" s="38" t="n">
        <f aca="false">IFERROR(B1544/C1544,0)</f>
        <v>0</v>
      </c>
      <c r="E1544" s="45" t="n">
        <v>9.67</v>
      </c>
      <c r="F1544" s="7" t="s">
        <v>239</v>
      </c>
    </row>
    <row r="1545" customFormat="false" ht="15" hidden="false" customHeight="false" outlineLevel="0" collapsed="false">
      <c r="A1545" s="7" t="s">
        <v>10772</v>
      </c>
      <c r="B1545" s="44" t="n">
        <v>0</v>
      </c>
      <c r="C1545" s="44" t="n">
        <v>3</v>
      </c>
      <c r="D1545" s="38" t="n">
        <f aca="false">IFERROR(B1545/C1545,0)</f>
        <v>0</v>
      </c>
      <c r="E1545" s="45" t="n">
        <v>6.67</v>
      </c>
      <c r="F1545" s="7" t="s">
        <v>161</v>
      </c>
    </row>
    <row r="1546" customFormat="false" ht="15" hidden="false" customHeight="false" outlineLevel="0" collapsed="false">
      <c r="A1546" s="7" t="s">
        <v>10773</v>
      </c>
      <c r="B1546" s="44" t="n">
        <v>0</v>
      </c>
      <c r="C1546" s="44" t="n">
        <v>3</v>
      </c>
      <c r="D1546" s="38" t="n">
        <f aca="false">IFERROR(B1546/C1546,0)</f>
        <v>0</v>
      </c>
      <c r="E1546" s="45" t="n">
        <v>16</v>
      </c>
      <c r="F1546" s="7" t="s">
        <v>239</v>
      </c>
    </row>
    <row r="1547" customFormat="false" ht="15" hidden="false" customHeight="false" outlineLevel="0" collapsed="false">
      <c r="A1547" s="7" t="s">
        <v>10774</v>
      </c>
      <c r="B1547" s="44" t="n">
        <v>0</v>
      </c>
      <c r="C1547" s="44" t="n">
        <v>3</v>
      </c>
      <c r="D1547" s="38" t="n">
        <f aca="false">IFERROR(B1547/C1547,0)</f>
        <v>0</v>
      </c>
      <c r="E1547" s="45" t="n">
        <v>8</v>
      </c>
      <c r="F1547" s="7" t="s">
        <v>239</v>
      </c>
    </row>
    <row r="1548" customFormat="false" ht="15" hidden="false" customHeight="false" outlineLevel="0" collapsed="false">
      <c r="A1548" s="7" t="s">
        <v>10775</v>
      </c>
      <c r="B1548" s="44" t="n">
        <v>0</v>
      </c>
      <c r="C1548" s="44" t="n">
        <v>3</v>
      </c>
      <c r="D1548" s="38" t="n">
        <f aca="false">IFERROR(B1548/C1548,0)</f>
        <v>0</v>
      </c>
      <c r="E1548" s="45" t="n">
        <v>23.33</v>
      </c>
      <c r="F1548" s="7" t="s">
        <v>239</v>
      </c>
    </row>
    <row r="1549" customFormat="false" ht="15" hidden="false" customHeight="false" outlineLevel="0" collapsed="false">
      <c r="A1549" s="7" t="s">
        <v>10776</v>
      </c>
      <c r="B1549" s="44" t="n">
        <v>0</v>
      </c>
      <c r="C1549" s="44" t="n">
        <v>3</v>
      </c>
      <c r="D1549" s="38" t="n">
        <f aca="false">IFERROR(B1549/C1549,0)</f>
        <v>0</v>
      </c>
      <c r="E1549" s="45" t="n">
        <v>9.33</v>
      </c>
      <c r="F1549" s="7" t="s">
        <v>180</v>
      </c>
    </row>
    <row r="1550" customFormat="false" ht="15" hidden="false" customHeight="false" outlineLevel="0" collapsed="false">
      <c r="A1550" s="7" t="s">
        <v>10777</v>
      </c>
      <c r="B1550" s="44" t="n">
        <v>0</v>
      </c>
      <c r="C1550" s="44" t="n">
        <v>3</v>
      </c>
      <c r="D1550" s="38" t="n">
        <f aca="false">IFERROR(B1550/C1550,0)</f>
        <v>0</v>
      </c>
      <c r="E1550" s="45" t="n">
        <v>9.33</v>
      </c>
      <c r="F1550" s="7" t="s">
        <v>239</v>
      </c>
    </row>
    <row r="1551" customFormat="false" ht="15" hidden="false" customHeight="false" outlineLevel="0" collapsed="false">
      <c r="A1551" s="7" t="s">
        <v>10778</v>
      </c>
      <c r="B1551" s="44" t="n">
        <v>0</v>
      </c>
      <c r="C1551" s="44" t="n">
        <v>3</v>
      </c>
      <c r="D1551" s="38" t="n">
        <f aca="false">IFERROR(B1551/C1551,0)</f>
        <v>0</v>
      </c>
      <c r="E1551" s="45" t="n">
        <v>8</v>
      </c>
      <c r="F1551" s="7" t="s">
        <v>239</v>
      </c>
    </row>
    <row r="1552" customFormat="false" ht="15" hidden="false" customHeight="false" outlineLevel="0" collapsed="false">
      <c r="A1552" s="7" t="s">
        <v>10779</v>
      </c>
      <c r="B1552" s="44" t="n">
        <v>0</v>
      </c>
      <c r="C1552" s="44" t="n">
        <v>3</v>
      </c>
      <c r="D1552" s="38" t="n">
        <f aca="false">IFERROR(B1552/C1552,0)</f>
        <v>0</v>
      </c>
      <c r="E1552" s="45" t="n">
        <v>7.67</v>
      </c>
      <c r="F1552" s="7" t="s">
        <v>239</v>
      </c>
    </row>
    <row r="1553" customFormat="false" ht="15" hidden="false" customHeight="false" outlineLevel="0" collapsed="false">
      <c r="A1553" s="7" t="s">
        <v>10780</v>
      </c>
      <c r="B1553" s="44" t="n">
        <v>0</v>
      </c>
      <c r="C1553" s="44" t="n">
        <v>3</v>
      </c>
      <c r="D1553" s="38" t="n">
        <f aca="false">IFERROR(B1553/C1553,0)</f>
        <v>0</v>
      </c>
      <c r="E1553" s="45" t="n">
        <v>10.33</v>
      </c>
      <c r="F1553" s="7" t="s">
        <v>239</v>
      </c>
    </row>
    <row r="1554" customFormat="false" ht="15" hidden="false" customHeight="false" outlineLevel="0" collapsed="false">
      <c r="A1554" s="7" t="s">
        <v>10781</v>
      </c>
      <c r="B1554" s="44" t="n">
        <v>0</v>
      </c>
      <c r="C1554" s="44" t="n">
        <v>3</v>
      </c>
      <c r="D1554" s="38" t="n">
        <f aca="false">IFERROR(B1554/C1554,0)</f>
        <v>0</v>
      </c>
      <c r="E1554" s="45" t="n">
        <v>13.33</v>
      </c>
      <c r="F1554" s="7" t="s">
        <v>239</v>
      </c>
    </row>
    <row r="1555" customFormat="false" ht="15" hidden="false" customHeight="false" outlineLevel="0" collapsed="false">
      <c r="A1555" s="7" t="s">
        <v>10782</v>
      </c>
      <c r="B1555" s="44" t="n">
        <v>0</v>
      </c>
      <c r="C1555" s="44" t="n">
        <v>3</v>
      </c>
      <c r="D1555" s="38" t="n">
        <f aca="false">IFERROR(B1555/C1555,0)</f>
        <v>0</v>
      </c>
      <c r="E1555" s="45" t="n">
        <v>14</v>
      </c>
      <c r="F1555" s="7" t="s">
        <v>239</v>
      </c>
    </row>
    <row r="1556" customFormat="false" ht="15" hidden="false" customHeight="false" outlineLevel="0" collapsed="false">
      <c r="A1556" s="7" t="s">
        <v>10783</v>
      </c>
      <c r="B1556" s="44" t="n">
        <v>0</v>
      </c>
      <c r="C1556" s="44" t="n">
        <v>3</v>
      </c>
      <c r="D1556" s="38" t="n">
        <f aca="false">IFERROR(B1556/C1556,0)</f>
        <v>0</v>
      </c>
      <c r="E1556" s="45" t="n">
        <v>10.67</v>
      </c>
      <c r="F1556" s="7" t="s">
        <v>239</v>
      </c>
    </row>
    <row r="1557" customFormat="false" ht="15" hidden="false" customHeight="false" outlineLevel="0" collapsed="false">
      <c r="A1557" s="7" t="s">
        <v>10784</v>
      </c>
      <c r="B1557" s="44" t="n">
        <v>0</v>
      </c>
      <c r="C1557" s="44" t="n">
        <v>3</v>
      </c>
      <c r="D1557" s="38" t="n">
        <f aca="false">IFERROR(B1557/C1557,0)</f>
        <v>0</v>
      </c>
      <c r="E1557" s="45" t="n">
        <v>41</v>
      </c>
      <c r="F1557" s="7" t="s">
        <v>239</v>
      </c>
    </row>
    <row r="1558" customFormat="false" ht="15" hidden="false" customHeight="false" outlineLevel="0" collapsed="false">
      <c r="A1558" s="7" t="s">
        <v>10785</v>
      </c>
      <c r="B1558" s="44" t="n">
        <v>0</v>
      </c>
      <c r="C1558" s="44" t="n">
        <v>3</v>
      </c>
      <c r="D1558" s="38" t="n">
        <f aca="false">IFERROR(B1558/C1558,0)</f>
        <v>0</v>
      </c>
      <c r="E1558" s="45" t="n">
        <v>24.33</v>
      </c>
      <c r="F1558" s="7" t="s">
        <v>239</v>
      </c>
    </row>
    <row r="1559" customFormat="false" ht="15" hidden="false" customHeight="false" outlineLevel="0" collapsed="false">
      <c r="A1559" s="7" t="s">
        <v>10786</v>
      </c>
      <c r="B1559" s="44" t="n">
        <v>0</v>
      </c>
      <c r="C1559" s="44" t="n">
        <v>3</v>
      </c>
      <c r="D1559" s="38" t="n">
        <f aca="false">IFERROR(B1559/C1559,0)</f>
        <v>0</v>
      </c>
      <c r="E1559" s="45" t="n">
        <v>8</v>
      </c>
      <c r="F1559" s="7" t="s">
        <v>239</v>
      </c>
    </row>
    <row r="1560" customFormat="false" ht="15" hidden="false" customHeight="false" outlineLevel="0" collapsed="false">
      <c r="A1560" s="7" t="s">
        <v>10787</v>
      </c>
      <c r="B1560" s="44" t="n">
        <v>0</v>
      </c>
      <c r="C1560" s="44" t="n">
        <v>3</v>
      </c>
      <c r="D1560" s="38" t="n">
        <f aca="false">IFERROR(B1560/C1560,0)</f>
        <v>0</v>
      </c>
      <c r="E1560" s="45" t="n">
        <v>24.33</v>
      </c>
      <c r="F1560" s="7" t="s">
        <v>239</v>
      </c>
    </row>
    <row r="1561" customFormat="false" ht="15" hidden="false" customHeight="false" outlineLevel="0" collapsed="false">
      <c r="A1561" s="7" t="s">
        <v>10788</v>
      </c>
      <c r="B1561" s="44" t="n">
        <v>0</v>
      </c>
      <c r="C1561" s="44" t="n">
        <v>3</v>
      </c>
      <c r="D1561" s="38" t="n">
        <f aca="false">IFERROR(B1561/C1561,0)</f>
        <v>0</v>
      </c>
      <c r="E1561" s="45" t="n">
        <v>9.33</v>
      </c>
      <c r="F1561" s="7" t="s">
        <v>239</v>
      </c>
    </row>
    <row r="1562" customFormat="false" ht="15" hidden="false" customHeight="false" outlineLevel="0" collapsed="false">
      <c r="A1562" s="7" t="s">
        <v>10789</v>
      </c>
      <c r="B1562" s="44" t="n">
        <v>0</v>
      </c>
      <c r="C1562" s="44" t="n">
        <v>3</v>
      </c>
      <c r="D1562" s="38" t="n">
        <f aca="false">IFERROR(B1562/C1562,0)</f>
        <v>0</v>
      </c>
      <c r="E1562" s="45" t="n">
        <v>14.33</v>
      </c>
      <c r="F1562" s="7" t="s">
        <v>239</v>
      </c>
    </row>
    <row r="1563" customFormat="false" ht="15" hidden="false" customHeight="false" outlineLevel="0" collapsed="false">
      <c r="A1563" s="7" t="s">
        <v>10790</v>
      </c>
      <c r="B1563" s="44" t="n">
        <v>0</v>
      </c>
      <c r="C1563" s="44" t="n">
        <v>3</v>
      </c>
      <c r="D1563" s="38" t="n">
        <f aca="false">IFERROR(B1563/C1563,0)</f>
        <v>0</v>
      </c>
      <c r="E1563" s="45" t="n">
        <v>6.67</v>
      </c>
      <c r="F1563" s="7" t="s">
        <v>239</v>
      </c>
    </row>
    <row r="1564" customFormat="false" ht="15" hidden="false" customHeight="false" outlineLevel="0" collapsed="false">
      <c r="A1564" s="7" t="s">
        <v>10791</v>
      </c>
      <c r="B1564" s="44" t="n">
        <v>0</v>
      </c>
      <c r="C1564" s="44" t="n">
        <v>3</v>
      </c>
      <c r="D1564" s="38" t="n">
        <f aca="false">IFERROR(B1564/C1564,0)</f>
        <v>0</v>
      </c>
      <c r="E1564" s="45" t="n">
        <v>17.33</v>
      </c>
      <c r="F1564" s="7" t="s">
        <v>180</v>
      </c>
    </row>
    <row r="1565" customFormat="false" ht="15" hidden="false" customHeight="false" outlineLevel="0" collapsed="false">
      <c r="A1565" s="7" t="s">
        <v>10792</v>
      </c>
      <c r="B1565" s="44" t="n">
        <v>0</v>
      </c>
      <c r="C1565" s="44" t="n">
        <v>3</v>
      </c>
      <c r="D1565" s="38" t="n">
        <f aca="false">IFERROR(B1565/C1565,0)</f>
        <v>0</v>
      </c>
      <c r="E1565" s="45" t="n">
        <v>16.33</v>
      </c>
      <c r="F1565" s="7" t="s">
        <v>239</v>
      </c>
    </row>
    <row r="1566" customFormat="false" ht="15" hidden="false" customHeight="false" outlineLevel="0" collapsed="false">
      <c r="A1566" s="7" t="s">
        <v>10793</v>
      </c>
      <c r="B1566" s="44" t="n">
        <v>0</v>
      </c>
      <c r="C1566" s="44" t="n">
        <v>3</v>
      </c>
      <c r="D1566" s="38" t="n">
        <f aca="false">IFERROR(B1566/C1566,0)</f>
        <v>0</v>
      </c>
      <c r="E1566" s="45" t="n">
        <v>27.67</v>
      </c>
      <c r="F1566" s="7" t="s">
        <v>239</v>
      </c>
    </row>
    <row r="1567" customFormat="false" ht="15" hidden="false" customHeight="false" outlineLevel="0" collapsed="false">
      <c r="A1567" s="7" t="s">
        <v>10794</v>
      </c>
      <c r="B1567" s="44" t="n">
        <v>0</v>
      </c>
      <c r="C1567" s="44" t="n">
        <v>3</v>
      </c>
      <c r="D1567" s="38" t="n">
        <f aca="false">IFERROR(B1567/C1567,0)</f>
        <v>0</v>
      </c>
      <c r="E1567" s="45" t="n">
        <v>35.33</v>
      </c>
      <c r="F1567" s="7" t="s">
        <v>239</v>
      </c>
    </row>
    <row r="1568" customFormat="false" ht="15" hidden="false" customHeight="false" outlineLevel="0" collapsed="false">
      <c r="A1568" s="7" t="s">
        <v>10795</v>
      </c>
      <c r="B1568" s="44" t="n">
        <v>0</v>
      </c>
      <c r="C1568" s="44" t="n">
        <v>3</v>
      </c>
      <c r="D1568" s="38" t="n">
        <f aca="false">IFERROR(B1568/C1568,0)</f>
        <v>0</v>
      </c>
      <c r="E1568" s="45" t="n">
        <v>8.67</v>
      </c>
      <c r="F1568" s="7" t="s">
        <v>239</v>
      </c>
    </row>
    <row r="1569" customFormat="false" ht="15" hidden="false" customHeight="false" outlineLevel="0" collapsed="false">
      <c r="A1569" s="7" t="s">
        <v>10796</v>
      </c>
      <c r="B1569" s="44" t="n">
        <v>0</v>
      </c>
      <c r="C1569" s="44" t="n">
        <v>3</v>
      </c>
      <c r="D1569" s="38" t="n">
        <f aca="false">IFERROR(B1569/C1569,0)</f>
        <v>0</v>
      </c>
      <c r="E1569" s="45" t="n">
        <v>6</v>
      </c>
      <c r="F1569" s="7" t="s">
        <v>239</v>
      </c>
    </row>
    <row r="1570" customFormat="false" ht="15" hidden="false" customHeight="false" outlineLevel="0" collapsed="false">
      <c r="A1570" s="7" t="s">
        <v>10797</v>
      </c>
      <c r="B1570" s="44" t="n">
        <v>0</v>
      </c>
      <c r="C1570" s="44" t="n">
        <v>3</v>
      </c>
      <c r="D1570" s="38" t="n">
        <f aca="false">IFERROR(B1570/C1570,0)</f>
        <v>0</v>
      </c>
      <c r="E1570" s="45" t="n">
        <v>11.33</v>
      </c>
      <c r="F1570" s="7" t="s">
        <v>239</v>
      </c>
    </row>
    <row r="1571" customFormat="false" ht="15" hidden="false" customHeight="false" outlineLevel="0" collapsed="false">
      <c r="A1571" s="7" t="s">
        <v>10798</v>
      </c>
      <c r="B1571" s="44" t="n">
        <v>0</v>
      </c>
      <c r="C1571" s="44" t="n">
        <v>3</v>
      </c>
      <c r="D1571" s="38" t="n">
        <f aca="false">IFERROR(B1571/C1571,0)</f>
        <v>0</v>
      </c>
      <c r="E1571" s="45" t="n">
        <v>25</v>
      </c>
      <c r="F1571" s="7" t="s">
        <v>239</v>
      </c>
    </row>
    <row r="1572" customFormat="false" ht="15" hidden="false" customHeight="false" outlineLevel="0" collapsed="false">
      <c r="A1572" s="7" t="s">
        <v>10799</v>
      </c>
      <c r="B1572" s="44" t="n">
        <v>0</v>
      </c>
      <c r="C1572" s="44" t="n">
        <v>3</v>
      </c>
      <c r="D1572" s="38" t="n">
        <f aca="false">IFERROR(B1572/C1572,0)</f>
        <v>0</v>
      </c>
      <c r="E1572" s="45" t="n">
        <v>11.33</v>
      </c>
      <c r="F1572" s="7" t="s">
        <v>161</v>
      </c>
    </row>
    <row r="1573" customFormat="false" ht="15" hidden="false" customHeight="false" outlineLevel="0" collapsed="false">
      <c r="A1573" s="7" t="s">
        <v>10800</v>
      </c>
      <c r="B1573" s="44" t="n">
        <v>0</v>
      </c>
      <c r="C1573" s="44" t="n">
        <v>3</v>
      </c>
      <c r="D1573" s="38" t="n">
        <f aca="false">IFERROR(B1573/C1573,0)</f>
        <v>0</v>
      </c>
      <c r="E1573" s="45" t="n">
        <v>9.33</v>
      </c>
      <c r="F1573" s="7" t="s">
        <v>161</v>
      </c>
    </row>
    <row r="1574" customFormat="false" ht="15" hidden="false" customHeight="false" outlineLevel="0" collapsed="false">
      <c r="A1574" s="7" t="s">
        <v>10801</v>
      </c>
      <c r="B1574" s="44" t="n">
        <v>0</v>
      </c>
      <c r="C1574" s="44" t="n">
        <v>3</v>
      </c>
      <c r="D1574" s="38" t="n">
        <f aca="false">IFERROR(B1574/C1574,0)</f>
        <v>0</v>
      </c>
      <c r="E1574" s="45" t="n">
        <v>9.33</v>
      </c>
      <c r="F1574" s="7" t="s">
        <v>239</v>
      </c>
    </row>
    <row r="1575" customFormat="false" ht="15" hidden="false" customHeight="false" outlineLevel="0" collapsed="false">
      <c r="A1575" s="7" t="s">
        <v>10802</v>
      </c>
      <c r="B1575" s="44" t="n">
        <v>0</v>
      </c>
      <c r="C1575" s="44" t="n">
        <v>3</v>
      </c>
      <c r="D1575" s="38" t="n">
        <f aca="false">IFERROR(B1575/C1575,0)</f>
        <v>0</v>
      </c>
      <c r="E1575" s="45" t="n">
        <v>10</v>
      </c>
      <c r="F1575" s="7" t="s">
        <v>239</v>
      </c>
    </row>
    <row r="1576" customFormat="false" ht="15" hidden="false" customHeight="false" outlineLevel="0" collapsed="false">
      <c r="A1576" s="7" t="s">
        <v>10803</v>
      </c>
      <c r="B1576" s="44" t="n">
        <v>0</v>
      </c>
      <c r="C1576" s="44" t="n">
        <v>3</v>
      </c>
      <c r="D1576" s="38" t="n">
        <f aca="false">IFERROR(B1576/C1576,0)</f>
        <v>0</v>
      </c>
      <c r="E1576" s="45" t="n">
        <v>10</v>
      </c>
      <c r="F1576" s="7" t="s">
        <v>239</v>
      </c>
    </row>
    <row r="1577" customFormat="false" ht="15" hidden="false" customHeight="false" outlineLevel="0" collapsed="false">
      <c r="A1577" s="7" t="s">
        <v>10804</v>
      </c>
      <c r="B1577" s="44" t="n">
        <v>0</v>
      </c>
      <c r="C1577" s="44" t="n">
        <v>3</v>
      </c>
      <c r="D1577" s="38" t="n">
        <f aca="false">IFERROR(B1577/C1577,0)</f>
        <v>0</v>
      </c>
      <c r="E1577" s="45" t="n">
        <v>17</v>
      </c>
      <c r="F1577" s="7" t="s">
        <v>239</v>
      </c>
    </row>
    <row r="1578" customFormat="false" ht="15" hidden="false" customHeight="false" outlineLevel="0" collapsed="false">
      <c r="A1578" s="7" t="s">
        <v>10805</v>
      </c>
      <c r="B1578" s="44" t="n">
        <v>0</v>
      </c>
      <c r="C1578" s="44" t="n">
        <v>3</v>
      </c>
      <c r="D1578" s="38" t="n">
        <f aca="false">IFERROR(B1578/C1578,0)</f>
        <v>0</v>
      </c>
      <c r="E1578" s="45" t="n">
        <v>14</v>
      </c>
      <c r="F1578" s="7" t="s">
        <v>239</v>
      </c>
    </row>
    <row r="1579" customFormat="false" ht="15" hidden="false" customHeight="false" outlineLevel="0" collapsed="false">
      <c r="A1579" s="7" t="s">
        <v>10806</v>
      </c>
      <c r="B1579" s="44" t="n">
        <v>0</v>
      </c>
      <c r="C1579" s="44" t="n">
        <v>3</v>
      </c>
      <c r="D1579" s="38" t="n">
        <f aca="false">IFERROR(B1579/C1579,0)</f>
        <v>0</v>
      </c>
      <c r="E1579" s="45" t="n">
        <v>17</v>
      </c>
      <c r="F1579" s="7" t="s">
        <v>239</v>
      </c>
    </row>
    <row r="1580" customFormat="false" ht="15" hidden="false" customHeight="false" outlineLevel="0" collapsed="false">
      <c r="A1580" s="7" t="s">
        <v>10807</v>
      </c>
      <c r="B1580" s="44" t="n">
        <v>0</v>
      </c>
      <c r="C1580" s="44" t="n">
        <v>3</v>
      </c>
      <c r="D1580" s="38" t="n">
        <f aca="false">IFERROR(B1580/C1580,0)</f>
        <v>0</v>
      </c>
      <c r="E1580" s="45" t="n">
        <v>25.67</v>
      </c>
      <c r="F1580" s="7" t="s">
        <v>239</v>
      </c>
    </row>
    <row r="1581" customFormat="false" ht="15" hidden="false" customHeight="false" outlineLevel="0" collapsed="false">
      <c r="A1581" s="7" t="s">
        <v>10808</v>
      </c>
      <c r="B1581" s="44" t="n">
        <v>0</v>
      </c>
      <c r="C1581" s="44" t="n">
        <v>3</v>
      </c>
      <c r="D1581" s="38" t="n">
        <f aca="false">IFERROR(B1581/C1581,0)</f>
        <v>0</v>
      </c>
      <c r="E1581" s="45" t="n">
        <v>10.67</v>
      </c>
      <c r="F1581" s="7" t="s">
        <v>161</v>
      </c>
    </row>
    <row r="1582" customFormat="false" ht="15" hidden="false" customHeight="false" outlineLevel="0" collapsed="false">
      <c r="A1582" s="7" t="s">
        <v>10809</v>
      </c>
      <c r="B1582" s="44" t="n">
        <v>0</v>
      </c>
      <c r="C1582" s="44" t="n">
        <v>3</v>
      </c>
      <c r="D1582" s="38" t="n">
        <f aca="false">IFERROR(B1582/C1582,0)</f>
        <v>0</v>
      </c>
      <c r="E1582" s="45" t="n">
        <v>7.67</v>
      </c>
      <c r="F1582" s="7" t="s">
        <v>161</v>
      </c>
    </row>
    <row r="1583" customFormat="false" ht="15" hidden="false" customHeight="false" outlineLevel="0" collapsed="false">
      <c r="A1583" s="7" t="s">
        <v>10810</v>
      </c>
      <c r="B1583" s="44" t="n">
        <v>0</v>
      </c>
      <c r="C1583" s="44" t="n">
        <v>3</v>
      </c>
      <c r="D1583" s="38" t="n">
        <f aca="false">IFERROR(B1583/C1583,0)</f>
        <v>0</v>
      </c>
      <c r="E1583" s="45" t="n">
        <v>35.33</v>
      </c>
      <c r="F1583" s="7" t="s">
        <v>239</v>
      </c>
    </row>
    <row r="1584" customFormat="false" ht="15" hidden="false" customHeight="false" outlineLevel="0" collapsed="false">
      <c r="A1584" s="7" t="s">
        <v>10811</v>
      </c>
      <c r="B1584" s="44" t="n">
        <v>0</v>
      </c>
      <c r="C1584" s="44" t="n">
        <v>3</v>
      </c>
      <c r="D1584" s="38" t="n">
        <f aca="false">IFERROR(B1584/C1584,0)</f>
        <v>0</v>
      </c>
      <c r="E1584" s="45" t="n">
        <v>14</v>
      </c>
      <c r="F1584" s="7" t="s">
        <v>239</v>
      </c>
    </row>
    <row r="1585" customFormat="false" ht="15" hidden="false" customHeight="false" outlineLevel="0" collapsed="false">
      <c r="A1585" s="7" t="s">
        <v>10812</v>
      </c>
      <c r="B1585" s="44" t="n">
        <v>0</v>
      </c>
      <c r="C1585" s="44" t="n">
        <v>3</v>
      </c>
      <c r="D1585" s="38" t="n">
        <f aca="false">IFERROR(B1585/C1585,0)</f>
        <v>0</v>
      </c>
      <c r="E1585" s="45" t="n">
        <v>5.33</v>
      </c>
      <c r="F1585" s="7" t="s">
        <v>239</v>
      </c>
    </row>
    <row r="1586" customFormat="false" ht="15" hidden="false" customHeight="false" outlineLevel="0" collapsed="false">
      <c r="A1586" s="7" t="s">
        <v>10813</v>
      </c>
      <c r="B1586" s="44" t="n">
        <v>0</v>
      </c>
      <c r="C1586" s="44" t="n">
        <v>3</v>
      </c>
      <c r="D1586" s="38" t="n">
        <f aca="false">IFERROR(B1586/C1586,0)</f>
        <v>0</v>
      </c>
      <c r="E1586" s="45" t="n">
        <v>17</v>
      </c>
      <c r="F1586" s="7" t="s">
        <v>239</v>
      </c>
    </row>
    <row r="1587" customFormat="false" ht="15" hidden="false" customHeight="false" outlineLevel="0" collapsed="false">
      <c r="A1587" s="7" t="s">
        <v>10814</v>
      </c>
      <c r="B1587" s="44" t="n">
        <v>0</v>
      </c>
      <c r="C1587" s="44" t="n">
        <v>3</v>
      </c>
      <c r="D1587" s="38" t="n">
        <f aca="false">IFERROR(B1587/C1587,0)</f>
        <v>0</v>
      </c>
      <c r="E1587" s="45" t="n">
        <v>4.67</v>
      </c>
      <c r="F1587" s="7" t="s">
        <v>239</v>
      </c>
    </row>
    <row r="1588" customFormat="false" ht="15" hidden="false" customHeight="false" outlineLevel="0" collapsed="false">
      <c r="A1588" s="7" t="s">
        <v>10815</v>
      </c>
      <c r="B1588" s="44" t="n">
        <v>0</v>
      </c>
      <c r="C1588" s="44" t="n">
        <v>3</v>
      </c>
      <c r="D1588" s="38" t="n">
        <f aca="false">IFERROR(B1588/C1588,0)</f>
        <v>0</v>
      </c>
      <c r="E1588" s="45" t="n">
        <v>32.67</v>
      </c>
      <c r="F1588" s="7" t="s">
        <v>239</v>
      </c>
    </row>
    <row r="1589" customFormat="false" ht="15" hidden="false" customHeight="false" outlineLevel="0" collapsed="false">
      <c r="A1589" s="7" t="s">
        <v>10816</v>
      </c>
      <c r="B1589" s="44" t="n">
        <v>0</v>
      </c>
      <c r="C1589" s="44" t="n">
        <v>3</v>
      </c>
      <c r="D1589" s="38" t="n">
        <f aca="false">IFERROR(B1589/C1589,0)</f>
        <v>0</v>
      </c>
      <c r="E1589" s="45" t="n">
        <v>27.67</v>
      </c>
      <c r="F1589" s="7" t="s">
        <v>239</v>
      </c>
    </row>
    <row r="1590" customFormat="false" ht="15" hidden="false" customHeight="false" outlineLevel="0" collapsed="false">
      <c r="A1590" s="7" t="s">
        <v>10817</v>
      </c>
      <c r="B1590" s="44" t="n">
        <v>0</v>
      </c>
      <c r="C1590" s="44" t="n">
        <v>3</v>
      </c>
      <c r="D1590" s="38" t="n">
        <f aca="false">IFERROR(B1590/C1590,0)</f>
        <v>0</v>
      </c>
      <c r="E1590" s="45" t="n">
        <v>10</v>
      </c>
      <c r="F1590" s="7" t="s">
        <v>180</v>
      </c>
    </row>
    <row r="1591" customFormat="false" ht="15" hidden="false" customHeight="false" outlineLevel="0" collapsed="false">
      <c r="A1591" s="7" t="s">
        <v>10818</v>
      </c>
      <c r="B1591" s="44" t="n">
        <v>0</v>
      </c>
      <c r="C1591" s="44" t="n">
        <v>3</v>
      </c>
      <c r="D1591" s="38" t="n">
        <f aca="false">IFERROR(B1591/C1591,0)</f>
        <v>0</v>
      </c>
      <c r="E1591" s="45" t="n">
        <v>15.33</v>
      </c>
      <c r="F1591" s="7" t="s">
        <v>239</v>
      </c>
    </row>
    <row r="1592" customFormat="false" ht="15" hidden="false" customHeight="false" outlineLevel="0" collapsed="false">
      <c r="A1592" s="7" t="s">
        <v>10819</v>
      </c>
      <c r="B1592" s="44" t="n">
        <v>0</v>
      </c>
      <c r="C1592" s="44" t="n">
        <v>3</v>
      </c>
      <c r="D1592" s="38" t="n">
        <f aca="false">IFERROR(B1592/C1592,0)</f>
        <v>0</v>
      </c>
      <c r="E1592" s="45" t="n">
        <v>5.67</v>
      </c>
      <c r="F1592" s="7" t="s">
        <v>161</v>
      </c>
    </row>
    <row r="1593" customFormat="false" ht="15" hidden="false" customHeight="false" outlineLevel="0" collapsed="false">
      <c r="A1593" s="7" t="s">
        <v>10820</v>
      </c>
      <c r="B1593" s="44" t="n">
        <v>0</v>
      </c>
      <c r="C1593" s="44" t="n">
        <v>3</v>
      </c>
      <c r="D1593" s="38" t="n">
        <f aca="false">IFERROR(B1593/C1593,0)</f>
        <v>0</v>
      </c>
      <c r="E1593" s="45" t="n">
        <v>18.67</v>
      </c>
      <c r="F1593" s="7" t="s">
        <v>115</v>
      </c>
    </row>
    <row r="1594" customFormat="false" ht="15" hidden="false" customHeight="false" outlineLevel="0" collapsed="false">
      <c r="A1594" s="7" t="s">
        <v>10821</v>
      </c>
      <c r="B1594" s="44" t="n">
        <v>0</v>
      </c>
      <c r="C1594" s="44" t="n">
        <v>3</v>
      </c>
      <c r="D1594" s="38" t="n">
        <f aca="false">IFERROR(B1594/C1594,0)</f>
        <v>0</v>
      </c>
      <c r="E1594" s="45" t="n">
        <v>7.67</v>
      </c>
      <c r="F1594" s="7" t="s">
        <v>239</v>
      </c>
    </row>
    <row r="1595" customFormat="false" ht="15" hidden="false" customHeight="false" outlineLevel="0" collapsed="false">
      <c r="A1595" s="7" t="s">
        <v>10822</v>
      </c>
      <c r="B1595" s="44" t="n">
        <v>0</v>
      </c>
      <c r="C1595" s="44" t="n">
        <v>3</v>
      </c>
      <c r="D1595" s="38" t="n">
        <f aca="false">IFERROR(B1595/C1595,0)</f>
        <v>0</v>
      </c>
      <c r="E1595" s="45" t="n">
        <v>16</v>
      </c>
      <c r="F1595" s="7" t="s">
        <v>239</v>
      </c>
    </row>
    <row r="1596" customFormat="false" ht="15" hidden="false" customHeight="false" outlineLevel="0" collapsed="false">
      <c r="A1596" s="7" t="s">
        <v>10823</v>
      </c>
      <c r="B1596" s="44" t="n">
        <v>0</v>
      </c>
      <c r="C1596" s="44" t="n">
        <v>3</v>
      </c>
      <c r="D1596" s="38" t="n">
        <f aca="false">IFERROR(B1596/C1596,0)</f>
        <v>0</v>
      </c>
      <c r="E1596" s="45" t="n">
        <v>6</v>
      </c>
      <c r="F1596" s="7" t="s">
        <v>239</v>
      </c>
    </row>
    <row r="1597" customFormat="false" ht="15" hidden="false" customHeight="false" outlineLevel="0" collapsed="false">
      <c r="A1597" s="7" t="s">
        <v>10824</v>
      </c>
      <c r="B1597" s="44" t="n">
        <v>0</v>
      </c>
      <c r="C1597" s="44" t="n">
        <v>3</v>
      </c>
      <c r="D1597" s="38" t="n">
        <f aca="false">IFERROR(B1597/C1597,0)</f>
        <v>0</v>
      </c>
      <c r="E1597" s="45" t="n">
        <v>11</v>
      </c>
      <c r="F1597" s="7" t="s">
        <v>161</v>
      </c>
    </row>
    <row r="1598" customFormat="false" ht="15" hidden="false" customHeight="false" outlineLevel="0" collapsed="false">
      <c r="A1598" s="7" t="s">
        <v>10825</v>
      </c>
      <c r="B1598" s="44" t="n">
        <v>0</v>
      </c>
      <c r="C1598" s="44" t="n">
        <v>3</v>
      </c>
      <c r="D1598" s="38" t="n">
        <f aca="false">IFERROR(B1598/C1598,0)</f>
        <v>0</v>
      </c>
      <c r="E1598" s="45" t="n">
        <v>16.67</v>
      </c>
      <c r="F1598" s="7" t="s">
        <v>239</v>
      </c>
    </row>
    <row r="1599" customFormat="false" ht="15" hidden="false" customHeight="false" outlineLevel="0" collapsed="false">
      <c r="A1599" s="7" t="s">
        <v>10826</v>
      </c>
      <c r="B1599" s="44" t="n">
        <v>0</v>
      </c>
      <c r="C1599" s="44" t="n">
        <v>3</v>
      </c>
      <c r="D1599" s="38" t="n">
        <f aca="false">IFERROR(B1599/C1599,0)</f>
        <v>0</v>
      </c>
      <c r="E1599" s="45" t="n">
        <v>9.67</v>
      </c>
      <c r="F1599" s="7" t="s">
        <v>161</v>
      </c>
    </row>
    <row r="1600" customFormat="false" ht="15" hidden="false" customHeight="false" outlineLevel="0" collapsed="false">
      <c r="A1600" s="7" t="s">
        <v>10827</v>
      </c>
      <c r="B1600" s="44" t="n">
        <v>0</v>
      </c>
      <c r="C1600" s="44" t="n">
        <v>3</v>
      </c>
      <c r="D1600" s="38" t="n">
        <f aca="false">IFERROR(B1600/C1600,0)</f>
        <v>0</v>
      </c>
      <c r="E1600" s="45" t="n">
        <v>5</v>
      </c>
      <c r="F1600" s="7" t="s">
        <v>239</v>
      </c>
    </row>
    <row r="1601" customFormat="false" ht="15" hidden="false" customHeight="false" outlineLevel="0" collapsed="false">
      <c r="A1601" s="7" t="s">
        <v>10828</v>
      </c>
      <c r="B1601" s="44" t="n">
        <v>0</v>
      </c>
      <c r="C1601" s="44" t="n">
        <v>3</v>
      </c>
      <c r="D1601" s="38" t="n">
        <f aca="false">IFERROR(B1601/C1601,0)</f>
        <v>0</v>
      </c>
      <c r="E1601" s="45" t="n">
        <v>15.33</v>
      </c>
      <c r="F1601" s="7" t="s">
        <v>239</v>
      </c>
    </row>
    <row r="1602" customFormat="false" ht="15" hidden="false" customHeight="false" outlineLevel="0" collapsed="false">
      <c r="A1602" s="7" t="s">
        <v>10829</v>
      </c>
      <c r="B1602" s="44" t="n">
        <v>0</v>
      </c>
      <c r="C1602" s="44" t="n">
        <v>3</v>
      </c>
      <c r="D1602" s="38" t="n">
        <f aca="false">IFERROR(B1602/C1602,0)</f>
        <v>0</v>
      </c>
      <c r="E1602" s="45" t="n">
        <v>18.67</v>
      </c>
      <c r="F1602" s="7" t="s">
        <v>239</v>
      </c>
    </row>
    <row r="1603" customFormat="false" ht="15" hidden="false" customHeight="false" outlineLevel="0" collapsed="false">
      <c r="A1603" s="7" t="s">
        <v>10830</v>
      </c>
      <c r="B1603" s="44" t="n">
        <v>0</v>
      </c>
      <c r="C1603" s="44" t="n">
        <v>3</v>
      </c>
      <c r="D1603" s="38" t="n">
        <f aca="false">IFERROR(B1603/C1603,0)</f>
        <v>0</v>
      </c>
      <c r="E1603" s="45" t="n">
        <v>7.33</v>
      </c>
      <c r="F1603" s="7" t="s">
        <v>239</v>
      </c>
    </row>
    <row r="1604" customFormat="false" ht="15" hidden="false" customHeight="false" outlineLevel="0" collapsed="false">
      <c r="A1604" s="7" t="s">
        <v>10831</v>
      </c>
      <c r="B1604" s="44" t="n">
        <v>0</v>
      </c>
      <c r="C1604" s="44" t="n">
        <v>3</v>
      </c>
      <c r="D1604" s="38" t="n">
        <f aca="false">IFERROR(B1604/C1604,0)</f>
        <v>0</v>
      </c>
      <c r="E1604" s="45" t="n">
        <v>4.33</v>
      </c>
      <c r="F1604" s="7" t="s">
        <v>239</v>
      </c>
    </row>
    <row r="1605" customFormat="false" ht="15" hidden="false" customHeight="false" outlineLevel="0" collapsed="false">
      <c r="A1605" s="7" t="s">
        <v>10832</v>
      </c>
      <c r="B1605" s="44" t="n">
        <v>0</v>
      </c>
      <c r="C1605" s="44" t="n">
        <v>3</v>
      </c>
      <c r="D1605" s="38" t="n">
        <f aca="false">IFERROR(B1605/C1605,0)</f>
        <v>0</v>
      </c>
      <c r="E1605" s="45" t="n">
        <v>22.67</v>
      </c>
      <c r="F1605" s="7" t="s">
        <v>239</v>
      </c>
    </row>
    <row r="1606" customFormat="false" ht="15" hidden="false" customHeight="false" outlineLevel="0" collapsed="false">
      <c r="A1606" s="7" t="s">
        <v>10833</v>
      </c>
      <c r="B1606" s="44" t="n">
        <v>0</v>
      </c>
      <c r="C1606" s="44" t="n">
        <v>3</v>
      </c>
      <c r="D1606" s="38" t="n">
        <f aca="false">IFERROR(B1606/C1606,0)</f>
        <v>0</v>
      </c>
      <c r="E1606" s="45" t="n">
        <v>6.67</v>
      </c>
      <c r="F1606" s="7" t="s">
        <v>239</v>
      </c>
    </row>
    <row r="1607" customFormat="false" ht="15" hidden="false" customHeight="false" outlineLevel="0" collapsed="false">
      <c r="A1607" s="7" t="s">
        <v>10834</v>
      </c>
      <c r="B1607" s="44" t="n">
        <v>0</v>
      </c>
      <c r="C1607" s="44" t="n">
        <v>3</v>
      </c>
      <c r="D1607" s="38" t="n">
        <f aca="false">IFERROR(B1607/C1607,0)</f>
        <v>0</v>
      </c>
      <c r="E1607" s="45" t="n">
        <v>21.33</v>
      </c>
      <c r="F1607" s="7" t="s">
        <v>239</v>
      </c>
    </row>
    <row r="1608" customFormat="false" ht="15" hidden="false" customHeight="false" outlineLevel="0" collapsed="false">
      <c r="A1608" s="7" t="s">
        <v>10835</v>
      </c>
      <c r="B1608" s="44" t="n">
        <v>0</v>
      </c>
      <c r="C1608" s="44" t="n">
        <v>3</v>
      </c>
      <c r="D1608" s="38" t="n">
        <f aca="false">IFERROR(B1608/C1608,0)</f>
        <v>0</v>
      </c>
      <c r="E1608" s="45" t="n">
        <v>10</v>
      </c>
      <c r="F1608" s="7" t="s">
        <v>239</v>
      </c>
    </row>
    <row r="1609" customFormat="false" ht="15" hidden="false" customHeight="false" outlineLevel="0" collapsed="false">
      <c r="A1609" s="7" t="s">
        <v>10836</v>
      </c>
      <c r="B1609" s="44" t="n">
        <v>0</v>
      </c>
      <c r="C1609" s="44" t="n">
        <v>3</v>
      </c>
      <c r="D1609" s="38" t="n">
        <f aca="false">IFERROR(B1609/C1609,0)</f>
        <v>0</v>
      </c>
      <c r="E1609" s="45" t="n">
        <v>6</v>
      </c>
      <c r="F1609" s="7" t="s">
        <v>239</v>
      </c>
    </row>
    <row r="1610" customFormat="false" ht="15" hidden="false" customHeight="false" outlineLevel="0" collapsed="false">
      <c r="A1610" s="7" t="s">
        <v>10837</v>
      </c>
      <c r="B1610" s="44" t="n">
        <v>0</v>
      </c>
      <c r="C1610" s="44" t="n">
        <v>3</v>
      </c>
      <c r="D1610" s="38" t="n">
        <f aca="false">IFERROR(B1610/C1610,0)</f>
        <v>0</v>
      </c>
      <c r="E1610" s="45" t="n">
        <v>17</v>
      </c>
      <c r="F1610" s="7" t="s">
        <v>477</v>
      </c>
    </row>
    <row r="1611" customFormat="false" ht="15" hidden="false" customHeight="false" outlineLevel="0" collapsed="false">
      <c r="A1611" s="7" t="s">
        <v>10838</v>
      </c>
      <c r="B1611" s="44" t="n">
        <v>0</v>
      </c>
      <c r="C1611" s="44" t="n">
        <v>3</v>
      </c>
      <c r="D1611" s="38" t="n">
        <f aca="false">IFERROR(B1611/C1611,0)</f>
        <v>0</v>
      </c>
      <c r="E1611" s="45" t="n">
        <v>7</v>
      </c>
      <c r="F1611" s="7" t="s">
        <v>2277</v>
      </c>
    </row>
    <row r="1612" customFormat="false" ht="15" hidden="false" customHeight="false" outlineLevel="0" collapsed="false">
      <c r="A1612" s="7" t="s">
        <v>10839</v>
      </c>
      <c r="B1612" s="44" t="n">
        <v>0</v>
      </c>
      <c r="C1612" s="44" t="n">
        <v>3</v>
      </c>
      <c r="D1612" s="38" t="n">
        <f aca="false">IFERROR(B1612/C1612,0)</f>
        <v>0</v>
      </c>
      <c r="E1612" s="45" t="n">
        <v>11</v>
      </c>
      <c r="F1612" s="7" t="s">
        <v>239</v>
      </c>
    </row>
    <row r="1613" customFormat="false" ht="15" hidden="false" customHeight="false" outlineLevel="0" collapsed="false">
      <c r="A1613" s="7" t="s">
        <v>10840</v>
      </c>
      <c r="B1613" s="44" t="n">
        <v>0</v>
      </c>
      <c r="C1613" s="44" t="n">
        <v>3</v>
      </c>
      <c r="D1613" s="38" t="n">
        <f aca="false">IFERROR(B1613/C1613,0)</f>
        <v>0</v>
      </c>
      <c r="E1613" s="45" t="n">
        <v>10</v>
      </c>
      <c r="F1613" s="7" t="s">
        <v>239</v>
      </c>
    </row>
    <row r="1614" customFormat="false" ht="15" hidden="false" customHeight="false" outlineLevel="0" collapsed="false">
      <c r="A1614" s="7" t="s">
        <v>10841</v>
      </c>
      <c r="B1614" s="44" t="n">
        <v>0</v>
      </c>
      <c r="C1614" s="44" t="n">
        <v>3</v>
      </c>
      <c r="D1614" s="38" t="n">
        <f aca="false">IFERROR(B1614/C1614,0)</f>
        <v>0</v>
      </c>
      <c r="E1614" s="45" t="n">
        <v>6</v>
      </c>
      <c r="F1614" s="7" t="s">
        <v>239</v>
      </c>
    </row>
    <row r="1615" customFormat="false" ht="15" hidden="false" customHeight="false" outlineLevel="0" collapsed="false">
      <c r="A1615" s="7" t="s">
        <v>10842</v>
      </c>
      <c r="B1615" s="44" t="n">
        <v>0</v>
      </c>
      <c r="C1615" s="44" t="n">
        <v>3</v>
      </c>
      <c r="D1615" s="38" t="n">
        <f aca="false">IFERROR(B1615/C1615,0)</f>
        <v>0</v>
      </c>
      <c r="E1615" s="45" t="n">
        <v>15</v>
      </c>
      <c r="F1615" s="7" t="s">
        <v>239</v>
      </c>
    </row>
    <row r="1616" customFormat="false" ht="15" hidden="false" customHeight="false" outlineLevel="0" collapsed="false">
      <c r="A1616" s="7" t="s">
        <v>10843</v>
      </c>
      <c r="B1616" s="44" t="n">
        <v>0</v>
      </c>
      <c r="C1616" s="44" t="n">
        <v>3</v>
      </c>
      <c r="D1616" s="38" t="n">
        <f aca="false">IFERROR(B1616/C1616,0)</f>
        <v>0</v>
      </c>
      <c r="E1616" s="45" t="n">
        <v>8.33</v>
      </c>
      <c r="F1616" s="7" t="s">
        <v>239</v>
      </c>
    </row>
    <row r="1617" customFormat="false" ht="15" hidden="false" customHeight="false" outlineLevel="0" collapsed="false">
      <c r="A1617" s="7" t="s">
        <v>10844</v>
      </c>
      <c r="B1617" s="44" t="n">
        <v>0</v>
      </c>
      <c r="C1617" s="44" t="n">
        <v>3</v>
      </c>
      <c r="D1617" s="38" t="n">
        <f aca="false">IFERROR(B1617/C1617,0)</f>
        <v>0</v>
      </c>
      <c r="E1617" s="45" t="n">
        <v>13.67</v>
      </c>
      <c r="F1617" s="7" t="s">
        <v>239</v>
      </c>
    </row>
    <row r="1618" customFormat="false" ht="15" hidden="false" customHeight="false" outlineLevel="0" collapsed="false">
      <c r="A1618" s="7" t="s">
        <v>10845</v>
      </c>
      <c r="B1618" s="44" t="n">
        <v>0</v>
      </c>
      <c r="C1618" s="44" t="n">
        <v>3</v>
      </c>
      <c r="D1618" s="38" t="n">
        <f aca="false">IFERROR(B1618/C1618,0)</f>
        <v>0</v>
      </c>
      <c r="E1618" s="45" t="n">
        <v>15</v>
      </c>
      <c r="F1618" s="7" t="s">
        <v>239</v>
      </c>
    </row>
    <row r="1619" customFormat="false" ht="15" hidden="false" customHeight="false" outlineLevel="0" collapsed="false">
      <c r="A1619" s="7" t="s">
        <v>10846</v>
      </c>
      <c r="B1619" s="44" t="n">
        <v>0</v>
      </c>
      <c r="C1619" s="44" t="n">
        <v>3</v>
      </c>
      <c r="D1619" s="38" t="n">
        <f aca="false">IFERROR(B1619/C1619,0)</f>
        <v>0</v>
      </c>
      <c r="E1619" s="45" t="n">
        <v>10</v>
      </c>
      <c r="F1619" s="7" t="s">
        <v>161</v>
      </c>
    </row>
    <row r="1620" customFormat="false" ht="15" hidden="false" customHeight="false" outlineLevel="0" collapsed="false">
      <c r="A1620" s="7" t="s">
        <v>10847</v>
      </c>
      <c r="B1620" s="44" t="n">
        <v>0</v>
      </c>
      <c r="C1620" s="44" t="n">
        <v>3</v>
      </c>
      <c r="D1620" s="38" t="n">
        <f aca="false">IFERROR(B1620/C1620,0)</f>
        <v>0</v>
      </c>
      <c r="E1620" s="45" t="n">
        <v>7.67</v>
      </c>
      <c r="F1620" s="7" t="s">
        <v>161</v>
      </c>
    </row>
    <row r="1621" customFormat="false" ht="15" hidden="false" customHeight="false" outlineLevel="0" collapsed="false">
      <c r="A1621" s="7" t="s">
        <v>10848</v>
      </c>
      <c r="B1621" s="44" t="n">
        <v>0</v>
      </c>
      <c r="C1621" s="44" t="n">
        <v>3</v>
      </c>
      <c r="D1621" s="38" t="n">
        <f aca="false">IFERROR(B1621/C1621,0)</f>
        <v>0</v>
      </c>
      <c r="E1621" s="45" t="n">
        <v>19.33</v>
      </c>
      <c r="F1621" s="7" t="s">
        <v>239</v>
      </c>
    </row>
    <row r="1622" customFormat="false" ht="15" hidden="false" customHeight="false" outlineLevel="0" collapsed="false">
      <c r="A1622" s="7" t="s">
        <v>10849</v>
      </c>
      <c r="B1622" s="44" t="n">
        <v>0</v>
      </c>
      <c r="C1622" s="44" t="n">
        <v>3</v>
      </c>
      <c r="D1622" s="38" t="n">
        <f aca="false">IFERROR(B1622/C1622,0)</f>
        <v>0</v>
      </c>
      <c r="E1622" s="45" t="n">
        <v>9</v>
      </c>
      <c r="F1622" s="7" t="s">
        <v>2277</v>
      </c>
    </row>
    <row r="1623" customFormat="false" ht="15" hidden="false" customHeight="false" outlineLevel="0" collapsed="false">
      <c r="A1623" s="7" t="s">
        <v>10850</v>
      </c>
      <c r="B1623" s="44" t="n">
        <v>0</v>
      </c>
      <c r="C1623" s="44" t="n">
        <v>3</v>
      </c>
      <c r="D1623" s="38" t="n">
        <f aca="false">IFERROR(B1623/C1623,0)</f>
        <v>0</v>
      </c>
      <c r="E1623" s="45" t="n">
        <v>10</v>
      </c>
      <c r="F1623" s="7" t="s">
        <v>239</v>
      </c>
    </row>
    <row r="1624" customFormat="false" ht="15" hidden="false" customHeight="false" outlineLevel="0" collapsed="false">
      <c r="A1624" s="7" t="s">
        <v>10851</v>
      </c>
      <c r="B1624" s="44" t="n">
        <v>0</v>
      </c>
      <c r="C1624" s="44" t="n">
        <v>3</v>
      </c>
      <c r="D1624" s="38" t="n">
        <f aca="false">IFERROR(B1624/C1624,0)</f>
        <v>0</v>
      </c>
      <c r="E1624" s="45" t="n">
        <v>10.33</v>
      </c>
      <c r="F1624" s="7" t="s">
        <v>239</v>
      </c>
    </row>
    <row r="1625" customFormat="false" ht="15" hidden="false" customHeight="false" outlineLevel="0" collapsed="false">
      <c r="A1625" s="7" t="s">
        <v>10852</v>
      </c>
      <c r="B1625" s="44" t="n">
        <v>0</v>
      </c>
      <c r="C1625" s="44" t="n">
        <v>3</v>
      </c>
      <c r="D1625" s="38" t="n">
        <f aca="false">IFERROR(B1625/C1625,0)</f>
        <v>0</v>
      </c>
      <c r="E1625" s="45" t="n">
        <v>20.33</v>
      </c>
      <c r="F1625" s="7" t="s">
        <v>239</v>
      </c>
    </row>
    <row r="1626" customFormat="false" ht="15" hidden="false" customHeight="false" outlineLevel="0" collapsed="false">
      <c r="A1626" s="7" t="s">
        <v>10853</v>
      </c>
      <c r="B1626" s="44" t="n">
        <v>0</v>
      </c>
      <c r="C1626" s="44" t="n">
        <v>3</v>
      </c>
      <c r="D1626" s="38" t="n">
        <f aca="false">IFERROR(B1626/C1626,0)</f>
        <v>0</v>
      </c>
      <c r="E1626" s="45" t="n">
        <v>5.67</v>
      </c>
      <c r="F1626" s="7" t="s">
        <v>2277</v>
      </c>
    </row>
    <row r="1627" customFormat="false" ht="15" hidden="false" customHeight="false" outlineLevel="0" collapsed="false">
      <c r="A1627" s="7" t="s">
        <v>10854</v>
      </c>
      <c r="B1627" s="44" t="n">
        <v>0</v>
      </c>
      <c r="C1627" s="44" t="n">
        <v>3</v>
      </c>
      <c r="D1627" s="38" t="n">
        <f aca="false">IFERROR(B1627/C1627,0)</f>
        <v>0</v>
      </c>
      <c r="E1627" s="45" t="n">
        <v>5.67</v>
      </c>
      <c r="F1627" s="7" t="s">
        <v>239</v>
      </c>
    </row>
    <row r="1628" customFormat="false" ht="15" hidden="false" customHeight="false" outlineLevel="0" collapsed="false">
      <c r="A1628" s="7" t="s">
        <v>10855</v>
      </c>
      <c r="B1628" s="44" t="n">
        <v>0</v>
      </c>
      <c r="C1628" s="44" t="n">
        <v>3</v>
      </c>
      <c r="D1628" s="38" t="n">
        <f aca="false">IFERROR(B1628/C1628,0)</f>
        <v>0</v>
      </c>
      <c r="E1628" s="45" t="n">
        <v>9</v>
      </c>
      <c r="F1628" s="7" t="s">
        <v>239</v>
      </c>
    </row>
    <row r="1629" customFormat="false" ht="15" hidden="false" customHeight="false" outlineLevel="0" collapsed="false">
      <c r="A1629" s="7" t="s">
        <v>10856</v>
      </c>
      <c r="B1629" s="44" t="n">
        <v>0</v>
      </c>
      <c r="C1629" s="44" t="n">
        <v>3</v>
      </c>
      <c r="D1629" s="38" t="n">
        <f aca="false">IFERROR(B1629/C1629,0)</f>
        <v>0</v>
      </c>
      <c r="E1629" s="45" t="n">
        <v>29</v>
      </c>
      <c r="F1629" s="7" t="s">
        <v>239</v>
      </c>
    </row>
    <row r="1630" customFormat="false" ht="15" hidden="false" customHeight="false" outlineLevel="0" collapsed="false">
      <c r="A1630" s="7" t="s">
        <v>10857</v>
      </c>
      <c r="B1630" s="44" t="n">
        <v>0</v>
      </c>
      <c r="C1630" s="44" t="n">
        <v>3</v>
      </c>
      <c r="D1630" s="38" t="n">
        <f aca="false">IFERROR(B1630/C1630,0)</f>
        <v>0</v>
      </c>
      <c r="E1630" s="45" t="n">
        <v>15.67</v>
      </c>
      <c r="F1630" s="7" t="s">
        <v>239</v>
      </c>
    </row>
    <row r="1631" customFormat="false" ht="15" hidden="false" customHeight="false" outlineLevel="0" collapsed="false">
      <c r="A1631" s="7" t="s">
        <v>10858</v>
      </c>
      <c r="B1631" s="44" t="n">
        <v>0</v>
      </c>
      <c r="C1631" s="44" t="n">
        <v>3</v>
      </c>
      <c r="D1631" s="38" t="n">
        <f aca="false">IFERROR(B1631/C1631,0)</f>
        <v>0</v>
      </c>
      <c r="E1631" s="45" t="n">
        <v>13.33</v>
      </c>
      <c r="F1631" s="7" t="s">
        <v>161</v>
      </c>
    </row>
    <row r="1632" customFormat="false" ht="15" hidden="false" customHeight="false" outlineLevel="0" collapsed="false">
      <c r="A1632" s="7" t="s">
        <v>10859</v>
      </c>
      <c r="B1632" s="44" t="n">
        <v>0</v>
      </c>
      <c r="C1632" s="44" t="n">
        <v>3</v>
      </c>
      <c r="D1632" s="38" t="n">
        <f aca="false">IFERROR(B1632/C1632,0)</f>
        <v>0</v>
      </c>
      <c r="E1632" s="45" t="n">
        <v>7.67</v>
      </c>
      <c r="F1632" s="7" t="s">
        <v>239</v>
      </c>
    </row>
    <row r="1633" customFormat="false" ht="15" hidden="false" customHeight="false" outlineLevel="0" collapsed="false">
      <c r="A1633" s="7" t="s">
        <v>10860</v>
      </c>
      <c r="B1633" s="44" t="n">
        <v>0</v>
      </c>
      <c r="C1633" s="44" t="n">
        <v>3</v>
      </c>
      <c r="D1633" s="38" t="n">
        <f aca="false">IFERROR(B1633/C1633,0)</f>
        <v>0</v>
      </c>
      <c r="E1633" s="45" t="n">
        <v>35</v>
      </c>
      <c r="F1633" s="7" t="s">
        <v>239</v>
      </c>
    </row>
    <row r="1634" customFormat="false" ht="15" hidden="false" customHeight="false" outlineLevel="0" collapsed="false">
      <c r="A1634" s="7" t="s">
        <v>10861</v>
      </c>
      <c r="B1634" s="44" t="n">
        <v>0</v>
      </c>
      <c r="C1634" s="44" t="n">
        <v>3</v>
      </c>
      <c r="D1634" s="38" t="n">
        <f aca="false">IFERROR(B1634/C1634,0)</f>
        <v>0</v>
      </c>
      <c r="E1634" s="45" t="n">
        <v>24.33</v>
      </c>
      <c r="F1634" s="7" t="s">
        <v>239</v>
      </c>
    </row>
    <row r="1635" customFormat="false" ht="15" hidden="false" customHeight="false" outlineLevel="0" collapsed="false">
      <c r="A1635" s="7" t="s">
        <v>10862</v>
      </c>
      <c r="B1635" s="44" t="n">
        <v>0</v>
      </c>
      <c r="C1635" s="44" t="n">
        <v>3</v>
      </c>
      <c r="D1635" s="38" t="n">
        <f aca="false">IFERROR(B1635/C1635,0)</f>
        <v>0</v>
      </c>
      <c r="E1635" s="45" t="n">
        <v>8.33</v>
      </c>
      <c r="F1635" s="7" t="s">
        <v>115</v>
      </c>
    </row>
    <row r="1636" customFormat="false" ht="15" hidden="false" customHeight="false" outlineLevel="0" collapsed="false">
      <c r="A1636" s="7" t="s">
        <v>10863</v>
      </c>
      <c r="B1636" s="44" t="n">
        <v>0</v>
      </c>
      <c r="C1636" s="44" t="n">
        <v>3</v>
      </c>
      <c r="D1636" s="38" t="n">
        <f aca="false">IFERROR(B1636/C1636,0)</f>
        <v>0</v>
      </c>
      <c r="E1636" s="45" t="n">
        <v>11</v>
      </c>
      <c r="F1636" s="7" t="s">
        <v>161</v>
      </c>
    </row>
    <row r="1637" customFormat="false" ht="15" hidden="false" customHeight="false" outlineLevel="0" collapsed="false">
      <c r="A1637" s="7" t="s">
        <v>10864</v>
      </c>
      <c r="B1637" s="44" t="n">
        <v>0</v>
      </c>
      <c r="C1637" s="44" t="n">
        <v>3</v>
      </c>
      <c r="D1637" s="38" t="n">
        <f aca="false">IFERROR(B1637/C1637,0)</f>
        <v>0</v>
      </c>
      <c r="E1637" s="45" t="n">
        <v>10</v>
      </c>
      <c r="F1637" s="7" t="s">
        <v>239</v>
      </c>
    </row>
    <row r="1638" customFormat="false" ht="15" hidden="false" customHeight="false" outlineLevel="0" collapsed="false">
      <c r="A1638" s="7" t="s">
        <v>10865</v>
      </c>
      <c r="B1638" s="44" t="n">
        <v>0</v>
      </c>
      <c r="C1638" s="44" t="n">
        <v>3</v>
      </c>
      <c r="D1638" s="38" t="n">
        <f aca="false">IFERROR(B1638/C1638,0)</f>
        <v>0</v>
      </c>
      <c r="E1638" s="45" t="n">
        <v>36.67</v>
      </c>
      <c r="F1638" s="7" t="s">
        <v>239</v>
      </c>
    </row>
    <row r="1639" customFormat="false" ht="15" hidden="false" customHeight="false" outlineLevel="0" collapsed="false">
      <c r="A1639" s="7" t="s">
        <v>10866</v>
      </c>
      <c r="B1639" s="44" t="n">
        <v>0</v>
      </c>
      <c r="C1639" s="44" t="n">
        <v>3</v>
      </c>
      <c r="D1639" s="38" t="n">
        <f aca="false">IFERROR(B1639/C1639,0)</f>
        <v>0</v>
      </c>
      <c r="E1639" s="45" t="n">
        <v>24.67</v>
      </c>
      <c r="F1639" s="7" t="s">
        <v>239</v>
      </c>
    </row>
    <row r="1640" customFormat="false" ht="15" hidden="false" customHeight="false" outlineLevel="0" collapsed="false">
      <c r="A1640" s="7" t="s">
        <v>10867</v>
      </c>
      <c r="B1640" s="44" t="n">
        <v>0</v>
      </c>
      <c r="C1640" s="44" t="n">
        <v>3</v>
      </c>
      <c r="D1640" s="38" t="n">
        <f aca="false">IFERROR(B1640/C1640,0)</f>
        <v>0</v>
      </c>
      <c r="E1640" s="45" t="n">
        <v>9</v>
      </c>
      <c r="F1640" s="7" t="s">
        <v>239</v>
      </c>
    </row>
    <row r="1641" customFormat="false" ht="15" hidden="false" customHeight="false" outlineLevel="0" collapsed="false">
      <c r="A1641" s="7" t="s">
        <v>10868</v>
      </c>
      <c r="B1641" s="44" t="n">
        <v>0</v>
      </c>
      <c r="C1641" s="44" t="n">
        <v>3</v>
      </c>
      <c r="D1641" s="38" t="n">
        <f aca="false">IFERROR(B1641/C1641,0)</f>
        <v>0</v>
      </c>
      <c r="E1641" s="45" t="n">
        <v>17.67</v>
      </c>
      <c r="F1641" s="7" t="s">
        <v>239</v>
      </c>
    </row>
    <row r="1642" customFormat="false" ht="15" hidden="false" customHeight="false" outlineLevel="0" collapsed="false">
      <c r="A1642" s="7" t="s">
        <v>10869</v>
      </c>
      <c r="B1642" s="44" t="n">
        <v>0</v>
      </c>
      <c r="C1642" s="44" t="n">
        <v>3</v>
      </c>
      <c r="D1642" s="38" t="n">
        <f aca="false">IFERROR(B1642/C1642,0)</f>
        <v>0</v>
      </c>
      <c r="E1642" s="45" t="n">
        <v>7</v>
      </c>
      <c r="F1642" s="7" t="s">
        <v>239</v>
      </c>
    </row>
    <row r="1643" customFormat="false" ht="15" hidden="false" customHeight="false" outlineLevel="0" collapsed="false">
      <c r="A1643" s="7" t="s">
        <v>10870</v>
      </c>
      <c r="B1643" s="44" t="n">
        <v>0</v>
      </c>
      <c r="C1643" s="44" t="n">
        <v>3</v>
      </c>
      <c r="D1643" s="38" t="n">
        <f aca="false">IFERROR(B1643/C1643,0)</f>
        <v>0</v>
      </c>
      <c r="E1643" s="45" t="n">
        <v>10</v>
      </c>
      <c r="F1643" s="7" t="s">
        <v>239</v>
      </c>
    </row>
    <row r="1644" customFormat="false" ht="15" hidden="false" customHeight="false" outlineLevel="0" collapsed="false">
      <c r="A1644" s="7" t="s">
        <v>10871</v>
      </c>
      <c r="B1644" s="44" t="n">
        <v>0</v>
      </c>
      <c r="C1644" s="44" t="n">
        <v>3</v>
      </c>
      <c r="D1644" s="38" t="n">
        <f aca="false">IFERROR(B1644/C1644,0)</f>
        <v>0</v>
      </c>
      <c r="E1644" s="45" t="n">
        <v>20</v>
      </c>
      <c r="F1644" s="7" t="s">
        <v>239</v>
      </c>
    </row>
    <row r="1645" customFormat="false" ht="15" hidden="false" customHeight="false" outlineLevel="0" collapsed="false">
      <c r="A1645" s="7" t="s">
        <v>10872</v>
      </c>
      <c r="B1645" s="44" t="n">
        <v>0</v>
      </c>
      <c r="C1645" s="44" t="n">
        <v>3</v>
      </c>
      <c r="D1645" s="38" t="n">
        <f aca="false">IFERROR(B1645/C1645,0)</f>
        <v>0</v>
      </c>
      <c r="E1645" s="45" t="n">
        <v>25</v>
      </c>
      <c r="F1645" s="7" t="s">
        <v>239</v>
      </c>
    </row>
    <row r="1646" customFormat="false" ht="15" hidden="false" customHeight="false" outlineLevel="0" collapsed="false">
      <c r="A1646" s="7" t="s">
        <v>10873</v>
      </c>
      <c r="B1646" s="44" t="n">
        <v>0</v>
      </c>
      <c r="C1646" s="44" t="n">
        <v>3</v>
      </c>
      <c r="D1646" s="38" t="n">
        <f aca="false">IFERROR(B1646/C1646,0)</f>
        <v>0</v>
      </c>
      <c r="E1646" s="45" t="n">
        <v>11.33</v>
      </c>
      <c r="F1646" s="7" t="s">
        <v>239</v>
      </c>
    </row>
    <row r="1647" customFormat="false" ht="15" hidden="false" customHeight="false" outlineLevel="0" collapsed="false">
      <c r="A1647" s="7" t="s">
        <v>10874</v>
      </c>
      <c r="B1647" s="44" t="n">
        <v>0</v>
      </c>
      <c r="C1647" s="44" t="n">
        <v>3</v>
      </c>
      <c r="D1647" s="38" t="n">
        <f aca="false">IFERROR(B1647/C1647,0)</f>
        <v>0</v>
      </c>
      <c r="E1647" s="45" t="n">
        <v>9.33</v>
      </c>
      <c r="F1647" s="7" t="s">
        <v>239</v>
      </c>
    </row>
    <row r="1648" customFormat="false" ht="15" hidden="false" customHeight="false" outlineLevel="0" collapsed="false">
      <c r="A1648" s="7" t="s">
        <v>10875</v>
      </c>
      <c r="B1648" s="44" t="n">
        <v>0</v>
      </c>
      <c r="C1648" s="44" t="n">
        <v>3</v>
      </c>
      <c r="D1648" s="38" t="n">
        <f aca="false">IFERROR(B1648/C1648,0)</f>
        <v>0</v>
      </c>
      <c r="E1648" s="45" t="n">
        <v>36</v>
      </c>
      <c r="F1648" s="7" t="s">
        <v>239</v>
      </c>
    </row>
    <row r="1649" customFormat="false" ht="15" hidden="false" customHeight="false" outlineLevel="0" collapsed="false">
      <c r="A1649" s="7" t="s">
        <v>10876</v>
      </c>
      <c r="B1649" s="44" t="n">
        <v>0</v>
      </c>
      <c r="C1649" s="44" t="n">
        <v>3</v>
      </c>
      <c r="D1649" s="38" t="n">
        <f aca="false">IFERROR(B1649/C1649,0)</f>
        <v>0</v>
      </c>
      <c r="E1649" s="45" t="n">
        <v>28.67</v>
      </c>
      <c r="F1649" s="7" t="s">
        <v>239</v>
      </c>
    </row>
    <row r="1650" customFormat="false" ht="15" hidden="false" customHeight="false" outlineLevel="0" collapsed="false">
      <c r="A1650" s="7" t="s">
        <v>10877</v>
      </c>
      <c r="B1650" s="44" t="n">
        <v>0</v>
      </c>
      <c r="C1650" s="44" t="n">
        <v>3</v>
      </c>
      <c r="D1650" s="38" t="n">
        <f aca="false">IFERROR(B1650/C1650,0)</f>
        <v>0</v>
      </c>
      <c r="E1650" s="45" t="n">
        <v>21</v>
      </c>
      <c r="F1650" s="7" t="s">
        <v>239</v>
      </c>
    </row>
    <row r="1651" customFormat="false" ht="15" hidden="false" customHeight="false" outlineLevel="0" collapsed="false">
      <c r="A1651" s="7" t="s">
        <v>10878</v>
      </c>
      <c r="B1651" s="44" t="n">
        <v>0</v>
      </c>
      <c r="C1651" s="44" t="n">
        <v>3</v>
      </c>
      <c r="D1651" s="38" t="n">
        <f aca="false">IFERROR(B1651/C1651,0)</f>
        <v>0</v>
      </c>
      <c r="E1651" s="45" t="n">
        <v>3.67</v>
      </c>
      <c r="F1651" s="7" t="s">
        <v>180</v>
      </c>
    </row>
    <row r="1652" customFormat="false" ht="15" hidden="false" customHeight="false" outlineLevel="0" collapsed="false">
      <c r="A1652" s="7" t="s">
        <v>10879</v>
      </c>
      <c r="B1652" s="44" t="n">
        <v>0</v>
      </c>
      <c r="C1652" s="44" t="n">
        <v>3</v>
      </c>
      <c r="D1652" s="38" t="n">
        <f aca="false">IFERROR(B1652/C1652,0)</f>
        <v>0</v>
      </c>
      <c r="E1652" s="45" t="n">
        <v>25.33</v>
      </c>
      <c r="F1652" s="7" t="s">
        <v>239</v>
      </c>
    </row>
    <row r="1653" customFormat="false" ht="15" hidden="false" customHeight="false" outlineLevel="0" collapsed="false">
      <c r="A1653" s="7" t="s">
        <v>10880</v>
      </c>
      <c r="B1653" s="44" t="n">
        <v>0</v>
      </c>
      <c r="C1653" s="44" t="n">
        <v>3</v>
      </c>
      <c r="D1653" s="38" t="n">
        <f aca="false">IFERROR(B1653/C1653,0)</f>
        <v>0</v>
      </c>
      <c r="E1653" s="45" t="n">
        <v>4.67</v>
      </c>
      <c r="F1653" s="7" t="s">
        <v>239</v>
      </c>
    </row>
    <row r="1654" customFormat="false" ht="15" hidden="false" customHeight="false" outlineLevel="0" collapsed="false">
      <c r="A1654" s="7" t="s">
        <v>10881</v>
      </c>
      <c r="B1654" s="44" t="n">
        <v>0</v>
      </c>
      <c r="C1654" s="44" t="n">
        <v>3</v>
      </c>
      <c r="D1654" s="38" t="n">
        <f aca="false">IFERROR(B1654/C1654,0)</f>
        <v>0</v>
      </c>
      <c r="E1654" s="45" t="n">
        <v>18.67</v>
      </c>
      <c r="F1654" s="7" t="s">
        <v>180</v>
      </c>
    </row>
    <row r="1655" customFormat="false" ht="15" hidden="false" customHeight="false" outlineLevel="0" collapsed="false">
      <c r="A1655" s="7" t="s">
        <v>10882</v>
      </c>
      <c r="B1655" s="44" t="n">
        <v>0</v>
      </c>
      <c r="C1655" s="44" t="n">
        <v>3</v>
      </c>
      <c r="D1655" s="38" t="n">
        <f aca="false">IFERROR(B1655/C1655,0)</f>
        <v>0</v>
      </c>
      <c r="E1655" s="45" t="n">
        <v>12.67</v>
      </c>
      <c r="F1655" s="7" t="s">
        <v>239</v>
      </c>
    </row>
    <row r="1656" customFormat="false" ht="15" hidden="false" customHeight="false" outlineLevel="0" collapsed="false">
      <c r="A1656" s="7" t="s">
        <v>10883</v>
      </c>
      <c r="B1656" s="44" t="n">
        <v>0</v>
      </c>
      <c r="C1656" s="44" t="n">
        <v>3</v>
      </c>
      <c r="D1656" s="38" t="n">
        <f aca="false">IFERROR(B1656/C1656,0)</f>
        <v>0</v>
      </c>
      <c r="E1656" s="45" t="n">
        <v>13.33</v>
      </c>
      <c r="F1656" s="7" t="s">
        <v>239</v>
      </c>
    </row>
    <row r="1657" customFormat="false" ht="15" hidden="false" customHeight="false" outlineLevel="0" collapsed="false">
      <c r="A1657" s="7" t="s">
        <v>10884</v>
      </c>
      <c r="B1657" s="44" t="n">
        <v>0</v>
      </c>
      <c r="C1657" s="44" t="n">
        <v>3</v>
      </c>
      <c r="D1657" s="38" t="n">
        <f aca="false">IFERROR(B1657/C1657,0)</f>
        <v>0</v>
      </c>
      <c r="E1657" s="45" t="n">
        <v>10</v>
      </c>
      <c r="F1657" s="7" t="s">
        <v>239</v>
      </c>
    </row>
    <row r="1658" customFormat="false" ht="15" hidden="false" customHeight="false" outlineLevel="0" collapsed="false">
      <c r="A1658" s="7" t="s">
        <v>10885</v>
      </c>
      <c r="B1658" s="44" t="n">
        <v>0</v>
      </c>
      <c r="C1658" s="44" t="n">
        <v>3</v>
      </c>
      <c r="D1658" s="38" t="n">
        <f aca="false">IFERROR(B1658/C1658,0)</f>
        <v>0</v>
      </c>
      <c r="E1658" s="45" t="n">
        <v>7.33</v>
      </c>
      <c r="F1658" s="7" t="s">
        <v>239</v>
      </c>
    </row>
    <row r="1659" customFormat="false" ht="15" hidden="false" customHeight="false" outlineLevel="0" collapsed="false">
      <c r="A1659" s="7" t="s">
        <v>10886</v>
      </c>
      <c r="B1659" s="44" t="n">
        <v>0</v>
      </c>
      <c r="C1659" s="44" t="n">
        <v>3</v>
      </c>
      <c r="D1659" s="38" t="n">
        <f aca="false">IFERROR(B1659/C1659,0)</f>
        <v>0</v>
      </c>
      <c r="E1659" s="45" t="n">
        <v>6.33</v>
      </c>
      <c r="F1659" s="7" t="s">
        <v>239</v>
      </c>
    </row>
    <row r="1660" customFormat="false" ht="15" hidden="false" customHeight="false" outlineLevel="0" collapsed="false">
      <c r="A1660" s="7" t="s">
        <v>10887</v>
      </c>
      <c r="B1660" s="44" t="n">
        <v>0</v>
      </c>
      <c r="C1660" s="44" t="n">
        <v>3</v>
      </c>
      <c r="D1660" s="38" t="n">
        <f aca="false">IFERROR(B1660/C1660,0)</f>
        <v>0</v>
      </c>
      <c r="E1660" s="45" t="n">
        <v>9.33</v>
      </c>
      <c r="F1660" s="7" t="s">
        <v>239</v>
      </c>
    </row>
    <row r="1661" customFormat="false" ht="15" hidden="false" customHeight="false" outlineLevel="0" collapsed="false">
      <c r="A1661" s="7" t="s">
        <v>10888</v>
      </c>
      <c r="B1661" s="44" t="n">
        <v>0</v>
      </c>
      <c r="C1661" s="44" t="n">
        <v>3</v>
      </c>
      <c r="D1661" s="38" t="n">
        <f aca="false">IFERROR(B1661/C1661,0)</f>
        <v>0</v>
      </c>
      <c r="E1661" s="45" t="n">
        <v>15</v>
      </c>
      <c r="F1661" s="7" t="s">
        <v>239</v>
      </c>
    </row>
    <row r="1662" customFormat="false" ht="15" hidden="false" customHeight="false" outlineLevel="0" collapsed="false">
      <c r="A1662" s="7" t="s">
        <v>10889</v>
      </c>
      <c r="B1662" s="44" t="n">
        <v>0</v>
      </c>
      <c r="C1662" s="44" t="n">
        <v>3</v>
      </c>
      <c r="D1662" s="38" t="n">
        <f aca="false">IFERROR(B1662/C1662,0)</f>
        <v>0</v>
      </c>
      <c r="E1662" s="45" t="n">
        <v>7.33</v>
      </c>
      <c r="F1662" s="7" t="s">
        <v>239</v>
      </c>
    </row>
    <row r="1663" customFormat="false" ht="15" hidden="false" customHeight="false" outlineLevel="0" collapsed="false">
      <c r="A1663" s="7" t="s">
        <v>10890</v>
      </c>
      <c r="B1663" s="44" t="n">
        <v>0</v>
      </c>
      <c r="C1663" s="44" t="n">
        <v>3</v>
      </c>
      <c r="D1663" s="38" t="n">
        <f aca="false">IFERROR(B1663/C1663,0)</f>
        <v>0</v>
      </c>
      <c r="E1663" s="45" t="n">
        <v>7.33</v>
      </c>
      <c r="F1663" s="7" t="s">
        <v>239</v>
      </c>
    </row>
    <row r="1664" customFormat="false" ht="15" hidden="false" customHeight="false" outlineLevel="0" collapsed="false">
      <c r="A1664" s="7" t="s">
        <v>10891</v>
      </c>
      <c r="B1664" s="44" t="n">
        <v>0</v>
      </c>
      <c r="C1664" s="44" t="n">
        <v>3</v>
      </c>
      <c r="D1664" s="38" t="n">
        <f aca="false">IFERROR(B1664/C1664,0)</f>
        <v>0</v>
      </c>
      <c r="E1664" s="45" t="n">
        <v>17.67</v>
      </c>
      <c r="F1664" s="7" t="s">
        <v>239</v>
      </c>
    </row>
    <row r="1665" customFormat="false" ht="15" hidden="false" customHeight="false" outlineLevel="0" collapsed="false">
      <c r="A1665" s="7" t="s">
        <v>10892</v>
      </c>
      <c r="B1665" s="44" t="n">
        <v>0</v>
      </c>
      <c r="C1665" s="44" t="n">
        <v>3</v>
      </c>
      <c r="D1665" s="38" t="n">
        <f aca="false">IFERROR(B1665/C1665,0)</f>
        <v>0</v>
      </c>
      <c r="E1665" s="45" t="n">
        <v>9.33</v>
      </c>
      <c r="F1665" s="7" t="s">
        <v>239</v>
      </c>
    </row>
    <row r="1666" customFormat="false" ht="15" hidden="false" customHeight="false" outlineLevel="0" collapsed="false">
      <c r="A1666" s="7" t="s">
        <v>10893</v>
      </c>
      <c r="B1666" s="44" t="n">
        <v>0</v>
      </c>
      <c r="C1666" s="44" t="n">
        <v>3</v>
      </c>
      <c r="D1666" s="38" t="n">
        <f aca="false">IFERROR(B1666/C1666,0)</f>
        <v>0</v>
      </c>
      <c r="E1666" s="45" t="n">
        <v>11.67</v>
      </c>
      <c r="F1666" s="7" t="s">
        <v>239</v>
      </c>
    </row>
    <row r="1667" customFormat="false" ht="15" hidden="false" customHeight="false" outlineLevel="0" collapsed="false">
      <c r="A1667" s="7" t="s">
        <v>10894</v>
      </c>
      <c r="B1667" s="44" t="n">
        <v>0</v>
      </c>
      <c r="C1667" s="44" t="n">
        <v>3</v>
      </c>
      <c r="D1667" s="38" t="n">
        <f aca="false">IFERROR(B1667/C1667,0)</f>
        <v>0</v>
      </c>
      <c r="E1667" s="45" t="n">
        <v>9</v>
      </c>
      <c r="F1667" s="7" t="s">
        <v>239</v>
      </c>
    </row>
    <row r="1668" customFormat="false" ht="15" hidden="false" customHeight="false" outlineLevel="0" collapsed="false">
      <c r="A1668" s="7" t="s">
        <v>10895</v>
      </c>
      <c r="B1668" s="44" t="n">
        <v>0</v>
      </c>
      <c r="C1668" s="44" t="n">
        <v>3</v>
      </c>
      <c r="D1668" s="38" t="n">
        <f aca="false">IFERROR(B1668/C1668,0)</f>
        <v>0</v>
      </c>
      <c r="E1668" s="45" t="n">
        <v>31</v>
      </c>
      <c r="F1668" s="7" t="s">
        <v>180</v>
      </c>
    </row>
    <row r="1669" customFormat="false" ht="15" hidden="false" customHeight="false" outlineLevel="0" collapsed="false">
      <c r="A1669" s="7" t="s">
        <v>10896</v>
      </c>
      <c r="B1669" s="44" t="n">
        <v>0</v>
      </c>
      <c r="C1669" s="44" t="n">
        <v>3</v>
      </c>
      <c r="D1669" s="38" t="n">
        <f aca="false">IFERROR(B1669/C1669,0)</f>
        <v>0</v>
      </c>
      <c r="E1669" s="45" t="n">
        <v>5.67</v>
      </c>
      <c r="F1669" s="7" t="s">
        <v>239</v>
      </c>
    </row>
    <row r="1670" customFormat="false" ht="15" hidden="false" customHeight="false" outlineLevel="0" collapsed="false">
      <c r="A1670" s="7" t="s">
        <v>10897</v>
      </c>
      <c r="B1670" s="44" t="n">
        <v>0</v>
      </c>
      <c r="C1670" s="44" t="n">
        <v>3</v>
      </c>
      <c r="D1670" s="38" t="n">
        <f aca="false">IFERROR(B1670/C1670,0)</f>
        <v>0</v>
      </c>
      <c r="E1670" s="45" t="n">
        <v>8.67</v>
      </c>
      <c r="F1670" s="7" t="s">
        <v>161</v>
      </c>
    </row>
    <row r="1671" customFormat="false" ht="15" hidden="false" customHeight="false" outlineLevel="0" collapsed="false">
      <c r="A1671" s="7" t="s">
        <v>10898</v>
      </c>
      <c r="B1671" s="44" t="n">
        <v>0</v>
      </c>
      <c r="C1671" s="44" t="n">
        <v>3</v>
      </c>
      <c r="D1671" s="38" t="n">
        <f aca="false">IFERROR(B1671/C1671,0)</f>
        <v>0</v>
      </c>
      <c r="E1671" s="45" t="n">
        <v>8</v>
      </c>
      <c r="F1671" s="7" t="s">
        <v>239</v>
      </c>
    </row>
    <row r="1672" customFormat="false" ht="15" hidden="false" customHeight="false" outlineLevel="0" collapsed="false">
      <c r="A1672" s="7" t="s">
        <v>10899</v>
      </c>
      <c r="B1672" s="44" t="n">
        <v>0</v>
      </c>
      <c r="C1672" s="44" t="n">
        <v>3</v>
      </c>
      <c r="D1672" s="38" t="n">
        <f aca="false">IFERROR(B1672/C1672,0)</f>
        <v>0</v>
      </c>
      <c r="E1672" s="45" t="n">
        <v>12.33</v>
      </c>
      <c r="F1672" s="7" t="s">
        <v>161</v>
      </c>
    </row>
    <row r="1673" customFormat="false" ht="15" hidden="false" customHeight="false" outlineLevel="0" collapsed="false">
      <c r="A1673" s="7" t="s">
        <v>10900</v>
      </c>
      <c r="B1673" s="44" t="n">
        <v>0</v>
      </c>
      <c r="C1673" s="44" t="n">
        <v>3</v>
      </c>
      <c r="D1673" s="38" t="n">
        <f aca="false">IFERROR(B1673/C1673,0)</f>
        <v>0</v>
      </c>
      <c r="E1673" s="45" t="n">
        <v>11</v>
      </c>
      <c r="F1673" s="7" t="s">
        <v>239</v>
      </c>
    </row>
    <row r="1674" customFormat="false" ht="15" hidden="false" customHeight="false" outlineLevel="0" collapsed="false">
      <c r="A1674" s="7" t="s">
        <v>10901</v>
      </c>
      <c r="B1674" s="44" t="n">
        <v>0</v>
      </c>
      <c r="C1674" s="44" t="n">
        <v>3</v>
      </c>
      <c r="D1674" s="38" t="n">
        <f aca="false">IFERROR(B1674/C1674,0)</f>
        <v>0</v>
      </c>
      <c r="E1674" s="45" t="n">
        <v>11.67</v>
      </c>
      <c r="F1674" s="7" t="s">
        <v>239</v>
      </c>
    </row>
    <row r="1675" customFormat="false" ht="15" hidden="false" customHeight="false" outlineLevel="0" collapsed="false">
      <c r="A1675" s="7" t="s">
        <v>10902</v>
      </c>
      <c r="B1675" s="44" t="n">
        <v>0</v>
      </c>
      <c r="C1675" s="44" t="n">
        <v>3</v>
      </c>
      <c r="D1675" s="38" t="n">
        <f aca="false">IFERROR(B1675/C1675,0)</f>
        <v>0</v>
      </c>
      <c r="E1675" s="45" t="n">
        <v>23.67</v>
      </c>
      <c r="F1675" s="7" t="s">
        <v>239</v>
      </c>
    </row>
    <row r="1676" customFormat="false" ht="15" hidden="false" customHeight="false" outlineLevel="0" collapsed="false">
      <c r="A1676" s="7" t="s">
        <v>10903</v>
      </c>
      <c r="B1676" s="44" t="n">
        <v>0</v>
      </c>
      <c r="C1676" s="44" t="n">
        <v>3</v>
      </c>
      <c r="D1676" s="38" t="n">
        <f aca="false">IFERROR(B1676/C1676,0)</f>
        <v>0</v>
      </c>
      <c r="E1676" s="45" t="n">
        <v>29.67</v>
      </c>
      <c r="F1676" s="7" t="s">
        <v>239</v>
      </c>
    </row>
    <row r="1677" customFormat="false" ht="15" hidden="false" customHeight="false" outlineLevel="0" collapsed="false">
      <c r="A1677" s="7" t="s">
        <v>10904</v>
      </c>
      <c r="B1677" s="44" t="n">
        <v>0</v>
      </c>
      <c r="C1677" s="44" t="n">
        <v>3</v>
      </c>
      <c r="D1677" s="38" t="n">
        <f aca="false">IFERROR(B1677/C1677,0)</f>
        <v>0</v>
      </c>
      <c r="E1677" s="45" t="n">
        <v>11</v>
      </c>
      <c r="F1677" s="7" t="s">
        <v>239</v>
      </c>
    </row>
    <row r="1678" customFormat="false" ht="15" hidden="false" customHeight="false" outlineLevel="0" collapsed="false">
      <c r="A1678" s="7" t="s">
        <v>10905</v>
      </c>
      <c r="B1678" s="44" t="n">
        <v>0</v>
      </c>
      <c r="C1678" s="44" t="n">
        <v>3</v>
      </c>
      <c r="D1678" s="38" t="n">
        <f aca="false">IFERROR(B1678/C1678,0)</f>
        <v>0</v>
      </c>
      <c r="E1678" s="45" t="n">
        <v>8</v>
      </c>
      <c r="F1678" s="7" t="s">
        <v>239</v>
      </c>
    </row>
    <row r="1679" customFormat="false" ht="15" hidden="false" customHeight="false" outlineLevel="0" collapsed="false">
      <c r="A1679" s="7" t="s">
        <v>10906</v>
      </c>
      <c r="B1679" s="44" t="n">
        <v>0</v>
      </c>
      <c r="C1679" s="44" t="n">
        <v>3</v>
      </c>
      <c r="D1679" s="38" t="n">
        <f aca="false">IFERROR(B1679/C1679,0)</f>
        <v>0</v>
      </c>
      <c r="E1679" s="45" t="n">
        <v>13</v>
      </c>
      <c r="F1679" s="7" t="s">
        <v>115</v>
      </c>
    </row>
    <row r="1680" customFormat="false" ht="15" hidden="false" customHeight="false" outlineLevel="0" collapsed="false">
      <c r="A1680" s="7" t="s">
        <v>10907</v>
      </c>
      <c r="B1680" s="44" t="n">
        <v>0</v>
      </c>
      <c r="C1680" s="44" t="n">
        <v>3</v>
      </c>
      <c r="D1680" s="38" t="n">
        <f aca="false">IFERROR(B1680/C1680,0)</f>
        <v>0</v>
      </c>
      <c r="E1680" s="45" t="n">
        <v>39</v>
      </c>
      <c r="F1680" s="7" t="s">
        <v>239</v>
      </c>
    </row>
    <row r="1681" customFormat="false" ht="15" hidden="false" customHeight="false" outlineLevel="0" collapsed="false">
      <c r="A1681" s="7" t="s">
        <v>10908</v>
      </c>
      <c r="B1681" s="44" t="n">
        <v>0</v>
      </c>
      <c r="C1681" s="44" t="n">
        <v>3</v>
      </c>
      <c r="D1681" s="38" t="n">
        <f aca="false">IFERROR(B1681/C1681,0)</f>
        <v>0</v>
      </c>
      <c r="E1681" s="45" t="n">
        <v>11.67</v>
      </c>
      <c r="F1681" s="7" t="s">
        <v>239</v>
      </c>
    </row>
    <row r="1682" customFormat="false" ht="15" hidden="false" customHeight="false" outlineLevel="0" collapsed="false">
      <c r="A1682" s="7" t="s">
        <v>10909</v>
      </c>
      <c r="B1682" s="44" t="n">
        <v>0</v>
      </c>
      <c r="C1682" s="44" t="n">
        <v>3</v>
      </c>
      <c r="D1682" s="38" t="n">
        <f aca="false">IFERROR(B1682/C1682,0)</f>
        <v>0</v>
      </c>
      <c r="E1682" s="45" t="n">
        <v>5.33</v>
      </c>
      <c r="F1682" s="7" t="s">
        <v>239</v>
      </c>
    </row>
    <row r="1683" customFormat="false" ht="15" hidden="false" customHeight="false" outlineLevel="0" collapsed="false">
      <c r="A1683" s="7" t="s">
        <v>10910</v>
      </c>
      <c r="B1683" s="44" t="n">
        <v>0</v>
      </c>
      <c r="C1683" s="44" t="n">
        <v>3</v>
      </c>
      <c r="D1683" s="38" t="n">
        <f aca="false">IFERROR(B1683/C1683,0)</f>
        <v>0</v>
      </c>
      <c r="E1683" s="45" t="n">
        <v>18.33</v>
      </c>
      <c r="F1683" s="7" t="s">
        <v>239</v>
      </c>
    </row>
    <row r="1684" customFormat="false" ht="15" hidden="false" customHeight="false" outlineLevel="0" collapsed="false">
      <c r="A1684" s="7" t="s">
        <v>10911</v>
      </c>
      <c r="B1684" s="44" t="n">
        <v>0</v>
      </c>
      <c r="C1684" s="44" t="n">
        <v>3</v>
      </c>
      <c r="D1684" s="38" t="n">
        <f aca="false">IFERROR(B1684/C1684,0)</f>
        <v>0</v>
      </c>
      <c r="E1684" s="45" t="n">
        <v>17.67</v>
      </c>
      <c r="F1684" s="7" t="s">
        <v>239</v>
      </c>
    </row>
    <row r="1685" customFormat="false" ht="15" hidden="false" customHeight="false" outlineLevel="0" collapsed="false">
      <c r="A1685" s="7" t="s">
        <v>10912</v>
      </c>
      <c r="B1685" s="44" t="n">
        <v>0</v>
      </c>
      <c r="C1685" s="44" t="n">
        <v>3</v>
      </c>
      <c r="D1685" s="38" t="n">
        <f aca="false">IFERROR(B1685/C1685,0)</f>
        <v>0</v>
      </c>
      <c r="E1685" s="45" t="n">
        <v>22.67</v>
      </c>
      <c r="F1685" s="7" t="s">
        <v>239</v>
      </c>
    </row>
    <row r="1686" customFormat="false" ht="15" hidden="false" customHeight="false" outlineLevel="0" collapsed="false">
      <c r="A1686" s="7" t="s">
        <v>10913</v>
      </c>
      <c r="B1686" s="44" t="n">
        <v>0</v>
      </c>
      <c r="C1686" s="44" t="n">
        <v>3</v>
      </c>
      <c r="D1686" s="38" t="n">
        <f aca="false">IFERROR(B1686/C1686,0)</f>
        <v>0</v>
      </c>
      <c r="E1686" s="45" t="n">
        <v>11.67</v>
      </c>
      <c r="F1686" s="7" t="s">
        <v>161</v>
      </c>
    </row>
    <row r="1687" customFormat="false" ht="15" hidden="false" customHeight="false" outlineLevel="0" collapsed="false">
      <c r="A1687" s="7" t="s">
        <v>10914</v>
      </c>
      <c r="B1687" s="44" t="n">
        <v>0</v>
      </c>
      <c r="C1687" s="44" t="n">
        <v>3</v>
      </c>
      <c r="D1687" s="38" t="n">
        <f aca="false">IFERROR(B1687/C1687,0)</f>
        <v>0</v>
      </c>
      <c r="E1687" s="45" t="n">
        <v>10</v>
      </c>
      <c r="F1687" s="7" t="s">
        <v>239</v>
      </c>
    </row>
    <row r="1688" customFormat="false" ht="15" hidden="false" customHeight="false" outlineLevel="0" collapsed="false">
      <c r="A1688" s="7" t="s">
        <v>10915</v>
      </c>
      <c r="B1688" s="44" t="n">
        <v>0</v>
      </c>
      <c r="C1688" s="44" t="n">
        <v>3</v>
      </c>
      <c r="D1688" s="38" t="n">
        <f aca="false">IFERROR(B1688/C1688,0)</f>
        <v>0</v>
      </c>
      <c r="E1688" s="45" t="n">
        <v>8</v>
      </c>
      <c r="F1688" s="7" t="s">
        <v>239</v>
      </c>
    </row>
    <row r="1689" customFormat="false" ht="15" hidden="false" customHeight="false" outlineLevel="0" collapsed="false">
      <c r="A1689" s="7" t="s">
        <v>10916</v>
      </c>
      <c r="B1689" s="44" t="n">
        <v>0</v>
      </c>
      <c r="C1689" s="44" t="n">
        <v>3</v>
      </c>
      <c r="D1689" s="38" t="n">
        <f aca="false">IFERROR(B1689/C1689,0)</f>
        <v>0</v>
      </c>
      <c r="E1689" s="45" t="n">
        <v>21.33</v>
      </c>
      <c r="F1689" s="7" t="s">
        <v>239</v>
      </c>
    </row>
    <row r="1690" customFormat="false" ht="15" hidden="false" customHeight="false" outlineLevel="0" collapsed="false">
      <c r="A1690" s="7" t="s">
        <v>10917</v>
      </c>
      <c r="B1690" s="44" t="n">
        <v>0</v>
      </c>
      <c r="C1690" s="44" t="n">
        <v>3</v>
      </c>
      <c r="D1690" s="38" t="n">
        <f aca="false">IFERROR(B1690/C1690,0)</f>
        <v>0</v>
      </c>
      <c r="E1690" s="45" t="n">
        <v>6</v>
      </c>
      <c r="F1690" s="7" t="s">
        <v>239</v>
      </c>
    </row>
    <row r="1691" customFormat="false" ht="15" hidden="false" customHeight="false" outlineLevel="0" collapsed="false">
      <c r="A1691" s="7" t="s">
        <v>10918</v>
      </c>
      <c r="B1691" s="44" t="n">
        <v>0</v>
      </c>
      <c r="C1691" s="44" t="n">
        <v>3</v>
      </c>
      <c r="D1691" s="38" t="n">
        <f aca="false">IFERROR(B1691/C1691,0)</f>
        <v>0</v>
      </c>
      <c r="E1691" s="45" t="n">
        <v>32.67</v>
      </c>
      <c r="F1691" s="7" t="s">
        <v>239</v>
      </c>
    </row>
    <row r="1692" customFormat="false" ht="15" hidden="false" customHeight="false" outlineLevel="0" collapsed="false">
      <c r="A1692" s="7" t="s">
        <v>10919</v>
      </c>
      <c r="B1692" s="44" t="n">
        <v>0</v>
      </c>
      <c r="C1692" s="44" t="n">
        <v>3</v>
      </c>
      <c r="D1692" s="38" t="n">
        <f aca="false">IFERROR(B1692/C1692,0)</f>
        <v>0</v>
      </c>
      <c r="E1692" s="45" t="n">
        <v>27</v>
      </c>
      <c r="F1692" s="7" t="s">
        <v>239</v>
      </c>
    </row>
    <row r="1693" customFormat="false" ht="15" hidden="false" customHeight="false" outlineLevel="0" collapsed="false">
      <c r="A1693" s="7" t="s">
        <v>10920</v>
      </c>
      <c r="B1693" s="44" t="n">
        <v>0</v>
      </c>
      <c r="C1693" s="44" t="n">
        <v>3</v>
      </c>
      <c r="D1693" s="38" t="n">
        <f aca="false">IFERROR(B1693/C1693,0)</f>
        <v>0</v>
      </c>
      <c r="E1693" s="45" t="n">
        <v>36.33</v>
      </c>
      <c r="F1693" s="7" t="s">
        <v>477</v>
      </c>
    </row>
    <row r="1694" customFormat="false" ht="15" hidden="false" customHeight="false" outlineLevel="0" collapsed="false">
      <c r="A1694" s="7" t="s">
        <v>10921</v>
      </c>
      <c r="B1694" s="44" t="n">
        <v>0</v>
      </c>
      <c r="C1694" s="44" t="n">
        <v>3</v>
      </c>
      <c r="D1694" s="38" t="n">
        <f aca="false">IFERROR(B1694/C1694,0)</f>
        <v>0</v>
      </c>
      <c r="E1694" s="45" t="n">
        <v>25.33</v>
      </c>
      <c r="F1694" s="7" t="s">
        <v>239</v>
      </c>
    </row>
    <row r="1695" customFormat="false" ht="15" hidden="false" customHeight="false" outlineLevel="0" collapsed="false">
      <c r="A1695" s="7" t="s">
        <v>10922</v>
      </c>
      <c r="B1695" s="44" t="n">
        <v>0</v>
      </c>
      <c r="C1695" s="44" t="n">
        <v>3</v>
      </c>
      <c r="D1695" s="38" t="n">
        <f aca="false">IFERROR(B1695/C1695,0)</f>
        <v>0</v>
      </c>
      <c r="E1695" s="45" t="n">
        <v>14.33</v>
      </c>
      <c r="F1695" s="7" t="s">
        <v>239</v>
      </c>
    </row>
    <row r="1696" customFormat="false" ht="15" hidden="false" customHeight="false" outlineLevel="0" collapsed="false">
      <c r="A1696" s="7" t="s">
        <v>10923</v>
      </c>
      <c r="B1696" s="44" t="n">
        <v>0</v>
      </c>
      <c r="C1696" s="44" t="n">
        <v>3</v>
      </c>
      <c r="D1696" s="38" t="n">
        <f aca="false">IFERROR(B1696/C1696,0)</f>
        <v>0</v>
      </c>
      <c r="E1696" s="45" t="n">
        <v>12</v>
      </c>
      <c r="F1696" s="7" t="s">
        <v>239</v>
      </c>
    </row>
    <row r="1697" customFormat="false" ht="15" hidden="false" customHeight="false" outlineLevel="0" collapsed="false">
      <c r="A1697" s="7" t="s">
        <v>10924</v>
      </c>
      <c r="B1697" s="44" t="n">
        <v>0</v>
      </c>
      <c r="C1697" s="44" t="n">
        <v>3</v>
      </c>
      <c r="D1697" s="38" t="n">
        <f aca="false">IFERROR(B1697/C1697,0)</f>
        <v>0</v>
      </c>
      <c r="E1697" s="45" t="n">
        <v>6</v>
      </c>
      <c r="F1697" s="7" t="s">
        <v>239</v>
      </c>
    </row>
    <row r="1698" customFormat="false" ht="15" hidden="false" customHeight="false" outlineLevel="0" collapsed="false">
      <c r="A1698" s="7" t="s">
        <v>10925</v>
      </c>
      <c r="B1698" s="44" t="n">
        <v>0</v>
      </c>
      <c r="C1698" s="44" t="n">
        <v>3</v>
      </c>
      <c r="D1698" s="38" t="n">
        <f aca="false">IFERROR(B1698/C1698,0)</f>
        <v>0</v>
      </c>
      <c r="E1698" s="45" t="n">
        <v>30.67</v>
      </c>
      <c r="F1698" s="7" t="s">
        <v>239</v>
      </c>
    </row>
    <row r="1699" customFormat="false" ht="15" hidden="false" customHeight="false" outlineLevel="0" collapsed="false">
      <c r="A1699" s="7" t="s">
        <v>10926</v>
      </c>
      <c r="B1699" s="44" t="n">
        <v>0</v>
      </c>
      <c r="C1699" s="44" t="n">
        <v>3</v>
      </c>
      <c r="D1699" s="38" t="n">
        <f aca="false">IFERROR(B1699/C1699,0)</f>
        <v>0</v>
      </c>
      <c r="E1699" s="45" t="n">
        <v>8.33</v>
      </c>
      <c r="F1699" s="7" t="s">
        <v>239</v>
      </c>
    </row>
    <row r="1700" customFormat="false" ht="15" hidden="false" customHeight="false" outlineLevel="0" collapsed="false">
      <c r="A1700" s="7" t="s">
        <v>10927</v>
      </c>
      <c r="B1700" s="44" t="n">
        <v>0</v>
      </c>
      <c r="C1700" s="44" t="n">
        <v>3</v>
      </c>
      <c r="D1700" s="38" t="n">
        <f aca="false">IFERROR(B1700/C1700,0)</f>
        <v>0</v>
      </c>
      <c r="E1700" s="45" t="n">
        <v>14.67</v>
      </c>
      <c r="F1700" s="7" t="s">
        <v>239</v>
      </c>
    </row>
    <row r="1701" customFormat="false" ht="15" hidden="false" customHeight="false" outlineLevel="0" collapsed="false">
      <c r="A1701" s="7" t="s">
        <v>10928</v>
      </c>
      <c r="B1701" s="44" t="n">
        <v>0</v>
      </c>
      <c r="C1701" s="44" t="n">
        <v>3</v>
      </c>
      <c r="D1701" s="38" t="n">
        <f aca="false">IFERROR(B1701/C1701,0)</f>
        <v>0</v>
      </c>
      <c r="E1701" s="45" t="n">
        <v>16</v>
      </c>
      <c r="F1701" s="7" t="s">
        <v>239</v>
      </c>
    </row>
    <row r="1702" customFormat="false" ht="15" hidden="false" customHeight="false" outlineLevel="0" collapsed="false">
      <c r="A1702" s="7" t="s">
        <v>10929</v>
      </c>
      <c r="B1702" s="44" t="n">
        <v>0</v>
      </c>
      <c r="C1702" s="44" t="n">
        <v>3</v>
      </c>
      <c r="D1702" s="38" t="n">
        <f aca="false">IFERROR(B1702/C1702,0)</f>
        <v>0</v>
      </c>
      <c r="E1702" s="45" t="n">
        <v>33.33</v>
      </c>
      <c r="F1702" s="7" t="s">
        <v>239</v>
      </c>
    </row>
    <row r="1703" customFormat="false" ht="15" hidden="false" customHeight="false" outlineLevel="0" collapsed="false">
      <c r="A1703" s="7" t="s">
        <v>10930</v>
      </c>
      <c r="B1703" s="44" t="n">
        <v>0</v>
      </c>
      <c r="C1703" s="44" t="n">
        <v>3</v>
      </c>
      <c r="D1703" s="38" t="n">
        <f aca="false">IFERROR(B1703/C1703,0)</f>
        <v>0</v>
      </c>
      <c r="E1703" s="45" t="n">
        <v>12.33</v>
      </c>
      <c r="F1703" s="7" t="s">
        <v>239</v>
      </c>
    </row>
    <row r="1704" customFormat="false" ht="15" hidden="false" customHeight="false" outlineLevel="0" collapsed="false">
      <c r="A1704" s="7" t="s">
        <v>10931</v>
      </c>
      <c r="B1704" s="44" t="n">
        <v>0</v>
      </c>
      <c r="C1704" s="44" t="n">
        <v>3</v>
      </c>
      <c r="D1704" s="38" t="n">
        <f aca="false">IFERROR(B1704/C1704,0)</f>
        <v>0</v>
      </c>
      <c r="E1704" s="45" t="n">
        <v>13.33</v>
      </c>
      <c r="F1704" s="7" t="s">
        <v>239</v>
      </c>
    </row>
    <row r="1705" customFormat="false" ht="15" hidden="false" customHeight="false" outlineLevel="0" collapsed="false">
      <c r="A1705" s="7" t="s">
        <v>10932</v>
      </c>
      <c r="B1705" s="44" t="n">
        <v>0</v>
      </c>
      <c r="C1705" s="44" t="n">
        <v>3</v>
      </c>
      <c r="D1705" s="38" t="n">
        <f aca="false">IFERROR(B1705/C1705,0)</f>
        <v>0</v>
      </c>
      <c r="E1705" s="45" t="n">
        <v>30.67</v>
      </c>
      <c r="F1705" s="7" t="s">
        <v>239</v>
      </c>
    </row>
    <row r="1706" customFormat="false" ht="15" hidden="false" customHeight="false" outlineLevel="0" collapsed="false">
      <c r="A1706" s="7" t="s">
        <v>10933</v>
      </c>
      <c r="B1706" s="44" t="n">
        <v>0</v>
      </c>
      <c r="C1706" s="44" t="n">
        <v>3</v>
      </c>
      <c r="D1706" s="38" t="n">
        <f aca="false">IFERROR(B1706/C1706,0)</f>
        <v>0</v>
      </c>
      <c r="E1706" s="45" t="n">
        <v>9.33</v>
      </c>
      <c r="F1706" s="7" t="s">
        <v>239</v>
      </c>
    </row>
    <row r="1707" customFormat="false" ht="15" hidden="false" customHeight="false" outlineLevel="0" collapsed="false">
      <c r="A1707" s="7" t="s">
        <v>10934</v>
      </c>
      <c r="B1707" s="44" t="n">
        <v>0</v>
      </c>
      <c r="C1707" s="44" t="n">
        <v>3</v>
      </c>
      <c r="D1707" s="38" t="n">
        <f aca="false">IFERROR(B1707/C1707,0)</f>
        <v>0</v>
      </c>
      <c r="E1707" s="45" t="n">
        <v>19.33</v>
      </c>
      <c r="F1707" s="7" t="s">
        <v>239</v>
      </c>
    </row>
    <row r="1708" customFormat="false" ht="15" hidden="false" customHeight="false" outlineLevel="0" collapsed="false">
      <c r="A1708" s="7" t="s">
        <v>10935</v>
      </c>
      <c r="B1708" s="44" t="n">
        <v>0</v>
      </c>
      <c r="C1708" s="44" t="n">
        <v>3</v>
      </c>
      <c r="D1708" s="38" t="n">
        <f aca="false">IFERROR(B1708/C1708,0)</f>
        <v>0</v>
      </c>
      <c r="E1708" s="45" t="n">
        <v>11</v>
      </c>
      <c r="F1708" s="7" t="s">
        <v>239</v>
      </c>
    </row>
    <row r="1709" customFormat="false" ht="15" hidden="false" customHeight="false" outlineLevel="0" collapsed="false">
      <c r="A1709" s="7" t="s">
        <v>10936</v>
      </c>
      <c r="B1709" s="44" t="n">
        <v>0</v>
      </c>
      <c r="C1709" s="44" t="n">
        <v>3</v>
      </c>
      <c r="D1709" s="38" t="n">
        <f aca="false">IFERROR(B1709/C1709,0)</f>
        <v>0</v>
      </c>
      <c r="E1709" s="45" t="n">
        <v>7.67</v>
      </c>
      <c r="F1709" s="7" t="s">
        <v>239</v>
      </c>
    </row>
    <row r="1710" customFormat="false" ht="15" hidden="false" customHeight="false" outlineLevel="0" collapsed="false">
      <c r="A1710" s="7" t="s">
        <v>10937</v>
      </c>
      <c r="B1710" s="44" t="n">
        <v>0</v>
      </c>
      <c r="C1710" s="44" t="n">
        <v>3</v>
      </c>
      <c r="D1710" s="38" t="n">
        <f aca="false">IFERROR(B1710/C1710,0)</f>
        <v>0</v>
      </c>
      <c r="E1710" s="45" t="n">
        <v>7</v>
      </c>
      <c r="F1710" s="7" t="s">
        <v>239</v>
      </c>
    </row>
    <row r="1711" customFormat="false" ht="15" hidden="false" customHeight="false" outlineLevel="0" collapsed="false">
      <c r="A1711" s="7" t="s">
        <v>10938</v>
      </c>
      <c r="B1711" s="44" t="n">
        <v>0</v>
      </c>
      <c r="C1711" s="44" t="n">
        <v>3</v>
      </c>
      <c r="D1711" s="38" t="n">
        <f aca="false">IFERROR(B1711/C1711,0)</f>
        <v>0</v>
      </c>
      <c r="E1711" s="45" t="n">
        <v>4.67</v>
      </c>
      <c r="F1711" s="7" t="s">
        <v>239</v>
      </c>
    </row>
    <row r="1712" customFormat="false" ht="15" hidden="false" customHeight="false" outlineLevel="0" collapsed="false">
      <c r="A1712" s="7" t="s">
        <v>10939</v>
      </c>
      <c r="B1712" s="44" t="n">
        <v>0</v>
      </c>
      <c r="C1712" s="44" t="n">
        <v>3</v>
      </c>
      <c r="D1712" s="38" t="n">
        <f aca="false">IFERROR(B1712/C1712,0)</f>
        <v>0</v>
      </c>
      <c r="E1712" s="45" t="n">
        <v>11</v>
      </c>
      <c r="F1712" s="7" t="s">
        <v>161</v>
      </c>
    </row>
    <row r="1713" customFormat="false" ht="15" hidden="false" customHeight="false" outlineLevel="0" collapsed="false">
      <c r="A1713" s="7" t="s">
        <v>10940</v>
      </c>
      <c r="B1713" s="44" t="n">
        <v>0</v>
      </c>
      <c r="C1713" s="44" t="n">
        <v>3</v>
      </c>
      <c r="D1713" s="38" t="n">
        <f aca="false">IFERROR(B1713/C1713,0)</f>
        <v>0</v>
      </c>
      <c r="E1713" s="45" t="n">
        <v>8.67</v>
      </c>
      <c r="F1713" s="7" t="s">
        <v>239</v>
      </c>
    </row>
    <row r="1714" customFormat="false" ht="15" hidden="false" customHeight="false" outlineLevel="0" collapsed="false">
      <c r="A1714" s="7" t="s">
        <v>10941</v>
      </c>
      <c r="B1714" s="44" t="n">
        <v>0</v>
      </c>
      <c r="C1714" s="44" t="n">
        <v>3</v>
      </c>
      <c r="D1714" s="38" t="n">
        <f aca="false">IFERROR(B1714/C1714,0)</f>
        <v>0</v>
      </c>
      <c r="E1714" s="45" t="n">
        <v>8</v>
      </c>
      <c r="F1714" s="7" t="s">
        <v>239</v>
      </c>
    </row>
    <row r="1715" customFormat="false" ht="15" hidden="false" customHeight="false" outlineLevel="0" collapsed="false">
      <c r="A1715" s="7" t="s">
        <v>10942</v>
      </c>
      <c r="B1715" s="44" t="n">
        <v>0</v>
      </c>
      <c r="C1715" s="44" t="n">
        <v>3</v>
      </c>
      <c r="D1715" s="38" t="n">
        <f aca="false">IFERROR(B1715/C1715,0)</f>
        <v>0</v>
      </c>
      <c r="E1715" s="45" t="n">
        <v>9.33</v>
      </c>
      <c r="F1715" s="7" t="s">
        <v>239</v>
      </c>
    </row>
    <row r="1716" customFormat="false" ht="15" hidden="false" customHeight="false" outlineLevel="0" collapsed="false">
      <c r="A1716" s="7" t="s">
        <v>10943</v>
      </c>
      <c r="B1716" s="44" t="n">
        <v>0</v>
      </c>
      <c r="C1716" s="44" t="n">
        <v>3</v>
      </c>
      <c r="D1716" s="38" t="n">
        <f aca="false">IFERROR(B1716/C1716,0)</f>
        <v>0</v>
      </c>
      <c r="E1716" s="45" t="n">
        <v>13</v>
      </c>
      <c r="F1716" s="7" t="s">
        <v>239</v>
      </c>
    </row>
    <row r="1717" customFormat="false" ht="15" hidden="false" customHeight="false" outlineLevel="0" collapsed="false">
      <c r="A1717" s="7" t="s">
        <v>10944</v>
      </c>
      <c r="B1717" s="44" t="n">
        <v>0</v>
      </c>
      <c r="C1717" s="44" t="n">
        <v>3</v>
      </c>
      <c r="D1717" s="38" t="n">
        <f aca="false">IFERROR(B1717/C1717,0)</f>
        <v>0</v>
      </c>
      <c r="E1717" s="45" t="n">
        <v>3.67</v>
      </c>
      <c r="F1717" s="7" t="s">
        <v>239</v>
      </c>
    </row>
    <row r="1718" customFormat="false" ht="15" hidden="false" customHeight="false" outlineLevel="0" collapsed="false">
      <c r="A1718" s="7" t="s">
        <v>10945</v>
      </c>
      <c r="B1718" s="44" t="n">
        <v>0</v>
      </c>
      <c r="C1718" s="44" t="n">
        <v>3</v>
      </c>
      <c r="D1718" s="38" t="n">
        <f aca="false">IFERROR(B1718/C1718,0)</f>
        <v>0</v>
      </c>
      <c r="E1718" s="45" t="n">
        <v>6.67</v>
      </c>
      <c r="F1718" s="7" t="s">
        <v>239</v>
      </c>
    </row>
    <row r="1719" customFormat="false" ht="15" hidden="false" customHeight="false" outlineLevel="0" collapsed="false">
      <c r="A1719" s="7" t="s">
        <v>10946</v>
      </c>
      <c r="B1719" s="44" t="n">
        <v>0</v>
      </c>
      <c r="C1719" s="44" t="n">
        <v>3</v>
      </c>
      <c r="D1719" s="38" t="n">
        <f aca="false">IFERROR(B1719/C1719,0)</f>
        <v>0</v>
      </c>
      <c r="E1719" s="45" t="n">
        <v>13</v>
      </c>
      <c r="F1719" s="7" t="s">
        <v>239</v>
      </c>
    </row>
    <row r="1720" customFormat="false" ht="15" hidden="false" customHeight="false" outlineLevel="0" collapsed="false">
      <c r="A1720" s="7" t="s">
        <v>10947</v>
      </c>
      <c r="B1720" s="44" t="n">
        <v>0</v>
      </c>
      <c r="C1720" s="44" t="n">
        <v>3</v>
      </c>
      <c r="D1720" s="38" t="n">
        <f aca="false">IFERROR(B1720/C1720,0)</f>
        <v>0</v>
      </c>
      <c r="E1720" s="45" t="n">
        <v>17.67</v>
      </c>
      <c r="F1720" s="7" t="s">
        <v>239</v>
      </c>
    </row>
    <row r="1721" customFormat="false" ht="15" hidden="false" customHeight="false" outlineLevel="0" collapsed="false">
      <c r="A1721" s="7" t="s">
        <v>10948</v>
      </c>
      <c r="B1721" s="44" t="n">
        <v>0</v>
      </c>
      <c r="C1721" s="44" t="n">
        <v>3</v>
      </c>
      <c r="D1721" s="38" t="n">
        <f aca="false">IFERROR(B1721/C1721,0)</f>
        <v>0</v>
      </c>
      <c r="E1721" s="45" t="n">
        <v>9</v>
      </c>
      <c r="F1721" s="7" t="s">
        <v>161</v>
      </c>
    </row>
    <row r="1722" customFormat="false" ht="15" hidden="false" customHeight="false" outlineLevel="0" collapsed="false">
      <c r="A1722" s="7" t="s">
        <v>10949</v>
      </c>
      <c r="B1722" s="44" t="n">
        <v>0</v>
      </c>
      <c r="C1722" s="44" t="n">
        <v>3</v>
      </c>
      <c r="D1722" s="38" t="n">
        <f aca="false">IFERROR(B1722/C1722,0)</f>
        <v>0</v>
      </c>
      <c r="E1722" s="45" t="n">
        <v>4.67</v>
      </c>
      <c r="F1722" s="7" t="s">
        <v>239</v>
      </c>
    </row>
    <row r="1723" customFormat="false" ht="15" hidden="false" customHeight="false" outlineLevel="0" collapsed="false">
      <c r="A1723" s="7" t="s">
        <v>10950</v>
      </c>
      <c r="B1723" s="44" t="n">
        <v>0</v>
      </c>
      <c r="C1723" s="44" t="n">
        <v>3</v>
      </c>
      <c r="D1723" s="38" t="n">
        <f aca="false">IFERROR(B1723/C1723,0)</f>
        <v>0</v>
      </c>
      <c r="E1723" s="45" t="n">
        <v>10.67</v>
      </c>
      <c r="F1723" s="7" t="s">
        <v>239</v>
      </c>
    </row>
    <row r="1724" customFormat="false" ht="15" hidden="false" customHeight="false" outlineLevel="0" collapsed="false">
      <c r="A1724" s="7" t="s">
        <v>10951</v>
      </c>
      <c r="B1724" s="44" t="n">
        <v>0</v>
      </c>
      <c r="C1724" s="44" t="n">
        <v>3</v>
      </c>
      <c r="D1724" s="38" t="n">
        <f aca="false">IFERROR(B1724/C1724,0)</f>
        <v>0</v>
      </c>
      <c r="E1724" s="45" t="n">
        <v>6</v>
      </c>
      <c r="F1724" s="7" t="s">
        <v>239</v>
      </c>
    </row>
    <row r="1725" customFormat="false" ht="15" hidden="false" customHeight="false" outlineLevel="0" collapsed="false">
      <c r="A1725" s="7" t="s">
        <v>10952</v>
      </c>
      <c r="B1725" s="44" t="n">
        <v>0</v>
      </c>
      <c r="C1725" s="44" t="n">
        <v>3</v>
      </c>
      <c r="D1725" s="38" t="n">
        <f aca="false">IFERROR(B1725/C1725,0)</f>
        <v>0</v>
      </c>
      <c r="E1725" s="45" t="n">
        <v>10.33</v>
      </c>
      <c r="F1725" s="7" t="s">
        <v>239</v>
      </c>
    </row>
    <row r="1726" customFormat="false" ht="15" hidden="false" customHeight="false" outlineLevel="0" collapsed="false">
      <c r="A1726" s="7" t="s">
        <v>10953</v>
      </c>
      <c r="B1726" s="44" t="n">
        <v>0</v>
      </c>
      <c r="C1726" s="44" t="n">
        <v>3</v>
      </c>
      <c r="D1726" s="38" t="n">
        <f aca="false">IFERROR(B1726/C1726,0)</f>
        <v>0</v>
      </c>
      <c r="E1726" s="45" t="n">
        <v>11.67</v>
      </c>
      <c r="F1726" s="7" t="s">
        <v>2277</v>
      </c>
    </row>
    <row r="1727" customFormat="false" ht="15" hidden="false" customHeight="false" outlineLevel="0" collapsed="false">
      <c r="A1727" s="7" t="s">
        <v>10954</v>
      </c>
      <c r="B1727" s="44" t="n">
        <v>0</v>
      </c>
      <c r="C1727" s="44" t="n">
        <v>3</v>
      </c>
      <c r="D1727" s="38" t="n">
        <f aca="false">IFERROR(B1727/C1727,0)</f>
        <v>0</v>
      </c>
      <c r="E1727" s="45" t="n">
        <v>8.67</v>
      </c>
      <c r="F1727" s="7" t="s">
        <v>239</v>
      </c>
    </row>
    <row r="1728" customFormat="false" ht="15" hidden="false" customHeight="false" outlineLevel="0" collapsed="false">
      <c r="A1728" s="7" t="s">
        <v>10955</v>
      </c>
      <c r="B1728" s="44" t="n">
        <v>0</v>
      </c>
      <c r="C1728" s="44" t="n">
        <v>3</v>
      </c>
      <c r="D1728" s="38" t="n">
        <f aca="false">IFERROR(B1728/C1728,0)</f>
        <v>0</v>
      </c>
      <c r="E1728" s="45" t="n">
        <v>7.33</v>
      </c>
      <c r="F1728" s="7" t="s">
        <v>161</v>
      </c>
    </row>
    <row r="1729" customFormat="false" ht="15" hidden="false" customHeight="false" outlineLevel="0" collapsed="false">
      <c r="A1729" s="7" t="s">
        <v>10956</v>
      </c>
      <c r="B1729" s="44" t="n">
        <v>0</v>
      </c>
      <c r="C1729" s="44" t="n">
        <v>3</v>
      </c>
      <c r="D1729" s="38" t="n">
        <f aca="false">IFERROR(B1729/C1729,0)</f>
        <v>0</v>
      </c>
      <c r="E1729" s="45" t="n">
        <v>25.33</v>
      </c>
      <c r="F1729" s="7" t="s">
        <v>2277</v>
      </c>
    </row>
    <row r="1730" customFormat="false" ht="15" hidden="false" customHeight="false" outlineLevel="0" collapsed="false">
      <c r="A1730" s="7" t="s">
        <v>10957</v>
      </c>
      <c r="B1730" s="44" t="n">
        <v>0</v>
      </c>
      <c r="C1730" s="44" t="n">
        <v>3</v>
      </c>
      <c r="D1730" s="38" t="n">
        <f aca="false">IFERROR(B1730/C1730,0)</f>
        <v>0</v>
      </c>
      <c r="E1730" s="45" t="n">
        <v>5.33</v>
      </c>
      <c r="F1730" s="7" t="s">
        <v>161</v>
      </c>
    </row>
    <row r="1731" customFormat="false" ht="15" hidden="false" customHeight="false" outlineLevel="0" collapsed="false">
      <c r="A1731" s="7" t="s">
        <v>10958</v>
      </c>
      <c r="B1731" s="44" t="n">
        <v>0</v>
      </c>
      <c r="C1731" s="44" t="n">
        <v>3</v>
      </c>
      <c r="D1731" s="38" t="n">
        <f aca="false">IFERROR(B1731/C1731,0)</f>
        <v>0</v>
      </c>
      <c r="E1731" s="45" t="n">
        <v>8.67</v>
      </c>
      <c r="F1731" s="7" t="s">
        <v>239</v>
      </c>
    </row>
    <row r="1732" customFormat="false" ht="15" hidden="false" customHeight="false" outlineLevel="0" collapsed="false">
      <c r="A1732" s="7" t="s">
        <v>10959</v>
      </c>
      <c r="B1732" s="44" t="n">
        <v>0</v>
      </c>
      <c r="C1732" s="44" t="n">
        <v>3</v>
      </c>
      <c r="D1732" s="38" t="n">
        <f aca="false">IFERROR(B1732/C1732,0)</f>
        <v>0</v>
      </c>
      <c r="E1732" s="45" t="n">
        <v>9.67</v>
      </c>
      <c r="F1732" s="7" t="s">
        <v>239</v>
      </c>
    </row>
    <row r="1733" customFormat="false" ht="15" hidden="false" customHeight="false" outlineLevel="0" collapsed="false">
      <c r="A1733" s="7" t="s">
        <v>10960</v>
      </c>
      <c r="B1733" s="44" t="n">
        <v>0</v>
      </c>
      <c r="C1733" s="44" t="n">
        <v>3</v>
      </c>
      <c r="D1733" s="38" t="n">
        <f aca="false">IFERROR(B1733/C1733,0)</f>
        <v>0</v>
      </c>
      <c r="E1733" s="45" t="n">
        <v>11.33</v>
      </c>
      <c r="F1733" s="7" t="s">
        <v>239</v>
      </c>
    </row>
    <row r="1734" customFormat="false" ht="15" hidden="false" customHeight="false" outlineLevel="0" collapsed="false">
      <c r="A1734" s="7" t="s">
        <v>10961</v>
      </c>
      <c r="B1734" s="44" t="n">
        <v>0</v>
      </c>
      <c r="C1734" s="44" t="n">
        <v>3</v>
      </c>
      <c r="D1734" s="38" t="n">
        <f aca="false">IFERROR(B1734/C1734,0)</f>
        <v>0</v>
      </c>
      <c r="E1734" s="45" t="n">
        <v>8</v>
      </c>
      <c r="F1734" s="7" t="s">
        <v>161</v>
      </c>
    </row>
    <row r="1735" customFormat="false" ht="15" hidden="false" customHeight="false" outlineLevel="0" collapsed="false">
      <c r="A1735" s="7" t="s">
        <v>10962</v>
      </c>
      <c r="B1735" s="44" t="n">
        <v>0</v>
      </c>
      <c r="C1735" s="44" t="n">
        <v>3</v>
      </c>
      <c r="D1735" s="38" t="n">
        <f aca="false">IFERROR(B1735/C1735,0)</f>
        <v>0</v>
      </c>
      <c r="E1735" s="45" t="n">
        <v>18.33</v>
      </c>
      <c r="F1735" s="7" t="s">
        <v>239</v>
      </c>
    </row>
    <row r="1736" customFormat="false" ht="15" hidden="false" customHeight="false" outlineLevel="0" collapsed="false">
      <c r="A1736" s="7" t="s">
        <v>10963</v>
      </c>
      <c r="B1736" s="44" t="n">
        <v>0</v>
      </c>
      <c r="C1736" s="44" t="n">
        <v>3</v>
      </c>
      <c r="D1736" s="38" t="n">
        <f aca="false">IFERROR(B1736/C1736,0)</f>
        <v>0</v>
      </c>
      <c r="E1736" s="45" t="n">
        <v>21.33</v>
      </c>
      <c r="F1736" s="7" t="s">
        <v>239</v>
      </c>
    </row>
    <row r="1737" customFormat="false" ht="15" hidden="false" customHeight="false" outlineLevel="0" collapsed="false">
      <c r="A1737" s="7" t="s">
        <v>10964</v>
      </c>
      <c r="B1737" s="44" t="n">
        <v>0</v>
      </c>
      <c r="C1737" s="44" t="n">
        <v>3</v>
      </c>
      <c r="D1737" s="38" t="n">
        <f aca="false">IFERROR(B1737/C1737,0)</f>
        <v>0</v>
      </c>
      <c r="E1737" s="45" t="n">
        <v>7.67</v>
      </c>
      <c r="F1737" s="7" t="s">
        <v>239</v>
      </c>
    </row>
    <row r="1738" customFormat="false" ht="15" hidden="false" customHeight="false" outlineLevel="0" collapsed="false">
      <c r="A1738" s="7" t="s">
        <v>10965</v>
      </c>
      <c r="B1738" s="44" t="n">
        <v>0</v>
      </c>
      <c r="C1738" s="44" t="n">
        <v>3</v>
      </c>
      <c r="D1738" s="38" t="n">
        <f aca="false">IFERROR(B1738/C1738,0)</f>
        <v>0</v>
      </c>
      <c r="E1738" s="45" t="n">
        <v>6.67</v>
      </c>
      <c r="F1738" s="7" t="s">
        <v>239</v>
      </c>
    </row>
    <row r="1739" customFormat="false" ht="15" hidden="false" customHeight="false" outlineLevel="0" collapsed="false">
      <c r="A1739" s="7" t="s">
        <v>10966</v>
      </c>
      <c r="B1739" s="44" t="n">
        <v>0</v>
      </c>
      <c r="C1739" s="44" t="n">
        <v>3</v>
      </c>
      <c r="D1739" s="38" t="n">
        <f aca="false">IFERROR(B1739/C1739,0)</f>
        <v>0</v>
      </c>
      <c r="E1739" s="45" t="n">
        <v>6.33</v>
      </c>
      <c r="F1739" s="7" t="s">
        <v>239</v>
      </c>
    </row>
    <row r="1740" customFormat="false" ht="15" hidden="false" customHeight="false" outlineLevel="0" collapsed="false">
      <c r="A1740" s="7" t="s">
        <v>10967</v>
      </c>
      <c r="B1740" s="44" t="n">
        <v>0</v>
      </c>
      <c r="C1740" s="44" t="n">
        <v>3</v>
      </c>
      <c r="D1740" s="38" t="n">
        <f aca="false">IFERROR(B1740/C1740,0)</f>
        <v>0</v>
      </c>
      <c r="E1740" s="45" t="n">
        <v>8.67</v>
      </c>
      <c r="F1740" s="7" t="s">
        <v>239</v>
      </c>
    </row>
    <row r="1741" customFormat="false" ht="15" hidden="false" customHeight="false" outlineLevel="0" collapsed="false">
      <c r="A1741" s="7" t="s">
        <v>10968</v>
      </c>
      <c r="B1741" s="44" t="n">
        <v>0</v>
      </c>
      <c r="C1741" s="44" t="n">
        <v>3</v>
      </c>
      <c r="D1741" s="38" t="n">
        <f aca="false">IFERROR(B1741/C1741,0)</f>
        <v>0</v>
      </c>
      <c r="E1741" s="45" t="n">
        <v>20</v>
      </c>
      <c r="F1741" s="7" t="s">
        <v>239</v>
      </c>
    </row>
    <row r="1742" customFormat="false" ht="15" hidden="false" customHeight="false" outlineLevel="0" collapsed="false">
      <c r="A1742" s="7" t="s">
        <v>10969</v>
      </c>
      <c r="B1742" s="44" t="n">
        <v>0</v>
      </c>
      <c r="C1742" s="44" t="n">
        <v>3</v>
      </c>
      <c r="D1742" s="38" t="n">
        <f aca="false">IFERROR(B1742/C1742,0)</f>
        <v>0</v>
      </c>
      <c r="E1742" s="45" t="n">
        <v>9.33</v>
      </c>
      <c r="F1742" s="7" t="s">
        <v>239</v>
      </c>
    </row>
    <row r="1743" customFormat="false" ht="15" hidden="false" customHeight="false" outlineLevel="0" collapsed="false">
      <c r="A1743" s="7" t="s">
        <v>10970</v>
      </c>
      <c r="B1743" s="44" t="n">
        <v>0</v>
      </c>
      <c r="C1743" s="44" t="n">
        <v>3</v>
      </c>
      <c r="D1743" s="38" t="n">
        <f aca="false">IFERROR(B1743/C1743,0)</f>
        <v>0</v>
      </c>
      <c r="E1743" s="45" t="n">
        <v>20.67</v>
      </c>
      <c r="F1743" s="7" t="s">
        <v>239</v>
      </c>
    </row>
    <row r="1744" customFormat="false" ht="15" hidden="false" customHeight="false" outlineLevel="0" collapsed="false">
      <c r="A1744" s="7" t="s">
        <v>10971</v>
      </c>
      <c r="B1744" s="44" t="n">
        <v>0</v>
      </c>
      <c r="C1744" s="44" t="n">
        <v>3</v>
      </c>
      <c r="D1744" s="38" t="n">
        <f aca="false">IFERROR(B1744/C1744,0)</f>
        <v>0</v>
      </c>
      <c r="E1744" s="45" t="n">
        <v>8</v>
      </c>
      <c r="F1744" s="7" t="s">
        <v>239</v>
      </c>
    </row>
    <row r="1745" customFormat="false" ht="15" hidden="false" customHeight="false" outlineLevel="0" collapsed="false">
      <c r="A1745" s="7" t="s">
        <v>10972</v>
      </c>
      <c r="B1745" s="44" t="n">
        <v>0</v>
      </c>
      <c r="C1745" s="44" t="n">
        <v>3</v>
      </c>
      <c r="D1745" s="38" t="n">
        <f aca="false">IFERROR(B1745/C1745,0)</f>
        <v>0</v>
      </c>
      <c r="E1745" s="45" t="n">
        <v>20</v>
      </c>
      <c r="F1745" s="7" t="s">
        <v>161</v>
      </c>
    </row>
    <row r="1746" customFormat="false" ht="15" hidden="false" customHeight="false" outlineLevel="0" collapsed="false">
      <c r="A1746" s="7" t="s">
        <v>10973</v>
      </c>
      <c r="B1746" s="44" t="n">
        <v>0</v>
      </c>
      <c r="C1746" s="44" t="n">
        <v>3</v>
      </c>
      <c r="D1746" s="38" t="n">
        <f aca="false">IFERROR(B1746/C1746,0)</f>
        <v>0</v>
      </c>
      <c r="E1746" s="45" t="n">
        <v>11.33</v>
      </c>
      <c r="F1746" s="7" t="s">
        <v>239</v>
      </c>
    </row>
    <row r="1747" customFormat="false" ht="15" hidden="false" customHeight="false" outlineLevel="0" collapsed="false">
      <c r="A1747" s="7" t="s">
        <v>10974</v>
      </c>
      <c r="B1747" s="44" t="n">
        <v>0</v>
      </c>
      <c r="C1747" s="44" t="n">
        <v>3</v>
      </c>
      <c r="D1747" s="38" t="n">
        <f aca="false">IFERROR(B1747/C1747,0)</f>
        <v>0</v>
      </c>
      <c r="E1747" s="45" t="n">
        <v>8.67</v>
      </c>
      <c r="F1747" s="7" t="s">
        <v>239</v>
      </c>
    </row>
    <row r="1748" customFormat="false" ht="15" hidden="false" customHeight="false" outlineLevel="0" collapsed="false">
      <c r="A1748" s="7" t="s">
        <v>10975</v>
      </c>
      <c r="B1748" s="44" t="n">
        <v>0</v>
      </c>
      <c r="C1748" s="44" t="n">
        <v>3</v>
      </c>
      <c r="D1748" s="38" t="n">
        <f aca="false">IFERROR(B1748/C1748,0)</f>
        <v>0</v>
      </c>
      <c r="E1748" s="45" t="n">
        <v>8.67</v>
      </c>
      <c r="F1748" s="7" t="s">
        <v>239</v>
      </c>
    </row>
    <row r="1749" customFormat="false" ht="15" hidden="false" customHeight="false" outlineLevel="0" collapsed="false">
      <c r="A1749" s="7" t="s">
        <v>10976</v>
      </c>
      <c r="B1749" s="44" t="n">
        <v>0</v>
      </c>
      <c r="C1749" s="44" t="n">
        <v>3</v>
      </c>
      <c r="D1749" s="38" t="n">
        <f aca="false">IFERROR(B1749/C1749,0)</f>
        <v>0</v>
      </c>
      <c r="E1749" s="45" t="n">
        <v>32</v>
      </c>
      <c r="F1749" s="7" t="s">
        <v>239</v>
      </c>
    </row>
    <row r="1750" customFormat="false" ht="15" hidden="false" customHeight="false" outlineLevel="0" collapsed="false">
      <c r="A1750" s="7" t="s">
        <v>10977</v>
      </c>
      <c r="B1750" s="44" t="n">
        <v>0</v>
      </c>
      <c r="C1750" s="44" t="n">
        <v>3</v>
      </c>
      <c r="D1750" s="38" t="n">
        <f aca="false">IFERROR(B1750/C1750,0)</f>
        <v>0</v>
      </c>
      <c r="E1750" s="45" t="n">
        <v>17.67</v>
      </c>
      <c r="F1750" s="7" t="s">
        <v>239</v>
      </c>
    </row>
    <row r="1751" customFormat="false" ht="15" hidden="false" customHeight="false" outlineLevel="0" collapsed="false">
      <c r="A1751" s="7" t="s">
        <v>10978</v>
      </c>
      <c r="B1751" s="44" t="n">
        <v>0</v>
      </c>
      <c r="C1751" s="44" t="n">
        <v>3</v>
      </c>
      <c r="D1751" s="38" t="n">
        <f aca="false">IFERROR(B1751/C1751,0)</f>
        <v>0</v>
      </c>
      <c r="E1751" s="45" t="n">
        <v>30</v>
      </c>
      <c r="F1751" s="7" t="s">
        <v>239</v>
      </c>
    </row>
    <row r="1752" customFormat="false" ht="15" hidden="false" customHeight="false" outlineLevel="0" collapsed="false">
      <c r="A1752" s="7" t="s">
        <v>10979</v>
      </c>
      <c r="B1752" s="44" t="n">
        <v>0</v>
      </c>
      <c r="C1752" s="44" t="n">
        <v>3</v>
      </c>
      <c r="D1752" s="38" t="n">
        <f aca="false">IFERROR(B1752/C1752,0)</f>
        <v>0</v>
      </c>
      <c r="E1752" s="45" t="n">
        <v>17.67</v>
      </c>
      <c r="F1752" s="7" t="s">
        <v>239</v>
      </c>
    </row>
    <row r="1753" customFormat="false" ht="15" hidden="false" customHeight="false" outlineLevel="0" collapsed="false">
      <c r="A1753" s="7" t="s">
        <v>10980</v>
      </c>
      <c r="B1753" s="44" t="n">
        <v>0</v>
      </c>
      <c r="C1753" s="44" t="n">
        <v>3</v>
      </c>
      <c r="D1753" s="38" t="n">
        <f aca="false">IFERROR(B1753/C1753,0)</f>
        <v>0</v>
      </c>
      <c r="E1753" s="45" t="n">
        <v>32</v>
      </c>
      <c r="F1753" s="7" t="s">
        <v>239</v>
      </c>
    </row>
    <row r="1754" customFormat="false" ht="15" hidden="false" customHeight="false" outlineLevel="0" collapsed="false">
      <c r="A1754" s="7" t="s">
        <v>10981</v>
      </c>
      <c r="B1754" s="44" t="n">
        <v>0</v>
      </c>
      <c r="C1754" s="44" t="n">
        <v>3</v>
      </c>
      <c r="D1754" s="38" t="n">
        <f aca="false">IFERROR(B1754/C1754,0)</f>
        <v>0</v>
      </c>
      <c r="E1754" s="45" t="n">
        <v>7.67</v>
      </c>
      <c r="F1754" s="7" t="s">
        <v>239</v>
      </c>
    </row>
    <row r="1755" customFormat="false" ht="15" hidden="false" customHeight="false" outlineLevel="0" collapsed="false">
      <c r="A1755" s="7" t="s">
        <v>10982</v>
      </c>
      <c r="B1755" s="44" t="n">
        <v>0</v>
      </c>
      <c r="C1755" s="44" t="n">
        <v>3</v>
      </c>
      <c r="D1755" s="38" t="n">
        <f aca="false">IFERROR(B1755/C1755,0)</f>
        <v>0</v>
      </c>
      <c r="E1755" s="45" t="n">
        <v>6.67</v>
      </c>
      <c r="F1755" s="7" t="s">
        <v>239</v>
      </c>
    </row>
    <row r="1756" customFormat="false" ht="15" hidden="false" customHeight="false" outlineLevel="0" collapsed="false">
      <c r="A1756" s="7" t="s">
        <v>10983</v>
      </c>
      <c r="B1756" s="44" t="n">
        <v>0</v>
      </c>
      <c r="C1756" s="44" t="n">
        <v>3</v>
      </c>
      <c r="D1756" s="38" t="n">
        <f aca="false">IFERROR(B1756/C1756,0)</f>
        <v>0</v>
      </c>
      <c r="E1756" s="45" t="n">
        <v>19.67</v>
      </c>
      <c r="F1756" s="7" t="s">
        <v>239</v>
      </c>
    </row>
    <row r="1757" customFormat="false" ht="15" hidden="false" customHeight="false" outlineLevel="0" collapsed="false">
      <c r="A1757" s="7" t="s">
        <v>10984</v>
      </c>
      <c r="B1757" s="44" t="n">
        <v>0</v>
      </c>
      <c r="C1757" s="44" t="n">
        <v>3</v>
      </c>
      <c r="D1757" s="38" t="n">
        <f aca="false">IFERROR(B1757/C1757,0)</f>
        <v>0</v>
      </c>
      <c r="E1757" s="45" t="n">
        <v>11</v>
      </c>
      <c r="F1757" s="7" t="s">
        <v>239</v>
      </c>
    </row>
    <row r="1758" customFormat="false" ht="15" hidden="false" customHeight="false" outlineLevel="0" collapsed="false">
      <c r="A1758" s="7" t="s">
        <v>10985</v>
      </c>
      <c r="B1758" s="44" t="n">
        <v>0</v>
      </c>
      <c r="C1758" s="44" t="n">
        <v>3</v>
      </c>
      <c r="D1758" s="38" t="n">
        <f aca="false">IFERROR(B1758/C1758,0)</f>
        <v>0</v>
      </c>
      <c r="E1758" s="45" t="n">
        <v>23</v>
      </c>
      <c r="F1758" s="7" t="s">
        <v>239</v>
      </c>
    </row>
    <row r="1759" customFormat="false" ht="15" hidden="false" customHeight="false" outlineLevel="0" collapsed="false">
      <c r="A1759" s="7" t="s">
        <v>10986</v>
      </c>
      <c r="B1759" s="44" t="n">
        <v>0</v>
      </c>
      <c r="C1759" s="44" t="n">
        <v>3</v>
      </c>
      <c r="D1759" s="38" t="n">
        <f aca="false">IFERROR(B1759/C1759,0)</f>
        <v>0</v>
      </c>
      <c r="E1759" s="45" t="n">
        <v>4.67</v>
      </c>
      <c r="F1759" s="7" t="s">
        <v>239</v>
      </c>
    </row>
    <row r="1760" customFormat="false" ht="15" hidden="false" customHeight="false" outlineLevel="0" collapsed="false">
      <c r="A1760" s="7" t="s">
        <v>10987</v>
      </c>
      <c r="B1760" s="44" t="n">
        <v>0</v>
      </c>
      <c r="C1760" s="44" t="n">
        <v>3</v>
      </c>
      <c r="D1760" s="38" t="n">
        <f aca="false">IFERROR(B1760/C1760,0)</f>
        <v>0</v>
      </c>
      <c r="E1760" s="45" t="n">
        <v>19.67</v>
      </c>
      <c r="F1760" s="7" t="s">
        <v>239</v>
      </c>
    </row>
    <row r="1761" customFormat="false" ht="15" hidden="false" customHeight="false" outlineLevel="0" collapsed="false">
      <c r="A1761" s="7" t="s">
        <v>10988</v>
      </c>
      <c r="B1761" s="44" t="n">
        <v>0</v>
      </c>
      <c r="C1761" s="44" t="n">
        <v>3</v>
      </c>
      <c r="D1761" s="38" t="n">
        <f aca="false">IFERROR(B1761/C1761,0)</f>
        <v>0</v>
      </c>
      <c r="E1761" s="45" t="n">
        <v>8</v>
      </c>
      <c r="F1761" s="7" t="s">
        <v>239</v>
      </c>
    </row>
    <row r="1762" customFormat="false" ht="15" hidden="false" customHeight="false" outlineLevel="0" collapsed="false">
      <c r="A1762" s="7" t="s">
        <v>10989</v>
      </c>
      <c r="B1762" s="44" t="n">
        <v>0</v>
      </c>
      <c r="C1762" s="44" t="n">
        <v>3</v>
      </c>
      <c r="D1762" s="38" t="n">
        <f aca="false">IFERROR(B1762/C1762,0)</f>
        <v>0</v>
      </c>
      <c r="E1762" s="45" t="n">
        <v>22.33</v>
      </c>
      <c r="F1762" s="7" t="s">
        <v>477</v>
      </c>
    </row>
    <row r="1763" customFormat="false" ht="15" hidden="false" customHeight="false" outlineLevel="0" collapsed="false">
      <c r="A1763" s="7" t="s">
        <v>10990</v>
      </c>
      <c r="B1763" s="44" t="n">
        <v>0</v>
      </c>
      <c r="C1763" s="44" t="n">
        <v>3</v>
      </c>
      <c r="D1763" s="38" t="n">
        <f aca="false">IFERROR(B1763/C1763,0)</f>
        <v>0</v>
      </c>
      <c r="E1763" s="45" t="n">
        <v>8.67</v>
      </c>
      <c r="F1763" s="7" t="s">
        <v>161</v>
      </c>
    </row>
    <row r="1764" customFormat="false" ht="15" hidden="false" customHeight="false" outlineLevel="0" collapsed="false">
      <c r="A1764" s="7" t="s">
        <v>10991</v>
      </c>
      <c r="B1764" s="44" t="n">
        <v>0</v>
      </c>
      <c r="C1764" s="44" t="n">
        <v>3</v>
      </c>
      <c r="D1764" s="38" t="n">
        <f aca="false">IFERROR(B1764/C1764,0)</f>
        <v>0</v>
      </c>
      <c r="E1764" s="45" t="n">
        <v>17</v>
      </c>
      <c r="F1764" s="7" t="s">
        <v>239</v>
      </c>
    </row>
    <row r="1765" customFormat="false" ht="15" hidden="false" customHeight="false" outlineLevel="0" collapsed="false">
      <c r="A1765" s="7" t="s">
        <v>10992</v>
      </c>
      <c r="B1765" s="44" t="n">
        <v>0</v>
      </c>
      <c r="C1765" s="44" t="n">
        <v>3</v>
      </c>
      <c r="D1765" s="38" t="n">
        <f aca="false">IFERROR(B1765/C1765,0)</f>
        <v>0</v>
      </c>
      <c r="E1765" s="45" t="n">
        <v>7.33</v>
      </c>
      <c r="F1765" s="7" t="s">
        <v>239</v>
      </c>
    </row>
    <row r="1766" customFormat="false" ht="15" hidden="false" customHeight="false" outlineLevel="0" collapsed="false">
      <c r="A1766" s="7" t="s">
        <v>10993</v>
      </c>
      <c r="B1766" s="44" t="n">
        <v>0</v>
      </c>
      <c r="C1766" s="44" t="n">
        <v>3</v>
      </c>
      <c r="D1766" s="38" t="n">
        <f aca="false">IFERROR(B1766/C1766,0)</f>
        <v>0</v>
      </c>
      <c r="E1766" s="45" t="n">
        <v>6.33</v>
      </c>
      <c r="F1766" s="7" t="s">
        <v>161</v>
      </c>
    </row>
    <row r="1767" customFormat="false" ht="15" hidden="false" customHeight="false" outlineLevel="0" collapsed="false">
      <c r="A1767" s="7" t="s">
        <v>10994</v>
      </c>
      <c r="B1767" s="44" t="n">
        <v>0</v>
      </c>
      <c r="C1767" s="44" t="n">
        <v>3</v>
      </c>
      <c r="D1767" s="38" t="n">
        <f aca="false">IFERROR(B1767/C1767,0)</f>
        <v>0</v>
      </c>
      <c r="E1767" s="45" t="n">
        <v>7.33</v>
      </c>
      <c r="F1767" s="7" t="s">
        <v>2277</v>
      </c>
    </row>
    <row r="1768" customFormat="false" ht="15" hidden="false" customHeight="false" outlineLevel="0" collapsed="false">
      <c r="A1768" s="7" t="s">
        <v>10995</v>
      </c>
      <c r="B1768" s="44" t="n">
        <v>0</v>
      </c>
      <c r="C1768" s="44" t="n">
        <v>3</v>
      </c>
      <c r="D1768" s="38" t="n">
        <f aca="false">IFERROR(B1768/C1768,0)</f>
        <v>0</v>
      </c>
      <c r="E1768" s="45" t="n">
        <v>26.67</v>
      </c>
      <c r="F1768" s="7" t="s">
        <v>477</v>
      </c>
    </row>
    <row r="1769" customFormat="false" ht="15" hidden="false" customHeight="false" outlineLevel="0" collapsed="false">
      <c r="A1769" s="7" t="s">
        <v>10996</v>
      </c>
      <c r="B1769" s="44" t="n">
        <v>0</v>
      </c>
      <c r="C1769" s="44" t="n">
        <v>3</v>
      </c>
      <c r="D1769" s="38" t="n">
        <f aca="false">IFERROR(B1769/C1769,0)</f>
        <v>0</v>
      </c>
      <c r="E1769" s="45" t="n">
        <v>2.67</v>
      </c>
      <c r="F1769" s="7" t="s">
        <v>239</v>
      </c>
    </row>
    <row r="1770" customFormat="false" ht="15" hidden="false" customHeight="false" outlineLevel="0" collapsed="false">
      <c r="A1770" s="7" t="s">
        <v>10997</v>
      </c>
      <c r="B1770" s="44" t="n">
        <v>0</v>
      </c>
      <c r="C1770" s="44" t="n">
        <v>3</v>
      </c>
      <c r="D1770" s="38" t="n">
        <f aca="false">IFERROR(B1770/C1770,0)</f>
        <v>0</v>
      </c>
      <c r="E1770" s="45" t="n">
        <v>7.67</v>
      </c>
      <c r="F1770" s="7" t="s">
        <v>161</v>
      </c>
    </row>
    <row r="1771" customFormat="false" ht="15" hidden="false" customHeight="false" outlineLevel="0" collapsed="false">
      <c r="A1771" s="7" t="s">
        <v>10998</v>
      </c>
      <c r="B1771" s="44" t="n">
        <v>0</v>
      </c>
      <c r="C1771" s="44" t="n">
        <v>3</v>
      </c>
      <c r="D1771" s="38" t="n">
        <f aca="false">IFERROR(B1771/C1771,0)</f>
        <v>0</v>
      </c>
      <c r="E1771" s="45" t="n">
        <v>20.67</v>
      </c>
      <c r="F1771" s="7" t="s">
        <v>239</v>
      </c>
    </row>
    <row r="1772" customFormat="false" ht="15" hidden="false" customHeight="false" outlineLevel="0" collapsed="false">
      <c r="A1772" s="7" t="s">
        <v>10999</v>
      </c>
      <c r="B1772" s="44" t="n">
        <v>0</v>
      </c>
      <c r="C1772" s="44" t="n">
        <v>3</v>
      </c>
      <c r="D1772" s="38" t="n">
        <f aca="false">IFERROR(B1772/C1772,0)</f>
        <v>0</v>
      </c>
      <c r="E1772" s="45" t="n">
        <v>13.33</v>
      </c>
      <c r="F1772" s="7" t="s">
        <v>239</v>
      </c>
    </row>
    <row r="1773" customFormat="false" ht="15" hidden="false" customHeight="false" outlineLevel="0" collapsed="false">
      <c r="A1773" s="7" t="s">
        <v>11000</v>
      </c>
      <c r="B1773" s="44" t="n">
        <v>0</v>
      </c>
      <c r="C1773" s="44" t="n">
        <v>3</v>
      </c>
      <c r="D1773" s="38" t="n">
        <f aca="false">IFERROR(B1773/C1773,0)</f>
        <v>0</v>
      </c>
      <c r="E1773" s="45" t="n">
        <v>8</v>
      </c>
      <c r="F1773" s="7" t="s">
        <v>239</v>
      </c>
    </row>
    <row r="1774" customFormat="false" ht="15" hidden="false" customHeight="false" outlineLevel="0" collapsed="false">
      <c r="A1774" s="7" t="s">
        <v>11001</v>
      </c>
      <c r="B1774" s="44" t="n">
        <v>0</v>
      </c>
      <c r="C1774" s="44" t="n">
        <v>3</v>
      </c>
      <c r="D1774" s="38" t="n">
        <f aca="false">IFERROR(B1774/C1774,0)</f>
        <v>0</v>
      </c>
      <c r="E1774" s="45" t="n">
        <v>6</v>
      </c>
      <c r="F1774" s="7" t="s">
        <v>239</v>
      </c>
    </row>
    <row r="1775" customFormat="false" ht="15" hidden="false" customHeight="false" outlineLevel="0" collapsed="false">
      <c r="A1775" s="7" t="s">
        <v>11002</v>
      </c>
      <c r="B1775" s="44" t="n">
        <v>0</v>
      </c>
      <c r="C1775" s="44" t="n">
        <v>3</v>
      </c>
      <c r="D1775" s="38" t="n">
        <f aca="false">IFERROR(B1775/C1775,0)</f>
        <v>0</v>
      </c>
      <c r="E1775" s="45" t="n">
        <v>15.33</v>
      </c>
      <c r="F1775" s="7" t="s">
        <v>239</v>
      </c>
    </row>
    <row r="1776" customFormat="false" ht="15" hidden="false" customHeight="false" outlineLevel="0" collapsed="false">
      <c r="A1776" s="7" t="s">
        <v>11003</v>
      </c>
      <c r="B1776" s="44" t="n">
        <v>0</v>
      </c>
      <c r="C1776" s="44" t="n">
        <v>3</v>
      </c>
      <c r="D1776" s="38" t="n">
        <f aca="false">IFERROR(B1776/C1776,0)</f>
        <v>0</v>
      </c>
      <c r="E1776" s="45" t="n">
        <v>9.67</v>
      </c>
      <c r="F1776" s="7" t="s">
        <v>180</v>
      </c>
    </row>
    <row r="1777" customFormat="false" ht="15" hidden="false" customHeight="false" outlineLevel="0" collapsed="false">
      <c r="A1777" s="7" t="s">
        <v>11004</v>
      </c>
      <c r="B1777" s="44" t="n">
        <v>0</v>
      </c>
      <c r="C1777" s="44" t="n">
        <v>3</v>
      </c>
      <c r="D1777" s="38" t="n">
        <f aca="false">IFERROR(B1777/C1777,0)</f>
        <v>0</v>
      </c>
      <c r="E1777" s="45" t="n">
        <v>8.67</v>
      </c>
      <c r="F1777" s="7" t="s">
        <v>239</v>
      </c>
    </row>
    <row r="1778" customFormat="false" ht="15" hidden="false" customHeight="false" outlineLevel="0" collapsed="false">
      <c r="A1778" s="7" t="s">
        <v>11005</v>
      </c>
      <c r="B1778" s="44" t="n">
        <v>0</v>
      </c>
      <c r="C1778" s="44" t="n">
        <v>3</v>
      </c>
      <c r="D1778" s="38" t="n">
        <f aca="false">IFERROR(B1778/C1778,0)</f>
        <v>0</v>
      </c>
      <c r="E1778" s="45" t="n">
        <v>4.67</v>
      </c>
      <c r="F1778" s="7" t="s">
        <v>239</v>
      </c>
    </row>
    <row r="1779" customFormat="false" ht="15" hidden="false" customHeight="false" outlineLevel="0" collapsed="false">
      <c r="A1779" s="7" t="s">
        <v>11006</v>
      </c>
      <c r="B1779" s="44" t="n">
        <v>0</v>
      </c>
      <c r="C1779" s="44" t="n">
        <v>3</v>
      </c>
      <c r="D1779" s="38" t="n">
        <f aca="false">IFERROR(B1779/C1779,0)</f>
        <v>0</v>
      </c>
      <c r="E1779" s="45" t="n">
        <v>53.33</v>
      </c>
      <c r="F1779" s="7" t="s">
        <v>239</v>
      </c>
    </row>
    <row r="1780" customFormat="false" ht="15" hidden="false" customHeight="false" outlineLevel="0" collapsed="false">
      <c r="A1780" s="7" t="s">
        <v>11007</v>
      </c>
      <c r="B1780" s="44" t="n">
        <v>0</v>
      </c>
      <c r="C1780" s="44" t="n">
        <v>3</v>
      </c>
      <c r="D1780" s="38" t="n">
        <f aca="false">IFERROR(B1780/C1780,0)</f>
        <v>0</v>
      </c>
      <c r="E1780" s="45" t="n">
        <v>18.33</v>
      </c>
      <c r="F1780" s="7" t="s">
        <v>239</v>
      </c>
    </row>
    <row r="1781" customFormat="false" ht="15" hidden="false" customHeight="false" outlineLevel="0" collapsed="false">
      <c r="A1781" s="7" t="s">
        <v>11008</v>
      </c>
      <c r="B1781" s="44" t="n">
        <v>0</v>
      </c>
      <c r="C1781" s="44" t="n">
        <v>3</v>
      </c>
      <c r="D1781" s="38" t="n">
        <f aca="false">IFERROR(B1781/C1781,0)</f>
        <v>0</v>
      </c>
      <c r="E1781" s="45" t="n">
        <v>9.67</v>
      </c>
      <c r="F1781" s="7" t="s">
        <v>239</v>
      </c>
    </row>
    <row r="1782" customFormat="false" ht="15" hidden="false" customHeight="false" outlineLevel="0" collapsed="false">
      <c r="A1782" s="7" t="s">
        <v>11009</v>
      </c>
      <c r="B1782" s="44" t="n">
        <v>0</v>
      </c>
      <c r="C1782" s="44" t="n">
        <v>3</v>
      </c>
      <c r="D1782" s="38" t="n">
        <f aca="false">IFERROR(B1782/C1782,0)</f>
        <v>0</v>
      </c>
      <c r="E1782" s="45" t="n">
        <v>19.33</v>
      </c>
      <c r="F1782" s="7" t="s">
        <v>161</v>
      </c>
    </row>
    <row r="1783" customFormat="false" ht="15" hidden="false" customHeight="false" outlineLevel="0" collapsed="false">
      <c r="A1783" s="7" t="s">
        <v>11010</v>
      </c>
      <c r="B1783" s="44" t="n">
        <v>0</v>
      </c>
      <c r="C1783" s="44" t="n">
        <v>3</v>
      </c>
      <c r="D1783" s="38" t="n">
        <f aca="false">IFERROR(B1783/C1783,0)</f>
        <v>0</v>
      </c>
      <c r="E1783" s="45" t="n">
        <v>7.33</v>
      </c>
      <c r="F1783" s="7" t="s">
        <v>239</v>
      </c>
    </row>
    <row r="1784" customFormat="false" ht="15" hidden="false" customHeight="false" outlineLevel="0" collapsed="false">
      <c r="A1784" s="7" t="s">
        <v>11011</v>
      </c>
      <c r="B1784" s="44" t="n">
        <v>0</v>
      </c>
      <c r="C1784" s="44" t="n">
        <v>3</v>
      </c>
      <c r="D1784" s="38" t="n">
        <f aca="false">IFERROR(B1784/C1784,0)</f>
        <v>0</v>
      </c>
      <c r="E1784" s="45" t="n">
        <v>9</v>
      </c>
      <c r="F1784" s="7" t="s">
        <v>239</v>
      </c>
    </row>
    <row r="1785" customFormat="false" ht="15" hidden="false" customHeight="false" outlineLevel="0" collapsed="false">
      <c r="A1785" s="7" t="s">
        <v>11012</v>
      </c>
      <c r="B1785" s="44" t="n">
        <v>0</v>
      </c>
      <c r="C1785" s="44" t="n">
        <v>3</v>
      </c>
      <c r="D1785" s="38" t="n">
        <f aca="false">IFERROR(B1785/C1785,0)</f>
        <v>0</v>
      </c>
      <c r="E1785" s="45" t="n">
        <v>20</v>
      </c>
      <c r="F1785" s="7" t="s">
        <v>239</v>
      </c>
    </row>
    <row r="1786" customFormat="false" ht="15" hidden="false" customHeight="false" outlineLevel="0" collapsed="false">
      <c r="A1786" s="7" t="s">
        <v>11013</v>
      </c>
      <c r="B1786" s="44" t="n">
        <v>0</v>
      </c>
      <c r="C1786" s="44" t="n">
        <v>3</v>
      </c>
      <c r="D1786" s="38" t="n">
        <f aca="false">IFERROR(B1786/C1786,0)</f>
        <v>0</v>
      </c>
      <c r="E1786" s="45" t="n">
        <v>44.33</v>
      </c>
      <c r="F1786" s="7" t="s">
        <v>239</v>
      </c>
    </row>
    <row r="1787" customFormat="false" ht="15" hidden="false" customHeight="false" outlineLevel="0" collapsed="false">
      <c r="A1787" s="7" t="s">
        <v>11014</v>
      </c>
      <c r="B1787" s="44" t="n">
        <v>0</v>
      </c>
      <c r="C1787" s="44" t="n">
        <v>3</v>
      </c>
      <c r="D1787" s="38" t="n">
        <f aca="false">IFERROR(B1787/C1787,0)</f>
        <v>0</v>
      </c>
      <c r="E1787" s="45" t="n">
        <v>11.33</v>
      </c>
      <c r="F1787" s="7" t="s">
        <v>239</v>
      </c>
    </row>
    <row r="1788" customFormat="false" ht="15" hidden="false" customHeight="false" outlineLevel="0" collapsed="false">
      <c r="A1788" s="7" t="s">
        <v>11015</v>
      </c>
      <c r="B1788" s="44" t="n">
        <v>0</v>
      </c>
      <c r="C1788" s="44" t="n">
        <v>3</v>
      </c>
      <c r="D1788" s="38" t="n">
        <f aca="false">IFERROR(B1788/C1788,0)</f>
        <v>0</v>
      </c>
      <c r="E1788" s="45" t="n">
        <v>8.33</v>
      </c>
      <c r="F1788" s="7" t="s">
        <v>2277</v>
      </c>
    </row>
    <row r="1789" customFormat="false" ht="15" hidden="false" customHeight="false" outlineLevel="0" collapsed="false">
      <c r="A1789" s="7" t="s">
        <v>11016</v>
      </c>
      <c r="B1789" s="44" t="n">
        <v>0</v>
      </c>
      <c r="C1789" s="44" t="n">
        <v>3</v>
      </c>
      <c r="D1789" s="38" t="n">
        <f aca="false">IFERROR(B1789/C1789,0)</f>
        <v>0</v>
      </c>
      <c r="E1789" s="45" t="n">
        <v>10.33</v>
      </c>
      <c r="F1789" s="7" t="s">
        <v>239</v>
      </c>
    </row>
    <row r="1790" customFormat="false" ht="15" hidden="false" customHeight="false" outlineLevel="0" collapsed="false">
      <c r="A1790" s="7" t="s">
        <v>11017</v>
      </c>
      <c r="B1790" s="44" t="n">
        <v>0</v>
      </c>
      <c r="C1790" s="44" t="n">
        <v>3</v>
      </c>
      <c r="D1790" s="38" t="n">
        <f aca="false">IFERROR(B1790/C1790,0)</f>
        <v>0</v>
      </c>
      <c r="E1790" s="45" t="n">
        <v>9.33</v>
      </c>
      <c r="F1790" s="7" t="s">
        <v>161</v>
      </c>
    </row>
    <row r="1791" customFormat="false" ht="15" hidden="false" customHeight="false" outlineLevel="0" collapsed="false">
      <c r="A1791" s="7" t="s">
        <v>11018</v>
      </c>
      <c r="B1791" s="44" t="n">
        <v>0</v>
      </c>
      <c r="C1791" s="44" t="n">
        <v>3</v>
      </c>
      <c r="D1791" s="38" t="n">
        <f aca="false">IFERROR(B1791/C1791,0)</f>
        <v>0</v>
      </c>
      <c r="E1791" s="45" t="n">
        <v>9</v>
      </c>
      <c r="F1791" s="7" t="s">
        <v>239</v>
      </c>
    </row>
    <row r="1792" customFormat="false" ht="15" hidden="false" customHeight="false" outlineLevel="0" collapsed="false">
      <c r="A1792" s="7" t="s">
        <v>11019</v>
      </c>
      <c r="B1792" s="44" t="n">
        <v>0</v>
      </c>
      <c r="C1792" s="44" t="n">
        <v>3</v>
      </c>
      <c r="D1792" s="38" t="n">
        <f aca="false">IFERROR(B1792/C1792,0)</f>
        <v>0</v>
      </c>
      <c r="E1792" s="45" t="n">
        <v>31.67</v>
      </c>
      <c r="F1792" s="7" t="s">
        <v>239</v>
      </c>
    </row>
    <row r="1793" customFormat="false" ht="15" hidden="false" customHeight="false" outlineLevel="0" collapsed="false">
      <c r="A1793" s="7" t="s">
        <v>11020</v>
      </c>
      <c r="B1793" s="44" t="n">
        <v>0</v>
      </c>
      <c r="C1793" s="44" t="n">
        <v>3</v>
      </c>
      <c r="D1793" s="38" t="n">
        <f aca="false">IFERROR(B1793/C1793,0)</f>
        <v>0</v>
      </c>
      <c r="E1793" s="45" t="n">
        <v>41.67</v>
      </c>
      <c r="F1793" s="7" t="s">
        <v>239</v>
      </c>
    </row>
    <row r="1794" customFormat="false" ht="15" hidden="false" customHeight="false" outlineLevel="0" collapsed="false">
      <c r="A1794" s="7" t="s">
        <v>11021</v>
      </c>
      <c r="B1794" s="44" t="n">
        <v>0</v>
      </c>
      <c r="C1794" s="44" t="n">
        <v>3</v>
      </c>
      <c r="D1794" s="38" t="n">
        <f aca="false">IFERROR(B1794/C1794,0)</f>
        <v>0</v>
      </c>
      <c r="E1794" s="45" t="n">
        <v>10.67</v>
      </c>
      <c r="F1794" s="7" t="s">
        <v>161</v>
      </c>
    </row>
    <row r="1795" customFormat="false" ht="15" hidden="false" customHeight="false" outlineLevel="0" collapsed="false">
      <c r="A1795" s="7" t="s">
        <v>11022</v>
      </c>
      <c r="B1795" s="44" t="n">
        <v>0</v>
      </c>
      <c r="C1795" s="44" t="n">
        <v>3</v>
      </c>
      <c r="D1795" s="38" t="n">
        <f aca="false">IFERROR(B1795/C1795,0)</f>
        <v>0</v>
      </c>
      <c r="E1795" s="45" t="n">
        <v>21.67</v>
      </c>
      <c r="F1795" s="7" t="s">
        <v>239</v>
      </c>
    </row>
    <row r="1796" customFormat="false" ht="15" hidden="false" customHeight="false" outlineLevel="0" collapsed="false">
      <c r="A1796" s="7" t="s">
        <v>11023</v>
      </c>
      <c r="B1796" s="44" t="n">
        <v>0</v>
      </c>
      <c r="C1796" s="44" t="n">
        <v>3</v>
      </c>
      <c r="D1796" s="38" t="n">
        <f aca="false">IFERROR(B1796/C1796,0)</f>
        <v>0</v>
      </c>
      <c r="E1796" s="45" t="n">
        <v>23.33</v>
      </c>
      <c r="F1796" s="7" t="s">
        <v>239</v>
      </c>
    </row>
    <row r="1797" customFormat="false" ht="15" hidden="false" customHeight="false" outlineLevel="0" collapsed="false">
      <c r="A1797" s="7" t="s">
        <v>11024</v>
      </c>
      <c r="B1797" s="44" t="n">
        <v>0</v>
      </c>
      <c r="C1797" s="44" t="n">
        <v>3</v>
      </c>
      <c r="D1797" s="38" t="n">
        <f aca="false">IFERROR(B1797/C1797,0)</f>
        <v>0</v>
      </c>
      <c r="E1797" s="45" t="n">
        <v>9.33</v>
      </c>
      <c r="F1797" s="7" t="s">
        <v>477</v>
      </c>
    </row>
    <row r="1798" customFormat="false" ht="15" hidden="false" customHeight="false" outlineLevel="0" collapsed="false">
      <c r="A1798" s="7" t="s">
        <v>11025</v>
      </c>
      <c r="B1798" s="44" t="n">
        <v>0</v>
      </c>
      <c r="C1798" s="44" t="n">
        <v>3</v>
      </c>
      <c r="D1798" s="38" t="n">
        <f aca="false">IFERROR(B1798/C1798,0)</f>
        <v>0</v>
      </c>
      <c r="E1798" s="45" t="n">
        <v>5.33</v>
      </c>
      <c r="F1798" s="7" t="s">
        <v>239</v>
      </c>
    </row>
    <row r="1799" customFormat="false" ht="15" hidden="false" customHeight="false" outlineLevel="0" collapsed="false">
      <c r="A1799" s="7" t="s">
        <v>11026</v>
      </c>
      <c r="B1799" s="44" t="n">
        <v>0</v>
      </c>
      <c r="C1799" s="44" t="n">
        <v>3</v>
      </c>
      <c r="D1799" s="38" t="n">
        <f aca="false">IFERROR(B1799/C1799,0)</f>
        <v>0</v>
      </c>
      <c r="E1799" s="45" t="n">
        <v>7</v>
      </c>
      <c r="F1799" s="7" t="s">
        <v>115</v>
      </c>
    </row>
    <row r="1800" customFormat="false" ht="15" hidden="false" customHeight="false" outlineLevel="0" collapsed="false">
      <c r="A1800" s="7" t="s">
        <v>11027</v>
      </c>
      <c r="B1800" s="44" t="n">
        <v>0</v>
      </c>
      <c r="C1800" s="44" t="n">
        <v>3</v>
      </c>
      <c r="D1800" s="38" t="n">
        <f aca="false">IFERROR(B1800/C1800,0)</f>
        <v>0</v>
      </c>
      <c r="E1800" s="45" t="n">
        <v>7</v>
      </c>
      <c r="F1800" s="7" t="s">
        <v>180</v>
      </c>
    </row>
    <row r="1801" customFormat="false" ht="15" hidden="false" customHeight="false" outlineLevel="0" collapsed="false">
      <c r="A1801" s="7" t="s">
        <v>11028</v>
      </c>
      <c r="B1801" s="44" t="n">
        <v>0</v>
      </c>
      <c r="C1801" s="44" t="n">
        <v>3</v>
      </c>
      <c r="D1801" s="38" t="n">
        <f aca="false">IFERROR(B1801/C1801,0)</f>
        <v>0</v>
      </c>
      <c r="E1801" s="45" t="n">
        <v>11.67</v>
      </c>
      <c r="F1801" s="7" t="s">
        <v>161</v>
      </c>
    </row>
    <row r="1802" customFormat="false" ht="15" hidden="false" customHeight="false" outlineLevel="0" collapsed="false">
      <c r="A1802" s="7" t="s">
        <v>11029</v>
      </c>
      <c r="B1802" s="44" t="n">
        <v>0</v>
      </c>
      <c r="C1802" s="44" t="n">
        <v>3</v>
      </c>
      <c r="D1802" s="38" t="n">
        <f aca="false">IFERROR(B1802/C1802,0)</f>
        <v>0</v>
      </c>
      <c r="E1802" s="45" t="n">
        <v>13.67</v>
      </c>
      <c r="F1802" s="7" t="s">
        <v>239</v>
      </c>
    </row>
    <row r="1803" customFormat="false" ht="15" hidden="false" customHeight="false" outlineLevel="0" collapsed="false">
      <c r="A1803" s="7" t="s">
        <v>11030</v>
      </c>
      <c r="B1803" s="44" t="n">
        <v>0</v>
      </c>
      <c r="C1803" s="44" t="n">
        <v>3</v>
      </c>
      <c r="D1803" s="38" t="n">
        <f aca="false">IFERROR(B1803/C1803,0)</f>
        <v>0</v>
      </c>
      <c r="E1803" s="45" t="n">
        <v>17</v>
      </c>
      <c r="F1803" s="7" t="s">
        <v>239</v>
      </c>
    </row>
    <row r="1804" customFormat="false" ht="15" hidden="false" customHeight="false" outlineLevel="0" collapsed="false">
      <c r="A1804" s="7" t="s">
        <v>11031</v>
      </c>
      <c r="B1804" s="44" t="n">
        <v>0</v>
      </c>
      <c r="C1804" s="44" t="n">
        <v>3</v>
      </c>
      <c r="D1804" s="38" t="n">
        <f aca="false">IFERROR(B1804/C1804,0)</f>
        <v>0</v>
      </c>
      <c r="E1804" s="45" t="n">
        <v>24.33</v>
      </c>
      <c r="F1804" s="7" t="s">
        <v>239</v>
      </c>
    </row>
    <row r="1805" customFormat="false" ht="15" hidden="false" customHeight="false" outlineLevel="0" collapsed="false">
      <c r="A1805" s="7" t="s">
        <v>11032</v>
      </c>
      <c r="B1805" s="44" t="n">
        <v>0</v>
      </c>
      <c r="C1805" s="44" t="n">
        <v>3</v>
      </c>
      <c r="D1805" s="38" t="n">
        <f aca="false">IFERROR(B1805/C1805,0)</f>
        <v>0</v>
      </c>
      <c r="E1805" s="45" t="n">
        <v>20.33</v>
      </c>
      <c r="F1805" s="7" t="s">
        <v>239</v>
      </c>
    </row>
    <row r="1806" customFormat="false" ht="15" hidden="false" customHeight="false" outlineLevel="0" collapsed="false">
      <c r="A1806" s="7" t="s">
        <v>11033</v>
      </c>
      <c r="B1806" s="44" t="n">
        <v>0</v>
      </c>
      <c r="C1806" s="44" t="n">
        <v>3</v>
      </c>
      <c r="D1806" s="38" t="n">
        <f aca="false">IFERROR(B1806/C1806,0)</f>
        <v>0</v>
      </c>
      <c r="E1806" s="45" t="n">
        <v>6.33</v>
      </c>
      <c r="F1806" s="7" t="s">
        <v>239</v>
      </c>
    </row>
    <row r="1807" customFormat="false" ht="15" hidden="false" customHeight="false" outlineLevel="0" collapsed="false">
      <c r="A1807" s="7" t="s">
        <v>11034</v>
      </c>
      <c r="B1807" s="44" t="n">
        <v>0</v>
      </c>
      <c r="C1807" s="44" t="n">
        <v>3</v>
      </c>
      <c r="D1807" s="38" t="n">
        <f aca="false">IFERROR(B1807/C1807,0)</f>
        <v>0</v>
      </c>
      <c r="E1807" s="45" t="n">
        <v>26</v>
      </c>
      <c r="F1807" s="7" t="s">
        <v>239</v>
      </c>
    </row>
    <row r="1808" customFormat="false" ht="15" hidden="false" customHeight="false" outlineLevel="0" collapsed="false">
      <c r="A1808" s="7" t="s">
        <v>11035</v>
      </c>
      <c r="B1808" s="44" t="n">
        <v>0</v>
      </c>
      <c r="C1808" s="44" t="n">
        <v>3</v>
      </c>
      <c r="D1808" s="38" t="n">
        <f aca="false">IFERROR(B1808/C1808,0)</f>
        <v>0</v>
      </c>
      <c r="E1808" s="45" t="n">
        <v>33.67</v>
      </c>
      <c r="F1808" s="7" t="s">
        <v>239</v>
      </c>
    </row>
    <row r="1809" customFormat="false" ht="15" hidden="false" customHeight="false" outlineLevel="0" collapsed="false">
      <c r="A1809" s="7" t="s">
        <v>11036</v>
      </c>
      <c r="B1809" s="44" t="n">
        <v>0</v>
      </c>
      <c r="C1809" s="44" t="n">
        <v>3</v>
      </c>
      <c r="D1809" s="38" t="n">
        <f aca="false">IFERROR(B1809/C1809,0)</f>
        <v>0</v>
      </c>
      <c r="E1809" s="45" t="n">
        <v>8</v>
      </c>
      <c r="F1809" s="7" t="s">
        <v>239</v>
      </c>
    </row>
    <row r="1810" customFormat="false" ht="15" hidden="false" customHeight="false" outlineLevel="0" collapsed="false">
      <c r="A1810" s="7" t="s">
        <v>11037</v>
      </c>
      <c r="B1810" s="44" t="n">
        <v>0</v>
      </c>
      <c r="C1810" s="44" t="n">
        <v>3</v>
      </c>
      <c r="D1810" s="38" t="n">
        <f aca="false">IFERROR(B1810/C1810,0)</f>
        <v>0</v>
      </c>
      <c r="E1810" s="45" t="n">
        <v>7.67</v>
      </c>
      <c r="F1810" s="7" t="s">
        <v>239</v>
      </c>
    </row>
    <row r="1811" customFormat="false" ht="15" hidden="false" customHeight="false" outlineLevel="0" collapsed="false">
      <c r="A1811" s="7" t="s">
        <v>11038</v>
      </c>
      <c r="B1811" s="44" t="n">
        <v>0</v>
      </c>
      <c r="C1811" s="44" t="n">
        <v>3</v>
      </c>
      <c r="D1811" s="38" t="n">
        <f aca="false">IFERROR(B1811/C1811,0)</f>
        <v>0</v>
      </c>
      <c r="E1811" s="45" t="n">
        <v>7</v>
      </c>
      <c r="F1811" s="7" t="s">
        <v>239</v>
      </c>
    </row>
    <row r="1812" customFormat="false" ht="15" hidden="false" customHeight="false" outlineLevel="0" collapsed="false">
      <c r="A1812" s="7" t="s">
        <v>11039</v>
      </c>
      <c r="B1812" s="44" t="n">
        <v>0</v>
      </c>
      <c r="C1812" s="44" t="n">
        <v>3</v>
      </c>
      <c r="D1812" s="38" t="n">
        <f aca="false">IFERROR(B1812/C1812,0)</f>
        <v>0</v>
      </c>
      <c r="E1812" s="45" t="n">
        <v>8</v>
      </c>
      <c r="F1812" s="7" t="s">
        <v>161</v>
      </c>
    </row>
    <row r="1813" customFormat="false" ht="15" hidden="false" customHeight="false" outlineLevel="0" collapsed="false">
      <c r="A1813" s="7" t="s">
        <v>11040</v>
      </c>
      <c r="B1813" s="44" t="n">
        <v>0</v>
      </c>
      <c r="C1813" s="44" t="n">
        <v>3</v>
      </c>
      <c r="D1813" s="38" t="n">
        <f aca="false">IFERROR(B1813/C1813,0)</f>
        <v>0</v>
      </c>
      <c r="E1813" s="45" t="n">
        <v>7.67</v>
      </c>
      <c r="F1813" s="7" t="s">
        <v>239</v>
      </c>
    </row>
    <row r="1814" customFormat="false" ht="15" hidden="false" customHeight="false" outlineLevel="0" collapsed="false">
      <c r="A1814" s="7" t="s">
        <v>11041</v>
      </c>
      <c r="B1814" s="44" t="n">
        <v>0</v>
      </c>
      <c r="C1814" s="44" t="n">
        <v>3</v>
      </c>
      <c r="D1814" s="38" t="n">
        <f aca="false">IFERROR(B1814/C1814,0)</f>
        <v>0</v>
      </c>
      <c r="E1814" s="45" t="n">
        <v>11.67</v>
      </c>
      <c r="F1814" s="7" t="s">
        <v>161</v>
      </c>
    </row>
    <row r="1815" customFormat="false" ht="15" hidden="false" customHeight="false" outlineLevel="0" collapsed="false">
      <c r="A1815" s="7" t="s">
        <v>11042</v>
      </c>
      <c r="B1815" s="44" t="n">
        <v>0</v>
      </c>
      <c r="C1815" s="44" t="n">
        <v>3</v>
      </c>
      <c r="D1815" s="38" t="n">
        <f aca="false">IFERROR(B1815/C1815,0)</f>
        <v>0</v>
      </c>
      <c r="E1815" s="45" t="n">
        <v>9.67</v>
      </c>
      <c r="F1815" s="7" t="s">
        <v>477</v>
      </c>
    </row>
    <row r="1816" customFormat="false" ht="15" hidden="false" customHeight="false" outlineLevel="0" collapsed="false">
      <c r="A1816" s="7" t="s">
        <v>11043</v>
      </c>
      <c r="B1816" s="44" t="n">
        <v>0</v>
      </c>
      <c r="C1816" s="44" t="n">
        <v>3</v>
      </c>
      <c r="D1816" s="38" t="n">
        <f aca="false">IFERROR(B1816/C1816,0)</f>
        <v>0</v>
      </c>
      <c r="E1816" s="45" t="n">
        <v>22</v>
      </c>
      <c r="F1816" s="7" t="s">
        <v>239</v>
      </c>
    </row>
    <row r="1817" customFormat="false" ht="15" hidden="false" customHeight="false" outlineLevel="0" collapsed="false">
      <c r="A1817" s="7" t="s">
        <v>11044</v>
      </c>
      <c r="B1817" s="44" t="n">
        <v>0</v>
      </c>
      <c r="C1817" s="44" t="n">
        <v>3</v>
      </c>
      <c r="D1817" s="38" t="n">
        <f aca="false">IFERROR(B1817/C1817,0)</f>
        <v>0</v>
      </c>
      <c r="E1817" s="45" t="n">
        <v>27.67</v>
      </c>
      <c r="F1817" s="7" t="s">
        <v>239</v>
      </c>
    </row>
    <row r="1818" customFormat="false" ht="15" hidden="false" customHeight="false" outlineLevel="0" collapsed="false">
      <c r="A1818" s="7" t="s">
        <v>11045</v>
      </c>
      <c r="B1818" s="44" t="n">
        <v>0</v>
      </c>
      <c r="C1818" s="44" t="n">
        <v>3</v>
      </c>
      <c r="D1818" s="38" t="n">
        <f aca="false">IFERROR(B1818/C1818,0)</f>
        <v>0</v>
      </c>
      <c r="E1818" s="45" t="n">
        <v>10.67</v>
      </c>
      <c r="F1818" s="7" t="s">
        <v>239</v>
      </c>
    </row>
    <row r="1819" customFormat="false" ht="15" hidden="false" customHeight="false" outlineLevel="0" collapsed="false">
      <c r="A1819" s="7" t="s">
        <v>11046</v>
      </c>
      <c r="B1819" s="44" t="n">
        <v>0</v>
      </c>
      <c r="C1819" s="44" t="n">
        <v>3</v>
      </c>
      <c r="D1819" s="38" t="n">
        <f aca="false">IFERROR(B1819/C1819,0)</f>
        <v>0</v>
      </c>
      <c r="E1819" s="45" t="n">
        <v>24.67</v>
      </c>
      <c r="F1819" s="7" t="s">
        <v>239</v>
      </c>
    </row>
    <row r="1820" customFormat="false" ht="15" hidden="false" customHeight="false" outlineLevel="0" collapsed="false">
      <c r="A1820" s="7" t="s">
        <v>11047</v>
      </c>
      <c r="B1820" s="44" t="n">
        <v>0</v>
      </c>
      <c r="C1820" s="44" t="n">
        <v>3</v>
      </c>
      <c r="D1820" s="38" t="n">
        <f aca="false">IFERROR(B1820/C1820,0)</f>
        <v>0</v>
      </c>
      <c r="E1820" s="45" t="n">
        <v>22.33</v>
      </c>
      <c r="F1820" s="7" t="s">
        <v>180</v>
      </c>
    </row>
    <row r="1821" customFormat="false" ht="15" hidden="false" customHeight="false" outlineLevel="0" collapsed="false">
      <c r="A1821" s="7" t="s">
        <v>11048</v>
      </c>
      <c r="B1821" s="44" t="n">
        <v>0</v>
      </c>
      <c r="C1821" s="44" t="n">
        <v>3</v>
      </c>
      <c r="D1821" s="38" t="n">
        <f aca="false">IFERROR(B1821/C1821,0)</f>
        <v>0</v>
      </c>
      <c r="E1821" s="45" t="n">
        <v>10.67</v>
      </c>
      <c r="F1821" s="7" t="s">
        <v>239</v>
      </c>
    </row>
    <row r="1822" customFormat="false" ht="15" hidden="false" customHeight="false" outlineLevel="0" collapsed="false">
      <c r="A1822" s="7" t="s">
        <v>11049</v>
      </c>
      <c r="B1822" s="44" t="n">
        <v>0</v>
      </c>
      <c r="C1822" s="44" t="n">
        <v>3</v>
      </c>
      <c r="D1822" s="38" t="n">
        <f aca="false">IFERROR(B1822/C1822,0)</f>
        <v>0</v>
      </c>
      <c r="E1822" s="45" t="n">
        <v>10.33</v>
      </c>
      <c r="F1822" s="7" t="s">
        <v>239</v>
      </c>
    </row>
    <row r="1823" customFormat="false" ht="15" hidden="false" customHeight="false" outlineLevel="0" collapsed="false">
      <c r="A1823" s="7" t="s">
        <v>11050</v>
      </c>
      <c r="B1823" s="44" t="n">
        <v>0</v>
      </c>
      <c r="C1823" s="44" t="n">
        <v>3</v>
      </c>
      <c r="D1823" s="38" t="n">
        <f aca="false">IFERROR(B1823/C1823,0)</f>
        <v>0</v>
      </c>
      <c r="E1823" s="45" t="n">
        <v>14.33</v>
      </c>
      <c r="F1823" s="7" t="s">
        <v>239</v>
      </c>
    </row>
    <row r="1824" customFormat="false" ht="15" hidden="false" customHeight="false" outlineLevel="0" collapsed="false">
      <c r="A1824" s="7" t="s">
        <v>11051</v>
      </c>
      <c r="B1824" s="44" t="n">
        <v>0</v>
      </c>
      <c r="C1824" s="44" t="n">
        <v>3</v>
      </c>
      <c r="D1824" s="38" t="n">
        <f aca="false">IFERROR(B1824/C1824,0)</f>
        <v>0</v>
      </c>
      <c r="E1824" s="45" t="n">
        <v>27</v>
      </c>
      <c r="F1824" s="7" t="s">
        <v>239</v>
      </c>
    </row>
    <row r="1825" customFormat="false" ht="15" hidden="false" customHeight="false" outlineLevel="0" collapsed="false">
      <c r="A1825" s="7" t="s">
        <v>11052</v>
      </c>
      <c r="B1825" s="44" t="n">
        <v>0</v>
      </c>
      <c r="C1825" s="44" t="n">
        <v>3</v>
      </c>
      <c r="D1825" s="38" t="n">
        <f aca="false">IFERROR(B1825/C1825,0)</f>
        <v>0</v>
      </c>
      <c r="E1825" s="45" t="n">
        <v>9</v>
      </c>
      <c r="F1825" s="7" t="s">
        <v>239</v>
      </c>
    </row>
    <row r="1826" customFormat="false" ht="15" hidden="false" customHeight="false" outlineLevel="0" collapsed="false">
      <c r="A1826" s="7" t="s">
        <v>11053</v>
      </c>
      <c r="B1826" s="44" t="n">
        <v>0</v>
      </c>
      <c r="C1826" s="44" t="n">
        <v>3</v>
      </c>
      <c r="D1826" s="38" t="n">
        <f aca="false">IFERROR(B1826/C1826,0)</f>
        <v>0</v>
      </c>
      <c r="E1826" s="45" t="n">
        <v>5.67</v>
      </c>
      <c r="F1826" s="7" t="s">
        <v>161</v>
      </c>
    </row>
    <row r="1827" customFormat="false" ht="15" hidden="false" customHeight="false" outlineLevel="0" collapsed="false">
      <c r="A1827" s="7" t="s">
        <v>11054</v>
      </c>
      <c r="B1827" s="44" t="n">
        <v>0</v>
      </c>
      <c r="C1827" s="44" t="n">
        <v>2</v>
      </c>
      <c r="D1827" s="38" t="n">
        <f aca="false">IFERROR(B1827/C1827,0)</f>
        <v>0</v>
      </c>
      <c r="E1827" s="45" t="n">
        <v>3</v>
      </c>
      <c r="F1827" s="7" t="s">
        <v>161</v>
      </c>
    </row>
    <row r="1828" customFormat="false" ht="15" hidden="false" customHeight="false" outlineLevel="0" collapsed="false">
      <c r="A1828" s="7" t="s">
        <v>11055</v>
      </c>
      <c r="B1828" s="44" t="n">
        <v>0</v>
      </c>
      <c r="C1828" s="44" t="n">
        <v>2</v>
      </c>
      <c r="D1828" s="38" t="n">
        <f aca="false">IFERROR(B1828/C1828,0)</f>
        <v>0</v>
      </c>
      <c r="E1828" s="45" t="n">
        <v>8</v>
      </c>
      <c r="F1828" s="7" t="s">
        <v>239</v>
      </c>
    </row>
    <row r="1829" customFormat="false" ht="15" hidden="false" customHeight="false" outlineLevel="0" collapsed="false">
      <c r="A1829" s="7" t="s">
        <v>11056</v>
      </c>
      <c r="B1829" s="44" t="n">
        <v>0</v>
      </c>
      <c r="C1829" s="44" t="n">
        <v>2</v>
      </c>
      <c r="D1829" s="38" t="n">
        <f aca="false">IFERROR(B1829/C1829,0)</f>
        <v>0</v>
      </c>
      <c r="E1829" s="45" t="n">
        <v>49</v>
      </c>
      <c r="F1829" s="7" t="s">
        <v>2277</v>
      </c>
    </row>
    <row r="1830" customFormat="false" ht="15" hidden="false" customHeight="false" outlineLevel="0" collapsed="false">
      <c r="A1830" s="7" t="s">
        <v>11057</v>
      </c>
      <c r="B1830" s="44" t="n">
        <v>0</v>
      </c>
      <c r="C1830" s="44" t="n">
        <v>2</v>
      </c>
      <c r="D1830" s="38" t="n">
        <f aca="false">IFERROR(B1830/C1830,0)</f>
        <v>0</v>
      </c>
      <c r="E1830" s="45" t="n">
        <v>10</v>
      </c>
      <c r="F1830" s="7" t="s">
        <v>239</v>
      </c>
    </row>
    <row r="1831" customFormat="false" ht="15" hidden="false" customHeight="false" outlineLevel="0" collapsed="false">
      <c r="A1831" s="7" t="s">
        <v>11058</v>
      </c>
      <c r="B1831" s="44" t="n">
        <v>0</v>
      </c>
      <c r="C1831" s="44" t="n">
        <v>2</v>
      </c>
      <c r="D1831" s="38" t="n">
        <f aca="false">IFERROR(B1831/C1831,0)</f>
        <v>0</v>
      </c>
      <c r="E1831" s="45" t="n">
        <v>8.5</v>
      </c>
      <c r="F1831" s="7" t="s">
        <v>2277</v>
      </c>
    </row>
    <row r="1832" customFormat="false" ht="15" hidden="false" customHeight="false" outlineLevel="0" collapsed="false">
      <c r="A1832" s="7" t="s">
        <v>11059</v>
      </c>
      <c r="B1832" s="44" t="n">
        <v>0</v>
      </c>
      <c r="C1832" s="44" t="n">
        <v>2</v>
      </c>
      <c r="D1832" s="38" t="n">
        <f aca="false">IFERROR(B1832/C1832,0)</f>
        <v>0</v>
      </c>
      <c r="E1832" s="45" t="n">
        <v>5.5</v>
      </c>
      <c r="F1832" s="7" t="s">
        <v>239</v>
      </c>
    </row>
    <row r="1833" customFormat="false" ht="15" hidden="false" customHeight="false" outlineLevel="0" collapsed="false">
      <c r="A1833" s="7" t="s">
        <v>11060</v>
      </c>
      <c r="B1833" s="44" t="n">
        <v>0</v>
      </c>
      <c r="C1833" s="44" t="n">
        <v>2</v>
      </c>
      <c r="D1833" s="38" t="n">
        <f aca="false">IFERROR(B1833/C1833,0)</f>
        <v>0</v>
      </c>
      <c r="E1833" s="45" t="n">
        <v>9</v>
      </c>
      <c r="F1833" s="7" t="s">
        <v>161</v>
      </c>
    </row>
    <row r="1834" customFormat="false" ht="15" hidden="false" customHeight="false" outlineLevel="0" collapsed="false">
      <c r="A1834" s="7" t="s">
        <v>11061</v>
      </c>
      <c r="B1834" s="44" t="n">
        <v>0</v>
      </c>
      <c r="C1834" s="44" t="n">
        <v>2</v>
      </c>
      <c r="D1834" s="38" t="n">
        <f aca="false">IFERROR(B1834/C1834,0)</f>
        <v>0</v>
      </c>
      <c r="E1834" s="45" t="n">
        <v>10.5</v>
      </c>
      <c r="F1834" s="7" t="s">
        <v>239</v>
      </c>
    </row>
    <row r="1835" customFormat="false" ht="15" hidden="false" customHeight="false" outlineLevel="0" collapsed="false">
      <c r="A1835" s="7" t="s">
        <v>11062</v>
      </c>
      <c r="B1835" s="44" t="n">
        <v>0</v>
      </c>
      <c r="C1835" s="44" t="n">
        <v>2</v>
      </c>
      <c r="D1835" s="38" t="n">
        <f aca="false">IFERROR(B1835/C1835,0)</f>
        <v>0</v>
      </c>
      <c r="E1835" s="45" t="n">
        <v>24.5</v>
      </c>
      <c r="F1835" s="7" t="s">
        <v>239</v>
      </c>
    </row>
    <row r="1836" customFormat="false" ht="15" hidden="false" customHeight="false" outlineLevel="0" collapsed="false">
      <c r="A1836" s="7" t="s">
        <v>11063</v>
      </c>
      <c r="B1836" s="44" t="n">
        <v>0</v>
      </c>
      <c r="C1836" s="44" t="n">
        <v>2</v>
      </c>
      <c r="D1836" s="38" t="n">
        <f aca="false">IFERROR(B1836/C1836,0)</f>
        <v>0</v>
      </c>
      <c r="E1836" s="45" t="n">
        <v>23.5</v>
      </c>
      <c r="F1836" s="7" t="s">
        <v>239</v>
      </c>
    </row>
    <row r="1837" customFormat="false" ht="15" hidden="false" customHeight="false" outlineLevel="0" collapsed="false">
      <c r="A1837" s="7" t="s">
        <v>11064</v>
      </c>
      <c r="B1837" s="44" t="n">
        <v>0</v>
      </c>
      <c r="C1837" s="44" t="n">
        <v>2</v>
      </c>
      <c r="D1837" s="38" t="n">
        <f aca="false">IFERROR(B1837/C1837,0)</f>
        <v>0</v>
      </c>
      <c r="E1837" s="45" t="n">
        <v>10.5</v>
      </c>
      <c r="F1837" s="7" t="s">
        <v>239</v>
      </c>
    </row>
    <row r="1838" customFormat="false" ht="15" hidden="false" customHeight="false" outlineLevel="0" collapsed="false">
      <c r="A1838" s="7" t="s">
        <v>11065</v>
      </c>
      <c r="B1838" s="44" t="n">
        <v>0</v>
      </c>
      <c r="C1838" s="44" t="n">
        <v>2</v>
      </c>
      <c r="D1838" s="38" t="n">
        <f aca="false">IFERROR(B1838/C1838,0)</f>
        <v>0</v>
      </c>
      <c r="E1838" s="45" t="n">
        <v>10.5</v>
      </c>
      <c r="F1838" s="7" t="s">
        <v>161</v>
      </c>
    </row>
    <row r="1839" customFormat="false" ht="15" hidden="false" customHeight="false" outlineLevel="0" collapsed="false">
      <c r="A1839" s="7" t="s">
        <v>11066</v>
      </c>
      <c r="B1839" s="44" t="n">
        <v>0</v>
      </c>
      <c r="C1839" s="44" t="n">
        <v>2</v>
      </c>
      <c r="D1839" s="38" t="n">
        <f aca="false">IFERROR(B1839/C1839,0)</f>
        <v>0</v>
      </c>
      <c r="E1839" s="45" t="n">
        <v>27</v>
      </c>
      <c r="F1839" s="7" t="s">
        <v>239</v>
      </c>
    </row>
    <row r="1840" customFormat="false" ht="15" hidden="false" customHeight="false" outlineLevel="0" collapsed="false">
      <c r="A1840" s="7" t="s">
        <v>11067</v>
      </c>
      <c r="B1840" s="44" t="n">
        <v>0</v>
      </c>
      <c r="C1840" s="44" t="n">
        <v>2</v>
      </c>
      <c r="D1840" s="38" t="n">
        <f aca="false">IFERROR(B1840/C1840,0)</f>
        <v>0</v>
      </c>
      <c r="E1840" s="45" t="n">
        <v>6</v>
      </c>
      <c r="F1840" s="7" t="s">
        <v>161</v>
      </c>
    </row>
    <row r="1841" customFormat="false" ht="15" hidden="false" customHeight="false" outlineLevel="0" collapsed="false">
      <c r="A1841" s="7" t="s">
        <v>11068</v>
      </c>
      <c r="B1841" s="44" t="n">
        <v>0</v>
      </c>
      <c r="C1841" s="44" t="n">
        <v>2</v>
      </c>
      <c r="D1841" s="38" t="n">
        <f aca="false">IFERROR(B1841/C1841,0)</f>
        <v>0</v>
      </c>
      <c r="E1841" s="45" t="n">
        <v>8.5</v>
      </c>
      <c r="F1841" s="7" t="s">
        <v>180</v>
      </c>
    </row>
    <row r="1842" customFormat="false" ht="15" hidden="false" customHeight="false" outlineLevel="0" collapsed="false">
      <c r="A1842" s="7" t="s">
        <v>11069</v>
      </c>
      <c r="B1842" s="44" t="n">
        <v>0</v>
      </c>
      <c r="C1842" s="44" t="n">
        <v>2</v>
      </c>
      <c r="D1842" s="38" t="n">
        <f aca="false">IFERROR(B1842/C1842,0)</f>
        <v>0</v>
      </c>
      <c r="E1842" s="45" t="n">
        <v>10</v>
      </c>
      <c r="F1842" s="7" t="s">
        <v>239</v>
      </c>
    </row>
    <row r="1843" customFormat="false" ht="15" hidden="false" customHeight="false" outlineLevel="0" collapsed="false">
      <c r="A1843" s="7" t="s">
        <v>11070</v>
      </c>
      <c r="B1843" s="44" t="n">
        <v>0</v>
      </c>
      <c r="C1843" s="44" t="n">
        <v>2</v>
      </c>
      <c r="D1843" s="38" t="n">
        <f aca="false">IFERROR(B1843/C1843,0)</f>
        <v>0</v>
      </c>
      <c r="E1843" s="45" t="n">
        <v>10.5</v>
      </c>
      <c r="F1843" s="7" t="s">
        <v>200</v>
      </c>
    </row>
    <row r="1844" customFormat="false" ht="15" hidden="false" customHeight="false" outlineLevel="0" collapsed="false">
      <c r="A1844" s="7" t="s">
        <v>11071</v>
      </c>
      <c r="B1844" s="44" t="n">
        <v>0</v>
      </c>
      <c r="C1844" s="44" t="n">
        <v>2</v>
      </c>
      <c r="D1844" s="38" t="n">
        <f aca="false">IFERROR(B1844/C1844,0)</f>
        <v>0</v>
      </c>
      <c r="E1844" s="45" t="n">
        <v>9.5</v>
      </c>
      <c r="F1844" s="7" t="s">
        <v>161</v>
      </c>
    </row>
    <row r="1845" customFormat="false" ht="15" hidden="false" customHeight="false" outlineLevel="0" collapsed="false">
      <c r="A1845" s="7" t="s">
        <v>11072</v>
      </c>
      <c r="B1845" s="44" t="n">
        <v>0</v>
      </c>
      <c r="C1845" s="44" t="n">
        <v>2</v>
      </c>
      <c r="D1845" s="38" t="n">
        <f aca="false">IFERROR(B1845/C1845,0)</f>
        <v>0</v>
      </c>
      <c r="E1845" s="45" t="n">
        <v>17</v>
      </c>
      <c r="F1845" s="7" t="s">
        <v>239</v>
      </c>
    </row>
    <row r="1846" customFormat="false" ht="15" hidden="false" customHeight="false" outlineLevel="0" collapsed="false">
      <c r="A1846" s="7" t="s">
        <v>11073</v>
      </c>
      <c r="B1846" s="44" t="n">
        <v>0</v>
      </c>
      <c r="C1846" s="44" t="n">
        <v>2</v>
      </c>
      <c r="D1846" s="38" t="n">
        <f aca="false">IFERROR(B1846/C1846,0)</f>
        <v>0</v>
      </c>
      <c r="E1846" s="45" t="n">
        <v>4</v>
      </c>
      <c r="F1846" s="7" t="s">
        <v>239</v>
      </c>
    </row>
    <row r="1847" customFormat="false" ht="15" hidden="false" customHeight="false" outlineLevel="0" collapsed="false">
      <c r="A1847" s="7" t="s">
        <v>11074</v>
      </c>
      <c r="B1847" s="44" t="n">
        <v>0</v>
      </c>
      <c r="C1847" s="44" t="n">
        <v>2</v>
      </c>
      <c r="D1847" s="38" t="n">
        <f aca="false">IFERROR(B1847/C1847,0)</f>
        <v>0</v>
      </c>
      <c r="E1847" s="45" t="n">
        <v>7.5</v>
      </c>
      <c r="F1847" s="7" t="s">
        <v>115</v>
      </c>
    </row>
    <row r="1848" customFormat="false" ht="15" hidden="false" customHeight="false" outlineLevel="0" collapsed="false">
      <c r="A1848" s="7" t="s">
        <v>11075</v>
      </c>
      <c r="B1848" s="44" t="n">
        <v>0</v>
      </c>
      <c r="C1848" s="44" t="n">
        <v>2</v>
      </c>
      <c r="D1848" s="38" t="n">
        <f aca="false">IFERROR(B1848/C1848,0)</f>
        <v>0</v>
      </c>
      <c r="E1848" s="45" t="n">
        <v>12.5</v>
      </c>
      <c r="F1848" s="7" t="s">
        <v>239</v>
      </c>
    </row>
    <row r="1849" customFormat="false" ht="15" hidden="false" customHeight="false" outlineLevel="0" collapsed="false">
      <c r="A1849" s="7" t="s">
        <v>11076</v>
      </c>
      <c r="B1849" s="44" t="n">
        <v>0</v>
      </c>
      <c r="C1849" s="44" t="n">
        <v>2</v>
      </c>
      <c r="D1849" s="38" t="n">
        <f aca="false">IFERROR(B1849/C1849,0)</f>
        <v>0</v>
      </c>
      <c r="E1849" s="45" t="n">
        <v>20.5</v>
      </c>
      <c r="F1849" s="7" t="s">
        <v>239</v>
      </c>
    </row>
    <row r="1850" customFormat="false" ht="15" hidden="false" customHeight="false" outlineLevel="0" collapsed="false">
      <c r="A1850" s="7" t="s">
        <v>11077</v>
      </c>
      <c r="B1850" s="44" t="n">
        <v>0</v>
      </c>
      <c r="C1850" s="44" t="n">
        <v>2</v>
      </c>
      <c r="D1850" s="38" t="n">
        <f aca="false">IFERROR(B1850/C1850,0)</f>
        <v>0</v>
      </c>
      <c r="E1850" s="45" t="n">
        <v>2</v>
      </c>
      <c r="F1850" s="7" t="s">
        <v>239</v>
      </c>
    </row>
    <row r="1851" customFormat="false" ht="15" hidden="false" customHeight="false" outlineLevel="0" collapsed="false">
      <c r="A1851" s="7" t="s">
        <v>11078</v>
      </c>
      <c r="B1851" s="44" t="n">
        <v>0</v>
      </c>
      <c r="C1851" s="44" t="n">
        <v>2</v>
      </c>
      <c r="D1851" s="38" t="n">
        <f aca="false">IFERROR(B1851/C1851,0)</f>
        <v>0</v>
      </c>
      <c r="E1851" s="45" t="n">
        <v>8</v>
      </c>
      <c r="F1851" s="7" t="s">
        <v>239</v>
      </c>
    </row>
    <row r="1852" customFormat="false" ht="15" hidden="false" customHeight="false" outlineLevel="0" collapsed="false">
      <c r="A1852" s="7" t="s">
        <v>11079</v>
      </c>
      <c r="B1852" s="44" t="n">
        <v>0</v>
      </c>
      <c r="C1852" s="44" t="n">
        <v>2</v>
      </c>
      <c r="D1852" s="38" t="n">
        <f aca="false">IFERROR(B1852/C1852,0)</f>
        <v>0</v>
      </c>
      <c r="E1852" s="45" t="n">
        <v>8</v>
      </c>
      <c r="F1852" s="7" t="s">
        <v>161</v>
      </c>
    </row>
    <row r="1853" customFormat="false" ht="15" hidden="false" customHeight="false" outlineLevel="0" collapsed="false">
      <c r="A1853" s="7" t="s">
        <v>11080</v>
      </c>
      <c r="B1853" s="44" t="n">
        <v>0</v>
      </c>
      <c r="C1853" s="44" t="n">
        <v>2</v>
      </c>
      <c r="D1853" s="38" t="n">
        <f aca="false">IFERROR(B1853/C1853,0)</f>
        <v>0</v>
      </c>
      <c r="E1853" s="45" t="n">
        <v>20</v>
      </c>
      <c r="F1853" s="7" t="s">
        <v>239</v>
      </c>
    </row>
    <row r="1854" customFormat="false" ht="15" hidden="false" customHeight="false" outlineLevel="0" collapsed="false">
      <c r="A1854" s="7" t="s">
        <v>11081</v>
      </c>
      <c r="B1854" s="44" t="n">
        <v>0</v>
      </c>
      <c r="C1854" s="44" t="n">
        <v>2</v>
      </c>
      <c r="D1854" s="38" t="n">
        <f aca="false">IFERROR(B1854/C1854,0)</f>
        <v>0</v>
      </c>
      <c r="E1854" s="45" t="n">
        <v>8.5</v>
      </c>
      <c r="F1854" s="7" t="s">
        <v>239</v>
      </c>
    </row>
    <row r="1855" customFormat="false" ht="15" hidden="false" customHeight="false" outlineLevel="0" collapsed="false">
      <c r="A1855" s="7" t="s">
        <v>11082</v>
      </c>
      <c r="B1855" s="44" t="n">
        <v>0</v>
      </c>
      <c r="C1855" s="44" t="n">
        <v>2</v>
      </c>
      <c r="D1855" s="38" t="n">
        <f aca="false">IFERROR(B1855/C1855,0)</f>
        <v>0</v>
      </c>
      <c r="E1855" s="45" t="n">
        <v>9.5</v>
      </c>
      <c r="F1855" s="7" t="s">
        <v>239</v>
      </c>
    </row>
    <row r="1856" customFormat="false" ht="15" hidden="false" customHeight="false" outlineLevel="0" collapsed="false">
      <c r="A1856" s="7" t="s">
        <v>11083</v>
      </c>
      <c r="B1856" s="44" t="n">
        <v>0</v>
      </c>
      <c r="C1856" s="44" t="n">
        <v>2</v>
      </c>
      <c r="D1856" s="38" t="n">
        <f aca="false">IFERROR(B1856/C1856,0)</f>
        <v>0</v>
      </c>
      <c r="E1856" s="45" t="n">
        <v>7.5</v>
      </c>
      <c r="F1856" s="7" t="s">
        <v>239</v>
      </c>
    </row>
    <row r="1857" customFormat="false" ht="15" hidden="false" customHeight="false" outlineLevel="0" collapsed="false">
      <c r="A1857" s="7" t="s">
        <v>11084</v>
      </c>
      <c r="B1857" s="44" t="n">
        <v>0</v>
      </c>
      <c r="C1857" s="44" t="n">
        <v>2</v>
      </c>
      <c r="D1857" s="38" t="n">
        <f aca="false">IFERROR(B1857/C1857,0)</f>
        <v>0</v>
      </c>
      <c r="E1857" s="45" t="n">
        <v>16</v>
      </c>
      <c r="F1857" s="7" t="s">
        <v>239</v>
      </c>
    </row>
    <row r="1858" customFormat="false" ht="15" hidden="false" customHeight="false" outlineLevel="0" collapsed="false">
      <c r="A1858" s="7" t="s">
        <v>11085</v>
      </c>
      <c r="B1858" s="44" t="n">
        <v>0</v>
      </c>
      <c r="C1858" s="44" t="n">
        <v>2</v>
      </c>
      <c r="D1858" s="38" t="n">
        <f aca="false">IFERROR(B1858/C1858,0)</f>
        <v>0</v>
      </c>
      <c r="E1858" s="45" t="n">
        <v>8</v>
      </c>
      <c r="F1858" s="7" t="s">
        <v>239</v>
      </c>
    </row>
    <row r="1859" customFormat="false" ht="15" hidden="false" customHeight="false" outlineLevel="0" collapsed="false">
      <c r="A1859" s="7" t="s">
        <v>11086</v>
      </c>
      <c r="B1859" s="44" t="n">
        <v>0</v>
      </c>
      <c r="C1859" s="44" t="n">
        <v>2</v>
      </c>
      <c r="D1859" s="38" t="n">
        <f aca="false">IFERROR(B1859/C1859,0)</f>
        <v>0</v>
      </c>
      <c r="E1859" s="45" t="n">
        <v>20</v>
      </c>
      <c r="F1859" s="7" t="s">
        <v>239</v>
      </c>
    </row>
    <row r="1860" customFormat="false" ht="15" hidden="false" customHeight="false" outlineLevel="0" collapsed="false">
      <c r="A1860" s="7" t="s">
        <v>11087</v>
      </c>
      <c r="B1860" s="44" t="n">
        <v>0</v>
      </c>
      <c r="C1860" s="44" t="n">
        <v>2</v>
      </c>
      <c r="D1860" s="38" t="n">
        <f aca="false">IFERROR(B1860/C1860,0)</f>
        <v>0</v>
      </c>
      <c r="E1860" s="45" t="n">
        <v>19</v>
      </c>
      <c r="F1860" s="7" t="s">
        <v>239</v>
      </c>
    </row>
    <row r="1861" customFormat="false" ht="15" hidden="false" customHeight="false" outlineLevel="0" collapsed="false">
      <c r="A1861" s="7" t="s">
        <v>11088</v>
      </c>
      <c r="B1861" s="44" t="n">
        <v>0</v>
      </c>
      <c r="C1861" s="44" t="n">
        <v>2</v>
      </c>
      <c r="D1861" s="38" t="n">
        <f aca="false">IFERROR(B1861/C1861,0)</f>
        <v>0</v>
      </c>
      <c r="E1861" s="45" t="n">
        <v>8.5</v>
      </c>
      <c r="F1861" s="7" t="s">
        <v>239</v>
      </c>
    </row>
    <row r="1862" customFormat="false" ht="15" hidden="false" customHeight="false" outlineLevel="0" collapsed="false">
      <c r="A1862" s="7" t="s">
        <v>11089</v>
      </c>
      <c r="B1862" s="44" t="n">
        <v>0</v>
      </c>
      <c r="C1862" s="44" t="n">
        <v>2</v>
      </c>
      <c r="D1862" s="38" t="n">
        <f aca="false">IFERROR(B1862/C1862,0)</f>
        <v>0</v>
      </c>
      <c r="E1862" s="45" t="n">
        <v>29.5</v>
      </c>
      <c r="F1862" s="7" t="s">
        <v>239</v>
      </c>
    </row>
    <row r="1863" customFormat="false" ht="15" hidden="false" customHeight="false" outlineLevel="0" collapsed="false">
      <c r="A1863" s="7" t="s">
        <v>11090</v>
      </c>
      <c r="B1863" s="44" t="n">
        <v>0</v>
      </c>
      <c r="C1863" s="44" t="n">
        <v>2</v>
      </c>
      <c r="D1863" s="38" t="n">
        <f aca="false">IFERROR(B1863/C1863,0)</f>
        <v>0</v>
      </c>
      <c r="E1863" s="45" t="n">
        <v>10</v>
      </c>
      <c r="F1863" s="7" t="s">
        <v>239</v>
      </c>
    </row>
    <row r="1864" customFormat="false" ht="15" hidden="false" customHeight="false" outlineLevel="0" collapsed="false">
      <c r="A1864" s="7" t="s">
        <v>11091</v>
      </c>
      <c r="B1864" s="44" t="n">
        <v>0</v>
      </c>
      <c r="C1864" s="44" t="n">
        <v>2</v>
      </c>
      <c r="D1864" s="38" t="n">
        <f aca="false">IFERROR(B1864/C1864,0)</f>
        <v>0</v>
      </c>
      <c r="E1864" s="45" t="n">
        <v>17</v>
      </c>
      <c r="F1864" s="7" t="s">
        <v>239</v>
      </c>
    </row>
    <row r="1865" customFormat="false" ht="15" hidden="false" customHeight="false" outlineLevel="0" collapsed="false">
      <c r="A1865" s="7" t="s">
        <v>11092</v>
      </c>
      <c r="B1865" s="44" t="n">
        <v>0</v>
      </c>
      <c r="C1865" s="44" t="n">
        <v>2</v>
      </c>
      <c r="D1865" s="38" t="n">
        <f aca="false">IFERROR(B1865/C1865,0)</f>
        <v>0</v>
      </c>
      <c r="E1865" s="45" t="n">
        <v>18</v>
      </c>
      <c r="F1865" s="7" t="s">
        <v>239</v>
      </c>
    </row>
    <row r="1866" customFormat="false" ht="15" hidden="false" customHeight="false" outlineLevel="0" collapsed="false">
      <c r="A1866" s="7" t="s">
        <v>11093</v>
      </c>
      <c r="B1866" s="44" t="n">
        <v>0</v>
      </c>
      <c r="C1866" s="44" t="n">
        <v>2</v>
      </c>
      <c r="D1866" s="38" t="n">
        <f aca="false">IFERROR(B1866/C1866,0)</f>
        <v>0</v>
      </c>
      <c r="E1866" s="45" t="n">
        <v>2.5</v>
      </c>
      <c r="F1866" s="7" t="s">
        <v>239</v>
      </c>
    </row>
    <row r="1867" customFormat="false" ht="15" hidden="false" customHeight="false" outlineLevel="0" collapsed="false">
      <c r="A1867" s="7" t="s">
        <v>11094</v>
      </c>
      <c r="B1867" s="44" t="n">
        <v>0</v>
      </c>
      <c r="C1867" s="44" t="n">
        <v>2</v>
      </c>
      <c r="D1867" s="38" t="n">
        <f aca="false">IFERROR(B1867/C1867,0)</f>
        <v>0</v>
      </c>
      <c r="E1867" s="45" t="n">
        <v>8.5</v>
      </c>
      <c r="F1867" s="7" t="s">
        <v>239</v>
      </c>
    </row>
    <row r="1868" customFormat="false" ht="15" hidden="false" customHeight="false" outlineLevel="0" collapsed="false">
      <c r="A1868" s="7" t="s">
        <v>11095</v>
      </c>
      <c r="B1868" s="44" t="n">
        <v>0</v>
      </c>
      <c r="C1868" s="44" t="n">
        <v>2</v>
      </c>
      <c r="D1868" s="38" t="n">
        <f aca="false">IFERROR(B1868/C1868,0)</f>
        <v>0</v>
      </c>
      <c r="E1868" s="45" t="n">
        <v>17</v>
      </c>
      <c r="F1868" s="7" t="s">
        <v>239</v>
      </c>
    </row>
    <row r="1869" customFormat="false" ht="15" hidden="false" customHeight="false" outlineLevel="0" collapsed="false">
      <c r="A1869" s="7" t="s">
        <v>11096</v>
      </c>
      <c r="B1869" s="44" t="n">
        <v>0</v>
      </c>
      <c r="C1869" s="44" t="n">
        <v>2</v>
      </c>
      <c r="D1869" s="38" t="n">
        <f aca="false">IFERROR(B1869/C1869,0)</f>
        <v>0</v>
      </c>
      <c r="E1869" s="45" t="n">
        <v>7</v>
      </c>
      <c r="F1869" s="7" t="s">
        <v>239</v>
      </c>
    </row>
    <row r="1870" customFormat="false" ht="15" hidden="false" customHeight="false" outlineLevel="0" collapsed="false">
      <c r="A1870" s="7" t="s">
        <v>11097</v>
      </c>
      <c r="B1870" s="44" t="n">
        <v>0</v>
      </c>
      <c r="C1870" s="44" t="n">
        <v>2</v>
      </c>
      <c r="D1870" s="38" t="n">
        <f aca="false">IFERROR(B1870/C1870,0)</f>
        <v>0</v>
      </c>
      <c r="E1870" s="45" t="n">
        <v>9</v>
      </c>
      <c r="F1870" s="7" t="s">
        <v>239</v>
      </c>
    </row>
    <row r="1871" customFormat="false" ht="15" hidden="false" customHeight="false" outlineLevel="0" collapsed="false">
      <c r="A1871" s="7" t="s">
        <v>11098</v>
      </c>
      <c r="B1871" s="44" t="n">
        <v>0</v>
      </c>
      <c r="C1871" s="44" t="n">
        <v>2</v>
      </c>
      <c r="D1871" s="38" t="n">
        <f aca="false">IFERROR(B1871/C1871,0)</f>
        <v>0</v>
      </c>
      <c r="E1871" s="45" t="n">
        <v>8</v>
      </c>
      <c r="F1871" s="7" t="s">
        <v>239</v>
      </c>
    </row>
    <row r="1872" customFormat="false" ht="15" hidden="false" customHeight="false" outlineLevel="0" collapsed="false">
      <c r="A1872" s="7" t="s">
        <v>11099</v>
      </c>
      <c r="B1872" s="44" t="n">
        <v>0</v>
      </c>
      <c r="C1872" s="44" t="n">
        <v>2</v>
      </c>
      <c r="D1872" s="38" t="n">
        <f aca="false">IFERROR(B1872/C1872,0)</f>
        <v>0</v>
      </c>
      <c r="E1872" s="45" t="n">
        <v>17.5</v>
      </c>
      <c r="F1872" s="7" t="s">
        <v>477</v>
      </c>
    </row>
    <row r="1873" customFormat="false" ht="15" hidden="false" customHeight="false" outlineLevel="0" collapsed="false">
      <c r="A1873" s="7" t="s">
        <v>11100</v>
      </c>
      <c r="B1873" s="44" t="n">
        <v>0</v>
      </c>
      <c r="C1873" s="44" t="n">
        <v>2</v>
      </c>
      <c r="D1873" s="38" t="n">
        <f aca="false">IFERROR(B1873/C1873,0)</f>
        <v>0</v>
      </c>
      <c r="E1873" s="45" t="n">
        <v>6.5</v>
      </c>
      <c r="F1873" s="7" t="s">
        <v>180</v>
      </c>
    </row>
    <row r="1874" customFormat="false" ht="15" hidden="false" customHeight="false" outlineLevel="0" collapsed="false">
      <c r="A1874" s="7" t="s">
        <v>11101</v>
      </c>
      <c r="B1874" s="44" t="n">
        <v>0</v>
      </c>
      <c r="C1874" s="44" t="n">
        <v>2</v>
      </c>
      <c r="D1874" s="38" t="n">
        <f aca="false">IFERROR(B1874/C1874,0)</f>
        <v>0</v>
      </c>
      <c r="E1874" s="45" t="n">
        <v>9.5</v>
      </c>
      <c r="F1874" s="7" t="s">
        <v>161</v>
      </c>
    </row>
    <row r="1875" customFormat="false" ht="15" hidden="false" customHeight="false" outlineLevel="0" collapsed="false">
      <c r="A1875" s="7" t="s">
        <v>11102</v>
      </c>
      <c r="B1875" s="44" t="n">
        <v>0</v>
      </c>
      <c r="C1875" s="44" t="n">
        <v>2</v>
      </c>
      <c r="D1875" s="38" t="n">
        <f aca="false">IFERROR(B1875/C1875,0)</f>
        <v>0</v>
      </c>
      <c r="E1875" s="45" t="n">
        <v>31.5</v>
      </c>
      <c r="F1875" s="7" t="s">
        <v>239</v>
      </c>
    </row>
    <row r="1876" customFormat="false" ht="15" hidden="false" customHeight="false" outlineLevel="0" collapsed="false">
      <c r="A1876" s="7" t="s">
        <v>11103</v>
      </c>
      <c r="B1876" s="44" t="n">
        <v>0</v>
      </c>
      <c r="C1876" s="44" t="n">
        <v>2</v>
      </c>
      <c r="D1876" s="38" t="n">
        <f aca="false">IFERROR(B1876/C1876,0)</f>
        <v>0</v>
      </c>
      <c r="E1876" s="45" t="n">
        <v>5</v>
      </c>
      <c r="F1876" s="7" t="s">
        <v>239</v>
      </c>
    </row>
    <row r="1877" customFormat="false" ht="15" hidden="false" customHeight="false" outlineLevel="0" collapsed="false">
      <c r="A1877" s="7" t="s">
        <v>11104</v>
      </c>
      <c r="B1877" s="44" t="n">
        <v>0</v>
      </c>
      <c r="C1877" s="44" t="n">
        <v>2</v>
      </c>
      <c r="D1877" s="38" t="n">
        <f aca="false">IFERROR(B1877/C1877,0)</f>
        <v>0</v>
      </c>
      <c r="E1877" s="45" t="n">
        <v>28</v>
      </c>
      <c r="F1877" s="7" t="s">
        <v>239</v>
      </c>
    </row>
    <row r="1878" customFormat="false" ht="15" hidden="false" customHeight="false" outlineLevel="0" collapsed="false">
      <c r="A1878" s="7" t="s">
        <v>11105</v>
      </c>
      <c r="B1878" s="44" t="n">
        <v>0</v>
      </c>
      <c r="C1878" s="44" t="n">
        <v>2</v>
      </c>
      <c r="D1878" s="38" t="n">
        <f aca="false">IFERROR(B1878/C1878,0)</f>
        <v>0</v>
      </c>
      <c r="E1878" s="45" t="n">
        <v>29.5</v>
      </c>
      <c r="F1878" s="7" t="s">
        <v>239</v>
      </c>
    </row>
    <row r="1879" customFormat="false" ht="15" hidden="false" customHeight="false" outlineLevel="0" collapsed="false">
      <c r="A1879" s="7" t="s">
        <v>11106</v>
      </c>
      <c r="B1879" s="44" t="n">
        <v>0</v>
      </c>
      <c r="C1879" s="44" t="n">
        <v>2</v>
      </c>
      <c r="D1879" s="38" t="n">
        <f aca="false">IFERROR(B1879/C1879,0)</f>
        <v>0</v>
      </c>
      <c r="E1879" s="45" t="n">
        <v>26.5</v>
      </c>
      <c r="F1879" s="7" t="s">
        <v>2277</v>
      </c>
    </row>
    <row r="1880" customFormat="false" ht="15" hidden="false" customHeight="false" outlineLevel="0" collapsed="false">
      <c r="A1880" s="7" t="s">
        <v>11107</v>
      </c>
      <c r="B1880" s="44" t="n">
        <v>0</v>
      </c>
      <c r="C1880" s="44" t="n">
        <v>2</v>
      </c>
      <c r="D1880" s="38" t="n">
        <f aca="false">IFERROR(B1880/C1880,0)</f>
        <v>0</v>
      </c>
      <c r="E1880" s="45" t="n">
        <v>9.5</v>
      </c>
      <c r="F1880" s="7" t="s">
        <v>239</v>
      </c>
    </row>
    <row r="1881" customFormat="false" ht="15" hidden="false" customHeight="false" outlineLevel="0" collapsed="false">
      <c r="A1881" s="7" t="s">
        <v>11108</v>
      </c>
      <c r="B1881" s="44" t="n">
        <v>0</v>
      </c>
      <c r="C1881" s="44" t="n">
        <v>2</v>
      </c>
      <c r="D1881" s="38" t="n">
        <f aca="false">IFERROR(B1881/C1881,0)</f>
        <v>0</v>
      </c>
      <c r="E1881" s="45" t="n">
        <v>14.5</v>
      </c>
      <c r="F1881" s="7" t="s">
        <v>239</v>
      </c>
    </row>
    <row r="1882" customFormat="false" ht="15" hidden="false" customHeight="false" outlineLevel="0" collapsed="false">
      <c r="A1882" s="7" t="s">
        <v>11109</v>
      </c>
      <c r="B1882" s="44" t="n">
        <v>0</v>
      </c>
      <c r="C1882" s="44" t="n">
        <v>2</v>
      </c>
      <c r="D1882" s="38" t="n">
        <f aca="false">IFERROR(B1882/C1882,0)</f>
        <v>0</v>
      </c>
      <c r="E1882" s="45" t="n">
        <v>28</v>
      </c>
      <c r="F1882" s="7" t="s">
        <v>239</v>
      </c>
    </row>
    <row r="1883" customFormat="false" ht="15" hidden="false" customHeight="false" outlineLevel="0" collapsed="false">
      <c r="A1883" s="7" t="s">
        <v>11110</v>
      </c>
      <c r="B1883" s="44" t="n">
        <v>0</v>
      </c>
      <c r="C1883" s="44" t="n">
        <v>2</v>
      </c>
      <c r="D1883" s="38" t="n">
        <f aca="false">IFERROR(B1883/C1883,0)</f>
        <v>0</v>
      </c>
      <c r="E1883" s="45" t="n">
        <v>10.5</v>
      </c>
      <c r="F1883" s="7" t="s">
        <v>161</v>
      </c>
    </row>
    <row r="1884" customFormat="false" ht="15" hidden="false" customHeight="false" outlineLevel="0" collapsed="false">
      <c r="A1884" s="7" t="s">
        <v>11111</v>
      </c>
      <c r="B1884" s="44" t="n">
        <v>0</v>
      </c>
      <c r="C1884" s="44" t="n">
        <v>2</v>
      </c>
      <c r="D1884" s="38" t="n">
        <f aca="false">IFERROR(B1884/C1884,0)</f>
        <v>0</v>
      </c>
      <c r="E1884" s="45" t="n">
        <v>12</v>
      </c>
      <c r="F1884" s="7" t="s">
        <v>239</v>
      </c>
    </row>
    <row r="1885" customFormat="false" ht="15" hidden="false" customHeight="false" outlineLevel="0" collapsed="false">
      <c r="A1885" s="7" t="s">
        <v>11112</v>
      </c>
      <c r="B1885" s="44" t="n">
        <v>0</v>
      </c>
      <c r="C1885" s="44" t="n">
        <v>2</v>
      </c>
      <c r="D1885" s="38" t="n">
        <f aca="false">IFERROR(B1885/C1885,0)</f>
        <v>0</v>
      </c>
      <c r="E1885" s="45" t="n">
        <v>9</v>
      </c>
      <c r="F1885" s="7" t="s">
        <v>239</v>
      </c>
    </row>
    <row r="1886" customFormat="false" ht="15" hidden="false" customHeight="false" outlineLevel="0" collapsed="false">
      <c r="A1886" s="7" t="s">
        <v>11113</v>
      </c>
      <c r="B1886" s="44" t="n">
        <v>0</v>
      </c>
      <c r="C1886" s="44" t="n">
        <v>2</v>
      </c>
      <c r="D1886" s="38" t="n">
        <f aca="false">IFERROR(B1886/C1886,0)</f>
        <v>0</v>
      </c>
      <c r="E1886" s="45" t="n">
        <v>9.5</v>
      </c>
      <c r="F1886" s="7" t="s">
        <v>239</v>
      </c>
    </row>
    <row r="1887" customFormat="false" ht="15" hidden="false" customHeight="false" outlineLevel="0" collapsed="false">
      <c r="A1887" s="7" t="s">
        <v>11114</v>
      </c>
      <c r="B1887" s="44" t="n">
        <v>0</v>
      </c>
      <c r="C1887" s="44" t="n">
        <v>2</v>
      </c>
      <c r="D1887" s="38" t="n">
        <f aca="false">IFERROR(B1887/C1887,0)</f>
        <v>0</v>
      </c>
      <c r="E1887" s="45" t="n">
        <v>8.5</v>
      </c>
      <c r="F1887" s="7" t="s">
        <v>115</v>
      </c>
    </row>
    <row r="1888" customFormat="false" ht="15" hidden="false" customHeight="false" outlineLevel="0" collapsed="false">
      <c r="A1888" s="7" t="s">
        <v>11115</v>
      </c>
      <c r="B1888" s="44" t="n">
        <v>0</v>
      </c>
      <c r="C1888" s="44" t="n">
        <v>2</v>
      </c>
      <c r="D1888" s="38" t="n">
        <f aca="false">IFERROR(B1888/C1888,0)</f>
        <v>0</v>
      </c>
      <c r="E1888" s="45" t="n">
        <v>3.5</v>
      </c>
      <c r="F1888" s="7" t="s">
        <v>239</v>
      </c>
    </row>
    <row r="1889" customFormat="false" ht="15" hidden="false" customHeight="false" outlineLevel="0" collapsed="false">
      <c r="A1889" s="7" t="s">
        <v>11116</v>
      </c>
      <c r="B1889" s="44" t="n">
        <v>0</v>
      </c>
      <c r="C1889" s="44" t="n">
        <v>2</v>
      </c>
      <c r="D1889" s="38" t="n">
        <f aca="false">IFERROR(B1889/C1889,0)</f>
        <v>0</v>
      </c>
      <c r="E1889" s="45" t="n">
        <v>6</v>
      </c>
      <c r="F1889" s="7" t="s">
        <v>239</v>
      </c>
    </row>
    <row r="1890" customFormat="false" ht="15" hidden="false" customHeight="false" outlineLevel="0" collapsed="false">
      <c r="A1890" s="7" t="s">
        <v>11117</v>
      </c>
      <c r="B1890" s="44" t="n">
        <v>0</v>
      </c>
      <c r="C1890" s="44" t="n">
        <v>2</v>
      </c>
      <c r="D1890" s="38" t="n">
        <f aca="false">IFERROR(B1890/C1890,0)</f>
        <v>0</v>
      </c>
      <c r="E1890" s="45" t="n">
        <v>33</v>
      </c>
      <c r="F1890" s="7" t="s">
        <v>239</v>
      </c>
    </row>
    <row r="1891" customFormat="false" ht="15" hidden="false" customHeight="false" outlineLevel="0" collapsed="false">
      <c r="A1891" s="7" t="s">
        <v>11118</v>
      </c>
      <c r="B1891" s="44" t="n">
        <v>0</v>
      </c>
      <c r="C1891" s="44" t="n">
        <v>2</v>
      </c>
      <c r="D1891" s="38" t="n">
        <f aca="false">IFERROR(B1891/C1891,0)</f>
        <v>0</v>
      </c>
      <c r="E1891" s="45" t="n">
        <v>18</v>
      </c>
      <c r="F1891" s="7" t="s">
        <v>239</v>
      </c>
    </row>
    <row r="1892" customFormat="false" ht="15" hidden="false" customHeight="false" outlineLevel="0" collapsed="false">
      <c r="A1892" s="7" t="s">
        <v>11119</v>
      </c>
      <c r="B1892" s="44" t="n">
        <v>0</v>
      </c>
      <c r="C1892" s="44" t="n">
        <v>2</v>
      </c>
      <c r="D1892" s="38" t="n">
        <f aca="false">IFERROR(B1892/C1892,0)</f>
        <v>0</v>
      </c>
      <c r="E1892" s="45" t="n">
        <v>8.5</v>
      </c>
      <c r="F1892" s="7" t="s">
        <v>161</v>
      </c>
    </row>
    <row r="1893" customFormat="false" ht="15" hidden="false" customHeight="false" outlineLevel="0" collapsed="false">
      <c r="A1893" s="7" t="s">
        <v>11120</v>
      </c>
      <c r="B1893" s="44" t="n">
        <v>0</v>
      </c>
      <c r="C1893" s="44" t="n">
        <v>2</v>
      </c>
      <c r="D1893" s="38" t="n">
        <f aca="false">IFERROR(B1893/C1893,0)</f>
        <v>0</v>
      </c>
      <c r="E1893" s="45" t="n">
        <v>33</v>
      </c>
      <c r="F1893" s="7" t="s">
        <v>239</v>
      </c>
    </row>
    <row r="1894" customFormat="false" ht="15" hidden="false" customHeight="false" outlineLevel="0" collapsed="false">
      <c r="A1894" s="7" t="s">
        <v>11121</v>
      </c>
      <c r="B1894" s="44" t="n">
        <v>0</v>
      </c>
      <c r="C1894" s="44" t="n">
        <v>2</v>
      </c>
      <c r="D1894" s="38" t="n">
        <f aca="false">IFERROR(B1894/C1894,0)</f>
        <v>0</v>
      </c>
      <c r="E1894" s="45" t="n">
        <v>31</v>
      </c>
      <c r="F1894" s="7" t="s">
        <v>239</v>
      </c>
    </row>
    <row r="1895" customFormat="false" ht="15" hidden="false" customHeight="false" outlineLevel="0" collapsed="false">
      <c r="A1895" s="7" t="s">
        <v>11122</v>
      </c>
      <c r="B1895" s="44" t="n">
        <v>0</v>
      </c>
      <c r="C1895" s="44" t="n">
        <v>2</v>
      </c>
      <c r="D1895" s="38" t="n">
        <f aca="false">IFERROR(B1895/C1895,0)</f>
        <v>0</v>
      </c>
      <c r="E1895" s="45" t="n">
        <v>11.5</v>
      </c>
      <c r="F1895" s="7" t="s">
        <v>239</v>
      </c>
    </row>
    <row r="1896" customFormat="false" ht="15" hidden="false" customHeight="false" outlineLevel="0" collapsed="false">
      <c r="A1896" s="7" t="s">
        <v>11123</v>
      </c>
      <c r="B1896" s="44" t="n">
        <v>0</v>
      </c>
      <c r="C1896" s="44" t="n">
        <v>2</v>
      </c>
      <c r="D1896" s="38" t="n">
        <f aca="false">IFERROR(B1896/C1896,0)</f>
        <v>0</v>
      </c>
      <c r="E1896" s="45" t="n">
        <v>11.5</v>
      </c>
      <c r="F1896" s="7" t="s">
        <v>239</v>
      </c>
    </row>
    <row r="1897" customFormat="false" ht="15" hidden="false" customHeight="false" outlineLevel="0" collapsed="false">
      <c r="A1897" s="7" t="s">
        <v>11124</v>
      </c>
      <c r="B1897" s="44" t="n">
        <v>0</v>
      </c>
      <c r="C1897" s="44" t="n">
        <v>2</v>
      </c>
      <c r="D1897" s="38" t="n">
        <f aca="false">IFERROR(B1897/C1897,0)</f>
        <v>0</v>
      </c>
      <c r="E1897" s="45" t="n">
        <v>9.5</v>
      </c>
      <c r="F1897" s="7" t="s">
        <v>161</v>
      </c>
    </row>
    <row r="1898" customFormat="false" ht="15" hidden="false" customHeight="false" outlineLevel="0" collapsed="false">
      <c r="A1898" s="7" t="s">
        <v>11125</v>
      </c>
      <c r="B1898" s="44" t="n">
        <v>0</v>
      </c>
      <c r="C1898" s="44" t="n">
        <v>2</v>
      </c>
      <c r="D1898" s="38" t="n">
        <f aca="false">IFERROR(B1898/C1898,0)</f>
        <v>0</v>
      </c>
      <c r="E1898" s="45" t="n">
        <v>22.5</v>
      </c>
      <c r="F1898" s="7" t="s">
        <v>239</v>
      </c>
    </row>
    <row r="1899" customFormat="false" ht="15" hidden="false" customHeight="false" outlineLevel="0" collapsed="false">
      <c r="A1899" s="7" t="s">
        <v>11126</v>
      </c>
      <c r="B1899" s="44" t="n">
        <v>0</v>
      </c>
      <c r="C1899" s="44" t="n">
        <v>2</v>
      </c>
      <c r="D1899" s="38" t="n">
        <f aca="false">IFERROR(B1899/C1899,0)</f>
        <v>0</v>
      </c>
      <c r="E1899" s="45" t="n">
        <v>54.5</v>
      </c>
      <c r="F1899" s="7" t="s">
        <v>239</v>
      </c>
    </row>
    <row r="1900" customFormat="false" ht="15" hidden="false" customHeight="false" outlineLevel="0" collapsed="false">
      <c r="A1900" s="7" t="s">
        <v>11127</v>
      </c>
      <c r="B1900" s="44" t="n">
        <v>0</v>
      </c>
      <c r="C1900" s="44" t="n">
        <v>2</v>
      </c>
      <c r="D1900" s="38" t="n">
        <f aca="false">IFERROR(B1900/C1900,0)</f>
        <v>0</v>
      </c>
      <c r="E1900" s="45" t="n">
        <v>5</v>
      </c>
      <c r="F1900" s="7" t="s">
        <v>239</v>
      </c>
    </row>
    <row r="1901" customFormat="false" ht="15" hidden="false" customHeight="false" outlineLevel="0" collapsed="false">
      <c r="A1901" s="7" t="s">
        <v>11128</v>
      </c>
      <c r="B1901" s="44" t="n">
        <v>0</v>
      </c>
      <c r="C1901" s="44" t="n">
        <v>2</v>
      </c>
      <c r="D1901" s="38" t="n">
        <f aca="false">IFERROR(B1901/C1901,0)</f>
        <v>0</v>
      </c>
      <c r="E1901" s="45" t="n">
        <v>12.5</v>
      </c>
      <c r="F1901" s="7" t="s">
        <v>2277</v>
      </c>
    </row>
    <row r="1902" customFormat="false" ht="15" hidden="false" customHeight="false" outlineLevel="0" collapsed="false">
      <c r="A1902" s="7" t="s">
        <v>11129</v>
      </c>
      <c r="B1902" s="44" t="n">
        <v>0</v>
      </c>
      <c r="C1902" s="44" t="n">
        <v>2</v>
      </c>
      <c r="D1902" s="38" t="n">
        <f aca="false">IFERROR(B1902/C1902,0)</f>
        <v>0</v>
      </c>
      <c r="E1902" s="45" t="n">
        <v>7.5</v>
      </c>
      <c r="F1902" s="7" t="s">
        <v>239</v>
      </c>
    </row>
    <row r="1903" customFormat="false" ht="15" hidden="false" customHeight="false" outlineLevel="0" collapsed="false">
      <c r="A1903" s="7" t="s">
        <v>11130</v>
      </c>
      <c r="B1903" s="44" t="n">
        <v>0</v>
      </c>
      <c r="C1903" s="44" t="n">
        <v>2</v>
      </c>
      <c r="D1903" s="38" t="n">
        <f aca="false">IFERROR(B1903/C1903,0)</f>
        <v>0</v>
      </c>
      <c r="E1903" s="45" t="n">
        <v>25.5</v>
      </c>
      <c r="F1903" s="7" t="s">
        <v>239</v>
      </c>
    </row>
    <row r="1904" customFormat="false" ht="15" hidden="false" customHeight="false" outlineLevel="0" collapsed="false">
      <c r="A1904" s="7" t="s">
        <v>11131</v>
      </c>
      <c r="B1904" s="44" t="n">
        <v>0</v>
      </c>
      <c r="C1904" s="44" t="n">
        <v>2</v>
      </c>
      <c r="D1904" s="38" t="n">
        <f aca="false">IFERROR(B1904/C1904,0)</f>
        <v>0</v>
      </c>
      <c r="E1904" s="45" t="n">
        <v>17</v>
      </c>
      <c r="F1904" s="7" t="s">
        <v>239</v>
      </c>
    </row>
    <row r="1905" customFormat="false" ht="15" hidden="false" customHeight="false" outlineLevel="0" collapsed="false">
      <c r="A1905" s="7" t="s">
        <v>11132</v>
      </c>
      <c r="B1905" s="44" t="n">
        <v>0</v>
      </c>
      <c r="C1905" s="44" t="n">
        <v>2</v>
      </c>
      <c r="D1905" s="38" t="n">
        <f aca="false">IFERROR(B1905/C1905,0)</f>
        <v>0</v>
      </c>
      <c r="E1905" s="45" t="n">
        <v>10</v>
      </c>
      <c r="F1905" s="7" t="s">
        <v>161</v>
      </c>
    </row>
    <row r="1906" customFormat="false" ht="15" hidden="false" customHeight="false" outlineLevel="0" collapsed="false">
      <c r="A1906" s="7" t="s">
        <v>11133</v>
      </c>
      <c r="B1906" s="44" t="n">
        <v>0</v>
      </c>
      <c r="C1906" s="44" t="n">
        <v>2</v>
      </c>
      <c r="D1906" s="38" t="n">
        <f aca="false">IFERROR(B1906/C1906,0)</f>
        <v>0</v>
      </c>
      <c r="E1906" s="45" t="n">
        <v>10</v>
      </c>
      <c r="F1906" s="7" t="s">
        <v>239</v>
      </c>
    </row>
    <row r="1907" customFormat="false" ht="15" hidden="false" customHeight="false" outlineLevel="0" collapsed="false">
      <c r="A1907" s="7" t="s">
        <v>11134</v>
      </c>
      <c r="B1907" s="44" t="n">
        <v>0</v>
      </c>
      <c r="C1907" s="44" t="n">
        <v>2</v>
      </c>
      <c r="D1907" s="38" t="n">
        <f aca="false">IFERROR(B1907/C1907,0)</f>
        <v>0</v>
      </c>
      <c r="E1907" s="45" t="n">
        <v>25.5</v>
      </c>
      <c r="F1907" s="7" t="s">
        <v>239</v>
      </c>
    </row>
    <row r="1908" customFormat="false" ht="15" hidden="false" customHeight="false" outlineLevel="0" collapsed="false">
      <c r="A1908" s="7" t="s">
        <v>11135</v>
      </c>
      <c r="B1908" s="44" t="n">
        <v>0</v>
      </c>
      <c r="C1908" s="44" t="n">
        <v>2</v>
      </c>
      <c r="D1908" s="38" t="n">
        <f aca="false">IFERROR(B1908/C1908,0)</f>
        <v>0</v>
      </c>
      <c r="E1908" s="45" t="n">
        <v>10.5</v>
      </c>
      <c r="F1908" s="7" t="s">
        <v>239</v>
      </c>
    </row>
    <row r="1909" customFormat="false" ht="15" hidden="false" customHeight="false" outlineLevel="0" collapsed="false">
      <c r="A1909" s="7" t="s">
        <v>11136</v>
      </c>
      <c r="B1909" s="44" t="n">
        <v>0</v>
      </c>
      <c r="C1909" s="44" t="n">
        <v>2</v>
      </c>
      <c r="D1909" s="38" t="n">
        <f aca="false">IFERROR(B1909/C1909,0)</f>
        <v>0</v>
      </c>
      <c r="E1909" s="45" t="n">
        <v>7</v>
      </c>
      <c r="F1909" s="7" t="s">
        <v>180</v>
      </c>
    </row>
    <row r="1910" customFormat="false" ht="15" hidden="false" customHeight="false" outlineLevel="0" collapsed="false">
      <c r="A1910" s="7" t="s">
        <v>11137</v>
      </c>
      <c r="B1910" s="44" t="n">
        <v>0</v>
      </c>
      <c r="C1910" s="44" t="n">
        <v>2</v>
      </c>
      <c r="D1910" s="38" t="n">
        <f aca="false">IFERROR(B1910/C1910,0)</f>
        <v>0</v>
      </c>
      <c r="E1910" s="45" t="n">
        <v>9</v>
      </c>
      <c r="F1910" s="7" t="s">
        <v>180</v>
      </c>
    </row>
    <row r="1911" customFormat="false" ht="15" hidden="false" customHeight="false" outlineLevel="0" collapsed="false">
      <c r="A1911" s="7" t="s">
        <v>11138</v>
      </c>
      <c r="B1911" s="44" t="n">
        <v>0</v>
      </c>
      <c r="C1911" s="44" t="n">
        <v>2</v>
      </c>
      <c r="D1911" s="38" t="n">
        <f aca="false">IFERROR(B1911/C1911,0)</f>
        <v>0</v>
      </c>
      <c r="E1911" s="45" t="n">
        <v>7.5</v>
      </c>
      <c r="F1911" s="7" t="s">
        <v>239</v>
      </c>
    </row>
    <row r="1912" customFormat="false" ht="15" hidden="false" customHeight="false" outlineLevel="0" collapsed="false">
      <c r="A1912" s="7" t="s">
        <v>11139</v>
      </c>
      <c r="B1912" s="44" t="n">
        <v>0</v>
      </c>
      <c r="C1912" s="44" t="n">
        <v>2</v>
      </c>
      <c r="D1912" s="38" t="n">
        <f aca="false">IFERROR(B1912/C1912,0)</f>
        <v>0</v>
      </c>
      <c r="E1912" s="45" t="n">
        <v>9</v>
      </c>
      <c r="F1912" s="7" t="s">
        <v>239</v>
      </c>
    </row>
    <row r="1913" customFormat="false" ht="15" hidden="false" customHeight="false" outlineLevel="0" collapsed="false">
      <c r="A1913" s="7" t="s">
        <v>11140</v>
      </c>
      <c r="B1913" s="44" t="n">
        <v>0</v>
      </c>
      <c r="C1913" s="44" t="n">
        <v>2</v>
      </c>
      <c r="D1913" s="38" t="n">
        <f aca="false">IFERROR(B1913/C1913,0)</f>
        <v>0</v>
      </c>
      <c r="E1913" s="45" t="n">
        <v>39.5</v>
      </c>
      <c r="F1913" s="7" t="s">
        <v>239</v>
      </c>
    </row>
    <row r="1914" customFormat="false" ht="15" hidden="false" customHeight="false" outlineLevel="0" collapsed="false">
      <c r="A1914" s="7" t="s">
        <v>11141</v>
      </c>
      <c r="B1914" s="44" t="n">
        <v>0</v>
      </c>
      <c r="C1914" s="44" t="n">
        <v>2</v>
      </c>
      <c r="D1914" s="38" t="n">
        <f aca="false">IFERROR(B1914/C1914,0)</f>
        <v>0</v>
      </c>
      <c r="E1914" s="45" t="n">
        <v>20</v>
      </c>
      <c r="F1914" s="7" t="s">
        <v>239</v>
      </c>
    </row>
    <row r="1915" customFormat="false" ht="15" hidden="false" customHeight="false" outlineLevel="0" collapsed="false">
      <c r="A1915" s="7" t="s">
        <v>11142</v>
      </c>
      <c r="B1915" s="44" t="n">
        <v>0</v>
      </c>
      <c r="C1915" s="44" t="n">
        <v>2</v>
      </c>
      <c r="D1915" s="38" t="n">
        <f aca="false">IFERROR(B1915/C1915,0)</f>
        <v>0</v>
      </c>
      <c r="E1915" s="45" t="n">
        <v>6</v>
      </c>
      <c r="F1915" s="7" t="s">
        <v>239</v>
      </c>
    </row>
    <row r="1916" customFormat="false" ht="15" hidden="false" customHeight="false" outlineLevel="0" collapsed="false">
      <c r="A1916" s="7" t="s">
        <v>11143</v>
      </c>
      <c r="B1916" s="44" t="n">
        <v>0</v>
      </c>
      <c r="C1916" s="44" t="n">
        <v>2</v>
      </c>
      <c r="D1916" s="38" t="n">
        <f aca="false">IFERROR(B1916/C1916,0)</f>
        <v>0</v>
      </c>
      <c r="E1916" s="45" t="n">
        <v>13</v>
      </c>
      <c r="F1916" s="7" t="s">
        <v>161</v>
      </c>
    </row>
    <row r="1917" customFormat="false" ht="15" hidden="false" customHeight="false" outlineLevel="0" collapsed="false">
      <c r="A1917" s="7" t="s">
        <v>11144</v>
      </c>
      <c r="B1917" s="44" t="n">
        <v>0</v>
      </c>
      <c r="C1917" s="44" t="n">
        <v>2</v>
      </c>
      <c r="D1917" s="38" t="n">
        <f aca="false">IFERROR(B1917/C1917,0)</f>
        <v>0</v>
      </c>
      <c r="E1917" s="45" t="n">
        <v>9.5</v>
      </c>
      <c r="F1917" s="7" t="s">
        <v>239</v>
      </c>
    </row>
    <row r="1918" customFormat="false" ht="15" hidden="false" customHeight="false" outlineLevel="0" collapsed="false">
      <c r="A1918" s="7" t="s">
        <v>11145</v>
      </c>
      <c r="B1918" s="44" t="n">
        <v>0</v>
      </c>
      <c r="C1918" s="44" t="n">
        <v>2</v>
      </c>
      <c r="D1918" s="38" t="n">
        <f aca="false">IFERROR(B1918/C1918,0)</f>
        <v>0</v>
      </c>
      <c r="E1918" s="45" t="n">
        <v>11</v>
      </c>
      <c r="F1918" s="7" t="s">
        <v>239</v>
      </c>
    </row>
    <row r="1919" customFormat="false" ht="15" hidden="false" customHeight="false" outlineLevel="0" collapsed="false">
      <c r="A1919" s="7" t="s">
        <v>11146</v>
      </c>
      <c r="B1919" s="44" t="n">
        <v>0</v>
      </c>
      <c r="C1919" s="44" t="n">
        <v>2</v>
      </c>
      <c r="D1919" s="38" t="n">
        <f aca="false">IFERROR(B1919/C1919,0)</f>
        <v>0</v>
      </c>
      <c r="E1919" s="45" t="n">
        <v>7</v>
      </c>
      <c r="F1919" s="7" t="s">
        <v>239</v>
      </c>
    </row>
    <row r="1920" customFormat="false" ht="15" hidden="false" customHeight="false" outlineLevel="0" collapsed="false">
      <c r="A1920" s="7" t="s">
        <v>11147</v>
      </c>
      <c r="B1920" s="44" t="n">
        <v>0</v>
      </c>
      <c r="C1920" s="44" t="n">
        <v>2</v>
      </c>
      <c r="D1920" s="38" t="n">
        <f aca="false">IFERROR(B1920/C1920,0)</f>
        <v>0</v>
      </c>
      <c r="E1920" s="45" t="n">
        <v>5</v>
      </c>
      <c r="F1920" s="7" t="s">
        <v>161</v>
      </c>
    </row>
    <row r="1921" customFormat="false" ht="15" hidden="false" customHeight="false" outlineLevel="0" collapsed="false">
      <c r="A1921" s="7" t="s">
        <v>11148</v>
      </c>
      <c r="B1921" s="44" t="n">
        <v>0</v>
      </c>
      <c r="C1921" s="44" t="n">
        <v>2</v>
      </c>
      <c r="D1921" s="38" t="n">
        <f aca="false">IFERROR(B1921/C1921,0)</f>
        <v>0</v>
      </c>
      <c r="E1921" s="45" t="n">
        <v>9</v>
      </c>
      <c r="F1921" s="7" t="s">
        <v>239</v>
      </c>
    </row>
    <row r="1922" customFormat="false" ht="15" hidden="false" customHeight="false" outlineLevel="0" collapsed="false">
      <c r="A1922" s="7" t="s">
        <v>11149</v>
      </c>
      <c r="B1922" s="44" t="n">
        <v>0</v>
      </c>
      <c r="C1922" s="44" t="n">
        <v>2</v>
      </c>
      <c r="D1922" s="38" t="n">
        <f aca="false">IFERROR(B1922/C1922,0)</f>
        <v>0</v>
      </c>
      <c r="E1922" s="45" t="n">
        <v>11</v>
      </c>
      <c r="F1922" s="7" t="s">
        <v>161</v>
      </c>
    </row>
    <row r="1923" customFormat="false" ht="15" hidden="false" customHeight="false" outlineLevel="0" collapsed="false">
      <c r="A1923" s="7" t="s">
        <v>11150</v>
      </c>
      <c r="B1923" s="44" t="n">
        <v>0</v>
      </c>
      <c r="C1923" s="44" t="n">
        <v>2</v>
      </c>
      <c r="D1923" s="38" t="n">
        <f aca="false">IFERROR(B1923/C1923,0)</f>
        <v>0</v>
      </c>
      <c r="E1923" s="45" t="n">
        <v>15</v>
      </c>
      <c r="F1923" s="7" t="s">
        <v>239</v>
      </c>
    </row>
    <row r="1924" customFormat="false" ht="15" hidden="false" customHeight="false" outlineLevel="0" collapsed="false">
      <c r="A1924" s="7" t="s">
        <v>11151</v>
      </c>
      <c r="B1924" s="44" t="n">
        <v>0</v>
      </c>
      <c r="C1924" s="44" t="n">
        <v>2</v>
      </c>
      <c r="D1924" s="38" t="n">
        <f aca="false">IFERROR(B1924/C1924,0)</f>
        <v>0</v>
      </c>
      <c r="E1924" s="45" t="n">
        <v>8</v>
      </c>
      <c r="F1924" s="7" t="s">
        <v>115</v>
      </c>
    </row>
    <row r="1925" customFormat="false" ht="15" hidden="false" customHeight="false" outlineLevel="0" collapsed="false">
      <c r="A1925" s="7" t="s">
        <v>11152</v>
      </c>
      <c r="B1925" s="44" t="n">
        <v>0</v>
      </c>
      <c r="C1925" s="44" t="n">
        <v>2</v>
      </c>
      <c r="D1925" s="38" t="n">
        <f aca="false">IFERROR(B1925/C1925,0)</f>
        <v>0</v>
      </c>
      <c r="E1925" s="45" t="n">
        <v>8.5</v>
      </c>
      <c r="F1925" s="7" t="s">
        <v>239</v>
      </c>
    </row>
    <row r="1926" customFormat="false" ht="15" hidden="false" customHeight="false" outlineLevel="0" collapsed="false">
      <c r="A1926" s="7" t="s">
        <v>11153</v>
      </c>
      <c r="B1926" s="44" t="n">
        <v>0</v>
      </c>
      <c r="C1926" s="44" t="n">
        <v>2</v>
      </c>
      <c r="D1926" s="38" t="n">
        <f aca="false">IFERROR(B1926/C1926,0)</f>
        <v>0</v>
      </c>
      <c r="E1926" s="45" t="n">
        <v>2.5</v>
      </c>
      <c r="F1926" s="7" t="s">
        <v>239</v>
      </c>
    </row>
    <row r="1927" customFormat="false" ht="15" hidden="false" customHeight="false" outlineLevel="0" collapsed="false">
      <c r="A1927" s="7" t="s">
        <v>11154</v>
      </c>
      <c r="B1927" s="44" t="n">
        <v>0</v>
      </c>
      <c r="C1927" s="44" t="n">
        <v>2</v>
      </c>
      <c r="D1927" s="38" t="n">
        <f aca="false">IFERROR(B1927/C1927,0)</f>
        <v>0</v>
      </c>
      <c r="E1927" s="45" t="n">
        <v>8</v>
      </c>
      <c r="F1927" s="7" t="s">
        <v>239</v>
      </c>
    </row>
    <row r="1928" customFormat="false" ht="15" hidden="false" customHeight="false" outlineLevel="0" collapsed="false">
      <c r="A1928" s="7" t="s">
        <v>11155</v>
      </c>
      <c r="B1928" s="44" t="n">
        <v>0</v>
      </c>
      <c r="C1928" s="44" t="n">
        <v>2</v>
      </c>
      <c r="D1928" s="38" t="n">
        <f aca="false">IFERROR(B1928/C1928,0)</f>
        <v>0</v>
      </c>
      <c r="E1928" s="45" t="n">
        <v>40</v>
      </c>
      <c r="F1928" s="7" t="s">
        <v>239</v>
      </c>
    </row>
    <row r="1929" customFormat="false" ht="15" hidden="false" customHeight="false" outlineLevel="0" collapsed="false">
      <c r="A1929" s="7" t="s">
        <v>11156</v>
      </c>
      <c r="B1929" s="44" t="n">
        <v>0</v>
      </c>
      <c r="C1929" s="44" t="n">
        <v>2</v>
      </c>
      <c r="D1929" s="38" t="n">
        <f aca="false">IFERROR(B1929/C1929,0)</f>
        <v>0</v>
      </c>
      <c r="E1929" s="45" t="n">
        <v>9</v>
      </c>
      <c r="F1929" s="7" t="s">
        <v>115</v>
      </c>
    </row>
    <row r="1930" customFormat="false" ht="15" hidden="false" customHeight="false" outlineLevel="0" collapsed="false">
      <c r="A1930" s="7" t="s">
        <v>11157</v>
      </c>
      <c r="B1930" s="44" t="n">
        <v>0</v>
      </c>
      <c r="C1930" s="44" t="n">
        <v>2</v>
      </c>
      <c r="D1930" s="38" t="n">
        <f aca="false">IFERROR(B1930/C1930,0)</f>
        <v>0</v>
      </c>
      <c r="E1930" s="45" t="n">
        <v>6</v>
      </c>
      <c r="F1930" s="7" t="s">
        <v>239</v>
      </c>
    </row>
    <row r="1931" customFormat="false" ht="15" hidden="false" customHeight="false" outlineLevel="0" collapsed="false">
      <c r="A1931" s="7" t="s">
        <v>11158</v>
      </c>
      <c r="B1931" s="44" t="n">
        <v>0</v>
      </c>
      <c r="C1931" s="44" t="n">
        <v>2</v>
      </c>
      <c r="D1931" s="38" t="n">
        <f aca="false">IFERROR(B1931/C1931,0)</f>
        <v>0</v>
      </c>
      <c r="E1931" s="45" t="n">
        <v>13</v>
      </c>
      <c r="F1931" s="7" t="s">
        <v>239</v>
      </c>
    </row>
    <row r="1932" customFormat="false" ht="15" hidden="false" customHeight="false" outlineLevel="0" collapsed="false">
      <c r="A1932" s="7" t="s">
        <v>11159</v>
      </c>
      <c r="B1932" s="44" t="n">
        <v>0</v>
      </c>
      <c r="C1932" s="44" t="n">
        <v>2</v>
      </c>
      <c r="D1932" s="38" t="n">
        <f aca="false">IFERROR(B1932/C1932,0)</f>
        <v>0</v>
      </c>
      <c r="E1932" s="45" t="n">
        <v>9</v>
      </c>
      <c r="F1932" s="7" t="s">
        <v>161</v>
      </c>
    </row>
    <row r="1933" customFormat="false" ht="15" hidden="false" customHeight="false" outlineLevel="0" collapsed="false">
      <c r="A1933" s="7" t="s">
        <v>11160</v>
      </c>
      <c r="B1933" s="44" t="n">
        <v>0</v>
      </c>
      <c r="C1933" s="44" t="n">
        <v>2</v>
      </c>
      <c r="D1933" s="38" t="n">
        <f aca="false">IFERROR(B1933/C1933,0)</f>
        <v>0</v>
      </c>
      <c r="E1933" s="45" t="n">
        <v>11.5</v>
      </c>
      <c r="F1933" s="7" t="s">
        <v>161</v>
      </c>
    </row>
    <row r="1934" customFormat="false" ht="15" hidden="false" customHeight="false" outlineLevel="0" collapsed="false">
      <c r="A1934" s="7" t="s">
        <v>11161</v>
      </c>
      <c r="B1934" s="44" t="n">
        <v>0</v>
      </c>
      <c r="C1934" s="44" t="n">
        <v>2</v>
      </c>
      <c r="D1934" s="38" t="n">
        <f aca="false">IFERROR(B1934/C1934,0)</f>
        <v>0</v>
      </c>
      <c r="E1934" s="45" t="n">
        <v>34.5</v>
      </c>
      <c r="F1934" s="7" t="s">
        <v>239</v>
      </c>
    </row>
    <row r="1935" customFormat="false" ht="15" hidden="false" customHeight="false" outlineLevel="0" collapsed="false">
      <c r="A1935" s="7" t="s">
        <v>11162</v>
      </c>
      <c r="B1935" s="44" t="n">
        <v>0</v>
      </c>
      <c r="C1935" s="44" t="n">
        <v>2</v>
      </c>
      <c r="D1935" s="38" t="n">
        <f aca="false">IFERROR(B1935/C1935,0)</f>
        <v>0</v>
      </c>
      <c r="E1935" s="45" t="n">
        <v>7</v>
      </c>
      <c r="F1935" s="7" t="s">
        <v>161</v>
      </c>
    </row>
    <row r="1936" customFormat="false" ht="15" hidden="false" customHeight="false" outlineLevel="0" collapsed="false">
      <c r="A1936" s="7" t="s">
        <v>11163</v>
      </c>
      <c r="B1936" s="44" t="n">
        <v>0</v>
      </c>
      <c r="C1936" s="44" t="n">
        <v>2</v>
      </c>
      <c r="D1936" s="38" t="n">
        <f aca="false">IFERROR(B1936/C1936,0)</f>
        <v>0</v>
      </c>
      <c r="E1936" s="45" t="n">
        <v>6.5</v>
      </c>
      <c r="F1936" s="7" t="s">
        <v>239</v>
      </c>
    </row>
    <row r="1937" customFormat="false" ht="15" hidden="false" customHeight="false" outlineLevel="0" collapsed="false">
      <c r="A1937" s="7" t="s">
        <v>11164</v>
      </c>
      <c r="B1937" s="44" t="n">
        <v>0</v>
      </c>
      <c r="C1937" s="44" t="n">
        <v>2</v>
      </c>
      <c r="D1937" s="38" t="n">
        <f aca="false">IFERROR(B1937/C1937,0)</f>
        <v>0</v>
      </c>
      <c r="E1937" s="45" t="n">
        <v>10</v>
      </c>
      <c r="F1937" s="7" t="s">
        <v>239</v>
      </c>
    </row>
    <row r="1938" customFormat="false" ht="15" hidden="false" customHeight="false" outlineLevel="0" collapsed="false">
      <c r="A1938" s="7" t="s">
        <v>11165</v>
      </c>
      <c r="B1938" s="44" t="n">
        <v>0</v>
      </c>
      <c r="C1938" s="44" t="n">
        <v>2</v>
      </c>
      <c r="D1938" s="38" t="n">
        <f aca="false">IFERROR(B1938/C1938,0)</f>
        <v>0</v>
      </c>
      <c r="E1938" s="45" t="n">
        <v>19</v>
      </c>
      <c r="F1938" s="7" t="s">
        <v>239</v>
      </c>
    </row>
    <row r="1939" customFormat="false" ht="15" hidden="false" customHeight="false" outlineLevel="0" collapsed="false">
      <c r="A1939" s="7" t="s">
        <v>11166</v>
      </c>
      <c r="B1939" s="44" t="n">
        <v>0</v>
      </c>
      <c r="C1939" s="44" t="n">
        <v>2</v>
      </c>
      <c r="D1939" s="38" t="n">
        <f aca="false">IFERROR(B1939/C1939,0)</f>
        <v>0</v>
      </c>
      <c r="E1939" s="45" t="n">
        <v>20</v>
      </c>
      <c r="F1939" s="7" t="s">
        <v>239</v>
      </c>
    </row>
    <row r="1940" customFormat="false" ht="15" hidden="false" customHeight="false" outlineLevel="0" collapsed="false">
      <c r="A1940" s="7" t="s">
        <v>11167</v>
      </c>
      <c r="B1940" s="44" t="n">
        <v>0</v>
      </c>
      <c r="C1940" s="44" t="n">
        <v>2</v>
      </c>
      <c r="D1940" s="38" t="n">
        <f aca="false">IFERROR(B1940/C1940,0)</f>
        <v>0</v>
      </c>
      <c r="E1940" s="45" t="n">
        <v>33.5</v>
      </c>
      <c r="F1940" s="7" t="s">
        <v>239</v>
      </c>
    </row>
    <row r="1941" customFormat="false" ht="15" hidden="false" customHeight="false" outlineLevel="0" collapsed="false">
      <c r="A1941" s="7" t="s">
        <v>11168</v>
      </c>
      <c r="B1941" s="44" t="n">
        <v>0</v>
      </c>
      <c r="C1941" s="44" t="n">
        <v>2</v>
      </c>
      <c r="D1941" s="38" t="n">
        <f aca="false">IFERROR(B1941/C1941,0)</f>
        <v>0</v>
      </c>
      <c r="E1941" s="45" t="n">
        <v>29.5</v>
      </c>
      <c r="F1941" s="7" t="s">
        <v>239</v>
      </c>
    </row>
    <row r="1942" customFormat="false" ht="15" hidden="false" customHeight="false" outlineLevel="0" collapsed="false">
      <c r="A1942" s="7" t="s">
        <v>11169</v>
      </c>
      <c r="B1942" s="44" t="n">
        <v>0</v>
      </c>
      <c r="C1942" s="44" t="n">
        <v>2</v>
      </c>
      <c r="D1942" s="38" t="n">
        <f aca="false">IFERROR(B1942/C1942,0)</f>
        <v>0</v>
      </c>
      <c r="E1942" s="45" t="n">
        <v>7</v>
      </c>
      <c r="F1942" s="7" t="s">
        <v>239</v>
      </c>
    </row>
    <row r="1943" customFormat="false" ht="15" hidden="false" customHeight="false" outlineLevel="0" collapsed="false">
      <c r="A1943" s="7" t="s">
        <v>11170</v>
      </c>
      <c r="B1943" s="44" t="n">
        <v>0</v>
      </c>
      <c r="C1943" s="44" t="n">
        <v>2</v>
      </c>
      <c r="D1943" s="38" t="n">
        <f aca="false">IFERROR(B1943/C1943,0)</f>
        <v>0</v>
      </c>
      <c r="E1943" s="45" t="n">
        <v>3</v>
      </c>
      <c r="F1943" s="7" t="s">
        <v>239</v>
      </c>
    </row>
    <row r="1944" customFormat="false" ht="15" hidden="false" customHeight="false" outlineLevel="0" collapsed="false">
      <c r="A1944" s="7" t="s">
        <v>11171</v>
      </c>
      <c r="B1944" s="44" t="n">
        <v>0</v>
      </c>
      <c r="C1944" s="44" t="n">
        <v>2</v>
      </c>
      <c r="D1944" s="38" t="n">
        <f aca="false">IFERROR(B1944/C1944,0)</f>
        <v>0</v>
      </c>
      <c r="E1944" s="45" t="n">
        <v>23.5</v>
      </c>
      <c r="F1944" s="7" t="s">
        <v>239</v>
      </c>
    </row>
    <row r="1945" customFormat="false" ht="15" hidden="false" customHeight="false" outlineLevel="0" collapsed="false">
      <c r="A1945" s="7" t="s">
        <v>11172</v>
      </c>
      <c r="B1945" s="44" t="n">
        <v>0</v>
      </c>
      <c r="C1945" s="44" t="n">
        <v>2</v>
      </c>
      <c r="D1945" s="38" t="n">
        <f aca="false">IFERROR(B1945/C1945,0)</f>
        <v>0</v>
      </c>
      <c r="E1945" s="45" t="n">
        <v>15</v>
      </c>
      <c r="F1945" s="7" t="s">
        <v>239</v>
      </c>
    </row>
    <row r="1946" customFormat="false" ht="15" hidden="false" customHeight="false" outlineLevel="0" collapsed="false">
      <c r="A1946" s="7" t="s">
        <v>11173</v>
      </c>
      <c r="B1946" s="44" t="n">
        <v>0</v>
      </c>
      <c r="C1946" s="44" t="n">
        <v>2</v>
      </c>
      <c r="D1946" s="38" t="n">
        <f aca="false">IFERROR(B1946/C1946,0)</f>
        <v>0</v>
      </c>
      <c r="E1946" s="45" t="n">
        <v>10</v>
      </c>
      <c r="F1946" s="7" t="s">
        <v>239</v>
      </c>
    </row>
    <row r="1947" customFormat="false" ht="15" hidden="false" customHeight="false" outlineLevel="0" collapsed="false">
      <c r="A1947" s="7" t="s">
        <v>11174</v>
      </c>
      <c r="B1947" s="44" t="n">
        <v>0</v>
      </c>
      <c r="C1947" s="44" t="n">
        <v>2</v>
      </c>
      <c r="D1947" s="38" t="n">
        <f aca="false">IFERROR(B1947/C1947,0)</f>
        <v>0</v>
      </c>
      <c r="E1947" s="45" t="n">
        <v>22.5</v>
      </c>
      <c r="F1947" s="7" t="s">
        <v>239</v>
      </c>
    </row>
    <row r="1948" customFormat="false" ht="15" hidden="false" customHeight="false" outlineLevel="0" collapsed="false">
      <c r="A1948" s="7" t="s">
        <v>11175</v>
      </c>
      <c r="B1948" s="44" t="n">
        <v>0</v>
      </c>
      <c r="C1948" s="44" t="n">
        <v>2</v>
      </c>
      <c r="D1948" s="38" t="n">
        <f aca="false">IFERROR(B1948/C1948,0)</f>
        <v>0</v>
      </c>
      <c r="E1948" s="45" t="n">
        <v>11</v>
      </c>
      <c r="F1948" s="7" t="s">
        <v>239</v>
      </c>
    </row>
    <row r="1949" customFormat="false" ht="15" hidden="false" customHeight="false" outlineLevel="0" collapsed="false">
      <c r="A1949" s="7" t="s">
        <v>11176</v>
      </c>
      <c r="B1949" s="44" t="n">
        <v>0</v>
      </c>
      <c r="C1949" s="44" t="n">
        <v>2</v>
      </c>
      <c r="D1949" s="38" t="n">
        <f aca="false">IFERROR(B1949/C1949,0)</f>
        <v>0</v>
      </c>
      <c r="E1949" s="45" t="n">
        <v>10</v>
      </c>
      <c r="F1949" s="7" t="s">
        <v>239</v>
      </c>
    </row>
    <row r="1950" customFormat="false" ht="15" hidden="false" customHeight="false" outlineLevel="0" collapsed="false">
      <c r="A1950" s="7" t="s">
        <v>11177</v>
      </c>
      <c r="B1950" s="44" t="n">
        <v>0</v>
      </c>
      <c r="C1950" s="44" t="n">
        <v>2</v>
      </c>
      <c r="D1950" s="38" t="n">
        <f aca="false">IFERROR(B1950/C1950,0)</f>
        <v>0</v>
      </c>
      <c r="E1950" s="45" t="n">
        <v>41</v>
      </c>
      <c r="F1950" s="7" t="s">
        <v>477</v>
      </c>
    </row>
    <row r="1951" customFormat="false" ht="15" hidden="false" customHeight="false" outlineLevel="0" collapsed="false">
      <c r="A1951" s="7" t="s">
        <v>11178</v>
      </c>
      <c r="B1951" s="44" t="n">
        <v>0</v>
      </c>
      <c r="C1951" s="44" t="n">
        <v>2</v>
      </c>
      <c r="D1951" s="38" t="n">
        <f aca="false">IFERROR(B1951/C1951,0)</f>
        <v>0</v>
      </c>
      <c r="E1951" s="45" t="n">
        <v>8.5</v>
      </c>
      <c r="F1951" s="7" t="s">
        <v>239</v>
      </c>
    </row>
    <row r="1952" customFormat="false" ht="15" hidden="false" customHeight="false" outlineLevel="0" collapsed="false">
      <c r="A1952" s="7" t="s">
        <v>11179</v>
      </c>
      <c r="B1952" s="44" t="n">
        <v>0</v>
      </c>
      <c r="C1952" s="44" t="n">
        <v>2</v>
      </c>
      <c r="D1952" s="38" t="n">
        <f aca="false">IFERROR(B1952/C1952,0)</f>
        <v>0</v>
      </c>
      <c r="E1952" s="45" t="n">
        <v>8</v>
      </c>
      <c r="F1952" s="7" t="s">
        <v>161</v>
      </c>
    </row>
    <row r="1953" customFormat="false" ht="15" hidden="false" customHeight="false" outlineLevel="0" collapsed="false">
      <c r="A1953" s="7" t="s">
        <v>11180</v>
      </c>
      <c r="B1953" s="44" t="n">
        <v>0</v>
      </c>
      <c r="C1953" s="44" t="n">
        <v>2</v>
      </c>
      <c r="D1953" s="38" t="n">
        <f aca="false">IFERROR(B1953/C1953,0)</f>
        <v>0</v>
      </c>
      <c r="E1953" s="45" t="n">
        <v>9</v>
      </c>
      <c r="F1953" s="7" t="s">
        <v>161</v>
      </c>
    </row>
    <row r="1954" customFormat="false" ht="15" hidden="false" customHeight="false" outlineLevel="0" collapsed="false">
      <c r="A1954" s="7" t="s">
        <v>11181</v>
      </c>
      <c r="B1954" s="44" t="n">
        <v>0</v>
      </c>
      <c r="C1954" s="44" t="n">
        <v>2</v>
      </c>
      <c r="D1954" s="38" t="n">
        <f aca="false">IFERROR(B1954/C1954,0)</f>
        <v>0</v>
      </c>
      <c r="E1954" s="45" t="n">
        <v>9</v>
      </c>
      <c r="F1954" s="7" t="s">
        <v>239</v>
      </c>
    </row>
    <row r="1955" customFormat="false" ht="15" hidden="false" customHeight="false" outlineLevel="0" collapsed="false">
      <c r="A1955" s="7" t="s">
        <v>11182</v>
      </c>
      <c r="B1955" s="44" t="n">
        <v>0</v>
      </c>
      <c r="C1955" s="44" t="n">
        <v>2</v>
      </c>
      <c r="D1955" s="38" t="n">
        <f aca="false">IFERROR(B1955/C1955,0)</f>
        <v>0</v>
      </c>
      <c r="E1955" s="45" t="n">
        <v>9.5</v>
      </c>
      <c r="F1955" s="7" t="s">
        <v>239</v>
      </c>
    </row>
    <row r="1956" customFormat="false" ht="15" hidden="false" customHeight="false" outlineLevel="0" collapsed="false">
      <c r="A1956" s="7" t="s">
        <v>11183</v>
      </c>
      <c r="B1956" s="44" t="n">
        <v>0</v>
      </c>
      <c r="C1956" s="44" t="n">
        <v>2</v>
      </c>
      <c r="D1956" s="38" t="n">
        <f aca="false">IFERROR(B1956/C1956,0)</f>
        <v>0</v>
      </c>
      <c r="E1956" s="45" t="n">
        <v>9.5</v>
      </c>
      <c r="F1956" s="7" t="s">
        <v>239</v>
      </c>
    </row>
    <row r="1957" customFormat="false" ht="15" hidden="false" customHeight="false" outlineLevel="0" collapsed="false">
      <c r="A1957" s="7" t="s">
        <v>11184</v>
      </c>
      <c r="B1957" s="44" t="n">
        <v>0</v>
      </c>
      <c r="C1957" s="44" t="n">
        <v>2</v>
      </c>
      <c r="D1957" s="38" t="n">
        <f aca="false">IFERROR(B1957/C1957,0)</f>
        <v>0</v>
      </c>
      <c r="E1957" s="45" t="n">
        <v>8</v>
      </c>
      <c r="F1957" s="7" t="s">
        <v>239</v>
      </c>
    </row>
    <row r="1958" customFormat="false" ht="15" hidden="false" customHeight="false" outlineLevel="0" collapsed="false">
      <c r="A1958" s="7" t="s">
        <v>11185</v>
      </c>
      <c r="B1958" s="44" t="n">
        <v>0</v>
      </c>
      <c r="C1958" s="44" t="n">
        <v>2</v>
      </c>
      <c r="D1958" s="38" t="n">
        <f aca="false">IFERROR(B1958/C1958,0)</f>
        <v>0</v>
      </c>
      <c r="E1958" s="45" t="n">
        <v>37</v>
      </c>
      <c r="F1958" s="7" t="s">
        <v>239</v>
      </c>
    </row>
    <row r="1959" customFormat="false" ht="15" hidden="false" customHeight="false" outlineLevel="0" collapsed="false">
      <c r="A1959" s="7" t="s">
        <v>11186</v>
      </c>
      <c r="B1959" s="44" t="n">
        <v>0</v>
      </c>
      <c r="C1959" s="44" t="n">
        <v>2</v>
      </c>
      <c r="D1959" s="38" t="n">
        <f aca="false">IFERROR(B1959/C1959,0)</f>
        <v>0</v>
      </c>
      <c r="E1959" s="45" t="n">
        <v>30</v>
      </c>
      <c r="F1959" s="7" t="s">
        <v>239</v>
      </c>
    </row>
    <row r="1960" customFormat="false" ht="15" hidden="false" customHeight="false" outlineLevel="0" collapsed="false">
      <c r="A1960" s="7" t="s">
        <v>11187</v>
      </c>
      <c r="B1960" s="44" t="n">
        <v>0</v>
      </c>
      <c r="C1960" s="44" t="n">
        <v>2</v>
      </c>
      <c r="D1960" s="38" t="n">
        <f aca="false">IFERROR(B1960/C1960,0)</f>
        <v>0</v>
      </c>
      <c r="E1960" s="45" t="n">
        <v>5.5</v>
      </c>
      <c r="F1960" s="7" t="s">
        <v>239</v>
      </c>
    </row>
    <row r="1961" customFormat="false" ht="15" hidden="false" customHeight="false" outlineLevel="0" collapsed="false">
      <c r="A1961" s="7" t="s">
        <v>11188</v>
      </c>
      <c r="B1961" s="44" t="n">
        <v>0</v>
      </c>
      <c r="C1961" s="44" t="n">
        <v>2</v>
      </c>
      <c r="D1961" s="38" t="n">
        <f aca="false">IFERROR(B1961/C1961,0)</f>
        <v>0</v>
      </c>
      <c r="E1961" s="45" t="n">
        <v>10</v>
      </c>
      <c r="F1961" s="7" t="s">
        <v>161</v>
      </c>
    </row>
    <row r="1962" customFormat="false" ht="15" hidden="false" customHeight="false" outlineLevel="0" collapsed="false">
      <c r="A1962" s="7" t="s">
        <v>11189</v>
      </c>
      <c r="B1962" s="44" t="n">
        <v>0</v>
      </c>
      <c r="C1962" s="44" t="n">
        <v>2</v>
      </c>
      <c r="D1962" s="38" t="n">
        <f aca="false">IFERROR(B1962/C1962,0)</f>
        <v>0</v>
      </c>
      <c r="E1962" s="45" t="n">
        <v>6.5</v>
      </c>
      <c r="F1962" s="7" t="s">
        <v>115</v>
      </c>
    </row>
    <row r="1963" customFormat="false" ht="15" hidden="false" customHeight="false" outlineLevel="0" collapsed="false">
      <c r="A1963" s="7" t="s">
        <v>11190</v>
      </c>
      <c r="B1963" s="44" t="n">
        <v>0</v>
      </c>
      <c r="C1963" s="44" t="n">
        <v>2</v>
      </c>
      <c r="D1963" s="38" t="n">
        <f aca="false">IFERROR(B1963/C1963,0)</f>
        <v>0</v>
      </c>
      <c r="E1963" s="45" t="n">
        <v>35.5</v>
      </c>
      <c r="F1963" s="7" t="s">
        <v>239</v>
      </c>
    </row>
    <row r="1964" customFormat="false" ht="15" hidden="false" customHeight="false" outlineLevel="0" collapsed="false">
      <c r="A1964" s="7" t="s">
        <v>11191</v>
      </c>
      <c r="B1964" s="44" t="n">
        <v>0</v>
      </c>
      <c r="C1964" s="44" t="n">
        <v>2</v>
      </c>
      <c r="D1964" s="38" t="n">
        <f aca="false">IFERROR(B1964/C1964,0)</f>
        <v>0</v>
      </c>
      <c r="E1964" s="45" t="n">
        <v>24</v>
      </c>
      <c r="F1964" s="7" t="s">
        <v>239</v>
      </c>
    </row>
    <row r="1965" customFormat="false" ht="15" hidden="false" customHeight="false" outlineLevel="0" collapsed="false">
      <c r="A1965" s="7" t="s">
        <v>11192</v>
      </c>
      <c r="B1965" s="44" t="n">
        <v>0</v>
      </c>
      <c r="C1965" s="44" t="n">
        <v>2</v>
      </c>
      <c r="D1965" s="38" t="n">
        <f aca="false">IFERROR(B1965/C1965,0)</f>
        <v>0</v>
      </c>
      <c r="E1965" s="45" t="n">
        <v>12.5</v>
      </c>
      <c r="F1965" s="7" t="s">
        <v>239</v>
      </c>
    </row>
    <row r="1966" customFormat="false" ht="15" hidden="false" customHeight="false" outlineLevel="0" collapsed="false">
      <c r="A1966" s="7" t="s">
        <v>11193</v>
      </c>
      <c r="B1966" s="44" t="n">
        <v>0</v>
      </c>
      <c r="C1966" s="44" t="n">
        <v>2</v>
      </c>
      <c r="D1966" s="38" t="n">
        <f aca="false">IFERROR(B1966/C1966,0)</f>
        <v>0</v>
      </c>
      <c r="E1966" s="45" t="n">
        <v>2.5</v>
      </c>
      <c r="F1966" s="7" t="s">
        <v>239</v>
      </c>
    </row>
    <row r="1967" customFormat="false" ht="15" hidden="false" customHeight="false" outlineLevel="0" collapsed="false">
      <c r="A1967" s="7" t="s">
        <v>11194</v>
      </c>
      <c r="B1967" s="44" t="n">
        <v>0</v>
      </c>
      <c r="C1967" s="44" t="n">
        <v>2</v>
      </c>
      <c r="D1967" s="38" t="n">
        <f aca="false">IFERROR(B1967/C1967,0)</f>
        <v>0</v>
      </c>
      <c r="E1967" s="45" t="n">
        <v>12.5</v>
      </c>
      <c r="F1967" s="7" t="s">
        <v>239</v>
      </c>
    </row>
    <row r="1968" customFormat="false" ht="15" hidden="false" customHeight="false" outlineLevel="0" collapsed="false">
      <c r="A1968" s="7" t="s">
        <v>11195</v>
      </c>
      <c r="B1968" s="44" t="n">
        <v>0</v>
      </c>
      <c r="C1968" s="44" t="n">
        <v>2</v>
      </c>
      <c r="D1968" s="38" t="n">
        <f aca="false">IFERROR(B1968/C1968,0)</f>
        <v>0</v>
      </c>
      <c r="E1968" s="45" t="n">
        <v>8.5</v>
      </c>
      <c r="F1968" s="7" t="s">
        <v>239</v>
      </c>
    </row>
    <row r="1969" customFormat="false" ht="15" hidden="false" customHeight="false" outlineLevel="0" collapsed="false">
      <c r="A1969" s="7" t="s">
        <v>11196</v>
      </c>
      <c r="B1969" s="44" t="n">
        <v>0</v>
      </c>
      <c r="C1969" s="44" t="n">
        <v>2</v>
      </c>
      <c r="D1969" s="38" t="n">
        <f aca="false">IFERROR(B1969/C1969,0)</f>
        <v>0</v>
      </c>
      <c r="E1969" s="45" t="n">
        <v>9</v>
      </c>
      <c r="F1969" s="7" t="s">
        <v>239</v>
      </c>
    </row>
    <row r="1970" customFormat="false" ht="15" hidden="false" customHeight="false" outlineLevel="0" collapsed="false">
      <c r="A1970" s="7" t="s">
        <v>11197</v>
      </c>
      <c r="B1970" s="44" t="n">
        <v>0</v>
      </c>
      <c r="C1970" s="44" t="n">
        <v>2</v>
      </c>
      <c r="D1970" s="38" t="n">
        <f aca="false">IFERROR(B1970/C1970,0)</f>
        <v>0</v>
      </c>
      <c r="E1970" s="45" t="n">
        <v>4</v>
      </c>
      <c r="F1970" s="7" t="s">
        <v>239</v>
      </c>
    </row>
    <row r="1971" customFormat="false" ht="15" hidden="false" customHeight="false" outlineLevel="0" collapsed="false">
      <c r="A1971" s="7" t="s">
        <v>11198</v>
      </c>
      <c r="B1971" s="44" t="n">
        <v>0</v>
      </c>
      <c r="C1971" s="44" t="n">
        <v>2</v>
      </c>
      <c r="D1971" s="38" t="n">
        <f aca="false">IFERROR(B1971/C1971,0)</f>
        <v>0</v>
      </c>
      <c r="E1971" s="45" t="n">
        <v>5.5</v>
      </c>
      <c r="F1971" s="7" t="s">
        <v>239</v>
      </c>
    </row>
    <row r="1972" customFormat="false" ht="15" hidden="false" customHeight="false" outlineLevel="0" collapsed="false">
      <c r="A1972" s="7" t="s">
        <v>11199</v>
      </c>
      <c r="B1972" s="44" t="n">
        <v>0</v>
      </c>
      <c r="C1972" s="44" t="n">
        <v>2</v>
      </c>
      <c r="D1972" s="38" t="n">
        <f aca="false">IFERROR(B1972/C1972,0)</f>
        <v>0</v>
      </c>
      <c r="E1972" s="45" t="n">
        <v>16.5</v>
      </c>
      <c r="F1972" s="7" t="s">
        <v>239</v>
      </c>
    </row>
    <row r="1973" customFormat="false" ht="15" hidden="false" customHeight="false" outlineLevel="0" collapsed="false">
      <c r="A1973" s="7" t="s">
        <v>11200</v>
      </c>
      <c r="B1973" s="44" t="n">
        <v>0</v>
      </c>
      <c r="C1973" s="44" t="n">
        <v>2</v>
      </c>
      <c r="D1973" s="38" t="n">
        <f aca="false">IFERROR(B1973/C1973,0)</f>
        <v>0</v>
      </c>
      <c r="E1973" s="45" t="n">
        <v>10.5</v>
      </c>
      <c r="F1973" s="7" t="s">
        <v>239</v>
      </c>
    </row>
    <row r="1974" customFormat="false" ht="15" hidden="false" customHeight="false" outlineLevel="0" collapsed="false">
      <c r="A1974" s="7" t="s">
        <v>11201</v>
      </c>
      <c r="B1974" s="44" t="n">
        <v>0</v>
      </c>
      <c r="C1974" s="44" t="n">
        <v>2</v>
      </c>
      <c r="D1974" s="38" t="n">
        <f aca="false">IFERROR(B1974/C1974,0)</f>
        <v>0</v>
      </c>
      <c r="E1974" s="45" t="n">
        <v>10</v>
      </c>
      <c r="F1974" s="7" t="s">
        <v>239</v>
      </c>
    </row>
    <row r="1975" customFormat="false" ht="15" hidden="false" customHeight="false" outlineLevel="0" collapsed="false">
      <c r="A1975" s="7" t="s">
        <v>11202</v>
      </c>
      <c r="B1975" s="44" t="n">
        <v>0</v>
      </c>
      <c r="C1975" s="44" t="n">
        <v>2</v>
      </c>
      <c r="D1975" s="38" t="n">
        <f aca="false">IFERROR(B1975/C1975,0)</f>
        <v>0</v>
      </c>
      <c r="E1975" s="45" t="n">
        <v>8.5</v>
      </c>
      <c r="F1975" s="7" t="s">
        <v>161</v>
      </c>
    </row>
    <row r="1976" customFormat="false" ht="15" hidden="false" customHeight="false" outlineLevel="0" collapsed="false">
      <c r="A1976" s="7" t="s">
        <v>11203</v>
      </c>
      <c r="B1976" s="44" t="n">
        <v>0</v>
      </c>
      <c r="C1976" s="44" t="n">
        <v>2</v>
      </c>
      <c r="D1976" s="38" t="n">
        <f aca="false">IFERROR(B1976/C1976,0)</f>
        <v>0</v>
      </c>
      <c r="E1976" s="45" t="n">
        <v>9</v>
      </c>
      <c r="F1976" s="7" t="s">
        <v>239</v>
      </c>
    </row>
    <row r="1977" customFormat="false" ht="15" hidden="false" customHeight="false" outlineLevel="0" collapsed="false">
      <c r="A1977" s="7" t="s">
        <v>11204</v>
      </c>
      <c r="B1977" s="44" t="n">
        <v>0</v>
      </c>
      <c r="C1977" s="44" t="n">
        <v>2</v>
      </c>
      <c r="D1977" s="38" t="n">
        <f aca="false">IFERROR(B1977/C1977,0)</f>
        <v>0</v>
      </c>
      <c r="E1977" s="45" t="n">
        <v>9</v>
      </c>
      <c r="F1977" s="7" t="s">
        <v>239</v>
      </c>
    </row>
    <row r="1978" customFormat="false" ht="15" hidden="false" customHeight="false" outlineLevel="0" collapsed="false">
      <c r="A1978" s="7" t="s">
        <v>11205</v>
      </c>
      <c r="B1978" s="44" t="n">
        <v>0</v>
      </c>
      <c r="C1978" s="44" t="n">
        <v>2</v>
      </c>
      <c r="D1978" s="38" t="n">
        <f aca="false">IFERROR(B1978/C1978,0)</f>
        <v>0</v>
      </c>
      <c r="E1978" s="45" t="n">
        <v>21</v>
      </c>
      <c r="F1978" s="7" t="s">
        <v>239</v>
      </c>
    </row>
    <row r="1979" customFormat="false" ht="15" hidden="false" customHeight="false" outlineLevel="0" collapsed="false">
      <c r="A1979" s="7" t="s">
        <v>11206</v>
      </c>
      <c r="B1979" s="44" t="n">
        <v>0</v>
      </c>
      <c r="C1979" s="44" t="n">
        <v>2</v>
      </c>
      <c r="D1979" s="38" t="n">
        <f aca="false">IFERROR(B1979/C1979,0)</f>
        <v>0</v>
      </c>
      <c r="E1979" s="45" t="n">
        <v>10</v>
      </c>
      <c r="F1979" s="7" t="s">
        <v>239</v>
      </c>
    </row>
    <row r="1980" customFormat="false" ht="15" hidden="false" customHeight="false" outlineLevel="0" collapsed="false">
      <c r="A1980" s="7" t="s">
        <v>11207</v>
      </c>
      <c r="B1980" s="44" t="n">
        <v>0</v>
      </c>
      <c r="C1980" s="44" t="n">
        <v>2</v>
      </c>
      <c r="D1980" s="38" t="n">
        <f aca="false">IFERROR(B1980/C1980,0)</f>
        <v>0</v>
      </c>
      <c r="E1980" s="45" t="n">
        <v>13</v>
      </c>
      <c r="F1980" s="7" t="s">
        <v>239</v>
      </c>
    </row>
    <row r="1981" customFormat="false" ht="15" hidden="false" customHeight="false" outlineLevel="0" collapsed="false">
      <c r="A1981" s="7" t="s">
        <v>11208</v>
      </c>
      <c r="B1981" s="44" t="n">
        <v>0</v>
      </c>
      <c r="C1981" s="44" t="n">
        <v>2</v>
      </c>
      <c r="D1981" s="38" t="n">
        <f aca="false">IFERROR(B1981/C1981,0)</f>
        <v>0</v>
      </c>
      <c r="E1981" s="45" t="n">
        <v>6</v>
      </c>
      <c r="F1981" s="7" t="s">
        <v>239</v>
      </c>
    </row>
    <row r="1982" customFormat="false" ht="15" hidden="false" customHeight="false" outlineLevel="0" collapsed="false">
      <c r="A1982" s="7" t="s">
        <v>11209</v>
      </c>
      <c r="B1982" s="44" t="n">
        <v>0</v>
      </c>
      <c r="C1982" s="44" t="n">
        <v>2</v>
      </c>
      <c r="D1982" s="38" t="n">
        <f aca="false">IFERROR(B1982/C1982,0)</f>
        <v>0</v>
      </c>
      <c r="E1982" s="45" t="n">
        <v>25</v>
      </c>
      <c r="F1982" s="7" t="s">
        <v>239</v>
      </c>
    </row>
    <row r="1983" customFormat="false" ht="15" hidden="false" customHeight="false" outlineLevel="0" collapsed="false">
      <c r="A1983" s="7" t="s">
        <v>11210</v>
      </c>
      <c r="B1983" s="44" t="n">
        <v>0</v>
      </c>
      <c r="C1983" s="44" t="n">
        <v>2</v>
      </c>
      <c r="D1983" s="38" t="n">
        <f aca="false">IFERROR(B1983/C1983,0)</f>
        <v>0</v>
      </c>
      <c r="E1983" s="45" t="n">
        <v>29</v>
      </c>
      <c r="F1983" s="7" t="s">
        <v>239</v>
      </c>
    </row>
    <row r="1984" customFormat="false" ht="15" hidden="false" customHeight="false" outlineLevel="0" collapsed="false">
      <c r="A1984" s="7" t="s">
        <v>11211</v>
      </c>
      <c r="B1984" s="44" t="n">
        <v>0</v>
      </c>
      <c r="C1984" s="44" t="n">
        <v>2</v>
      </c>
      <c r="D1984" s="38" t="n">
        <f aca="false">IFERROR(B1984/C1984,0)</f>
        <v>0</v>
      </c>
      <c r="E1984" s="45" t="n">
        <v>11.5</v>
      </c>
      <c r="F1984" s="7" t="s">
        <v>239</v>
      </c>
    </row>
    <row r="1985" customFormat="false" ht="15" hidden="false" customHeight="false" outlineLevel="0" collapsed="false">
      <c r="A1985" s="7" t="s">
        <v>11212</v>
      </c>
      <c r="B1985" s="44" t="n">
        <v>0</v>
      </c>
      <c r="C1985" s="44" t="n">
        <v>2</v>
      </c>
      <c r="D1985" s="38" t="n">
        <f aca="false">IFERROR(B1985/C1985,0)</f>
        <v>0</v>
      </c>
      <c r="E1985" s="45" t="n">
        <v>3.5</v>
      </c>
      <c r="F1985" s="7" t="s">
        <v>239</v>
      </c>
    </row>
    <row r="1986" customFormat="false" ht="15" hidden="false" customHeight="false" outlineLevel="0" collapsed="false">
      <c r="A1986" s="7" t="s">
        <v>11213</v>
      </c>
      <c r="B1986" s="44" t="n">
        <v>0</v>
      </c>
      <c r="C1986" s="44" t="n">
        <v>2</v>
      </c>
      <c r="D1986" s="38" t="n">
        <f aca="false">IFERROR(B1986/C1986,0)</f>
        <v>0</v>
      </c>
      <c r="E1986" s="45" t="n">
        <v>15.5</v>
      </c>
      <c r="F1986" s="7" t="s">
        <v>239</v>
      </c>
    </row>
    <row r="1987" customFormat="false" ht="15" hidden="false" customHeight="false" outlineLevel="0" collapsed="false">
      <c r="A1987" s="7" t="s">
        <v>11214</v>
      </c>
      <c r="B1987" s="44" t="n">
        <v>0</v>
      </c>
      <c r="C1987" s="44" t="n">
        <v>2</v>
      </c>
      <c r="D1987" s="38" t="n">
        <f aca="false">IFERROR(B1987/C1987,0)</f>
        <v>0</v>
      </c>
      <c r="E1987" s="45" t="n">
        <v>32</v>
      </c>
      <c r="F1987" s="7" t="s">
        <v>239</v>
      </c>
    </row>
    <row r="1988" customFormat="false" ht="15" hidden="false" customHeight="false" outlineLevel="0" collapsed="false">
      <c r="A1988" s="7" t="s">
        <v>11215</v>
      </c>
      <c r="B1988" s="44" t="n">
        <v>0</v>
      </c>
      <c r="C1988" s="44" t="n">
        <v>2</v>
      </c>
      <c r="D1988" s="38" t="n">
        <f aca="false">IFERROR(B1988/C1988,0)</f>
        <v>0</v>
      </c>
      <c r="E1988" s="45" t="n">
        <v>23</v>
      </c>
      <c r="F1988" s="7" t="s">
        <v>239</v>
      </c>
    </row>
    <row r="1989" customFormat="false" ht="15" hidden="false" customHeight="false" outlineLevel="0" collapsed="false">
      <c r="A1989" s="7" t="s">
        <v>11216</v>
      </c>
      <c r="B1989" s="44" t="n">
        <v>0</v>
      </c>
      <c r="C1989" s="44" t="n">
        <v>2</v>
      </c>
      <c r="D1989" s="38" t="n">
        <f aca="false">IFERROR(B1989/C1989,0)</f>
        <v>0</v>
      </c>
      <c r="E1989" s="45" t="n">
        <v>7</v>
      </c>
      <c r="F1989" s="7" t="s">
        <v>239</v>
      </c>
    </row>
    <row r="1990" customFormat="false" ht="15" hidden="false" customHeight="false" outlineLevel="0" collapsed="false">
      <c r="A1990" s="7" t="s">
        <v>11217</v>
      </c>
      <c r="B1990" s="44" t="n">
        <v>0</v>
      </c>
      <c r="C1990" s="44" t="n">
        <v>2</v>
      </c>
      <c r="D1990" s="38" t="n">
        <f aca="false">IFERROR(B1990/C1990,0)</f>
        <v>0</v>
      </c>
      <c r="E1990" s="45" t="n">
        <v>7.5</v>
      </c>
      <c r="F1990" s="7" t="s">
        <v>239</v>
      </c>
    </row>
    <row r="1991" customFormat="false" ht="15" hidden="false" customHeight="false" outlineLevel="0" collapsed="false">
      <c r="A1991" s="7" t="s">
        <v>11218</v>
      </c>
      <c r="B1991" s="44" t="n">
        <v>0</v>
      </c>
      <c r="C1991" s="44" t="n">
        <v>2</v>
      </c>
      <c r="D1991" s="38" t="n">
        <f aca="false">IFERROR(B1991/C1991,0)</f>
        <v>0</v>
      </c>
      <c r="E1991" s="45" t="n">
        <v>9.5</v>
      </c>
      <c r="F1991" s="7" t="s">
        <v>180</v>
      </c>
    </row>
    <row r="1992" customFormat="false" ht="15" hidden="false" customHeight="false" outlineLevel="0" collapsed="false">
      <c r="A1992" s="7" t="s">
        <v>11219</v>
      </c>
      <c r="B1992" s="44" t="n">
        <v>0</v>
      </c>
      <c r="C1992" s="44" t="n">
        <v>2</v>
      </c>
      <c r="D1992" s="38" t="n">
        <f aca="false">IFERROR(B1992/C1992,0)</f>
        <v>0</v>
      </c>
      <c r="E1992" s="45" t="n">
        <v>8</v>
      </c>
      <c r="F1992" s="7" t="s">
        <v>239</v>
      </c>
    </row>
    <row r="1993" customFormat="false" ht="15" hidden="false" customHeight="false" outlineLevel="0" collapsed="false">
      <c r="A1993" s="7" t="s">
        <v>11220</v>
      </c>
      <c r="B1993" s="44" t="n">
        <v>0</v>
      </c>
      <c r="C1993" s="44" t="n">
        <v>2</v>
      </c>
      <c r="D1993" s="38" t="n">
        <f aca="false">IFERROR(B1993/C1993,0)</f>
        <v>0</v>
      </c>
      <c r="E1993" s="45" t="n">
        <v>9.5</v>
      </c>
      <c r="F1993" s="7" t="s">
        <v>239</v>
      </c>
    </row>
    <row r="1994" customFormat="false" ht="15" hidden="false" customHeight="false" outlineLevel="0" collapsed="false">
      <c r="A1994" s="7" t="s">
        <v>11221</v>
      </c>
      <c r="B1994" s="44" t="n">
        <v>0</v>
      </c>
      <c r="C1994" s="44" t="n">
        <v>2</v>
      </c>
      <c r="D1994" s="38" t="n">
        <f aca="false">IFERROR(B1994/C1994,0)</f>
        <v>0</v>
      </c>
      <c r="E1994" s="45" t="n">
        <v>20.5</v>
      </c>
      <c r="F1994" s="7" t="s">
        <v>239</v>
      </c>
    </row>
    <row r="1995" customFormat="false" ht="15" hidden="false" customHeight="false" outlineLevel="0" collapsed="false">
      <c r="A1995" s="7" t="s">
        <v>11222</v>
      </c>
      <c r="B1995" s="44" t="n">
        <v>0</v>
      </c>
      <c r="C1995" s="44" t="n">
        <v>2</v>
      </c>
      <c r="D1995" s="38" t="n">
        <f aca="false">IFERROR(B1995/C1995,0)</f>
        <v>0</v>
      </c>
      <c r="E1995" s="45" t="n">
        <v>6.5</v>
      </c>
      <c r="F1995" s="7" t="s">
        <v>239</v>
      </c>
    </row>
    <row r="1996" customFormat="false" ht="15" hidden="false" customHeight="false" outlineLevel="0" collapsed="false">
      <c r="A1996" s="7" t="s">
        <v>11223</v>
      </c>
      <c r="B1996" s="44" t="n">
        <v>0</v>
      </c>
      <c r="C1996" s="44" t="n">
        <v>2</v>
      </c>
      <c r="D1996" s="38" t="n">
        <f aca="false">IFERROR(B1996/C1996,0)</f>
        <v>0</v>
      </c>
      <c r="E1996" s="45" t="n">
        <v>6.5</v>
      </c>
      <c r="F1996" s="7" t="s">
        <v>239</v>
      </c>
    </row>
    <row r="1997" customFormat="false" ht="15" hidden="false" customHeight="false" outlineLevel="0" collapsed="false">
      <c r="A1997" s="7" t="s">
        <v>11224</v>
      </c>
      <c r="B1997" s="44" t="n">
        <v>0</v>
      </c>
      <c r="C1997" s="44" t="n">
        <v>2</v>
      </c>
      <c r="D1997" s="38" t="n">
        <f aca="false">IFERROR(B1997/C1997,0)</f>
        <v>0</v>
      </c>
      <c r="E1997" s="45" t="n">
        <v>2.5</v>
      </c>
      <c r="F1997" s="7" t="s">
        <v>239</v>
      </c>
    </row>
    <row r="1998" customFormat="false" ht="15" hidden="false" customHeight="false" outlineLevel="0" collapsed="false">
      <c r="A1998" s="7" t="s">
        <v>11225</v>
      </c>
      <c r="B1998" s="44" t="n">
        <v>0</v>
      </c>
      <c r="C1998" s="44" t="n">
        <v>2</v>
      </c>
      <c r="D1998" s="38" t="n">
        <f aca="false">IFERROR(B1998/C1998,0)</f>
        <v>0</v>
      </c>
      <c r="E1998" s="45" t="n">
        <v>7</v>
      </c>
      <c r="F1998" s="7" t="s">
        <v>239</v>
      </c>
    </row>
    <row r="1999" customFormat="false" ht="15" hidden="false" customHeight="false" outlineLevel="0" collapsed="false">
      <c r="A1999" s="7" t="s">
        <v>11226</v>
      </c>
      <c r="B1999" s="44" t="n">
        <v>0</v>
      </c>
      <c r="C1999" s="44" t="n">
        <v>2</v>
      </c>
      <c r="D1999" s="38" t="n">
        <f aca="false">IFERROR(B1999/C1999,0)</f>
        <v>0</v>
      </c>
      <c r="E1999" s="45" t="n">
        <v>5.5</v>
      </c>
      <c r="F1999" s="7" t="s">
        <v>239</v>
      </c>
    </row>
    <row r="2000" customFormat="false" ht="15" hidden="false" customHeight="false" outlineLevel="0" collapsed="false">
      <c r="A2000" s="7" t="s">
        <v>11227</v>
      </c>
      <c r="B2000" s="44" t="n">
        <v>0</v>
      </c>
      <c r="C2000" s="44" t="n">
        <v>2</v>
      </c>
      <c r="D2000" s="38" t="n">
        <f aca="false">IFERROR(B2000/C2000,0)</f>
        <v>0</v>
      </c>
      <c r="E2000" s="45" t="n">
        <v>14.5</v>
      </c>
      <c r="F2000" s="7" t="s">
        <v>239</v>
      </c>
    </row>
    <row r="2001" customFormat="false" ht="15" hidden="false" customHeight="false" outlineLevel="0" collapsed="false">
      <c r="A2001" s="7" t="s">
        <v>11228</v>
      </c>
      <c r="B2001" s="44" t="n">
        <v>0</v>
      </c>
      <c r="C2001" s="44" t="n">
        <v>2</v>
      </c>
      <c r="D2001" s="38" t="n">
        <f aca="false">IFERROR(B2001/C2001,0)</f>
        <v>0</v>
      </c>
      <c r="E2001" s="45" t="n">
        <v>8.5</v>
      </c>
      <c r="F2001" s="7" t="s">
        <v>239</v>
      </c>
    </row>
    <row r="2002" customFormat="false" ht="15" hidden="false" customHeight="false" outlineLevel="0" collapsed="false">
      <c r="A2002" s="7" t="s">
        <v>11229</v>
      </c>
      <c r="B2002" s="44" t="n">
        <v>0</v>
      </c>
      <c r="C2002" s="44" t="n">
        <v>2</v>
      </c>
      <c r="D2002" s="38" t="n">
        <f aca="false">IFERROR(B2002/C2002,0)</f>
        <v>0</v>
      </c>
      <c r="E2002" s="45" t="n">
        <v>8.5</v>
      </c>
      <c r="F2002" s="7" t="s">
        <v>239</v>
      </c>
    </row>
    <row r="2003" customFormat="false" ht="15" hidden="false" customHeight="false" outlineLevel="0" collapsed="false">
      <c r="A2003" s="7" t="s">
        <v>11230</v>
      </c>
      <c r="B2003" s="44" t="n">
        <v>0</v>
      </c>
      <c r="C2003" s="44" t="n">
        <v>2</v>
      </c>
      <c r="D2003" s="38" t="n">
        <f aca="false">IFERROR(B2003/C2003,0)</f>
        <v>0</v>
      </c>
      <c r="E2003" s="45" t="n">
        <v>15.5</v>
      </c>
      <c r="F2003" s="7" t="s">
        <v>239</v>
      </c>
    </row>
    <row r="2004" customFormat="false" ht="15" hidden="false" customHeight="false" outlineLevel="0" collapsed="false">
      <c r="A2004" s="7" t="s">
        <v>11231</v>
      </c>
      <c r="B2004" s="44" t="n">
        <v>0</v>
      </c>
      <c r="C2004" s="44" t="n">
        <v>2</v>
      </c>
      <c r="D2004" s="38" t="n">
        <f aca="false">IFERROR(B2004/C2004,0)</f>
        <v>0</v>
      </c>
      <c r="E2004" s="45" t="n">
        <v>7</v>
      </c>
      <c r="F2004" s="7" t="s">
        <v>239</v>
      </c>
    </row>
    <row r="2005" customFormat="false" ht="15" hidden="false" customHeight="false" outlineLevel="0" collapsed="false">
      <c r="A2005" s="7" t="s">
        <v>11232</v>
      </c>
      <c r="B2005" s="44" t="n">
        <v>0</v>
      </c>
      <c r="C2005" s="44" t="n">
        <v>2</v>
      </c>
      <c r="D2005" s="38" t="n">
        <f aca="false">IFERROR(B2005/C2005,0)</f>
        <v>0</v>
      </c>
      <c r="E2005" s="45" t="n">
        <v>11</v>
      </c>
      <c r="F2005" s="7" t="s">
        <v>239</v>
      </c>
    </row>
    <row r="2006" customFormat="false" ht="15" hidden="false" customHeight="false" outlineLevel="0" collapsed="false">
      <c r="A2006" s="7" t="s">
        <v>11233</v>
      </c>
      <c r="B2006" s="44" t="n">
        <v>0</v>
      </c>
      <c r="C2006" s="44" t="n">
        <v>2</v>
      </c>
      <c r="D2006" s="38" t="n">
        <f aca="false">IFERROR(B2006/C2006,0)</f>
        <v>0</v>
      </c>
      <c r="E2006" s="45" t="n">
        <v>9</v>
      </c>
      <c r="F2006" s="7" t="s">
        <v>239</v>
      </c>
    </row>
    <row r="2007" customFormat="false" ht="15" hidden="false" customHeight="false" outlineLevel="0" collapsed="false">
      <c r="A2007" s="7" t="s">
        <v>11234</v>
      </c>
      <c r="B2007" s="44" t="n">
        <v>0</v>
      </c>
      <c r="C2007" s="44" t="n">
        <v>2</v>
      </c>
      <c r="D2007" s="38" t="n">
        <f aca="false">IFERROR(B2007/C2007,0)</f>
        <v>0</v>
      </c>
      <c r="E2007" s="45" t="n">
        <v>9</v>
      </c>
      <c r="F2007" s="7" t="s">
        <v>239</v>
      </c>
    </row>
    <row r="2008" customFormat="false" ht="15" hidden="false" customHeight="false" outlineLevel="0" collapsed="false">
      <c r="A2008" s="7" t="s">
        <v>11235</v>
      </c>
      <c r="B2008" s="44" t="n">
        <v>0</v>
      </c>
      <c r="C2008" s="44" t="n">
        <v>2</v>
      </c>
      <c r="D2008" s="38" t="n">
        <f aca="false">IFERROR(B2008/C2008,0)</f>
        <v>0</v>
      </c>
      <c r="E2008" s="45" t="n">
        <v>11</v>
      </c>
      <c r="F2008" s="7" t="s">
        <v>239</v>
      </c>
    </row>
    <row r="2009" customFormat="false" ht="15" hidden="false" customHeight="false" outlineLevel="0" collapsed="false">
      <c r="A2009" s="7" t="s">
        <v>11236</v>
      </c>
      <c r="B2009" s="44" t="n">
        <v>0</v>
      </c>
      <c r="C2009" s="44" t="n">
        <v>2</v>
      </c>
      <c r="D2009" s="38" t="n">
        <f aca="false">IFERROR(B2009/C2009,0)</f>
        <v>0</v>
      </c>
      <c r="E2009" s="45" t="n">
        <v>2.5</v>
      </c>
      <c r="F2009" s="7" t="s">
        <v>239</v>
      </c>
    </row>
    <row r="2010" customFormat="false" ht="15" hidden="false" customHeight="false" outlineLevel="0" collapsed="false">
      <c r="A2010" s="7" t="s">
        <v>11237</v>
      </c>
      <c r="B2010" s="44" t="n">
        <v>0</v>
      </c>
      <c r="C2010" s="44" t="n">
        <v>2</v>
      </c>
      <c r="D2010" s="38" t="n">
        <f aca="false">IFERROR(B2010/C2010,0)</f>
        <v>0</v>
      </c>
      <c r="E2010" s="45" t="n">
        <v>10</v>
      </c>
      <c r="F2010" s="7" t="s">
        <v>239</v>
      </c>
    </row>
    <row r="2011" customFormat="false" ht="15" hidden="false" customHeight="false" outlineLevel="0" collapsed="false">
      <c r="A2011" s="7" t="s">
        <v>11238</v>
      </c>
      <c r="B2011" s="44" t="n">
        <v>0</v>
      </c>
      <c r="C2011" s="44" t="n">
        <v>2</v>
      </c>
      <c r="D2011" s="38" t="n">
        <f aca="false">IFERROR(B2011/C2011,0)</f>
        <v>0</v>
      </c>
      <c r="E2011" s="45" t="n">
        <v>10.5</v>
      </c>
      <c r="F2011" s="7" t="s">
        <v>239</v>
      </c>
    </row>
    <row r="2012" customFormat="false" ht="15" hidden="false" customHeight="false" outlineLevel="0" collapsed="false">
      <c r="A2012" s="7" t="s">
        <v>11239</v>
      </c>
      <c r="B2012" s="44" t="n">
        <v>0</v>
      </c>
      <c r="C2012" s="44" t="n">
        <v>2</v>
      </c>
      <c r="D2012" s="38" t="n">
        <f aca="false">IFERROR(B2012/C2012,0)</f>
        <v>0</v>
      </c>
      <c r="E2012" s="45" t="n">
        <v>5.5</v>
      </c>
      <c r="F2012" s="7" t="s">
        <v>239</v>
      </c>
    </row>
    <row r="2013" customFormat="false" ht="15" hidden="false" customHeight="false" outlineLevel="0" collapsed="false">
      <c r="A2013" s="7" t="s">
        <v>11240</v>
      </c>
      <c r="B2013" s="44" t="n">
        <v>0</v>
      </c>
      <c r="C2013" s="44" t="n">
        <v>2</v>
      </c>
      <c r="D2013" s="38" t="n">
        <f aca="false">IFERROR(B2013/C2013,0)</f>
        <v>0</v>
      </c>
      <c r="E2013" s="45" t="n">
        <v>33.5</v>
      </c>
      <c r="F2013" s="7" t="s">
        <v>2277</v>
      </c>
    </row>
    <row r="2014" customFormat="false" ht="15" hidden="false" customHeight="false" outlineLevel="0" collapsed="false">
      <c r="A2014" s="7" t="s">
        <v>11241</v>
      </c>
      <c r="B2014" s="44" t="n">
        <v>0</v>
      </c>
      <c r="C2014" s="44" t="n">
        <v>2</v>
      </c>
      <c r="D2014" s="38" t="n">
        <f aca="false">IFERROR(B2014/C2014,0)</f>
        <v>0</v>
      </c>
      <c r="E2014" s="45" t="n">
        <v>59</v>
      </c>
      <c r="F2014" s="7" t="s">
        <v>239</v>
      </c>
    </row>
    <row r="2015" customFormat="false" ht="15" hidden="false" customHeight="false" outlineLevel="0" collapsed="false">
      <c r="A2015" s="7" t="s">
        <v>11242</v>
      </c>
      <c r="B2015" s="44" t="n">
        <v>0</v>
      </c>
      <c r="C2015" s="44" t="n">
        <v>2</v>
      </c>
      <c r="D2015" s="38" t="n">
        <f aca="false">IFERROR(B2015/C2015,0)</f>
        <v>0</v>
      </c>
      <c r="E2015" s="45" t="n">
        <v>8</v>
      </c>
      <c r="F2015" s="7" t="s">
        <v>161</v>
      </c>
    </row>
    <row r="2016" customFormat="false" ht="15" hidden="false" customHeight="false" outlineLevel="0" collapsed="false">
      <c r="A2016" s="7" t="s">
        <v>11243</v>
      </c>
      <c r="B2016" s="44" t="n">
        <v>0</v>
      </c>
      <c r="C2016" s="44" t="n">
        <v>2</v>
      </c>
      <c r="D2016" s="38" t="n">
        <f aca="false">IFERROR(B2016/C2016,0)</f>
        <v>0</v>
      </c>
      <c r="E2016" s="45" t="n">
        <v>26.5</v>
      </c>
      <c r="F2016" s="7" t="s">
        <v>239</v>
      </c>
    </row>
    <row r="2017" customFormat="false" ht="15" hidden="false" customHeight="false" outlineLevel="0" collapsed="false">
      <c r="A2017" s="7" t="s">
        <v>11244</v>
      </c>
      <c r="B2017" s="44" t="n">
        <v>0</v>
      </c>
      <c r="C2017" s="44" t="n">
        <v>2</v>
      </c>
      <c r="D2017" s="38" t="n">
        <f aca="false">IFERROR(B2017/C2017,0)</f>
        <v>0</v>
      </c>
      <c r="E2017" s="45" t="n">
        <v>3.5</v>
      </c>
      <c r="F2017" s="7" t="s">
        <v>161</v>
      </c>
    </row>
    <row r="2018" customFormat="false" ht="15" hidden="false" customHeight="false" outlineLevel="0" collapsed="false">
      <c r="A2018" s="7" t="s">
        <v>11245</v>
      </c>
      <c r="B2018" s="44" t="n">
        <v>0</v>
      </c>
      <c r="C2018" s="44" t="n">
        <v>2</v>
      </c>
      <c r="D2018" s="38" t="n">
        <f aca="false">IFERROR(B2018/C2018,0)</f>
        <v>0</v>
      </c>
      <c r="E2018" s="45" t="n">
        <v>6.5</v>
      </c>
      <c r="F2018" s="7" t="s">
        <v>239</v>
      </c>
    </row>
    <row r="2019" customFormat="false" ht="15" hidden="false" customHeight="false" outlineLevel="0" collapsed="false">
      <c r="A2019" s="7" t="s">
        <v>11246</v>
      </c>
      <c r="B2019" s="44" t="n">
        <v>0</v>
      </c>
      <c r="C2019" s="44" t="n">
        <v>2</v>
      </c>
      <c r="D2019" s="38" t="n">
        <f aca="false">IFERROR(B2019/C2019,0)</f>
        <v>0</v>
      </c>
      <c r="E2019" s="45" t="n">
        <v>9</v>
      </c>
      <c r="F2019" s="7" t="s">
        <v>239</v>
      </c>
    </row>
    <row r="2020" customFormat="false" ht="15" hidden="false" customHeight="false" outlineLevel="0" collapsed="false">
      <c r="A2020" s="7" t="s">
        <v>11247</v>
      </c>
      <c r="B2020" s="44" t="n">
        <v>0</v>
      </c>
      <c r="C2020" s="44" t="n">
        <v>2</v>
      </c>
      <c r="D2020" s="38" t="n">
        <f aca="false">IFERROR(B2020/C2020,0)</f>
        <v>0</v>
      </c>
      <c r="E2020" s="45" t="n">
        <v>6.5</v>
      </c>
      <c r="F2020" s="7" t="s">
        <v>239</v>
      </c>
    </row>
    <row r="2021" customFormat="false" ht="15" hidden="false" customHeight="false" outlineLevel="0" collapsed="false">
      <c r="A2021" s="7" t="s">
        <v>11248</v>
      </c>
      <c r="B2021" s="44" t="n">
        <v>0</v>
      </c>
      <c r="C2021" s="44" t="n">
        <v>2</v>
      </c>
      <c r="D2021" s="38" t="n">
        <f aca="false">IFERROR(B2021/C2021,0)</f>
        <v>0</v>
      </c>
      <c r="E2021" s="45" t="n">
        <v>11</v>
      </c>
      <c r="F2021" s="7" t="s">
        <v>180</v>
      </c>
    </row>
    <row r="2022" customFormat="false" ht="15" hidden="false" customHeight="false" outlineLevel="0" collapsed="false">
      <c r="A2022" s="7" t="s">
        <v>11249</v>
      </c>
      <c r="B2022" s="44" t="n">
        <v>0</v>
      </c>
      <c r="C2022" s="44" t="n">
        <v>2</v>
      </c>
      <c r="D2022" s="38" t="n">
        <f aca="false">IFERROR(B2022/C2022,0)</f>
        <v>0</v>
      </c>
      <c r="E2022" s="45" t="n">
        <v>13</v>
      </c>
      <c r="F2022" s="7" t="s">
        <v>115</v>
      </c>
    </row>
    <row r="2023" customFormat="false" ht="15" hidden="false" customHeight="false" outlineLevel="0" collapsed="false">
      <c r="A2023" s="7" t="s">
        <v>11250</v>
      </c>
      <c r="B2023" s="44" t="n">
        <v>0</v>
      </c>
      <c r="C2023" s="44" t="n">
        <v>2</v>
      </c>
      <c r="D2023" s="38" t="n">
        <f aca="false">IFERROR(B2023/C2023,0)</f>
        <v>0</v>
      </c>
      <c r="E2023" s="45" t="n">
        <v>20</v>
      </c>
      <c r="F2023" s="7" t="s">
        <v>239</v>
      </c>
    </row>
    <row r="2024" customFormat="false" ht="15" hidden="false" customHeight="false" outlineLevel="0" collapsed="false">
      <c r="A2024" s="7" t="s">
        <v>11251</v>
      </c>
      <c r="B2024" s="44" t="n">
        <v>0</v>
      </c>
      <c r="C2024" s="44" t="n">
        <v>2</v>
      </c>
      <c r="D2024" s="38" t="n">
        <f aca="false">IFERROR(B2024/C2024,0)</f>
        <v>0</v>
      </c>
      <c r="E2024" s="45" t="n">
        <v>66.5</v>
      </c>
      <c r="F2024" s="7" t="s">
        <v>161</v>
      </c>
    </row>
    <row r="2025" customFormat="false" ht="15" hidden="false" customHeight="false" outlineLevel="0" collapsed="false">
      <c r="A2025" s="7" t="s">
        <v>11252</v>
      </c>
      <c r="B2025" s="44" t="n">
        <v>0</v>
      </c>
      <c r="C2025" s="44" t="n">
        <v>2</v>
      </c>
      <c r="D2025" s="38" t="n">
        <f aca="false">IFERROR(B2025/C2025,0)</f>
        <v>0</v>
      </c>
      <c r="E2025" s="45" t="n">
        <v>7</v>
      </c>
      <c r="F2025" s="7" t="s">
        <v>161</v>
      </c>
    </row>
    <row r="2026" customFormat="false" ht="15" hidden="false" customHeight="false" outlineLevel="0" collapsed="false">
      <c r="A2026" s="7" t="s">
        <v>11253</v>
      </c>
      <c r="B2026" s="44" t="n">
        <v>0</v>
      </c>
      <c r="C2026" s="44" t="n">
        <v>2</v>
      </c>
      <c r="D2026" s="38" t="n">
        <f aca="false">IFERROR(B2026/C2026,0)</f>
        <v>0</v>
      </c>
      <c r="E2026" s="45" t="n">
        <v>9</v>
      </c>
      <c r="F2026" s="7" t="s">
        <v>239</v>
      </c>
    </row>
    <row r="2027" customFormat="false" ht="15" hidden="false" customHeight="false" outlineLevel="0" collapsed="false">
      <c r="A2027" s="7" t="s">
        <v>11254</v>
      </c>
      <c r="B2027" s="44" t="n">
        <v>0</v>
      </c>
      <c r="C2027" s="44" t="n">
        <v>2</v>
      </c>
      <c r="D2027" s="38" t="n">
        <f aca="false">IFERROR(B2027/C2027,0)</f>
        <v>0</v>
      </c>
      <c r="E2027" s="45" t="n">
        <v>55.5</v>
      </c>
      <c r="F2027" s="7" t="s">
        <v>477</v>
      </c>
    </row>
    <row r="2028" customFormat="false" ht="15" hidden="false" customHeight="false" outlineLevel="0" collapsed="false">
      <c r="A2028" s="7" t="s">
        <v>11255</v>
      </c>
      <c r="B2028" s="44" t="n">
        <v>0</v>
      </c>
      <c r="C2028" s="44" t="n">
        <v>2</v>
      </c>
      <c r="D2028" s="38" t="n">
        <f aca="false">IFERROR(B2028/C2028,0)</f>
        <v>0</v>
      </c>
      <c r="E2028" s="45" t="n">
        <v>10</v>
      </c>
      <c r="F2028" s="7" t="s">
        <v>239</v>
      </c>
    </row>
    <row r="2029" customFormat="false" ht="15" hidden="false" customHeight="false" outlineLevel="0" collapsed="false">
      <c r="A2029" s="7" t="s">
        <v>11256</v>
      </c>
      <c r="B2029" s="44" t="n">
        <v>0</v>
      </c>
      <c r="C2029" s="44" t="n">
        <v>2</v>
      </c>
      <c r="D2029" s="38" t="n">
        <f aca="false">IFERROR(B2029/C2029,0)</f>
        <v>0</v>
      </c>
      <c r="E2029" s="45" t="n">
        <v>2</v>
      </c>
      <c r="F2029" s="7" t="s">
        <v>115</v>
      </c>
    </row>
    <row r="2030" customFormat="false" ht="15" hidden="false" customHeight="false" outlineLevel="0" collapsed="false">
      <c r="A2030" s="7" t="s">
        <v>11257</v>
      </c>
      <c r="B2030" s="44" t="n">
        <v>0</v>
      </c>
      <c r="C2030" s="44" t="n">
        <v>2</v>
      </c>
      <c r="D2030" s="38" t="n">
        <f aca="false">IFERROR(B2030/C2030,0)</f>
        <v>0</v>
      </c>
      <c r="E2030" s="45" t="n">
        <v>9.5</v>
      </c>
      <c r="F2030" s="7" t="s">
        <v>239</v>
      </c>
    </row>
    <row r="2031" customFormat="false" ht="15" hidden="false" customHeight="false" outlineLevel="0" collapsed="false">
      <c r="A2031" s="7" t="s">
        <v>11258</v>
      </c>
      <c r="B2031" s="44" t="n">
        <v>0</v>
      </c>
      <c r="C2031" s="44" t="n">
        <v>2</v>
      </c>
      <c r="D2031" s="38" t="n">
        <f aca="false">IFERROR(B2031/C2031,0)</f>
        <v>0</v>
      </c>
      <c r="E2031" s="45" t="n">
        <v>15</v>
      </c>
      <c r="F2031" s="7" t="s">
        <v>239</v>
      </c>
    </row>
    <row r="2032" customFormat="false" ht="15" hidden="false" customHeight="false" outlineLevel="0" collapsed="false">
      <c r="A2032" s="7" t="s">
        <v>11259</v>
      </c>
      <c r="B2032" s="44" t="n">
        <v>0</v>
      </c>
      <c r="C2032" s="44" t="n">
        <v>2</v>
      </c>
      <c r="D2032" s="38" t="n">
        <f aca="false">IFERROR(B2032/C2032,0)</f>
        <v>0</v>
      </c>
      <c r="E2032" s="45" t="n">
        <v>15</v>
      </c>
      <c r="F2032" s="7" t="s">
        <v>239</v>
      </c>
    </row>
    <row r="2033" customFormat="false" ht="15" hidden="false" customHeight="false" outlineLevel="0" collapsed="false">
      <c r="A2033" s="7" t="s">
        <v>11260</v>
      </c>
      <c r="B2033" s="44" t="n">
        <v>0</v>
      </c>
      <c r="C2033" s="44" t="n">
        <v>2</v>
      </c>
      <c r="D2033" s="38" t="n">
        <f aca="false">IFERROR(B2033/C2033,0)</f>
        <v>0</v>
      </c>
      <c r="E2033" s="45" t="n">
        <v>19.5</v>
      </c>
      <c r="F2033" s="7" t="s">
        <v>239</v>
      </c>
    </row>
    <row r="2034" customFormat="false" ht="15" hidden="false" customHeight="false" outlineLevel="0" collapsed="false">
      <c r="A2034" s="7" t="s">
        <v>11261</v>
      </c>
      <c r="B2034" s="44" t="n">
        <v>0</v>
      </c>
      <c r="C2034" s="44" t="n">
        <v>2</v>
      </c>
      <c r="D2034" s="38" t="n">
        <f aca="false">IFERROR(B2034/C2034,0)</f>
        <v>0</v>
      </c>
      <c r="E2034" s="45" t="n">
        <v>6</v>
      </c>
      <c r="F2034" s="7" t="s">
        <v>239</v>
      </c>
    </row>
    <row r="2035" customFormat="false" ht="15" hidden="false" customHeight="false" outlineLevel="0" collapsed="false">
      <c r="A2035" s="7" t="s">
        <v>11262</v>
      </c>
      <c r="B2035" s="44" t="n">
        <v>0</v>
      </c>
      <c r="C2035" s="44" t="n">
        <v>2</v>
      </c>
      <c r="D2035" s="38" t="n">
        <f aca="false">IFERROR(B2035/C2035,0)</f>
        <v>0</v>
      </c>
      <c r="E2035" s="45" t="n">
        <v>11</v>
      </c>
      <c r="F2035" s="7" t="s">
        <v>239</v>
      </c>
    </row>
    <row r="2036" customFormat="false" ht="15" hidden="false" customHeight="false" outlineLevel="0" collapsed="false">
      <c r="A2036" s="7" t="s">
        <v>11263</v>
      </c>
      <c r="B2036" s="44" t="n">
        <v>0</v>
      </c>
      <c r="C2036" s="44" t="n">
        <v>2</v>
      </c>
      <c r="D2036" s="38" t="n">
        <f aca="false">IFERROR(B2036/C2036,0)</f>
        <v>0</v>
      </c>
      <c r="E2036" s="45" t="n">
        <v>4.5</v>
      </c>
      <c r="F2036" s="7" t="s">
        <v>239</v>
      </c>
    </row>
    <row r="2037" customFormat="false" ht="15" hidden="false" customHeight="false" outlineLevel="0" collapsed="false">
      <c r="A2037" s="7" t="s">
        <v>11264</v>
      </c>
      <c r="B2037" s="44" t="n">
        <v>0</v>
      </c>
      <c r="C2037" s="44" t="n">
        <v>2</v>
      </c>
      <c r="D2037" s="38" t="n">
        <f aca="false">IFERROR(B2037/C2037,0)</f>
        <v>0</v>
      </c>
      <c r="E2037" s="45" t="n">
        <v>11</v>
      </c>
      <c r="F2037" s="7" t="s">
        <v>239</v>
      </c>
    </row>
    <row r="2038" customFormat="false" ht="15" hidden="false" customHeight="false" outlineLevel="0" collapsed="false">
      <c r="A2038" s="7" t="s">
        <v>11265</v>
      </c>
      <c r="B2038" s="44" t="n">
        <v>0</v>
      </c>
      <c r="C2038" s="44" t="n">
        <v>2</v>
      </c>
      <c r="D2038" s="38" t="n">
        <f aca="false">IFERROR(B2038/C2038,0)</f>
        <v>0</v>
      </c>
      <c r="E2038" s="45" t="n">
        <v>9.5</v>
      </c>
      <c r="F2038" s="7" t="s">
        <v>161</v>
      </c>
    </row>
    <row r="2039" customFormat="false" ht="15" hidden="false" customHeight="false" outlineLevel="0" collapsed="false">
      <c r="A2039" s="7" t="s">
        <v>11266</v>
      </c>
      <c r="B2039" s="44" t="n">
        <v>0</v>
      </c>
      <c r="C2039" s="44" t="n">
        <v>2</v>
      </c>
      <c r="D2039" s="38" t="n">
        <f aca="false">IFERROR(B2039/C2039,0)</f>
        <v>0</v>
      </c>
      <c r="E2039" s="45" t="n">
        <v>14</v>
      </c>
      <c r="F2039" s="7" t="s">
        <v>239</v>
      </c>
    </row>
    <row r="2040" customFormat="false" ht="15" hidden="false" customHeight="false" outlineLevel="0" collapsed="false">
      <c r="A2040" s="7" t="s">
        <v>11267</v>
      </c>
      <c r="B2040" s="44" t="n">
        <v>0</v>
      </c>
      <c r="C2040" s="44" t="n">
        <v>2</v>
      </c>
      <c r="D2040" s="38" t="n">
        <f aca="false">IFERROR(B2040/C2040,0)</f>
        <v>0</v>
      </c>
      <c r="E2040" s="45" t="n">
        <v>36</v>
      </c>
      <c r="F2040" s="7" t="s">
        <v>115</v>
      </c>
    </row>
    <row r="2041" customFormat="false" ht="15" hidden="false" customHeight="false" outlineLevel="0" collapsed="false">
      <c r="A2041" s="7" t="s">
        <v>11268</v>
      </c>
      <c r="B2041" s="44" t="n">
        <v>0</v>
      </c>
      <c r="C2041" s="44" t="n">
        <v>2</v>
      </c>
      <c r="D2041" s="38" t="n">
        <f aca="false">IFERROR(B2041/C2041,0)</f>
        <v>0</v>
      </c>
      <c r="E2041" s="45" t="n">
        <v>8</v>
      </c>
      <c r="F2041" s="7" t="s">
        <v>239</v>
      </c>
    </row>
    <row r="2042" customFormat="false" ht="15" hidden="false" customHeight="false" outlineLevel="0" collapsed="false">
      <c r="A2042" s="7" t="s">
        <v>11269</v>
      </c>
      <c r="B2042" s="44" t="n">
        <v>0</v>
      </c>
      <c r="C2042" s="44" t="n">
        <v>2</v>
      </c>
      <c r="D2042" s="38" t="n">
        <f aca="false">IFERROR(B2042/C2042,0)</f>
        <v>0</v>
      </c>
      <c r="E2042" s="45" t="n">
        <v>28.5</v>
      </c>
      <c r="F2042" s="7" t="s">
        <v>239</v>
      </c>
    </row>
    <row r="2043" customFormat="false" ht="15" hidden="false" customHeight="false" outlineLevel="0" collapsed="false">
      <c r="A2043" s="7" t="s">
        <v>11270</v>
      </c>
      <c r="B2043" s="44" t="n">
        <v>0</v>
      </c>
      <c r="C2043" s="44" t="n">
        <v>2</v>
      </c>
      <c r="D2043" s="38" t="n">
        <f aca="false">IFERROR(B2043/C2043,0)</f>
        <v>0</v>
      </c>
      <c r="E2043" s="45" t="n">
        <v>47.5</v>
      </c>
      <c r="F2043" s="7" t="s">
        <v>477</v>
      </c>
    </row>
    <row r="2044" customFormat="false" ht="15" hidden="false" customHeight="false" outlineLevel="0" collapsed="false">
      <c r="A2044" s="7" t="s">
        <v>11271</v>
      </c>
      <c r="B2044" s="44" t="n">
        <v>0</v>
      </c>
      <c r="C2044" s="44" t="n">
        <v>2</v>
      </c>
      <c r="D2044" s="38" t="n">
        <f aca="false">IFERROR(B2044/C2044,0)</f>
        <v>0</v>
      </c>
      <c r="E2044" s="45" t="n">
        <v>7.5</v>
      </c>
      <c r="F2044" s="7" t="s">
        <v>239</v>
      </c>
    </row>
    <row r="2045" customFormat="false" ht="15" hidden="false" customHeight="false" outlineLevel="0" collapsed="false">
      <c r="A2045" s="7" t="s">
        <v>11272</v>
      </c>
      <c r="B2045" s="44" t="n">
        <v>0</v>
      </c>
      <c r="C2045" s="44" t="n">
        <v>2</v>
      </c>
      <c r="D2045" s="38" t="n">
        <f aca="false">IFERROR(B2045/C2045,0)</f>
        <v>0</v>
      </c>
      <c r="E2045" s="45" t="n">
        <v>8</v>
      </c>
      <c r="F2045" s="7" t="s">
        <v>239</v>
      </c>
    </row>
    <row r="2046" customFormat="false" ht="15" hidden="false" customHeight="false" outlineLevel="0" collapsed="false">
      <c r="A2046" s="7" t="s">
        <v>11273</v>
      </c>
      <c r="B2046" s="44" t="n">
        <v>0</v>
      </c>
      <c r="C2046" s="44" t="n">
        <v>2</v>
      </c>
      <c r="D2046" s="38" t="n">
        <f aca="false">IFERROR(B2046/C2046,0)</f>
        <v>0</v>
      </c>
      <c r="E2046" s="45" t="n">
        <v>8</v>
      </c>
      <c r="F2046" s="7" t="s">
        <v>239</v>
      </c>
    </row>
    <row r="2047" customFormat="false" ht="15" hidden="false" customHeight="false" outlineLevel="0" collapsed="false">
      <c r="A2047" s="7" t="s">
        <v>11274</v>
      </c>
      <c r="B2047" s="44" t="n">
        <v>0</v>
      </c>
      <c r="C2047" s="44" t="n">
        <v>2</v>
      </c>
      <c r="D2047" s="38" t="n">
        <f aca="false">IFERROR(B2047/C2047,0)</f>
        <v>0</v>
      </c>
      <c r="E2047" s="45" t="n">
        <v>9</v>
      </c>
      <c r="F2047" s="7" t="s">
        <v>239</v>
      </c>
    </row>
    <row r="2048" customFormat="false" ht="15" hidden="false" customHeight="false" outlineLevel="0" collapsed="false">
      <c r="A2048" s="7" t="s">
        <v>11275</v>
      </c>
      <c r="B2048" s="44" t="n">
        <v>0</v>
      </c>
      <c r="C2048" s="44" t="n">
        <v>2</v>
      </c>
      <c r="D2048" s="38" t="n">
        <f aca="false">IFERROR(B2048/C2048,0)</f>
        <v>0</v>
      </c>
      <c r="E2048" s="45" t="n">
        <v>8.5</v>
      </c>
      <c r="F2048" s="7" t="s">
        <v>161</v>
      </c>
    </row>
    <row r="2049" customFormat="false" ht="15" hidden="false" customHeight="false" outlineLevel="0" collapsed="false">
      <c r="A2049" s="7" t="s">
        <v>11276</v>
      </c>
      <c r="B2049" s="44" t="n">
        <v>0</v>
      </c>
      <c r="C2049" s="44" t="n">
        <v>2</v>
      </c>
      <c r="D2049" s="38" t="n">
        <f aca="false">IFERROR(B2049/C2049,0)</f>
        <v>0</v>
      </c>
      <c r="E2049" s="45" t="n">
        <v>15.5</v>
      </c>
      <c r="F2049" s="7" t="s">
        <v>239</v>
      </c>
    </row>
    <row r="2050" customFormat="false" ht="15" hidden="false" customHeight="false" outlineLevel="0" collapsed="false">
      <c r="A2050" s="7" t="s">
        <v>11277</v>
      </c>
      <c r="B2050" s="44" t="n">
        <v>0</v>
      </c>
      <c r="C2050" s="44" t="n">
        <v>2</v>
      </c>
      <c r="D2050" s="38" t="n">
        <f aca="false">IFERROR(B2050/C2050,0)</f>
        <v>0</v>
      </c>
      <c r="E2050" s="45" t="n">
        <v>35.5</v>
      </c>
      <c r="F2050" s="7" t="s">
        <v>239</v>
      </c>
    </row>
    <row r="2051" customFormat="false" ht="15" hidden="false" customHeight="false" outlineLevel="0" collapsed="false">
      <c r="A2051" s="7" t="s">
        <v>11278</v>
      </c>
      <c r="B2051" s="44" t="n">
        <v>0</v>
      </c>
      <c r="C2051" s="44" t="n">
        <v>2</v>
      </c>
      <c r="D2051" s="38" t="n">
        <f aca="false">IFERROR(B2051/C2051,0)</f>
        <v>0</v>
      </c>
      <c r="E2051" s="45" t="n">
        <v>6.5</v>
      </c>
      <c r="F2051" s="7" t="s">
        <v>239</v>
      </c>
    </row>
    <row r="2052" customFormat="false" ht="15" hidden="false" customHeight="false" outlineLevel="0" collapsed="false">
      <c r="A2052" s="7" t="s">
        <v>11279</v>
      </c>
      <c r="B2052" s="44" t="n">
        <v>0</v>
      </c>
      <c r="C2052" s="44" t="n">
        <v>2</v>
      </c>
      <c r="D2052" s="38" t="n">
        <f aca="false">IFERROR(B2052/C2052,0)</f>
        <v>0</v>
      </c>
      <c r="E2052" s="45" t="n">
        <v>9.5</v>
      </c>
      <c r="F2052" s="7" t="s">
        <v>239</v>
      </c>
    </row>
    <row r="2053" customFormat="false" ht="15" hidden="false" customHeight="false" outlineLevel="0" collapsed="false">
      <c r="A2053" s="7" t="s">
        <v>11280</v>
      </c>
      <c r="B2053" s="44" t="n">
        <v>0</v>
      </c>
      <c r="C2053" s="44" t="n">
        <v>2</v>
      </c>
      <c r="D2053" s="38" t="n">
        <f aca="false">IFERROR(B2053/C2053,0)</f>
        <v>0</v>
      </c>
      <c r="E2053" s="45" t="n">
        <v>13.5</v>
      </c>
      <c r="F2053" s="7" t="s">
        <v>239</v>
      </c>
    </row>
    <row r="2054" customFormat="false" ht="15" hidden="false" customHeight="false" outlineLevel="0" collapsed="false">
      <c r="A2054" s="7" t="s">
        <v>11281</v>
      </c>
      <c r="B2054" s="44" t="n">
        <v>0</v>
      </c>
      <c r="C2054" s="44" t="n">
        <v>2</v>
      </c>
      <c r="D2054" s="38" t="n">
        <f aca="false">IFERROR(B2054/C2054,0)</f>
        <v>0</v>
      </c>
      <c r="E2054" s="45" t="n">
        <v>6.5</v>
      </c>
      <c r="F2054" s="7" t="s">
        <v>239</v>
      </c>
    </row>
    <row r="2055" customFormat="false" ht="15" hidden="false" customHeight="false" outlineLevel="0" collapsed="false">
      <c r="A2055" s="7" t="s">
        <v>11282</v>
      </c>
      <c r="B2055" s="44" t="n">
        <v>0</v>
      </c>
      <c r="C2055" s="44" t="n">
        <v>2</v>
      </c>
      <c r="D2055" s="38" t="n">
        <f aca="false">IFERROR(B2055/C2055,0)</f>
        <v>0</v>
      </c>
      <c r="E2055" s="45" t="n">
        <v>15.5</v>
      </c>
      <c r="F2055" s="7" t="s">
        <v>239</v>
      </c>
    </row>
    <row r="2056" customFormat="false" ht="15" hidden="false" customHeight="false" outlineLevel="0" collapsed="false">
      <c r="A2056" s="7" t="s">
        <v>11283</v>
      </c>
      <c r="B2056" s="44" t="n">
        <v>0</v>
      </c>
      <c r="C2056" s="44" t="n">
        <v>2</v>
      </c>
      <c r="D2056" s="38" t="n">
        <f aca="false">IFERROR(B2056/C2056,0)</f>
        <v>0</v>
      </c>
      <c r="E2056" s="45" t="n">
        <v>16</v>
      </c>
      <c r="F2056" s="7" t="s">
        <v>239</v>
      </c>
    </row>
    <row r="2057" customFormat="false" ht="15" hidden="false" customHeight="false" outlineLevel="0" collapsed="false">
      <c r="A2057" s="7" t="s">
        <v>11284</v>
      </c>
      <c r="B2057" s="44" t="n">
        <v>0</v>
      </c>
      <c r="C2057" s="44" t="n">
        <v>2</v>
      </c>
      <c r="D2057" s="38" t="n">
        <f aca="false">IFERROR(B2057/C2057,0)</f>
        <v>0</v>
      </c>
      <c r="E2057" s="45" t="n">
        <v>12</v>
      </c>
      <c r="F2057" s="7" t="s">
        <v>239</v>
      </c>
    </row>
    <row r="2058" customFormat="false" ht="15" hidden="false" customHeight="false" outlineLevel="0" collapsed="false">
      <c r="A2058" s="7" t="s">
        <v>11285</v>
      </c>
      <c r="B2058" s="44" t="n">
        <v>0</v>
      </c>
      <c r="C2058" s="44" t="n">
        <v>2</v>
      </c>
      <c r="D2058" s="38" t="n">
        <f aca="false">IFERROR(B2058/C2058,0)</f>
        <v>0</v>
      </c>
      <c r="E2058" s="45" t="n">
        <v>11</v>
      </c>
      <c r="F2058" s="7" t="s">
        <v>239</v>
      </c>
    </row>
    <row r="2059" customFormat="false" ht="15" hidden="false" customHeight="false" outlineLevel="0" collapsed="false">
      <c r="A2059" s="7" t="s">
        <v>11286</v>
      </c>
      <c r="B2059" s="44" t="n">
        <v>0</v>
      </c>
      <c r="C2059" s="44" t="n">
        <v>2</v>
      </c>
      <c r="D2059" s="38" t="n">
        <f aca="false">IFERROR(B2059/C2059,0)</f>
        <v>0</v>
      </c>
      <c r="E2059" s="45" t="n">
        <v>11</v>
      </c>
      <c r="F2059" s="7" t="s">
        <v>161</v>
      </c>
    </row>
    <row r="2060" customFormat="false" ht="15" hidden="false" customHeight="false" outlineLevel="0" collapsed="false">
      <c r="A2060" s="7" t="s">
        <v>11287</v>
      </c>
      <c r="B2060" s="44" t="n">
        <v>0</v>
      </c>
      <c r="C2060" s="44" t="n">
        <v>2</v>
      </c>
      <c r="D2060" s="38" t="n">
        <f aca="false">IFERROR(B2060/C2060,0)</f>
        <v>0</v>
      </c>
      <c r="E2060" s="45" t="n">
        <v>17</v>
      </c>
      <c r="F2060" s="7" t="s">
        <v>2277</v>
      </c>
    </row>
    <row r="2061" customFormat="false" ht="15" hidden="false" customHeight="false" outlineLevel="0" collapsed="false">
      <c r="A2061" s="7" t="s">
        <v>11288</v>
      </c>
      <c r="B2061" s="44" t="n">
        <v>0</v>
      </c>
      <c r="C2061" s="44" t="n">
        <v>2</v>
      </c>
      <c r="D2061" s="38" t="n">
        <f aca="false">IFERROR(B2061/C2061,0)</f>
        <v>0</v>
      </c>
      <c r="E2061" s="45" t="n">
        <v>38</v>
      </c>
      <c r="F2061" s="7" t="s">
        <v>239</v>
      </c>
    </row>
    <row r="2062" customFormat="false" ht="15" hidden="false" customHeight="false" outlineLevel="0" collapsed="false">
      <c r="A2062" s="7" t="s">
        <v>11289</v>
      </c>
      <c r="B2062" s="44" t="n">
        <v>0</v>
      </c>
      <c r="C2062" s="44" t="n">
        <v>2</v>
      </c>
      <c r="D2062" s="38" t="n">
        <f aca="false">IFERROR(B2062/C2062,0)</f>
        <v>0</v>
      </c>
      <c r="E2062" s="45" t="n">
        <v>7</v>
      </c>
      <c r="F2062" s="7" t="s">
        <v>239</v>
      </c>
    </row>
    <row r="2063" customFormat="false" ht="15" hidden="false" customHeight="false" outlineLevel="0" collapsed="false">
      <c r="A2063" s="7" t="s">
        <v>11290</v>
      </c>
      <c r="B2063" s="44" t="n">
        <v>0</v>
      </c>
      <c r="C2063" s="44" t="n">
        <v>2</v>
      </c>
      <c r="D2063" s="38" t="n">
        <f aca="false">IFERROR(B2063/C2063,0)</f>
        <v>0</v>
      </c>
      <c r="E2063" s="45" t="n">
        <v>6</v>
      </c>
      <c r="F2063" s="7" t="s">
        <v>239</v>
      </c>
    </row>
    <row r="2064" customFormat="false" ht="15" hidden="false" customHeight="false" outlineLevel="0" collapsed="false">
      <c r="A2064" s="7" t="s">
        <v>11291</v>
      </c>
      <c r="B2064" s="44" t="n">
        <v>0</v>
      </c>
      <c r="C2064" s="44" t="n">
        <v>2</v>
      </c>
      <c r="D2064" s="38" t="n">
        <f aca="false">IFERROR(B2064/C2064,0)</f>
        <v>0</v>
      </c>
      <c r="E2064" s="45" t="n">
        <v>28</v>
      </c>
      <c r="F2064" s="7" t="s">
        <v>239</v>
      </c>
    </row>
    <row r="2065" customFormat="false" ht="15" hidden="false" customHeight="false" outlineLevel="0" collapsed="false">
      <c r="A2065" s="7" t="s">
        <v>11292</v>
      </c>
      <c r="B2065" s="44" t="n">
        <v>0</v>
      </c>
      <c r="C2065" s="44" t="n">
        <v>2</v>
      </c>
      <c r="D2065" s="38" t="n">
        <f aca="false">IFERROR(B2065/C2065,0)</f>
        <v>0</v>
      </c>
      <c r="E2065" s="45" t="n">
        <v>29</v>
      </c>
      <c r="F2065" s="7" t="s">
        <v>239</v>
      </c>
    </row>
    <row r="2066" customFormat="false" ht="15" hidden="false" customHeight="false" outlineLevel="0" collapsed="false">
      <c r="A2066" s="7" t="s">
        <v>11293</v>
      </c>
      <c r="B2066" s="44" t="n">
        <v>0</v>
      </c>
      <c r="C2066" s="44" t="n">
        <v>2</v>
      </c>
      <c r="D2066" s="38" t="n">
        <f aca="false">IFERROR(B2066/C2066,0)</f>
        <v>0</v>
      </c>
      <c r="E2066" s="45" t="n">
        <v>1.5</v>
      </c>
      <c r="F2066" s="7" t="s">
        <v>161</v>
      </c>
    </row>
    <row r="2067" customFormat="false" ht="15" hidden="false" customHeight="false" outlineLevel="0" collapsed="false">
      <c r="A2067" s="7" t="s">
        <v>11294</v>
      </c>
      <c r="B2067" s="44" t="n">
        <v>0</v>
      </c>
      <c r="C2067" s="44" t="n">
        <v>2</v>
      </c>
      <c r="D2067" s="38" t="n">
        <f aca="false">IFERROR(B2067/C2067,0)</f>
        <v>0</v>
      </c>
      <c r="E2067" s="45" t="n">
        <v>8.5</v>
      </c>
      <c r="F2067" s="7" t="s">
        <v>239</v>
      </c>
    </row>
    <row r="2068" customFormat="false" ht="15" hidden="false" customHeight="false" outlineLevel="0" collapsed="false">
      <c r="A2068" s="7" t="s">
        <v>11295</v>
      </c>
      <c r="B2068" s="44" t="n">
        <v>0</v>
      </c>
      <c r="C2068" s="44" t="n">
        <v>2</v>
      </c>
      <c r="D2068" s="38" t="n">
        <f aca="false">IFERROR(B2068/C2068,0)</f>
        <v>0</v>
      </c>
      <c r="E2068" s="45" t="n">
        <v>10</v>
      </c>
      <c r="F2068" s="7" t="s">
        <v>239</v>
      </c>
    </row>
    <row r="2069" customFormat="false" ht="15" hidden="false" customHeight="false" outlineLevel="0" collapsed="false">
      <c r="A2069" s="7" t="s">
        <v>11296</v>
      </c>
      <c r="B2069" s="44" t="n">
        <v>0</v>
      </c>
      <c r="C2069" s="44" t="n">
        <v>2</v>
      </c>
      <c r="D2069" s="38" t="n">
        <f aca="false">IFERROR(B2069/C2069,0)</f>
        <v>0</v>
      </c>
      <c r="E2069" s="45" t="n">
        <v>8</v>
      </c>
      <c r="F2069" s="7" t="s">
        <v>239</v>
      </c>
    </row>
    <row r="2070" customFormat="false" ht="15" hidden="false" customHeight="false" outlineLevel="0" collapsed="false">
      <c r="A2070" s="7" t="s">
        <v>11297</v>
      </c>
      <c r="B2070" s="44" t="n">
        <v>0</v>
      </c>
      <c r="C2070" s="44" t="n">
        <v>2</v>
      </c>
      <c r="D2070" s="38" t="n">
        <f aca="false">IFERROR(B2070/C2070,0)</f>
        <v>0</v>
      </c>
      <c r="E2070" s="45" t="n">
        <v>3.5</v>
      </c>
      <c r="F2070" s="7" t="s">
        <v>239</v>
      </c>
    </row>
    <row r="2071" customFormat="false" ht="15" hidden="false" customHeight="false" outlineLevel="0" collapsed="false">
      <c r="A2071" s="7" t="s">
        <v>11298</v>
      </c>
      <c r="B2071" s="44" t="n">
        <v>0</v>
      </c>
      <c r="C2071" s="44" t="n">
        <v>2</v>
      </c>
      <c r="D2071" s="38" t="n">
        <f aca="false">IFERROR(B2071/C2071,0)</f>
        <v>0</v>
      </c>
      <c r="E2071" s="45" t="n">
        <v>27</v>
      </c>
      <c r="F2071" s="7" t="s">
        <v>239</v>
      </c>
    </row>
    <row r="2072" customFormat="false" ht="15" hidden="false" customHeight="false" outlineLevel="0" collapsed="false">
      <c r="A2072" s="7" t="s">
        <v>11299</v>
      </c>
      <c r="B2072" s="44" t="n">
        <v>0</v>
      </c>
      <c r="C2072" s="44" t="n">
        <v>2</v>
      </c>
      <c r="D2072" s="38" t="n">
        <f aca="false">IFERROR(B2072/C2072,0)</f>
        <v>0</v>
      </c>
      <c r="E2072" s="45" t="n">
        <v>25</v>
      </c>
      <c r="F2072" s="7" t="s">
        <v>239</v>
      </c>
    </row>
    <row r="2073" customFormat="false" ht="15" hidden="false" customHeight="false" outlineLevel="0" collapsed="false">
      <c r="A2073" s="7" t="s">
        <v>11300</v>
      </c>
      <c r="B2073" s="44" t="n">
        <v>0</v>
      </c>
      <c r="C2073" s="44" t="n">
        <v>2</v>
      </c>
      <c r="D2073" s="38" t="n">
        <f aca="false">IFERROR(B2073/C2073,0)</f>
        <v>0</v>
      </c>
      <c r="E2073" s="45" t="n">
        <v>8</v>
      </c>
      <c r="F2073" s="7" t="s">
        <v>239</v>
      </c>
    </row>
    <row r="2074" customFormat="false" ht="15" hidden="false" customHeight="false" outlineLevel="0" collapsed="false">
      <c r="A2074" s="7" t="s">
        <v>11301</v>
      </c>
      <c r="B2074" s="44" t="n">
        <v>0</v>
      </c>
      <c r="C2074" s="44" t="n">
        <v>2</v>
      </c>
      <c r="D2074" s="38" t="n">
        <f aca="false">IFERROR(B2074/C2074,0)</f>
        <v>0</v>
      </c>
      <c r="E2074" s="45" t="n">
        <v>11</v>
      </c>
      <c r="F2074" s="7" t="s">
        <v>161</v>
      </c>
    </row>
    <row r="2075" customFormat="false" ht="15" hidden="false" customHeight="false" outlineLevel="0" collapsed="false">
      <c r="A2075" s="7" t="s">
        <v>11302</v>
      </c>
      <c r="B2075" s="44" t="n">
        <v>0</v>
      </c>
      <c r="C2075" s="44" t="n">
        <v>2</v>
      </c>
      <c r="D2075" s="38" t="n">
        <f aca="false">IFERROR(B2075/C2075,0)</f>
        <v>0</v>
      </c>
      <c r="E2075" s="45" t="n">
        <v>17.5</v>
      </c>
      <c r="F2075" s="7" t="s">
        <v>239</v>
      </c>
    </row>
    <row r="2076" customFormat="false" ht="15" hidden="false" customHeight="false" outlineLevel="0" collapsed="false">
      <c r="A2076" s="7" t="s">
        <v>11303</v>
      </c>
      <c r="B2076" s="44" t="n">
        <v>0</v>
      </c>
      <c r="C2076" s="44" t="n">
        <v>2</v>
      </c>
      <c r="D2076" s="38" t="n">
        <f aca="false">IFERROR(B2076/C2076,0)</f>
        <v>0</v>
      </c>
      <c r="E2076" s="45" t="n">
        <v>8.5</v>
      </c>
      <c r="F2076" s="7" t="s">
        <v>161</v>
      </c>
    </row>
    <row r="2077" customFormat="false" ht="15" hidden="false" customHeight="false" outlineLevel="0" collapsed="false">
      <c r="A2077" s="7" t="s">
        <v>11304</v>
      </c>
      <c r="B2077" s="44" t="n">
        <v>0</v>
      </c>
      <c r="C2077" s="44" t="n">
        <v>2</v>
      </c>
      <c r="D2077" s="38" t="n">
        <f aca="false">IFERROR(B2077/C2077,0)</f>
        <v>0</v>
      </c>
      <c r="E2077" s="45" t="n">
        <v>41</v>
      </c>
      <c r="F2077" s="7" t="s">
        <v>239</v>
      </c>
    </row>
    <row r="2078" customFormat="false" ht="15" hidden="false" customHeight="false" outlineLevel="0" collapsed="false">
      <c r="A2078" s="7" t="s">
        <v>11305</v>
      </c>
      <c r="B2078" s="44" t="n">
        <v>0</v>
      </c>
      <c r="C2078" s="44" t="n">
        <v>2</v>
      </c>
      <c r="D2078" s="38" t="n">
        <f aca="false">IFERROR(B2078/C2078,0)</f>
        <v>0</v>
      </c>
      <c r="E2078" s="45" t="n">
        <v>39</v>
      </c>
      <c r="F2078" s="7" t="s">
        <v>239</v>
      </c>
    </row>
    <row r="2079" customFormat="false" ht="15" hidden="false" customHeight="false" outlineLevel="0" collapsed="false">
      <c r="A2079" s="7" t="s">
        <v>11306</v>
      </c>
      <c r="B2079" s="44" t="n">
        <v>0</v>
      </c>
      <c r="C2079" s="44" t="n">
        <v>2</v>
      </c>
      <c r="D2079" s="38" t="n">
        <f aca="false">IFERROR(B2079/C2079,0)</f>
        <v>0</v>
      </c>
      <c r="E2079" s="45" t="n">
        <v>17.5</v>
      </c>
      <c r="F2079" s="7" t="s">
        <v>239</v>
      </c>
    </row>
    <row r="2080" customFormat="false" ht="15" hidden="false" customHeight="false" outlineLevel="0" collapsed="false">
      <c r="A2080" s="7" t="s">
        <v>11307</v>
      </c>
      <c r="B2080" s="44" t="n">
        <v>0</v>
      </c>
      <c r="C2080" s="44" t="n">
        <v>2</v>
      </c>
      <c r="D2080" s="38" t="n">
        <f aca="false">IFERROR(B2080/C2080,0)</f>
        <v>0</v>
      </c>
      <c r="E2080" s="45" t="n">
        <v>19</v>
      </c>
      <c r="F2080" s="7" t="s">
        <v>239</v>
      </c>
    </row>
    <row r="2081" customFormat="false" ht="15" hidden="false" customHeight="false" outlineLevel="0" collapsed="false">
      <c r="A2081" s="7" t="s">
        <v>11308</v>
      </c>
      <c r="B2081" s="44" t="n">
        <v>0</v>
      </c>
      <c r="C2081" s="44" t="n">
        <v>2</v>
      </c>
      <c r="D2081" s="38" t="n">
        <f aca="false">IFERROR(B2081/C2081,0)</f>
        <v>0</v>
      </c>
      <c r="E2081" s="45" t="n">
        <v>21.5</v>
      </c>
      <c r="F2081" s="7" t="s">
        <v>239</v>
      </c>
    </row>
    <row r="2082" customFormat="false" ht="15" hidden="false" customHeight="false" outlineLevel="0" collapsed="false">
      <c r="A2082" s="7" t="s">
        <v>11309</v>
      </c>
      <c r="B2082" s="44" t="n">
        <v>0</v>
      </c>
      <c r="C2082" s="44" t="n">
        <v>2</v>
      </c>
      <c r="D2082" s="38" t="n">
        <f aca="false">IFERROR(B2082/C2082,0)</f>
        <v>0</v>
      </c>
      <c r="E2082" s="45" t="n">
        <v>10.5</v>
      </c>
      <c r="F2082" s="7" t="s">
        <v>239</v>
      </c>
    </row>
    <row r="2083" customFormat="false" ht="15" hidden="false" customHeight="false" outlineLevel="0" collapsed="false">
      <c r="A2083" s="7" t="s">
        <v>11310</v>
      </c>
      <c r="B2083" s="44" t="n">
        <v>0</v>
      </c>
      <c r="C2083" s="44" t="n">
        <v>2</v>
      </c>
      <c r="D2083" s="38" t="n">
        <f aca="false">IFERROR(B2083/C2083,0)</f>
        <v>0</v>
      </c>
      <c r="E2083" s="45" t="n">
        <v>28.5</v>
      </c>
      <c r="F2083" s="7" t="s">
        <v>161</v>
      </c>
    </row>
    <row r="2084" customFormat="false" ht="15" hidden="false" customHeight="false" outlineLevel="0" collapsed="false">
      <c r="A2084" s="7" t="s">
        <v>11311</v>
      </c>
      <c r="B2084" s="44" t="n">
        <v>0</v>
      </c>
      <c r="C2084" s="44" t="n">
        <v>2</v>
      </c>
      <c r="D2084" s="38" t="n">
        <f aca="false">IFERROR(B2084/C2084,0)</f>
        <v>0</v>
      </c>
      <c r="E2084" s="45" t="n">
        <v>9</v>
      </c>
      <c r="F2084" s="7" t="s">
        <v>161</v>
      </c>
    </row>
    <row r="2085" customFormat="false" ht="15" hidden="false" customHeight="false" outlineLevel="0" collapsed="false">
      <c r="A2085" s="7" t="s">
        <v>11312</v>
      </c>
      <c r="B2085" s="44" t="n">
        <v>0</v>
      </c>
      <c r="C2085" s="44" t="n">
        <v>2</v>
      </c>
      <c r="D2085" s="38" t="n">
        <f aca="false">IFERROR(B2085/C2085,0)</f>
        <v>0</v>
      </c>
      <c r="E2085" s="45" t="n">
        <v>9</v>
      </c>
      <c r="F2085" s="7" t="s">
        <v>161</v>
      </c>
    </row>
    <row r="2086" customFormat="false" ht="15" hidden="false" customHeight="false" outlineLevel="0" collapsed="false">
      <c r="A2086" s="7" t="s">
        <v>11313</v>
      </c>
      <c r="B2086" s="44" t="n">
        <v>0</v>
      </c>
      <c r="C2086" s="44" t="n">
        <v>2</v>
      </c>
      <c r="D2086" s="38" t="n">
        <f aca="false">IFERROR(B2086/C2086,0)</f>
        <v>0</v>
      </c>
      <c r="E2086" s="45" t="n">
        <v>12</v>
      </c>
      <c r="F2086" s="7" t="s">
        <v>239</v>
      </c>
    </row>
    <row r="2087" customFormat="false" ht="15" hidden="false" customHeight="false" outlineLevel="0" collapsed="false">
      <c r="A2087" s="7" t="s">
        <v>11314</v>
      </c>
      <c r="B2087" s="44" t="n">
        <v>0</v>
      </c>
      <c r="C2087" s="44" t="n">
        <v>2</v>
      </c>
      <c r="D2087" s="38" t="n">
        <f aca="false">IFERROR(B2087/C2087,0)</f>
        <v>0</v>
      </c>
      <c r="E2087" s="45" t="n">
        <v>6</v>
      </c>
      <c r="F2087" s="7" t="s">
        <v>239</v>
      </c>
    </row>
    <row r="2088" customFormat="false" ht="15" hidden="false" customHeight="false" outlineLevel="0" collapsed="false">
      <c r="A2088" s="7" t="s">
        <v>11315</v>
      </c>
      <c r="B2088" s="44" t="n">
        <v>0</v>
      </c>
      <c r="C2088" s="44" t="n">
        <v>2</v>
      </c>
      <c r="D2088" s="38" t="n">
        <f aca="false">IFERROR(B2088/C2088,0)</f>
        <v>0</v>
      </c>
      <c r="E2088" s="45" t="n">
        <v>27.5</v>
      </c>
      <c r="F2088" s="7" t="s">
        <v>239</v>
      </c>
    </row>
    <row r="2089" customFormat="false" ht="15" hidden="false" customHeight="false" outlineLevel="0" collapsed="false">
      <c r="A2089" s="7" t="s">
        <v>11316</v>
      </c>
      <c r="B2089" s="44" t="n">
        <v>0</v>
      </c>
      <c r="C2089" s="44" t="n">
        <v>2</v>
      </c>
      <c r="D2089" s="38" t="n">
        <f aca="false">IFERROR(B2089/C2089,0)</f>
        <v>0</v>
      </c>
      <c r="E2089" s="45" t="n">
        <v>60</v>
      </c>
      <c r="F2089" s="7" t="s">
        <v>115</v>
      </c>
    </row>
    <row r="2090" customFormat="false" ht="15" hidden="false" customHeight="false" outlineLevel="0" collapsed="false">
      <c r="A2090" s="7" t="s">
        <v>11317</v>
      </c>
      <c r="B2090" s="44" t="n">
        <v>0</v>
      </c>
      <c r="C2090" s="44" t="n">
        <v>2</v>
      </c>
      <c r="D2090" s="38" t="n">
        <f aca="false">IFERROR(B2090/C2090,0)</f>
        <v>0</v>
      </c>
      <c r="E2090" s="45" t="n">
        <v>39.5</v>
      </c>
      <c r="F2090" s="7" t="s">
        <v>239</v>
      </c>
    </row>
    <row r="2091" customFormat="false" ht="15" hidden="false" customHeight="false" outlineLevel="0" collapsed="false">
      <c r="A2091" s="7" t="s">
        <v>11318</v>
      </c>
      <c r="B2091" s="44" t="n">
        <v>0</v>
      </c>
      <c r="C2091" s="44" t="n">
        <v>2</v>
      </c>
      <c r="D2091" s="38" t="n">
        <f aca="false">IFERROR(B2091/C2091,0)</f>
        <v>0</v>
      </c>
      <c r="E2091" s="45" t="n">
        <v>37</v>
      </c>
      <c r="F2091" s="7" t="s">
        <v>161</v>
      </c>
    </row>
    <row r="2092" customFormat="false" ht="15" hidden="false" customHeight="false" outlineLevel="0" collapsed="false">
      <c r="A2092" s="7" t="s">
        <v>11319</v>
      </c>
      <c r="B2092" s="44" t="n">
        <v>0</v>
      </c>
      <c r="C2092" s="44" t="n">
        <v>2</v>
      </c>
      <c r="D2092" s="38" t="n">
        <f aca="false">IFERROR(B2092/C2092,0)</f>
        <v>0</v>
      </c>
      <c r="E2092" s="45" t="n">
        <v>36.5</v>
      </c>
      <c r="F2092" s="7" t="s">
        <v>239</v>
      </c>
    </row>
    <row r="2093" customFormat="false" ht="15" hidden="false" customHeight="false" outlineLevel="0" collapsed="false">
      <c r="A2093" s="7" t="s">
        <v>11320</v>
      </c>
      <c r="B2093" s="44" t="n">
        <v>0</v>
      </c>
      <c r="C2093" s="44" t="n">
        <v>2</v>
      </c>
      <c r="D2093" s="38" t="n">
        <f aca="false">IFERROR(B2093/C2093,0)</f>
        <v>0</v>
      </c>
      <c r="E2093" s="45" t="n">
        <v>33.5</v>
      </c>
      <c r="F2093" s="7" t="s">
        <v>239</v>
      </c>
    </row>
    <row r="2094" customFormat="false" ht="15" hidden="false" customHeight="false" outlineLevel="0" collapsed="false">
      <c r="A2094" s="7" t="s">
        <v>11321</v>
      </c>
      <c r="B2094" s="44" t="n">
        <v>0</v>
      </c>
      <c r="C2094" s="44" t="n">
        <v>2</v>
      </c>
      <c r="D2094" s="38" t="n">
        <f aca="false">IFERROR(B2094/C2094,0)</f>
        <v>0</v>
      </c>
      <c r="E2094" s="45" t="n">
        <v>14</v>
      </c>
      <c r="F2094" s="7" t="s">
        <v>239</v>
      </c>
    </row>
    <row r="2095" customFormat="false" ht="15" hidden="false" customHeight="false" outlineLevel="0" collapsed="false">
      <c r="A2095" s="7" t="s">
        <v>11322</v>
      </c>
      <c r="B2095" s="44" t="n">
        <v>0</v>
      </c>
      <c r="C2095" s="44" t="n">
        <v>2</v>
      </c>
      <c r="D2095" s="38" t="n">
        <f aca="false">IFERROR(B2095/C2095,0)</f>
        <v>0</v>
      </c>
      <c r="E2095" s="45" t="n">
        <v>8</v>
      </c>
      <c r="F2095" s="7" t="s">
        <v>239</v>
      </c>
    </row>
    <row r="2096" customFormat="false" ht="15" hidden="false" customHeight="false" outlineLevel="0" collapsed="false">
      <c r="A2096" s="7" t="s">
        <v>11323</v>
      </c>
      <c r="B2096" s="44" t="n">
        <v>0</v>
      </c>
      <c r="C2096" s="44" t="n">
        <v>2</v>
      </c>
      <c r="D2096" s="38" t="n">
        <f aca="false">IFERROR(B2096/C2096,0)</f>
        <v>0</v>
      </c>
      <c r="E2096" s="45" t="n">
        <v>34.5</v>
      </c>
      <c r="F2096" s="7" t="s">
        <v>239</v>
      </c>
    </row>
    <row r="2097" customFormat="false" ht="15" hidden="false" customHeight="false" outlineLevel="0" collapsed="false">
      <c r="A2097" s="7" t="s">
        <v>11324</v>
      </c>
      <c r="B2097" s="44" t="n">
        <v>0</v>
      </c>
      <c r="C2097" s="44" t="n">
        <v>2</v>
      </c>
      <c r="D2097" s="38" t="n">
        <f aca="false">IFERROR(B2097/C2097,0)</f>
        <v>0</v>
      </c>
      <c r="E2097" s="45" t="n">
        <v>58.5</v>
      </c>
      <c r="F2097" s="7" t="s">
        <v>239</v>
      </c>
    </row>
    <row r="2098" customFormat="false" ht="15" hidden="false" customHeight="false" outlineLevel="0" collapsed="false">
      <c r="A2098" s="7" t="s">
        <v>11325</v>
      </c>
      <c r="B2098" s="44" t="n">
        <v>0</v>
      </c>
      <c r="C2098" s="44" t="n">
        <v>2</v>
      </c>
      <c r="D2098" s="38" t="n">
        <f aca="false">IFERROR(B2098/C2098,0)</f>
        <v>0</v>
      </c>
      <c r="E2098" s="45" t="n">
        <v>8</v>
      </c>
      <c r="F2098" s="7" t="s">
        <v>161</v>
      </c>
    </row>
    <row r="2099" customFormat="false" ht="15" hidden="false" customHeight="false" outlineLevel="0" collapsed="false">
      <c r="A2099" s="7" t="s">
        <v>11326</v>
      </c>
      <c r="B2099" s="44" t="n">
        <v>0</v>
      </c>
      <c r="C2099" s="44" t="n">
        <v>2</v>
      </c>
      <c r="D2099" s="38" t="n">
        <f aca="false">IFERROR(B2099/C2099,0)</f>
        <v>0</v>
      </c>
      <c r="E2099" s="45" t="n">
        <v>22</v>
      </c>
      <c r="F2099" s="7" t="s">
        <v>239</v>
      </c>
    </row>
    <row r="2100" customFormat="false" ht="15" hidden="false" customHeight="false" outlineLevel="0" collapsed="false">
      <c r="A2100" s="7" t="s">
        <v>11327</v>
      </c>
      <c r="B2100" s="44" t="n">
        <v>0</v>
      </c>
      <c r="C2100" s="44" t="n">
        <v>2</v>
      </c>
      <c r="D2100" s="38" t="n">
        <f aca="false">IFERROR(B2100/C2100,0)</f>
        <v>0</v>
      </c>
      <c r="E2100" s="45" t="n">
        <v>23.5</v>
      </c>
      <c r="F2100" s="7" t="s">
        <v>239</v>
      </c>
    </row>
    <row r="2101" customFormat="false" ht="15" hidden="false" customHeight="false" outlineLevel="0" collapsed="false">
      <c r="A2101" s="7" t="s">
        <v>11328</v>
      </c>
      <c r="B2101" s="44" t="n">
        <v>0</v>
      </c>
      <c r="C2101" s="44" t="n">
        <v>2</v>
      </c>
      <c r="D2101" s="38" t="n">
        <f aca="false">IFERROR(B2101/C2101,0)</f>
        <v>0</v>
      </c>
      <c r="E2101" s="45" t="n">
        <v>15.5</v>
      </c>
      <c r="F2101" s="7" t="s">
        <v>239</v>
      </c>
    </row>
    <row r="2102" customFormat="false" ht="15" hidden="false" customHeight="false" outlineLevel="0" collapsed="false">
      <c r="A2102" s="7" t="s">
        <v>11329</v>
      </c>
      <c r="B2102" s="44" t="n">
        <v>0</v>
      </c>
      <c r="C2102" s="44" t="n">
        <v>2</v>
      </c>
      <c r="D2102" s="38" t="n">
        <f aca="false">IFERROR(B2102/C2102,0)</f>
        <v>0</v>
      </c>
      <c r="E2102" s="45" t="n">
        <v>12</v>
      </c>
      <c r="F2102" s="7" t="s">
        <v>239</v>
      </c>
    </row>
    <row r="2103" customFormat="false" ht="15" hidden="false" customHeight="false" outlineLevel="0" collapsed="false">
      <c r="A2103" s="7" t="s">
        <v>11330</v>
      </c>
      <c r="B2103" s="44" t="n">
        <v>0</v>
      </c>
      <c r="C2103" s="44" t="n">
        <v>2</v>
      </c>
      <c r="D2103" s="38" t="n">
        <f aca="false">IFERROR(B2103/C2103,0)</f>
        <v>0</v>
      </c>
      <c r="E2103" s="45" t="n">
        <v>15.5</v>
      </c>
      <c r="F2103" s="7" t="s">
        <v>239</v>
      </c>
    </row>
    <row r="2104" customFormat="false" ht="15" hidden="false" customHeight="false" outlineLevel="0" collapsed="false">
      <c r="A2104" s="7" t="s">
        <v>11331</v>
      </c>
      <c r="B2104" s="44" t="n">
        <v>0</v>
      </c>
      <c r="C2104" s="44" t="n">
        <v>2</v>
      </c>
      <c r="D2104" s="38" t="n">
        <f aca="false">IFERROR(B2104/C2104,0)</f>
        <v>0</v>
      </c>
      <c r="E2104" s="45" t="n">
        <v>4.5</v>
      </c>
      <c r="F2104" s="7" t="s">
        <v>161</v>
      </c>
    </row>
    <row r="2105" customFormat="false" ht="15" hidden="false" customHeight="false" outlineLevel="0" collapsed="false">
      <c r="A2105" s="7" t="s">
        <v>11332</v>
      </c>
      <c r="B2105" s="44" t="n">
        <v>0</v>
      </c>
      <c r="C2105" s="44" t="n">
        <v>2</v>
      </c>
      <c r="D2105" s="38" t="n">
        <f aca="false">IFERROR(B2105/C2105,0)</f>
        <v>0</v>
      </c>
      <c r="E2105" s="45" t="n">
        <v>5</v>
      </c>
      <c r="F2105" s="7" t="s">
        <v>239</v>
      </c>
    </row>
    <row r="2106" customFormat="false" ht="15" hidden="false" customHeight="false" outlineLevel="0" collapsed="false">
      <c r="A2106" s="7" t="s">
        <v>11333</v>
      </c>
      <c r="B2106" s="44" t="n">
        <v>0</v>
      </c>
      <c r="C2106" s="44" t="n">
        <v>2</v>
      </c>
      <c r="D2106" s="38" t="n">
        <f aca="false">IFERROR(B2106/C2106,0)</f>
        <v>0</v>
      </c>
      <c r="E2106" s="45" t="n">
        <v>14.5</v>
      </c>
      <c r="F2106" s="7" t="s">
        <v>239</v>
      </c>
    </row>
    <row r="2107" customFormat="false" ht="15" hidden="false" customHeight="false" outlineLevel="0" collapsed="false">
      <c r="A2107" s="7" t="s">
        <v>11334</v>
      </c>
      <c r="B2107" s="44" t="n">
        <v>0</v>
      </c>
      <c r="C2107" s="44" t="n">
        <v>2</v>
      </c>
      <c r="D2107" s="38" t="n">
        <f aca="false">IFERROR(B2107/C2107,0)</f>
        <v>0</v>
      </c>
      <c r="E2107" s="45" t="n">
        <v>22.5</v>
      </c>
      <c r="F2107" s="7" t="s">
        <v>239</v>
      </c>
    </row>
    <row r="2108" customFormat="false" ht="15" hidden="false" customHeight="false" outlineLevel="0" collapsed="false">
      <c r="A2108" s="7" t="s">
        <v>11335</v>
      </c>
      <c r="B2108" s="44" t="n">
        <v>0</v>
      </c>
      <c r="C2108" s="44" t="n">
        <v>2</v>
      </c>
      <c r="D2108" s="38" t="n">
        <f aca="false">IFERROR(B2108/C2108,0)</f>
        <v>0</v>
      </c>
      <c r="E2108" s="45" t="n">
        <v>10</v>
      </c>
      <c r="F2108" s="7" t="s">
        <v>161</v>
      </c>
    </row>
    <row r="2109" customFormat="false" ht="15" hidden="false" customHeight="false" outlineLevel="0" collapsed="false">
      <c r="A2109" s="7" t="s">
        <v>11336</v>
      </c>
      <c r="B2109" s="44" t="n">
        <v>0</v>
      </c>
      <c r="C2109" s="44" t="n">
        <v>2</v>
      </c>
      <c r="D2109" s="38" t="n">
        <f aca="false">IFERROR(B2109/C2109,0)</f>
        <v>0</v>
      </c>
      <c r="E2109" s="45" t="n">
        <v>11.5</v>
      </c>
      <c r="F2109" s="7" t="s">
        <v>239</v>
      </c>
    </row>
    <row r="2110" customFormat="false" ht="15" hidden="false" customHeight="false" outlineLevel="0" collapsed="false">
      <c r="A2110" s="7" t="s">
        <v>11337</v>
      </c>
      <c r="B2110" s="44" t="n">
        <v>0</v>
      </c>
      <c r="C2110" s="44" t="n">
        <v>2</v>
      </c>
      <c r="D2110" s="38" t="n">
        <f aca="false">IFERROR(B2110/C2110,0)</f>
        <v>0</v>
      </c>
      <c r="E2110" s="45" t="n">
        <v>19</v>
      </c>
      <c r="F2110" s="7" t="s">
        <v>239</v>
      </c>
    </row>
    <row r="2111" customFormat="false" ht="15" hidden="false" customHeight="false" outlineLevel="0" collapsed="false">
      <c r="A2111" s="7" t="s">
        <v>11338</v>
      </c>
      <c r="B2111" s="44" t="n">
        <v>0</v>
      </c>
      <c r="C2111" s="44" t="n">
        <v>2</v>
      </c>
      <c r="D2111" s="38" t="n">
        <f aca="false">IFERROR(B2111/C2111,0)</f>
        <v>0</v>
      </c>
      <c r="E2111" s="45" t="n">
        <v>15.5</v>
      </c>
      <c r="F2111" s="7" t="s">
        <v>239</v>
      </c>
    </row>
    <row r="2112" customFormat="false" ht="15" hidden="false" customHeight="false" outlineLevel="0" collapsed="false">
      <c r="A2112" s="7" t="s">
        <v>11339</v>
      </c>
      <c r="B2112" s="44" t="n">
        <v>0</v>
      </c>
      <c r="C2112" s="44" t="n">
        <v>2</v>
      </c>
      <c r="D2112" s="38" t="n">
        <f aca="false">IFERROR(B2112/C2112,0)</f>
        <v>0</v>
      </c>
      <c r="E2112" s="45" t="n">
        <v>9</v>
      </c>
      <c r="F2112" s="7" t="s">
        <v>239</v>
      </c>
    </row>
    <row r="2113" customFormat="false" ht="15" hidden="false" customHeight="false" outlineLevel="0" collapsed="false">
      <c r="A2113" s="7" t="s">
        <v>11340</v>
      </c>
      <c r="B2113" s="44" t="n">
        <v>0</v>
      </c>
      <c r="C2113" s="44" t="n">
        <v>2</v>
      </c>
      <c r="D2113" s="38" t="n">
        <f aca="false">IFERROR(B2113/C2113,0)</f>
        <v>0</v>
      </c>
      <c r="E2113" s="45" t="n">
        <v>1.5</v>
      </c>
      <c r="F2113" s="7" t="s">
        <v>239</v>
      </c>
    </row>
    <row r="2114" customFormat="false" ht="15" hidden="false" customHeight="false" outlineLevel="0" collapsed="false">
      <c r="A2114" s="7" t="s">
        <v>11341</v>
      </c>
      <c r="B2114" s="44" t="n">
        <v>0</v>
      </c>
      <c r="C2114" s="44" t="n">
        <v>2</v>
      </c>
      <c r="D2114" s="38" t="n">
        <f aca="false">IFERROR(B2114/C2114,0)</f>
        <v>0</v>
      </c>
      <c r="E2114" s="45" t="n">
        <v>33.5</v>
      </c>
      <c r="F2114" s="7" t="s">
        <v>239</v>
      </c>
    </row>
    <row r="2115" customFormat="false" ht="15" hidden="false" customHeight="false" outlineLevel="0" collapsed="false">
      <c r="A2115" s="7" t="s">
        <v>11342</v>
      </c>
      <c r="B2115" s="44" t="n">
        <v>0</v>
      </c>
      <c r="C2115" s="44" t="n">
        <v>2</v>
      </c>
      <c r="D2115" s="38" t="n">
        <f aca="false">IFERROR(B2115/C2115,0)</f>
        <v>0</v>
      </c>
      <c r="E2115" s="45" t="n">
        <v>10.5</v>
      </c>
      <c r="F2115" s="7" t="s">
        <v>239</v>
      </c>
    </row>
    <row r="2116" customFormat="false" ht="15" hidden="false" customHeight="false" outlineLevel="0" collapsed="false">
      <c r="A2116" s="7" t="s">
        <v>11343</v>
      </c>
      <c r="B2116" s="44" t="n">
        <v>0</v>
      </c>
      <c r="C2116" s="44" t="n">
        <v>2</v>
      </c>
      <c r="D2116" s="38" t="n">
        <f aca="false">IFERROR(B2116/C2116,0)</f>
        <v>0</v>
      </c>
      <c r="E2116" s="45" t="n">
        <v>18.5</v>
      </c>
      <c r="F2116" s="7" t="s">
        <v>239</v>
      </c>
    </row>
    <row r="2117" customFormat="false" ht="15" hidden="false" customHeight="false" outlineLevel="0" collapsed="false">
      <c r="A2117" s="7" t="s">
        <v>11344</v>
      </c>
      <c r="B2117" s="44" t="n">
        <v>0</v>
      </c>
      <c r="C2117" s="44" t="n">
        <v>2</v>
      </c>
      <c r="D2117" s="38" t="n">
        <f aca="false">IFERROR(B2117/C2117,0)</f>
        <v>0</v>
      </c>
      <c r="E2117" s="45" t="n">
        <v>42</v>
      </c>
      <c r="F2117" s="7" t="s">
        <v>239</v>
      </c>
    </row>
    <row r="2118" customFormat="false" ht="15" hidden="false" customHeight="false" outlineLevel="0" collapsed="false">
      <c r="A2118" s="7" t="s">
        <v>11345</v>
      </c>
      <c r="B2118" s="44" t="n">
        <v>0</v>
      </c>
      <c r="C2118" s="44" t="n">
        <v>2</v>
      </c>
      <c r="D2118" s="38" t="n">
        <f aca="false">IFERROR(B2118/C2118,0)</f>
        <v>0</v>
      </c>
      <c r="E2118" s="45" t="n">
        <v>5</v>
      </c>
      <c r="F2118" s="7" t="s">
        <v>239</v>
      </c>
    </row>
    <row r="2119" customFormat="false" ht="15" hidden="false" customHeight="false" outlineLevel="0" collapsed="false">
      <c r="A2119" s="7" t="s">
        <v>11346</v>
      </c>
      <c r="B2119" s="44" t="n">
        <v>0</v>
      </c>
      <c r="C2119" s="44" t="n">
        <v>2</v>
      </c>
      <c r="D2119" s="38" t="n">
        <f aca="false">IFERROR(B2119/C2119,0)</f>
        <v>0</v>
      </c>
      <c r="E2119" s="45" t="n">
        <v>25</v>
      </c>
      <c r="F2119" s="7" t="s">
        <v>239</v>
      </c>
    </row>
    <row r="2120" customFormat="false" ht="15" hidden="false" customHeight="false" outlineLevel="0" collapsed="false">
      <c r="A2120" s="7" t="s">
        <v>11347</v>
      </c>
      <c r="B2120" s="44" t="n">
        <v>0</v>
      </c>
      <c r="C2120" s="44" t="n">
        <v>2</v>
      </c>
      <c r="D2120" s="38" t="n">
        <f aca="false">IFERROR(B2120/C2120,0)</f>
        <v>0</v>
      </c>
      <c r="E2120" s="45" t="n">
        <v>5</v>
      </c>
      <c r="F2120" s="7" t="s">
        <v>239</v>
      </c>
    </row>
    <row r="2121" customFormat="false" ht="15" hidden="false" customHeight="false" outlineLevel="0" collapsed="false">
      <c r="A2121" s="7" t="s">
        <v>11348</v>
      </c>
      <c r="B2121" s="44" t="n">
        <v>0</v>
      </c>
      <c r="C2121" s="44" t="n">
        <v>2</v>
      </c>
      <c r="D2121" s="38" t="n">
        <f aca="false">IFERROR(B2121/C2121,0)</f>
        <v>0</v>
      </c>
      <c r="E2121" s="45" t="n">
        <v>8.5</v>
      </c>
      <c r="F2121" s="7" t="s">
        <v>239</v>
      </c>
    </row>
    <row r="2122" customFormat="false" ht="15" hidden="false" customHeight="false" outlineLevel="0" collapsed="false">
      <c r="A2122" s="7" t="s">
        <v>11349</v>
      </c>
      <c r="B2122" s="44" t="n">
        <v>0</v>
      </c>
      <c r="C2122" s="44" t="n">
        <v>2</v>
      </c>
      <c r="D2122" s="38" t="n">
        <f aca="false">IFERROR(B2122/C2122,0)</f>
        <v>0</v>
      </c>
      <c r="E2122" s="45" t="n">
        <v>34</v>
      </c>
      <c r="F2122" s="7" t="s">
        <v>239</v>
      </c>
    </row>
    <row r="2123" customFormat="false" ht="15" hidden="false" customHeight="false" outlineLevel="0" collapsed="false">
      <c r="A2123" s="7" t="s">
        <v>11350</v>
      </c>
      <c r="B2123" s="44" t="n">
        <v>0</v>
      </c>
      <c r="C2123" s="44" t="n">
        <v>2</v>
      </c>
      <c r="D2123" s="38" t="n">
        <f aca="false">IFERROR(B2123/C2123,0)</f>
        <v>0</v>
      </c>
      <c r="E2123" s="45" t="n">
        <v>8.5</v>
      </c>
      <c r="F2123" s="7" t="s">
        <v>239</v>
      </c>
    </row>
    <row r="2124" customFormat="false" ht="15" hidden="false" customHeight="false" outlineLevel="0" collapsed="false">
      <c r="A2124" s="7" t="s">
        <v>11351</v>
      </c>
      <c r="B2124" s="44" t="n">
        <v>0</v>
      </c>
      <c r="C2124" s="44" t="n">
        <v>2</v>
      </c>
      <c r="D2124" s="38" t="n">
        <f aca="false">IFERROR(B2124/C2124,0)</f>
        <v>0</v>
      </c>
      <c r="E2124" s="45" t="n">
        <v>7</v>
      </c>
      <c r="F2124" s="7" t="s">
        <v>239</v>
      </c>
    </row>
    <row r="2125" customFormat="false" ht="15" hidden="false" customHeight="false" outlineLevel="0" collapsed="false">
      <c r="A2125" s="7" t="s">
        <v>11352</v>
      </c>
      <c r="B2125" s="44" t="n">
        <v>0</v>
      </c>
      <c r="C2125" s="44" t="n">
        <v>2</v>
      </c>
      <c r="D2125" s="38" t="n">
        <f aca="false">IFERROR(B2125/C2125,0)</f>
        <v>0</v>
      </c>
      <c r="E2125" s="45" t="n">
        <v>10.5</v>
      </c>
      <c r="F2125" s="7" t="s">
        <v>239</v>
      </c>
    </row>
    <row r="2126" customFormat="false" ht="15" hidden="false" customHeight="false" outlineLevel="0" collapsed="false">
      <c r="A2126" s="7" t="s">
        <v>11353</v>
      </c>
      <c r="B2126" s="44" t="n">
        <v>0</v>
      </c>
      <c r="C2126" s="44" t="n">
        <v>2</v>
      </c>
      <c r="D2126" s="38" t="n">
        <f aca="false">IFERROR(B2126/C2126,0)</f>
        <v>0</v>
      </c>
      <c r="E2126" s="45" t="n">
        <v>12</v>
      </c>
      <c r="F2126" s="7" t="s">
        <v>161</v>
      </c>
    </row>
    <row r="2127" customFormat="false" ht="15" hidden="false" customHeight="false" outlineLevel="0" collapsed="false">
      <c r="A2127" s="7" t="s">
        <v>11354</v>
      </c>
      <c r="B2127" s="44" t="n">
        <v>0</v>
      </c>
      <c r="C2127" s="44" t="n">
        <v>2</v>
      </c>
      <c r="D2127" s="38" t="n">
        <f aca="false">IFERROR(B2127/C2127,0)</f>
        <v>0</v>
      </c>
      <c r="E2127" s="45" t="n">
        <v>10</v>
      </c>
      <c r="F2127" s="7" t="s">
        <v>161</v>
      </c>
    </row>
    <row r="2128" customFormat="false" ht="15" hidden="false" customHeight="false" outlineLevel="0" collapsed="false">
      <c r="A2128" s="7" t="s">
        <v>11355</v>
      </c>
      <c r="B2128" s="44" t="n">
        <v>0</v>
      </c>
      <c r="C2128" s="44" t="n">
        <v>2</v>
      </c>
      <c r="D2128" s="38" t="n">
        <f aca="false">IFERROR(B2128/C2128,0)</f>
        <v>0</v>
      </c>
      <c r="E2128" s="45" t="n">
        <v>12</v>
      </c>
      <c r="F2128" s="7" t="s">
        <v>239</v>
      </c>
    </row>
    <row r="2129" customFormat="false" ht="15" hidden="false" customHeight="false" outlineLevel="0" collapsed="false">
      <c r="A2129" s="7" t="s">
        <v>11356</v>
      </c>
      <c r="B2129" s="44" t="n">
        <v>0</v>
      </c>
      <c r="C2129" s="44" t="n">
        <v>2</v>
      </c>
      <c r="D2129" s="38" t="n">
        <f aca="false">IFERROR(B2129/C2129,0)</f>
        <v>0</v>
      </c>
      <c r="E2129" s="45" t="n">
        <v>10</v>
      </c>
      <c r="F2129" s="7" t="s">
        <v>161</v>
      </c>
    </row>
    <row r="2130" customFormat="false" ht="15" hidden="false" customHeight="false" outlineLevel="0" collapsed="false">
      <c r="A2130" s="7" t="s">
        <v>11357</v>
      </c>
      <c r="B2130" s="44" t="n">
        <v>0</v>
      </c>
      <c r="C2130" s="44" t="n">
        <v>2</v>
      </c>
      <c r="D2130" s="38" t="n">
        <f aca="false">IFERROR(B2130/C2130,0)</f>
        <v>0</v>
      </c>
      <c r="E2130" s="45" t="n">
        <v>11</v>
      </c>
      <c r="F2130" s="7" t="s">
        <v>239</v>
      </c>
    </row>
    <row r="2131" customFormat="false" ht="15" hidden="false" customHeight="false" outlineLevel="0" collapsed="false">
      <c r="A2131" s="7" t="s">
        <v>11358</v>
      </c>
      <c r="B2131" s="44" t="n">
        <v>0</v>
      </c>
      <c r="C2131" s="44" t="n">
        <v>2</v>
      </c>
      <c r="D2131" s="38" t="n">
        <f aca="false">IFERROR(B2131/C2131,0)</f>
        <v>0</v>
      </c>
      <c r="E2131" s="45" t="n">
        <v>8.5</v>
      </c>
      <c r="F2131" s="7" t="s">
        <v>239</v>
      </c>
    </row>
    <row r="2132" customFormat="false" ht="15" hidden="false" customHeight="false" outlineLevel="0" collapsed="false">
      <c r="A2132" s="7" t="s">
        <v>11359</v>
      </c>
      <c r="B2132" s="44" t="n">
        <v>0</v>
      </c>
      <c r="C2132" s="44" t="n">
        <v>2</v>
      </c>
      <c r="D2132" s="38" t="n">
        <f aca="false">IFERROR(B2132/C2132,0)</f>
        <v>0</v>
      </c>
      <c r="E2132" s="45" t="n">
        <v>4.5</v>
      </c>
      <c r="F2132" s="7" t="s">
        <v>239</v>
      </c>
    </row>
    <row r="2133" customFormat="false" ht="15" hidden="false" customHeight="false" outlineLevel="0" collapsed="false">
      <c r="A2133" s="7" t="s">
        <v>11360</v>
      </c>
      <c r="B2133" s="44" t="n">
        <v>0</v>
      </c>
      <c r="C2133" s="44" t="n">
        <v>2</v>
      </c>
      <c r="D2133" s="38" t="n">
        <f aca="false">IFERROR(B2133/C2133,0)</f>
        <v>0</v>
      </c>
      <c r="E2133" s="45" t="n">
        <v>11</v>
      </c>
      <c r="F2133" s="7" t="s">
        <v>239</v>
      </c>
    </row>
    <row r="2134" customFormat="false" ht="15" hidden="false" customHeight="false" outlineLevel="0" collapsed="false">
      <c r="A2134" s="7" t="s">
        <v>11361</v>
      </c>
      <c r="B2134" s="44" t="n">
        <v>0</v>
      </c>
      <c r="C2134" s="44" t="n">
        <v>2</v>
      </c>
      <c r="D2134" s="38" t="n">
        <f aca="false">IFERROR(B2134/C2134,0)</f>
        <v>0</v>
      </c>
      <c r="E2134" s="45" t="n">
        <v>12.5</v>
      </c>
      <c r="F2134" s="7" t="s">
        <v>239</v>
      </c>
    </row>
    <row r="2135" customFormat="false" ht="15" hidden="false" customHeight="false" outlineLevel="0" collapsed="false">
      <c r="A2135" s="7" t="s">
        <v>11362</v>
      </c>
      <c r="B2135" s="44" t="n">
        <v>0</v>
      </c>
      <c r="C2135" s="44" t="n">
        <v>2</v>
      </c>
      <c r="D2135" s="38" t="n">
        <f aca="false">IFERROR(B2135/C2135,0)</f>
        <v>0</v>
      </c>
      <c r="E2135" s="45" t="n">
        <v>37.5</v>
      </c>
      <c r="F2135" s="7" t="s">
        <v>239</v>
      </c>
    </row>
    <row r="2136" customFormat="false" ht="15" hidden="false" customHeight="false" outlineLevel="0" collapsed="false">
      <c r="A2136" s="7" t="s">
        <v>11363</v>
      </c>
      <c r="B2136" s="44" t="n">
        <v>0</v>
      </c>
      <c r="C2136" s="44" t="n">
        <v>2</v>
      </c>
      <c r="D2136" s="38" t="n">
        <f aca="false">IFERROR(B2136/C2136,0)</f>
        <v>0</v>
      </c>
      <c r="E2136" s="45" t="n">
        <v>26</v>
      </c>
      <c r="F2136" s="7" t="s">
        <v>239</v>
      </c>
    </row>
    <row r="2137" customFormat="false" ht="15" hidden="false" customHeight="false" outlineLevel="0" collapsed="false">
      <c r="A2137" s="7" t="s">
        <v>11364</v>
      </c>
      <c r="B2137" s="44" t="n">
        <v>0</v>
      </c>
      <c r="C2137" s="44" t="n">
        <v>2</v>
      </c>
      <c r="D2137" s="38" t="n">
        <f aca="false">IFERROR(B2137/C2137,0)</f>
        <v>0</v>
      </c>
      <c r="E2137" s="45" t="n">
        <v>7</v>
      </c>
      <c r="F2137" s="7" t="s">
        <v>239</v>
      </c>
    </row>
    <row r="2138" customFormat="false" ht="15" hidden="false" customHeight="false" outlineLevel="0" collapsed="false">
      <c r="A2138" s="7" t="s">
        <v>11365</v>
      </c>
      <c r="B2138" s="44" t="n">
        <v>0</v>
      </c>
      <c r="C2138" s="44" t="n">
        <v>2</v>
      </c>
      <c r="D2138" s="38" t="n">
        <f aca="false">IFERROR(B2138/C2138,0)</f>
        <v>0</v>
      </c>
      <c r="E2138" s="45" t="n">
        <v>16.5</v>
      </c>
      <c r="F2138" s="7" t="s">
        <v>239</v>
      </c>
    </row>
    <row r="2139" customFormat="false" ht="15" hidden="false" customHeight="false" outlineLevel="0" collapsed="false">
      <c r="A2139" s="7" t="s">
        <v>11366</v>
      </c>
      <c r="B2139" s="44" t="n">
        <v>0</v>
      </c>
      <c r="C2139" s="44" t="n">
        <v>2</v>
      </c>
      <c r="D2139" s="38" t="n">
        <f aca="false">IFERROR(B2139/C2139,0)</f>
        <v>0</v>
      </c>
      <c r="E2139" s="45" t="n">
        <v>1</v>
      </c>
      <c r="F2139" s="7" t="s">
        <v>239</v>
      </c>
    </row>
    <row r="2140" customFormat="false" ht="15" hidden="false" customHeight="false" outlineLevel="0" collapsed="false">
      <c r="A2140" s="7" t="s">
        <v>11367</v>
      </c>
      <c r="B2140" s="44" t="n">
        <v>0</v>
      </c>
      <c r="C2140" s="44" t="n">
        <v>2</v>
      </c>
      <c r="D2140" s="38" t="n">
        <f aca="false">IFERROR(B2140/C2140,0)</f>
        <v>0</v>
      </c>
      <c r="E2140" s="45" t="n">
        <v>20.5</v>
      </c>
      <c r="F2140" s="7" t="s">
        <v>161</v>
      </c>
    </row>
    <row r="2141" customFormat="false" ht="15" hidden="false" customHeight="false" outlineLevel="0" collapsed="false">
      <c r="A2141" s="7" t="s">
        <v>11368</v>
      </c>
      <c r="B2141" s="44" t="n">
        <v>0</v>
      </c>
      <c r="C2141" s="44" t="n">
        <v>2</v>
      </c>
      <c r="D2141" s="38" t="n">
        <f aca="false">IFERROR(B2141/C2141,0)</f>
        <v>0</v>
      </c>
      <c r="E2141" s="45" t="n">
        <v>10</v>
      </c>
      <c r="F2141" s="7" t="s">
        <v>239</v>
      </c>
    </row>
    <row r="2142" customFormat="false" ht="15" hidden="false" customHeight="false" outlineLevel="0" collapsed="false">
      <c r="A2142" s="7" t="s">
        <v>11369</v>
      </c>
      <c r="B2142" s="44" t="n">
        <v>0</v>
      </c>
      <c r="C2142" s="44" t="n">
        <v>2</v>
      </c>
      <c r="D2142" s="38" t="n">
        <f aca="false">IFERROR(B2142/C2142,0)</f>
        <v>0</v>
      </c>
      <c r="E2142" s="45" t="n">
        <v>10</v>
      </c>
      <c r="F2142" s="7" t="s">
        <v>161</v>
      </c>
    </row>
    <row r="2143" customFormat="false" ht="15" hidden="false" customHeight="false" outlineLevel="0" collapsed="false">
      <c r="A2143" s="7" t="s">
        <v>11370</v>
      </c>
      <c r="B2143" s="44" t="n">
        <v>0</v>
      </c>
      <c r="C2143" s="44" t="n">
        <v>2</v>
      </c>
      <c r="D2143" s="38" t="n">
        <f aca="false">IFERROR(B2143/C2143,0)</f>
        <v>0</v>
      </c>
      <c r="E2143" s="45" t="n">
        <v>8.5</v>
      </c>
      <c r="F2143" s="7" t="s">
        <v>239</v>
      </c>
    </row>
    <row r="2144" customFormat="false" ht="15" hidden="false" customHeight="false" outlineLevel="0" collapsed="false">
      <c r="A2144" s="7" t="s">
        <v>11371</v>
      </c>
      <c r="B2144" s="44" t="n">
        <v>0</v>
      </c>
      <c r="C2144" s="44" t="n">
        <v>2</v>
      </c>
      <c r="D2144" s="38" t="n">
        <f aca="false">IFERROR(B2144/C2144,0)</f>
        <v>0</v>
      </c>
      <c r="E2144" s="45" t="n">
        <v>8.5</v>
      </c>
      <c r="F2144" s="7" t="s">
        <v>239</v>
      </c>
    </row>
    <row r="2145" customFormat="false" ht="15" hidden="false" customHeight="false" outlineLevel="0" collapsed="false">
      <c r="A2145" s="7" t="s">
        <v>11372</v>
      </c>
      <c r="B2145" s="44" t="n">
        <v>0</v>
      </c>
      <c r="C2145" s="44" t="n">
        <v>2</v>
      </c>
      <c r="D2145" s="38" t="n">
        <f aca="false">IFERROR(B2145/C2145,0)</f>
        <v>0</v>
      </c>
      <c r="E2145" s="45" t="n">
        <v>9</v>
      </c>
      <c r="F2145" s="7" t="s">
        <v>239</v>
      </c>
    </row>
    <row r="2146" customFormat="false" ht="15" hidden="false" customHeight="false" outlineLevel="0" collapsed="false">
      <c r="A2146" s="7" t="s">
        <v>11373</v>
      </c>
      <c r="B2146" s="44" t="n">
        <v>0</v>
      </c>
      <c r="C2146" s="44" t="n">
        <v>2</v>
      </c>
      <c r="D2146" s="38" t="n">
        <f aca="false">IFERROR(B2146/C2146,0)</f>
        <v>0</v>
      </c>
      <c r="E2146" s="45" t="n">
        <v>7</v>
      </c>
      <c r="F2146" s="7" t="s">
        <v>239</v>
      </c>
    </row>
    <row r="2147" customFormat="false" ht="15" hidden="false" customHeight="false" outlineLevel="0" collapsed="false">
      <c r="A2147" s="7" t="s">
        <v>11374</v>
      </c>
      <c r="B2147" s="44" t="n">
        <v>0</v>
      </c>
      <c r="C2147" s="44" t="n">
        <v>2</v>
      </c>
      <c r="D2147" s="38" t="n">
        <f aca="false">IFERROR(B2147/C2147,0)</f>
        <v>0</v>
      </c>
      <c r="E2147" s="45" t="n">
        <v>31</v>
      </c>
      <c r="F2147" s="7" t="s">
        <v>239</v>
      </c>
    </row>
    <row r="2148" customFormat="false" ht="15" hidden="false" customHeight="false" outlineLevel="0" collapsed="false">
      <c r="A2148" s="7" t="s">
        <v>11375</v>
      </c>
      <c r="B2148" s="44" t="n">
        <v>0</v>
      </c>
      <c r="C2148" s="44" t="n">
        <v>2</v>
      </c>
      <c r="D2148" s="38" t="n">
        <f aca="false">IFERROR(B2148/C2148,0)</f>
        <v>0</v>
      </c>
      <c r="E2148" s="45" t="n">
        <v>8.5</v>
      </c>
      <c r="F2148" s="7" t="s">
        <v>239</v>
      </c>
    </row>
    <row r="2149" customFormat="false" ht="15" hidden="false" customHeight="false" outlineLevel="0" collapsed="false">
      <c r="A2149" s="7" t="s">
        <v>11376</v>
      </c>
      <c r="B2149" s="44" t="n">
        <v>0</v>
      </c>
      <c r="C2149" s="44" t="n">
        <v>2</v>
      </c>
      <c r="D2149" s="38" t="n">
        <f aca="false">IFERROR(B2149/C2149,0)</f>
        <v>0</v>
      </c>
      <c r="E2149" s="45" t="n">
        <v>12.5</v>
      </c>
      <c r="F2149" s="7" t="s">
        <v>239</v>
      </c>
    </row>
    <row r="2150" customFormat="false" ht="15" hidden="false" customHeight="false" outlineLevel="0" collapsed="false">
      <c r="A2150" s="7" t="s">
        <v>11377</v>
      </c>
      <c r="B2150" s="44" t="n">
        <v>0</v>
      </c>
      <c r="C2150" s="44" t="n">
        <v>2</v>
      </c>
      <c r="D2150" s="38" t="n">
        <f aca="false">IFERROR(B2150/C2150,0)</f>
        <v>0</v>
      </c>
      <c r="E2150" s="45" t="n">
        <v>5.5</v>
      </c>
      <c r="F2150" s="7" t="s">
        <v>239</v>
      </c>
    </row>
    <row r="2151" customFormat="false" ht="15" hidden="false" customHeight="false" outlineLevel="0" collapsed="false">
      <c r="A2151" s="7" t="s">
        <v>11378</v>
      </c>
      <c r="B2151" s="44" t="n">
        <v>0</v>
      </c>
      <c r="C2151" s="44" t="n">
        <v>2</v>
      </c>
      <c r="D2151" s="38" t="n">
        <f aca="false">IFERROR(B2151/C2151,0)</f>
        <v>0</v>
      </c>
      <c r="E2151" s="45" t="n">
        <v>23</v>
      </c>
      <c r="F2151" s="7" t="s">
        <v>239</v>
      </c>
    </row>
    <row r="2152" customFormat="false" ht="15" hidden="false" customHeight="false" outlineLevel="0" collapsed="false">
      <c r="A2152" s="7" t="s">
        <v>11379</v>
      </c>
      <c r="B2152" s="44" t="n">
        <v>0</v>
      </c>
      <c r="C2152" s="44" t="n">
        <v>2</v>
      </c>
      <c r="D2152" s="38" t="n">
        <f aca="false">IFERROR(B2152/C2152,0)</f>
        <v>0</v>
      </c>
      <c r="E2152" s="45" t="n">
        <v>5.5</v>
      </c>
      <c r="F2152" s="7" t="s">
        <v>239</v>
      </c>
    </row>
    <row r="2153" customFormat="false" ht="15" hidden="false" customHeight="false" outlineLevel="0" collapsed="false">
      <c r="A2153" s="7" t="s">
        <v>11380</v>
      </c>
      <c r="B2153" s="44" t="n">
        <v>0</v>
      </c>
      <c r="C2153" s="44" t="n">
        <v>2</v>
      </c>
      <c r="D2153" s="38" t="n">
        <f aca="false">IFERROR(B2153/C2153,0)</f>
        <v>0</v>
      </c>
      <c r="E2153" s="45" t="n">
        <v>5</v>
      </c>
      <c r="F2153" s="7" t="s">
        <v>239</v>
      </c>
    </row>
    <row r="2154" customFormat="false" ht="15" hidden="false" customHeight="false" outlineLevel="0" collapsed="false">
      <c r="A2154" s="7" t="s">
        <v>11381</v>
      </c>
      <c r="B2154" s="44" t="n">
        <v>0</v>
      </c>
      <c r="C2154" s="44" t="n">
        <v>2</v>
      </c>
      <c r="D2154" s="38" t="n">
        <f aca="false">IFERROR(B2154/C2154,0)</f>
        <v>0</v>
      </c>
      <c r="E2154" s="45" t="n">
        <v>11</v>
      </c>
      <c r="F2154" s="7" t="s">
        <v>239</v>
      </c>
    </row>
    <row r="2155" customFormat="false" ht="15" hidden="false" customHeight="false" outlineLevel="0" collapsed="false">
      <c r="A2155" s="7" t="s">
        <v>11382</v>
      </c>
      <c r="B2155" s="44" t="n">
        <v>0</v>
      </c>
      <c r="C2155" s="44" t="n">
        <v>2</v>
      </c>
      <c r="D2155" s="38" t="n">
        <f aca="false">IFERROR(B2155/C2155,0)</f>
        <v>0</v>
      </c>
      <c r="E2155" s="45" t="n">
        <v>9</v>
      </c>
      <c r="F2155" s="7" t="s">
        <v>239</v>
      </c>
    </row>
    <row r="2156" customFormat="false" ht="15" hidden="false" customHeight="false" outlineLevel="0" collapsed="false">
      <c r="A2156" s="7" t="s">
        <v>11383</v>
      </c>
      <c r="B2156" s="44" t="n">
        <v>0</v>
      </c>
      <c r="C2156" s="44" t="n">
        <v>2</v>
      </c>
      <c r="D2156" s="38" t="n">
        <f aca="false">IFERROR(B2156/C2156,0)</f>
        <v>0</v>
      </c>
      <c r="E2156" s="45" t="n">
        <v>20.5</v>
      </c>
      <c r="F2156" s="7" t="s">
        <v>239</v>
      </c>
    </row>
    <row r="2157" customFormat="false" ht="15" hidden="false" customHeight="false" outlineLevel="0" collapsed="false">
      <c r="A2157" s="7" t="s">
        <v>11384</v>
      </c>
      <c r="B2157" s="44" t="n">
        <v>0</v>
      </c>
      <c r="C2157" s="44" t="n">
        <v>2</v>
      </c>
      <c r="D2157" s="38" t="n">
        <f aca="false">IFERROR(B2157/C2157,0)</f>
        <v>0</v>
      </c>
      <c r="E2157" s="45" t="n">
        <v>10</v>
      </c>
      <c r="F2157" s="7" t="s">
        <v>239</v>
      </c>
    </row>
    <row r="2158" customFormat="false" ht="15" hidden="false" customHeight="false" outlineLevel="0" collapsed="false">
      <c r="A2158" s="7" t="s">
        <v>11385</v>
      </c>
      <c r="B2158" s="44" t="n">
        <v>0</v>
      </c>
      <c r="C2158" s="44" t="n">
        <v>2</v>
      </c>
      <c r="D2158" s="38" t="n">
        <f aca="false">IFERROR(B2158/C2158,0)</f>
        <v>0</v>
      </c>
      <c r="E2158" s="45" t="n">
        <v>28</v>
      </c>
      <c r="F2158" s="7" t="s">
        <v>239</v>
      </c>
    </row>
    <row r="2159" customFormat="false" ht="15" hidden="false" customHeight="false" outlineLevel="0" collapsed="false">
      <c r="A2159" s="7" t="s">
        <v>11386</v>
      </c>
      <c r="B2159" s="44" t="n">
        <v>0</v>
      </c>
      <c r="C2159" s="44" t="n">
        <v>2</v>
      </c>
      <c r="D2159" s="38" t="n">
        <f aca="false">IFERROR(B2159/C2159,0)</f>
        <v>0</v>
      </c>
      <c r="E2159" s="45" t="n">
        <v>8</v>
      </c>
      <c r="F2159" s="7" t="s">
        <v>161</v>
      </c>
    </row>
    <row r="2160" customFormat="false" ht="15" hidden="false" customHeight="false" outlineLevel="0" collapsed="false">
      <c r="A2160" s="7" t="s">
        <v>11387</v>
      </c>
      <c r="B2160" s="44" t="n">
        <v>0</v>
      </c>
      <c r="C2160" s="44" t="n">
        <v>2</v>
      </c>
      <c r="D2160" s="38" t="n">
        <f aca="false">IFERROR(B2160/C2160,0)</f>
        <v>0</v>
      </c>
      <c r="E2160" s="45" t="n">
        <v>10.5</v>
      </c>
      <c r="F2160" s="7" t="s">
        <v>239</v>
      </c>
    </row>
    <row r="2161" customFormat="false" ht="15" hidden="false" customHeight="false" outlineLevel="0" collapsed="false">
      <c r="A2161" s="7" t="s">
        <v>11388</v>
      </c>
      <c r="B2161" s="44" t="n">
        <v>0</v>
      </c>
      <c r="C2161" s="44" t="n">
        <v>2</v>
      </c>
      <c r="D2161" s="38" t="n">
        <f aca="false">IFERROR(B2161/C2161,0)</f>
        <v>0</v>
      </c>
      <c r="E2161" s="45" t="n">
        <v>7.5</v>
      </c>
      <c r="F2161" s="7" t="s">
        <v>161</v>
      </c>
    </row>
    <row r="2162" customFormat="false" ht="15" hidden="false" customHeight="false" outlineLevel="0" collapsed="false">
      <c r="A2162" s="7" t="s">
        <v>11389</v>
      </c>
      <c r="B2162" s="44" t="n">
        <v>0</v>
      </c>
      <c r="C2162" s="44" t="n">
        <v>2</v>
      </c>
      <c r="D2162" s="38" t="n">
        <f aca="false">IFERROR(B2162/C2162,0)</f>
        <v>0</v>
      </c>
      <c r="E2162" s="45" t="n">
        <v>7.5</v>
      </c>
      <c r="F2162" s="7" t="s">
        <v>161</v>
      </c>
    </row>
    <row r="2163" customFormat="false" ht="15" hidden="false" customHeight="false" outlineLevel="0" collapsed="false">
      <c r="A2163" s="7" t="s">
        <v>11390</v>
      </c>
      <c r="B2163" s="44" t="n">
        <v>0</v>
      </c>
      <c r="C2163" s="44" t="n">
        <v>2</v>
      </c>
      <c r="D2163" s="38" t="n">
        <f aca="false">IFERROR(B2163/C2163,0)</f>
        <v>0</v>
      </c>
      <c r="E2163" s="45" t="n">
        <v>5.5</v>
      </c>
      <c r="F2163" s="7" t="s">
        <v>239</v>
      </c>
    </row>
    <row r="2164" customFormat="false" ht="15" hidden="false" customHeight="false" outlineLevel="0" collapsed="false">
      <c r="A2164" s="7" t="s">
        <v>11391</v>
      </c>
      <c r="B2164" s="44" t="n">
        <v>0</v>
      </c>
      <c r="C2164" s="44" t="n">
        <v>2</v>
      </c>
      <c r="D2164" s="38" t="n">
        <f aca="false">IFERROR(B2164/C2164,0)</f>
        <v>0</v>
      </c>
      <c r="E2164" s="45" t="n">
        <v>46.5</v>
      </c>
      <c r="F2164" s="7" t="s">
        <v>180</v>
      </c>
    </row>
    <row r="2165" customFormat="false" ht="15" hidden="false" customHeight="false" outlineLevel="0" collapsed="false">
      <c r="A2165" s="7" t="s">
        <v>11392</v>
      </c>
      <c r="B2165" s="44" t="n">
        <v>0</v>
      </c>
      <c r="C2165" s="44" t="n">
        <v>2</v>
      </c>
      <c r="D2165" s="38" t="n">
        <f aca="false">IFERROR(B2165/C2165,0)</f>
        <v>0</v>
      </c>
      <c r="E2165" s="45" t="n">
        <v>84</v>
      </c>
      <c r="F2165" s="7" t="s">
        <v>239</v>
      </c>
    </row>
    <row r="2166" customFormat="false" ht="15" hidden="false" customHeight="false" outlineLevel="0" collapsed="false">
      <c r="A2166" s="7" t="s">
        <v>11393</v>
      </c>
      <c r="B2166" s="44" t="n">
        <v>0</v>
      </c>
      <c r="C2166" s="44" t="n">
        <v>2</v>
      </c>
      <c r="D2166" s="38" t="n">
        <f aca="false">IFERROR(B2166/C2166,0)</f>
        <v>0</v>
      </c>
      <c r="E2166" s="45" t="n">
        <v>26</v>
      </c>
      <c r="F2166" s="7" t="s">
        <v>239</v>
      </c>
    </row>
    <row r="2167" customFormat="false" ht="15" hidden="false" customHeight="false" outlineLevel="0" collapsed="false">
      <c r="A2167" s="7" t="s">
        <v>11394</v>
      </c>
      <c r="B2167" s="44" t="n">
        <v>0</v>
      </c>
      <c r="C2167" s="44" t="n">
        <v>2</v>
      </c>
      <c r="D2167" s="38" t="n">
        <f aca="false">IFERROR(B2167/C2167,0)</f>
        <v>0</v>
      </c>
      <c r="E2167" s="45" t="n">
        <v>35.5</v>
      </c>
      <c r="F2167" s="7" t="s">
        <v>239</v>
      </c>
    </row>
    <row r="2168" customFormat="false" ht="15" hidden="false" customHeight="false" outlineLevel="0" collapsed="false">
      <c r="A2168" s="7" t="s">
        <v>11395</v>
      </c>
      <c r="B2168" s="44" t="n">
        <v>0</v>
      </c>
      <c r="C2168" s="44" t="n">
        <v>2</v>
      </c>
      <c r="D2168" s="38" t="n">
        <f aca="false">IFERROR(B2168/C2168,0)</f>
        <v>0</v>
      </c>
      <c r="E2168" s="45" t="n">
        <v>19.5</v>
      </c>
      <c r="F2168" s="7" t="s">
        <v>239</v>
      </c>
    </row>
    <row r="2169" customFormat="false" ht="15" hidden="false" customHeight="false" outlineLevel="0" collapsed="false">
      <c r="A2169" s="7" t="s">
        <v>11396</v>
      </c>
      <c r="B2169" s="44" t="n">
        <v>0</v>
      </c>
      <c r="C2169" s="44" t="n">
        <v>2</v>
      </c>
      <c r="D2169" s="38" t="n">
        <f aca="false">IFERROR(B2169/C2169,0)</f>
        <v>0</v>
      </c>
      <c r="E2169" s="45" t="n">
        <v>9</v>
      </c>
      <c r="F2169" s="7" t="s">
        <v>239</v>
      </c>
    </row>
    <row r="2170" customFormat="false" ht="15" hidden="false" customHeight="false" outlineLevel="0" collapsed="false">
      <c r="A2170" s="7" t="s">
        <v>11397</v>
      </c>
      <c r="B2170" s="44" t="n">
        <v>0</v>
      </c>
      <c r="C2170" s="44" t="n">
        <v>2</v>
      </c>
      <c r="D2170" s="38" t="n">
        <f aca="false">IFERROR(B2170/C2170,0)</f>
        <v>0</v>
      </c>
      <c r="E2170" s="45" t="n">
        <v>7.5</v>
      </c>
      <c r="F2170" s="7" t="s">
        <v>239</v>
      </c>
    </row>
    <row r="2171" customFormat="false" ht="15" hidden="false" customHeight="false" outlineLevel="0" collapsed="false">
      <c r="A2171" s="7" t="s">
        <v>11398</v>
      </c>
      <c r="B2171" s="44" t="n">
        <v>0</v>
      </c>
      <c r="C2171" s="44" t="n">
        <v>2</v>
      </c>
      <c r="D2171" s="38" t="n">
        <f aca="false">IFERROR(B2171/C2171,0)</f>
        <v>0</v>
      </c>
      <c r="E2171" s="45" t="n">
        <v>10</v>
      </c>
      <c r="F2171" s="7" t="s">
        <v>115</v>
      </c>
    </row>
    <row r="2172" customFormat="false" ht="15" hidden="false" customHeight="false" outlineLevel="0" collapsed="false">
      <c r="A2172" s="7" t="s">
        <v>11399</v>
      </c>
      <c r="B2172" s="44" t="n">
        <v>0</v>
      </c>
      <c r="C2172" s="44" t="n">
        <v>2</v>
      </c>
      <c r="D2172" s="38" t="n">
        <f aca="false">IFERROR(B2172/C2172,0)</f>
        <v>0</v>
      </c>
      <c r="E2172" s="45" t="n">
        <v>8</v>
      </c>
      <c r="F2172" s="7" t="s">
        <v>239</v>
      </c>
    </row>
    <row r="2173" customFormat="false" ht="15" hidden="false" customHeight="false" outlineLevel="0" collapsed="false">
      <c r="A2173" s="7" t="s">
        <v>11400</v>
      </c>
      <c r="B2173" s="44" t="n">
        <v>0</v>
      </c>
      <c r="C2173" s="44" t="n">
        <v>2</v>
      </c>
      <c r="D2173" s="38" t="n">
        <f aca="false">IFERROR(B2173/C2173,0)</f>
        <v>0</v>
      </c>
      <c r="E2173" s="45" t="n">
        <v>14</v>
      </c>
      <c r="F2173" s="7" t="s">
        <v>239</v>
      </c>
    </row>
    <row r="2174" customFormat="false" ht="15" hidden="false" customHeight="false" outlineLevel="0" collapsed="false">
      <c r="A2174" s="7" t="s">
        <v>11401</v>
      </c>
      <c r="B2174" s="44" t="n">
        <v>0</v>
      </c>
      <c r="C2174" s="44" t="n">
        <v>2</v>
      </c>
      <c r="D2174" s="38" t="n">
        <f aca="false">IFERROR(B2174/C2174,0)</f>
        <v>0</v>
      </c>
      <c r="E2174" s="45" t="n">
        <v>12</v>
      </c>
      <c r="F2174" s="7" t="s">
        <v>239</v>
      </c>
    </row>
    <row r="2175" customFormat="false" ht="15" hidden="false" customHeight="false" outlineLevel="0" collapsed="false">
      <c r="A2175" s="7" t="s">
        <v>11402</v>
      </c>
      <c r="B2175" s="44" t="n">
        <v>0</v>
      </c>
      <c r="C2175" s="44" t="n">
        <v>2</v>
      </c>
      <c r="D2175" s="38" t="n">
        <f aca="false">IFERROR(B2175/C2175,0)</f>
        <v>0</v>
      </c>
      <c r="E2175" s="45" t="n">
        <v>11</v>
      </c>
      <c r="F2175" s="7" t="s">
        <v>239</v>
      </c>
    </row>
    <row r="2176" customFormat="false" ht="15" hidden="false" customHeight="false" outlineLevel="0" collapsed="false">
      <c r="A2176" s="7" t="s">
        <v>11403</v>
      </c>
      <c r="B2176" s="44" t="n">
        <v>0</v>
      </c>
      <c r="C2176" s="44" t="n">
        <v>2</v>
      </c>
      <c r="D2176" s="38" t="n">
        <f aca="false">IFERROR(B2176/C2176,0)</f>
        <v>0</v>
      </c>
      <c r="E2176" s="45" t="n">
        <v>7</v>
      </c>
      <c r="F2176" s="7" t="s">
        <v>239</v>
      </c>
    </row>
    <row r="2177" customFormat="false" ht="15" hidden="false" customHeight="false" outlineLevel="0" collapsed="false">
      <c r="A2177" s="7" t="s">
        <v>11404</v>
      </c>
      <c r="B2177" s="44" t="n">
        <v>0</v>
      </c>
      <c r="C2177" s="44" t="n">
        <v>2</v>
      </c>
      <c r="D2177" s="38" t="n">
        <f aca="false">IFERROR(B2177/C2177,0)</f>
        <v>0</v>
      </c>
      <c r="E2177" s="45" t="n">
        <v>9</v>
      </c>
      <c r="F2177" s="7" t="s">
        <v>239</v>
      </c>
    </row>
    <row r="2178" customFormat="false" ht="15" hidden="false" customHeight="false" outlineLevel="0" collapsed="false">
      <c r="A2178" s="7" t="s">
        <v>11405</v>
      </c>
      <c r="B2178" s="44" t="n">
        <v>0</v>
      </c>
      <c r="C2178" s="44" t="n">
        <v>2</v>
      </c>
      <c r="D2178" s="38" t="n">
        <f aca="false">IFERROR(B2178/C2178,0)</f>
        <v>0</v>
      </c>
      <c r="E2178" s="45" t="n">
        <v>6.5</v>
      </c>
      <c r="F2178" s="7" t="s">
        <v>239</v>
      </c>
    </row>
    <row r="2179" customFormat="false" ht="15" hidden="false" customHeight="false" outlineLevel="0" collapsed="false">
      <c r="A2179" s="7" t="s">
        <v>11406</v>
      </c>
      <c r="B2179" s="44" t="n">
        <v>0</v>
      </c>
      <c r="C2179" s="44" t="n">
        <v>2</v>
      </c>
      <c r="D2179" s="38" t="n">
        <f aca="false">IFERROR(B2179/C2179,0)</f>
        <v>0</v>
      </c>
      <c r="E2179" s="45" t="n">
        <v>3.5</v>
      </c>
      <c r="F2179" s="7" t="s">
        <v>239</v>
      </c>
    </row>
    <row r="2180" customFormat="false" ht="15" hidden="false" customHeight="false" outlineLevel="0" collapsed="false">
      <c r="A2180" s="7" t="s">
        <v>11407</v>
      </c>
      <c r="B2180" s="44" t="n">
        <v>0</v>
      </c>
      <c r="C2180" s="44" t="n">
        <v>2</v>
      </c>
      <c r="D2180" s="38" t="n">
        <f aca="false">IFERROR(B2180/C2180,0)</f>
        <v>0</v>
      </c>
      <c r="E2180" s="45" t="n">
        <v>9</v>
      </c>
      <c r="F2180" s="7" t="s">
        <v>239</v>
      </c>
    </row>
    <row r="2181" customFormat="false" ht="15" hidden="false" customHeight="false" outlineLevel="0" collapsed="false">
      <c r="A2181" s="7" t="s">
        <v>11408</v>
      </c>
      <c r="B2181" s="44" t="n">
        <v>0</v>
      </c>
      <c r="C2181" s="44" t="n">
        <v>2</v>
      </c>
      <c r="D2181" s="38" t="n">
        <f aca="false">IFERROR(B2181/C2181,0)</f>
        <v>0</v>
      </c>
      <c r="E2181" s="45" t="n">
        <v>51</v>
      </c>
      <c r="F2181" s="7" t="s">
        <v>239</v>
      </c>
    </row>
    <row r="2182" customFormat="false" ht="15" hidden="false" customHeight="false" outlineLevel="0" collapsed="false">
      <c r="A2182" s="7" t="s">
        <v>11409</v>
      </c>
      <c r="B2182" s="44" t="n">
        <v>0</v>
      </c>
      <c r="C2182" s="44" t="n">
        <v>2</v>
      </c>
      <c r="D2182" s="38" t="n">
        <f aca="false">IFERROR(B2182/C2182,0)</f>
        <v>0</v>
      </c>
      <c r="E2182" s="45" t="n">
        <v>8</v>
      </c>
      <c r="F2182" s="7" t="s">
        <v>239</v>
      </c>
    </row>
    <row r="2183" customFormat="false" ht="15" hidden="false" customHeight="false" outlineLevel="0" collapsed="false">
      <c r="A2183" s="7" t="s">
        <v>11410</v>
      </c>
      <c r="B2183" s="44" t="n">
        <v>0</v>
      </c>
      <c r="C2183" s="44" t="n">
        <v>2</v>
      </c>
      <c r="D2183" s="38" t="n">
        <f aca="false">IFERROR(B2183/C2183,0)</f>
        <v>0</v>
      </c>
      <c r="E2183" s="45" t="n">
        <v>9</v>
      </c>
      <c r="F2183" s="7" t="s">
        <v>161</v>
      </c>
    </row>
    <row r="2184" customFormat="false" ht="15" hidden="false" customHeight="false" outlineLevel="0" collapsed="false">
      <c r="A2184" s="7" t="s">
        <v>11411</v>
      </c>
      <c r="B2184" s="44" t="n">
        <v>0</v>
      </c>
      <c r="C2184" s="44" t="n">
        <v>2</v>
      </c>
      <c r="D2184" s="38" t="n">
        <f aca="false">IFERROR(B2184/C2184,0)</f>
        <v>0</v>
      </c>
      <c r="E2184" s="45" t="n">
        <v>16.5</v>
      </c>
      <c r="F2184" s="7" t="s">
        <v>239</v>
      </c>
    </row>
    <row r="2185" customFormat="false" ht="15" hidden="false" customHeight="false" outlineLevel="0" collapsed="false">
      <c r="A2185" s="7" t="s">
        <v>11412</v>
      </c>
      <c r="B2185" s="44" t="n">
        <v>0</v>
      </c>
      <c r="C2185" s="44" t="n">
        <v>2</v>
      </c>
      <c r="D2185" s="38" t="n">
        <f aca="false">IFERROR(B2185/C2185,0)</f>
        <v>0</v>
      </c>
      <c r="E2185" s="45" t="n">
        <v>8.5</v>
      </c>
      <c r="F2185" s="7" t="s">
        <v>239</v>
      </c>
    </row>
    <row r="2186" customFormat="false" ht="15" hidden="false" customHeight="false" outlineLevel="0" collapsed="false">
      <c r="A2186" s="7" t="s">
        <v>11413</v>
      </c>
      <c r="B2186" s="44" t="n">
        <v>0</v>
      </c>
      <c r="C2186" s="44" t="n">
        <v>2</v>
      </c>
      <c r="D2186" s="38" t="n">
        <f aca="false">IFERROR(B2186/C2186,0)</f>
        <v>0</v>
      </c>
      <c r="E2186" s="45" t="n">
        <v>59.5</v>
      </c>
      <c r="F2186" s="7" t="s">
        <v>180</v>
      </c>
    </row>
    <row r="2187" customFormat="false" ht="15" hidden="false" customHeight="false" outlineLevel="0" collapsed="false">
      <c r="A2187" s="7" t="s">
        <v>11414</v>
      </c>
      <c r="B2187" s="44" t="n">
        <v>0</v>
      </c>
      <c r="C2187" s="44" t="n">
        <v>2</v>
      </c>
      <c r="D2187" s="38" t="n">
        <f aca="false">IFERROR(B2187/C2187,0)</f>
        <v>0</v>
      </c>
      <c r="E2187" s="45" t="n">
        <v>4</v>
      </c>
      <c r="F2187" s="7" t="s">
        <v>239</v>
      </c>
    </row>
    <row r="2188" customFormat="false" ht="15" hidden="false" customHeight="false" outlineLevel="0" collapsed="false">
      <c r="A2188" s="7" t="s">
        <v>11415</v>
      </c>
      <c r="B2188" s="44" t="n">
        <v>0</v>
      </c>
      <c r="C2188" s="44" t="n">
        <v>2</v>
      </c>
      <c r="D2188" s="38" t="n">
        <f aca="false">IFERROR(B2188/C2188,0)</f>
        <v>0</v>
      </c>
      <c r="E2188" s="45" t="n">
        <v>15.5</v>
      </c>
      <c r="F2188" s="7" t="s">
        <v>161</v>
      </c>
    </row>
    <row r="2189" customFormat="false" ht="15" hidden="false" customHeight="false" outlineLevel="0" collapsed="false">
      <c r="A2189" s="7" t="s">
        <v>11416</v>
      </c>
      <c r="B2189" s="44" t="n">
        <v>0</v>
      </c>
      <c r="C2189" s="44" t="n">
        <v>2</v>
      </c>
      <c r="D2189" s="38" t="n">
        <f aca="false">IFERROR(B2189/C2189,0)</f>
        <v>0</v>
      </c>
      <c r="E2189" s="45" t="n">
        <v>7.5</v>
      </c>
      <c r="F2189" s="7" t="s">
        <v>239</v>
      </c>
    </row>
    <row r="2190" customFormat="false" ht="15" hidden="false" customHeight="false" outlineLevel="0" collapsed="false">
      <c r="A2190" s="7" t="s">
        <v>11417</v>
      </c>
      <c r="B2190" s="44" t="n">
        <v>0</v>
      </c>
      <c r="C2190" s="44" t="n">
        <v>2</v>
      </c>
      <c r="D2190" s="38" t="n">
        <f aca="false">IFERROR(B2190/C2190,0)</f>
        <v>0</v>
      </c>
      <c r="E2190" s="45" t="n">
        <v>10</v>
      </c>
      <c r="F2190" s="7" t="s">
        <v>239</v>
      </c>
    </row>
    <row r="2191" customFormat="false" ht="15" hidden="false" customHeight="false" outlineLevel="0" collapsed="false">
      <c r="A2191" s="7" t="s">
        <v>11418</v>
      </c>
      <c r="B2191" s="44" t="n">
        <v>0</v>
      </c>
      <c r="C2191" s="44" t="n">
        <v>2</v>
      </c>
      <c r="D2191" s="38" t="n">
        <f aca="false">IFERROR(B2191/C2191,0)</f>
        <v>0</v>
      </c>
      <c r="E2191" s="45" t="n">
        <v>24</v>
      </c>
      <c r="F2191" s="7" t="s">
        <v>239</v>
      </c>
    </row>
    <row r="2192" customFormat="false" ht="15" hidden="false" customHeight="false" outlineLevel="0" collapsed="false">
      <c r="A2192" s="7" t="s">
        <v>11419</v>
      </c>
      <c r="B2192" s="44" t="n">
        <v>0</v>
      </c>
      <c r="C2192" s="44" t="n">
        <v>2</v>
      </c>
      <c r="D2192" s="38" t="n">
        <f aca="false">IFERROR(B2192/C2192,0)</f>
        <v>0</v>
      </c>
      <c r="E2192" s="45" t="n">
        <v>11.5</v>
      </c>
      <c r="F2192" s="7" t="s">
        <v>161</v>
      </c>
    </row>
    <row r="2193" customFormat="false" ht="15" hidden="false" customHeight="false" outlineLevel="0" collapsed="false">
      <c r="A2193" s="7" t="s">
        <v>11420</v>
      </c>
      <c r="B2193" s="44" t="n">
        <v>0</v>
      </c>
      <c r="C2193" s="44" t="n">
        <v>2</v>
      </c>
      <c r="D2193" s="38" t="n">
        <f aca="false">IFERROR(B2193/C2193,0)</f>
        <v>0</v>
      </c>
      <c r="E2193" s="45" t="n">
        <v>16.5</v>
      </c>
      <c r="F2193" s="7" t="s">
        <v>239</v>
      </c>
    </row>
    <row r="2194" customFormat="false" ht="15" hidden="false" customHeight="false" outlineLevel="0" collapsed="false">
      <c r="A2194" s="7" t="s">
        <v>11421</v>
      </c>
      <c r="B2194" s="44" t="n">
        <v>0</v>
      </c>
      <c r="C2194" s="44" t="n">
        <v>2</v>
      </c>
      <c r="D2194" s="38" t="n">
        <f aca="false">IFERROR(B2194/C2194,0)</f>
        <v>0</v>
      </c>
      <c r="E2194" s="45" t="n">
        <v>9.5</v>
      </c>
      <c r="F2194" s="7" t="s">
        <v>239</v>
      </c>
    </row>
    <row r="2195" customFormat="false" ht="15" hidden="false" customHeight="false" outlineLevel="0" collapsed="false">
      <c r="A2195" s="7" t="s">
        <v>11422</v>
      </c>
      <c r="B2195" s="44" t="n">
        <v>0</v>
      </c>
      <c r="C2195" s="44" t="n">
        <v>2</v>
      </c>
      <c r="D2195" s="38" t="n">
        <f aca="false">IFERROR(B2195/C2195,0)</f>
        <v>0</v>
      </c>
      <c r="E2195" s="45" t="n">
        <v>18.5</v>
      </c>
      <c r="F2195" s="7" t="s">
        <v>239</v>
      </c>
    </row>
    <row r="2196" customFormat="false" ht="15" hidden="false" customHeight="false" outlineLevel="0" collapsed="false">
      <c r="A2196" s="7" t="s">
        <v>11423</v>
      </c>
      <c r="B2196" s="44" t="n">
        <v>0</v>
      </c>
      <c r="C2196" s="44" t="n">
        <v>2</v>
      </c>
      <c r="D2196" s="38" t="n">
        <f aca="false">IFERROR(B2196/C2196,0)</f>
        <v>0</v>
      </c>
      <c r="E2196" s="45" t="n">
        <v>9.5</v>
      </c>
      <c r="F2196" s="7" t="s">
        <v>239</v>
      </c>
    </row>
    <row r="2197" customFormat="false" ht="15" hidden="false" customHeight="false" outlineLevel="0" collapsed="false">
      <c r="A2197" s="7" t="s">
        <v>11424</v>
      </c>
      <c r="B2197" s="44" t="n">
        <v>0</v>
      </c>
      <c r="C2197" s="44" t="n">
        <v>2</v>
      </c>
      <c r="D2197" s="38" t="n">
        <f aca="false">IFERROR(B2197/C2197,0)</f>
        <v>0</v>
      </c>
      <c r="E2197" s="45" t="n">
        <v>8</v>
      </c>
      <c r="F2197" s="7" t="s">
        <v>239</v>
      </c>
    </row>
    <row r="2198" customFormat="false" ht="15" hidden="false" customHeight="false" outlineLevel="0" collapsed="false">
      <c r="A2198" s="7" t="s">
        <v>11425</v>
      </c>
      <c r="B2198" s="44" t="n">
        <v>0</v>
      </c>
      <c r="C2198" s="44" t="n">
        <v>2</v>
      </c>
      <c r="D2198" s="38" t="n">
        <f aca="false">IFERROR(B2198/C2198,0)</f>
        <v>0</v>
      </c>
      <c r="E2198" s="45" t="n">
        <v>10</v>
      </c>
      <c r="F2198" s="7" t="s">
        <v>161</v>
      </c>
    </row>
    <row r="2199" customFormat="false" ht="15" hidden="false" customHeight="false" outlineLevel="0" collapsed="false">
      <c r="A2199" s="7" t="s">
        <v>11426</v>
      </c>
      <c r="B2199" s="44" t="n">
        <v>0</v>
      </c>
      <c r="C2199" s="44" t="n">
        <v>2</v>
      </c>
      <c r="D2199" s="38" t="n">
        <f aca="false">IFERROR(B2199/C2199,0)</f>
        <v>0</v>
      </c>
      <c r="E2199" s="45" t="n">
        <v>8</v>
      </c>
      <c r="F2199" s="7" t="s">
        <v>161</v>
      </c>
    </row>
    <row r="2200" customFormat="false" ht="15" hidden="false" customHeight="false" outlineLevel="0" collapsed="false">
      <c r="A2200" s="7" t="s">
        <v>11427</v>
      </c>
      <c r="B2200" s="44" t="n">
        <v>0</v>
      </c>
      <c r="C2200" s="44" t="n">
        <v>2</v>
      </c>
      <c r="D2200" s="38" t="n">
        <f aca="false">IFERROR(B2200/C2200,0)</f>
        <v>0</v>
      </c>
      <c r="E2200" s="45" t="n">
        <v>11.5</v>
      </c>
      <c r="F2200" s="7" t="s">
        <v>239</v>
      </c>
    </row>
    <row r="2201" customFormat="false" ht="15" hidden="false" customHeight="false" outlineLevel="0" collapsed="false">
      <c r="A2201" s="7" t="s">
        <v>11428</v>
      </c>
      <c r="B2201" s="44" t="n">
        <v>0</v>
      </c>
      <c r="C2201" s="44" t="n">
        <v>2</v>
      </c>
      <c r="D2201" s="38" t="n">
        <f aca="false">IFERROR(B2201/C2201,0)</f>
        <v>0</v>
      </c>
      <c r="E2201" s="45" t="n">
        <v>23</v>
      </c>
      <c r="F2201" s="7" t="s">
        <v>239</v>
      </c>
    </row>
    <row r="2202" customFormat="false" ht="15" hidden="false" customHeight="false" outlineLevel="0" collapsed="false">
      <c r="A2202" s="7" t="s">
        <v>11429</v>
      </c>
      <c r="B2202" s="44" t="n">
        <v>0</v>
      </c>
      <c r="C2202" s="44" t="n">
        <v>2</v>
      </c>
      <c r="D2202" s="38" t="n">
        <f aca="false">IFERROR(B2202/C2202,0)</f>
        <v>0</v>
      </c>
      <c r="E2202" s="45" t="n">
        <v>13</v>
      </c>
      <c r="F2202" s="7" t="s">
        <v>239</v>
      </c>
    </row>
    <row r="2203" customFormat="false" ht="15" hidden="false" customHeight="false" outlineLevel="0" collapsed="false">
      <c r="A2203" s="7" t="s">
        <v>11430</v>
      </c>
      <c r="B2203" s="44" t="n">
        <v>0</v>
      </c>
      <c r="C2203" s="44" t="n">
        <v>2</v>
      </c>
      <c r="D2203" s="38" t="n">
        <f aca="false">IFERROR(B2203/C2203,0)</f>
        <v>0</v>
      </c>
      <c r="E2203" s="45" t="n">
        <v>6</v>
      </c>
      <c r="F2203" s="7" t="s">
        <v>239</v>
      </c>
    </row>
    <row r="2204" customFormat="false" ht="15" hidden="false" customHeight="false" outlineLevel="0" collapsed="false">
      <c r="A2204" s="7" t="s">
        <v>11431</v>
      </c>
      <c r="B2204" s="44" t="n">
        <v>0</v>
      </c>
      <c r="C2204" s="44" t="n">
        <v>2</v>
      </c>
      <c r="D2204" s="38" t="n">
        <f aca="false">IFERROR(B2204/C2204,0)</f>
        <v>0</v>
      </c>
      <c r="E2204" s="45" t="n">
        <v>8</v>
      </c>
      <c r="F2204" s="7" t="s">
        <v>239</v>
      </c>
    </row>
    <row r="2205" customFormat="false" ht="15" hidden="false" customHeight="false" outlineLevel="0" collapsed="false">
      <c r="A2205" s="7" t="s">
        <v>11432</v>
      </c>
      <c r="B2205" s="44" t="n">
        <v>0</v>
      </c>
      <c r="C2205" s="44" t="n">
        <v>2</v>
      </c>
      <c r="D2205" s="38" t="n">
        <f aca="false">IFERROR(B2205/C2205,0)</f>
        <v>0</v>
      </c>
      <c r="E2205" s="45" t="n">
        <v>7.5</v>
      </c>
      <c r="F2205" s="7" t="s">
        <v>239</v>
      </c>
    </row>
    <row r="2206" customFormat="false" ht="15" hidden="false" customHeight="false" outlineLevel="0" collapsed="false">
      <c r="A2206" s="7" t="s">
        <v>11433</v>
      </c>
      <c r="B2206" s="44" t="n">
        <v>0</v>
      </c>
      <c r="C2206" s="44" t="n">
        <v>2</v>
      </c>
      <c r="D2206" s="38" t="n">
        <f aca="false">IFERROR(B2206/C2206,0)</f>
        <v>0</v>
      </c>
      <c r="E2206" s="45" t="n">
        <v>10.5</v>
      </c>
      <c r="F2206" s="7" t="s">
        <v>115</v>
      </c>
    </row>
    <row r="2207" customFormat="false" ht="15" hidden="false" customHeight="false" outlineLevel="0" collapsed="false">
      <c r="A2207" s="7" t="s">
        <v>11434</v>
      </c>
      <c r="B2207" s="44" t="n">
        <v>0</v>
      </c>
      <c r="C2207" s="44" t="n">
        <v>2</v>
      </c>
      <c r="D2207" s="38" t="n">
        <f aca="false">IFERROR(B2207/C2207,0)</f>
        <v>0</v>
      </c>
      <c r="E2207" s="45" t="n">
        <v>6</v>
      </c>
      <c r="F2207" s="7" t="s">
        <v>239</v>
      </c>
    </row>
    <row r="2208" customFormat="false" ht="15" hidden="false" customHeight="false" outlineLevel="0" collapsed="false">
      <c r="A2208" s="7" t="s">
        <v>11435</v>
      </c>
      <c r="B2208" s="44" t="n">
        <v>0</v>
      </c>
      <c r="C2208" s="44" t="n">
        <v>2</v>
      </c>
      <c r="D2208" s="38" t="n">
        <f aca="false">IFERROR(B2208/C2208,0)</f>
        <v>0</v>
      </c>
      <c r="E2208" s="45" t="n">
        <v>8</v>
      </c>
      <c r="F2208" s="7" t="s">
        <v>239</v>
      </c>
    </row>
    <row r="2209" customFormat="false" ht="15" hidden="false" customHeight="false" outlineLevel="0" collapsed="false">
      <c r="A2209" s="7" t="s">
        <v>11436</v>
      </c>
      <c r="B2209" s="44" t="n">
        <v>0</v>
      </c>
      <c r="C2209" s="44" t="n">
        <v>2</v>
      </c>
      <c r="D2209" s="38" t="n">
        <f aca="false">IFERROR(B2209/C2209,0)</f>
        <v>0</v>
      </c>
      <c r="E2209" s="45" t="n">
        <v>29.5</v>
      </c>
      <c r="F2209" s="7" t="s">
        <v>239</v>
      </c>
    </row>
    <row r="2210" customFormat="false" ht="15" hidden="false" customHeight="false" outlineLevel="0" collapsed="false">
      <c r="A2210" s="7" t="s">
        <v>11437</v>
      </c>
      <c r="B2210" s="44" t="n">
        <v>0</v>
      </c>
      <c r="C2210" s="44" t="n">
        <v>2</v>
      </c>
      <c r="D2210" s="38" t="n">
        <f aca="false">IFERROR(B2210/C2210,0)</f>
        <v>0</v>
      </c>
      <c r="E2210" s="45" t="n">
        <v>58</v>
      </c>
      <c r="F2210" s="7" t="s">
        <v>239</v>
      </c>
    </row>
    <row r="2211" customFormat="false" ht="15" hidden="false" customHeight="false" outlineLevel="0" collapsed="false">
      <c r="A2211" s="7" t="s">
        <v>11438</v>
      </c>
      <c r="B2211" s="44" t="n">
        <v>0</v>
      </c>
      <c r="C2211" s="44" t="n">
        <v>2</v>
      </c>
      <c r="D2211" s="38" t="n">
        <f aca="false">IFERROR(B2211/C2211,0)</f>
        <v>0</v>
      </c>
      <c r="E2211" s="45" t="n">
        <v>12.5</v>
      </c>
      <c r="F2211" s="7" t="s">
        <v>239</v>
      </c>
    </row>
    <row r="2212" customFormat="false" ht="15" hidden="false" customHeight="false" outlineLevel="0" collapsed="false">
      <c r="A2212" s="7" t="s">
        <v>11439</v>
      </c>
      <c r="B2212" s="44" t="n">
        <v>0</v>
      </c>
      <c r="C2212" s="44" t="n">
        <v>2</v>
      </c>
      <c r="D2212" s="38" t="n">
        <f aca="false">IFERROR(B2212/C2212,0)</f>
        <v>0</v>
      </c>
      <c r="E2212" s="45" t="n">
        <v>8</v>
      </c>
      <c r="F2212" s="7" t="s">
        <v>239</v>
      </c>
    </row>
    <row r="2213" customFormat="false" ht="15" hidden="false" customHeight="false" outlineLevel="0" collapsed="false">
      <c r="A2213" s="7" t="s">
        <v>11440</v>
      </c>
      <c r="B2213" s="44" t="n">
        <v>0</v>
      </c>
      <c r="C2213" s="44" t="n">
        <v>2</v>
      </c>
      <c r="D2213" s="38" t="n">
        <f aca="false">IFERROR(B2213/C2213,0)</f>
        <v>0</v>
      </c>
      <c r="E2213" s="45" t="n">
        <v>26</v>
      </c>
      <c r="F2213" s="7" t="s">
        <v>239</v>
      </c>
    </row>
    <row r="2214" customFormat="false" ht="15" hidden="false" customHeight="false" outlineLevel="0" collapsed="false">
      <c r="A2214" s="7" t="s">
        <v>11441</v>
      </c>
      <c r="B2214" s="44" t="n">
        <v>0</v>
      </c>
      <c r="C2214" s="44" t="n">
        <v>2</v>
      </c>
      <c r="D2214" s="38" t="n">
        <f aca="false">IFERROR(B2214/C2214,0)</f>
        <v>0</v>
      </c>
      <c r="E2214" s="45" t="n">
        <v>9</v>
      </c>
      <c r="F2214" s="7" t="s">
        <v>239</v>
      </c>
    </row>
    <row r="2215" customFormat="false" ht="15" hidden="false" customHeight="false" outlineLevel="0" collapsed="false">
      <c r="A2215" s="7" t="s">
        <v>11442</v>
      </c>
      <c r="B2215" s="44" t="n">
        <v>0</v>
      </c>
      <c r="C2215" s="44" t="n">
        <v>2</v>
      </c>
      <c r="D2215" s="38" t="n">
        <f aca="false">IFERROR(B2215/C2215,0)</f>
        <v>0</v>
      </c>
      <c r="E2215" s="45" t="n">
        <v>9</v>
      </c>
      <c r="F2215" s="7" t="s">
        <v>239</v>
      </c>
    </row>
    <row r="2216" customFormat="false" ht="15" hidden="false" customHeight="false" outlineLevel="0" collapsed="false">
      <c r="A2216" s="7" t="s">
        <v>11443</v>
      </c>
      <c r="B2216" s="44" t="n">
        <v>0</v>
      </c>
      <c r="C2216" s="44" t="n">
        <v>2</v>
      </c>
      <c r="D2216" s="38" t="n">
        <f aca="false">IFERROR(B2216/C2216,0)</f>
        <v>0</v>
      </c>
      <c r="E2216" s="45" t="n">
        <v>7.5</v>
      </c>
      <c r="F2216" s="7" t="s">
        <v>239</v>
      </c>
    </row>
    <row r="2217" customFormat="false" ht="15" hidden="false" customHeight="false" outlineLevel="0" collapsed="false">
      <c r="A2217" s="7" t="s">
        <v>11444</v>
      </c>
      <c r="B2217" s="44" t="n">
        <v>0</v>
      </c>
      <c r="C2217" s="44" t="n">
        <v>2</v>
      </c>
      <c r="D2217" s="38" t="n">
        <f aca="false">IFERROR(B2217/C2217,0)</f>
        <v>0</v>
      </c>
      <c r="E2217" s="45" t="n">
        <v>27.5</v>
      </c>
      <c r="F2217" s="7" t="s">
        <v>239</v>
      </c>
    </row>
    <row r="2218" customFormat="false" ht="15" hidden="false" customHeight="false" outlineLevel="0" collapsed="false">
      <c r="A2218" s="7" t="s">
        <v>11445</v>
      </c>
      <c r="B2218" s="44" t="n">
        <v>0</v>
      </c>
      <c r="C2218" s="44" t="n">
        <v>2</v>
      </c>
      <c r="D2218" s="38" t="n">
        <f aca="false">IFERROR(B2218/C2218,0)</f>
        <v>0</v>
      </c>
      <c r="E2218" s="45" t="n">
        <v>32.5</v>
      </c>
      <c r="F2218" s="7" t="s">
        <v>239</v>
      </c>
    </row>
    <row r="2219" customFormat="false" ht="15" hidden="false" customHeight="false" outlineLevel="0" collapsed="false">
      <c r="A2219" s="7" t="s">
        <v>11446</v>
      </c>
      <c r="B2219" s="44" t="n">
        <v>0</v>
      </c>
      <c r="C2219" s="44" t="n">
        <v>2</v>
      </c>
      <c r="D2219" s="38" t="n">
        <f aca="false">IFERROR(B2219/C2219,0)</f>
        <v>0</v>
      </c>
      <c r="E2219" s="45" t="n">
        <v>9</v>
      </c>
      <c r="F2219" s="7" t="s">
        <v>161</v>
      </c>
    </row>
    <row r="2220" customFormat="false" ht="15" hidden="false" customHeight="false" outlineLevel="0" collapsed="false">
      <c r="A2220" s="7" t="s">
        <v>11447</v>
      </c>
      <c r="B2220" s="44" t="n">
        <v>0</v>
      </c>
      <c r="C2220" s="44" t="n">
        <v>2</v>
      </c>
      <c r="D2220" s="38" t="n">
        <f aca="false">IFERROR(B2220/C2220,0)</f>
        <v>0</v>
      </c>
      <c r="E2220" s="45" t="n">
        <v>8</v>
      </c>
      <c r="F2220" s="7" t="s">
        <v>239</v>
      </c>
    </row>
    <row r="2221" customFormat="false" ht="15" hidden="false" customHeight="false" outlineLevel="0" collapsed="false">
      <c r="A2221" s="7" t="s">
        <v>11448</v>
      </c>
      <c r="B2221" s="44" t="n">
        <v>0</v>
      </c>
      <c r="C2221" s="44" t="n">
        <v>2</v>
      </c>
      <c r="D2221" s="38" t="n">
        <f aca="false">IFERROR(B2221/C2221,0)</f>
        <v>0</v>
      </c>
      <c r="E2221" s="45" t="n">
        <v>26</v>
      </c>
      <c r="F2221" s="7" t="s">
        <v>239</v>
      </c>
    </row>
    <row r="2222" customFormat="false" ht="15" hidden="false" customHeight="false" outlineLevel="0" collapsed="false">
      <c r="A2222" s="7" t="s">
        <v>11449</v>
      </c>
      <c r="B2222" s="44" t="n">
        <v>0</v>
      </c>
      <c r="C2222" s="44" t="n">
        <v>2</v>
      </c>
      <c r="D2222" s="38" t="n">
        <f aca="false">IFERROR(B2222/C2222,0)</f>
        <v>0</v>
      </c>
      <c r="E2222" s="45" t="n">
        <v>31</v>
      </c>
      <c r="F2222" s="7" t="s">
        <v>239</v>
      </c>
    </row>
    <row r="2223" customFormat="false" ht="15" hidden="false" customHeight="false" outlineLevel="0" collapsed="false">
      <c r="A2223" s="7" t="s">
        <v>11450</v>
      </c>
      <c r="B2223" s="44" t="n">
        <v>0</v>
      </c>
      <c r="C2223" s="44" t="n">
        <v>2</v>
      </c>
      <c r="D2223" s="38" t="n">
        <f aca="false">IFERROR(B2223/C2223,0)</f>
        <v>0</v>
      </c>
      <c r="E2223" s="45" t="n">
        <v>10</v>
      </c>
      <c r="F2223" s="7" t="s">
        <v>239</v>
      </c>
    </row>
    <row r="2224" customFormat="false" ht="15" hidden="false" customHeight="false" outlineLevel="0" collapsed="false">
      <c r="A2224" s="7" t="s">
        <v>11451</v>
      </c>
      <c r="B2224" s="44" t="n">
        <v>0</v>
      </c>
      <c r="C2224" s="44" t="n">
        <v>2</v>
      </c>
      <c r="D2224" s="38" t="n">
        <f aca="false">IFERROR(B2224/C2224,0)</f>
        <v>0</v>
      </c>
      <c r="E2224" s="45" t="n">
        <v>5</v>
      </c>
      <c r="F2224" s="7" t="s">
        <v>239</v>
      </c>
    </row>
    <row r="2225" customFormat="false" ht="15" hidden="false" customHeight="false" outlineLevel="0" collapsed="false">
      <c r="A2225" s="7" t="s">
        <v>11452</v>
      </c>
      <c r="B2225" s="44" t="n">
        <v>0</v>
      </c>
      <c r="C2225" s="44" t="n">
        <v>2</v>
      </c>
      <c r="D2225" s="38" t="n">
        <f aca="false">IFERROR(B2225/C2225,0)</f>
        <v>0</v>
      </c>
      <c r="E2225" s="45" t="n">
        <v>15</v>
      </c>
      <c r="F2225" s="7" t="s">
        <v>239</v>
      </c>
    </row>
    <row r="2226" customFormat="false" ht="15" hidden="false" customHeight="false" outlineLevel="0" collapsed="false">
      <c r="A2226" s="7" t="s">
        <v>11453</v>
      </c>
      <c r="B2226" s="44" t="n">
        <v>0</v>
      </c>
      <c r="C2226" s="44" t="n">
        <v>2</v>
      </c>
      <c r="D2226" s="38" t="n">
        <f aca="false">IFERROR(B2226/C2226,0)</f>
        <v>0</v>
      </c>
      <c r="E2226" s="45" t="n">
        <v>21</v>
      </c>
      <c r="F2226" s="7" t="s">
        <v>239</v>
      </c>
    </row>
    <row r="2227" customFormat="false" ht="15" hidden="false" customHeight="false" outlineLevel="0" collapsed="false">
      <c r="A2227" s="7" t="s">
        <v>11454</v>
      </c>
      <c r="B2227" s="44" t="n">
        <v>0</v>
      </c>
      <c r="C2227" s="44" t="n">
        <v>2</v>
      </c>
      <c r="D2227" s="38" t="n">
        <f aca="false">IFERROR(B2227/C2227,0)</f>
        <v>0</v>
      </c>
      <c r="E2227" s="45" t="n">
        <v>9.5</v>
      </c>
      <c r="F2227" s="7" t="s">
        <v>239</v>
      </c>
    </row>
    <row r="2228" customFormat="false" ht="15" hidden="false" customHeight="false" outlineLevel="0" collapsed="false">
      <c r="A2228" s="7" t="s">
        <v>11455</v>
      </c>
      <c r="B2228" s="44" t="n">
        <v>0</v>
      </c>
      <c r="C2228" s="44" t="n">
        <v>2</v>
      </c>
      <c r="D2228" s="38" t="n">
        <f aca="false">IFERROR(B2228/C2228,0)</f>
        <v>0</v>
      </c>
      <c r="E2228" s="45" t="n">
        <v>1</v>
      </c>
      <c r="F2228" s="7" t="s">
        <v>239</v>
      </c>
    </row>
    <row r="2229" customFormat="false" ht="15" hidden="false" customHeight="false" outlineLevel="0" collapsed="false">
      <c r="A2229" s="7" t="s">
        <v>11456</v>
      </c>
      <c r="B2229" s="44" t="n">
        <v>0</v>
      </c>
      <c r="C2229" s="44" t="n">
        <v>2</v>
      </c>
      <c r="D2229" s="38" t="n">
        <f aca="false">IFERROR(B2229/C2229,0)</f>
        <v>0</v>
      </c>
      <c r="E2229" s="45" t="n">
        <v>8</v>
      </c>
      <c r="F2229" s="7" t="s">
        <v>239</v>
      </c>
    </row>
    <row r="2230" customFormat="false" ht="15" hidden="false" customHeight="false" outlineLevel="0" collapsed="false">
      <c r="A2230" s="7" t="s">
        <v>11457</v>
      </c>
      <c r="B2230" s="44" t="n">
        <v>0</v>
      </c>
      <c r="C2230" s="44" t="n">
        <v>2</v>
      </c>
      <c r="D2230" s="38" t="n">
        <f aca="false">IFERROR(B2230/C2230,0)</f>
        <v>0</v>
      </c>
      <c r="E2230" s="45" t="n">
        <v>8.5</v>
      </c>
      <c r="F2230" s="7" t="s">
        <v>239</v>
      </c>
    </row>
    <row r="2231" customFormat="false" ht="15" hidden="false" customHeight="false" outlineLevel="0" collapsed="false">
      <c r="A2231" s="7" t="s">
        <v>11458</v>
      </c>
      <c r="B2231" s="44" t="n">
        <v>0</v>
      </c>
      <c r="C2231" s="44" t="n">
        <v>2</v>
      </c>
      <c r="D2231" s="38" t="n">
        <f aca="false">IFERROR(B2231/C2231,0)</f>
        <v>0</v>
      </c>
      <c r="E2231" s="45" t="n">
        <v>38</v>
      </c>
      <c r="F2231" s="7" t="s">
        <v>2277</v>
      </c>
    </row>
    <row r="2232" customFormat="false" ht="15" hidden="false" customHeight="false" outlineLevel="0" collapsed="false">
      <c r="A2232" s="7" t="s">
        <v>11459</v>
      </c>
      <c r="B2232" s="44" t="n">
        <v>0</v>
      </c>
      <c r="C2232" s="44" t="n">
        <v>2</v>
      </c>
      <c r="D2232" s="38" t="n">
        <f aca="false">IFERROR(B2232/C2232,0)</f>
        <v>0</v>
      </c>
      <c r="E2232" s="45" t="n">
        <v>9.5</v>
      </c>
      <c r="F2232" s="7" t="s">
        <v>239</v>
      </c>
    </row>
    <row r="2233" customFormat="false" ht="15" hidden="false" customHeight="false" outlineLevel="0" collapsed="false">
      <c r="A2233" s="7" t="s">
        <v>11460</v>
      </c>
      <c r="B2233" s="44" t="n">
        <v>0</v>
      </c>
      <c r="C2233" s="44" t="n">
        <v>2</v>
      </c>
      <c r="D2233" s="38" t="n">
        <f aca="false">IFERROR(B2233/C2233,0)</f>
        <v>0</v>
      </c>
      <c r="E2233" s="45" t="n">
        <v>10</v>
      </c>
      <c r="F2233" s="7" t="s">
        <v>239</v>
      </c>
    </row>
    <row r="2234" customFormat="false" ht="15" hidden="false" customHeight="false" outlineLevel="0" collapsed="false">
      <c r="A2234" s="7" t="s">
        <v>11461</v>
      </c>
      <c r="B2234" s="44" t="n">
        <v>0</v>
      </c>
      <c r="C2234" s="44" t="n">
        <v>2</v>
      </c>
      <c r="D2234" s="38" t="n">
        <f aca="false">IFERROR(B2234/C2234,0)</f>
        <v>0</v>
      </c>
      <c r="E2234" s="45" t="n">
        <v>5</v>
      </c>
      <c r="F2234" s="7" t="s">
        <v>161</v>
      </c>
    </row>
    <row r="2235" customFormat="false" ht="15" hidden="false" customHeight="false" outlineLevel="0" collapsed="false">
      <c r="A2235" s="7" t="s">
        <v>11462</v>
      </c>
      <c r="B2235" s="44" t="n">
        <v>0</v>
      </c>
      <c r="C2235" s="44" t="n">
        <v>2</v>
      </c>
      <c r="D2235" s="38" t="n">
        <f aca="false">IFERROR(B2235/C2235,0)</f>
        <v>0</v>
      </c>
      <c r="E2235" s="45" t="n">
        <v>9</v>
      </c>
      <c r="F2235" s="7" t="s">
        <v>239</v>
      </c>
    </row>
    <row r="2236" customFormat="false" ht="15" hidden="false" customHeight="false" outlineLevel="0" collapsed="false">
      <c r="A2236" s="7" t="s">
        <v>11463</v>
      </c>
      <c r="B2236" s="44" t="n">
        <v>0</v>
      </c>
      <c r="C2236" s="44" t="n">
        <v>2</v>
      </c>
      <c r="D2236" s="38" t="n">
        <f aca="false">IFERROR(B2236/C2236,0)</f>
        <v>0</v>
      </c>
      <c r="E2236" s="45" t="n">
        <v>54</v>
      </c>
      <c r="F2236" s="7" t="s">
        <v>239</v>
      </c>
    </row>
    <row r="2237" customFormat="false" ht="15" hidden="false" customHeight="false" outlineLevel="0" collapsed="false">
      <c r="A2237" s="7" t="s">
        <v>11464</v>
      </c>
      <c r="B2237" s="44" t="n">
        <v>0</v>
      </c>
      <c r="C2237" s="44" t="n">
        <v>2</v>
      </c>
      <c r="D2237" s="38" t="n">
        <f aca="false">IFERROR(B2237/C2237,0)</f>
        <v>0</v>
      </c>
      <c r="E2237" s="45" t="n">
        <v>12</v>
      </c>
      <c r="F2237" s="7" t="s">
        <v>239</v>
      </c>
    </row>
    <row r="2238" customFormat="false" ht="15" hidden="false" customHeight="false" outlineLevel="0" collapsed="false">
      <c r="A2238" s="7" t="s">
        <v>11465</v>
      </c>
      <c r="B2238" s="44" t="n">
        <v>0</v>
      </c>
      <c r="C2238" s="44" t="n">
        <v>2</v>
      </c>
      <c r="D2238" s="38" t="n">
        <f aca="false">IFERROR(B2238/C2238,0)</f>
        <v>0</v>
      </c>
      <c r="E2238" s="45" t="n">
        <v>9.5</v>
      </c>
      <c r="F2238" s="7" t="s">
        <v>239</v>
      </c>
    </row>
    <row r="2239" customFormat="false" ht="15" hidden="false" customHeight="false" outlineLevel="0" collapsed="false">
      <c r="A2239" s="7" t="s">
        <v>11466</v>
      </c>
      <c r="B2239" s="44" t="n">
        <v>0</v>
      </c>
      <c r="C2239" s="44" t="n">
        <v>2</v>
      </c>
      <c r="D2239" s="38" t="n">
        <f aca="false">IFERROR(B2239/C2239,0)</f>
        <v>0</v>
      </c>
      <c r="E2239" s="45" t="n">
        <v>17</v>
      </c>
      <c r="F2239" s="7" t="s">
        <v>115</v>
      </c>
    </row>
    <row r="2240" customFormat="false" ht="15" hidden="false" customHeight="false" outlineLevel="0" collapsed="false">
      <c r="A2240" s="7" t="s">
        <v>11467</v>
      </c>
      <c r="B2240" s="44" t="n">
        <v>0</v>
      </c>
      <c r="C2240" s="44" t="n">
        <v>2</v>
      </c>
      <c r="D2240" s="38" t="n">
        <f aca="false">IFERROR(B2240/C2240,0)</f>
        <v>0</v>
      </c>
      <c r="E2240" s="45" t="n">
        <v>24.5</v>
      </c>
      <c r="F2240" s="7" t="s">
        <v>161</v>
      </c>
    </row>
    <row r="2241" customFormat="false" ht="15" hidden="false" customHeight="false" outlineLevel="0" collapsed="false">
      <c r="A2241" s="7" t="s">
        <v>11468</v>
      </c>
      <c r="B2241" s="44" t="n">
        <v>0</v>
      </c>
      <c r="C2241" s="44" t="n">
        <v>2</v>
      </c>
      <c r="D2241" s="38" t="n">
        <f aca="false">IFERROR(B2241/C2241,0)</f>
        <v>0</v>
      </c>
      <c r="E2241" s="45" t="n">
        <v>25.5</v>
      </c>
      <c r="F2241" s="7" t="s">
        <v>239</v>
      </c>
    </row>
    <row r="2242" customFormat="false" ht="15" hidden="false" customHeight="false" outlineLevel="0" collapsed="false">
      <c r="A2242" s="7" t="s">
        <v>11469</v>
      </c>
      <c r="B2242" s="44" t="n">
        <v>0</v>
      </c>
      <c r="C2242" s="44" t="n">
        <v>2</v>
      </c>
      <c r="D2242" s="38" t="n">
        <f aca="false">IFERROR(B2242/C2242,0)</f>
        <v>0</v>
      </c>
      <c r="E2242" s="45" t="n">
        <v>17</v>
      </c>
      <c r="F2242" s="7" t="s">
        <v>239</v>
      </c>
    </row>
    <row r="2243" customFormat="false" ht="15" hidden="false" customHeight="false" outlineLevel="0" collapsed="false">
      <c r="A2243" s="7" t="s">
        <v>11470</v>
      </c>
      <c r="B2243" s="44" t="n">
        <v>0</v>
      </c>
      <c r="C2243" s="44" t="n">
        <v>2</v>
      </c>
      <c r="D2243" s="38" t="n">
        <f aca="false">IFERROR(B2243/C2243,0)</f>
        <v>0</v>
      </c>
      <c r="E2243" s="45" t="n">
        <v>4</v>
      </c>
      <c r="F2243" s="7" t="s">
        <v>239</v>
      </c>
    </row>
    <row r="2244" customFormat="false" ht="15" hidden="false" customHeight="false" outlineLevel="0" collapsed="false">
      <c r="A2244" s="7" t="s">
        <v>11471</v>
      </c>
      <c r="B2244" s="44" t="n">
        <v>0</v>
      </c>
      <c r="C2244" s="44" t="n">
        <v>2</v>
      </c>
      <c r="D2244" s="38" t="n">
        <f aca="false">IFERROR(B2244/C2244,0)</f>
        <v>0</v>
      </c>
      <c r="E2244" s="45" t="n">
        <v>6.5</v>
      </c>
      <c r="F2244" s="7" t="s">
        <v>239</v>
      </c>
    </row>
    <row r="2245" customFormat="false" ht="15" hidden="false" customHeight="false" outlineLevel="0" collapsed="false">
      <c r="A2245" s="7" t="s">
        <v>11472</v>
      </c>
      <c r="B2245" s="44" t="n">
        <v>0</v>
      </c>
      <c r="C2245" s="44" t="n">
        <v>2</v>
      </c>
      <c r="D2245" s="38" t="n">
        <f aca="false">IFERROR(B2245/C2245,0)</f>
        <v>0</v>
      </c>
      <c r="E2245" s="45" t="n">
        <v>8</v>
      </c>
      <c r="F2245" s="7" t="s">
        <v>239</v>
      </c>
    </row>
    <row r="2246" customFormat="false" ht="15" hidden="false" customHeight="false" outlineLevel="0" collapsed="false">
      <c r="A2246" s="7" t="s">
        <v>11473</v>
      </c>
      <c r="B2246" s="44" t="n">
        <v>0</v>
      </c>
      <c r="C2246" s="44" t="n">
        <v>2</v>
      </c>
      <c r="D2246" s="38" t="n">
        <f aca="false">IFERROR(B2246/C2246,0)</f>
        <v>0</v>
      </c>
      <c r="E2246" s="45" t="n">
        <v>10</v>
      </c>
      <c r="F2246" s="7" t="s">
        <v>239</v>
      </c>
    </row>
    <row r="2247" customFormat="false" ht="15" hidden="false" customHeight="false" outlineLevel="0" collapsed="false">
      <c r="A2247" s="7" t="s">
        <v>11474</v>
      </c>
      <c r="B2247" s="44" t="n">
        <v>0</v>
      </c>
      <c r="C2247" s="44" t="n">
        <v>2</v>
      </c>
      <c r="D2247" s="38" t="n">
        <f aca="false">IFERROR(B2247/C2247,0)</f>
        <v>0</v>
      </c>
      <c r="E2247" s="45" t="n">
        <v>10</v>
      </c>
      <c r="F2247" s="7" t="s">
        <v>239</v>
      </c>
    </row>
    <row r="2248" customFormat="false" ht="15" hidden="false" customHeight="false" outlineLevel="0" collapsed="false">
      <c r="A2248" s="7" t="s">
        <v>11475</v>
      </c>
      <c r="B2248" s="44" t="n">
        <v>0</v>
      </c>
      <c r="C2248" s="44" t="n">
        <v>2</v>
      </c>
      <c r="D2248" s="38" t="n">
        <f aca="false">IFERROR(B2248/C2248,0)</f>
        <v>0</v>
      </c>
      <c r="E2248" s="45" t="n">
        <v>9</v>
      </c>
      <c r="F2248" s="7" t="s">
        <v>239</v>
      </c>
    </row>
    <row r="2249" customFormat="false" ht="15" hidden="false" customHeight="false" outlineLevel="0" collapsed="false">
      <c r="A2249" s="7" t="s">
        <v>11476</v>
      </c>
      <c r="B2249" s="44" t="n">
        <v>0</v>
      </c>
      <c r="C2249" s="44" t="n">
        <v>2</v>
      </c>
      <c r="D2249" s="38" t="n">
        <f aca="false">IFERROR(B2249/C2249,0)</f>
        <v>0</v>
      </c>
      <c r="E2249" s="45" t="n">
        <v>11</v>
      </c>
      <c r="F2249" s="7" t="s">
        <v>239</v>
      </c>
    </row>
    <row r="2250" customFormat="false" ht="15" hidden="false" customHeight="false" outlineLevel="0" collapsed="false">
      <c r="A2250" s="7" t="s">
        <v>11477</v>
      </c>
      <c r="B2250" s="44" t="n">
        <v>0</v>
      </c>
      <c r="C2250" s="44" t="n">
        <v>2</v>
      </c>
      <c r="D2250" s="38" t="n">
        <f aca="false">IFERROR(B2250/C2250,0)</f>
        <v>0</v>
      </c>
      <c r="E2250" s="45" t="n">
        <v>7.5</v>
      </c>
      <c r="F2250" s="7" t="s">
        <v>239</v>
      </c>
    </row>
    <row r="2251" customFormat="false" ht="15" hidden="false" customHeight="false" outlineLevel="0" collapsed="false">
      <c r="A2251" s="7" t="s">
        <v>11478</v>
      </c>
      <c r="B2251" s="44" t="n">
        <v>0</v>
      </c>
      <c r="C2251" s="44" t="n">
        <v>2</v>
      </c>
      <c r="D2251" s="38" t="n">
        <f aca="false">IFERROR(B2251/C2251,0)</f>
        <v>0</v>
      </c>
      <c r="E2251" s="45" t="n">
        <v>38.5</v>
      </c>
      <c r="F2251" s="7" t="s">
        <v>239</v>
      </c>
    </row>
    <row r="2252" customFormat="false" ht="15" hidden="false" customHeight="false" outlineLevel="0" collapsed="false">
      <c r="A2252" s="7" t="s">
        <v>11479</v>
      </c>
      <c r="B2252" s="44" t="n">
        <v>0</v>
      </c>
      <c r="C2252" s="44" t="n">
        <v>2</v>
      </c>
      <c r="D2252" s="38" t="n">
        <f aca="false">IFERROR(B2252/C2252,0)</f>
        <v>0</v>
      </c>
      <c r="E2252" s="45" t="n">
        <v>14.5</v>
      </c>
      <c r="F2252" s="7" t="s">
        <v>239</v>
      </c>
    </row>
    <row r="2253" customFormat="false" ht="15" hidden="false" customHeight="false" outlineLevel="0" collapsed="false">
      <c r="A2253" s="7" t="s">
        <v>11480</v>
      </c>
      <c r="B2253" s="44" t="n">
        <v>0</v>
      </c>
      <c r="C2253" s="44" t="n">
        <v>2</v>
      </c>
      <c r="D2253" s="38" t="n">
        <f aca="false">IFERROR(B2253/C2253,0)</f>
        <v>0</v>
      </c>
      <c r="E2253" s="45" t="n">
        <v>40.5</v>
      </c>
      <c r="F2253" s="7" t="s">
        <v>239</v>
      </c>
    </row>
    <row r="2254" customFormat="false" ht="15" hidden="false" customHeight="false" outlineLevel="0" collapsed="false">
      <c r="A2254" s="7" t="s">
        <v>11481</v>
      </c>
      <c r="B2254" s="44" t="n">
        <v>0</v>
      </c>
      <c r="C2254" s="44" t="n">
        <v>2</v>
      </c>
      <c r="D2254" s="38" t="n">
        <f aca="false">IFERROR(B2254/C2254,0)</f>
        <v>0</v>
      </c>
      <c r="E2254" s="45" t="n">
        <v>6.5</v>
      </c>
      <c r="F2254" s="7" t="s">
        <v>477</v>
      </c>
    </row>
    <row r="2255" customFormat="false" ht="15" hidden="false" customHeight="false" outlineLevel="0" collapsed="false">
      <c r="A2255" s="7" t="s">
        <v>11482</v>
      </c>
      <c r="B2255" s="44" t="n">
        <v>0</v>
      </c>
      <c r="C2255" s="44" t="n">
        <v>2</v>
      </c>
      <c r="D2255" s="38" t="n">
        <f aca="false">IFERROR(B2255/C2255,0)</f>
        <v>0</v>
      </c>
      <c r="E2255" s="45" t="n">
        <v>16</v>
      </c>
      <c r="F2255" s="7" t="s">
        <v>239</v>
      </c>
    </row>
    <row r="2256" customFormat="false" ht="15" hidden="false" customHeight="false" outlineLevel="0" collapsed="false">
      <c r="A2256" s="7" t="s">
        <v>11483</v>
      </c>
      <c r="B2256" s="44" t="n">
        <v>0</v>
      </c>
      <c r="C2256" s="44" t="n">
        <v>2</v>
      </c>
      <c r="D2256" s="38" t="n">
        <f aca="false">IFERROR(B2256/C2256,0)</f>
        <v>0</v>
      </c>
      <c r="E2256" s="45" t="n">
        <v>8</v>
      </c>
      <c r="F2256" s="7" t="s">
        <v>115</v>
      </c>
    </row>
    <row r="2257" customFormat="false" ht="15" hidden="false" customHeight="false" outlineLevel="0" collapsed="false">
      <c r="A2257" s="7" t="s">
        <v>11484</v>
      </c>
      <c r="B2257" s="44" t="n">
        <v>0</v>
      </c>
      <c r="C2257" s="44" t="n">
        <v>2</v>
      </c>
      <c r="D2257" s="38" t="n">
        <f aca="false">IFERROR(B2257/C2257,0)</f>
        <v>0</v>
      </c>
      <c r="E2257" s="45" t="n">
        <v>13.5</v>
      </c>
      <c r="F2257" s="7" t="s">
        <v>239</v>
      </c>
    </row>
    <row r="2258" customFormat="false" ht="15" hidden="false" customHeight="false" outlineLevel="0" collapsed="false">
      <c r="A2258" s="7" t="s">
        <v>11485</v>
      </c>
      <c r="B2258" s="44" t="n">
        <v>0</v>
      </c>
      <c r="C2258" s="44" t="n">
        <v>2</v>
      </c>
      <c r="D2258" s="38" t="n">
        <f aca="false">IFERROR(B2258/C2258,0)</f>
        <v>0</v>
      </c>
      <c r="E2258" s="45" t="n">
        <v>46.5</v>
      </c>
      <c r="F2258" s="7" t="s">
        <v>161</v>
      </c>
    </row>
    <row r="2259" customFormat="false" ht="15" hidden="false" customHeight="false" outlineLevel="0" collapsed="false">
      <c r="A2259" s="7" t="s">
        <v>11486</v>
      </c>
      <c r="B2259" s="44" t="n">
        <v>0</v>
      </c>
      <c r="C2259" s="44" t="n">
        <v>2</v>
      </c>
      <c r="D2259" s="38" t="n">
        <f aca="false">IFERROR(B2259/C2259,0)</f>
        <v>0</v>
      </c>
      <c r="E2259" s="45" t="n">
        <v>24.5</v>
      </c>
      <c r="F2259" s="7" t="s">
        <v>239</v>
      </c>
    </row>
    <row r="2260" customFormat="false" ht="15" hidden="false" customHeight="false" outlineLevel="0" collapsed="false">
      <c r="A2260" s="7" t="s">
        <v>11487</v>
      </c>
      <c r="B2260" s="44" t="n">
        <v>0</v>
      </c>
      <c r="C2260" s="44" t="n">
        <v>2</v>
      </c>
      <c r="D2260" s="38" t="n">
        <f aca="false">IFERROR(B2260/C2260,0)</f>
        <v>0</v>
      </c>
      <c r="E2260" s="45" t="n">
        <v>11</v>
      </c>
      <c r="F2260" s="7" t="s">
        <v>239</v>
      </c>
    </row>
    <row r="2261" customFormat="false" ht="15" hidden="false" customHeight="false" outlineLevel="0" collapsed="false">
      <c r="A2261" s="7" t="s">
        <v>11488</v>
      </c>
      <c r="B2261" s="44" t="n">
        <v>0</v>
      </c>
      <c r="C2261" s="44" t="n">
        <v>2</v>
      </c>
      <c r="D2261" s="38" t="n">
        <f aca="false">IFERROR(B2261/C2261,0)</f>
        <v>0</v>
      </c>
      <c r="E2261" s="45" t="n">
        <v>6</v>
      </c>
      <c r="F2261" s="7" t="s">
        <v>161</v>
      </c>
    </row>
    <row r="2262" customFormat="false" ht="15" hidden="false" customHeight="false" outlineLevel="0" collapsed="false">
      <c r="A2262" s="7" t="s">
        <v>11489</v>
      </c>
      <c r="B2262" s="44" t="n">
        <v>0</v>
      </c>
      <c r="C2262" s="44" t="n">
        <v>2</v>
      </c>
      <c r="D2262" s="38" t="n">
        <f aca="false">IFERROR(B2262/C2262,0)</f>
        <v>0</v>
      </c>
      <c r="E2262" s="45" t="n">
        <v>14.5</v>
      </c>
      <c r="F2262" s="7" t="s">
        <v>239</v>
      </c>
    </row>
    <row r="2263" customFormat="false" ht="15" hidden="false" customHeight="false" outlineLevel="0" collapsed="false">
      <c r="A2263" s="7" t="s">
        <v>11490</v>
      </c>
      <c r="B2263" s="44" t="n">
        <v>0</v>
      </c>
      <c r="C2263" s="44" t="n">
        <v>2</v>
      </c>
      <c r="D2263" s="38" t="n">
        <f aca="false">IFERROR(B2263/C2263,0)</f>
        <v>0</v>
      </c>
      <c r="E2263" s="45" t="n">
        <v>9.5</v>
      </c>
      <c r="F2263" s="7" t="s">
        <v>239</v>
      </c>
    </row>
    <row r="2264" customFormat="false" ht="15" hidden="false" customHeight="false" outlineLevel="0" collapsed="false">
      <c r="A2264" s="7" t="s">
        <v>11491</v>
      </c>
      <c r="B2264" s="44" t="n">
        <v>0</v>
      </c>
      <c r="C2264" s="44" t="n">
        <v>2</v>
      </c>
      <c r="D2264" s="38" t="n">
        <f aca="false">IFERROR(B2264/C2264,0)</f>
        <v>0</v>
      </c>
      <c r="E2264" s="45" t="n">
        <v>8.5</v>
      </c>
      <c r="F2264" s="7" t="s">
        <v>239</v>
      </c>
    </row>
    <row r="2265" customFormat="false" ht="15" hidden="false" customHeight="false" outlineLevel="0" collapsed="false">
      <c r="A2265" s="7" t="s">
        <v>11492</v>
      </c>
      <c r="B2265" s="44" t="n">
        <v>0</v>
      </c>
      <c r="C2265" s="44" t="n">
        <v>1</v>
      </c>
      <c r="D2265" s="38" t="n">
        <f aca="false">IFERROR(B2265/C2265,0)</f>
        <v>0</v>
      </c>
      <c r="E2265" s="45" t="n">
        <v>10</v>
      </c>
      <c r="F2265" s="7" t="s">
        <v>239</v>
      </c>
    </row>
    <row r="2266" customFormat="false" ht="15" hidden="false" customHeight="false" outlineLevel="0" collapsed="false">
      <c r="A2266" s="7" t="s">
        <v>11493</v>
      </c>
      <c r="B2266" s="44" t="n">
        <v>0</v>
      </c>
      <c r="C2266" s="44" t="n">
        <v>1</v>
      </c>
      <c r="D2266" s="38" t="n">
        <f aca="false">IFERROR(B2266/C2266,0)</f>
        <v>0</v>
      </c>
      <c r="E2266" s="45" t="n">
        <v>18</v>
      </c>
      <c r="F2266" s="7" t="s">
        <v>239</v>
      </c>
    </row>
    <row r="2267" customFormat="false" ht="15" hidden="false" customHeight="false" outlineLevel="0" collapsed="false">
      <c r="A2267" s="7" t="s">
        <v>11494</v>
      </c>
      <c r="B2267" s="44" t="n">
        <v>0</v>
      </c>
      <c r="C2267" s="44" t="n">
        <v>1</v>
      </c>
      <c r="D2267" s="38" t="n">
        <f aca="false">IFERROR(B2267/C2267,0)</f>
        <v>0</v>
      </c>
      <c r="E2267" s="45" t="n">
        <v>9</v>
      </c>
      <c r="F2267" s="7" t="s">
        <v>239</v>
      </c>
    </row>
    <row r="2268" customFormat="false" ht="15" hidden="false" customHeight="false" outlineLevel="0" collapsed="false">
      <c r="A2268" s="7" t="s">
        <v>11495</v>
      </c>
      <c r="B2268" s="44" t="n">
        <v>0</v>
      </c>
      <c r="C2268" s="44" t="n">
        <v>1</v>
      </c>
      <c r="D2268" s="38" t="n">
        <f aca="false">IFERROR(B2268/C2268,0)</f>
        <v>0</v>
      </c>
      <c r="E2268" s="45" t="n">
        <v>8</v>
      </c>
      <c r="F2268" s="7" t="s">
        <v>161</v>
      </c>
    </row>
    <row r="2269" customFormat="false" ht="15" hidden="false" customHeight="false" outlineLevel="0" collapsed="false">
      <c r="A2269" s="7" t="s">
        <v>11496</v>
      </c>
      <c r="B2269" s="44" t="n">
        <v>0</v>
      </c>
      <c r="C2269" s="44" t="n">
        <v>1</v>
      </c>
      <c r="D2269" s="38" t="n">
        <f aca="false">IFERROR(B2269/C2269,0)</f>
        <v>0</v>
      </c>
      <c r="E2269" s="45" t="n">
        <v>11</v>
      </c>
      <c r="F2269" s="7" t="s">
        <v>239</v>
      </c>
    </row>
    <row r="2270" customFormat="false" ht="15" hidden="false" customHeight="false" outlineLevel="0" collapsed="false">
      <c r="A2270" s="7" t="s">
        <v>11497</v>
      </c>
      <c r="B2270" s="44" t="n">
        <v>0</v>
      </c>
      <c r="C2270" s="44" t="n">
        <v>1</v>
      </c>
      <c r="D2270" s="38" t="n">
        <f aca="false">IFERROR(B2270/C2270,0)</f>
        <v>0</v>
      </c>
      <c r="E2270" s="45" t="n">
        <v>13</v>
      </c>
      <c r="F2270" s="7" t="s">
        <v>239</v>
      </c>
    </row>
    <row r="2271" customFormat="false" ht="15" hidden="false" customHeight="false" outlineLevel="0" collapsed="false">
      <c r="A2271" s="7" t="s">
        <v>11498</v>
      </c>
      <c r="B2271" s="44" t="n">
        <v>0</v>
      </c>
      <c r="C2271" s="44" t="n">
        <v>1</v>
      </c>
      <c r="D2271" s="38" t="n">
        <f aca="false">IFERROR(B2271/C2271,0)</f>
        <v>0</v>
      </c>
      <c r="E2271" s="45" t="n">
        <v>5</v>
      </c>
      <c r="F2271" s="7" t="s">
        <v>161</v>
      </c>
    </row>
    <row r="2272" customFormat="false" ht="15" hidden="false" customHeight="false" outlineLevel="0" collapsed="false">
      <c r="A2272" s="7" t="s">
        <v>11499</v>
      </c>
      <c r="B2272" s="44" t="n">
        <v>0</v>
      </c>
      <c r="C2272" s="44" t="n">
        <v>1</v>
      </c>
      <c r="D2272" s="38" t="n">
        <f aca="false">IFERROR(B2272/C2272,0)</f>
        <v>0</v>
      </c>
      <c r="E2272" s="45" t="n">
        <v>93</v>
      </c>
      <c r="F2272" s="7" t="s">
        <v>239</v>
      </c>
    </row>
    <row r="2273" customFormat="false" ht="15" hidden="false" customHeight="false" outlineLevel="0" collapsed="false">
      <c r="A2273" s="7" t="s">
        <v>11500</v>
      </c>
      <c r="B2273" s="44" t="n">
        <v>0</v>
      </c>
      <c r="C2273" s="44" t="n">
        <v>1</v>
      </c>
      <c r="D2273" s="38" t="n">
        <f aca="false">IFERROR(B2273/C2273,0)</f>
        <v>0</v>
      </c>
      <c r="E2273" s="45" t="n">
        <v>8</v>
      </c>
      <c r="F2273" s="7" t="s">
        <v>239</v>
      </c>
    </row>
    <row r="2274" customFormat="false" ht="15" hidden="false" customHeight="false" outlineLevel="0" collapsed="false">
      <c r="A2274" s="7" t="s">
        <v>11501</v>
      </c>
      <c r="B2274" s="44" t="n">
        <v>0</v>
      </c>
      <c r="C2274" s="44" t="n">
        <v>1</v>
      </c>
      <c r="D2274" s="38" t="n">
        <f aca="false">IFERROR(B2274/C2274,0)</f>
        <v>0</v>
      </c>
      <c r="E2274" s="45" t="n">
        <v>9</v>
      </c>
      <c r="F2274" s="7" t="s">
        <v>239</v>
      </c>
    </row>
    <row r="2275" customFormat="false" ht="15" hidden="false" customHeight="false" outlineLevel="0" collapsed="false">
      <c r="A2275" s="7" t="s">
        <v>11502</v>
      </c>
      <c r="B2275" s="44" t="n">
        <v>0</v>
      </c>
      <c r="C2275" s="44" t="n">
        <v>1</v>
      </c>
      <c r="D2275" s="38" t="n">
        <f aca="false">IFERROR(B2275/C2275,0)</f>
        <v>0</v>
      </c>
      <c r="E2275" s="45" t="n">
        <v>52</v>
      </c>
      <c r="F2275" s="7" t="s">
        <v>2277</v>
      </c>
    </row>
    <row r="2276" customFormat="false" ht="15" hidden="false" customHeight="false" outlineLevel="0" collapsed="false">
      <c r="A2276" s="7" t="s">
        <v>11503</v>
      </c>
      <c r="B2276" s="44" t="n">
        <v>0</v>
      </c>
      <c r="C2276" s="44" t="n">
        <v>1</v>
      </c>
      <c r="D2276" s="38" t="n">
        <f aca="false">IFERROR(B2276/C2276,0)</f>
        <v>0</v>
      </c>
      <c r="E2276" s="45" t="n">
        <v>10</v>
      </c>
      <c r="F2276" s="7" t="s">
        <v>239</v>
      </c>
    </row>
    <row r="2277" customFormat="false" ht="15" hidden="false" customHeight="false" outlineLevel="0" collapsed="false">
      <c r="A2277" s="7" t="s">
        <v>11504</v>
      </c>
      <c r="B2277" s="44" t="n">
        <v>0</v>
      </c>
      <c r="C2277" s="44" t="n">
        <v>1</v>
      </c>
      <c r="D2277" s="38" t="n">
        <f aca="false">IFERROR(B2277/C2277,0)</f>
        <v>0</v>
      </c>
      <c r="E2277" s="45" t="n">
        <v>1</v>
      </c>
      <c r="F2277" s="7" t="s">
        <v>239</v>
      </c>
    </row>
    <row r="2278" customFormat="false" ht="15" hidden="false" customHeight="false" outlineLevel="0" collapsed="false">
      <c r="A2278" s="7" t="s">
        <v>11505</v>
      </c>
      <c r="B2278" s="44" t="n">
        <v>0</v>
      </c>
      <c r="C2278" s="44" t="n">
        <v>1</v>
      </c>
      <c r="D2278" s="38" t="n">
        <f aca="false">IFERROR(B2278/C2278,0)</f>
        <v>0</v>
      </c>
      <c r="E2278" s="45" t="n">
        <v>8</v>
      </c>
      <c r="F2278" s="7" t="s">
        <v>161</v>
      </c>
    </row>
    <row r="2279" customFormat="false" ht="15" hidden="false" customHeight="false" outlineLevel="0" collapsed="false">
      <c r="A2279" s="7" t="s">
        <v>11506</v>
      </c>
      <c r="B2279" s="44" t="n">
        <v>0</v>
      </c>
      <c r="C2279" s="44" t="n">
        <v>1</v>
      </c>
      <c r="D2279" s="38" t="n">
        <f aca="false">IFERROR(B2279/C2279,0)</f>
        <v>0</v>
      </c>
      <c r="E2279" s="45" t="n">
        <v>10</v>
      </c>
      <c r="F2279" s="7" t="s">
        <v>239</v>
      </c>
    </row>
    <row r="2280" customFormat="false" ht="15" hidden="false" customHeight="false" outlineLevel="0" collapsed="false">
      <c r="A2280" s="7" t="s">
        <v>11507</v>
      </c>
      <c r="B2280" s="44" t="n">
        <v>0</v>
      </c>
      <c r="C2280" s="44" t="n">
        <v>1</v>
      </c>
      <c r="D2280" s="38" t="n">
        <f aca="false">IFERROR(B2280/C2280,0)</f>
        <v>0</v>
      </c>
      <c r="E2280" s="45" t="n">
        <v>13</v>
      </c>
      <c r="F2280" s="7" t="s">
        <v>239</v>
      </c>
    </row>
    <row r="2281" customFormat="false" ht="15" hidden="false" customHeight="false" outlineLevel="0" collapsed="false">
      <c r="A2281" s="7" t="s">
        <v>11508</v>
      </c>
      <c r="B2281" s="44" t="n">
        <v>0</v>
      </c>
      <c r="C2281" s="44" t="n">
        <v>1</v>
      </c>
      <c r="D2281" s="38" t="n">
        <f aca="false">IFERROR(B2281/C2281,0)</f>
        <v>0</v>
      </c>
      <c r="E2281" s="45" t="n">
        <v>11</v>
      </c>
      <c r="F2281" s="7" t="s">
        <v>239</v>
      </c>
    </row>
    <row r="2282" customFormat="false" ht="15" hidden="false" customHeight="false" outlineLevel="0" collapsed="false">
      <c r="A2282" s="7" t="s">
        <v>11509</v>
      </c>
      <c r="B2282" s="44" t="n">
        <v>0</v>
      </c>
      <c r="C2282" s="44" t="n">
        <v>1</v>
      </c>
      <c r="D2282" s="38" t="n">
        <f aca="false">IFERROR(B2282/C2282,0)</f>
        <v>0</v>
      </c>
      <c r="E2282" s="45" t="n">
        <v>2</v>
      </c>
      <c r="F2282" s="7" t="s">
        <v>161</v>
      </c>
    </row>
    <row r="2283" customFormat="false" ht="15" hidden="false" customHeight="false" outlineLevel="0" collapsed="false">
      <c r="A2283" s="7" t="s">
        <v>11510</v>
      </c>
      <c r="B2283" s="44" t="n">
        <v>0</v>
      </c>
      <c r="C2283" s="44" t="n">
        <v>1</v>
      </c>
      <c r="D2283" s="38" t="n">
        <f aca="false">IFERROR(B2283/C2283,0)</f>
        <v>0</v>
      </c>
      <c r="E2283" s="45" t="n">
        <v>10</v>
      </c>
      <c r="F2283" s="7" t="s">
        <v>239</v>
      </c>
    </row>
    <row r="2284" customFormat="false" ht="15" hidden="false" customHeight="false" outlineLevel="0" collapsed="false">
      <c r="A2284" s="7" t="s">
        <v>11511</v>
      </c>
      <c r="B2284" s="44" t="n">
        <v>0</v>
      </c>
      <c r="C2284" s="44" t="n">
        <v>1</v>
      </c>
      <c r="D2284" s="38" t="n">
        <f aca="false">IFERROR(B2284/C2284,0)</f>
        <v>0</v>
      </c>
      <c r="E2284" s="45" t="n">
        <v>11</v>
      </c>
      <c r="F2284" s="7" t="s">
        <v>239</v>
      </c>
    </row>
    <row r="2285" customFormat="false" ht="15" hidden="false" customHeight="false" outlineLevel="0" collapsed="false">
      <c r="A2285" s="7" t="s">
        <v>11512</v>
      </c>
      <c r="B2285" s="44" t="n">
        <v>0</v>
      </c>
      <c r="C2285" s="44" t="n">
        <v>1</v>
      </c>
      <c r="D2285" s="38" t="n">
        <f aca="false">IFERROR(B2285/C2285,0)</f>
        <v>0</v>
      </c>
      <c r="E2285" s="45" t="n">
        <v>7</v>
      </c>
      <c r="F2285" s="7" t="s">
        <v>239</v>
      </c>
    </row>
    <row r="2286" customFormat="false" ht="15" hidden="false" customHeight="false" outlineLevel="0" collapsed="false">
      <c r="A2286" s="7" t="s">
        <v>11513</v>
      </c>
      <c r="B2286" s="44" t="n">
        <v>0</v>
      </c>
      <c r="C2286" s="44" t="n">
        <v>1</v>
      </c>
      <c r="D2286" s="38" t="n">
        <f aca="false">IFERROR(B2286/C2286,0)</f>
        <v>0</v>
      </c>
      <c r="E2286" s="45" t="n">
        <v>8</v>
      </c>
      <c r="F2286" s="7" t="s">
        <v>239</v>
      </c>
    </row>
    <row r="2287" customFormat="false" ht="15" hidden="false" customHeight="false" outlineLevel="0" collapsed="false">
      <c r="A2287" s="7" t="s">
        <v>11514</v>
      </c>
      <c r="B2287" s="44" t="n">
        <v>0</v>
      </c>
      <c r="C2287" s="44" t="n">
        <v>1</v>
      </c>
      <c r="D2287" s="38" t="n">
        <f aca="false">IFERROR(B2287/C2287,0)</f>
        <v>0</v>
      </c>
      <c r="E2287" s="45" t="n">
        <v>26</v>
      </c>
      <c r="F2287" s="7" t="s">
        <v>239</v>
      </c>
    </row>
    <row r="2288" customFormat="false" ht="15" hidden="false" customHeight="false" outlineLevel="0" collapsed="false">
      <c r="A2288" s="7" t="s">
        <v>11515</v>
      </c>
      <c r="B2288" s="44" t="n">
        <v>0</v>
      </c>
      <c r="C2288" s="44" t="n">
        <v>1</v>
      </c>
      <c r="D2288" s="38" t="n">
        <f aca="false">IFERROR(B2288/C2288,0)</f>
        <v>0</v>
      </c>
      <c r="E2288" s="45" t="n">
        <v>12</v>
      </c>
      <c r="F2288" s="7" t="s">
        <v>161</v>
      </c>
    </row>
    <row r="2289" customFormat="false" ht="15" hidden="false" customHeight="false" outlineLevel="0" collapsed="false">
      <c r="A2289" s="7" t="s">
        <v>11516</v>
      </c>
      <c r="B2289" s="44" t="n">
        <v>0</v>
      </c>
      <c r="C2289" s="44" t="n">
        <v>1</v>
      </c>
      <c r="D2289" s="38" t="n">
        <f aca="false">IFERROR(B2289/C2289,0)</f>
        <v>0</v>
      </c>
      <c r="E2289" s="45" t="n">
        <v>1</v>
      </c>
      <c r="F2289" s="7" t="s">
        <v>239</v>
      </c>
    </row>
    <row r="2290" customFormat="false" ht="15" hidden="false" customHeight="false" outlineLevel="0" collapsed="false">
      <c r="A2290" s="7" t="s">
        <v>11517</v>
      </c>
      <c r="B2290" s="44" t="n">
        <v>0</v>
      </c>
      <c r="C2290" s="44" t="n">
        <v>1</v>
      </c>
      <c r="D2290" s="38" t="n">
        <f aca="false">IFERROR(B2290/C2290,0)</f>
        <v>0</v>
      </c>
      <c r="E2290" s="45" t="n">
        <v>1</v>
      </c>
      <c r="F2290" s="7" t="s">
        <v>161</v>
      </c>
    </row>
    <row r="2291" customFormat="false" ht="15" hidden="false" customHeight="false" outlineLevel="0" collapsed="false">
      <c r="A2291" s="7" t="s">
        <v>11518</v>
      </c>
      <c r="B2291" s="44" t="n">
        <v>0</v>
      </c>
      <c r="C2291" s="44" t="n">
        <v>1</v>
      </c>
      <c r="D2291" s="38" t="n">
        <f aca="false">IFERROR(B2291/C2291,0)</f>
        <v>0</v>
      </c>
      <c r="E2291" s="45" t="n">
        <v>3</v>
      </c>
      <c r="F2291" s="7" t="s">
        <v>239</v>
      </c>
    </row>
    <row r="2292" customFormat="false" ht="15" hidden="false" customHeight="false" outlineLevel="0" collapsed="false">
      <c r="A2292" s="7" t="s">
        <v>11519</v>
      </c>
      <c r="B2292" s="44" t="n">
        <v>0</v>
      </c>
      <c r="C2292" s="44" t="n">
        <v>1</v>
      </c>
      <c r="D2292" s="38" t="n">
        <f aca="false">IFERROR(B2292/C2292,0)</f>
        <v>0</v>
      </c>
      <c r="E2292" s="45" t="n">
        <v>10</v>
      </c>
      <c r="F2292" s="7" t="s">
        <v>239</v>
      </c>
    </row>
    <row r="2293" customFormat="false" ht="15" hidden="false" customHeight="false" outlineLevel="0" collapsed="false">
      <c r="A2293" s="7" t="s">
        <v>11520</v>
      </c>
      <c r="B2293" s="44" t="n">
        <v>0</v>
      </c>
      <c r="C2293" s="44" t="n">
        <v>1</v>
      </c>
      <c r="D2293" s="38" t="n">
        <f aca="false">IFERROR(B2293/C2293,0)</f>
        <v>0</v>
      </c>
      <c r="E2293" s="45" t="n">
        <v>11</v>
      </c>
      <c r="F2293" s="7" t="s">
        <v>239</v>
      </c>
    </row>
    <row r="2294" customFormat="false" ht="15" hidden="false" customHeight="false" outlineLevel="0" collapsed="false">
      <c r="A2294" s="7" t="s">
        <v>11521</v>
      </c>
      <c r="B2294" s="44" t="n">
        <v>0</v>
      </c>
      <c r="C2294" s="44" t="n">
        <v>1</v>
      </c>
      <c r="D2294" s="38" t="n">
        <f aca="false">IFERROR(B2294/C2294,0)</f>
        <v>0</v>
      </c>
      <c r="E2294" s="45" t="n">
        <v>10</v>
      </c>
      <c r="F2294" s="7" t="s">
        <v>239</v>
      </c>
    </row>
    <row r="2295" customFormat="false" ht="15" hidden="false" customHeight="false" outlineLevel="0" collapsed="false">
      <c r="A2295" s="7" t="s">
        <v>11522</v>
      </c>
      <c r="B2295" s="44" t="n">
        <v>0</v>
      </c>
      <c r="C2295" s="44" t="n">
        <v>1</v>
      </c>
      <c r="D2295" s="38" t="n">
        <f aca="false">IFERROR(B2295/C2295,0)</f>
        <v>0</v>
      </c>
      <c r="E2295" s="45" t="n">
        <v>12</v>
      </c>
      <c r="F2295" s="7" t="s">
        <v>239</v>
      </c>
    </row>
    <row r="2296" customFormat="false" ht="15" hidden="false" customHeight="false" outlineLevel="0" collapsed="false">
      <c r="A2296" s="7" t="s">
        <v>11523</v>
      </c>
      <c r="B2296" s="44" t="n">
        <v>0</v>
      </c>
      <c r="C2296" s="44" t="n">
        <v>1</v>
      </c>
      <c r="D2296" s="38" t="n">
        <f aca="false">IFERROR(B2296/C2296,0)</f>
        <v>0</v>
      </c>
      <c r="E2296" s="45" t="n">
        <v>10</v>
      </c>
      <c r="F2296" s="7" t="s">
        <v>161</v>
      </c>
    </row>
    <row r="2297" customFormat="false" ht="15" hidden="false" customHeight="false" outlineLevel="0" collapsed="false">
      <c r="A2297" s="7" t="s">
        <v>11524</v>
      </c>
      <c r="B2297" s="44" t="n">
        <v>0</v>
      </c>
      <c r="C2297" s="44" t="n">
        <v>1</v>
      </c>
      <c r="D2297" s="38" t="n">
        <f aca="false">IFERROR(B2297/C2297,0)</f>
        <v>0</v>
      </c>
      <c r="E2297" s="45" t="n">
        <v>5</v>
      </c>
      <c r="F2297" s="7" t="s">
        <v>239</v>
      </c>
    </row>
    <row r="2298" customFormat="false" ht="15" hidden="false" customHeight="false" outlineLevel="0" collapsed="false">
      <c r="A2298" s="7" t="s">
        <v>11525</v>
      </c>
      <c r="B2298" s="44" t="n">
        <v>0</v>
      </c>
      <c r="C2298" s="44" t="n">
        <v>1</v>
      </c>
      <c r="D2298" s="38" t="n">
        <f aca="false">IFERROR(B2298/C2298,0)</f>
        <v>0</v>
      </c>
      <c r="E2298" s="45" t="n">
        <v>12</v>
      </c>
      <c r="F2298" s="7" t="s">
        <v>239</v>
      </c>
    </row>
    <row r="2299" customFormat="false" ht="15" hidden="false" customHeight="false" outlineLevel="0" collapsed="false">
      <c r="A2299" s="7" t="s">
        <v>11526</v>
      </c>
      <c r="B2299" s="44" t="n">
        <v>0</v>
      </c>
      <c r="C2299" s="44" t="n">
        <v>1</v>
      </c>
      <c r="D2299" s="38" t="n">
        <f aca="false">IFERROR(B2299/C2299,0)</f>
        <v>0</v>
      </c>
      <c r="E2299" s="45" t="n">
        <v>26</v>
      </c>
      <c r="F2299" s="7" t="s">
        <v>239</v>
      </c>
    </row>
    <row r="2300" customFormat="false" ht="15" hidden="false" customHeight="false" outlineLevel="0" collapsed="false">
      <c r="A2300" s="7" t="s">
        <v>11527</v>
      </c>
      <c r="B2300" s="44" t="n">
        <v>0</v>
      </c>
      <c r="C2300" s="44" t="n">
        <v>1</v>
      </c>
      <c r="D2300" s="38" t="n">
        <f aca="false">IFERROR(B2300/C2300,0)</f>
        <v>0</v>
      </c>
      <c r="E2300" s="45" t="n">
        <v>10</v>
      </c>
      <c r="F2300" s="7" t="s">
        <v>161</v>
      </c>
    </row>
    <row r="2301" customFormat="false" ht="15" hidden="false" customHeight="false" outlineLevel="0" collapsed="false">
      <c r="A2301" s="7" t="s">
        <v>11528</v>
      </c>
      <c r="B2301" s="44" t="n">
        <v>0</v>
      </c>
      <c r="C2301" s="44" t="n">
        <v>1</v>
      </c>
      <c r="D2301" s="38" t="n">
        <f aca="false">IFERROR(B2301/C2301,0)</f>
        <v>0</v>
      </c>
      <c r="E2301" s="45" t="n">
        <v>5</v>
      </c>
      <c r="F2301" s="7" t="s">
        <v>115</v>
      </c>
    </row>
    <row r="2302" customFormat="false" ht="15" hidden="false" customHeight="false" outlineLevel="0" collapsed="false">
      <c r="A2302" s="7" t="s">
        <v>11529</v>
      </c>
      <c r="B2302" s="44" t="n">
        <v>0</v>
      </c>
      <c r="C2302" s="44" t="n">
        <v>1</v>
      </c>
      <c r="D2302" s="38" t="n">
        <f aca="false">IFERROR(B2302/C2302,0)</f>
        <v>0</v>
      </c>
      <c r="E2302" s="45" t="n">
        <v>12</v>
      </c>
      <c r="F2302" s="7" t="s">
        <v>239</v>
      </c>
    </row>
    <row r="2303" customFormat="false" ht="15" hidden="false" customHeight="false" outlineLevel="0" collapsed="false">
      <c r="A2303" s="7" t="s">
        <v>11530</v>
      </c>
      <c r="B2303" s="44" t="n">
        <v>0</v>
      </c>
      <c r="C2303" s="44" t="n">
        <v>1</v>
      </c>
      <c r="D2303" s="38" t="n">
        <f aca="false">IFERROR(B2303/C2303,0)</f>
        <v>0</v>
      </c>
      <c r="E2303" s="45" t="n">
        <v>37</v>
      </c>
      <c r="F2303" s="7" t="s">
        <v>239</v>
      </c>
    </row>
    <row r="2304" customFormat="false" ht="15" hidden="false" customHeight="false" outlineLevel="0" collapsed="false">
      <c r="A2304" s="7" t="s">
        <v>11531</v>
      </c>
      <c r="B2304" s="44" t="n">
        <v>0</v>
      </c>
      <c r="C2304" s="44" t="n">
        <v>1</v>
      </c>
      <c r="D2304" s="38" t="n">
        <f aca="false">IFERROR(B2304/C2304,0)</f>
        <v>0</v>
      </c>
      <c r="E2304" s="45" t="n">
        <v>4</v>
      </c>
      <c r="F2304" s="7" t="s">
        <v>239</v>
      </c>
    </row>
    <row r="2305" customFormat="false" ht="15" hidden="false" customHeight="false" outlineLevel="0" collapsed="false">
      <c r="A2305" s="7" t="s">
        <v>11532</v>
      </c>
      <c r="B2305" s="44" t="n">
        <v>0</v>
      </c>
      <c r="C2305" s="44" t="n">
        <v>1</v>
      </c>
      <c r="D2305" s="38" t="n">
        <f aca="false">IFERROR(B2305/C2305,0)</f>
        <v>0</v>
      </c>
      <c r="E2305" s="45" t="n">
        <v>8</v>
      </c>
      <c r="F2305" s="7" t="s">
        <v>161</v>
      </c>
    </row>
    <row r="2306" customFormat="false" ht="15" hidden="false" customHeight="false" outlineLevel="0" collapsed="false">
      <c r="A2306" s="7" t="s">
        <v>11533</v>
      </c>
      <c r="B2306" s="44" t="n">
        <v>0</v>
      </c>
      <c r="C2306" s="44" t="n">
        <v>1</v>
      </c>
      <c r="D2306" s="38" t="n">
        <f aca="false">IFERROR(B2306/C2306,0)</f>
        <v>0</v>
      </c>
      <c r="E2306" s="45" t="n">
        <v>6</v>
      </c>
      <c r="F2306" s="7" t="s">
        <v>161</v>
      </c>
    </row>
    <row r="2307" customFormat="false" ht="15" hidden="false" customHeight="false" outlineLevel="0" collapsed="false">
      <c r="A2307" s="7" t="s">
        <v>11534</v>
      </c>
      <c r="B2307" s="44" t="n">
        <v>0</v>
      </c>
      <c r="C2307" s="44" t="n">
        <v>1</v>
      </c>
      <c r="D2307" s="38" t="n">
        <f aca="false">IFERROR(B2307/C2307,0)</f>
        <v>0</v>
      </c>
      <c r="E2307" s="45" t="n">
        <v>15</v>
      </c>
      <c r="F2307" s="7" t="s">
        <v>239</v>
      </c>
    </row>
    <row r="2308" customFormat="false" ht="15" hidden="false" customHeight="false" outlineLevel="0" collapsed="false">
      <c r="A2308" s="7" t="s">
        <v>11535</v>
      </c>
      <c r="B2308" s="44" t="n">
        <v>0</v>
      </c>
      <c r="C2308" s="44" t="n">
        <v>1</v>
      </c>
      <c r="D2308" s="38" t="n">
        <f aca="false">IFERROR(B2308/C2308,0)</f>
        <v>0</v>
      </c>
      <c r="E2308" s="45" t="n">
        <v>11</v>
      </c>
      <c r="F2308" s="7" t="s">
        <v>239</v>
      </c>
    </row>
    <row r="2309" customFormat="false" ht="15" hidden="false" customHeight="false" outlineLevel="0" collapsed="false">
      <c r="A2309" s="7" t="s">
        <v>11536</v>
      </c>
      <c r="B2309" s="44" t="n">
        <v>0</v>
      </c>
      <c r="C2309" s="44" t="n">
        <v>1</v>
      </c>
      <c r="D2309" s="38" t="n">
        <f aca="false">IFERROR(B2309/C2309,0)</f>
        <v>0</v>
      </c>
      <c r="E2309" s="45" t="n">
        <v>20</v>
      </c>
      <c r="F2309" s="7" t="s">
        <v>239</v>
      </c>
    </row>
    <row r="2310" customFormat="false" ht="15" hidden="false" customHeight="false" outlineLevel="0" collapsed="false">
      <c r="A2310" s="7" t="s">
        <v>11537</v>
      </c>
      <c r="B2310" s="44" t="n">
        <v>0</v>
      </c>
      <c r="C2310" s="44" t="n">
        <v>1</v>
      </c>
      <c r="D2310" s="38" t="n">
        <f aca="false">IFERROR(B2310/C2310,0)</f>
        <v>0</v>
      </c>
      <c r="E2310" s="45" t="n">
        <v>8</v>
      </c>
      <c r="F2310" s="7" t="s">
        <v>239</v>
      </c>
    </row>
    <row r="2311" customFormat="false" ht="15" hidden="false" customHeight="false" outlineLevel="0" collapsed="false">
      <c r="A2311" s="7" t="s">
        <v>11538</v>
      </c>
      <c r="B2311" s="44" t="n">
        <v>0</v>
      </c>
      <c r="C2311" s="44" t="n">
        <v>1</v>
      </c>
      <c r="D2311" s="38" t="n">
        <f aca="false">IFERROR(B2311/C2311,0)</f>
        <v>0</v>
      </c>
      <c r="E2311" s="45" t="n">
        <v>19</v>
      </c>
      <c r="F2311" s="7" t="s">
        <v>239</v>
      </c>
    </row>
    <row r="2312" customFormat="false" ht="15" hidden="false" customHeight="false" outlineLevel="0" collapsed="false">
      <c r="A2312" s="7" t="s">
        <v>11539</v>
      </c>
      <c r="B2312" s="44" t="n">
        <v>0</v>
      </c>
      <c r="C2312" s="44" t="n">
        <v>1</v>
      </c>
      <c r="D2312" s="38" t="n">
        <f aca="false">IFERROR(B2312/C2312,0)</f>
        <v>0</v>
      </c>
      <c r="E2312" s="45" t="n">
        <v>5</v>
      </c>
      <c r="F2312" s="7" t="s">
        <v>239</v>
      </c>
    </row>
    <row r="2313" customFormat="false" ht="15" hidden="false" customHeight="false" outlineLevel="0" collapsed="false">
      <c r="A2313" s="7" t="s">
        <v>11540</v>
      </c>
      <c r="B2313" s="44" t="n">
        <v>0</v>
      </c>
      <c r="C2313" s="44" t="n">
        <v>1</v>
      </c>
      <c r="D2313" s="38" t="n">
        <f aca="false">IFERROR(B2313/C2313,0)</f>
        <v>0</v>
      </c>
      <c r="E2313" s="45" t="n">
        <v>52</v>
      </c>
      <c r="F2313" s="7" t="s">
        <v>239</v>
      </c>
    </row>
    <row r="2314" customFormat="false" ht="15" hidden="false" customHeight="false" outlineLevel="0" collapsed="false">
      <c r="A2314" s="7" t="s">
        <v>11541</v>
      </c>
      <c r="B2314" s="44" t="n">
        <v>0</v>
      </c>
      <c r="C2314" s="44" t="n">
        <v>1</v>
      </c>
      <c r="D2314" s="38" t="n">
        <f aca="false">IFERROR(B2314/C2314,0)</f>
        <v>0</v>
      </c>
      <c r="E2314" s="45" t="n">
        <v>27</v>
      </c>
      <c r="F2314" s="7" t="s">
        <v>239</v>
      </c>
    </row>
    <row r="2315" customFormat="false" ht="15" hidden="false" customHeight="false" outlineLevel="0" collapsed="false">
      <c r="A2315" s="7" t="s">
        <v>11542</v>
      </c>
      <c r="B2315" s="44" t="n">
        <v>0</v>
      </c>
      <c r="C2315" s="44" t="n">
        <v>1</v>
      </c>
      <c r="D2315" s="38" t="n">
        <f aca="false">IFERROR(B2315/C2315,0)</f>
        <v>0</v>
      </c>
      <c r="E2315" s="45" t="n">
        <v>34</v>
      </c>
      <c r="F2315" s="7" t="s">
        <v>239</v>
      </c>
    </row>
    <row r="2316" customFormat="false" ht="15" hidden="false" customHeight="false" outlineLevel="0" collapsed="false">
      <c r="A2316" s="7" t="s">
        <v>11543</v>
      </c>
      <c r="B2316" s="44" t="n">
        <v>0</v>
      </c>
      <c r="C2316" s="44" t="n">
        <v>1</v>
      </c>
      <c r="D2316" s="38" t="n">
        <f aca="false">IFERROR(B2316/C2316,0)</f>
        <v>0</v>
      </c>
      <c r="E2316" s="45" t="n">
        <v>7</v>
      </c>
      <c r="F2316" s="7" t="s">
        <v>239</v>
      </c>
    </row>
    <row r="2317" customFormat="false" ht="15" hidden="false" customHeight="false" outlineLevel="0" collapsed="false">
      <c r="A2317" s="7" t="s">
        <v>11544</v>
      </c>
      <c r="B2317" s="44" t="n">
        <v>0</v>
      </c>
      <c r="C2317" s="44" t="n">
        <v>1</v>
      </c>
      <c r="D2317" s="38" t="n">
        <f aca="false">IFERROR(B2317/C2317,0)</f>
        <v>0</v>
      </c>
      <c r="E2317" s="45" t="n">
        <v>16</v>
      </c>
      <c r="F2317" s="7" t="s">
        <v>239</v>
      </c>
    </row>
    <row r="2318" customFormat="false" ht="15" hidden="false" customHeight="false" outlineLevel="0" collapsed="false">
      <c r="A2318" s="7" t="s">
        <v>11545</v>
      </c>
      <c r="B2318" s="44" t="n">
        <v>0</v>
      </c>
      <c r="C2318" s="44" t="n">
        <v>1</v>
      </c>
      <c r="D2318" s="38" t="n">
        <f aca="false">IFERROR(B2318/C2318,0)</f>
        <v>0</v>
      </c>
      <c r="E2318" s="45" t="n">
        <v>11</v>
      </c>
      <c r="F2318" s="7" t="s">
        <v>115</v>
      </c>
    </row>
    <row r="2319" customFormat="false" ht="15" hidden="false" customHeight="false" outlineLevel="0" collapsed="false">
      <c r="A2319" s="7" t="s">
        <v>11546</v>
      </c>
      <c r="B2319" s="44" t="n">
        <v>0</v>
      </c>
      <c r="C2319" s="44" t="n">
        <v>1</v>
      </c>
      <c r="D2319" s="38" t="n">
        <f aca="false">IFERROR(B2319/C2319,0)</f>
        <v>0</v>
      </c>
      <c r="E2319" s="45" t="n">
        <v>35</v>
      </c>
      <c r="F2319" s="7" t="s">
        <v>239</v>
      </c>
    </row>
    <row r="2320" customFormat="false" ht="15" hidden="false" customHeight="false" outlineLevel="0" collapsed="false">
      <c r="A2320" s="7" t="s">
        <v>11547</v>
      </c>
      <c r="B2320" s="44" t="n">
        <v>0</v>
      </c>
      <c r="C2320" s="44" t="n">
        <v>1</v>
      </c>
      <c r="D2320" s="38" t="n">
        <f aca="false">IFERROR(B2320/C2320,0)</f>
        <v>0</v>
      </c>
      <c r="E2320" s="45" t="n">
        <v>46</v>
      </c>
      <c r="F2320" s="7" t="s">
        <v>239</v>
      </c>
    </row>
    <row r="2321" customFormat="false" ht="15" hidden="false" customHeight="false" outlineLevel="0" collapsed="false">
      <c r="A2321" s="7" t="s">
        <v>11548</v>
      </c>
      <c r="B2321" s="44" t="n">
        <v>0</v>
      </c>
      <c r="C2321" s="44" t="n">
        <v>1</v>
      </c>
      <c r="D2321" s="38" t="n">
        <f aca="false">IFERROR(B2321/C2321,0)</f>
        <v>0</v>
      </c>
      <c r="E2321" s="45" t="n">
        <v>16</v>
      </c>
      <c r="F2321" s="7" t="s">
        <v>239</v>
      </c>
    </row>
    <row r="2322" customFormat="false" ht="15" hidden="false" customHeight="false" outlineLevel="0" collapsed="false">
      <c r="A2322" s="7" t="s">
        <v>11549</v>
      </c>
      <c r="B2322" s="44" t="n">
        <v>0</v>
      </c>
      <c r="C2322" s="44" t="n">
        <v>1</v>
      </c>
      <c r="D2322" s="38" t="n">
        <f aca="false">IFERROR(B2322/C2322,0)</f>
        <v>0</v>
      </c>
      <c r="E2322" s="45" t="n">
        <v>8</v>
      </c>
      <c r="F2322" s="7" t="s">
        <v>239</v>
      </c>
    </row>
    <row r="2323" customFormat="false" ht="15" hidden="false" customHeight="false" outlineLevel="0" collapsed="false">
      <c r="A2323" s="7" t="s">
        <v>11550</v>
      </c>
      <c r="B2323" s="44" t="n">
        <v>0</v>
      </c>
      <c r="C2323" s="44" t="n">
        <v>1</v>
      </c>
      <c r="D2323" s="38" t="n">
        <f aca="false">IFERROR(B2323/C2323,0)</f>
        <v>0</v>
      </c>
      <c r="E2323" s="45" t="n">
        <v>14</v>
      </c>
      <c r="F2323" s="7" t="s">
        <v>239</v>
      </c>
    </row>
    <row r="2324" customFormat="false" ht="15" hidden="false" customHeight="false" outlineLevel="0" collapsed="false">
      <c r="A2324" s="7" t="s">
        <v>11551</v>
      </c>
      <c r="B2324" s="44" t="n">
        <v>0</v>
      </c>
      <c r="C2324" s="44" t="n">
        <v>1</v>
      </c>
      <c r="D2324" s="38" t="n">
        <f aca="false">IFERROR(B2324/C2324,0)</f>
        <v>0</v>
      </c>
      <c r="E2324" s="45" t="n">
        <v>19</v>
      </c>
      <c r="F2324" s="7" t="s">
        <v>239</v>
      </c>
    </row>
    <row r="2325" customFormat="false" ht="15" hidden="false" customHeight="false" outlineLevel="0" collapsed="false">
      <c r="A2325" s="7" t="s">
        <v>11552</v>
      </c>
      <c r="B2325" s="44" t="n">
        <v>0</v>
      </c>
      <c r="C2325" s="44" t="n">
        <v>1</v>
      </c>
      <c r="D2325" s="38" t="n">
        <f aca="false">IFERROR(B2325/C2325,0)</f>
        <v>0</v>
      </c>
      <c r="E2325" s="45" t="n">
        <v>15</v>
      </c>
      <c r="F2325" s="7" t="s">
        <v>239</v>
      </c>
    </row>
    <row r="2326" customFormat="false" ht="15" hidden="false" customHeight="false" outlineLevel="0" collapsed="false">
      <c r="A2326" s="7" t="s">
        <v>11553</v>
      </c>
      <c r="B2326" s="44" t="n">
        <v>0</v>
      </c>
      <c r="C2326" s="44" t="n">
        <v>1</v>
      </c>
      <c r="D2326" s="38" t="n">
        <f aca="false">IFERROR(B2326/C2326,0)</f>
        <v>0</v>
      </c>
      <c r="E2326" s="45" t="n">
        <v>8</v>
      </c>
      <c r="F2326" s="7" t="s">
        <v>239</v>
      </c>
    </row>
    <row r="2327" customFormat="false" ht="15" hidden="false" customHeight="false" outlineLevel="0" collapsed="false">
      <c r="A2327" s="7" t="s">
        <v>11554</v>
      </c>
      <c r="B2327" s="44" t="n">
        <v>0</v>
      </c>
      <c r="C2327" s="44" t="n">
        <v>1</v>
      </c>
      <c r="D2327" s="38" t="n">
        <f aca="false">IFERROR(B2327/C2327,0)</f>
        <v>0</v>
      </c>
      <c r="E2327" s="45" t="n">
        <v>16</v>
      </c>
      <c r="F2327" s="7" t="s">
        <v>239</v>
      </c>
    </row>
    <row r="2328" customFormat="false" ht="15" hidden="false" customHeight="false" outlineLevel="0" collapsed="false">
      <c r="A2328" s="7" t="s">
        <v>11555</v>
      </c>
      <c r="B2328" s="44" t="n">
        <v>0</v>
      </c>
      <c r="C2328" s="44" t="n">
        <v>1</v>
      </c>
      <c r="D2328" s="38" t="n">
        <f aca="false">IFERROR(B2328/C2328,0)</f>
        <v>0</v>
      </c>
      <c r="E2328" s="45" t="n">
        <v>21</v>
      </c>
      <c r="F2328" s="7" t="s">
        <v>239</v>
      </c>
    </row>
    <row r="2329" customFormat="false" ht="15" hidden="false" customHeight="false" outlineLevel="0" collapsed="false">
      <c r="A2329" s="7" t="s">
        <v>11556</v>
      </c>
      <c r="B2329" s="44" t="n">
        <v>0</v>
      </c>
      <c r="C2329" s="44" t="n">
        <v>1</v>
      </c>
      <c r="D2329" s="38" t="n">
        <f aca="false">IFERROR(B2329/C2329,0)</f>
        <v>0</v>
      </c>
      <c r="E2329" s="45" t="n">
        <v>5</v>
      </c>
      <c r="F2329" s="7" t="s">
        <v>239</v>
      </c>
    </row>
    <row r="2330" customFormat="false" ht="15" hidden="false" customHeight="false" outlineLevel="0" collapsed="false">
      <c r="A2330" s="7" t="s">
        <v>11557</v>
      </c>
      <c r="B2330" s="44" t="n">
        <v>0</v>
      </c>
      <c r="C2330" s="44" t="n">
        <v>1</v>
      </c>
      <c r="D2330" s="38" t="n">
        <f aca="false">IFERROR(B2330/C2330,0)</f>
        <v>0</v>
      </c>
      <c r="E2330" s="45" t="n">
        <v>5</v>
      </c>
      <c r="F2330" s="7" t="s">
        <v>161</v>
      </c>
    </row>
    <row r="2331" customFormat="false" ht="15" hidden="false" customHeight="false" outlineLevel="0" collapsed="false">
      <c r="A2331" s="7" t="s">
        <v>11558</v>
      </c>
      <c r="B2331" s="44" t="n">
        <v>0</v>
      </c>
      <c r="C2331" s="44" t="n">
        <v>1</v>
      </c>
      <c r="D2331" s="38" t="n">
        <f aca="false">IFERROR(B2331/C2331,0)</f>
        <v>0</v>
      </c>
      <c r="E2331" s="45" t="n">
        <v>41</v>
      </c>
      <c r="F2331" s="7" t="s">
        <v>239</v>
      </c>
    </row>
    <row r="2332" customFormat="false" ht="15" hidden="false" customHeight="false" outlineLevel="0" collapsed="false">
      <c r="A2332" s="7" t="s">
        <v>11559</v>
      </c>
      <c r="B2332" s="44" t="n">
        <v>0</v>
      </c>
      <c r="C2332" s="44" t="n">
        <v>1</v>
      </c>
      <c r="D2332" s="38" t="n">
        <f aca="false">IFERROR(B2332/C2332,0)</f>
        <v>0</v>
      </c>
      <c r="E2332" s="45" t="n">
        <v>13</v>
      </c>
      <c r="F2332" s="7" t="s">
        <v>239</v>
      </c>
    </row>
    <row r="2333" customFormat="false" ht="15" hidden="false" customHeight="false" outlineLevel="0" collapsed="false">
      <c r="A2333" s="7" t="s">
        <v>11560</v>
      </c>
      <c r="B2333" s="44" t="n">
        <v>0</v>
      </c>
      <c r="C2333" s="44" t="n">
        <v>1</v>
      </c>
      <c r="D2333" s="38" t="n">
        <f aca="false">IFERROR(B2333/C2333,0)</f>
        <v>0</v>
      </c>
      <c r="E2333" s="45" t="n">
        <v>6</v>
      </c>
      <c r="F2333" s="7" t="s">
        <v>239</v>
      </c>
    </row>
    <row r="2334" customFormat="false" ht="15" hidden="false" customHeight="false" outlineLevel="0" collapsed="false">
      <c r="A2334" s="7" t="s">
        <v>11561</v>
      </c>
      <c r="B2334" s="44" t="n">
        <v>0</v>
      </c>
      <c r="C2334" s="44" t="n">
        <v>1</v>
      </c>
      <c r="D2334" s="38" t="n">
        <f aca="false">IFERROR(B2334/C2334,0)</f>
        <v>0</v>
      </c>
      <c r="E2334" s="45" t="n">
        <v>13</v>
      </c>
      <c r="F2334" s="7" t="s">
        <v>161</v>
      </c>
    </row>
    <row r="2335" customFormat="false" ht="15" hidden="false" customHeight="false" outlineLevel="0" collapsed="false">
      <c r="A2335" s="7" t="s">
        <v>11562</v>
      </c>
      <c r="B2335" s="44" t="n">
        <v>0</v>
      </c>
      <c r="C2335" s="44" t="n">
        <v>1</v>
      </c>
      <c r="D2335" s="38" t="n">
        <f aca="false">IFERROR(B2335/C2335,0)</f>
        <v>0</v>
      </c>
      <c r="E2335" s="45" t="n">
        <v>13</v>
      </c>
      <c r="F2335" s="7" t="s">
        <v>239</v>
      </c>
    </row>
    <row r="2336" customFormat="false" ht="15" hidden="false" customHeight="false" outlineLevel="0" collapsed="false">
      <c r="A2336" s="7" t="s">
        <v>11563</v>
      </c>
      <c r="B2336" s="44" t="n">
        <v>0</v>
      </c>
      <c r="C2336" s="44" t="n">
        <v>1</v>
      </c>
      <c r="D2336" s="38" t="n">
        <f aca="false">IFERROR(B2336/C2336,0)</f>
        <v>0</v>
      </c>
      <c r="E2336" s="45" t="n">
        <v>9</v>
      </c>
      <c r="F2336" s="7" t="s">
        <v>239</v>
      </c>
    </row>
    <row r="2337" customFormat="false" ht="15" hidden="false" customHeight="false" outlineLevel="0" collapsed="false">
      <c r="A2337" s="7" t="s">
        <v>11564</v>
      </c>
      <c r="B2337" s="44" t="n">
        <v>0</v>
      </c>
      <c r="C2337" s="44" t="n">
        <v>1</v>
      </c>
      <c r="D2337" s="38" t="n">
        <f aca="false">IFERROR(B2337/C2337,0)</f>
        <v>0</v>
      </c>
      <c r="E2337" s="45" t="n">
        <v>11</v>
      </c>
      <c r="F2337" s="7" t="s">
        <v>239</v>
      </c>
    </row>
    <row r="2338" customFormat="false" ht="15" hidden="false" customHeight="false" outlineLevel="0" collapsed="false">
      <c r="A2338" s="7" t="s">
        <v>11565</v>
      </c>
      <c r="B2338" s="44" t="n">
        <v>0</v>
      </c>
      <c r="C2338" s="44" t="n">
        <v>1</v>
      </c>
      <c r="D2338" s="38" t="n">
        <f aca="false">IFERROR(B2338/C2338,0)</f>
        <v>0</v>
      </c>
      <c r="E2338" s="45" t="n">
        <v>10</v>
      </c>
      <c r="F2338" s="7" t="s">
        <v>239</v>
      </c>
    </row>
    <row r="2339" customFormat="false" ht="15" hidden="false" customHeight="false" outlineLevel="0" collapsed="false">
      <c r="A2339" s="7" t="s">
        <v>11566</v>
      </c>
      <c r="B2339" s="44" t="n">
        <v>0</v>
      </c>
      <c r="C2339" s="44" t="n">
        <v>1</v>
      </c>
      <c r="D2339" s="38" t="n">
        <f aca="false">IFERROR(B2339/C2339,0)</f>
        <v>0</v>
      </c>
      <c r="E2339" s="45" t="n">
        <v>1</v>
      </c>
      <c r="F2339" s="7" t="s">
        <v>161</v>
      </c>
    </row>
    <row r="2340" customFormat="false" ht="15" hidden="false" customHeight="false" outlineLevel="0" collapsed="false">
      <c r="A2340" s="7" t="s">
        <v>11567</v>
      </c>
      <c r="B2340" s="44" t="n">
        <v>0</v>
      </c>
      <c r="C2340" s="44" t="n">
        <v>1</v>
      </c>
      <c r="D2340" s="38" t="n">
        <f aca="false">IFERROR(B2340/C2340,0)</f>
        <v>0</v>
      </c>
      <c r="E2340" s="45" t="n">
        <v>74</v>
      </c>
      <c r="F2340" s="7" t="s">
        <v>477</v>
      </c>
    </row>
    <row r="2341" customFormat="false" ht="15" hidden="false" customHeight="false" outlineLevel="0" collapsed="false">
      <c r="A2341" s="7" t="s">
        <v>11568</v>
      </c>
      <c r="B2341" s="44" t="n">
        <v>0</v>
      </c>
      <c r="C2341" s="44" t="n">
        <v>1</v>
      </c>
      <c r="D2341" s="38" t="n">
        <f aca="false">IFERROR(B2341/C2341,0)</f>
        <v>0</v>
      </c>
      <c r="E2341" s="45" t="n">
        <v>6</v>
      </c>
      <c r="F2341" s="7" t="s">
        <v>239</v>
      </c>
    </row>
    <row r="2342" customFormat="false" ht="15" hidden="false" customHeight="false" outlineLevel="0" collapsed="false">
      <c r="A2342" s="7" t="s">
        <v>11569</v>
      </c>
      <c r="B2342" s="44" t="n">
        <v>0</v>
      </c>
      <c r="C2342" s="44" t="n">
        <v>1</v>
      </c>
      <c r="D2342" s="38" t="n">
        <f aca="false">IFERROR(B2342/C2342,0)</f>
        <v>0</v>
      </c>
      <c r="E2342" s="45" t="n">
        <v>12</v>
      </c>
      <c r="F2342" s="7" t="s">
        <v>239</v>
      </c>
    </row>
    <row r="2343" customFormat="false" ht="15" hidden="false" customHeight="false" outlineLevel="0" collapsed="false">
      <c r="A2343" s="7" t="s">
        <v>11570</v>
      </c>
      <c r="B2343" s="44" t="n">
        <v>0</v>
      </c>
      <c r="C2343" s="44" t="n">
        <v>1</v>
      </c>
      <c r="D2343" s="38" t="n">
        <f aca="false">IFERROR(B2343/C2343,0)</f>
        <v>0</v>
      </c>
      <c r="E2343" s="45" t="n">
        <v>1</v>
      </c>
      <c r="F2343" s="7" t="s">
        <v>239</v>
      </c>
    </row>
    <row r="2344" customFormat="false" ht="15" hidden="false" customHeight="false" outlineLevel="0" collapsed="false">
      <c r="A2344" s="7" t="s">
        <v>11571</v>
      </c>
      <c r="B2344" s="44" t="n">
        <v>0</v>
      </c>
      <c r="C2344" s="44" t="n">
        <v>1</v>
      </c>
      <c r="D2344" s="38" t="n">
        <f aca="false">IFERROR(B2344/C2344,0)</f>
        <v>0</v>
      </c>
      <c r="E2344" s="45" t="n">
        <v>2</v>
      </c>
      <c r="F2344" s="7" t="s">
        <v>115</v>
      </c>
    </row>
    <row r="2345" customFormat="false" ht="15" hidden="false" customHeight="false" outlineLevel="0" collapsed="false">
      <c r="A2345" s="7" t="s">
        <v>11572</v>
      </c>
      <c r="B2345" s="44" t="n">
        <v>0</v>
      </c>
      <c r="C2345" s="44" t="n">
        <v>1</v>
      </c>
      <c r="D2345" s="38" t="n">
        <f aca="false">IFERROR(B2345/C2345,0)</f>
        <v>0</v>
      </c>
      <c r="E2345" s="45" t="n">
        <v>1</v>
      </c>
      <c r="F2345" s="7" t="s">
        <v>239</v>
      </c>
    </row>
    <row r="2346" customFormat="false" ht="15" hidden="false" customHeight="false" outlineLevel="0" collapsed="false">
      <c r="A2346" s="7" t="s">
        <v>11573</v>
      </c>
      <c r="B2346" s="44" t="n">
        <v>0</v>
      </c>
      <c r="C2346" s="44" t="n">
        <v>1</v>
      </c>
      <c r="D2346" s="38" t="n">
        <f aca="false">IFERROR(B2346/C2346,0)</f>
        <v>0</v>
      </c>
      <c r="E2346" s="45" t="n">
        <v>2</v>
      </c>
      <c r="F2346" s="7" t="s">
        <v>180</v>
      </c>
    </row>
    <row r="2347" customFormat="false" ht="15" hidden="false" customHeight="false" outlineLevel="0" collapsed="false">
      <c r="A2347" s="7" t="s">
        <v>11574</v>
      </c>
      <c r="B2347" s="44" t="n">
        <v>0</v>
      </c>
      <c r="C2347" s="44" t="n">
        <v>1</v>
      </c>
      <c r="D2347" s="38" t="n">
        <f aca="false">IFERROR(B2347/C2347,0)</f>
        <v>0</v>
      </c>
      <c r="E2347" s="45" t="n">
        <v>4</v>
      </c>
      <c r="F2347" s="7" t="s">
        <v>239</v>
      </c>
    </row>
    <row r="2348" customFormat="false" ht="15" hidden="false" customHeight="false" outlineLevel="0" collapsed="false">
      <c r="A2348" s="7" t="s">
        <v>11575</v>
      </c>
      <c r="B2348" s="44" t="n">
        <v>0</v>
      </c>
      <c r="C2348" s="44" t="n">
        <v>1</v>
      </c>
      <c r="D2348" s="38" t="n">
        <f aca="false">IFERROR(B2348/C2348,0)</f>
        <v>0</v>
      </c>
      <c r="E2348" s="45" t="n">
        <v>1</v>
      </c>
      <c r="F2348" s="7" t="s">
        <v>161</v>
      </c>
    </row>
    <row r="2349" customFormat="false" ht="15" hidden="false" customHeight="false" outlineLevel="0" collapsed="false">
      <c r="A2349" s="7" t="s">
        <v>11576</v>
      </c>
      <c r="B2349" s="44" t="n">
        <v>0</v>
      </c>
      <c r="C2349" s="44" t="n">
        <v>1</v>
      </c>
      <c r="D2349" s="38" t="n">
        <f aca="false">IFERROR(B2349/C2349,0)</f>
        <v>0</v>
      </c>
      <c r="E2349" s="45" t="n">
        <v>13</v>
      </c>
      <c r="F2349" s="7" t="s">
        <v>239</v>
      </c>
    </row>
    <row r="2350" customFormat="false" ht="15" hidden="false" customHeight="false" outlineLevel="0" collapsed="false">
      <c r="A2350" s="7" t="s">
        <v>11577</v>
      </c>
      <c r="B2350" s="44" t="n">
        <v>0</v>
      </c>
      <c r="C2350" s="44" t="n">
        <v>1</v>
      </c>
      <c r="D2350" s="38" t="n">
        <f aca="false">IFERROR(B2350/C2350,0)</f>
        <v>0</v>
      </c>
      <c r="E2350" s="45" t="n">
        <v>40</v>
      </c>
      <c r="F2350" s="7" t="s">
        <v>239</v>
      </c>
    </row>
    <row r="2351" customFormat="false" ht="15" hidden="false" customHeight="false" outlineLevel="0" collapsed="false">
      <c r="A2351" s="7" t="s">
        <v>11578</v>
      </c>
      <c r="B2351" s="44" t="n">
        <v>0</v>
      </c>
      <c r="C2351" s="44" t="n">
        <v>1</v>
      </c>
      <c r="D2351" s="38" t="n">
        <f aca="false">IFERROR(B2351/C2351,0)</f>
        <v>0</v>
      </c>
      <c r="E2351" s="45" t="n">
        <v>17</v>
      </c>
      <c r="F2351" s="7" t="s">
        <v>239</v>
      </c>
    </row>
    <row r="2352" customFormat="false" ht="15" hidden="false" customHeight="false" outlineLevel="0" collapsed="false">
      <c r="A2352" s="7" t="s">
        <v>11579</v>
      </c>
      <c r="B2352" s="44" t="n">
        <v>0</v>
      </c>
      <c r="C2352" s="44" t="n">
        <v>1</v>
      </c>
      <c r="D2352" s="38" t="n">
        <f aca="false">IFERROR(B2352/C2352,0)</f>
        <v>0</v>
      </c>
      <c r="E2352" s="45" t="n">
        <v>9</v>
      </c>
      <c r="F2352" s="7" t="s">
        <v>239</v>
      </c>
    </row>
    <row r="2353" customFormat="false" ht="15" hidden="false" customHeight="false" outlineLevel="0" collapsed="false">
      <c r="A2353" s="7" t="s">
        <v>11580</v>
      </c>
      <c r="B2353" s="44" t="n">
        <v>0</v>
      </c>
      <c r="C2353" s="44" t="n">
        <v>1</v>
      </c>
      <c r="D2353" s="38" t="n">
        <f aca="false">IFERROR(B2353/C2353,0)</f>
        <v>0</v>
      </c>
      <c r="E2353" s="45" t="n">
        <v>13</v>
      </c>
      <c r="F2353" s="7" t="s">
        <v>239</v>
      </c>
    </row>
    <row r="2354" customFormat="false" ht="15" hidden="false" customHeight="false" outlineLevel="0" collapsed="false">
      <c r="A2354" s="7" t="s">
        <v>11581</v>
      </c>
      <c r="B2354" s="44" t="n">
        <v>0</v>
      </c>
      <c r="C2354" s="44" t="n">
        <v>1</v>
      </c>
      <c r="D2354" s="38" t="n">
        <f aca="false">IFERROR(B2354/C2354,0)</f>
        <v>0</v>
      </c>
      <c r="E2354" s="45" t="n">
        <v>11</v>
      </c>
      <c r="F2354" s="7" t="s">
        <v>239</v>
      </c>
    </row>
    <row r="2355" customFormat="false" ht="15" hidden="false" customHeight="false" outlineLevel="0" collapsed="false">
      <c r="A2355" s="7" t="s">
        <v>11582</v>
      </c>
      <c r="B2355" s="44" t="n">
        <v>0</v>
      </c>
      <c r="C2355" s="44" t="n">
        <v>1</v>
      </c>
      <c r="D2355" s="38" t="n">
        <f aca="false">IFERROR(B2355/C2355,0)</f>
        <v>0</v>
      </c>
      <c r="E2355" s="45" t="n">
        <v>6</v>
      </c>
      <c r="F2355" s="7" t="s">
        <v>239</v>
      </c>
    </row>
    <row r="2356" customFormat="false" ht="15" hidden="false" customHeight="false" outlineLevel="0" collapsed="false">
      <c r="A2356" s="7" t="s">
        <v>11583</v>
      </c>
      <c r="B2356" s="44" t="n">
        <v>0</v>
      </c>
      <c r="C2356" s="44" t="n">
        <v>1</v>
      </c>
      <c r="D2356" s="38" t="n">
        <f aca="false">IFERROR(B2356/C2356,0)</f>
        <v>0</v>
      </c>
      <c r="E2356" s="45" t="n">
        <v>12</v>
      </c>
      <c r="F2356" s="7" t="s">
        <v>161</v>
      </c>
    </row>
    <row r="2357" customFormat="false" ht="15" hidden="false" customHeight="false" outlineLevel="0" collapsed="false">
      <c r="A2357" s="7" t="s">
        <v>11584</v>
      </c>
      <c r="B2357" s="44" t="n">
        <v>0</v>
      </c>
      <c r="C2357" s="44" t="n">
        <v>1</v>
      </c>
      <c r="D2357" s="38" t="n">
        <f aca="false">IFERROR(B2357/C2357,0)</f>
        <v>0</v>
      </c>
      <c r="E2357" s="45" t="n">
        <v>11</v>
      </c>
      <c r="F2357" s="7" t="s">
        <v>161</v>
      </c>
    </row>
    <row r="2358" customFormat="false" ht="15" hidden="false" customHeight="false" outlineLevel="0" collapsed="false">
      <c r="A2358" s="7" t="s">
        <v>11585</v>
      </c>
      <c r="B2358" s="44" t="n">
        <v>0</v>
      </c>
      <c r="C2358" s="44" t="n">
        <v>1</v>
      </c>
      <c r="D2358" s="38" t="n">
        <f aca="false">IFERROR(B2358/C2358,0)</f>
        <v>0</v>
      </c>
      <c r="E2358" s="45" t="n">
        <v>4</v>
      </c>
      <c r="F2358" s="7" t="s">
        <v>239</v>
      </c>
    </row>
    <row r="2359" customFormat="false" ht="15" hidden="false" customHeight="false" outlineLevel="0" collapsed="false">
      <c r="A2359" s="7" t="s">
        <v>11586</v>
      </c>
      <c r="B2359" s="44" t="n">
        <v>0</v>
      </c>
      <c r="C2359" s="44" t="n">
        <v>1</v>
      </c>
      <c r="D2359" s="38" t="n">
        <f aca="false">IFERROR(B2359/C2359,0)</f>
        <v>0</v>
      </c>
      <c r="E2359" s="45" t="n">
        <v>8</v>
      </c>
      <c r="F2359" s="7" t="s">
        <v>161</v>
      </c>
    </row>
    <row r="2360" customFormat="false" ht="15" hidden="false" customHeight="false" outlineLevel="0" collapsed="false">
      <c r="A2360" s="7" t="s">
        <v>11587</v>
      </c>
      <c r="B2360" s="44" t="n">
        <v>0</v>
      </c>
      <c r="C2360" s="44" t="n">
        <v>1</v>
      </c>
      <c r="D2360" s="38" t="n">
        <f aca="false">IFERROR(B2360/C2360,0)</f>
        <v>0</v>
      </c>
      <c r="E2360" s="45" t="n">
        <v>34</v>
      </c>
      <c r="F2360" s="7" t="s">
        <v>239</v>
      </c>
    </row>
    <row r="2361" customFormat="false" ht="15" hidden="false" customHeight="false" outlineLevel="0" collapsed="false">
      <c r="A2361" s="7" t="s">
        <v>11588</v>
      </c>
      <c r="B2361" s="44" t="n">
        <v>0</v>
      </c>
      <c r="C2361" s="44" t="n">
        <v>1</v>
      </c>
      <c r="D2361" s="38" t="n">
        <f aca="false">IFERROR(B2361/C2361,0)</f>
        <v>0</v>
      </c>
      <c r="E2361" s="45" t="n">
        <v>9</v>
      </c>
      <c r="F2361" s="7" t="s">
        <v>239</v>
      </c>
    </row>
    <row r="2362" customFormat="false" ht="15" hidden="false" customHeight="false" outlineLevel="0" collapsed="false">
      <c r="A2362" s="7" t="s">
        <v>11589</v>
      </c>
      <c r="B2362" s="44" t="n">
        <v>0</v>
      </c>
      <c r="C2362" s="44" t="n">
        <v>1</v>
      </c>
      <c r="D2362" s="38" t="n">
        <f aca="false">IFERROR(B2362/C2362,0)</f>
        <v>0</v>
      </c>
      <c r="E2362" s="45" t="n">
        <v>11</v>
      </c>
      <c r="F2362" s="7" t="s">
        <v>239</v>
      </c>
    </row>
    <row r="2363" customFormat="false" ht="15" hidden="false" customHeight="false" outlineLevel="0" collapsed="false">
      <c r="A2363" s="7" t="s">
        <v>11590</v>
      </c>
      <c r="B2363" s="44" t="n">
        <v>0</v>
      </c>
      <c r="C2363" s="44" t="n">
        <v>1</v>
      </c>
      <c r="D2363" s="38" t="n">
        <f aca="false">IFERROR(B2363/C2363,0)</f>
        <v>0</v>
      </c>
      <c r="E2363" s="45" t="n">
        <v>9</v>
      </c>
      <c r="F2363" s="7" t="s">
        <v>161</v>
      </c>
    </row>
    <row r="2364" customFormat="false" ht="15" hidden="false" customHeight="false" outlineLevel="0" collapsed="false">
      <c r="A2364" s="7" t="s">
        <v>11591</v>
      </c>
      <c r="B2364" s="44" t="n">
        <v>0</v>
      </c>
      <c r="C2364" s="44" t="n">
        <v>1</v>
      </c>
      <c r="D2364" s="38" t="n">
        <f aca="false">IFERROR(B2364/C2364,0)</f>
        <v>0</v>
      </c>
      <c r="E2364" s="45" t="n">
        <v>12</v>
      </c>
      <c r="F2364" s="7" t="s">
        <v>161</v>
      </c>
    </row>
    <row r="2365" customFormat="false" ht="15" hidden="false" customHeight="false" outlineLevel="0" collapsed="false">
      <c r="A2365" s="7" t="s">
        <v>11592</v>
      </c>
      <c r="B2365" s="44" t="n">
        <v>0</v>
      </c>
      <c r="C2365" s="44" t="n">
        <v>1</v>
      </c>
      <c r="D2365" s="38" t="n">
        <f aca="false">IFERROR(B2365/C2365,0)</f>
        <v>0</v>
      </c>
      <c r="E2365" s="45" t="n">
        <v>23</v>
      </c>
      <c r="F2365" s="7" t="s">
        <v>239</v>
      </c>
    </row>
    <row r="2366" customFormat="false" ht="15" hidden="false" customHeight="false" outlineLevel="0" collapsed="false">
      <c r="A2366" s="7" t="s">
        <v>11593</v>
      </c>
      <c r="B2366" s="44" t="n">
        <v>0</v>
      </c>
      <c r="C2366" s="44" t="n">
        <v>1</v>
      </c>
      <c r="D2366" s="38" t="n">
        <f aca="false">IFERROR(B2366/C2366,0)</f>
        <v>0</v>
      </c>
      <c r="E2366" s="45" t="n">
        <v>11</v>
      </c>
      <c r="F2366" s="7" t="s">
        <v>477</v>
      </c>
    </row>
    <row r="2367" customFormat="false" ht="15" hidden="false" customHeight="false" outlineLevel="0" collapsed="false">
      <c r="A2367" s="7" t="s">
        <v>11594</v>
      </c>
      <c r="B2367" s="44" t="n">
        <v>0</v>
      </c>
      <c r="C2367" s="44" t="n">
        <v>1</v>
      </c>
      <c r="D2367" s="38" t="n">
        <f aca="false">IFERROR(B2367/C2367,0)</f>
        <v>0</v>
      </c>
      <c r="E2367" s="45" t="n">
        <v>2</v>
      </c>
      <c r="F2367" s="7" t="s">
        <v>239</v>
      </c>
    </row>
    <row r="2368" customFormat="false" ht="15" hidden="false" customHeight="false" outlineLevel="0" collapsed="false">
      <c r="A2368" s="7" t="s">
        <v>11595</v>
      </c>
      <c r="B2368" s="44" t="n">
        <v>0</v>
      </c>
      <c r="C2368" s="44" t="n">
        <v>1</v>
      </c>
      <c r="D2368" s="38" t="n">
        <f aca="false">IFERROR(B2368/C2368,0)</f>
        <v>0</v>
      </c>
      <c r="E2368" s="45" t="n">
        <v>13</v>
      </c>
      <c r="F2368" s="7" t="s">
        <v>239</v>
      </c>
    </row>
    <row r="2369" customFormat="false" ht="15" hidden="false" customHeight="false" outlineLevel="0" collapsed="false">
      <c r="A2369" s="7" t="s">
        <v>11596</v>
      </c>
      <c r="B2369" s="44" t="n">
        <v>0</v>
      </c>
      <c r="C2369" s="44" t="n">
        <v>1</v>
      </c>
      <c r="D2369" s="38" t="n">
        <f aca="false">IFERROR(B2369/C2369,0)</f>
        <v>0</v>
      </c>
      <c r="E2369" s="45" t="n">
        <v>6</v>
      </c>
      <c r="F2369" s="7" t="s">
        <v>239</v>
      </c>
    </row>
    <row r="2370" customFormat="false" ht="15" hidden="false" customHeight="false" outlineLevel="0" collapsed="false">
      <c r="A2370" s="7" t="s">
        <v>11597</v>
      </c>
      <c r="B2370" s="44" t="n">
        <v>0</v>
      </c>
      <c r="C2370" s="44" t="n">
        <v>1</v>
      </c>
      <c r="D2370" s="38" t="n">
        <f aca="false">IFERROR(B2370/C2370,0)</f>
        <v>0</v>
      </c>
      <c r="E2370" s="45" t="n">
        <v>9</v>
      </c>
      <c r="F2370" s="7" t="s">
        <v>239</v>
      </c>
    </row>
    <row r="2371" customFormat="false" ht="15" hidden="false" customHeight="false" outlineLevel="0" collapsed="false">
      <c r="A2371" s="7" t="s">
        <v>11598</v>
      </c>
      <c r="B2371" s="44" t="n">
        <v>0</v>
      </c>
      <c r="C2371" s="44" t="n">
        <v>1</v>
      </c>
      <c r="D2371" s="38" t="n">
        <f aca="false">IFERROR(B2371/C2371,0)</f>
        <v>0</v>
      </c>
      <c r="E2371" s="45" t="n">
        <v>3</v>
      </c>
      <c r="F2371" s="7" t="s">
        <v>239</v>
      </c>
    </row>
    <row r="2372" customFormat="false" ht="15" hidden="false" customHeight="false" outlineLevel="0" collapsed="false">
      <c r="A2372" s="7" t="s">
        <v>11599</v>
      </c>
      <c r="B2372" s="44" t="n">
        <v>0</v>
      </c>
      <c r="C2372" s="44" t="n">
        <v>1</v>
      </c>
      <c r="D2372" s="38" t="n">
        <f aca="false">IFERROR(B2372/C2372,0)</f>
        <v>0</v>
      </c>
      <c r="E2372" s="45" t="n">
        <v>11</v>
      </c>
      <c r="F2372" s="7" t="s">
        <v>239</v>
      </c>
    </row>
    <row r="2373" customFormat="false" ht="15" hidden="false" customHeight="false" outlineLevel="0" collapsed="false">
      <c r="A2373" s="7" t="s">
        <v>11600</v>
      </c>
      <c r="B2373" s="44" t="n">
        <v>0</v>
      </c>
      <c r="C2373" s="44" t="n">
        <v>1</v>
      </c>
      <c r="D2373" s="38" t="n">
        <f aca="false">IFERROR(B2373/C2373,0)</f>
        <v>0</v>
      </c>
      <c r="E2373" s="45" t="n">
        <v>82</v>
      </c>
      <c r="F2373" s="7" t="s">
        <v>239</v>
      </c>
    </row>
    <row r="2374" customFormat="false" ht="15" hidden="false" customHeight="false" outlineLevel="0" collapsed="false">
      <c r="A2374" s="7" t="s">
        <v>11601</v>
      </c>
      <c r="B2374" s="44" t="n">
        <v>0</v>
      </c>
      <c r="C2374" s="44" t="n">
        <v>1</v>
      </c>
      <c r="D2374" s="38" t="n">
        <f aca="false">IFERROR(B2374/C2374,0)</f>
        <v>0</v>
      </c>
      <c r="E2374" s="45" t="n">
        <v>4</v>
      </c>
      <c r="F2374" s="7" t="s">
        <v>239</v>
      </c>
    </row>
    <row r="2375" customFormat="false" ht="15" hidden="false" customHeight="false" outlineLevel="0" collapsed="false">
      <c r="A2375" s="7" t="s">
        <v>11602</v>
      </c>
      <c r="B2375" s="44" t="n">
        <v>0</v>
      </c>
      <c r="C2375" s="44" t="n">
        <v>1</v>
      </c>
      <c r="D2375" s="38" t="n">
        <f aca="false">IFERROR(B2375/C2375,0)</f>
        <v>0</v>
      </c>
      <c r="E2375" s="45" t="n">
        <v>1</v>
      </c>
      <c r="F2375" s="7" t="s">
        <v>239</v>
      </c>
    </row>
    <row r="2376" customFormat="false" ht="15" hidden="false" customHeight="false" outlineLevel="0" collapsed="false">
      <c r="A2376" s="7" t="s">
        <v>11603</v>
      </c>
      <c r="B2376" s="44" t="n">
        <v>0</v>
      </c>
      <c r="C2376" s="44" t="n">
        <v>1</v>
      </c>
      <c r="D2376" s="38" t="n">
        <f aca="false">IFERROR(B2376/C2376,0)</f>
        <v>0</v>
      </c>
      <c r="E2376" s="45" t="n">
        <v>3</v>
      </c>
      <c r="F2376" s="7" t="s">
        <v>239</v>
      </c>
    </row>
    <row r="2377" customFormat="false" ht="15" hidden="false" customHeight="false" outlineLevel="0" collapsed="false">
      <c r="A2377" s="7" t="s">
        <v>11604</v>
      </c>
      <c r="B2377" s="44" t="n">
        <v>0</v>
      </c>
      <c r="C2377" s="44" t="n">
        <v>1</v>
      </c>
      <c r="D2377" s="38" t="n">
        <f aca="false">IFERROR(B2377/C2377,0)</f>
        <v>0</v>
      </c>
      <c r="E2377" s="45" t="n">
        <v>6</v>
      </c>
      <c r="F2377" s="7" t="s">
        <v>239</v>
      </c>
    </row>
    <row r="2378" customFormat="false" ht="15" hidden="false" customHeight="false" outlineLevel="0" collapsed="false">
      <c r="A2378" s="7" t="s">
        <v>11605</v>
      </c>
      <c r="B2378" s="44" t="n">
        <v>0</v>
      </c>
      <c r="C2378" s="44" t="n">
        <v>1</v>
      </c>
      <c r="D2378" s="38" t="n">
        <f aca="false">IFERROR(B2378/C2378,0)</f>
        <v>0</v>
      </c>
      <c r="E2378" s="45" t="n">
        <v>15</v>
      </c>
      <c r="F2378" s="7" t="s">
        <v>239</v>
      </c>
    </row>
    <row r="2379" customFormat="false" ht="15" hidden="false" customHeight="false" outlineLevel="0" collapsed="false">
      <c r="A2379" s="7" t="s">
        <v>11606</v>
      </c>
      <c r="B2379" s="44" t="n">
        <v>0</v>
      </c>
      <c r="C2379" s="44" t="n">
        <v>1</v>
      </c>
      <c r="D2379" s="38" t="n">
        <f aca="false">IFERROR(B2379/C2379,0)</f>
        <v>0</v>
      </c>
      <c r="E2379" s="45" t="n">
        <v>14</v>
      </c>
      <c r="F2379" s="7" t="s">
        <v>239</v>
      </c>
    </row>
    <row r="2380" customFormat="false" ht="15" hidden="false" customHeight="false" outlineLevel="0" collapsed="false">
      <c r="A2380" s="7" t="s">
        <v>11607</v>
      </c>
      <c r="B2380" s="44" t="n">
        <v>0</v>
      </c>
      <c r="C2380" s="44" t="n">
        <v>1</v>
      </c>
      <c r="D2380" s="38" t="n">
        <f aca="false">IFERROR(B2380/C2380,0)</f>
        <v>0</v>
      </c>
      <c r="E2380" s="45" t="n">
        <v>7</v>
      </c>
      <c r="F2380" s="7" t="s">
        <v>239</v>
      </c>
    </row>
    <row r="2381" customFormat="false" ht="15" hidden="false" customHeight="false" outlineLevel="0" collapsed="false">
      <c r="A2381" s="7" t="s">
        <v>11608</v>
      </c>
      <c r="B2381" s="44" t="n">
        <v>0</v>
      </c>
      <c r="C2381" s="44" t="n">
        <v>1</v>
      </c>
      <c r="D2381" s="38" t="n">
        <f aca="false">IFERROR(B2381/C2381,0)</f>
        <v>0</v>
      </c>
      <c r="E2381" s="45" t="n">
        <v>9</v>
      </c>
      <c r="F2381" s="7" t="s">
        <v>161</v>
      </c>
    </row>
    <row r="2382" customFormat="false" ht="15" hidden="false" customHeight="false" outlineLevel="0" collapsed="false">
      <c r="A2382" s="7" t="s">
        <v>11609</v>
      </c>
      <c r="B2382" s="44" t="n">
        <v>0</v>
      </c>
      <c r="C2382" s="44" t="n">
        <v>1</v>
      </c>
      <c r="D2382" s="38" t="n">
        <f aca="false">IFERROR(B2382/C2382,0)</f>
        <v>0</v>
      </c>
      <c r="E2382" s="45" t="n">
        <v>20</v>
      </c>
      <c r="F2382" s="7" t="s">
        <v>239</v>
      </c>
    </row>
    <row r="2383" customFormat="false" ht="15" hidden="false" customHeight="false" outlineLevel="0" collapsed="false">
      <c r="A2383" s="7" t="s">
        <v>11610</v>
      </c>
      <c r="B2383" s="44" t="n">
        <v>0</v>
      </c>
      <c r="C2383" s="44" t="n">
        <v>1</v>
      </c>
      <c r="D2383" s="38" t="n">
        <f aca="false">IFERROR(B2383/C2383,0)</f>
        <v>0</v>
      </c>
      <c r="E2383" s="45" t="n">
        <v>7</v>
      </c>
      <c r="F2383" s="7" t="s">
        <v>239</v>
      </c>
    </row>
    <row r="2384" customFormat="false" ht="15" hidden="false" customHeight="false" outlineLevel="0" collapsed="false">
      <c r="A2384" s="7" t="s">
        <v>11611</v>
      </c>
      <c r="B2384" s="44" t="n">
        <v>0</v>
      </c>
      <c r="C2384" s="44" t="n">
        <v>1</v>
      </c>
      <c r="D2384" s="38" t="n">
        <f aca="false">IFERROR(B2384/C2384,0)</f>
        <v>0</v>
      </c>
      <c r="E2384" s="45" t="n">
        <v>11</v>
      </c>
      <c r="F2384" s="7" t="s">
        <v>239</v>
      </c>
    </row>
    <row r="2385" customFormat="false" ht="15" hidden="false" customHeight="false" outlineLevel="0" collapsed="false">
      <c r="A2385" s="7" t="s">
        <v>11612</v>
      </c>
      <c r="B2385" s="44" t="n">
        <v>0</v>
      </c>
      <c r="C2385" s="44" t="n">
        <v>1</v>
      </c>
      <c r="D2385" s="38" t="n">
        <f aca="false">IFERROR(B2385/C2385,0)</f>
        <v>0</v>
      </c>
      <c r="E2385" s="45" t="n">
        <v>25</v>
      </c>
      <c r="F2385" s="7" t="s">
        <v>239</v>
      </c>
    </row>
    <row r="2386" customFormat="false" ht="15" hidden="false" customHeight="false" outlineLevel="0" collapsed="false">
      <c r="A2386" s="7" t="s">
        <v>11613</v>
      </c>
      <c r="B2386" s="44" t="n">
        <v>0</v>
      </c>
      <c r="C2386" s="44" t="n">
        <v>1</v>
      </c>
      <c r="D2386" s="38" t="n">
        <f aca="false">IFERROR(B2386/C2386,0)</f>
        <v>0</v>
      </c>
      <c r="E2386" s="45" t="n">
        <v>7</v>
      </c>
      <c r="F2386" s="7" t="s">
        <v>239</v>
      </c>
    </row>
    <row r="2387" customFormat="false" ht="15" hidden="false" customHeight="false" outlineLevel="0" collapsed="false">
      <c r="A2387" s="7" t="s">
        <v>11614</v>
      </c>
      <c r="B2387" s="44" t="n">
        <v>0</v>
      </c>
      <c r="C2387" s="44" t="n">
        <v>1</v>
      </c>
      <c r="D2387" s="38" t="n">
        <f aca="false">IFERROR(B2387/C2387,0)</f>
        <v>0</v>
      </c>
      <c r="E2387" s="45" t="n">
        <v>26</v>
      </c>
      <c r="F2387" s="7" t="s">
        <v>239</v>
      </c>
    </row>
    <row r="2388" customFormat="false" ht="15" hidden="false" customHeight="false" outlineLevel="0" collapsed="false">
      <c r="A2388" s="7" t="s">
        <v>11615</v>
      </c>
      <c r="B2388" s="44" t="n">
        <v>0</v>
      </c>
      <c r="C2388" s="44" t="n">
        <v>1</v>
      </c>
      <c r="D2388" s="38" t="n">
        <f aca="false">IFERROR(B2388/C2388,0)</f>
        <v>0</v>
      </c>
      <c r="E2388" s="45" t="n">
        <v>10</v>
      </c>
      <c r="F2388" s="7" t="s">
        <v>239</v>
      </c>
    </row>
    <row r="2389" customFormat="false" ht="15" hidden="false" customHeight="false" outlineLevel="0" collapsed="false">
      <c r="A2389" s="7" t="s">
        <v>11616</v>
      </c>
      <c r="B2389" s="44" t="n">
        <v>0</v>
      </c>
      <c r="C2389" s="44" t="n">
        <v>1</v>
      </c>
      <c r="D2389" s="38" t="n">
        <f aca="false">IFERROR(B2389/C2389,0)</f>
        <v>0</v>
      </c>
      <c r="E2389" s="45" t="n">
        <v>11</v>
      </c>
      <c r="F2389" s="7" t="s">
        <v>239</v>
      </c>
    </row>
    <row r="2390" customFormat="false" ht="15" hidden="false" customHeight="false" outlineLevel="0" collapsed="false">
      <c r="A2390" s="7" t="s">
        <v>11617</v>
      </c>
      <c r="B2390" s="44" t="n">
        <v>0</v>
      </c>
      <c r="C2390" s="44" t="n">
        <v>1</v>
      </c>
      <c r="D2390" s="38" t="n">
        <f aca="false">IFERROR(B2390/C2390,0)</f>
        <v>0</v>
      </c>
      <c r="E2390" s="45" t="n">
        <v>5</v>
      </c>
      <c r="F2390" s="7" t="s">
        <v>239</v>
      </c>
    </row>
    <row r="2391" customFormat="false" ht="15" hidden="false" customHeight="false" outlineLevel="0" collapsed="false">
      <c r="A2391" s="7" t="s">
        <v>11618</v>
      </c>
      <c r="B2391" s="44" t="n">
        <v>0</v>
      </c>
      <c r="C2391" s="44" t="n">
        <v>1</v>
      </c>
      <c r="D2391" s="38" t="n">
        <f aca="false">IFERROR(B2391/C2391,0)</f>
        <v>0</v>
      </c>
      <c r="E2391" s="45" t="n">
        <v>7</v>
      </c>
      <c r="F2391" s="7" t="s">
        <v>239</v>
      </c>
    </row>
    <row r="2392" customFormat="false" ht="15" hidden="false" customHeight="false" outlineLevel="0" collapsed="false">
      <c r="A2392" s="7" t="s">
        <v>11619</v>
      </c>
      <c r="B2392" s="44" t="n">
        <v>0</v>
      </c>
      <c r="C2392" s="44" t="n">
        <v>1</v>
      </c>
      <c r="D2392" s="38" t="n">
        <f aca="false">IFERROR(B2392/C2392,0)</f>
        <v>0</v>
      </c>
      <c r="E2392" s="45" t="n">
        <v>2</v>
      </c>
      <c r="F2392" s="7" t="s">
        <v>239</v>
      </c>
    </row>
    <row r="2393" customFormat="false" ht="15" hidden="false" customHeight="false" outlineLevel="0" collapsed="false">
      <c r="A2393" s="7" t="s">
        <v>11620</v>
      </c>
      <c r="B2393" s="44" t="n">
        <v>0</v>
      </c>
      <c r="C2393" s="44" t="n">
        <v>1</v>
      </c>
      <c r="D2393" s="38" t="n">
        <f aca="false">IFERROR(B2393/C2393,0)</f>
        <v>0</v>
      </c>
      <c r="E2393" s="45" t="n">
        <v>10</v>
      </c>
      <c r="F2393" s="7" t="s">
        <v>239</v>
      </c>
    </row>
    <row r="2394" customFormat="false" ht="15" hidden="false" customHeight="false" outlineLevel="0" collapsed="false">
      <c r="A2394" s="7" t="s">
        <v>11621</v>
      </c>
      <c r="B2394" s="44" t="n">
        <v>0</v>
      </c>
      <c r="C2394" s="44" t="n">
        <v>1</v>
      </c>
      <c r="D2394" s="38" t="n">
        <f aca="false">IFERROR(B2394/C2394,0)</f>
        <v>0</v>
      </c>
      <c r="E2394" s="45" t="n">
        <v>7</v>
      </c>
      <c r="F2394" s="7" t="s">
        <v>239</v>
      </c>
    </row>
    <row r="2395" customFormat="false" ht="15" hidden="false" customHeight="false" outlineLevel="0" collapsed="false">
      <c r="A2395" s="7" t="s">
        <v>11622</v>
      </c>
      <c r="B2395" s="44" t="n">
        <v>0</v>
      </c>
      <c r="C2395" s="44" t="n">
        <v>1</v>
      </c>
      <c r="D2395" s="38" t="n">
        <f aca="false">IFERROR(B2395/C2395,0)</f>
        <v>0</v>
      </c>
      <c r="E2395" s="45" t="n">
        <v>9</v>
      </c>
      <c r="F2395" s="7" t="s">
        <v>161</v>
      </c>
    </row>
    <row r="2396" customFormat="false" ht="15" hidden="false" customHeight="false" outlineLevel="0" collapsed="false">
      <c r="A2396" s="7" t="s">
        <v>11623</v>
      </c>
      <c r="B2396" s="44" t="n">
        <v>0</v>
      </c>
      <c r="C2396" s="44" t="n">
        <v>1</v>
      </c>
      <c r="D2396" s="38" t="n">
        <f aca="false">IFERROR(B2396/C2396,0)</f>
        <v>0</v>
      </c>
      <c r="E2396" s="45" t="n">
        <v>12</v>
      </c>
      <c r="F2396" s="7" t="s">
        <v>239</v>
      </c>
    </row>
    <row r="2397" customFormat="false" ht="15" hidden="false" customHeight="false" outlineLevel="0" collapsed="false">
      <c r="A2397" s="7" t="s">
        <v>11624</v>
      </c>
      <c r="B2397" s="44" t="n">
        <v>0</v>
      </c>
      <c r="C2397" s="44" t="n">
        <v>1</v>
      </c>
      <c r="D2397" s="38" t="n">
        <f aca="false">IFERROR(B2397/C2397,0)</f>
        <v>0</v>
      </c>
      <c r="E2397" s="45" t="n">
        <v>11</v>
      </c>
      <c r="F2397" s="7" t="s">
        <v>239</v>
      </c>
    </row>
    <row r="2398" customFormat="false" ht="15" hidden="false" customHeight="false" outlineLevel="0" collapsed="false">
      <c r="A2398" s="7" t="s">
        <v>11625</v>
      </c>
      <c r="B2398" s="44" t="n">
        <v>0</v>
      </c>
      <c r="C2398" s="44" t="n">
        <v>1</v>
      </c>
      <c r="D2398" s="38" t="n">
        <f aca="false">IFERROR(B2398/C2398,0)</f>
        <v>0</v>
      </c>
      <c r="E2398" s="45" t="n">
        <v>10</v>
      </c>
      <c r="F2398" s="7" t="s">
        <v>239</v>
      </c>
    </row>
    <row r="2399" customFormat="false" ht="15" hidden="false" customHeight="false" outlineLevel="0" collapsed="false">
      <c r="A2399" s="7" t="s">
        <v>11626</v>
      </c>
      <c r="B2399" s="44" t="n">
        <v>0</v>
      </c>
      <c r="C2399" s="44" t="n">
        <v>1</v>
      </c>
      <c r="D2399" s="38" t="n">
        <f aca="false">IFERROR(B2399/C2399,0)</f>
        <v>0</v>
      </c>
      <c r="E2399" s="45" t="n">
        <v>13</v>
      </c>
      <c r="F2399" s="7" t="s">
        <v>239</v>
      </c>
    </row>
    <row r="2400" customFormat="false" ht="15" hidden="false" customHeight="false" outlineLevel="0" collapsed="false">
      <c r="A2400" s="7" t="s">
        <v>11627</v>
      </c>
      <c r="B2400" s="44" t="n">
        <v>0</v>
      </c>
      <c r="C2400" s="44" t="n">
        <v>1</v>
      </c>
      <c r="D2400" s="38" t="n">
        <f aca="false">IFERROR(B2400/C2400,0)</f>
        <v>0</v>
      </c>
      <c r="E2400" s="45" t="n">
        <v>4</v>
      </c>
      <c r="F2400" s="7" t="s">
        <v>239</v>
      </c>
    </row>
    <row r="2401" customFormat="false" ht="15" hidden="false" customHeight="false" outlineLevel="0" collapsed="false">
      <c r="A2401" s="7" t="s">
        <v>11628</v>
      </c>
      <c r="B2401" s="44" t="n">
        <v>0</v>
      </c>
      <c r="C2401" s="44" t="n">
        <v>1</v>
      </c>
      <c r="D2401" s="38" t="n">
        <f aca="false">IFERROR(B2401/C2401,0)</f>
        <v>0</v>
      </c>
      <c r="E2401" s="45" t="n">
        <v>43</v>
      </c>
      <c r="F2401" s="7" t="s">
        <v>239</v>
      </c>
    </row>
    <row r="2402" customFormat="false" ht="15" hidden="false" customHeight="false" outlineLevel="0" collapsed="false">
      <c r="A2402" s="7" t="s">
        <v>11629</v>
      </c>
      <c r="B2402" s="44" t="n">
        <v>0</v>
      </c>
      <c r="C2402" s="44" t="n">
        <v>1</v>
      </c>
      <c r="D2402" s="38" t="n">
        <f aca="false">IFERROR(B2402/C2402,0)</f>
        <v>0</v>
      </c>
      <c r="E2402" s="45" t="n">
        <v>15</v>
      </c>
      <c r="F2402" s="7" t="s">
        <v>239</v>
      </c>
    </row>
    <row r="2403" customFormat="false" ht="15" hidden="false" customHeight="false" outlineLevel="0" collapsed="false">
      <c r="A2403" s="7" t="s">
        <v>11630</v>
      </c>
      <c r="B2403" s="44" t="n">
        <v>0</v>
      </c>
      <c r="C2403" s="44" t="n">
        <v>1</v>
      </c>
      <c r="D2403" s="38" t="n">
        <f aca="false">IFERROR(B2403/C2403,0)</f>
        <v>0</v>
      </c>
      <c r="E2403" s="45" t="n">
        <v>8</v>
      </c>
      <c r="F2403" s="7" t="s">
        <v>239</v>
      </c>
    </row>
    <row r="2404" customFormat="false" ht="15" hidden="false" customHeight="false" outlineLevel="0" collapsed="false">
      <c r="A2404" s="7" t="s">
        <v>11631</v>
      </c>
      <c r="B2404" s="44" t="n">
        <v>0</v>
      </c>
      <c r="C2404" s="44" t="n">
        <v>1</v>
      </c>
      <c r="D2404" s="38" t="n">
        <f aca="false">IFERROR(B2404/C2404,0)</f>
        <v>0</v>
      </c>
      <c r="E2404" s="45" t="n">
        <v>24</v>
      </c>
      <c r="F2404" s="7" t="s">
        <v>239</v>
      </c>
    </row>
    <row r="2405" customFormat="false" ht="15" hidden="false" customHeight="false" outlineLevel="0" collapsed="false">
      <c r="A2405" s="7" t="s">
        <v>11632</v>
      </c>
      <c r="B2405" s="44" t="n">
        <v>0</v>
      </c>
      <c r="C2405" s="44" t="n">
        <v>1</v>
      </c>
      <c r="D2405" s="38" t="n">
        <f aca="false">IFERROR(B2405/C2405,0)</f>
        <v>0</v>
      </c>
      <c r="E2405" s="45" t="n">
        <v>5</v>
      </c>
      <c r="F2405" s="7" t="s">
        <v>239</v>
      </c>
    </row>
    <row r="2406" customFormat="false" ht="15" hidden="false" customHeight="false" outlineLevel="0" collapsed="false">
      <c r="A2406" s="7" t="s">
        <v>11633</v>
      </c>
      <c r="B2406" s="44" t="n">
        <v>0</v>
      </c>
      <c r="C2406" s="44" t="n">
        <v>1</v>
      </c>
      <c r="D2406" s="38" t="n">
        <f aca="false">IFERROR(B2406/C2406,0)</f>
        <v>0</v>
      </c>
      <c r="E2406" s="45" t="n">
        <v>11</v>
      </c>
      <c r="F2406" s="7" t="s">
        <v>239</v>
      </c>
    </row>
    <row r="2407" customFormat="false" ht="15" hidden="false" customHeight="false" outlineLevel="0" collapsed="false">
      <c r="A2407" s="7" t="s">
        <v>11634</v>
      </c>
      <c r="B2407" s="44" t="n">
        <v>0</v>
      </c>
      <c r="C2407" s="44" t="n">
        <v>1</v>
      </c>
      <c r="D2407" s="38" t="n">
        <f aca="false">IFERROR(B2407/C2407,0)</f>
        <v>0</v>
      </c>
      <c r="E2407" s="45" t="n">
        <v>7</v>
      </c>
      <c r="F2407" s="7" t="s">
        <v>239</v>
      </c>
    </row>
    <row r="2408" customFormat="false" ht="15" hidden="false" customHeight="false" outlineLevel="0" collapsed="false">
      <c r="A2408" s="7" t="s">
        <v>11635</v>
      </c>
      <c r="B2408" s="44" t="n">
        <v>0</v>
      </c>
      <c r="C2408" s="44" t="n">
        <v>1</v>
      </c>
      <c r="D2408" s="38" t="n">
        <f aca="false">IFERROR(B2408/C2408,0)</f>
        <v>0</v>
      </c>
      <c r="E2408" s="45" t="n">
        <v>8</v>
      </c>
      <c r="F2408" s="7" t="s">
        <v>239</v>
      </c>
    </row>
    <row r="2409" customFormat="false" ht="15" hidden="false" customHeight="false" outlineLevel="0" collapsed="false">
      <c r="A2409" s="7" t="s">
        <v>11636</v>
      </c>
      <c r="B2409" s="44" t="n">
        <v>0</v>
      </c>
      <c r="C2409" s="44" t="n">
        <v>1</v>
      </c>
      <c r="D2409" s="38" t="n">
        <f aca="false">IFERROR(B2409/C2409,0)</f>
        <v>0</v>
      </c>
      <c r="E2409" s="45" t="n">
        <v>9</v>
      </c>
      <c r="F2409" s="7" t="s">
        <v>239</v>
      </c>
    </row>
    <row r="2410" customFormat="false" ht="15" hidden="false" customHeight="false" outlineLevel="0" collapsed="false">
      <c r="A2410" s="7" t="s">
        <v>11637</v>
      </c>
      <c r="B2410" s="44" t="n">
        <v>0</v>
      </c>
      <c r="C2410" s="44" t="n">
        <v>1</v>
      </c>
      <c r="D2410" s="38" t="n">
        <f aca="false">IFERROR(B2410/C2410,0)</f>
        <v>0</v>
      </c>
      <c r="E2410" s="45" t="n">
        <v>4</v>
      </c>
      <c r="F2410" s="7" t="s">
        <v>239</v>
      </c>
    </row>
    <row r="2411" customFormat="false" ht="15" hidden="false" customHeight="false" outlineLevel="0" collapsed="false">
      <c r="A2411" s="7" t="s">
        <v>11638</v>
      </c>
      <c r="B2411" s="44" t="n">
        <v>0</v>
      </c>
      <c r="C2411" s="44" t="n">
        <v>1</v>
      </c>
      <c r="D2411" s="38" t="n">
        <f aca="false">IFERROR(B2411/C2411,0)</f>
        <v>0</v>
      </c>
      <c r="E2411" s="45" t="n">
        <v>11</v>
      </c>
      <c r="F2411" s="7" t="s">
        <v>239</v>
      </c>
    </row>
    <row r="2412" customFormat="false" ht="15" hidden="false" customHeight="false" outlineLevel="0" collapsed="false">
      <c r="A2412" s="7" t="s">
        <v>11639</v>
      </c>
      <c r="B2412" s="44" t="n">
        <v>0</v>
      </c>
      <c r="C2412" s="44" t="n">
        <v>1</v>
      </c>
      <c r="D2412" s="38" t="n">
        <f aca="false">IFERROR(B2412/C2412,0)</f>
        <v>0</v>
      </c>
      <c r="E2412" s="45" t="n">
        <v>11</v>
      </c>
      <c r="F2412" s="7" t="s">
        <v>239</v>
      </c>
    </row>
    <row r="2413" customFormat="false" ht="15" hidden="false" customHeight="false" outlineLevel="0" collapsed="false">
      <c r="A2413" s="7" t="s">
        <v>11640</v>
      </c>
      <c r="B2413" s="44" t="n">
        <v>0</v>
      </c>
      <c r="C2413" s="44" t="n">
        <v>1</v>
      </c>
      <c r="D2413" s="38" t="n">
        <f aca="false">IFERROR(B2413/C2413,0)</f>
        <v>0</v>
      </c>
      <c r="E2413" s="45" t="n">
        <v>37</v>
      </c>
      <c r="F2413" s="7" t="s">
        <v>115</v>
      </c>
    </row>
    <row r="2414" customFormat="false" ht="15" hidden="false" customHeight="false" outlineLevel="0" collapsed="false">
      <c r="A2414" s="7" t="s">
        <v>11641</v>
      </c>
      <c r="B2414" s="44" t="n">
        <v>0</v>
      </c>
      <c r="C2414" s="44" t="n">
        <v>1</v>
      </c>
      <c r="D2414" s="38" t="n">
        <f aca="false">IFERROR(B2414/C2414,0)</f>
        <v>0</v>
      </c>
      <c r="E2414" s="45" t="n">
        <v>13</v>
      </c>
      <c r="F2414" s="7" t="s">
        <v>161</v>
      </c>
    </row>
    <row r="2415" customFormat="false" ht="15" hidden="false" customHeight="false" outlineLevel="0" collapsed="false">
      <c r="A2415" s="7" t="s">
        <v>11642</v>
      </c>
      <c r="B2415" s="44" t="n">
        <v>0</v>
      </c>
      <c r="C2415" s="44" t="n">
        <v>1</v>
      </c>
      <c r="D2415" s="38" t="n">
        <f aca="false">IFERROR(B2415/C2415,0)</f>
        <v>0</v>
      </c>
      <c r="E2415" s="45" t="n">
        <v>11</v>
      </c>
      <c r="F2415" s="7" t="s">
        <v>477</v>
      </c>
    </row>
    <row r="2416" customFormat="false" ht="15" hidden="false" customHeight="false" outlineLevel="0" collapsed="false">
      <c r="A2416" s="7" t="s">
        <v>11643</v>
      </c>
      <c r="B2416" s="44" t="n">
        <v>0</v>
      </c>
      <c r="C2416" s="44" t="n">
        <v>1</v>
      </c>
      <c r="D2416" s="38" t="n">
        <f aca="false">IFERROR(B2416/C2416,0)</f>
        <v>0</v>
      </c>
      <c r="E2416" s="45" t="n">
        <v>4</v>
      </c>
      <c r="F2416" s="7" t="s">
        <v>239</v>
      </c>
    </row>
    <row r="2417" customFormat="false" ht="15" hidden="false" customHeight="false" outlineLevel="0" collapsed="false">
      <c r="A2417" s="7" t="s">
        <v>11644</v>
      </c>
      <c r="B2417" s="44" t="n">
        <v>0</v>
      </c>
      <c r="C2417" s="44" t="n">
        <v>1</v>
      </c>
      <c r="D2417" s="38" t="n">
        <f aca="false">IFERROR(B2417/C2417,0)</f>
        <v>0</v>
      </c>
      <c r="E2417" s="45" t="n">
        <v>10</v>
      </c>
      <c r="F2417" s="7" t="s">
        <v>161</v>
      </c>
    </row>
    <row r="2418" customFormat="false" ht="15" hidden="false" customHeight="false" outlineLevel="0" collapsed="false">
      <c r="A2418" s="7" t="s">
        <v>11645</v>
      </c>
      <c r="B2418" s="44" t="n">
        <v>0</v>
      </c>
      <c r="C2418" s="44" t="n">
        <v>1</v>
      </c>
      <c r="D2418" s="38" t="n">
        <f aca="false">IFERROR(B2418/C2418,0)</f>
        <v>0</v>
      </c>
      <c r="E2418" s="45" t="n">
        <v>31</v>
      </c>
      <c r="F2418" s="7" t="s">
        <v>239</v>
      </c>
    </row>
    <row r="2419" customFormat="false" ht="15" hidden="false" customHeight="false" outlineLevel="0" collapsed="false">
      <c r="A2419" s="7" t="s">
        <v>11646</v>
      </c>
      <c r="B2419" s="44" t="n">
        <v>0</v>
      </c>
      <c r="C2419" s="44" t="n">
        <v>1</v>
      </c>
      <c r="D2419" s="38" t="n">
        <f aca="false">IFERROR(B2419/C2419,0)</f>
        <v>0</v>
      </c>
      <c r="E2419" s="45" t="n">
        <v>50</v>
      </c>
      <c r="F2419" s="7" t="s">
        <v>239</v>
      </c>
    </row>
    <row r="2420" customFormat="false" ht="15" hidden="false" customHeight="false" outlineLevel="0" collapsed="false">
      <c r="A2420" s="7" t="s">
        <v>11647</v>
      </c>
      <c r="B2420" s="44" t="n">
        <v>0</v>
      </c>
      <c r="C2420" s="44" t="n">
        <v>1</v>
      </c>
      <c r="D2420" s="38" t="n">
        <f aca="false">IFERROR(B2420/C2420,0)</f>
        <v>0</v>
      </c>
      <c r="E2420" s="45" t="n">
        <v>8</v>
      </c>
      <c r="F2420" s="7" t="s">
        <v>161</v>
      </c>
    </row>
    <row r="2421" customFormat="false" ht="15" hidden="false" customHeight="false" outlineLevel="0" collapsed="false">
      <c r="A2421" s="7" t="s">
        <v>11648</v>
      </c>
      <c r="B2421" s="44" t="n">
        <v>0</v>
      </c>
      <c r="C2421" s="44" t="n">
        <v>1</v>
      </c>
      <c r="D2421" s="38" t="n">
        <f aca="false">IFERROR(B2421/C2421,0)</f>
        <v>0</v>
      </c>
      <c r="E2421" s="45" t="n">
        <v>5</v>
      </c>
      <c r="F2421" s="7" t="s">
        <v>239</v>
      </c>
    </row>
    <row r="2422" customFormat="false" ht="15" hidden="false" customHeight="false" outlineLevel="0" collapsed="false">
      <c r="A2422" s="7" t="s">
        <v>11649</v>
      </c>
      <c r="B2422" s="44" t="n">
        <v>0</v>
      </c>
      <c r="C2422" s="44" t="n">
        <v>1</v>
      </c>
      <c r="D2422" s="38" t="n">
        <f aca="false">IFERROR(B2422/C2422,0)</f>
        <v>0</v>
      </c>
      <c r="E2422" s="45" t="n">
        <v>69</v>
      </c>
      <c r="F2422" s="7" t="s">
        <v>239</v>
      </c>
    </row>
    <row r="2423" customFormat="false" ht="15" hidden="false" customHeight="false" outlineLevel="0" collapsed="false">
      <c r="A2423" s="7" t="s">
        <v>11650</v>
      </c>
      <c r="B2423" s="44" t="n">
        <v>0</v>
      </c>
      <c r="C2423" s="44" t="n">
        <v>1</v>
      </c>
      <c r="D2423" s="38" t="n">
        <f aca="false">IFERROR(B2423/C2423,0)</f>
        <v>0</v>
      </c>
      <c r="E2423" s="45" t="n">
        <v>9</v>
      </c>
      <c r="F2423" s="7" t="s">
        <v>115</v>
      </c>
    </row>
    <row r="2424" customFormat="false" ht="15" hidden="false" customHeight="false" outlineLevel="0" collapsed="false">
      <c r="A2424" s="7" t="s">
        <v>11651</v>
      </c>
      <c r="B2424" s="44" t="n">
        <v>0</v>
      </c>
      <c r="C2424" s="44" t="n">
        <v>1</v>
      </c>
      <c r="D2424" s="38" t="n">
        <f aca="false">IFERROR(B2424/C2424,0)</f>
        <v>0</v>
      </c>
      <c r="E2424" s="45" t="n">
        <v>1</v>
      </c>
      <c r="F2424" s="7" t="s">
        <v>239</v>
      </c>
    </row>
    <row r="2425" customFormat="false" ht="15" hidden="false" customHeight="false" outlineLevel="0" collapsed="false">
      <c r="A2425" s="7" t="s">
        <v>11652</v>
      </c>
      <c r="B2425" s="44" t="n">
        <v>0</v>
      </c>
      <c r="C2425" s="44" t="n">
        <v>1</v>
      </c>
      <c r="D2425" s="38" t="n">
        <f aca="false">IFERROR(B2425/C2425,0)</f>
        <v>0</v>
      </c>
      <c r="E2425" s="45" t="n">
        <v>8</v>
      </c>
      <c r="F2425" s="7" t="s">
        <v>2277</v>
      </c>
    </row>
    <row r="2426" customFormat="false" ht="15" hidden="false" customHeight="false" outlineLevel="0" collapsed="false">
      <c r="A2426" s="7" t="s">
        <v>11653</v>
      </c>
      <c r="B2426" s="44" t="n">
        <v>0</v>
      </c>
      <c r="C2426" s="44" t="n">
        <v>1</v>
      </c>
      <c r="D2426" s="38" t="n">
        <f aca="false">IFERROR(B2426/C2426,0)</f>
        <v>0</v>
      </c>
      <c r="E2426" s="45" t="n">
        <v>7</v>
      </c>
      <c r="F2426" s="7" t="s">
        <v>239</v>
      </c>
    </row>
    <row r="2427" customFormat="false" ht="15" hidden="false" customHeight="false" outlineLevel="0" collapsed="false">
      <c r="A2427" s="7" t="s">
        <v>11654</v>
      </c>
      <c r="B2427" s="44" t="n">
        <v>0</v>
      </c>
      <c r="C2427" s="44" t="n">
        <v>1</v>
      </c>
      <c r="D2427" s="38" t="n">
        <f aca="false">IFERROR(B2427/C2427,0)</f>
        <v>0</v>
      </c>
      <c r="E2427" s="45" t="n">
        <v>9</v>
      </c>
      <c r="F2427" s="7" t="s">
        <v>239</v>
      </c>
    </row>
    <row r="2428" customFormat="false" ht="15" hidden="false" customHeight="false" outlineLevel="0" collapsed="false">
      <c r="A2428" s="7" t="s">
        <v>11655</v>
      </c>
      <c r="B2428" s="44" t="n">
        <v>0</v>
      </c>
      <c r="C2428" s="44" t="n">
        <v>1</v>
      </c>
      <c r="D2428" s="38" t="n">
        <f aca="false">IFERROR(B2428/C2428,0)</f>
        <v>0</v>
      </c>
      <c r="E2428" s="45" t="n">
        <v>12</v>
      </c>
      <c r="F2428" s="7" t="s">
        <v>161</v>
      </c>
    </row>
    <row r="2429" customFormat="false" ht="15" hidden="false" customHeight="false" outlineLevel="0" collapsed="false">
      <c r="A2429" s="7" t="s">
        <v>11656</v>
      </c>
      <c r="B2429" s="44" t="n">
        <v>0</v>
      </c>
      <c r="C2429" s="44" t="n">
        <v>1</v>
      </c>
      <c r="D2429" s="38" t="n">
        <f aca="false">IFERROR(B2429/C2429,0)</f>
        <v>0</v>
      </c>
      <c r="E2429" s="45" t="n">
        <v>11</v>
      </c>
      <c r="F2429" s="7" t="s">
        <v>239</v>
      </c>
    </row>
    <row r="2430" customFormat="false" ht="15" hidden="false" customHeight="false" outlineLevel="0" collapsed="false">
      <c r="A2430" s="7" t="s">
        <v>11657</v>
      </c>
      <c r="B2430" s="44" t="n">
        <v>0</v>
      </c>
      <c r="C2430" s="44" t="n">
        <v>1</v>
      </c>
      <c r="D2430" s="38" t="n">
        <f aca="false">IFERROR(B2430/C2430,0)</f>
        <v>0</v>
      </c>
      <c r="E2430" s="45" t="n">
        <v>9</v>
      </c>
      <c r="F2430" s="7" t="s">
        <v>2277</v>
      </c>
    </row>
    <row r="2431" customFormat="false" ht="15" hidden="false" customHeight="false" outlineLevel="0" collapsed="false">
      <c r="A2431" s="7" t="s">
        <v>11658</v>
      </c>
      <c r="B2431" s="44" t="n">
        <v>0</v>
      </c>
      <c r="C2431" s="44" t="n">
        <v>1</v>
      </c>
      <c r="D2431" s="38" t="n">
        <f aca="false">IFERROR(B2431/C2431,0)</f>
        <v>0</v>
      </c>
      <c r="E2431" s="45" t="n">
        <v>11</v>
      </c>
      <c r="F2431" s="7" t="s">
        <v>239</v>
      </c>
    </row>
    <row r="2432" customFormat="false" ht="15" hidden="false" customHeight="false" outlineLevel="0" collapsed="false">
      <c r="A2432" s="7" t="s">
        <v>11659</v>
      </c>
      <c r="B2432" s="44" t="n">
        <v>0</v>
      </c>
      <c r="C2432" s="44" t="n">
        <v>1</v>
      </c>
      <c r="D2432" s="38" t="n">
        <f aca="false">IFERROR(B2432/C2432,0)</f>
        <v>0</v>
      </c>
      <c r="E2432" s="45" t="n">
        <v>62</v>
      </c>
      <c r="F2432" s="7" t="s">
        <v>239</v>
      </c>
    </row>
    <row r="2433" customFormat="false" ht="15" hidden="false" customHeight="false" outlineLevel="0" collapsed="false">
      <c r="A2433" s="7" t="s">
        <v>11660</v>
      </c>
      <c r="B2433" s="44" t="n">
        <v>0</v>
      </c>
      <c r="C2433" s="44" t="n">
        <v>1</v>
      </c>
      <c r="D2433" s="38" t="n">
        <f aca="false">IFERROR(B2433/C2433,0)</f>
        <v>0</v>
      </c>
      <c r="E2433" s="45" t="n">
        <v>78</v>
      </c>
      <c r="F2433" s="7" t="s">
        <v>2277</v>
      </c>
    </row>
    <row r="2434" customFormat="false" ht="15" hidden="false" customHeight="false" outlineLevel="0" collapsed="false">
      <c r="A2434" s="7" t="s">
        <v>11661</v>
      </c>
      <c r="B2434" s="44" t="n">
        <v>0</v>
      </c>
      <c r="C2434" s="44" t="n">
        <v>1</v>
      </c>
      <c r="D2434" s="38" t="n">
        <f aca="false">IFERROR(B2434/C2434,0)</f>
        <v>0</v>
      </c>
      <c r="E2434" s="45" t="n">
        <v>6</v>
      </c>
      <c r="F2434" s="7" t="s">
        <v>239</v>
      </c>
    </row>
    <row r="2435" customFormat="false" ht="15" hidden="false" customHeight="false" outlineLevel="0" collapsed="false">
      <c r="A2435" s="7" t="s">
        <v>11662</v>
      </c>
      <c r="B2435" s="44" t="n">
        <v>0</v>
      </c>
      <c r="C2435" s="44" t="n">
        <v>1</v>
      </c>
      <c r="D2435" s="38" t="n">
        <f aca="false">IFERROR(B2435/C2435,0)</f>
        <v>0</v>
      </c>
      <c r="E2435" s="45" t="n">
        <v>26</v>
      </c>
      <c r="F2435" s="7" t="s">
        <v>239</v>
      </c>
    </row>
    <row r="2436" customFormat="false" ht="15" hidden="false" customHeight="false" outlineLevel="0" collapsed="false">
      <c r="A2436" s="7" t="s">
        <v>11663</v>
      </c>
      <c r="B2436" s="44" t="n">
        <v>0</v>
      </c>
      <c r="C2436" s="44" t="n">
        <v>1</v>
      </c>
      <c r="D2436" s="38" t="n">
        <f aca="false">IFERROR(B2436/C2436,0)</f>
        <v>0</v>
      </c>
      <c r="E2436" s="45" t="n">
        <v>11</v>
      </c>
      <c r="F2436" s="7" t="s">
        <v>239</v>
      </c>
    </row>
    <row r="2437" customFormat="false" ht="15" hidden="false" customHeight="false" outlineLevel="0" collapsed="false">
      <c r="A2437" s="7" t="s">
        <v>11664</v>
      </c>
      <c r="B2437" s="44" t="n">
        <v>0</v>
      </c>
      <c r="C2437" s="44" t="n">
        <v>1</v>
      </c>
      <c r="D2437" s="38" t="n">
        <f aca="false">IFERROR(B2437/C2437,0)</f>
        <v>0</v>
      </c>
      <c r="E2437" s="45" t="n">
        <v>5</v>
      </c>
      <c r="F2437" s="7" t="s">
        <v>239</v>
      </c>
    </row>
    <row r="2438" customFormat="false" ht="15" hidden="false" customHeight="false" outlineLevel="0" collapsed="false">
      <c r="A2438" s="7" t="s">
        <v>11665</v>
      </c>
      <c r="B2438" s="44" t="n">
        <v>0</v>
      </c>
      <c r="C2438" s="44" t="n">
        <v>1</v>
      </c>
      <c r="D2438" s="38" t="n">
        <f aca="false">IFERROR(B2438/C2438,0)</f>
        <v>0</v>
      </c>
      <c r="E2438" s="45" t="n">
        <v>5</v>
      </c>
      <c r="F2438" s="7" t="s">
        <v>239</v>
      </c>
    </row>
    <row r="2439" customFormat="false" ht="15" hidden="false" customHeight="false" outlineLevel="0" collapsed="false">
      <c r="A2439" s="7" t="s">
        <v>11666</v>
      </c>
      <c r="B2439" s="44" t="n">
        <v>0</v>
      </c>
      <c r="C2439" s="44" t="n">
        <v>1</v>
      </c>
      <c r="D2439" s="38" t="n">
        <f aca="false">IFERROR(B2439/C2439,0)</f>
        <v>0</v>
      </c>
      <c r="E2439" s="45" t="n">
        <v>9</v>
      </c>
      <c r="F2439" s="7" t="s">
        <v>115</v>
      </c>
    </row>
    <row r="2440" customFormat="false" ht="15" hidden="false" customHeight="false" outlineLevel="0" collapsed="false">
      <c r="A2440" s="7" t="s">
        <v>11667</v>
      </c>
      <c r="B2440" s="44" t="n">
        <v>0</v>
      </c>
      <c r="C2440" s="44" t="n">
        <v>1</v>
      </c>
      <c r="D2440" s="38" t="n">
        <f aca="false">IFERROR(B2440/C2440,0)</f>
        <v>0</v>
      </c>
      <c r="E2440" s="45" t="n">
        <v>14</v>
      </c>
      <c r="F2440" s="7" t="s">
        <v>239</v>
      </c>
    </row>
    <row r="2441" customFormat="false" ht="15" hidden="false" customHeight="false" outlineLevel="0" collapsed="false">
      <c r="A2441" s="7" t="s">
        <v>11668</v>
      </c>
      <c r="B2441" s="44" t="n">
        <v>0</v>
      </c>
      <c r="C2441" s="44" t="n">
        <v>1</v>
      </c>
      <c r="D2441" s="38" t="n">
        <f aca="false">IFERROR(B2441/C2441,0)</f>
        <v>0</v>
      </c>
      <c r="E2441" s="45" t="n">
        <v>5</v>
      </c>
      <c r="F2441" s="7" t="s">
        <v>115</v>
      </c>
    </row>
    <row r="2442" customFormat="false" ht="15" hidden="false" customHeight="false" outlineLevel="0" collapsed="false">
      <c r="A2442" s="7" t="s">
        <v>11669</v>
      </c>
      <c r="B2442" s="44" t="n">
        <v>0</v>
      </c>
      <c r="C2442" s="44" t="n">
        <v>1</v>
      </c>
      <c r="D2442" s="38" t="n">
        <f aca="false">IFERROR(B2442/C2442,0)</f>
        <v>0</v>
      </c>
      <c r="E2442" s="45" t="n">
        <v>9</v>
      </c>
      <c r="F2442" s="7" t="s">
        <v>239</v>
      </c>
    </row>
    <row r="2443" customFormat="false" ht="15" hidden="false" customHeight="false" outlineLevel="0" collapsed="false">
      <c r="A2443" s="7" t="s">
        <v>11670</v>
      </c>
      <c r="B2443" s="44" t="n">
        <v>0</v>
      </c>
      <c r="C2443" s="44" t="n">
        <v>1</v>
      </c>
      <c r="D2443" s="38" t="n">
        <f aca="false">IFERROR(B2443/C2443,0)</f>
        <v>0</v>
      </c>
      <c r="E2443" s="45" t="n">
        <v>13</v>
      </c>
      <c r="F2443" s="7" t="s">
        <v>239</v>
      </c>
    </row>
    <row r="2444" customFormat="false" ht="15" hidden="false" customHeight="false" outlineLevel="0" collapsed="false">
      <c r="A2444" s="7" t="s">
        <v>11671</v>
      </c>
      <c r="B2444" s="44" t="n">
        <v>0</v>
      </c>
      <c r="C2444" s="44" t="n">
        <v>1</v>
      </c>
      <c r="D2444" s="38" t="n">
        <f aca="false">IFERROR(B2444/C2444,0)</f>
        <v>0</v>
      </c>
      <c r="E2444" s="45" t="n">
        <v>12</v>
      </c>
      <c r="F2444" s="7" t="s">
        <v>239</v>
      </c>
    </row>
    <row r="2445" customFormat="false" ht="15" hidden="false" customHeight="false" outlineLevel="0" collapsed="false">
      <c r="A2445" s="7" t="s">
        <v>11672</v>
      </c>
      <c r="B2445" s="44" t="n">
        <v>0</v>
      </c>
      <c r="C2445" s="44" t="n">
        <v>1</v>
      </c>
      <c r="D2445" s="38" t="n">
        <f aca="false">IFERROR(B2445/C2445,0)</f>
        <v>0</v>
      </c>
      <c r="E2445" s="45" t="n">
        <v>8</v>
      </c>
      <c r="F2445" s="7" t="s">
        <v>239</v>
      </c>
    </row>
    <row r="2446" customFormat="false" ht="15" hidden="false" customHeight="false" outlineLevel="0" collapsed="false">
      <c r="A2446" s="7" t="s">
        <v>11673</v>
      </c>
      <c r="B2446" s="44" t="n">
        <v>0</v>
      </c>
      <c r="C2446" s="44" t="n">
        <v>1</v>
      </c>
      <c r="D2446" s="38" t="n">
        <f aca="false">IFERROR(B2446/C2446,0)</f>
        <v>0</v>
      </c>
      <c r="E2446" s="45" t="n">
        <v>10</v>
      </c>
      <c r="F2446" s="7" t="s">
        <v>239</v>
      </c>
    </row>
    <row r="2447" customFormat="false" ht="15" hidden="false" customHeight="false" outlineLevel="0" collapsed="false">
      <c r="A2447" s="7" t="s">
        <v>11674</v>
      </c>
      <c r="B2447" s="44" t="n">
        <v>0</v>
      </c>
      <c r="C2447" s="44" t="n">
        <v>1</v>
      </c>
      <c r="D2447" s="38" t="n">
        <f aca="false">IFERROR(B2447/C2447,0)</f>
        <v>0</v>
      </c>
      <c r="E2447" s="45" t="n">
        <v>34</v>
      </c>
      <c r="F2447" s="7" t="s">
        <v>239</v>
      </c>
    </row>
    <row r="2448" customFormat="false" ht="15" hidden="false" customHeight="false" outlineLevel="0" collapsed="false">
      <c r="A2448" s="7" t="s">
        <v>11675</v>
      </c>
      <c r="B2448" s="44" t="n">
        <v>0</v>
      </c>
      <c r="C2448" s="44" t="n">
        <v>1</v>
      </c>
      <c r="D2448" s="38" t="n">
        <f aca="false">IFERROR(B2448/C2448,0)</f>
        <v>0</v>
      </c>
      <c r="E2448" s="45" t="n">
        <v>9</v>
      </c>
      <c r="F2448" s="7" t="s">
        <v>161</v>
      </c>
    </row>
    <row r="2449" customFormat="false" ht="15" hidden="false" customHeight="false" outlineLevel="0" collapsed="false">
      <c r="A2449" s="7" t="s">
        <v>11676</v>
      </c>
      <c r="B2449" s="44" t="n">
        <v>0</v>
      </c>
      <c r="C2449" s="44" t="n">
        <v>1</v>
      </c>
      <c r="D2449" s="38" t="n">
        <f aca="false">IFERROR(B2449/C2449,0)</f>
        <v>0</v>
      </c>
      <c r="E2449" s="45" t="n">
        <v>6</v>
      </c>
      <c r="F2449" s="7" t="s">
        <v>239</v>
      </c>
    </row>
    <row r="2450" customFormat="false" ht="15" hidden="false" customHeight="false" outlineLevel="0" collapsed="false">
      <c r="A2450" s="7" t="s">
        <v>11677</v>
      </c>
      <c r="B2450" s="44" t="n">
        <v>0</v>
      </c>
      <c r="C2450" s="44" t="n">
        <v>1</v>
      </c>
      <c r="D2450" s="38" t="n">
        <f aca="false">IFERROR(B2450/C2450,0)</f>
        <v>0</v>
      </c>
      <c r="E2450" s="45" t="n">
        <v>4</v>
      </c>
      <c r="F2450" s="7" t="s">
        <v>239</v>
      </c>
    </row>
    <row r="2451" customFormat="false" ht="15" hidden="false" customHeight="false" outlineLevel="0" collapsed="false">
      <c r="A2451" s="7" t="s">
        <v>11678</v>
      </c>
      <c r="B2451" s="44" t="n">
        <v>0</v>
      </c>
      <c r="C2451" s="44" t="n">
        <v>1</v>
      </c>
      <c r="D2451" s="38" t="n">
        <f aca="false">IFERROR(B2451/C2451,0)</f>
        <v>0</v>
      </c>
      <c r="E2451" s="45" t="n">
        <v>8</v>
      </c>
      <c r="F2451" s="7" t="s">
        <v>239</v>
      </c>
    </row>
    <row r="2452" customFormat="false" ht="15" hidden="false" customHeight="false" outlineLevel="0" collapsed="false">
      <c r="A2452" s="7" t="s">
        <v>11679</v>
      </c>
      <c r="B2452" s="44" t="n">
        <v>0</v>
      </c>
      <c r="C2452" s="44" t="n">
        <v>1</v>
      </c>
      <c r="D2452" s="38" t="n">
        <f aca="false">IFERROR(B2452/C2452,0)</f>
        <v>0</v>
      </c>
      <c r="E2452" s="45" t="n">
        <v>5</v>
      </c>
      <c r="F2452" s="7" t="s">
        <v>239</v>
      </c>
    </row>
    <row r="2453" customFormat="false" ht="15" hidden="false" customHeight="false" outlineLevel="0" collapsed="false">
      <c r="A2453" s="7" t="s">
        <v>11680</v>
      </c>
      <c r="B2453" s="44" t="n">
        <v>0</v>
      </c>
      <c r="C2453" s="44" t="n">
        <v>1</v>
      </c>
      <c r="D2453" s="38" t="n">
        <f aca="false">IFERROR(B2453/C2453,0)</f>
        <v>0</v>
      </c>
      <c r="E2453" s="45" t="n">
        <v>5</v>
      </c>
      <c r="F2453" s="7" t="s">
        <v>239</v>
      </c>
    </row>
    <row r="2454" customFormat="false" ht="15" hidden="false" customHeight="false" outlineLevel="0" collapsed="false">
      <c r="A2454" s="7" t="s">
        <v>11681</v>
      </c>
      <c r="B2454" s="44" t="n">
        <v>0</v>
      </c>
      <c r="C2454" s="44" t="n">
        <v>1</v>
      </c>
      <c r="D2454" s="38" t="n">
        <f aca="false">IFERROR(B2454/C2454,0)</f>
        <v>0</v>
      </c>
      <c r="E2454" s="45" t="n">
        <v>4</v>
      </c>
      <c r="F2454" s="7" t="s">
        <v>239</v>
      </c>
    </row>
    <row r="2455" customFormat="false" ht="15" hidden="false" customHeight="false" outlineLevel="0" collapsed="false">
      <c r="A2455" s="7" t="s">
        <v>11682</v>
      </c>
      <c r="B2455" s="44" t="n">
        <v>0</v>
      </c>
      <c r="C2455" s="44" t="n">
        <v>1</v>
      </c>
      <c r="D2455" s="38" t="n">
        <f aca="false">IFERROR(B2455/C2455,0)</f>
        <v>0</v>
      </c>
      <c r="E2455" s="45" t="n">
        <v>24</v>
      </c>
      <c r="F2455" s="7" t="s">
        <v>239</v>
      </c>
    </row>
    <row r="2456" customFormat="false" ht="15" hidden="false" customHeight="false" outlineLevel="0" collapsed="false">
      <c r="A2456" s="7" t="s">
        <v>11683</v>
      </c>
      <c r="B2456" s="44" t="n">
        <v>0</v>
      </c>
      <c r="C2456" s="44" t="n">
        <v>1</v>
      </c>
      <c r="D2456" s="38" t="n">
        <f aca="false">IFERROR(B2456/C2456,0)</f>
        <v>0</v>
      </c>
      <c r="E2456" s="45" t="n">
        <v>7</v>
      </c>
      <c r="F2456" s="7" t="s">
        <v>239</v>
      </c>
    </row>
    <row r="2457" customFormat="false" ht="15" hidden="false" customHeight="false" outlineLevel="0" collapsed="false">
      <c r="A2457" s="7" t="s">
        <v>11684</v>
      </c>
      <c r="B2457" s="44" t="n">
        <v>0</v>
      </c>
      <c r="C2457" s="44" t="n">
        <v>1</v>
      </c>
      <c r="D2457" s="38" t="n">
        <f aca="false">IFERROR(B2457/C2457,0)</f>
        <v>0</v>
      </c>
      <c r="E2457" s="45" t="n">
        <v>9</v>
      </c>
      <c r="F2457" s="7" t="s">
        <v>2277</v>
      </c>
    </row>
    <row r="2458" customFormat="false" ht="15" hidden="false" customHeight="false" outlineLevel="0" collapsed="false">
      <c r="A2458" s="7" t="s">
        <v>11685</v>
      </c>
      <c r="B2458" s="44" t="n">
        <v>0</v>
      </c>
      <c r="C2458" s="44" t="n">
        <v>1</v>
      </c>
      <c r="D2458" s="38" t="n">
        <f aca="false">IFERROR(B2458/C2458,0)</f>
        <v>0</v>
      </c>
      <c r="E2458" s="45" t="n">
        <v>11</v>
      </c>
      <c r="F2458" s="7" t="s">
        <v>161</v>
      </c>
    </row>
    <row r="2459" customFormat="false" ht="15" hidden="false" customHeight="false" outlineLevel="0" collapsed="false">
      <c r="A2459" s="7" t="s">
        <v>11686</v>
      </c>
      <c r="B2459" s="44" t="n">
        <v>0</v>
      </c>
      <c r="C2459" s="44" t="n">
        <v>1</v>
      </c>
      <c r="D2459" s="38" t="n">
        <f aca="false">IFERROR(B2459/C2459,0)</f>
        <v>0</v>
      </c>
      <c r="E2459" s="45" t="n">
        <v>58</v>
      </c>
      <c r="F2459" s="7" t="s">
        <v>239</v>
      </c>
    </row>
    <row r="2460" customFormat="false" ht="15" hidden="false" customHeight="false" outlineLevel="0" collapsed="false">
      <c r="A2460" s="7" t="s">
        <v>11687</v>
      </c>
      <c r="B2460" s="44" t="n">
        <v>0</v>
      </c>
      <c r="C2460" s="44" t="n">
        <v>1</v>
      </c>
      <c r="D2460" s="38" t="n">
        <f aca="false">IFERROR(B2460/C2460,0)</f>
        <v>0</v>
      </c>
      <c r="E2460" s="45" t="n">
        <v>3</v>
      </c>
      <c r="F2460" s="7" t="s">
        <v>239</v>
      </c>
    </row>
    <row r="2461" customFormat="false" ht="15" hidden="false" customHeight="false" outlineLevel="0" collapsed="false">
      <c r="A2461" s="7" t="s">
        <v>11688</v>
      </c>
      <c r="B2461" s="44" t="n">
        <v>0</v>
      </c>
      <c r="C2461" s="44" t="n">
        <v>1</v>
      </c>
      <c r="D2461" s="38" t="n">
        <f aca="false">IFERROR(B2461/C2461,0)</f>
        <v>0</v>
      </c>
      <c r="E2461" s="45" t="n">
        <v>6</v>
      </c>
      <c r="F2461" s="7" t="s">
        <v>161</v>
      </c>
    </row>
    <row r="2462" customFormat="false" ht="15" hidden="false" customHeight="false" outlineLevel="0" collapsed="false">
      <c r="A2462" s="7" t="s">
        <v>11689</v>
      </c>
      <c r="B2462" s="44" t="n">
        <v>0</v>
      </c>
      <c r="C2462" s="44" t="n">
        <v>1</v>
      </c>
      <c r="D2462" s="38" t="n">
        <f aca="false">IFERROR(B2462/C2462,0)</f>
        <v>0</v>
      </c>
      <c r="E2462" s="45" t="n">
        <v>12</v>
      </c>
      <c r="F2462" s="7" t="s">
        <v>239</v>
      </c>
    </row>
    <row r="2463" customFormat="false" ht="15" hidden="false" customHeight="false" outlineLevel="0" collapsed="false">
      <c r="A2463" s="7" t="s">
        <v>11690</v>
      </c>
      <c r="B2463" s="44" t="n">
        <v>0</v>
      </c>
      <c r="C2463" s="44" t="n">
        <v>1</v>
      </c>
      <c r="D2463" s="38" t="n">
        <f aca="false">IFERROR(B2463/C2463,0)</f>
        <v>0</v>
      </c>
      <c r="E2463" s="45" t="n">
        <v>44</v>
      </c>
      <c r="F2463" s="7" t="s">
        <v>239</v>
      </c>
    </row>
    <row r="2464" customFormat="false" ht="15" hidden="false" customHeight="false" outlineLevel="0" collapsed="false">
      <c r="A2464" s="7" t="s">
        <v>11691</v>
      </c>
      <c r="B2464" s="44" t="n">
        <v>0</v>
      </c>
      <c r="C2464" s="44" t="n">
        <v>1</v>
      </c>
      <c r="D2464" s="38" t="n">
        <f aca="false">IFERROR(B2464/C2464,0)</f>
        <v>0</v>
      </c>
      <c r="E2464" s="45" t="n">
        <v>23</v>
      </c>
      <c r="F2464" s="7" t="s">
        <v>239</v>
      </c>
    </row>
    <row r="2465" customFormat="false" ht="15" hidden="false" customHeight="false" outlineLevel="0" collapsed="false">
      <c r="A2465" s="7" t="s">
        <v>11692</v>
      </c>
      <c r="B2465" s="44" t="n">
        <v>0</v>
      </c>
      <c r="C2465" s="44" t="n">
        <v>1</v>
      </c>
      <c r="D2465" s="38" t="n">
        <f aca="false">IFERROR(B2465/C2465,0)</f>
        <v>0</v>
      </c>
      <c r="E2465" s="45" t="n">
        <v>1</v>
      </c>
      <c r="F2465" s="7" t="s">
        <v>239</v>
      </c>
    </row>
    <row r="2466" customFormat="false" ht="15" hidden="false" customHeight="false" outlineLevel="0" collapsed="false">
      <c r="A2466" s="7" t="s">
        <v>11693</v>
      </c>
      <c r="B2466" s="44" t="n">
        <v>0</v>
      </c>
      <c r="C2466" s="44" t="n">
        <v>1</v>
      </c>
      <c r="D2466" s="38" t="n">
        <f aca="false">IFERROR(B2466/C2466,0)</f>
        <v>0</v>
      </c>
      <c r="E2466" s="45" t="n">
        <v>16</v>
      </c>
      <c r="F2466" s="7" t="s">
        <v>239</v>
      </c>
    </row>
    <row r="2467" customFormat="false" ht="15" hidden="false" customHeight="false" outlineLevel="0" collapsed="false">
      <c r="A2467" s="7" t="s">
        <v>11694</v>
      </c>
      <c r="B2467" s="44" t="n">
        <v>0</v>
      </c>
      <c r="C2467" s="44" t="n">
        <v>1</v>
      </c>
      <c r="D2467" s="38" t="n">
        <f aca="false">IFERROR(B2467/C2467,0)</f>
        <v>0</v>
      </c>
      <c r="E2467" s="45" t="n">
        <v>10</v>
      </c>
      <c r="F2467" s="7" t="s">
        <v>115</v>
      </c>
    </row>
    <row r="2468" customFormat="false" ht="15" hidden="false" customHeight="false" outlineLevel="0" collapsed="false">
      <c r="A2468" s="7" t="s">
        <v>11695</v>
      </c>
      <c r="B2468" s="44" t="n">
        <v>0</v>
      </c>
      <c r="C2468" s="44" t="n">
        <v>1</v>
      </c>
      <c r="D2468" s="38" t="n">
        <f aca="false">IFERROR(B2468/C2468,0)</f>
        <v>0</v>
      </c>
      <c r="E2468" s="45" t="n">
        <v>12</v>
      </c>
      <c r="F2468" s="7" t="s">
        <v>239</v>
      </c>
    </row>
    <row r="2469" customFormat="false" ht="15" hidden="false" customHeight="false" outlineLevel="0" collapsed="false">
      <c r="A2469" s="7" t="s">
        <v>11696</v>
      </c>
      <c r="B2469" s="44" t="n">
        <v>0</v>
      </c>
      <c r="C2469" s="44" t="n">
        <v>1</v>
      </c>
      <c r="D2469" s="38" t="n">
        <f aca="false">IFERROR(B2469/C2469,0)</f>
        <v>0</v>
      </c>
      <c r="E2469" s="45" t="n">
        <v>8</v>
      </c>
      <c r="F2469" s="7" t="s">
        <v>161</v>
      </c>
    </row>
    <row r="2470" customFormat="false" ht="15" hidden="false" customHeight="false" outlineLevel="0" collapsed="false">
      <c r="A2470" s="7" t="s">
        <v>11697</v>
      </c>
      <c r="B2470" s="44" t="n">
        <v>0</v>
      </c>
      <c r="C2470" s="44" t="n">
        <v>1</v>
      </c>
      <c r="D2470" s="38" t="n">
        <f aca="false">IFERROR(B2470/C2470,0)</f>
        <v>0</v>
      </c>
      <c r="E2470" s="45" t="n">
        <v>5</v>
      </c>
      <c r="F2470" s="7" t="s">
        <v>180</v>
      </c>
    </row>
    <row r="2471" customFormat="false" ht="15" hidden="false" customHeight="false" outlineLevel="0" collapsed="false">
      <c r="A2471" s="7" t="s">
        <v>11698</v>
      </c>
      <c r="B2471" s="44" t="n">
        <v>0</v>
      </c>
      <c r="C2471" s="44" t="n">
        <v>1</v>
      </c>
      <c r="D2471" s="38" t="n">
        <f aca="false">IFERROR(B2471/C2471,0)</f>
        <v>0</v>
      </c>
      <c r="E2471" s="45" t="n">
        <v>9</v>
      </c>
      <c r="F2471" s="7" t="s">
        <v>239</v>
      </c>
    </row>
    <row r="2472" customFormat="false" ht="15" hidden="false" customHeight="false" outlineLevel="0" collapsed="false">
      <c r="A2472" s="7" t="s">
        <v>11699</v>
      </c>
      <c r="B2472" s="44" t="n">
        <v>0</v>
      </c>
      <c r="C2472" s="44" t="n">
        <v>1</v>
      </c>
      <c r="D2472" s="38" t="n">
        <f aca="false">IFERROR(B2472/C2472,0)</f>
        <v>0</v>
      </c>
      <c r="E2472" s="45" t="n">
        <v>10</v>
      </c>
      <c r="F2472" s="7" t="s">
        <v>161</v>
      </c>
    </row>
    <row r="2473" customFormat="false" ht="15" hidden="false" customHeight="false" outlineLevel="0" collapsed="false">
      <c r="A2473" s="7" t="s">
        <v>11700</v>
      </c>
      <c r="B2473" s="44" t="n">
        <v>0</v>
      </c>
      <c r="C2473" s="44" t="n">
        <v>1</v>
      </c>
      <c r="D2473" s="38" t="n">
        <f aca="false">IFERROR(B2473/C2473,0)</f>
        <v>0</v>
      </c>
      <c r="E2473" s="45" t="n">
        <v>2</v>
      </c>
      <c r="F2473" s="7" t="s">
        <v>161</v>
      </c>
    </row>
    <row r="2474" customFormat="false" ht="15" hidden="false" customHeight="false" outlineLevel="0" collapsed="false">
      <c r="A2474" s="7" t="s">
        <v>11701</v>
      </c>
      <c r="B2474" s="44" t="n">
        <v>0</v>
      </c>
      <c r="C2474" s="44" t="n">
        <v>1</v>
      </c>
      <c r="D2474" s="38" t="n">
        <f aca="false">IFERROR(B2474/C2474,0)</f>
        <v>0</v>
      </c>
      <c r="E2474" s="45" t="n">
        <v>26</v>
      </c>
      <c r="F2474" s="7" t="s">
        <v>239</v>
      </c>
    </row>
    <row r="2475" customFormat="false" ht="15" hidden="false" customHeight="false" outlineLevel="0" collapsed="false">
      <c r="A2475" s="7" t="s">
        <v>11702</v>
      </c>
      <c r="B2475" s="44" t="n">
        <v>0</v>
      </c>
      <c r="C2475" s="44" t="n">
        <v>1</v>
      </c>
      <c r="D2475" s="38" t="n">
        <f aca="false">IFERROR(B2475/C2475,0)</f>
        <v>0</v>
      </c>
      <c r="E2475" s="45" t="n">
        <v>8</v>
      </c>
      <c r="F2475" s="7" t="s">
        <v>239</v>
      </c>
    </row>
    <row r="2476" customFormat="false" ht="15" hidden="false" customHeight="false" outlineLevel="0" collapsed="false">
      <c r="A2476" s="7" t="s">
        <v>11703</v>
      </c>
      <c r="B2476" s="44" t="n">
        <v>0</v>
      </c>
      <c r="C2476" s="44" t="n">
        <v>1</v>
      </c>
      <c r="D2476" s="38" t="n">
        <f aca="false">IFERROR(B2476/C2476,0)</f>
        <v>0</v>
      </c>
      <c r="E2476" s="45" t="n">
        <v>23</v>
      </c>
      <c r="F2476" s="7" t="s">
        <v>239</v>
      </c>
    </row>
    <row r="2477" customFormat="false" ht="15" hidden="false" customHeight="false" outlineLevel="0" collapsed="false">
      <c r="A2477" s="7" t="s">
        <v>11704</v>
      </c>
      <c r="B2477" s="44" t="n">
        <v>0</v>
      </c>
      <c r="C2477" s="44" t="n">
        <v>1</v>
      </c>
      <c r="D2477" s="38" t="n">
        <f aca="false">IFERROR(B2477/C2477,0)</f>
        <v>0</v>
      </c>
      <c r="E2477" s="45" t="n">
        <v>13</v>
      </c>
      <c r="F2477" s="7" t="s">
        <v>239</v>
      </c>
    </row>
    <row r="2478" customFormat="false" ht="15" hidden="false" customHeight="false" outlineLevel="0" collapsed="false">
      <c r="A2478" s="7" t="s">
        <v>11705</v>
      </c>
      <c r="B2478" s="44" t="n">
        <v>0</v>
      </c>
      <c r="C2478" s="44" t="n">
        <v>1</v>
      </c>
      <c r="D2478" s="38" t="n">
        <f aca="false">IFERROR(B2478/C2478,0)</f>
        <v>0</v>
      </c>
      <c r="E2478" s="45" t="n">
        <v>12</v>
      </c>
      <c r="F2478" s="7" t="s">
        <v>115</v>
      </c>
    </row>
    <row r="2479" customFormat="false" ht="15" hidden="false" customHeight="false" outlineLevel="0" collapsed="false">
      <c r="A2479" s="7" t="s">
        <v>11706</v>
      </c>
      <c r="B2479" s="44" t="n">
        <v>0</v>
      </c>
      <c r="C2479" s="44" t="n">
        <v>1</v>
      </c>
      <c r="D2479" s="38" t="n">
        <f aca="false">IFERROR(B2479/C2479,0)</f>
        <v>0</v>
      </c>
      <c r="E2479" s="45" t="n">
        <v>7</v>
      </c>
      <c r="F2479" s="7" t="s">
        <v>239</v>
      </c>
    </row>
    <row r="2480" customFormat="false" ht="15" hidden="false" customHeight="false" outlineLevel="0" collapsed="false">
      <c r="A2480" s="7" t="s">
        <v>11707</v>
      </c>
      <c r="B2480" s="44" t="n">
        <v>0</v>
      </c>
      <c r="C2480" s="44" t="n">
        <v>1</v>
      </c>
      <c r="D2480" s="38" t="n">
        <f aca="false">IFERROR(B2480/C2480,0)</f>
        <v>0</v>
      </c>
      <c r="E2480" s="45" t="n">
        <v>12</v>
      </c>
      <c r="F2480" s="7" t="s">
        <v>239</v>
      </c>
    </row>
    <row r="2481" customFormat="false" ht="15" hidden="false" customHeight="false" outlineLevel="0" collapsed="false">
      <c r="A2481" s="7" t="s">
        <v>11708</v>
      </c>
      <c r="B2481" s="44" t="n">
        <v>0</v>
      </c>
      <c r="C2481" s="44" t="n">
        <v>1</v>
      </c>
      <c r="D2481" s="38" t="n">
        <f aca="false">IFERROR(B2481/C2481,0)</f>
        <v>0</v>
      </c>
      <c r="E2481" s="45" t="n">
        <v>8</v>
      </c>
      <c r="F2481" s="7" t="s">
        <v>239</v>
      </c>
    </row>
    <row r="2482" customFormat="false" ht="15" hidden="false" customHeight="false" outlineLevel="0" collapsed="false">
      <c r="A2482" s="7" t="s">
        <v>11709</v>
      </c>
      <c r="B2482" s="44" t="n">
        <v>0</v>
      </c>
      <c r="C2482" s="44" t="n">
        <v>1</v>
      </c>
      <c r="D2482" s="38" t="n">
        <f aca="false">IFERROR(B2482/C2482,0)</f>
        <v>0</v>
      </c>
      <c r="E2482" s="45" t="n">
        <v>8</v>
      </c>
      <c r="F2482" s="7" t="s">
        <v>239</v>
      </c>
    </row>
    <row r="2483" customFormat="false" ht="15" hidden="false" customHeight="false" outlineLevel="0" collapsed="false">
      <c r="A2483" s="7" t="s">
        <v>11710</v>
      </c>
      <c r="B2483" s="44" t="n">
        <v>0</v>
      </c>
      <c r="C2483" s="44" t="n">
        <v>1</v>
      </c>
      <c r="D2483" s="38" t="n">
        <f aca="false">IFERROR(B2483/C2483,0)</f>
        <v>0</v>
      </c>
      <c r="E2483" s="45" t="n">
        <v>9</v>
      </c>
      <c r="F2483" s="7" t="s">
        <v>239</v>
      </c>
    </row>
    <row r="2484" customFormat="false" ht="15" hidden="false" customHeight="false" outlineLevel="0" collapsed="false">
      <c r="A2484" s="7" t="s">
        <v>11711</v>
      </c>
      <c r="B2484" s="44" t="n">
        <v>0</v>
      </c>
      <c r="C2484" s="44" t="n">
        <v>1</v>
      </c>
      <c r="D2484" s="38" t="n">
        <f aca="false">IFERROR(B2484/C2484,0)</f>
        <v>0</v>
      </c>
      <c r="E2484" s="45" t="n">
        <v>10</v>
      </c>
      <c r="F2484" s="7" t="s">
        <v>161</v>
      </c>
    </row>
    <row r="2485" customFormat="false" ht="15" hidden="false" customHeight="false" outlineLevel="0" collapsed="false">
      <c r="A2485" s="7" t="s">
        <v>11712</v>
      </c>
      <c r="B2485" s="44" t="n">
        <v>0</v>
      </c>
      <c r="C2485" s="44" t="n">
        <v>1</v>
      </c>
      <c r="D2485" s="38" t="n">
        <f aca="false">IFERROR(B2485/C2485,0)</f>
        <v>0</v>
      </c>
      <c r="E2485" s="45" t="n">
        <v>12</v>
      </c>
      <c r="F2485" s="7" t="s">
        <v>161</v>
      </c>
    </row>
    <row r="2486" customFormat="false" ht="15" hidden="false" customHeight="false" outlineLevel="0" collapsed="false">
      <c r="A2486" s="7" t="s">
        <v>11713</v>
      </c>
      <c r="B2486" s="44" t="n">
        <v>0</v>
      </c>
      <c r="C2486" s="44" t="n">
        <v>1</v>
      </c>
      <c r="D2486" s="38" t="n">
        <f aca="false">IFERROR(B2486/C2486,0)</f>
        <v>0</v>
      </c>
      <c r="E2486" s="45" t="n">
        <v>11</v>
      </c>
      <c r="F2486" s="7" t="s">
        <v>161</v>
      </c>
    </row>
    <row r="2487" customFormat="false" ht="15" hidden="false" customHeight="false" outlineLevel="0" collapsed="false">
      <c r="A2487" s="7" t="s">
        <v>11714</v>
      </c>
      <c r="B2487" s="44" t="n">
        <v>0</v>
      </c>
      <c r="C2487" s="44" t="n">
        <v>1</v>
      </c>
      <c r="D2487" s="38" t="n">
        <f aca="false">IFERROR(B2487/C2487,0)</f>
        <v>0</v>
      </c>
      <c r="E2487" s="45" t="n">
        <v>7</v>
      </c>
      <c r="F2487" s="7" t="s">
        <v>239</v>
      </c>
    </row>
    <row r="2488" customFormat="false" ht="15" hidden="false" customHeight="false" outlineLevel="0" collapsed="false">
      <c r="A2488" s="7" t="s">
        <v>11715</v>
      </c>
      <c r="B2488" s="44" t="n">
        <v>0</v>
      </c>
      <c r="C2488" s="44" t="n">
        <v>1</v>
      </c>
      <c r="D2488" s="38" t="n">
        <f aca="false">IFERROR(B2488/C2488,0)</f>
        <v>0</v>
      </c>
      <c r="E2488" s="45" t="n">
        <v>9</v>
      </c>
      <c r="F2488" s="7" t="s">
        <v>115</v>
      </c>
    </row>
    <row r="2489" customFormat="false" ht="15" hidden="false" customHeight="false" outlineLevel="0" collapsed="false">
      <c r="A2489" s="7" t="s">
        <v>11716</v>
      </c>
      <c r="B2489" s="44" t="n">
        <v>0</v>
      </c>
      <c r="C2489" s="44" t="n">
        <v>1</v>
      </c>
      <c r="D2489" s="38" t="n">
        <f aca="false">IFERROR(B2489/C2489,0)</f>
        <v>0</v>
      </c>
      <c r="E2489" s="45" t="n">
        <v>6</v>
      </c>
      <c r="F2489" s="7" t="s">
        <v>239</v>
      </c>
    </row>
    <row r="2490" customFormat="false" ht="15" hidden="false" customHeight="false" outlineLevel="0" collapsed="false">
      <c r="A2490" s="7" t="s">
        <v>11717</v>
      </c>
      <c r="B2490" s="44" t="n">
        <v>0</v>
      </c>
      <c r="C2490" s="44" t="n">
        <v>1</v>
      </c>
      <c r="D2490" s="38" t="n">
        <f aca="false">IFERROR(B2490/C2490,0)</f>
        <v>0</v>
      </c>
      <c r="E2490" s="45" t="n">
        <v>14</v>
      </c>
      <c r="F2490" s="7" t="s">
        <v>161</v>
      </c>
    </row>
    <row r="2491" customFormat="false" ht="15" hidden="false" customHeight="false" outlineLevel="0" collapsed="false">
      <c r="A2491" s="7" t="s">
        <v>11718</v>
      </c>
      <c r="B2491" s="44" t="n">
        <v>0</v>
      </c>
      <c r="C2491" s="44" t="n">
        <v>1</v>
      </c>
      <c r="D2491" s="38" t="n">
        <f aca="false">IFERROR(B2491/C2491,0)</f>
        <v>0</v>
      </c>
      <c r="E2491" s="45" t="n">
        <v>10</v>
      </c>
      <c r="F2491" s="7" t="s">
        <v>161</v>
      </c>
    </row>
    <row r="2492" customFormat="false" ht="15" hidden="false" customHeight="false" outlineLevel="0" collapsed="false">
      <c r="A2492" s="7" t="s">
        <v>11719</v>
      </c>
      <c r="B2492" s="44" t="n">
        <v>0</v>
      </c>
      <c r="C2492" s="44" t="n">
        <v>1</v>
      </c>
      <c r="D2492" s="38" t="n">
        <f aca="false">IFERROR(B2492/C2492,0)</f>
        <v>0</v>
      </c>
      <c r="E2492" s="45" t="n">
        <v>9</v>
      </c>
      <c r="F2492" s="7" t="s">
        <v>477</v>
      </c>
    </row>
    <row r="2493" customFormat="false" ht="15" hidden="false" customHeight="false" outlineLevel="0" collapsed="false">
      <c r="A2493" s="7" t="s">
        <v>11720</v>
      </c>
      <c r="B2493" s="44" t="n">
        <v>0</v>
      </c>
      <c r="C2493" s="44" t="n">
        <v>1</v>
      </c>
      <c r="D2493" s="38" t="n">
        <f aca="false">IFERROR(B2493/C2493,0)</f>
        <v>0</v>
      </c>
      <c r="E2493" s="45" t="n">
        <v>6</v>
      </c>
      <c r="F2493" s="7" t="s">
        <v>239</v>
      </c>
    </row>
    <row r="2494" customFormat="false" ht="15" hidden="false" customHeight="false" outlineLevel="0" collapsed="false">
      <c r="A2494" s="7" t="s">
        <v>11721</v>
      </c>
      <c r="B2494" s="44" t="n">
        <v>0</v>
      </c>
      <c r="C2494" s="44" t="n">
        <v>1</v>
      </c>
      <c r="D2494" s="38" t="n">
        <f aca="false">IFERROR(B2494/C2494,0)</f>
        <v>0</v>
      </c>
      <c r="E2494" s="45" t="n">
        <v>11</v>
      </c>
      <c r="F2494" s="7" t="s">
        <v>239</v>
      </c>
    </row>
    <row r="2495" customFormat="false" ht="15" hidden="false" customHeight="false" outlineLevel="0" collapsed="false">
      <c r="A2495" s="7" t="s">
        <v>11722</v>
      </c>
      <c r="B2495" s="44" t="n">
        <v>0</v>
      </c>
      <c r="C2495" s="44" t="n">
        <v>1</v>
      </c>
      <c r="D2495" s="38" t="n">
        <f aca="false">IFERROR(B2495/C2495,0)</f>
        <v>0</v>
      </c>
      <c r="E2495" s="45" t="n">
        <v>5</v>
      </c>
      <c r="F2495" s="7" t="s">
        <v>239</v>
      </c>
    </row>
    <row r="2496" customFormat="false" ht="15" hidden="false" customHeight="false" outlineLevel="0" collapsed="false">
      <c r="A2496" s="7" t="s">
        <v>11723</v>
      </c>
      <c r="B2496" s="44" t="n">
        <v>0</v>
      </c>
      <c r="C2496" s="44" t="n">
        <v>1</v>
      </c>
      <c r="D2496" s="38" t="n">
        <f aca="false">IFERROR(B2496/C2496,0)</f>
        <v>0</v>
      </c>
      <c r="E2496" s="45" t="n">
        <v>12</v>
      </c>
      <c r="F2496" s="7" t="s">
        <v>161</v>
      </c>
    </row>
    <row r="2497" customFormat="false" ht="15" hidden="false" customHeight="false" outlineLevel="0" collapsed="false">
      <c r="A2497" s="7" t="s">
        <v>11724</v>
      </c>
      <c r="B2497" s="44" t="n">
        <v>0</v>
      </c>
      <c r="C2497" s="44" t="n">
        <v>1</v>
      </c>
      <c r="D2497" s="38" t="n">
        <f aca="false">IFERROR(B2497/C2497,0)</f>
        <v>0</v>
      </c>
      <c r="E2497" s="45" t="n">
        <v>13</v>
      </c>
      <c r="F2497" s="7" t="s">
        <v>239</v>
      </c>
    </row>
    <row r="2498" customFormat="false" ht="15" hidden="false" customHeight="false" outlineLevel="0" collapsed="false">
      <c r="A2498" s="7" t="s">
        <v>11725</v>
      </c>
      <c r="B2498" s="44" t="n">
        <v>0</v>
      </c>
      <c r="C2498" s="44" t="n">
        <v>1</v>
      </c>
      <c r="D2498" s="38" t="n">
        <f aca="false">IFERROR(B2498/C2498,0)</f>
        <v>0</v>
      </c>
      <c r="E2498" s="45" t="n">
        <v>8</v>
      </c>
      <c r="F2498" s="7" t="s">
        <v>239</v>
      </c>
    </row>
    <row r="2499" customFormat="false" ht="15" hidden="false" customHeight="false" outlineLevel="0" collapsed="false">
      <c r="A2499" s="7" t="s">
        <v>11726</v>
      </c>
      <c r="B2499" s="44" t="n">
        <v>0</v>
      </c>
      <c r="C2499" s="44" t="n">
        <v>1</v>
      </c>
      <c r="D2499" s="38" t="n">
        <f aca="false">IFERROR(B2499/C2499,0)</f>
        <v>0</v>
      </c>
      <c r="E2499" s="45" t="n">
        <v>29</v>
      </c>
      <c r="F2499" s="7" t="s">
        <v>239</v>
      </c>
    </row>
    <row r="2500" customFormat="false" ht="15" hidden="false" customHeight="false" outlineLevel="0" collapsed="false">
      <c r="A2500" s="7" t="s">
        <v>11727</v>
      </c>
      <c r="B2500" s="44" t="n">
        <v>0</v>
      </c>
      <c r="C2500" s="44" t="n">
        <v>1</v>
      </c>
      <c r="D2500" s="38" t="n">
        <f aca="false">IFERROR(B2500/C2500,0)</f>
        <v>0</v>
      </c>
      <c r="E2500" s="45" t="n">
        <v>9</v>
      </c>
      <c r="F2500" s="7" t="s">
        <v>239</v>
      </c>
    </row>
    <row r="2501" customFormat="false" ht="15" hidden="false" customHeight="false" outlineLevel="0" collapsed="false">
      <c r="A2501" s="7" t="s">
        <v>11728</v>
      </c>
      <c r="B2501" s="44" t="n">
        <v>0</v>
      </c>
      <c r="C2501" s="44" t="n">
        <v>1</v>
      </c>
      <c r="D2501" s="38" t="n">
        <f aca="false">IFERROR(B2501/C2501,0)</f>
        <v>0</v>
      </c>
      <c r="E2501" s="45" t="n">
        <v>12</v>
      </c>
      <c r="F2501" s="7" t="s">
        <v>239</v>
      </c>
    </row>
    <row r="2502" customFormat="false" ht="15" hidden="false" customHeight="false" outlineLevel="0" collapsed="false">
      <c r="A2502" s="7" t="s">
        <v>11729</v>
      </c>
      <c r="B2502" s="44" t="n">
        <v>0</v>
      </c>
      <c r="C2502" s="44" t="n">
        <v>1</v>
      </c>
      <c r="D2502" s="38" t="n">
        <f aca="false">IFERROR(B2502/C2502,0)</f>
        <v>0</v>
      </c>
      <c r="E2502" s="45" t="n">
        <v>35</v>
      </c>
      <c r="F2502" s="7" t="s">
        <v>239</v>
      </c>
    </row>
    <row r="2503" customFormat="false" ht="15" hidden="false" customHeight="false" outlineLevel="0" collapsed="false">
      <c r="A2503" s="7" t="s">
        <v>11730</v>
      </c>
      <c r="B2503" s="44" t="n">
        <v>0</v>
      </c>
      <c r="C2503" s="44" t="n">
        <v>1</v>
      </c>
      <c r="D2503" s="38" t="n">
        <f aca="false">IFERROR(B2503/C2503,0)</f>
        <v>0</v>
      </c>
      <c r="E2503" s="45" t="n">
        <v>12</v>
      </c>
      <c r="F2503" s="7" t="s">
        <v>161</v>
      </c>
    </row>
    <row r="2504" customFormat="false" ht="15" hidden="false" customHeight="false" outlineLevel="0" collapsed="false">
      <c r="A2504" s="7" t="s">
        <v>11731</v>
      </c>
      <c r="B2504" s="44" t="n">
        <v>0</v>
      </c>
      <c r="C2504" s="44" t="n">
        <v>1</v>
      </c>
      <c r="D2504" s="38" t="n">
        <f aca="false">IFERROR(B2504/C2504,0)</f>
        <v>0</v>
      </c>
      <c r="E2504" s="45" t="n">
        <v>51</v>
      </c>
      <c r="F2504" s="7" t="s">
        <v>161</v>
      </c>
    </row>
    <row r="2505" customFormat="false" ht="15" hidden="false" customHeight="false" outlineLevel="0" collapsed="false">
      <c r="A2505" s="7" t="s">
        <v>11732</v>
      </c>
      <c r="B2505" s="44" t="n">
        <v>0</v>
      </c>
      <c r="C2505" s="44" t="n">
        <v>1</v>
      </c>
      <c r="D2505" s="38" t="n">
        <f aca="false">IFERROR(B2505/C2505,0)</f>
        <v>0</v>
      </c>
      <c r="E2505" s="45" t="n">
        <v>8</v>
      </c>
      <c r="F2505" s="7" t="s">
        <v>239</v>
      </c>
    </row>
    <row r="2506" customFormat="false" ht="15" hidden="false" customHeight="false" outlineLevel="0" collapsed="false">
      <c r="A2506" s="7" t="s">
        <v>11733</v>
      </c>
      <c r="B2506" s="44" t="n">
        <v>0</v>
      </c>
      <c r="C2506" s="44" t="n">
        <v>1</v>
      </c>
      <c r="D2506" s="38" t="n">
        <f aca="false">IFERROR(B2506/C2506,0)</f>
        <v>0</v>
      </c>
      <c r="E2506" s="45" t="n">
        <v>10</v>
      </c>
      <c r="F2506" s="7" t="s">
        <v>239</v>
      </c>
    </row>
    <row r="2507" customFormat="false" ht="15" hidden="false" customHeight="false" outlineLevel="0" collapsed="false">
      <c r="A2507" s="7" t="s">
        <v>11734</v>
      </c>
      <c r="B2507" s="44" t="n">
        <v>0</v>
      </c>
      <c r="C2507" s="44" t="n">
        <v>1</v>
      </c>
      <c r="D2507" s="38" t="n">
        <f aca="false">IFERROR(B2507/C2507,0)</f>
        <v>0</v>
      </c>
      <c r="E2507" s="45" t="n">
        <v>12</v>
      </c>
      <c r="F2507" s="7" t="s">
        <v>239</v>
      </c>
    </row>
    <row r="2508" customFormat="false" ht="15" hidden="false" customHeight="false" outlineLevel="0" collapsed="false">
      <c r="A2508" s="7" t="s">
        <v>11735</v>
      </c>
      <c r="B2508" s="44" t="n">
        <v>0</v>
      </c>
      <c r="C2508" s="44" t="n">
        <v>1</v>
      </c>
      <c r="D2508" s="38" t="n">
        <f aca="false">IFERROR(B2508/C2508,0)</f>
        <v>0</v>
      </c>
      <c r="E2508" s="45" t="n">
        <v>9</v>
      </c>
      <c r="F2508" s="7" t="s">
        <v>239</v>
      </c>
    </row>
    <row r="2509" customFormat="false" ht="15" hidden="false" customHeight="false" outlineLevel="0" collapsed="false">
      <c r="A2509" s="7" t="s">
        <v>11736</v>
      </c>
      <c r="B2509" s="44" t="n">
        <v>0</v>
      </c>
      <c r="C2509" s="44" t="n">
        <v>1</v>
      </c>
      <c r="D2509" s="38" t="n">
        <f aca="false">IFERROR(B2509/C2509,0)</f>
        <v>0</v>
      </c>
      <c r="E2509" s="45" t="n">
        <v>65</v>
      </c>
      <c r="F2509" s="7" t="s">
        <v>115</v>
      </c>
    </row>
    <row r="2510" customFormat="false" ht="15" hidden="false" customHeight="false" outlineLevel="0" collapsed="false">
      <c r="A2510" s="7" t="s">
        <v>11737</v>
      </c>
      <c r="B2510" s="44" t="n">
        <v>0</v>
      </c>
      <c r="C2510" s="44" t="n">
        <v>1</v>
      </c>
      <c r="D2510" s="38" t="n">
        <f aca="false">IFERROR(B2510/C2510,0)</f>
        <v>0</v>
      </c>
      <c r="E2510" s="45" t="n">
        <v>10</v>
      </c>
      <c r="F2510" s="7" t="s">
        <v>239</v>
      </c>
    </row>
    <row r="2511" customFormat="false" ht="15" hidden="false" customHeight="false" outlineLevel="0" collapsed="false">
      <c r="A2511" s="7" t="s">
        <v>11738</v>
      </c>
      <c r="B2511" s="44" t="n">
        <v>0</v>
      </c>
      <c r="C2511" s="44" t="n">
        <v>1</v>
      </c>
      <c r="D2511" s="38" t="n">
        <f aca="false">IFERROR(B2511/C2511,0)</f>
        <v>0</v>
      </c>
      <c r="E2511" s="45" t="n">
        <v>10</v>
      </c>
      <c r="F2511" s="7" t="s">
        <v>239</v>
      </c>
    </row>
    <row r="2512" customFormat="false" ht="15" hidden="false" customHeight="false" outlineLevel="0" collapsed="false">
      <c r="A2512" s="7" t="s">
        <v>11739</v>
      </c>
      <c r="B2512" s="44" t="n">
        <v>0</v>
      </c>
      <c r="C2512" s="44" t="n">
        <v>1</v>
      </c>
      <c r="D2512" s="38" t="n">
        <f aca="false">IFERROR(B2512/C2512,0)</f>
        <v>0</v>
      </c>
      <c r="E2512" s="45" t="n">
        <v>5</v>
      </c>
      <c r="F2512" s="7" t="s">
        <v>239</v>
      </c>
    </row>
    <row r="2513" customFormat="false" ht="15" hidden="false" customHeight="false" outlineLevel="0" collapsed="false">
      <c r="A2513" s="7" t="s">
        <v>11740</v>
      </c>
      <c r="B2513" s="44" t="n">
        <v>0</v>
      </c>
      <c r="C2513" s="44" t="n">
        <v>1</v>
      </c>
      <c r="D2513" s="38" t="n">
        <f aca="false">IFERROR(B2513/C2513,0)</f>
        <v>0</v>
      </c>
      <c r="E2513" s="45" t="n">
        <v>23</v>
      </c>
      <c r="F2513" s="7" t="s">
        <v>239</v>
      </c>
    </row>
    <row r="2514" customFormat="false" ht="15" hidden="false" customHeight="false" outlineLevel="0" collapsed="false">
      <c r="A2514" s="7" t="s">
        <v>11741</v>
      </c>
      <c r="B2514" s="44" t="n">
        <v>0</v>
      </c>
      <c r="C2514" s="44" t="n">
        <v>1</v>
      </c>
      <c r="D2514" s="38" t="n">
        <f aca="false">IFERROR(B2514/C2514,0)</f>
        <v>0</v>
      </c>
      <c r="E2514" s="45" t="n">
        <v>8</v>
      </c>
      <c r="F2514" s="7" t="s">
        <v>239</v>
      </c>
    </row>
    <row r="2515" customFormat="false" ht="15" hidden="false" customHeight="false" outlineLevel="0" collapsed="false">
      <c r="A2515" s="7" t="s">
        <v>11742</v>
      </c>
      <c r="B2515" s="44" t="n">
        <v>0</v>
      </c>
      <c r="C2515" s="44" t="n">
        <v>1</v>
      </c>
      <c r="D2515" s="38" t="n">
        <f aca="false">IFERROR(B2515/C2515,0)</f>
        <v>0</v>
      </c>
      <c r="E2515" s="45" t="n">
        <v>15</v>
      </c>
      <c r="F2515" s="7" t="s">
        <v>239</v>
      </c>
    </row>
    <row r="2516" customFormat="false" ht="15" hidden="false" customHeight="false" outlineLevel="0" collapsed="false">
      <c r="A2516" s="7" t="s">
        <v>11743</v>
      </c>
      <c r="B2516" s="44" t="n">
        <v>0</v>
      </c>
      <c r="C2516" s="44" t="n">
        <v>1</v>
      </c>
      <c r="D2516" s="38" t="n">
        <f aca="false">IFERROR(B2516/C2516,0)</f>
        <v>0</v>
      </c>
      <c r="E2516" s="45" t="n">
        <v>6</v>
      </c>
      <c r="F2516" s="7" t="s">
        <v>239</v>
      </c>
    </row>
    <row r="2517" customFormat="false" ht="15" hidden="false" customHeight="false" outlineLevel="0" collapsed="false">
      <c r="A2517" s="7" t="s">
        <v>11744</v>
      </c>
      <c r="B2517" s="44" t="n">
        <v>0</v>
      </c>
      <c r="C2517" s="44" t="n">
        <v>1</v>
      </c>
      <c r="D2517" s="38" t="n">
        <f aca="false">IFERROR(B2517/C2517,0)</f>
        <v>0</v>
      </c>
      <c r="E2517" s="45" t="n">
        <v>8</v>
      </c>
      <c r="F2517" s="7" t="s">
        <v>239</v>
      </c>
    </row>
    <row r="2518" customFormat="false" ht="15" hidden="false" customHeight="false" outlineLevel="0" collapsed="false">
      <c r="A2518" s="7" t="s">
        <v>11745</v>
      </c>
      <c r="B2518" s="44" t="n">
        <v>0</v>
      </c>
      <c r="C2518" s="44" t="n">
        <v>1</v>
      </c>
      <c r="D2518" s="38" t="n">
        <f aca="false">IFERROR(B2518/C2518,0)</f>
        <v>0</v>
      </c>
      <c r="E2518" s="45" t="n">
        <v>8</v>
      </c>
      <c r="F2518" s="7" t="s">
        <v>239</v>
      </c>
    </row>
    <row r="2519" customFormat="false" ht="15" hidden="false" customHeight="false" outlineLevel="0" collapsed="false">
      <c r="A2519" s="7" t="s">
        <v>11746</v>
      </c>
      <c r="B2519" s="44" t="n">
        <v>0</v>
      </c>
      <c r="C2519" s="44" t="n">
        <v>1</v>
      </c>
      <c r="D2519" s="38" t="n">
        <f aca="false">IFERROR(B2519/C2519,0)</f>
        <v>0</v>
      </c>
      <c r="E2519" s="45" t="n">
        <v>6</v>
      </c>
      <c r="F2519" s="7" t="s">
        <v>115</v>
      </c>
    </row>
    <row r="2520" customFormat="false" ht="15" hidden="false" customHeight="false" outlineLevel="0" collapsed="false">
      <c r="A2520" s="7" t="s">
        <v>11747</v>
      </c>
      <c r="B2520" s="44" t="n">
        <v>0</v>
      </c>
      <c r="C2520" s="44" t="n">
        <v>1</v>
      </c>
      <c r="D2520" s="38" t="n">
        <f aca="false">IFERROR(B2520/C2520,0)</f>
        <v>0</v>
      </c>
      <c r="E2520" s="45" t="n">
        <v>11</v>
      </c>
      <c r="F2520" s="7" t="s">
        <v>2277</v>
      </c>
    </row>
    <row r="2521" customFormat="false" ht="15" hidden="false" customHeight="false" outlineLevel="0" collapsed="false">
      <c r="A2521" s="7" t="s">
        <v>11748</v>
      </c>
      <c r="B2521" s="44" t="n">
        <v>0</v>
      </c>
      <c r="C2521" s="44" t="n">
        <v>1</v>
      </c>
      <c r="D2521" s="38" t="n">
        <f aca="false">IFERROR(B2521/C2521,0)</f>
        <v>0</v>
      </c>
      <c r="E2521" s="45" t="n">
        <v>11</v>
      </c>
      <c r="F2521" s="7" t="s">
        <v>239</v>
      </c>
    </row>
    <row r="2522" customFormat="false" ht="15" hidden="false" customHeight="false" outlineLevel="0" collapsed="false">
      <c r="A2522" s="7" t="s">
        <v>11749</v>
      </c>
      <c r="B2522" s="44" t="n">
        <v>0</v>
      </c>
      <c r="C2522" s="44" t="n">
        <v>1</v>
      </c>
      <c r="D2522" s="38" t="n">
        <f aca="false">IFERROR(B2522/C2522,0)</f>
        <v>0</v>
      </c>
      <c r="E2522" s="45" t="n">
        <v>4</v>
      </c>
      <c r="F2522" s="7" t="s">
        <v>161</v>
      </c>
    </row>
    <row r="2523" customFormat="false" ht="15" hidden="false" customHeight="false" outlineLevel="0" collapsed="false">
      <c r="A2523" s="7" t="s">
        <v>11750</v>
      </c>
      <c r="B2523" s="44" t="n">
        <v>0</v>
      </c>
      <c r="C2523" s="44" t="n">
        <v>1</v>
      </c>
      <c r="D2523" s="38" t="n">
        <f aca="false">IFERROR(B2523/C2523,0)</f>
        <v>0</v>
      </c>
      <c r="E2523" s="45" t="n">
        <v>11</v>
      </c>
      <c r="F2523" s="7" t="s">
        <v>239</v>
      </c>
    </row>
    <row r="2524" customFormat="false" ht="15" hidden="false" customHeight="false" outlineLevel="0" collapsed="false">
      <c r="A2524" s="7" t="s">
        <v>11751</v>
      </c>
      <c r="B2524" s="44" t="n">
        <v>0</v>
      </c>
      <c r="C2524" s="44" t="n">
        <v>1</v>
      </c>
      <c r="D2524" s="38" t="n">
        <f aca="false">IFERROR(B2524/C2524,0)</f>
        <v>0</v>
      </c>
      <c r="E2524" s="45" t="n">
        <v>9</v>
      </c>
      <c r="F2524" s="7" t="s">
        <v>239</v>
      </c>
    </row>
    <row r="2525" customFormat="false" ht="15" hidden="false" customHeight="false" outlineLevel="0" collapsed="false">
      <c r="A2525" s="7" t="s">
        <v>11752</v>
      </c>
      <c r="B2525" s="44" t="n">
        <v>0</v>
      </c>
      <c r="C2525" s="44" t="n">
        <v>1</v>
      </c>
      <c r="D2525" s="38" t="n">
        <f aca="false">IFERROR(B2525/C2525,0)</f>
        <v>0</v>
      </c>
      <c r="E2525" s="45" t="n">
        <v>5</v>
      </c>
      <c r="F2525" s="7" t="s">
        <v>239</v>
      </c>
    </row>
    <row r="2526" customFormat="false" ht="15" hidden="false" customHeight="false" outlineLevel="0" collapsed="false">
      <c r="A2526" s="7" t="s">
        <v>11753</v>
      </c>
      <c r="B2526" s="44" t="n">
        <v>0</v>
      </c>
      <c r="C2526" s="44" t="n">
        <v>1</v>
      </c>
      <c r="D2526" s="38" t="n">
        <f aca="false">IFERROR(B2526/C2526,0)</f>
        <v>0</v>
      </c>
      <c r="E2526" s="45" t="n">
        <v>11</v>
      </c>
      <c r="F2526" s="7" t="s">
        <v>239</v>
      </c>
    </row>
    <row r="2527" customFormat="false" ht="15" hidden="false" customHeight="false" outlineLevel="0" collapsed="false">
      <c r="A2527" s="7" t="s">
        <v>11754</v>
      </c>
      <c r="B2527" s="44" t="n">
        <v>0</v>
      </c>
      <c r="C2527" s="44" t="n">
        <v>1</v>
      </c>
      <c r="D2527" s="38" t="n">
        <f aca="false">IFERROR(B2527/C2527,0)</f>
        <v>0</v>
      </c>
      <c r="E2527" s="45" t="n">
        <v>9</v>
      </c>
      <c r="F2527" s="7" t="s">
        <v>239</v>
      </c>
    </row>
    <row r="2528" customFormat="false" ht="15" hidden="false" customHeight="false" outlineLevel="0" collapsed="false">
      <c r="A2528" s="7" t="s">
        <v>11755</v>
      </c>
      <c r="B2528" s="44" t="n">
        <v>0</v>
      </c>
      <c r="C2528" s="44" t="n">
        <v>1</v>
      </c>
      <c r="D2528" s="38" t="n">
        <f aca="false">IFERROR(B2528/C2528,0)</f>
        <v>0</v>
      </c>
      <c r="E2528" s="45" t="n">
        <v>44</v>
      </c>
      <c r="F2528" s="7" t="s">
        <v>239</v>
      </c>
    </row>
    <row r="2529" customFormat="false" ht="15" hidden="false" customHeight="false" outlineLevel="0" collapsed="false">
      <c r="A2529" s="7" t="s">
        <v>11756</v>
      </c>
      <c r="B2529" s="44" t="n">
        <v>0</v>
      </c>
      <c r="C2529" s="44" t="n">
        <v>1</v>
      </c>
      <c r="D2529" s="38" t="n">
        <f aca="false">IFERROR(B2529/C2529,0)</f>
        <v>0</v>
      </c>
      <c r="E2529" s="45" t="n">
        <v>18</v>
      </c>
      <c r="F2529" s="7" t="s">
        <v>239</v>
      </c>
    </row>
    <row r="2530" customFormat="false" ht="15" hidden="false" customHeight="false" outlineLevel="0" collapsed="false">
      <c r="A2530" s="7" t="s">
        <v>11757</v>
      </c>
      <c r="B2530" s="44" t="n">
        <v>0</v>
      </c>
      <c r="C2530" s="44" t="n">
        <v>1</v>
      </c>
      <c r="D2530" s="38" t="n">
        <f aca="false">IFERROR(B2530/C2530,0)</f>
        <v>0</v>
      </c>
      <c r="E2530" s="45" t="n">
        <v>9</v>
      </c>
      <c r="F2530" s="7" t="s">
        <v>239</v>
      </c>
    </row>
    <row r="2531" customFormat="false" ht="15" hidden="false" customHeight="false" outlineLevel="0" collapsed="false">
      <c r="A2531" s="7" t="s">
        <v>11758</v>
      </c>
      <c r="B2531" s="44" t="n">
        <v>0</v>
      </c>
      <c r="C2531" s="44" t="n">
        <v>1</v>
      </c>
      <c r="D2531" s="38" t="n">
        <f aca="false">IFERROR(B2531/C2531,0)</f>
        <v>0</v>
      </c>
      <c r="E2531" s="45" t="n">
        <v>29</v>
      </c>
      <c r="F2531" s="7" t="s">
        <v>239</v>
      </c>
    </row>
    <row r="2532" customFormat="false" ht="15" hidden="false" customHeight="false" outlineLevel="0" collapsed="false">
      <c r="A2532" s="7" t="s">
        <v>11759</v>
      </c>
      <c r="B2532" s="44" t="n">
        <v>0</v>
      </c>
      <c r="C2532" s="44" t="n">
        <v>1</v>
      </c>
      <c r="D2532" s="38" t="n">
        <f aca="false">IFERROR(B2532/C2532,0)</f>
        <v>0</v>
      </c>
      <c r="E2532" s="45" t="n">
        <v>39</v>
      </c>
      <c r="F2532" s="7" t="s">
        <v>161</v>
      </c>
    </row>
    <row r="2533" customFormat="false" ht="15" hidden="false" customHeight="false" outlineLevel="0" collapsed="false">
      <c r="A2533" s="7" t="s">
        <v>11760</v>
      </c>
      <c r="B2533" s="44" t="n">
        <v>0</v>
      </c>
      <c r="C2533" s="44" t="n">
        <v>1</v>
      </c>
      <c r="D2533" s="38" t="n">
        <f aca="false">IFERROR(B2533/C2533,0)</f>
        <v>0</v>
      </c>
      <c r="E2533" s="45" t="n">
        <v>10</v>
      </c>
      <c r="F2533" s="7" t="s">
        <v>239</v>
      </c>
    </row>
    <row r="2534" customFormat="false" ht="15" hidden="false" customHeight="false" outlineLevel="0" collapsed="false">
      <c r="A2534" s="7" t="s">
        <v>11761</v>
      </c>
      <c r="B2534" s="44" t="n">
        <v>0</v>
      </c>
      <c r="C2534" s="44" t="n">
        <v>1</v>
      </c>
      <c r="D2534" s="38" t="n">
        <f aca="false">IFERROR(B2534/C2534,0)</f>
        <v>0</v>
      </c>
      <c r="E2534" s="45" t="n">
        <v>31</v>
      </c>
      <c r="F2534" s="7" t="s">
        <v>239</v>
      </c>
    </row>
    <row r="2535" customFormat="false" ht="15" hidden="false" customHeight="false" outlineLevel="0" collapsed="false">
      <c r="A2535" s="7" t="s">
        <v>11762</v>
      </c>
      <c r="B2535" s="44" t="n">
        <v>0</v>
      </c>
      <c r="C2535" s="44" t="n">
        <v>1</v>
      </c>
      <c r="D2535" s="38" t="n">
        <f aca="false">IFERROR(B2535/C2535,0)</f>
        <v>0</v>
      </c>
      <c r="E2535" s="45" t="n">
        <v>12</v>
      </c>
      <c r="F2535" s="7" t="s">
        <v>239</v>
      </c>
    </row>
    <row r="2536" customFormat="false" ht="15" hidden="false" customHeight="false" outlineLevel="0" collapsed="false">
      <c r="A2536" s="7" t="s">
        <v>11763</v>
      </c>
      <c r="B2536" s="44" t="n">
        <v>0</v>
      </c>
      <c r="C2536" s="44" t="n">
        <v>1</v>
      </c>
      <c r="D2536" s="38" t="n">
        <f aca="false">IFERROR(B2536/C2536,0)</f>
        <v>0</v>
      </c>
      <c r="E2536" s="45" t="n">
        <v>19</v>
      </c>
      <c r="F2536" s="7" t="s">
        <v>239</v>
      </c>
    </row>
    <row r="2537" customFormat="false" ht="15" hidden="false" customHeight="false" outlineLevel="0" collapsed="false">
      <c r="A2537" s="7" t="s">
        <v>11764</v>
      </c>
      <c r="B2537" s="44" t="n">
        <v>0</v>
      </c>
      <c r="C2537" s="44" t="n">
        <v>1</v>
      </c>
      <c r="D2537" s="38" t="n">
        <f aca="false">IFERROR(B2537/C2537,0)</f>
        <v>0</v>
      </c>
      <c r="E2537" s="45" t="n">
        <v>14</v>
      </c>
      <c r="F2537" s="7" t="s">
        <v>239</v>
      </c>
    </row>
    <row r="2538" customFormat="false" ht="15" hidden="false" customHeight="false" outlineLevel="0" collapsed="false">
      <c r="A2538" s="7" t="s">
        <v>11765</v>
      </c>
      <c r="B2538" s="44" t="n">
        <v>0</v>
      </c>
      <c r="C2538" s="44" t="n">
        <v>1</v>
      </c>
      <c r="D2538" s="38" t="n">
        <f aca="false">IFERROR(B2538/C2538,0)</f>
        <v>0</v>
      </c>
      <c r="E2538" s="45" t="n">
        <v>20</v>
      </c>
      <c r="F2538" s="7" t="s">
        <v>239</v>
      </c>
    </row>
    <row r="2539" customFormat="false" ht="15" hidden="false" customHeight="false" outlineLevel="0" collapsed="false">
      <c r="A2539" s="7" t="s">
        <v>11766</v>
      </c>
      <c r="B2539" s="44" t="n">
        <v>0</v>
      </c>
      <c r="C2539" s="44" t="n">
        <v>1</v>
      </c>
      <c r="D2539" s="38" t="n">
        <f aca="false">IFERROR(B2539/C2539,0)</f>
        <v>0</v>
      </c>
      <c r="E2539" s="45" t="n">
        <v>9</v>
      </c>
      <c r="F2539" s="7" t="s">
        <v>239</v>
      </c>
    </row>
    <row r="2540" customFormat="false" ht="15" hidden="false" customHeight="false" outlineLevel="0" collapsed="false">
      <c r="A2540" s="7" t="s">
        <v>11767</v>
      </c>
      <c r="B2540" s="44" t="n">
        <v>0</v>
      </c>
      <c r="C2540" s="44" t="n">
        <v>1</v>
      </c>
      <c r="D2540" s="38" t="n">
        <f aca="false">IFERROR(B2540/C2540,0)</f>
        <v>0</v>
      </c>
      <c r="E2540" s="45" t="n">
        <v>9</v>
      </c>
      <c r="F2540" s="7" t="s">
        <v>239</v>
      </c>
    </row>
    <row r="2541" customFormat="false" ht="15" hidden="false" customHeight="false" outlineLevel="0" collapsed="false">
      <c r="A2541" s="7" t="s">
        <v>11768</v>
      </c>
      <c r="B2541" s="44" t="n">
        <v>0</v>
      </c>
      <c r="C2541" s="44" t="n">
        <v>1</v>
      </c>
      <c r="D2541" s="38" t="n">
        <f aca="false">IFERROR(B2541/C2541,0)</f>
        <v>0</v>
      </c>
      <c r="E2541" s="45" t="n">
        <v>3</v>
      </c>
      <c r="F2541" s="7" t="s">
        <v>161</v>
      </c>
    </row>
    <row r="2542" customFormat="false" ht="15" hidden="false" customHeight="false" outlineLevel="0" collapsed="false">
      <c r="A2542" s="7" t="s">
        <v>11769</v>
      </c>
      <c r="B2542" s="44" t="n">
        <v>0</v>
      </c>
      <c r="C2542" s="44" t="n">
        <v>1</v>
      </c>
      <c r="D2542" s="38" t="n">
        <f aca="false">IFERROR(B2542/C2542,0)</f>
        <v>0</v>
      </c>
      <c r="E2542" s="45" t="n">
        <v>1</v>
      </c>
      <c r="F2542" s="7" t="s">
        <v>2277</v>
      </c>
    </row>
    <row r="2543" customFormat="false" ht="15" hidden="false" customHeight="false" outlineLevel="0" collapsed="false">
      <c r="A2543" s="7" t="s">
        <v>11770</v>
      </c>
      <c r="B2543" s="44" t="n">
        <v>0</v>
      </c>
      <c r="C2543" s="44" t="n">
        <v>1</v>
      </c>
      <c r="D2543" s="38" t="n">
        <f aca="false">IFERROR(B2543/C2543,0)</f>
        <v>0</v>
      </c>
      <c r="E2543" s="45" t="n">
        <v>10</v>
      </c>
      <c r="F2543" s="7" t="s">
        <v>239</v>
      </c>
    </row>
    <row r="2544" customFormat="false" ht="15" hidden="false" customHeight="false" outlineLevel="0" collapsed="false">
      <c r="A2544" s="7" t="s">
        <v>11771</v>
      </c>
      <c r="B2544" s="44" t="n">
        <v>0</v>
      </c>
      <c r="C2544" s="44" t="n">
        <v>1</v>
      </c>
      <c r="D2544" s="38" t="n">
        <f aca="false">IFERROR(B2544/C2544,0)</f>
        <v>0</v>
      </c>
      <c r="E2544" s="45" t="n">
        <v>8</v>
      </c>
      <c r="F2544" s="7" t="s">
        <v>239</v>
      </c>
    </row>
    <row r="2545" customFormat="false" ht="15" hidden="false" customHeight="false" outlineLevel="0" collapsed="false">
      <c r="A2545" s="7" t="s">
        <v>11772</v>
      </c>
      <c r="B2545" s="44" t="n">
        <v>0</v>
      </c>
      <c r="C2545" s="44" t="n">
        <v>1</v>
      </c>
      <c r="D2545" s="38" t="n">
        <f aca="false">IFERROR(B2545/C2545,0)</f>
        <v>0</v>
      </c>
      <c r="E2545" s="45" t="n">
        <v>10</v>
      </c>
      <c r="F2545" s="7" t="s">
        <v>239</v>
      </c>
    </row>
    <row r="2546" customFormat="false" ht="15" hidden="false" customHeight="false" outlineLevel="0" collapsed="false">
      <c r="A2546" s="7" t="s">
        <v>11773</v>
      </c>
      <c r="B2546" s="44" t="n">
        <v>0</v>
      </c>
      <c r="C2546" s="44" t="n">
        <v>1</v>
      </c>
      <c r="D2546" s="38" t="n">
        <f aca="false">IFERROR(B2546/C2546,0)</f>
        <v>0</v>
      </c>
      <c r="E2546" s="45" t="n">
        <v>17</v>
      </c>
      <c r="F2546" s="7" t="s">
        <v>239</v>
      </c>
    </row>
    <row r="2547" customFormat="false" ht="15" hidden="false" customHeight="false" outlineLevel="0" collapsed="false">
      <c r="A2547" s="7" t="s">
        <v>11774</v>
      </c>
      <c r="B2547" s="44" t="n">
        <v>0</v>
      </c>
      <c r="C2547" s="44" t="n">
        <v>1</v>
      </c>
      <c r="D2547" s="38" t="n">
        <f aca="false">IFERROR(B2547/C2547,0)</f>
        <v>0</v>
      </c>
      <c r="E2547" s="45" t="n">
        <v>12</v>
      </c>
      <c r="F2547" s="7" t="s">
        <v>239</v>
      </c>
    </row>
    <row r="2548" customFormat="false" ht="15" hidden="false" customHeight="false" outlineLevel="0" collapsed="false">
      <c r="A2548" s="7" t="s">
        <v>11775</v>
      </c>
      <c r="B2548" s="44" t="n">
        <v>0</v>
      </c>
      <c r="C2548" s="44" t="n">
        <v>1</v>
      </c>
      <c r="D2548" s="38" t="n">
        <f aca="false">IFERROR(B2548/C2548,0)</f>
        <v>0</v>
      </c>
      <c r="E2548" s="45" t="n">
        <v>40</v>
      </c>
      <c r="F2548" s="7" t="s">
        <v>161</v>
      </c>
    </row>
    <row r="2549" customFormat="false" ht="15" hidden="false" customHeight="false" outlineLevel="0" collapsed="false">
      <c r="A2549" s="7" t="s">
        <v>11776</v>
      </c>
      <c r="B2549" s="44" t="n">
        <v>0</v>
      </c>
      <c r="C2549" s="44" t="n">
        <v>1</v>
      </c>
      <c r="D2549" s="38" t="n">
        <f aca="false">IFERROR(B2549/C2549,0)</f>
        <v>0</v>
      </c>
      <c r="E2549" s="45" t="n">
        <v>7</v>
      </c>
      <c r="F2549" s="7" t="s">
        <v>239</v>
      </c>
    </row>
    <row r="2550" customFormat="false" ht="15" hidden="false" customHeight="false" outlineLevel="0" collapsed="false">
      <c r="A2550" s="7" t="s">
        <v>11777</v>
      </c>
      <c r="B2550" s="44" t="n">
        <v>0</v>
      </c>
      <c r="C2550" s="44" t="n">
        <v>1</v>
      </c>
      <c r="D2550" s="38" t="n">
        <f aca="false">IFERROR(B2550/C2550,0)</f>
        <v>0</v>
      </c>
      <c r="E2550" s="45" t="n">
        <v>5</v>
      </c>
      <c r="F2550" s="7" t="s">
        <v>239</v>
      </c>
    </row>
    <row r="2551" customFormat="false" ht="15" hidden="false" customHeight="false" outlineLevel="0" collapsed="false">
      <c r="A2551" s="7" t="s">
        <v>11778</v>
      </c>
      <c r="B2551" s="44" t="n">
        <v>0</v>
      </c>
      <c r="C2551" s="44" t="n">
        <v>1</v>
      </c>
      <c r="D2551" s="38" t="n">
        <f aca="false">IFERROR(B2551/C2551,0)</f>
        <v>0</v>
      </c>
      <c r="E2551" s="45" t="n">
        <v>10</v>
      </c>
      <c r="F2551" s="7" t="s">
        <v>239</v>
      </c>
    </row>
    <row r="2552" customFormat="false" ht="15" hidden="false" customHeight="false" outlineLevel="0" collapsed="false">
      <c r="A2552" s="7" t="s">
        <v>11779</v>
      </c>
      <c r="B2552" s="44" t="n">
        <v>0</v>
      </c>
      <c r="C2552" s="44" t="n">
        <v>1</v>
      </c>
      <c r="D2552" s="38" t="n">
        <f aca="false">IFERROR(B2552/C2552,0)</f>
        <v>0</v>
      </c>
      <c r="E2552" s="45" t="n">
        <v>25</v>
      </c>
      <c r="F2552" s="7" t="s">
        <v>115</v>
      </c>
    </row>
    <row r="2553" customFormat="false" ht="15" hidden="false" customHeight="false" outlineLevel="0" collapsed="false">
      <c r="A2553" s="7" t="s">
        <v>11780</v>
      </c>
      <c r="B2553" s="44" t="n">
        <v>0</v>
      </c>
      <c r="C2553" s="44" t="n">
        <v>1</v>
      </c>
      <c r="D2553" s="38" t="n">
        <f aca="false">IFERROR(B2553/C2553,0)</f>
        <v>0</v>
      </c>
      <c r="E2553" s="45" t="n">
        <v>5</v>
      </c>
      <c r="F2553" s="7" t="s">
        <v>161</v>
      </c>
    </row>
    <row r="2554" customFormat="false" ht="15" hidden="false" customHeight="false" outlineLevel="0" collapsed="false">
      <c r="A2554" s="7" t="s">
        <v>11781</v>
      </c>
      <c r="B2554" s="44" t="n">
        <v>0</v>
      </c>
      <c r="C2554" s="44" t="n">
        <v>1</v>
      </c>
      <c r="D2554" s="38" t="n">
        <f aca="false">IFERROR(B2554/C2554,0)</f>
        <v>0</v>
      </c>
      <c r="E2554" s="45" t="n">
        <v>11</v>
      </c>
      <c r="F2554" s="7" t="s">
        <v>161</v>
      </c>
    </row>
    <row r="2555" customFormat="false" ht="15" hidden="false" customHeight="false" outlineLevel="0" collapsed="false">
      <c r="A2555" s="7" t="s">
        <v>11782</v>
      </c>
      <c r="B2555" s="44" t="n">
        <v>0</v>
      </c>
      <c r="C2555" s="44" t="n">
        <v>1</v>
      </c>
      <c r="D2555" s="38" t="n">
        <f aca="false">IFERROR(B2555/C2555,0)</f>
        <v>0</v>
      </c>
      <c r="E2555" s="45" t="n">
        <v>7</v>
      </c>
      <c r="F2555" s="7" t="s">
        <v>239</v>
      </c>
    </row>
    <row r="2556" customFormat="false" ht="15" hidden="false" customHeight="false" outlineLevel="0" collapsed="false">
      <c r="A2556" s="7" t="s">
        <v>11783</v>
      </c>
      <c r="B2556" s="44" t="n">
        <v>0</v>
      </c>
      <c r="C2556" s="44" t="n">
        <v>1</v>
      </c>
      <c r="D2556" s="38" t="n">
        <f aca="false">IFERROR(B2556/C2556,0)</f>
        <v>0</v>
      </c>
      <c r="E2556" s="45" t="n">
        <v>9</v>
      </c>
      <c r="F2556" s="7" t="s">
        <v>115</v>
      </c>
    </row>
    <row r="2557" customFormat="false" ht="15" hidden="false" customHeight="false" outlineLevel="0" collapsed="false">
      <c r="A2557" s="7" t="s">
        <v>11784</v>
      </c>
      <c r="B2557" s="44" t="n">
        <v>0</v>
      </c>
      <c r="C2557" s="44" t="n">
        <v>1</v>
      </c>
      <c r="D2557" s="38" t="n">
        <f aca="false">IFERROR(B2557/C2557,0)</f>
        <v>0</v>
      </c>
      <c r="E2557" s="45" t="n">
        <v>12</v>
      </c>
      <c r="F2557" s="7" t="s">
        <v>115</v>
      </c>
    </row>
    <row r="2558" customFormat="false" ht="15" hidden="false" customHeight="false" outlineLevel="0" collapsed="false">
      <c r="A2558" s="7" t="s">
        <v>11785</v>
      </c>
      <c r="B2558" s="44" t="n">
        <v>0</v>
      </c>
      <c r="C2558" s="44" t="n">
        <v>1</v>
      </c>
      <c r="D2558" s="38" t="n">
        <f aca="false">IFERROR(B2558/C2558,0)</f>
        <v>0</v>
      </c>
      <c r="E2558" s="45" t="n">
        <v>18</v>
      </c>
      <c r="F2558" s="7" t="s">
        <v>239</v>
      </c>
    </row>
    <row r="2559" customFormat="false" ht="15" hidden="false" customHeight="false" outlineLevel="0" collapsed="false">
      <c r="A2559" s="7" t="s">
        <v>11786</v>
      </c>
      <c r="B2559" s="44" t="n">
        <v>0</v>
      </c>
      <c r="C2559" s="44" t="n">
        <v>1</v>
      </c>
      <c r="D2559" s="38" t="n">
        <f aca="false">IFERROR(B2559/C2559,0)</f>
        <v>0</v>
      </c>
      <c r="E2559" s="45" t="n">
        <v>20</v>
      </c>
      <c r="F2559" s="7" t="s">
        <v>239</v>
      </c>
    </row>
    <row r="2560" customFormat="false" ht="15" hidden="false" customHeight="false" outlineLevel="0" collapsed="false">
      <c r="A2560" s="7" t="s">
        <v>11787</v>
      </c>
      <c r="B2560" s="44" t="n">
        <v>0</v>
      </c>
      <c r="C2560" s="44" t="n">
        <v>1</v>
      </c>
      <c r="D2560" s="38" t="n">
        <f aca="false">IFERROR(B2560/C2560,0)</f>
        <v>0</v>
      </c>
      <c r="E2560" s="45" t="n">
        <v>8</v>
      </c>
      <c r="F2560" s="7" t="s">
        <v>161</v>
      </c>
    </row>
    <row r="2561" customFormat="false" ht="15" hidden="false" customHeight="false" outlineLevel="0" collapsed="false">
      <c r="A2561" s="7" t="s">
        <v>11788</v>
      </c>
      <c r="B2561" s="44" t="n">
        <v>0</v>
      </c>
      <c r="C2561" s="44" t="n">
        <v>1</v>
      </c>
      <c r="D2561" s="38" t="n">
        <f aca="false">IFERROR(B2561/C2561,0)</f>
        <v>0</v>
      </c>
      <c r="E2561" s="45" t="n">
        <v>11</v>
      </c>
      <c r="F2561" s="7" t="s">
        <v>239</v>
      </c>
    </row>
    <row r="2562" customFormat="false" ht="15" hidden="false" customHeight="false" outlineLevel="0" collapsed="false">
      <c r="A2562" s="7" t="s">
        <v>11789</v>
      </c>
      <c r="B2562" s="44" t="n">
        <v>0</v>
      </c>
      <c r="C2562" s="44" t="n">
        <v>1</v>
      </c>
      <c r="D2562" s="38" t="n">
        <f aca="false">IFERROR(B2562/C2562,0)</f>
        <v>0</v>
      </c>
      <c r="E2562" s="45" t="n">
        <v>13</v>
      </c>
      <c r="F2562" s="7" t="s">
        <v>239</v>
      </c>
    </row>
    <row r="2563" customFormat="false" ht="15" hidden="false" customHeight="false" outlineLevel="0" collapsed="false">
      <c r="A2563" s="7" t="s">
        <v>11790</v>
      </c>
      <c r="B2563" s="44" t="n">
        <v>0</v>
      </c>
      <c r="C2563" s="44" t="n">
        <v>1</v>
      </c>
      <c r="D2563" s="38" t="n">
        <f aca="false">IFERROR(B2563/C2563,0)</f>
        <v>0</v>
      </c>
      <c r="E2563" s="45" t="n">
        <v>12</v>
      </c>
      <c r="F2563" s="7" t="s">
        <v>239</v>
      </c>
    </row>
    <row r="2564" customFormat="false" ht="15" hidden="false" customHeight="false" outlineLevel="0" collapsed="false">
      <c r="A2564" s="7" t="s">
        <v>11791</v>
      </c>
      <c r="B2564" s="44" t="n">
        <v>0</v>
      </c>
      <c r="C2564" s="44" t="n">
        <v>1</v>
      </c>
      <c r="D2564" s="38" t="n">
        <f aca="false">IFERROR(B2564/C2564,0)</f>
        <v>0</v>
      </c>
      <c r="E2564" s="45" t="n">
        <v>6</v>
      </c>
      <c r="F2564" s="7" t="s">
        <v>161</v>
      </c>
    </row>
    <row r="2565" customFormat="false" ht="15" hidden="false" customHeight="false" outlineLevel="0" collapsed="false">
      <c r="A2565" s="7" t="s">
        <v>11792</v>
      </c>
      <c r="B2565" s="44" t="n">
        <v>0</v>
      </c>
      <c r="C2565" s="44" t="n">
        <v>1</v>
      </c>
      <c r="D2565" s="38" t="n">
        <f aca="false">IFERROR(B2565/C2565,0)</f>
        <v>0</v>
      </c>
      <c r="E2565" s="45" t="n">
        <v>49</v>
      </c>
      <c r="F2565" s="7" t="s">
        <v>239</v>
      </c>
    </row>
    <row r="2566" customFormat="false" ht="15" hidden="false" customHeight="false" outlineLevel="0" collapsed="false">
      <c r="A2566" s="7" t="s">
        <v>11793</v>
      </c>
      <c r="B2566" s="44" t="n">
        <v>0</v>
      </c>
      <c r="C2566" s="44" t="n">
        <v>1</v>
      </c>
      <c r="D2566" s="38" t="n">
        <f aca="false">IFERROR(B2566/C2566,0)</f>
        <v>0</v>
      </c>
      <c r="E2566" s="45" t="n">
        <v>8</v>
      </c>
      <c r="F2566" s="7" t="s">
        <v>239</v>
      </c>
    </row>
    <row r="2567" customFormat="false" ht="15" hidden="false" customHeight="false" outlineLevel="0" collapsed="false">
      <c r="A2567" s="7" t="s">
        <v>11794</v>
      </c>
      <c r="B2567" s="44" t="n">
        <v>0</v>
      </c>
      <c r="C2567" s="44" t="n">
        <v>1</v>
      </c>
      <c r="D2567" s="38" t="n">
        <f aca="false">IFERROR(B2567/C2567,0)</f>
        <v>0</v>
      </c>
      <c r="E2567" s="45" t="n">
        <v>8</v>
      </c>
      <c r="F2567" s="7" t="s">
        <v>239</v>
      </c>
    </row>
    <row r="2568" customFormat="false" ht="15" hidden="false" customHeight="false" outlineLevel="0" collapsed="false">
      <c r="A2568" s="7" t="s">
        <v>11795</v>
      </c>
      <c r="B2568" s="44" t="n">
        <v>0</v>
      </c>
      <c r="C2568" s="44" t="n">
        <v>1</v>
      </c>
      <c r="D2568" s="38" t="n">
        <f aca="false">IFERROR(B2568/C2568,0)</f>
        <v>0</v>
      </c>
      <c r="E2568" s="45" t="n">
        <v>7</v>
      </c>
      <c r="F2568" s="7" t="s">
        <v>239</v>
      </c>
    </row>
    <row r="2569" customFormat="false" ht="15" hidden="false" customHeight="false" outlineLevel="0" collapsed="false">
      <c r="A2569" s="7" t="s">
        <v>11796</v>
      </c>
      <c r="B2569" s="44" t="n">
        <v>0</v>
      </c>
      <c r="C2569" s="44" t="n">
        <v>1</v>
      </c>
      <c r="D2569" s="38" t="n">
        <f aca="false">IFERROR(B2569/C2569,0)</f>
        <v>0</v>
      </c>
      <c r="E2569" s="45" t="n">
        <v>48</v>
      </c>
      <c r="F2569" s="7" t="s">
        <v>239</v>
      </c>
    </row>
    <row r="2570" customFormat="false" ht="15" hidden="false" customHeight="false" outlineLevel="0" collapsed="false">
      <c r="A2570" s="7" t="s">
        <v>11797</v>
      </c>
      <c r="B2570" s="44" t="n">
        <v>0</v>
      </c>
      <c r="C2570" s="44" t="n">
        <v>1</v>
      </c>
      <c r="D2570" s="38" t="n">
        <f aca="false">IFERROR(B2570/C2570,0)</f>
        <v>0</v>
      </c>
      <c r="E2570" s="45" t="n">
        <v>40</v>
      </c>
      <c r="F2570" s="7" t="s">
        <v>239</v>
      </c>
    </row>
    <row r="2571" customFormat="false" ht="15" hidden="false" customHeight="false" outlineLevel="0" collapsed="false">
      <c r="A2571" s="7" t="s">
        <v>11798</v>
      </c>
      <c r="B2571" s="44" t="n">
        <v>0</v>
      </c>
      <c r="C2571" s="44" t="n">
        <v>1</v>
      </c>
      <c r="D2571" s="38" t="n">
        <f aca="false">IFERROR(B2571/C2571,0)</f>
        <v>0</v>
      </c>
      <c r="E2571" s="45" t="n">
        <v>8</v>
      </c>
      <c r="F2571" s="7" t="s">
        <v>239</v>
      </c>
    </row>
    <row r="2572" customFormat="false" ht="15" hidden="false" customHeight="false" outlineLevel="0" collapsed="false">
      <c r="A2572" s="7" t="s">
        <v>11799</v>
      </c>
      <c r="B2572" s="44" t="n">
        <v>0</v>
      </c>
      <c r="C2572" s="44" t="n">
        <v>1</v>
      </c>
      <c r="D2572" s="38" t="n">
        <f aca="false">IFERROR(B2572/C2572,0)</f>
        <v>0</v>
      </c>
      <c r="E2572" s="45" t="n">
        <v>13</v>
      </c>
      <c r="F2572" s="7" t="s">
        <v>161</v>
      </c>
    </row>
    <row r="2573" customFormat="false" ht="15" hidden="false" customHeight="false" outlineLevel="0" collapsed="false">
      <c r="A2573" s="7" t="s">
        <v>11800</v>
      </c>
      <c r="B2573" s="44" t="n">
        <v>0</v>
      </c>
      <c r="C2573" s="44" t="n">
        <v>1</v>
      </c>
      <c r="D2573" s="38" t="n">
        <f aca="false">IFERROR(B2573/C2573,0)</f>
        <v>0</v>
      </c>
      <c r="E2573" s="45" t="n">
        <v>9</v>
      </c>
      <c r="F2573" s="7" t="s">
        <v>239</v>
      </c>
    </row>
    <row r="2574" customFormat="false" ht="15" hidden="false" customHeight="false" outlineLevel="0" collapsed="false">
      <c r="A2574" s="7" t="s">
        <v>11801</v>
      </c>
      <c r="B2574" s="44" t="n">
        <v>0</v>
      </c>
      <c r="C2574" s="44" t="n">
        <v>1</v>
      </c>
      <c r="D2574" s="38" t="n">
        <f aca="false">IFERROR(B2574/C2574,0)</f>
        <v>0</v>
      </c>
      <c r="E2574" s="45" t="n">
        <v>16</v>
      </c>
      <c r="F2574" s="7" t="s">
        <v>161</v>
      </c>
    </row>
    <row r="2575" customFormat="false" ht="15" hidden="false" customHeight="false" outlineLevel="0" collapsed="false">
      <c r="A2575" s="7" t="s">
        <v>11802</v>
      </c>
      <c r="B2575" s="44" t="n">
        <v>0</v>
      </c>
      <c r="C2575" s="44" t="n">
        <v>1</v>
      </c>
      <c r="D2575" s="38" t="n">
        <f aca="false">IFERROR(B2575/C2575,0)</f>
        <v>0</v>
      </c>
      <c r="E2575" s="45" t="n">
        <v>50</v>
      </c>
      <c r="F2575" s="7" t="s">
        <v>239</v>
      </c>
    </row>
    <row r="2576" customFormat="false" ht="15" hidden="false" customHeight="false" outlineLevel="0" collapsed="false">
      <c r="A2576" s="7" t="s">
        <v>11803</v>
      </c>
      <c r="B2576" s="44" t="n">
        <v>0</v>
      </c>
      <c r="C2576" s="44" t="n">
        <v>1</v>
      </c>
      <c r="D2576" s="38" t="n">
        <f aca="false">IFERROR(B2576/C2576,0)</f>
        <v>0</v>
      </c>
      <c r="E2576" s="45" t="n">
        <v>10</v>
      </c>
      <c r="F2576" s="7" t="s">
        <v>161</v>
      </c>
    </row>
    <row r="2577" customFormat="false" ht="15" hidden="false" customHeight="false" outlineLevel="0" collapsed="false">
      <c r="A2577" s="7" t="s">
        <v>11804</v>
      </c>
      <c r="B2577" s="44" t="n">
        <v>0</v>
      </c>
      <c r="C2577" s="44" t="n">
        <v>1</v>
      </c>
      <c r="D2577" s="38" t="n">
        <f aca="false">IFERROR(B2577/C2577,0)</f>
        <v>0</v>
      </c>
      <c r="E2577" s="45" t="n">
        <v>10</v>
      </c>
      <c r="F2577" s="7" t="s">
        <v>161</v>
      </c>
    </row>
    <row r="2578" customFormat="false" ht="15" hidden="false" customHeight="false" outlineLevel="0" collapsed="false">
      <c r="A2578" s="7" t="s">
        <v>11805</v>
      </c>
      <c r="B2578" s="44" t="n">
        <v>0</v>
      </c>
      <c r="C2578" s="44" t="n">
        <v>1</v>
      </c>
      <c r="D2578" s="38" t="n">
        <f aca="false">IFERROR(B2578/C2578,0)</f>
        <v>0</v>
      </c>
      <c r="E2578" s="45" t="n">
        <v>10</v>
      </c>
      <c r="F2578" s="7" t="s">
        <v>115</v>
      </c>
    </row>
    <row r="2579" customFormat="false" ht="15" hidden="false" customHeight="false" outlineLevel="0" collapsed="false">
      <c r="A2579" s="7" t="s">
        <v>11806</v>
      </c>
      <c r="B2579" s="44" t="n">
        <v>0</v>
      </c>
      <c r="C2579" s="44" t="n">
        <v>1</v>
      </c>
      <c r="D2579" s="38" t="n">
        <f aca="false">IFERROR(B2579/C2579,0)</f>
        <v>0</v>
      </c>
      <c r="E2579" s="45" t="n">
        <v>6</v>
      </c>
      <c r="F2579" s="7" t="s">
        <v>239</v>
      </c>
    </row>
    <row r="2580" customFormat="false" ht="15" hidden="false" customHeight="false" outlineLevel="0" collapsed="false">
      <c r="A2580" s="7" t="s">
        <v>11807</v>
      </c>
      <c r="B2580" s="44" t="n">
        <v>0</v>
      </c>
      <c r="C2580" s="44" t="n">
        <v>1</v>
      </c>
      <c r="D2580" s="38" t="n">
        <f aca="false">IFERROR(B2580/C2580,0)</f>
        <v>0</v>
      </c>
      <c r="E2580" s="45" t="n">
        <v>4</v>
      </c>
      <c r="F2580" s="7" t="s">
        <v>239</v>
      </c>
    </row>
    <row r="2581" customFormat="false" ht="15" hidden="false" customHeight="false" outlineLevel="0" collapsed="false">
      <c r="A2581" s="7" t="s">
        <v>11808</v>
      </c>
      <c r="B2581" s="44" t="n">
        <v>0</v>
      </c>
      <c r="C2581" s="44" t="n">
        <v>1</v>
      </c>
      <c r="D2581" s="38" t="n">
        <f aca="false">IFERROR(B2581/C2581,0)</f>
        <v>0</v>
      </c>
      <c r="E2581" s="45" t="n">
        <v>16</v>
      </c>
      <c r="F2581" s="7" t="s">
        <v>239</v>
      </c>
    </row>
    <row r="2582" customFormat="false" ht="15" hidden="false" customHeight="false" outlineLevel="0" collapsed="false">
      <c r="A2582" s="7" t="s">
        <v>11809</v>
      </c>
      <c r="B2582" s="44" t="n">
        <v>0</v>
      </c>
      <c r="C2582" s="44" t="n">
        <v>1</v>
      </c>
      <c r="D2582" s="38" t="n">
        <f aca="false">IFERROR(B2582/C2582,0)</f>
        <v>0</v>
      </c>
      <c r="E2582" s="45" t="n">
        <v>6</v>
      </c>
      <c r="F2582" s="7" t="s">
        <v>239</v>
      </c>
    </row>
    <row r="2583" customFormat="false" ht="15" hidden="false" customHeight="false" outlineLevel="0" collapsed="false">
      <c r="A2583" s="7" t="s">
        <v>11810</v>
      </c>
      <c r="B2583" s="44" t="n">
        <v>0</v>
      </c>
      <c r="C2583" s="44" t="n">
        <v>1</v>
      </c>
      <c r="D2583" s="38" t="n">
        <f aca="false">IFERROR(B2583/C2583,0)</f>
        <v>0</v>
      </c>
      <c r="E2583" s="45" t="n">
        <v>8</v>
      </c>
      <c r="F2583" s="7" t="s">
        <v>239</v>
      </c>
    </row>
    <row r="2584" customFormat="false" ht="15" hidden="false" customHeight="false" outlineLevel="0" collapsed="false">
      <c r="A2584" s="7" t="s">
        <v>11811</v>
      </c>
      <c r="B2584" s="44" t="n">
        <v>0</v>
      </c>
      <c r="C2584" s="44" t="n">
        <v>1</v>
      </c>
      <c r="D2584" s="38" t="n">
        <f aca="false">IFERROR(B2584/C2584,0)</f>
        <v>0</v>
      </c>
      <c r="E2584" s="45" t="n">
        <v>9</v>
      </c>
      <c r="F2584" s="7" t="s">
        <v>239</v>
      </c>
    </row>
    <row r="2585" customFormat="false" ht="15" hidden="false" customHeight="false" outlineLevel="0" collapsed="false">
      <c r="A2585" s="7" t="s">
        <v>11812</v>
      </c>
      <c r="B2585" s="44" t="n">
        <v>0</v>
      </c>
      <c r="C2585" s="44" t="n">
        <v>1</v>
      </c>
      <c r="D2585" s="38" t="n">
        <f aca="false">IFERROR(B2585/C2585,0)</f>
        <v>0</v>
      </c>
      <c r="E2585" s="45" t="n">
        <v>9</v>
      </c>
      <c r="F2585" s="7" t="s">
        <v>239</v>
      </c>
    </row>
    <row r="2586" customFormat="false" ht="15" hidden="false" customHeight="false" outlineLevel="0" collapsed="false">
      <c r="A2586" s="7" t="s">
        <v>11813</v>
      </c>
      <c r="B2586" s="44" t="n">
        <v>0</v>
      </c>
      <c r="C2586" s="44" t="n">
        <v>1</v>
      </c>
      <c r="D2586" s="38" t="n">
        <f aca="false">IFERROR(B2586/C2586,0)</f>
        <v>0</v>
      </c>
      <c r="E2586" s="45" t="n">
        <v>4</v>
      </c>
      <c r="F2586" s="7" t="s">
        <v>161</v>
      </c>
    </row>
    <row r="2587" customFormat="false" ht="15" hidden="false" customHeight="false" outlineLevel="0" collapsed="false">
      <c r="A2587" s="7" t="s">
        <v>11814</v>
      </c>
      <c r="B2587" s="44" t="n">
        <v>0</v>
      </c>
      <c r="C2587" s="44" t="n">
        <v>1</v>
      </c>
      <c r="D2587" s="38" t="n">
        <f aca="false">IFERROR(B2587/C2587,0)</f>
        <v>0</v>
      </c>
      <c r="E2587" s="45" t="n">
        <v>5</v>
      </c>
      <c r="F2587" s="7" t="s">
        <v>161</v>
      </c>
    </row>
    <row r="2588" customFormat="false" ht="15" hidden="false" customHeight="false" outlineLevel="0" collapsed="false">
      <c r="A2588" s="7" t="s">
        <v>11815</v>
      </c>
      <c r="B2588" s="44" t="n">
        <v>0</v>
      </c>
      <c r="C2588" s="44" t="n">
        <v>1</v>
      </c>
      <c r="D2588" s="38" t="n">
        <f aca="false">IFERROR(B2588/C2588,0)</f>
        <v>0</v>
      </c>
      <c r="E2588" s="45" t="n">
        <v>17</v>
      </c>
      <c r="F2588" s="7" t="s">
        <v>239</v>
      </c>
    </row>
    <row r="2589" customFormat="false" ht="15" hidden="false" customHeight="false" outlineLevel="0" collapsed="false">
      <c r="A2589" s="7" t="s">
        <v>11816</v>
      </c>
      <c r="B2589" s="44" t="n">
        <v>0</v>
      </c>
      <c r="C2589" s="44" t="n">
        <v>1</v>
      </c>
      <c r="D2589" s="38" t="n">
        <f aca="false">IFERROR(B2589/C2589,0)</f>
        <v>0</v>
      </c>
      <c r="E2589" s="45" t="n">
        <v>11</v>
      </c>
      <c r="F2589" s="7" t="s">
        <v>239</v>
      </c>
    </row>
    <row r="2590" customFormat="false" ht="15" hidden="false" customHeight="false" outlineLevel="0" collapsed="false">
      <c r="A2590" s="7" t="s">
        <v>11817</v>
      </c>
      <c r="B2590" s="44" t="n">
        <v>0</v>
      </c>
      <c r="C2590" s="44" t="n">
        <v>1</v>
      </c>
      <c r="D2590" s="38" t="n">
        <f aca="false">IFERROR(B2590/C2590,0)</f>
        <v>0</v>
      </c>
      <c r="E2590" s="45" t="n">
        <v>5</v>
      </c>
      <c r="F2590" s="7" t="s">
        <v>239</v>
      </c>
    </row>
    <row r="2591" customFormat="false" ht="15" hidden="false" customHeight="false" outlineLevel="0" collapsed="false">
      <c r="A2591" s="7" t="s">
        <v>11818</v>
      </c>
      <c r="B2591" s="44" t="n">
        <v>0</v>
      </c>
      <c r="C2591" s="44" t="n">
        <v>1</v>
      </c>
      <c r="D2591" s="38" t="n">
        <f aca="false">IFERROR(B2591/C2591,0)</f>
        <v>0</v>
      </c>
      <c r="E2591" s="45" t="n">
        <v>35</v>
      </c>
      <c r="F2591" s="7" t="s">
        <v>239</v>
      </c>
    </row>
    <row r="2592" customFormat="false" ht="15" hidden="false" customHeight="false" outlineLevel="0" collapsed="false">
      <c r="A2592" s="7" t="s">
        <v>11819</v>
      </c>
      <c r="B2592" s="44" t="n">
        <v>0</v>
      </c>
      <c r="C2592" s="44" t="n">
        <v>1</v>
      </c>
      <c r="D2592" s="38" t="n">
        <f aca="false">IFERROR(B2592/C2592,0)</f>
        <v>0</v>
      </c>
      <c r="E2592" s="45" t="n">
        <v>11</v>
      </c>
      <c r="F2592" s="7" t="s">
        <v>239</v>
      </c>
    </row>
    <row r="2593" customFormat="false" ht="15" hidden="false" customHeight="false" outlineLevel="0" collapsed="false">
      <c r="A2593" s="7" t="s">
        <v>11820</v>
      </c>
      <c r="B2593" s="44" t="n">
        <v>0</v>
      </c>
      <c r="C2593" s="44" t="n">
        <v>1</v>
      </c>
      <c r="D2593" s="38" t="n">
        <f aca="false">IFERROR(B2593/C2593,0)</f>
        <v>0</v>
      </c>
      <c r="E2593" s="45" t="n">
        <v>10</v>
      </c>
      <c r="F2593" s="7" t="s">
        <v>239</v>
      </c>
    </row>
    <row r="2594" customFormat="false" ht="15" hidden="false" customHeight="false" outlineLevel="0" collapsed="false">
      <c r="A2594" s="7" t="s">
        <v>11821</v>
      </c>
      <c r="B2594" s="44" t="n">
        <v>0</v>
      </c>
      <c r="C2594" s="44" t="n">
        <v>1</v>
      </c>
      <c r="D2594" s="38" t="n">
        <f aca="false">IFERROR(B2594/C2594,0)</f>
        <v>0</v>
      </c>
      <c r="E2594" s="45" t="n">
        <v>7</v>
      </c>
      <c r="F2594" s="7" t="s">
        <v>239</v>
      </c>
    </row>
    <row r="2595" customFormat="false" ht="15" hidden="false" customHeight="false" outlineLevel="0" collapsed="false">
      <c r="A2595" s="7" t="s">
        <v>11822</v>
      </c>
      <c r="B2595" s="44" t="n">
        <v>0</v>
      </c>
      <c r="C2595" s="44" t="n">
        <v>1</v>
      </c>
      <c r="D2595" s="38" t="n">
        <f aca="false">IFERROR(B2595/C2595,0)</f>
        <v>0</v>
      </c>
      <c r="E2595" s="45" t="n">
        <v>20</v>
      </c>
      <c r="F2595" s="7" t="s">
        <v>2277</v>
      </c>
    </row>
    <row r="2596" customFormat="false" ht="15" hidden="false" customHeight="false" outlineLevel="0" collapsed="false">
      <c r="A2596" s="7" t="s">
        <v>11823</v>
      </c>
      <c r="B2596" s="44" t="n">
        <v>0</v>
      </c>
      <c r="C2596" s="44" t="n">
        <v>1</v>
      </c>
      <c r="D2596" s="38" t="n">
        <f aca="false">IFERROR(B2596/C2596,0)</f>
        <v>0</v>
      </c>
      <c r="E2596" s="45" t="n">
        <v>33</v>
      </c>
      <c r="F2596" s="7" t="s">
        <v>161</v>
      </c>
    </row>
    <row r="2597" customFormat="false" ht="15" hidden="false" customHeight="false" outlineLevel="0" collapsed="false">
      <c r="A2597" s="7" t="s">
        <v>11824</v>
      </c>
      <c r="B2597" s="44" t="n">
        <v>0</v>
      </c>
      <c r="C2597" s="44" t="n">
        <v>1</v>
      </c>
      <c r="D2597" s="38" t="n">
        <f aca="false">IFERROR(B2597/C2597,0)</f>
        <v>0</v>
      </c>
      <c r="E2597" s="45" t="n">
        <v>9</v>
      </c>
      <c r="F2597" s="7" t="s">
        <v>239</v>
      </c>
    </row>
    <row r="2598" customFormat="false" ht="15" hidden="false" customHeight="false" outlineLevel="0" collapsed="false">
      <c r="A2598" s="7" t="s">
        <v>11825</v>
      </c>
      <c r="B2598" s="44" t="n">
        <v>0</v>
      </c>
      <c r="C2598" s="44" t="n">
        <v>1</v>
      </c>
      <c r="D2598" s="38" t="n">
        <f aca="false">IFERROR(B2598/C2598,0)</f>
        <v>0</v>
      </c>
      <c r="E2598" s="45" t="n">
        <v>9</v>
      </c>
      <c r="F2598" s="7" t="s">
        <v>239</v>
      </c>
    </row>
    <row r="2599" customFormat="false" ht="15" hidden="false" customHeight="false" outlineLevel="0" collapsed="false">
      <c r="A2599" s="7" t="s">
        <v>11826</v>
      </c>
      <c r="B2599" s="44" t="n">
        <v>0</v>
      </c>
      <c r="C2599" s="44" t="n">
        <v>1</v>
      </c>
      <c r="D2599" s="38" t="n">
        <f aca="false">IFERROR(B2599/C2599,0)</f>
        <v>0</v>
      </c>
      <c r="E2599" s="45" t="n">
        <v>25</v>
      </c>
      <c r="F2599" s="7" t="s">
        <v>239</v>
      </c>
    </row>
    <row r="2600" customFormat="false" ht="15" hidden="false" customHeight="false" outlineLevel="0" collapsed="false">
      <c r="A2600" s="7" t="s">
        <v>11827</v>
      </c>
      <c r="B2600" s="44" t="n">
        <v>0</v>
      </c>
      <c r="C2600" s="44" t="n">
        <v>1</v>
      </c>
      <c r="D2600" s="38" t="n">
        <f aca="false">IFERROR(B2600/C2600,0)</f>
        <v>0</v>
      </c>
      <c r="E2600" s="45" t="n">
        <v>13</v>
      </c>
      <c r="F2600" s="7" t="s">
        <v>115</v>
      </c>
    </row>
    <row r="2601" customFormat="false" ht="15" hidden="false" customHeight="false" outlineLevel="0" collapsed="false">
      <c r="A2601" s="7" t="s">
        <v>11828</v>
      </c>
      <c r="B2601" s="44" t="n">
        <v>0</v>
      </c>
      <c r="C2601" s="44" t="n">
        <v>1</v>
      </c>
      <c r="D2601" s="38" t="n">
        <f aca="false">IFERROR(B2601/C2601,0)</f>
        <v>0</v>
      </c>
      <c r="E2601" s="45" t="n">
        <v>12</v>
      </c>
      <c r="F2601" s="7" t="s">
        <v>239</v>
      </c>
    </row>
    <row r="2602" customFormat="false" ht="15" hidden="false" customHeight="false" outlineLevel="0" collapsed="false">
      <c r="A2602" s="7" t="s">
        <v>11829</v>
      </c>
      <c r="B2602" s="44" t="n">
        <v>0</v>
      </c>
      <c r="C2602" s="44" t="n">
        <v>1</v>
      </c>
      <c r="D2602" s="38" t="n">
        <f aca="false">IFERROR(B2602/C2602,0)</f>
        <v>0</v>
      </c>
      <c r="E2602" s="45" t="n">
        <v>9</v>
      </c>
      <c r="F2602" s="7" t="s">
        <v>239</v>
      </c>
    </row>
    <row r="2603" customFormat="false" ht="15" hidden="false" customHeight="false" outlineLevel="0" collapsed="false">
      <c r="A2603" s="7" t="s">
        <v>11830</v>
      </c>
      <c r="B2603" s="44" t="n">
        <v>0</v>
      </c>
      <c r="C2603" s="44" t="n">
        <v>1</v>
      </c>
      <c r="D2603" s="38" t="n">
        <f aca="false">IFERROR(B2603/C2603,0)</f>
        <v>0</v>
      </c>
      <c r="E2603" s="45" t="n">
        <v>5</v>
      </c>
      <c r="F2603" s="7" t="s">
        <v>239</v>
      </c>
    </row>
    <row r="2604" customFormat="false" ht="15" hidden="false" customHeight="false" outlineLevel="0" collapsed="false">
      <c r="A2604" s="7" t="s">
        <v>11831</v>
      </c>
      <c r="B2604" s="44" t="n">
        <v>0</v>
      </c>
      <c r="C2604" s="44" t="n">
        <v>1</v>
      </c>
      <c r="D2604" s="38" t="n">
        <f aca="false">IFERROR(B2604/C2604,0)</f>
        <v>0</v>
      </c>
      <c r="E2604" s="45" t="n">
        <v>9</v>
      </c>
      <c r="F2604" s="7" t="s">
        <v>239</v>
      </c>
    </row>
    <row r="2605" customFormat="false" ht="15" hidden="false" customHeight="false" outlineLevel="0" collapsed="false">
      <c r="A2605" s="7" t="s">
        <v>11832</v>
      </c>
      <c r="B2605" s="44" t="n">
        <v>0</v>
      </c>
      <c r="C2605" s="44" t="n">
        <v>1</v>
      </c>
      <c r="D2605" s="38" t="n">
        <f aca="false">IFERROR(B2605/C2605,0)</f>
        <v>0</v>
      </c>
      <c r="E2605" s="45" t="n">
        <v>3</v>
      </c>
      <c r="F2605" s="7" t="s">
        <v>239</v>
      </c>
    </row>
    <row r="2606" customFormat="false" ht="15" hidden="false" customHeight="false" outlineLevel="0" collapsed="false">
      <c r="A2606" s="7" t="s">
        <v>11833</v>
      </c>
      <c r="B2606" s="44" t="n">
        <v>0</v>
      </c>
      <c r="C2606" s="44" t="n">
        <v>1</v>
      </c>
      <c r="D2606" s="38" t="n">
        <f aca="false">IFERROR(B2606/C2606,0)</f>
        <v>0</v>
      </c>
      <c r="E2606" s="45" t="n">
        <v>31</v>
      </c>
      <c r="F2606" s="7" t="s">
        <v>239</v>
      </c>
    </row>
    <row r="2607" customFormat="false" ht="15" hidden="false" customHeight="false" outlineLevel="0" collapsed="false">
      <c r="A2607" s="7" t="s">
        <v>11834</v>
      </c>
      <c r="B2607" s="44" t="n">
        <v>0</v>
      </c>
      <c r="C2607" s="44" t="n">
        <v>1</v>
      </c>
      <c r="D2607" s="38" t="n">
        <f aca="false">IFERROR(B2607/C2607,0)</f>
        <v>0</v>
      </c>
      <c r="E2607" s="45" t="n">
        <v>10</v>
      </c>
      <c r="F2607" s="7" t="s">
        <v>161</v>
      </c>
    </row>
    <row r="2608" customFormat="false" ht="15" hidden="false" customHeight="false" outlineLevel="0" collapsed="false">
      <c r="A2608" s="7" t="s">
        <v>11835</v>
      </c>
      <c r="B2608" s="44" t="n">
        <v>0</v>
      </c>
      <c r="C2608" s="44" t="n">
        <v>1</v>
      </c>
      <c r="D2608" s="38" t="n">
        <f aca="false">IFERROR(B2608/C2608,0)</f>
        <v>0</v>
      </c>
      <c r="E2608" s="45" t="n">
        <v>7</v>
      </c>
      <c r="F2608" s="7" t="s">
        <v>239</v>
      </c>
    </row>
    <row r="2609" customFormat="false" ht="15" hidden="false" customHeight="false" outlineLevel="0" collapsed="false">
      <c r="A2609" s="7" t="s">
        <v>11836</v>
      </c>
      <c r="B2609" s="44" t="n">
        <v>0</v>
      </c>
      <c r="C2609" s="44" t="n">
        <v>1</v>
      </c>
      <c r="D2609" s="38" t="n">
        <f aca="false">IFERROR(B2609/C2609,0)</f>
        <v>0</v>
      </c>
      <c r="E2609" s="45" t="n">
        <v>4</v>
      </c>
      <c r="F2609" s="7" t="s">
        <v>239</v>
      </c>
    </row>
    <row r="2610" customFormat="false" ht="15" hidden="false" customHeight="false" outlineLevel="0" collapsed="false">
      <c r="A2610" s="7" t="s">
        <v>11837</v>
      </c>
      <c r="B2610" s="44" t="n">
        <v>0</v>
      </c>
      <c r="C2610" s="44" t="n">
        <v>1</v>
      </c>
      <c r="D2610" s="38" t="n">
        <f aca="false">IFERROR(B2610/C2610,0)</f>
        <v>0</v>
      </c>
      <c r="E2610" s="45" t="n">
        <v>10</v>
      </c>
      <c r="F2610" s="7" t="s">
        <v>239</v>
      </c>
    </row>
    <row r="2611" customFormat="false" ht="15" hidden="false" customHeight="false" outlineLevel="0" collapsed="false">
      <c r="A2611" s="7" t="s">
        <v>11838</v>
      </c>
      <c r="B2611" s="44" t="n">
        <v>0</v>
      </c>
      <c r="C2611" s="44" t="n">
        <v>1</v>
      </c>
      <c r="D2611" s="38" t="n">
        <f aca="false">IFERROR(B2611/C2611,0)</f>
        <v>0</v>
      </c>
      <c r="E2611" s="45" t="n">
        <v>8</v>
      </c>
      <c r="F2611" s="7" t="s">
        <v>239</v>
      </c>
    </row>
    <row r="2612" customFormat="false" ht="15" hidden="false" customHeight="false" outlineLevel="0" collapsed="false">
      <c r="A2612" s="7" t="s">
        <v>11839</v>
      </c>
      <c r="B2612" s="44" t="n">
        <v>0</v>
      </c>
      <c r="C2612" s="44" t="n">
        <v>1</v>
      </c>
      <c r="D2612" s="38" t="n">
        <f aca="false">IFERROR(B2612/C2612,0)</f>
        <v>0</v>
      </c>
      <c r="E2612" s="45" t="n">
        <v>9</v>
      </c>
      <c r="F2612" s="7" t="s">
        <v>239</v>
      </c>
    </row>
    <row r="2613" customFormat="false" ht="15" hidden="false" customHeight="false" outlineLevel="0" collapsed="false">
      <c r="A2613" s="7" t="s">
        <v>11840</v>
      </c>
      <c r="B2613" s="44" t="n">
        <v>0</v>
      </c>
      <c r="C2613" s="44" t="n">
        <v>1</v>
      </c>
      <c r="D2613" s="38" t="n">
        <f aca="false">IFERROR(B2613/C2613,0)</f>
        <v>0</v>
      </c>
      <c r="E2613" s="45" t="n">
        <v>45</v>
      </c>
      <c r="F2613" s="7" t="s">
        <v>239</v>
      </c>
    </row>
    <row r="2614" customFormat="false" ht="15" hidden="false" customHeight="false" outlineLevel="0" collapsed="false">
      <c r="A2614" s="7" t="s">
        <v>11841</v>
      </c>
      <c r="B2614" s="44" t="n">
        <v>0</v>
      </c>
      <c r="C2614" s="44" t="n">
        <v>1</v>
      </c>
      <c r="D2614" s="38" t="n">
        <f aca="false">IFERROR(B2614/C2614,0)</f>
        <v>0</v>
      </c>
      <c r="E2614" s="45" t="n">
        <v>8</v>
      </c>
      <c r="F2614" s="7" t="s">
        <v>2277</v>
      </c>
    </row>
    <row r="2615" customFormat="false" ht="15" hidden="false" customHeight="false" outlineLevel="0" collapsed="false">
      <c r="A2615" s="7" t="s">
        <v>11842</v>
      </c>
      <c r="B2615" s="44" t="n">
        <v>0</v>
      </c>
      <c r="C2615" s="44" t="n">
        <v>1</v>
      </c>
      <c r="D2615" s="38" t="n">
        <f aca="false">IFERROR(B2615/C2615,0)</f>
        <v>0</v>
      </c>
      <c r="E2615" s="45" t="n">
        <v>11</v>
      </c>
      <c r="F2615" s="7" t="s">
        <v>161</v>
      </c>
    </row>
    <row r="2616" customFormat="false" ht="15" hidden="false" customHeight="false" outlineLevel="0" collapsed="false">
      <c r="A2616" s="7" t="s">
        <v>11843</v>
      </c>
      <c r="B2616" s="44" t="n">
        <v>0</v>
      </c>
      <c r="C2616" s="44" t="n">
        <v>1</v>
      </c>
      <c r="D2616" s="38" t="n">
        <f aca="false">IFERROR(B2616/C2616,0)</f>
        <v>0</v>
      </c>
      <c r="E2616" s="45" t="n">
        <v>10</v>
      </c>
      <c r="F2616" s="7" t="s">
        <v>161</v>
      </c>
    </row>
    <row r="2617" customFormat="false" ht="15" hidden="false" customHeight="false" outlineLevel="0" collapsed="false">
      <c r="A2617" s="7" t="s">
        <v>11844</v>
      </c>
      <c r="B2617" s="44" t="n">
        <v>0</v>
      </c>
      <c r="C2617" s="44" t="n">
        <v>1</v>
      </c>
      <c r="D2617" s="38" t="n">
        <f aca="false">IFERROR(B2617/C2617,0)</f>
        <v>0</v>
      </c>
      <c r="E2617" s="45" t="n">
        <v>17</v>
      </c>
      <c r="F2617" s="7" t="s">
        <v>239</v>
      </c>
    </row>
    <row r="2618" customFormat="false" ht="15" hidden="false" customHeight="false" outlineLevel="0" collapsed="false">
      <c r="A2618" s="7" t="s">
        <v>11845</v>
      </c>
      <c r="B2618" s="44" t="n">
        <v>0</v>
      </c>
      <c r="C2618" s="44" t="n">
        <v>1</v>
      </c>
      <c r="D2618" s="38" t="n">
        <f aca="false">IFERROR(B2618/C2618,0)</f>
        <v>0</v>
      </c>
      <c r="E2618" s="45" t="n">
        <v>8</v>
      </c>
      <c r="F2618" s="7" t="s">
        <v>239</v>
      </c>
    </row>
    <row r="2619" customFormat="false" ht="15" hidden="false" customHeight="false" outlineLevel="0" collapsed="false">
      <c r="A2619" s="7" t="s">
        <v>11846</v>
      </c>
      <c r="B2619" s="44" t="n">
        <v>0</v>
      </c>
      <c r="C2619" s="44" t="n">
        <v>1</v>
      </c>
      <c r="D2619" s="38" t="n">
        <f aca="false">IFERROR(B2619/C2619,0)</f>
        <v>0</v>
      </c>
      <c r="E2619" s="45" t="n">
        <v>31</v>
      </c>
      <c r="F2619" s="7" t="s">
        <v>239</v>
      </c>
    </row>
    <row r="2620" customFormat="false" ht="15" hidden="false" customHeight="false" outlineLevel="0" collapsed="false">
      <c r="A2620" s="7" t="s">
        <v>11847</v>
      </c>
      <c r="B2620" s="44" t="n">
        <v>0</v>
      </c>
      <c r="C2620" s="44" t="n">
        <v>1</v>
      </c>
      <c r="D2620" s="38" t="n">
        <f aca="false">IFERROR(B2620/C2620,0)</f>
        <v>0</v>
      </c>
      <c r="E2620" s="45" t="n">
        <v>14</v>
      </c>
      <c r="F2620" s="7" t="s">
        <v>2277</v>
      </c>
    </row>
    <row r="2621" customFormat="false" ht="15" hidden="false" customHeight="false" outlineLevel="0" collapsed="false">
      <c r="A2621" s="7" t="s">
        <v>11848</v>
      </c>
      <c r="B2621" s="44" t="n">
        <v>0</v>
      </c>
      <c r="C2621" s="44" t="n">
        <v>1</v>
      </c>
      <c r="D2621" s="38" t="n">
        <f aca="false">IFERROR(B2621/C2621,0)</f>
        <v>0</v>
      </c>
      <c r="E2621" s="45" t="n">
        <v>10</v>
      </c>
      <c r="F2621" s="7" t="s">
        <v>239</v>
      </c>
    </row>
    <row r="2622" customFormat="false" ht="15" hidden="false" customHeight="false" outlineLevel="0" collapsed="false">
      <c r="A2622" s="7" t="s">
        <v>11849</v>
      </c>
      <c r="B2622" s="44" t="n">
        <v>0</v>
      </c>
      <c r="C2622" s="44" t="n">
        <v>1</v>
      </c>
      <c r="D2622" s="38" t="n">
        <f aca="false">IFERROR(B2622/C2622,0)</f>
        <v>0</v>
      </c>
      <c r="E2622" s="45" t="n">
        <v>6</v>
      </c>
      <c r="F2622" s="7" t="s">
        <v>239</v>
      </c>
    </row>
    <row r="2623" customFormat="false" ht="15" hidden="false" customHeight="false" outlineLevel="0" collapsed="false">
      <c r="A2623" s="7" t="s">
        <v>11850</v>
      </c>
      <c r="B2623" s="44" t="n">
        <v>0</v>
      </c>
      <c r="C2623" s="44" t="n">
        <v>1</v>
      </c>
      <c r="D2623" s="38" t="n">
        <f aca="false">IFERROR(B2623/C2623,0)</f>
        <v>0</v>
      </c>
      <c r="E2623" s="45" t="n">
        <v>7</v>
      </c>
      <c r="F2623" s="7" t="s">
        <v>239</v>
      </c>
    </row>
    <row r="2624" customFormat="false" ht="15" hidden="false" customHeight="false" outlineLevel="0" collapsed="false">
      <c r="A2624" s="7" t="s">
        <v>11851</v>
      </c>
      <c r="B2624" s="44" t="n">
        <v>0</v>
      </c>
      <c r="C2624" s="44" t="n">
        <v>1</v>
      </c>
      <c r="D2624" s="38" t="n">
        <f aca="false">IFERROR(B2624/C2624,0)</f>
        <v>0</v>
      </c>
      <c r="E2624" s="45" t="n">
        <v>16</v>
      </c>
      <c r="F2624" s="7" t="s">
        <v>239</v>
      </c>
    </row>
    <row r="2625" customFormat="false" ht="15" hidden="false" customHeight="false" outlineLevel="0" collapsed="false">
      <c r="A2625" s="7" t="s">
        <v>11852</v>
      </c>
      <c r="B2625" s="44" t="n">
        <v>0</v>
      </c>
      <c r="C2625" s="44" t="n">
        <v>1</v>
      </c>
      <c r="D2625" s="38" t="n">
        <f aca="false">IFERROR(B2625/C2625,0)</f>
        <v>0</v>
      </c>
      <c r="E2625" s="45" t="n">
        <v>9</v>
      </c>
      <c r="F2625" s="7" t="s">
        <v>161</v>
      </c>
    </row>
    <row r="2626" customFormat="false" ht="15" hidden="false" customHeight="false" outlineLevel="0" collapsed="false">
      <c r="A2626" s="7" t="s">
        <v>11853</v>
      </c>
      <c r="B2626" s="44" t="n">
        <v>0</v>
      </c>
      <c r="C2626" s="44" t="n">
        <v>1</v>
      </c>
      <c r="D2626" s="38" t="n">
        <f aca="false">IFERROR(B2626/C2626,0)</f>
        <v>0</v>
      </c>
      <c r="E2626" s="45" t="n">
        <v>4</v>
      </c>
      <c r="F2626" s="7" t="s">
        <v>115</v>
      </c>
    </row>
    <row r="2627" customFormat="false" ht="15" hidden="false" customHeight="false" outlineLevel="0" collapsed="false">
      <c r="A2627" s="7" t="s">
        <v>11854</v>
      </c>
      <c r="B2627" s="44" t="n">
        <v>0</v>
      </c>
      <c r="C2627" s="44" t="n">
        <v>1</v>
      </c>
      <c r="D2627" s="38" t="n">
        <f aca="false">IFERROR(B2627/C2627,0)</f>
        <v>0</v>
      </c>
      <c r="E2627" s="45" t="n">
        <v>11</v>
      </c>
      <c r="F2627" s="7" t="s">
        <v>239</v>
      </c>
    </row>
    <row r="2628" customFormat="false" ht="15" hidden="false" customHeight="false" outlineLevel="0" collapsed="false">
      <c r="A2628" s="7" t="s">
        <v>11855</v>
      </c>
      <c r="B2628" s="44" t="n">
        <v>0</v>
      </c>
      <c r="C2628" s="44" t="n">
        <v>1</v>
      </c>
      <c r="D2628" s="38" t="n">
        <f aca="false">IFERROR(B2628/C2628,0)</f>
        <v>0</v>
      </c>
      <c r="E2628" s="45" t="n">
        <v>46</v>
      </c>
      <c r="F2628" s="7" t="s">
        <v>161</v>
      </c>
    </row>
    <row r="2629" customFormat="false" ht="15" hidden="false" customHeight="false" outlineLevel="0" collapsed="false">
      <c r="A2629" s="7" t="s">
        <v>11856</v>
      </c>
      <c r="B2629" s="44" t="n">
        <v>0</v>
      </c>
      <c r="C2629" s="44" t="n">
        <v>1</v>
      </c>
      <c r="D2629" s="38" t="n">
        <f aca="false">IFERROR(B2629/C2629,0)</f>
        <v>0</v>
      </c>
      <c r="E2629" s="45" t="n">
        <v>46</v>
      </c>
      <c r="F2629" s="7" t="s">
        <v>239</v>
      </c>
    </row>
    <row r="2630" customFormat="false" ht="15" hidden="false" customHeight="false" outlineLevel="0" collapsed="false">
      <c r="A2630" s="7" t="s">
        <v>11857</v>
      </c>
      <c r="B2630" s="44" t="n">
        <v>0</v>
      </c>
      <c r="C2630" s="44" t="n">
        <v>1</v>
      </c>
      <c r="D2630" s="38" t="n">
        <f aca="false">IFERROR(B2630/C2630,0)</f>
        <v>0</v>
      </c>
      <c r="E2630" s="45" t="n">
        <v>4</v>
      </c>
      <c r="F2630" s="7" t="s">
        <v>239</v>
      </c>
    </row>
    <row r="2631" customFormat="false" ht="15" hidden="false" customHeight="false" outlineLevel="0" collapsed="false">
      <c r="A2631" s="7" t="s">
        <v>11858</v>
      </c>
      <c r="B2631" s="44" t="n">
        <v>0</v>
      </c>
      <c r="C2631" s="44" t="n">
        <v>1</v>
      </c>
      <c r="D2631" s="38" t="n">
        <f aca="false">IFERROR(B2631/C2631,0)</f>
        <v>0</v>
      </c>
      <c r="E2631" s="45" t="n">
        <v>11</v>
      </c>
      <c r="F2631" s="7" t="s">
        <v>161</v>
      </c>
    </row>
    <row r="2632" customFormat="false" ht="15" hidden="false" customHeight="false" outlineLevel="0" collapsed="false">
      <c r="A2632" s="7" t="s">
        <v>11859</v>
      </c>
      <c r="B2632" s="44" t="n">
        <v>0</v>
      </c>
      <c r="C2632" s="44" t="n">
        <v>1</v>
      </c>
      <c r="D2632" s="38" t="n">
        <f aca="false">IFERROR(B2632/C2632,0)</f>
        <v>0</v>
      </c>
      <c r="E2632" s="45" t="n">
        <v>25</v>
      </c>
      <c r="F2632" s="7" t="s">
        <v>239</v>
      </c>
    </row>
    <row r="2633" customFormat="false" ht="15" hidden="false" customHeight="false" outlineLevel="0" collapsed="false">
      <c r="A2633" s="7" t="s">
        <v>11860</v>
      </c>
      <c r="B2633" s="44" t="n">
        <v>0</v>
      </c>
      <c r="C2633" s="44" t="n">
        <v>1</v>
      </c>
      <c r="D2633" s="38" t="n">
        <f aca="false">IFERROR(B2633/C2633,0)</f>
        <v>0</v>
      </c>
      <c r="E2633" s="45" t="n">
        <v>13</v>
      </c>
      <c r="F2633" s="7" t="s">
        <v>239</v>
      </c>
    </row>
    <row r="2634" customFormat="false" ht="15" hidden="false" customHeight="false" outlineLevel="0" collapsed="false">
      <c r="A2634" s="7" t="s">
        <v>11861</v>
      </c>
      <c r="B2634" s="44" t="n">
        <v>0</v>
      </c>
      <c r="C2634" s="44" t="n">
        <v>1</v>
      </c>
      <c r="D2634" s="38" t="n">
        <f aca="false">IFERROR(B2634/C2634,0)</f>
        <v>0</v>
      </c>
      <c r="E2634" s="45" t="n">
        <v>7</v>
      </c>
      <c r="F2634" s="7" t="s">
        <v>239</v>
      </c>
    </row>
    <row r="2635" customFormat="false" ht="15" hidden="false" customHeight="false" outlineLevel="0" collapsed="false">
      <c r="A2635" s="7" t="s">
        <v>11862</v>
      </c>
      <c r="B2635" s="44" t="n">
        <v>0</v>
      </c>
      <c r="C2635" s="44" t="n">
        <v>1</v>
      </c>
      <c r="D2635" s="38" t="n">
        <f aca="false">IFERROR(B2635/C2635,0)</f>
        <v>0</v>
      </c>
      <c r="E2635" s="45" t="n">
        <v>23</v>
      </c>
      <c r="F2635" s="7" t="s">
        <v>239</v>
      </c>
    </row>
    <row r="2636" customFormat="false" ht="15" hidden="false" customHeight="false" outlineLevel="0" collapsed="false">
      <c r="A2636" s="7" t="s">
        <v>11863</v>
      </c>
      <c r="B2636" s="44" t="n">
        <v>0</v>
      </c>
      <c r="C2636" s="44" t="n">
        <v>1</v>
      </c>
      <c r="D2636" s="38" t="n">
        <f aca="false">IFERROR(B2636/C2636,0)</f>
        <v>0</v>
      </c>
      <c r="E2636" s="45" t="n">
        <v>9</v>
      </c>
      <c r="F2636" s="7" t="s">
        <v>239</v>
      </c>
    </row>
    <row r="2637" customFormat="false" ht="15" hidden="false" customHeight="false" outlineLevel="0" collapsed="false">
      <c r="A2637" s="7" t="s">
        <v>11864</v>
      </c>
      <c r="B2637" s="44" t="n">
        <v>0</v>
      </c>
      <c r="C2637" s="44" t="n">
        <v>1</v>
      </c>
      <c r="D2637" s="38" t="n">
        <f aca="false">IFERROR(B2637/C2637,0)</f>
        <v>0</v>
      </c>
      <c r="E2637" s="45" t="n">
        <v>28</v>
      </c>
      <c r="F2637" s="7" t="s">
        <v>239</v>
      </c>
    </row>
    <row r="2638" customFormat="false" ht="15" hidden="false" customHeight="false" outlineLevel="0" collapsed="false">
      <c r="A2638" s="7" t="s">
        <v>11865</v>
      </c>
      <c r="B2638" s="44" t="n">
        <v>0</v>
      </c>
      <c r="C2638" s="44" t="n">
        <v>1</v>
      </c>
      <c r="D2638" s="38" t="n">
        <f aca="false">IFERROR(B2638/C2638,0)</f>
        <v>0</v>
      </c>
      <c r="E2638" s="45" t="n">
        <v>9</v>
      </c>
      <c r="F2638" s="7" t="s">
        <v>239</v>
      </c>
    </row>
    <row r="2639" customFormat="false" ht="15" hidden="false" customHeight="false" outlineLevel="0" collapsed="false">
      <c r="A2639" s="7" t="s">
        <v>11866</v>
      </c>
      <c r="B2639" s="44" t="n">
        <v>0</v>
      </c>
      <c r="C2639" s="44" t="n">
        <v>1</v>
      </c>
      <c r="D2639" s="38" t="n">
        <f aca="false">IFERROR(B2639/C2639,0)</f>
        <v>0</v>
      </c>
      <c r="E2639" s="45" t="n">
        <v>8</v>
      </c>
      <c r="F2639" s="7" t="s">
        <v>115</v>
      </c>
    </row>
    <row r="2640" customFormat="false" ht="15" hidden="false" customHeight="false" outlineLevel="0" collapsed="false">
      <c r="A2640" s="7" t="s">
        <v>11867</v>
      </c>
      <c r="B2640" s="44" t="n">
        <v>0</v>
      </c>
      <c r="C2640" s="44" t="n">
        <v>1</v>
      </c>
      <c r="D2640" s="38" t="n">
        <f aca="false">IFERROR(B2640/C2640,0)</f>
        <v>0</v>
      </c>
      <c r="E2640" s="45" t="n">
        <v>4</v>
      </c>
      <c r="F2640" s="7" t="s">
        <v>239</v>
      </c>
    </row>
    <row r="2641" customFormat="false" ht="15" hidden="false" customHeight="false" outlineLevel="0" collapsed="false">
      <c r="A2641" s="7" t="s">
        <v>11868</v>
      </c>
      <c r="B2641" s="44" t="n">
        <v>0</v>
      </c>
      <c r="C2641" s="44" t="n">
        <v>1</v>
      </c>
      <c r="D2641" s="38" t="n">
        <f aca="false">IFERROR(B2641/C2641,0)</f>
        <v>0</v>
      </c>
      <c r="E2641" s="45" t="n">
        <v>11</v>
      </c>
      <c r="F2641" s="7" t="s">
        <v>239</v>
      </c>
    </row>
    <row r="2642" customFormat="false" ht="15" hidden="false" customHeight="false" outlineLevel="0" collapsed="false">
      <c r="A2642" s="7" t="s">
        <v>11869</v>
      </c>
      <c r="B2642" s="44" t="n">
        <v>0</v>
      </c>
      <c r="C2642" s="44" t="n">
        <v>1</v>
      </c>
      <c r="D2642" s="38" t="n">
        <f aca="false">IFERROR(B2642/C2642,0)</f>
        <v>0</v>
      </c>
      <c r="E2642" s="45" t="n">
        <v>8</v>
      </c>
      <c r="F2642" s="7" t="s">
        <v>239</v>
      </c>
    </row>
    <row r="2643" customFormat="false" ht="15" hidden="false" customHeight="false" outlineLevel="0" collapsed="false">
      <c r="A2643" s="7" t="s">
        <v>11870</v>
      </c>
      <c r="B2643" s="44" t="n">
        <v>0</v>
      </c>
      <c r="C2643" s="44" t="n">
        <v>1</v>
      </c>
      <c r="D2643" s="38" t="n">
        <f aca="false">IFERROR(B2643/C2643,0)</f>
        <v>0</v>
      </c>
      <c r="E2643" s="45" t="n">
        <v>29</v>
      </c>
      <c r="F2643" s="7" t="s">
        <v>239</v>
      </c>
    </row>
    <row r="2644" customFormat="false" ht="15" hidden="false" customHeight="false" outlineLevel="0" collapsed="false">
      <c r="A2644" s="7" t="s">
        <v>11871</v>
      </c>
      <c r="B2644" s="44" t="n">
        <v>0</v>
      </c>
      <c r="C2644" s="44" t="n">
        <v>1</v>
      </c>
      <c r="D2644" s="38" t="n">
        <f aca="false">IFERROR(B2644/C2644,0)</f>
        <v>0</v>
      </c>
      <c r="E2644" s="45" t="n">
        <v>9</v>
      </c>
      <c r="F2644" s="7" t="s">
        <v>161</v>
      </c>
    </row>
    <row r="2645" customFormat="false" ht="15" hidden="false" customHeight="false" outlineLevel="0" collapsed="false">
      <c r="A2645" s="7" t="s">
        <v>11872</v>
      </c>
      <c r="B2645" s="44" t="n">
        <v>0</v>
      </c>
      <c r="C2645" s="44" t="n">
        <v>1</v>
      </c>
      <c r="D2645" s="38" t="n">
        <f aca="false">IFERROR(B2645/C2645,0)</f>
        <v>0</v>
      </c>
      <c r="E2645" s="45" t="n">
        <v>6</v>
      </c>
      <c r="F2645" s="7" t="s">
        <v>239</v>
      </c>
    </row>
    <row r="2646" customFormat="false" ht="15" hidden="false" customHeight="false" outlineLevel="0" collapsed="false">
      <c r="A2646" s="7" t="s">
        <v>11873</v>
      </c>
      <c r="B2646" s="44" t="n">
        <v>0</v>
      </c>
      <c r="C2646" s="44" t="n">
        <v>1</v>
      </c>
      <c r="D2646" s="38" t="n">
        <f aca="false">IFERROR(B2646/C2646,0)</f>
        <v>0</v>
      </c>
      <c r="E2646" s="45" t="n">
        <v>10</v>
      </c>
      <c r="F2646" s="7" t="s">
        <v>239</v>
      </c>
    </row>
    <row r="2647" customFormat="false" ht="15" hidden="false" customHeight="false" outlineLevel="0" collapsed="false">
      <c r="A2647" s="7" t="s">
        <v>11874</v>
      </c>
      <c r="B2647" s="44" t="n">
        <v>0</v>
      </c>
      <c r="C2647" s="44" t="n">
        <v>1</v>
      </c>
      <c r="D2647" s="38" t="n">
        <f aca="false">IFERROR(B2647/C2647,0)</f>
        <v>0</v>
      </c>
      <c r="E2647" s="45" t="n">
        <v>34</v>
      </c>
      <c r="F2647" s="7" t="s">
        <v>239</v>
      </c>
    </row>
    <row r="2648" customFormat="false" ht="15" hidden="false" customHeight="false" outlineLevel="0" collapsed="false">
      <c r="A2648" s="7" t="s">
        <v>11875</v>
      </c>
      <c r="B2648" s="44" t="n">
        <v>0</v>
      </c>
      <c r="C2648" s="44" t="n">
        <v>1</v>
      </c>
      <c r="D2648" s="38" t="n">
        <f aca="false">IFERROR(B2648/C2648,0)</f>
        <v>0</v>
      </c>
      <c r="E2648" s="45" t="n">
        <v>46</v>
      </c>
      <c r="F2648" s="7" t="s">
        <v>161</v>
      </c>
    </row>
    <row r="2649" customFormat="false" ht="15" hidden="false" customHeight="false" outlineLevel="0" collapsed="false">
      <c r="A2649" s="7" t="s">
        <v>11876</v>
      </c>
      <c r="B2649" s="44" t="n">
        <v>0</v>
      </c>
      <c r="C2649" s="44" t="n">
        <v>1</v>
      </c>
      <c r="D2649" s="38" t="n">
        <f aca="false">IFERROR(B2649/C2649,0)</f>
        <v>0</v>
      </c>
      <c r="E2649" s="45" t="n">
        <v>10</v>
      </c>
      <c r="F2649" s="7" t="s">
        <v>239</v>
      </c>
    </row>
    <row r="2650" customFormat="false" ht="15" hidden="false" customHeight="false" outlineLevel="0" collapsed="false">
      <c r="A2650" s="7" t="s">
        <v>11877</v>
      </c>
      <c r="B2650" s="44" t="n">
        <v>0</v>
      </c>
      <c r="C2650" s="44" t="n">
        <v>1</v>
      </c>
      <c r="D2650" s="38" t="n">
        <f aca="false">IFERROR(B2650/C2650,0)</f>
        <v>0</v>
      </c>
      <c r="E2650" s="45" t="n">
        <v>29</v>
      </c>
      <c r="F2650" s="7" t="s">
        <v>161</v>
      </c>
    </row>
    <row r="2651" customFormat="false" ht="15" hidden="false" customHeight="false" outlineLevel="0" collapsed="false">
      <c r="A2651" s="7" t="s">
        <v>11878</v>
      </c>
      <c r="B2651" s="44" t="n">
        <v>0</v>
      </c>
      <c r="C2651" s="44" t="n">
        <v>1</v>
      </c>
      <c r="D2651" s="38" t="n">
        <f aca="false">IFERROR(B2651/C2651,0)</f>
        <v>0</v>
      </c>
      <c r="E2651" s="45" t="n">
        <v>5</v>
      </c>
      <c r="F2651" s="7" t="s">
        <v>239</v>
      </c>
    </row>
    <row r="2652" customFormat="false" ht="15" hidden="false" customHeight="false" outlineLevel="0" collapsed="false">
      <c r="A2652" s="7" t="s">
        <v>11879</v>
      </c>
      <c r="B2652" s="44" t="n">
        <v>0</v>
      </c>
      <c r="C2652" s="44" t="n">
        <v>1</v>
      </c>
      <c r="D2652" s="38" t="n">
        <f aca="false">IFERROR(B2652/C2652,0)</f>
        <v>0</v>
      </c>
      <c r="E2652" s="45" t="n">
        <v>9</v>
      </c>
      <c r="F2652" s="7" t="s">
        <v>239</v>
      </c>
    </row>
    <row r="2653" customFormat="false" ht="15" hidden="false" customHeight="false" outlineLevel="0" collapsed="false">
      <c r="A2653" s="7" t="s">
        <v>11880</v>
      </c>
      <c r="B2653" s="44" t="n">
        <v>0</v>
      </c>
      <c r="C2653" s="44" t="n">
        <v>1</v>
      </c>
      <c r="D2653" s="38" t="n">
        <f aca="false">IFERROR(B2653/C2653,0)</f>
        <v>0</v>
      </c>
      <c r="E2653" s="45" t="n">
        <v>3</v>
      </c>
      <c r="F2653" s="7" t="s">
        <v>239</v>
      </c>
    </row>
    <row r="2654" customFormat="false" ht="15" hidden="false" customHeight="false" outlineLevel="0" collapsed="false">
      <c r="A2654" s="7" t="s">
        <v>11881</v>
      </c>
      <c r="B2654" s="44" t="n">
        <v>0</v>
      </c>
      <c r="C2654" s="44" t="n">
        <v>1</v>
      </c>
      <c r="D2654" s="38" t="n">
        <f aca="false">IFERROR(B2654/C2654,0)</f>
        <v>0</v>
      </c>
      <c r="E2654" s="45" t="n">
        <v>5</v>
      </c>
      <c r="F2654" s="7" t="s">
        <v>239</v>
      </c>
    </row>
    <row r="2655" customFormat="false" ht="15" hidden="false" customHeight="false" outlineLevel="0" collapsed="false">
      <c r="A2655" s="7" t="s">
        <v>11882</v>
      </c>
      <c r="B2655" s="44" t="n">
        <v>0</v>
      </c>
      <c r="C2655" s="44" t="n">
        <v>1</v>
      </c>
      <c r="D2655" s="38" t="n">
        <f aca="false">IFERROR(B2655/C2655,0)</f>
        <v>0</v>
      </c>
      <c r="E2655" s="45" t="n">
        <v>13</v>
      </c>
      <c r="F2655" s="7" t="s">
        <v>239</v>
      </c>
    </row>
    <row r="2656" customFormat="false" ht="15" hidden="false" customHeight="false" outlineLevel="0" collapsed="false">
      <c r="A2656" s="7" t="s">
        <v>11883</v>
      </c>
      <c r="B2656" s="44" t="n">
        <v>0</v>
      </c>
      <c r="C2656" s="44" t="n">
        <v>1</v>
      </c>
      <c r="D2656" s="38" t="n">
        <f aca="false">IFERROR(B2656/C2656,0)</f>
        <v>0</v>
      </c>
      <c r="E2656" s="45" t="n">
        <v>7</v>
      </c>
      <c r="F2656" s="7" t="s">
        <v>239</v>
      </c>
    </row>
    <row r="2657" customFormat="false" ht="15" hidden="false" customHeight="false" outlineLevel="0" collapsed="false">
      <c r="A2657" s="7" t="s">
        <v>11884</v>
      </c>
      <c r="B2657" s="44" t="n">
        <v>0</v>
      </c>
      <c r="C2657" s="44" t="n">
        <v>1</v>
      </c>
      <c r="D2657" s="38" t="n">
        <f aca="false">IFERROR(B2657/C2657,0)</f>
        <v>0</v>
      </c>
      <c r="E2657" s="45" t="n">
        <v>10</v>
      </c>
      <c r="F2657" s="7" t="s">
        <v>239</v>
      </c>
    </row>
    <row r="2658" customFormat="false" ht="15" hidden="false" customHeight="false" outlineLevel="0" collapsed="false">
      <c r="A2658" s="7" t="s">
        <v>11885</v>
      </c>
      <c r="B2658" s="44" t="n">
        <v>0</v>
      </c>
      <c r="C2658" s="44" t="n">
        <v>1</v>
      </c>
      <c r="D2658" s="38" t="n">
        <f aca="false">IFERROR(B2658/C2658,0)</f>
        <v>0</v>
      </c>
      <c r="E2658" s="45" t="n">
        <v>20</v>
      </c>
      <c r="F2658" s="7" t="s">
        <v>239</v>
      </c>
    </row>
    <row r="2659" customFormat="false" ht="15" hidden="false" customHeight="false" outlineLevel="0" collapsed="false">
      <c r="A2659" s="7" t="s">
        <v>11886</v>
      </c>
      <c r="B2659" s="44" t="n">
        <v>0</v>
      </c>
      <c r="C2659" s="44" t="n">
        <v>1</v>
      </c>
      <c r="D2659" s="38" t="n">
        <f aca="false">IFERROR(B2659/C2659,0)</f>
        <v>0</v>
      </c>
      <c r="E2659" s="45" t="n">
        <v>7</v>
      </c>
      <c r="F2659" s="7" t="s">
        <v>161</v>
      </c>
    </row>
    <row r="2660" customFormat="false" ht="15" hidden="false" customHeight="false" outlineLevel="0" collapsed="false">
      <c r="A2660" s="7" t="s">
        <v>11887</v>
      </c>
      <c r="B2660" s="44" t="n">
        <v>0</v>
      </c>
      <c r="C2660" s="44" t="n">
        <v>1</v>
      </c>
      <c r="D2660" s="38" t="n">
        <f aca="false">IFERROR(B2660/C2660,0)</f>
        <v>0</v>
      </c>
      <c r="E2660" s="45" t="n">
        <v>8</v>
      </c>
      <c r="F2660" s="7" t="s">
        <v>239</v>
      </c>
    </row>
    <row r="2661" customFormat="false" ht="15" hidden="false" customHeight="false" outlineLevel="0" collapsed="false">
      <c r="A2661" s="7" t="s">
        <v>11888</v>
      </c>
      <c r="B2661" s="44" t="n">
        <v>0</v>
      </c>
      <c r="C2661" s="44" t="n">
        <v>1</v>
      </c>
      <c r="D2661" s="38" t="n">
        <f aca="false">IFERROR(B2661/C2661,0)</f>
        <v>0</v>
      </c>
      <c r="E2661" s="45" t="n">
        <v>4</v>
      </c>
      <c r="F2661" s="7" t="s">
        <v>477</v>
      </c>
    </row>
    <row r="2662" customFormat="false" ht="15" hidden="false" customHeight="false" outlineLevel="0" collapsed="false">
      <c r="A2662" s="7" t="s">
        <v>11889</v>
      </c>
      <c r="B2662" s="44" t="n">
        <v>0</v>
      </c>
      <c r="C2662" s="44" t="n">
        <v>1</v>
      </c>
      <c r="D2662" s="38" t="n">
        <f aca="false">IFERROR(B2662/C2662,0)</f>
        <v>0</v>
      </c>
      <c r="E2662" s="45" t="n">
        <v>6</v>
      </c>
      <c r="F2662" s="7" t="s">
        <v>239</v>
      </c>
    </row>
    <row r="2663" customFormat="false" ht="15" hidden="false" customHeight="false" outlineLevel="0" collapsed="false">
      <c r="A2663" s="7" t="s">
        <v>11890</v>
      </c>
      <c r="B2663" s="44" t="n">
        <v>0</v>
      </c>
      <c r="C2663" s="44" t="n">
        <v>1</v>
      </c>
      <c r="D2663" s="38" t="n">
        <f aca="false">IFERROR(B2663/C2663,0)</f>
        <v>0</v>
      </c>
      <c r="E2663" s="45" t="n">
        <v>25</v>
      </c>
      <c r="F2663" s="7" t="s">
        <v>161</v>
      </c>
    </row>
    <row r="2664" customFormat="false" ht="15" hidden="false" customHeight="false" outlineLevel="0" collapsed="false">
      <c r="A2664" s="7" t="s">
        <v>11891</v>
      </c>
      <c r="B2664" s="44" t="n">
        <v>0</v>
      </c>
      <c r="C2664" s="44" t="n">
        <v>1</v>
      </c>
      <c r="D2664" s="38" t="n">
        <f aca="false">IFERROR(B2664/C2664,0)</f>
        <v>0</v>
      </c>
      <c r="E2664" s="45" t="n">
        <v>54</v>
      </c>
      <c r="F2664" s="7" t="s">
        <v>239</v>
      </c>
    </row>
    <row r="2665" customFormat="false" ht="15" hidden="false" customHeight="false" outlineLevel="0" collapsed="false">
      <c r="A2665" s="7" t="s">
        <v>11892</v>
      </c>
      <c r="B2665" s="44" t="n">
        <v>0</v>
      </c>
      <c r="C2665" s="44" t="n">
        <v>1</v>
      </c>
      <c r="D2665" s="38" t="n">
        <f aca="false">IFERROR(B2665/C2665,0)</f>
        <v>0</v>
      </c>
      <c r="E2665" s="45" t="n">
        <v>9</v>
      </c>
      <c r="F2665" s="7" t="s">
        <v>239</v>
      </c>
    </row>
    <row r="2666" customFormat="false" ht="15" hidden="false" customHeight="false" outlineLevel="0" collapsed="false">
      <c r="A2666" s="7" t="s">
        <v>11893</v>
      </c>
      <c r="B2666" s="44" t="n">
        <v>0</v>
      </c>
      <c r="C2666" s="44" t="n">
        <v>1</v>
      </c>
      <c r="D2666" s="38" t="n">
        <f aca="false">IFERROR(B2666/C2666,0)</f>
        <v>0</v>
      </c>
      <c r="E2666" s="45" t="n">
        <v>9</v>
      </c>
      <c r="F2666" s="7" t="s">
        <v>239</v>
      </c>
    </row>
    <row r="2667" customFormat="false" ht="15" hidden="false" customHeight="false" outlineLevel="0" collapsed="false">
      <c r="A2667" s="7" t="s">
        <v>11894</v>
      </c>
      <c r="B2667" s="44" t="n">
        <v>0</v>
      </c>
      <c r="C2667" s="44" t="n">
        <v>1</v>
      </c>
      <c r="D2667" s="38" t="n">
        <f aca="false">IFERROR(B2667/C2667,0)</f>
        <v>0</v>
      </c>
      <c r="E2667" s="45" t="n">
        <v>7</v>
      </c>
      <c r="F2667" s="7" t="s">
        <v>239</v>
      </c>
    </row>
    <row r="2668" customFormat="false" ht="15" hidden="false" customHeight="false" outlineLevel="0" collapsed="false">
      <c r="A2668" s="7" t="s">
        <v>11895</v>
      </c>
      <c r="B2668" s="44" t="n">
        <v>0</v>
      </c>
      <c r="C2668" s="44" t="n">
        <v>1</v>
      </c>
      <c r="D2668" s="38" t="n">
        <f aca="false">IFERROR(B2668/C2668,0)</f>
        <v>0</v>
      </c>
      <c r="E2668" s="45" t="n">
        <v>10</v>
      </c>
      <c r="F2668" s="7" t="s">
        <v>239</v>
      </c>
    </row>
    <row r="2669" customFormat="false" ht="15" hidden="false" customHeight="false" outlineLevel="0" collapsed="false">
      <c r="A2669" s="7" t="s">
        <v>11896</v>
      </c>
      <c r="B2669" s="44" t="n">
        <v>0</v>
      </c>
      <c r="C2669" s="44" t="n">
        <v>1</v>
      </c>
      <c r="D2669" s="38" t="n">
        <f aca="false">IFERROR(B2669/C2669,0)</f>
        <v>0</v>
      </c>
      <c r="E2669" s="45" t="n">
        <v>10</v>
      </c>
      <c r="F2669" s="7" t="s">
        <v>239</v>
      </c>
    </row>
    <row r="2670" customFormat="false" ht="15" hidden="false" customHeight="false" outlineLevel="0" collapsed="false">
      <c r="A2670" s="7" t="s">
        <v>11897</v>
      </c>
      <c r="B2670" s="44" t="n">
        <v>0</v>
      </c>
      <c r="C2670" s="44" t="n">
        <v>1</v>
      </c>
      <c r="D2670" s="38" t="n">
        <f aca="false">IFERROR(B2670/C2670,0)</f>
        <v>0</v>
      </c>
      <c r="E2670" s="45" t="n">
        <v>6</v>
      </c>
      <c r="F2670" s="7" t="s">
        <v>239</v>
      </c>
    </row>
    <row r="2671" customFormat="false" ht="15" hidden="false" customHeight="false" outlineLevel="0" collapsed="false">
      <c r="A2671" s="7" t="s">
        <v>11898</v>
      </c>
      <c r="B2671" s="44" t="n">
        <v>0</v>
      </c>
      <c r="C2671" s="44" t="n">
        <v>1</v>
      </c>
      <c r="D2671" s="38" t="n">
        <f aca="false">IFERROR(B2671/C2671,0)</f>
        <v>0</v>
      </c>
      <c r="E2671" s="45" t="n">
        <v>59</v>
      </c>
      <c r="F2671" s="7" t="s">
        <v>161</v>
      </c>
    </row>
    <row r="2672" customFormat="false" ht="15" hidden="false" customHeight="false" outlineLevel="0" collapsed="false">
      <c r="A2672" s="7" t="s">
        <v>11899</v>
      </c>
      <c r="B2672" s="44" t="n">
        <v>0</v>
      </c>
      <c r="C2672" s="44" t="n">
        <v>1</v>
      </c>
      <c r="D2672" s="38" t="n">
        <f aca="false">IFERROR(B2672/C2672,0)</f>
        <v>0</v>
      </c>
      <c r="E2672" s="45" t="n">
        <v>13</v>
      </c>
      <c r="F2672" s="7" t="s">
        <v>239</v>
      </c>
    </row>
    <row r="2673" customFormat="false" ht="15" hidden="false" customHeight="false" outlineLevel="0" collapsed="false">
      <c r="A2673" s="7" t="s">
        <v>11900</v>
      </c>
      <c r="B2673" s="44" t="n">
        <v>0</v>
      </c>
      <c r="C2673" s="44" t="n">
        <v>1</v>
      </c>
      <c r="D2673" s="38" t="n">
        <f aca="false">IFERROR(B2673/C2673,0)</f>
        <v>0</v>
      </c>
      <c r="E2673" s="45" t="n">
        <v>4</v>
      </c>
      <c r="F2673" s="7" t="s">
        <v>239</v>
      </c>
    </row>
    <row r="2674" customFormat="false" ht="15" hidden="false" customHeight="false" outlineLevel="0" collapsed="false">
      <c r="A2674" s="7" t="s">
        <v>11901</v>
      </c>
      <c r="B2674" s="44" t="n">
        <v>0</v>
      </c>
      <c r="C2674" s="44" t="n">
        <v>1</v>
      </c>
      <c r="D2674" s="38" t="n">
        <f aca="false">IFERROR(B2674/C2674,0)</f>
        <v>0</v>
      </c>
      <c r="E2674" s="45" t="n">
        <v>6</v>
      </c>
      <c r="F2674" s="7" t="s">
        <v>239</v>
      </c>
    </row>
    <row r="2675" customFormat="false" ht="15" hidden="false" customHeight="false" outlineLevel="0" collapsed="false">
      <c r="A2675" s="7" t="s">
        <v>11902</v>
      </c>
      <c r="B2675" s="44" t="n">
        <v>0</v>
      </c>
      <c r="C2675" s="44" t="n">
        <v>1</v>
      </c>
      <c r="D2675" s="38" t="n">
        <f aca="false">IFERROR(B2675/C2675,0)</f>
        <v>0</v>
      </c>
      <c r="E2675" s="45" t="n">
        <v>5</v>
      </c>
      <c r="F2675" s="7" t="s">
        <v>239</v>
      </c>
    </row>
    <row r="2676" customFormat="false" ht="15" hidden="false" customHeight="false" outlineLevel="0" collapsed="false">
      <c r="A2676" s="7" t="s">
        <v>11903</v>
      </c>
      <c r="B2676" s="44" t="n">
        <v>0</v>
      </c>
      <c r="C2676" s="44" t="n">
        <v>1</v>
      </c>
      <c r="D2676" s="38" t="n">
        <f aca="false">IFERROR(B2676/C2676,0)</f>
        <v>0</v>
      </c>
      <c r="E2676" s="45" t="n">
        <v>5</v>
      </c>
      <c r="F2676" s="7" t="s">
        <v>161</v>
      </c>
    </row>
    <row r="2677" customFormat="false" ht="15" hidden="false" customHeight="false" outlineLevel="0" collapsed="false">
      <c r="A2677" s="7" t="s">
        <v>11904</v>
      </c>
      <c r="B2677" s="44" t="n">
        <v>0</v>
      </c>
      <c r="C2677" s="44" t="n">
        <v>1</v>
      </c>
      <c r="D2677" s="38" t="n">
        <f aca="false">IFERROR(B2677/C2677,0)</f>
        <v>0</v>
      </c>
      <c r="E2677" s="45" t="n">
        <v>8</v>
      </c>
      <c r="F2677" s="7" t="s">
        <v>239</v>
      </c>
    </row>
    <row r="2678" customFormat="false" ht="15" hidden="false" customHeight="false" outlineLevel="0" collapsed="false">
      <c r="A2678" s="7" t="s">
        <v>11905</v>
      </c>
      <c r="B2678" s="44" t="n">
        <v>0</v>
      </c>
      <c r="C2678" s="44" t="n">
        <v>1</v>
      </c>
      <c r="D2678" s="38" t="n">
        <f aca="false">IFERROR(B2678/C2678,0)</f>
        <v>0</v>
      </c>
      <c r="E2678" s="45" t="n">
        <v>10</v>
      </c>
      <c r="F2678" s="7" t="s">
        <v>239</v>
      </c>
    </row>
    <row r="2679" customFormat="false" ht="15" hidden="false" customHeight="false" outlineLevel="0" collapsed="false">
      <c r="A2679" s="7" t="s">
        <v>11906</v>
      </c>
      <c r="B2679" s="44" t="n">
        <v>0</v>
      </c>
      <c r="C2679" s="44" t="n">
        <v>1</v>
      </c>
      <c r="D2679" s="38" t="n">
        <f aca="false">IFERROR(B2679/C2679,0)</f>
        <v>0</v>
      </c>
      <c r="E2679" s="45" t="n">
        <v>10</v>
      </c>
      <c r="F2679" s="7" t="s">
        <v>239</v>
      </c>
    </row>
    <row r="2680" customFormat="false" ht="15" hidden="false" customHeight="false" outlineLevel="0" collapsed="false">
      <c r="A2680" s="7" t="s">
        <v>11907</v>
      </c>
      <c r="B2680" s="44" t="n">
        <v>0</v>
      </c>
      <c r="C2680" s="44" t="n">
        <v>1</v>
      </c>
      <c r="D2680" s="38" t="n">
        <f aca="false">IFERROR(B2680/C2680,0)</f>
        <v>0</v>
      </c>
      <c r="E2680" s="45" t="n">
        <v>10</v>
      </c>
      <c r="F2680" s="7" t="s">
        <v>161</v>
      </c>
    </row>
    <row r="2681" customFormat="false" ht="15" hidden="false" customHeight="false" outlineLevel="0" collapsed="false">
      <c r="A2681" s="7" t="s">
        <v>11908</v>
      </c>
      <c r="B2681" s="44" t="n">
        <v>0</v>
      </c>
      <c r="C2681" s="44" t="n">
        <v>1</v>
      </c>
      <c r="D2681" s="38" t="n">
        <f aca="false">IFERROR(B2681/C2681,0)</f>
        <v>0</v>
      </c>
      <c r="E2681" s="45" t="n">
        <v>25</v>
      </c>
      <c r="F2681" s="7" t="s">
        <v>239</v>
      </c>
    </row>
    <row r="2682" customFormat="false" ht="15" hidden="false" customHeight="false" outlineLevel="0" collapsed="false">
      <c r="A2682" s="7" t="s">
        <v>11909</v>
      </c>
      <c r="B2682" s="44" t="n">
        <v>0</v>
      </c>
      <c r="C2682" s="44" t="n">
        <v>1</v>
      </c>
      <c r="D2682" s="38" t="n">
        <f aca="false">IFERROR(B2682/C2682,0)</f>
        <v>0</v>
      </c>
      <c r="E2682" s="45" t="n">
        <v>1</v>
      </c>
      <c r="F2682" s="7" t="s">
        <v>239</v>
      </c>
    </row>
    <row r="2683" customFormat="false" ht="15" hidden="false" customHeight="false" outlineLevel="0" collapsed="false">
      <c r="A2683" s="7" t="s">
        <v>11910</v>
      </c>
      <c r="B2683" s="44" t="n">
        <v>0</v>
      </c>
      <c r="C2683" s="44" t="n">
        <v>1</v>
      </c>
      <c r="D2683" s="38" t="n">
        <f aca="false">IFERROR(B2683/C2683,0)</f>
        <v>0</v>
      </c>
      <c r="E2683" s="45" t="n">
        <v>9</v>
      </c>
      <c r="F2683" s="7" t="s">
        <v>161</v>
      </c>
    </row>
    <row r="2684" customFormat="false" ht="15" hidden="false" customHeight="false" outlineLevel="0" collapsed="false">
      <c r="A2684" s="7" t="s">
        <v>11911</v>
      </c>
      <c r="B2684" s="44" t="n">
        <v>0</v>
      </c>
      <c r="C2684" s="44" t="n">
        <v>1</v>
      </c>
      <c r="D2684" s="38" t="n">
        <f aca="false">IFERROR(B2684/C2684,0)</f>
        <v>0</v>
      </c>
      <c r="E2684" s="45" t="n">
        <v>6</v>
      </c>
      <c r="F2684" s="7" t="s">
        <v>239</v>
      </c>
    </row>
    <row r="2685" customFormat="false" ht="15" hidden="false" customHeight="false" outlineLevel="0" collapsed="false">
      <c r="A2685" s="7" t="s">
        <v>11912</v>
      </c>
      <c r="B2685" s="44" t="n">
        <v>0</v>
      </c>
      <c r="C2685" s="44" t="n">
        <v>1</v>
      </c>
      <c r="D2685" s="38" t="n">
        <f aca="false">IFERROR(B2685/C2685,0)</f>
        <v>0</v>
      </c>
      <c r="E2685" s="45" t="n">
        <v>8</v>
      </c>
      <c r="F2685" s="7" t="s">
        <v>239</v>
      </c>
    </row>
    <row r="2686" customFormat="false" ht="15" hidden="false" customHeight="false" outlineLevel="0" collapsed="false">
      <c r="A2686" s="7" t="s">
        <v>11913</v>
      </c>
      <c r="B2686" s="44" t="n">
        <v>0</v>
      </c>
      <c r="C2686" s="44" t="n">
        <v>1</v>
      </c>
      <c r="D2686" s="38" t="n">
        <f aca="false">IFERROR(B2686/C2686,0)</f>
        <v>0</v>
      </c>
      <c r="E2686" s="45" t="n">
        <v>2</v>
      </c>
      <c r="F2686" s="7" t="s">
        <v>239</v>
      </c>
    </row>
    <row r="2687" customFormat="false" ht="15" hidden="false" customHeight="false" outlineLevel="0" collapsed="false">
      <c r="A2687" s="7" t="s">
        <v>11914</v>
      </c>
      <c r="B2687" s="44" t="n">
        <v>0</v>
      </c>
      <c r="C2687" s="44" t="n">
        <v>1</v>
      </c>
      <c r="D2687" s="38" t="n">
        <f aca="false">IFERROR(B2687/C2687,0)</f>
        <v>0</v>
      </c>
      <c r="E2687" s="45" t="n">
        <v>11</v>
      </c>
      <c r="F2687" s="7" t="s">
        <v>161</v>
      </c>
    </row>
    <row r="2688" customFormat="false" ht="15" hidden="false" customHeight="false" outlineLevel="0" collapsed="false">
      <c r="A2688" s="7" t="s">
        <v>11915</v>
      </c>
      <c r="B2688" s="44" t="n">
        <v>0</v>
      </c>
      <c r="C2688" s="44" t="n">
        <v>1</v>
      </c>
      <c r="D2688" s="38" t="n">
        <f aca="false">IFERROR(B2688/C2688,0)</f>
        <v>0</v>
      </c>
      <c r="E2688" s="45" t="n">
        <v>37</v>
      </c>
      <c r="F2688" s="7" t="s">
        <v>239</v>
      </c>
    </row>
    <row r="2689" customFormat="false" ht="15" hidden="false" customHeight="false" outlineLevel="0" collapsed="false">
      <c r="A2689" s="7" t="s">
        <v>11916</v>
      </c>
      <c r="B2689" s="44" t="n">
        <v>0</v>
      </c>
      <c r="C2689" s="44" t="n">
        <v>1</v>
      </c>
      <c r="D2689" s="38" t="n">
        <f aca="false">IFERROR(B2689/C2689,0)</f>
        <v>0</v>
      </c>
      <c r="E2689" s="45" t="n">
        <v>10</v>
      </c>
      <c r="F2689" s="7" t="s">
        <v>239</v>
      </c>
    </row>
    <row r="2690" customFormat="false" ht="15" hidden="false" customHeight="false" outlineLevel="0" collapsed="false">
      <c r="A2690" s="7" t="s">
        <v>11917</v>
      </c>
      <c r="B2690" s="44" t="n">
        <v>0</v>
      </c>
      <c r="C2690" s="44" t="n">
        <v>1</v>
      </c>
      <c r="D2690" s="38" t="n">
        <f aca="false">IFERROR(B2690/C2690,0)</f>
        <v>0</v>
      </c>
      <c r="E2690" s="45" t="n">
        <v>11</v>
      </c>
      <c r="F2690" s="7" t="s">
        <v>239</v>
      </c>
    </row>
    <row r="2691" customFormat="false" ht="15" hidden="false" customHeight="false" outlineLevel="0" collapsed="false">
      <c r="A2691" s="7" t="s">
        <v>11918</v>
      </c>
      <c r="B2691" s="44" t="n">
        <v>0</v>
      </c>
      <c r="C2691" s="44" t="n">
        <v>1</v>
      </c>
      <c r="D2691" s="38" t="n">
        <f aca="false">IFERROR(B2691/C2691,0)</f>
        <v>0</v>
      </c>
      <c r="E2691" s="45" t="n">
        <v>7</v>
      </c>
      <c r="F2691" s="7" t="s">
        <v>239</v>
      </c>
    </row>
    <row r="2692" customFormat="false" ht="15" hidden="false" customHeight="false" outlineLevel="0" collapsed="false">
      <c r="A2692" s="7" t="s">
        <v>11919</v>
      </c>
      <c r="B2692" s="44" t="n">
        <v>0</v>
      </c>
      <c r="C2692" s="44" t="n">
        <v>1</v>
      </c>
      <c r="D2692" s="38" t="n">
        <f aca="false">IFERROR(B2692/C2692,0)</f>
        <v>0</v>
      </c>
      <c r="E2692" s="45" t="n">
        <v>47</v>
      </c>
      <c r="F2692" s="7" t="s">
        <v>239</v>
      </c>
    </row>
    <row r="2693" customFormat="false" ht="15" hidden="false" customHeight="false" outlineLevel="0" collapsed="false">
      <c r="A2693" s="7" t="s">
        <v>11920</v>
      </c>
      <c r="B2693" s="44" t="n">
        <v>0</v>
      </c>
      <c r="C2693" s="44" t="n">
        <v>1</v>
      </c>
      <c r="D2693" s="38" t="n">
        <f aca="false">IFERROR(B2693/C2693,0)</f>
        <v>0</v>
      </c>
      <c r="E2693" s="45" t="n">
        <v>11</v>
      </c>
      <c r="F2693" s="7" t="s">
        <v>239</v>
      </c>
    </row>
    <row r="2694" customFormat="false" ht="15" hidden="false" customHeight="false" outlineLevel="0" collapsed="false">
      <c r="A2694" s="7" t="s">
        <v>11921</v>
      </c>
      <c r="B2694" s="44" t="n">
        <v>0</v>
      </c>
      <c r="C2694" s="44" t="n">
        <v>1</v>
      </c>
      <c r="D2694" s="38" t="n">
        <f aca="false">IFERROR(B2694/C2694,0)</f>
        <v>0</v>
      </c>
      <c r="E2694" s="45" t="n">
        <v>21</v>
      </c>
      <c r="F2694" s="7" t="s">
        <v>239</v>
      </c>
    </row>
    <row r="2695" customFormat="false" ht="15" hidden="false" customHeight="false" outlineLevel="0" collapsed="false">
      <c r="A2695" s="7" t="s">
        <v>11922</v>
      </c>
      <c r="B2695" s="44" t="n">
        <v>0</v>
      </c>
      <c r="C2695" s="44" t="n">
        <v>1</v>
      </c>
      <c r="D2695" s="38" t="n">
        <f aca="false">IFERROR(B2695/C2695,0)</f>
        <v>0</v>
      </c>
      <c r="E2695" s="45" t="n">
        <v>8</v>
      </c>
      <c r="F2695" s="7" t="s">
        <v>239</v>
      </c>
    </row>
    <row r="2696" customFormat="false" ht="15" hidden="false" customHeight="false" outlineLevel="0" collapsed="false">
      <c r="A2696" s="7" t="s">
        <v>11923</v>
      </c>
      <c r="B2696" s="44" t="n">
        <v>0</v>
      </c>
      <c r="C2696" s="44" t="n">
        <v>1</v>
      </c>
      <c r="D2696" s="38" t="n">
        <f aca="false">IFERROR(B2696/C2696,0)</f>
        <v>0</v>
      </c>
      <c r="E2696" s="45" t="n">
        <v>10</v>
      </c>
      <c r="F2696" s="7" t="s">
        <v>239</v>
      </c>
    </row>
    <row r="2697" customFormat="false" ht="15" hidden="false" customHeight="false" outlineLevel="0" collapsed="false">
      <c r="A2697" s="7" t="s">
        <v>11924</v>
      </c>
      <c r="B2697" s="44" t="n">
        <v>0</v>
      </c>
      <c r="C2697" s="44" t="n">
        <v>1</v>
      </c>
      <c r="D2697" s="38" t="n">
        <f aca="false">IFERROR(B2697/C2697,0)</f>
        <v>0</v>
      </c>
      <c r="E2697" s="45" t="n">
        <v>30</v>
      </c>
      <c r="F2697" s="7" t="s">
        <v>2185</v>
      </c>
    </row>
    <row r="2698" customFormat="false" ht="15" hidden="false" customHeight="false" outlineLevel="0" collapsed="false">
      <c r="A2698" s="7" t="s">
        <v>11925</v>
      </c>
      <c r="B2698" s="44" t="n">
        <v>0</v>
      </c>
      <c r="C2698" s="44" t="n">
        <v>1</v>
      </c>
      <c r="D2698" s="38" t="n">
        <f aca="false">IFERROR(B2698/C2698,0)</f>
        <v>0</v>
      </c>
      <c r="E2698" s="45" t="n">
        <v>7</v>
      </c>
      <c r="F2698" s="7" t="s">
        <v>239</v>
      </c>
    </row>
    <row r="2699" customFormat="false" ht="15" hidden="false" customHeight="false" outlineLevel="0" collapsed="false">
      <c r="A2699" s="7" t="s">
        <v>11926</v>
      </c>
      <c r="B2699" s="44" t="n">
        <v>0</v>
      </c>
      <c r="C2699" s="44" t="n">
        <v>1</v>
      </c>
      <c r="D2699" s="38" t="n">
        <f aca="false">IFERROR(B2699/C2699,0)</f>
        <v>0</v>
      </c>
      <c r="E2699" s="45" t="n">
        <v>25</v>
      </c>
      <c r="F2699" s="7" t="s">
        <v>239</v>
      </c>
    </row>
    <row r="2700" customFormat="false" ht="15" hidden="false" customHeight="false" outlineLevel="0" collapsed="false">
      <c r="A2700" s="7" t="s">
        <v>11927</v>
      </c>
      <c r="B2700" s="44" t="n">
        <v>0</v>
      </c>
      <c r="C2700" s="44" t="n">
        <v>1</v>
      </c>
      <c r="D2700" s="38" t="n">
        <f aca="false">IFERROR(B2700/C2700,0)</f>
        <v>0</v>
      </c>
      <c r="E2700" s="45" t="n">
        <v>13</v>
      </c>
      <c r="F2700" s="7" t="s">
        <v>239</v>
      </c>
    </row>
    <row r="2701" customFormat="false" ht="15" hidden="false" customHeight="false" outlineLevel="0" collapsed="false">
      <c r="A2701" s="7" t="s">
        <v>11928</v>
      </c>
      <c r="B2701" s="44" t="n">
        <v>0</v>
      </c>
      <c r="C2701" s="44" t="n">
        <v>1</v>
      </c>
      <c r="D2701" s="38" t="n">
        <f aca="false">IFERROR(B2701/C2701,0)</f>
        <v>0</v>
      </c>
      <c r="E2701" s="45" t="n">
        <v>10</v>
      </c>
      <c r="F2701" s="7" t="s">
        <v>161</v>
      </c>
    </row>
    <row r="2702" customFormat="false" ht="15" hidden="false" customHeight="false" outlineLevel="0" collapsed="false">
      <c r="A2702" s="7" t="s">
        <v>11929</v>
      </c>
      <c r="B2702" s="44" t="n">
        <v>0</v>
      </c>
      <c r="C2702" s="44" t="n">
        <v>1</v>
      </c>
      <c r="D2702" s="38" t="n">
        <f aca="false">IFERROR(B2702/C2702,0)</f>
        <v>0</v>
      </c>
      <c r="E2702" s="45" t="n">
        <v>21</v>
      </c>
      <c r="F2702" s="7" t="s">
        <v>239</v>
      </c>
    </row>
    <row r="2703" customFormat="false" ht="15" hidden="false" customHeight="false" outlineLevel="0" collapsed="false">
      <c r="A2703" s="7" t="s">
        <v>11930</v>
      </c>
      <c r="B2703" s="44" t="n">
        <v>0</v>
      </c>
      <c r="C2703" s="44" t="n">
        <v>1</v>
      </c>
      <c r="D2703" s="38" t="n">
        <f aca="false">IFERROR(B2703/C2703,0)</f>
        <v>0</v>
      </c>
      <c r="E2703" s="45" t="n">
        <v>9</v>
      </c>
      <c r="F2703" s="7" t="s">
        <v>239</v>
      </c>
    </row>
    <row r="2704" customFormat="false" ht="15" hidden="false" customHeight="false" outlineLevel="0" collapsed="false">
      <c r="A2704" s="7" t="s">
        <v>11931</v>
      </c>
      <c r="B2704" s="44" t="n">
        <v>0</v>
      </c>
      <c r="C2704" s="44" t="n">
        <v>1</v>
      </c>
      <c r="D2704" s="38" t="n">
        <f aca="false">IFERROR(B2704/C2704,0)</f>
        <v>0</v>
      </c>
      <c r="E2704" s="45" t="n">
        <v>8</v>
      </c>
      <c r="F2704" s="7" t="s">
        <v>239</v>
      </c>
    </row>
    <row r="2705" customFormat="false" ht="15" hidden="false" customHeight="false" outlineLevel="0" collapsed="false">
      <c r="A2705" s="7" t="s">
        <v>11932</v>
      </c>
      <c r="B2705" s="44" t="n">
        <v>0</v>
      </c>
      <c r="C2705" s="44" t="n">
        <v>1</v>
      </c>
      <c r="D2705" s="38" t="n">
        <f aca="false">IFERROR(B2705/C2705,0)</f>
        <v>0</v>
      </c>
      <c r="E2705" s="45" t="n">
        <v>30</v>
      </c>
      <c r="F2705" s="7" t="s">
        <v>239</v>
      </c>
    </row>
    <row r="2706" customFormat="false" ht="15" hidden="false" customHeight="false" outlineLevel="0" collapsed="false">
      <c r="A2706" s="7" t="s">
        <v>11933</v>
      </c>
      <c r="B2706" s="44" t="n">
        <v>0</v>
      </c>
      <c r="C2706" s="44" t="n">
        <v>1</v>
      </c>
      <c r="D2706" s="38" t="n">
        <f aca="false">IFERROR(B2706/C2706,0)</f>
        <v>0</v>
      </c>
      <c r="E2706" s="45" t="n">
        <v>11</v>
      </c>
      <c r="F2706" s="7" t="s">
        <v>161</v>
      </c>
    </row>
    <row r="2707" customFormat="false" ht="15" hidden="false" customHeight="false" outlineLevel="0" collapsed="false">
      <c r="A2707" s="7" t="s">
        <v>11934</v>
      </c>
      <c r="B2707" s="44" t="n">
        <v>0</v>
      </c>
      <c r="C2707" s="44" t="n">
        <v>1</v>
      </c>
      <c r="D2707" s="38" t="n">
        <f aca="false">IFERROR(B2707/C2707,0)</f>
        <v>0</v>
      </c>
      <c r="E2707" s="45" t="n">
        <v>5</v>
      </c>
      <c r="F2707" s="7" t="s">
        <v>239</v>
      </c>
    </row>
    <row r="2708" customFormat="false" ht="15" hidden="false" customHeight="false" outlineLevel="0" collapsed="false">
      <c r="A2708" s="7" t="s">
        <v>11935</v>
      </c>
      <c r="B2708" s="44" t="n">
        <v>0</v>
      </c>
      <c r="C2708" s="44" t="n">
        <v>1</v>
      </c>
      <c r="D2708" s="38" t="n">
        <f aca="false">IFERROR(B2708/C2708,0)</f>
        <v>0</v>
      </c>
      <c r="E2708" s="45" t="n">
        <v>9</v>
      </c>
      <c r="F2708" s="7" t="s">
        <v>239</v>
      </c>
    </row>
    <row r="2709" customFormat="false" ht="15" hidden="false" customHeight="false" outlineLevel="0" collapsed="false">
      <c r="A2709" s="7" t="s">
        <v>11936</v>
      </c>
      <c r="B2709" s="44" t="n">
        <v>0</v>
      </c>
      <c r="C2709" s="44" t="n">
        <v>1</v>
      </c>
      <c r="D2709" s="38" t="n">
        <f aca="false">IFERROR(B2709/C2709,0)</f>
        <v>0</v>
      </c>
      <c r="E2709" s="45" t="n">
        <v>16</v>
      </c>
      <c r="F2709" s="7" t="s">
        <v>239</v>
      </c>
    </row>
    <row r="2710" customFormat="false" ht="15" hidden="false" customHeight="false" outlineLevel="0" collapsed="false">
      <c r="A2710" s="7" t="s">
        <v>11937</v>
      </c>
      <c r="B2710" s="44" t="n">
        <v>0</v>
      </c>
      <c r="C2710" s="44" t="n">
        <v>1</v>
      </c>
      <c r="D2710" s="38" t="n">
        <f aca="false">IFERROR(B2710/C2710,0)</f>
        <v>0</v>
      </c>
      <c r="E2710" s="45" t="n">
        <v>9</v>
      </c>
      <c r="F2710" s="7" t="s">
        <v>239</v>
      </c>
    </row>
    <row r="2711" customFormat="false" ht="15" hidden="false" customHeight="false" outlineLevel="0" collapsed="false">
      <c r="A2711" s="7" t="s">
        <v>11938</v>
      </c>
      <c r="B2711" s="44" t="n">
        <v>0</v>
      </c>
      <c r="C2711" s="44" t="n">
        <v>1</v>
      </c>
      <c r="D2711" s="38" t="n">
        <f aca="false">IFERROR(B2711/C2711,0)</f>
        <v>0</v>
      </c>
      <c r="E2711" s="45" t="n">
        <v>2</v>
      </c>
      <c r="F2711" s="7" t="s">
        <v>239</v>
      </c>
    </row>
    <row r="2712" customFormat="false" ht="15" hidden="false" customHeight="false" outlineLevel="0" collapsed="false">
      <c r="A2712" s="7" t="s">
        <v>11939</v>
      </c>
      <c r="B2712" s="44" t="n">
        <v>0</v>
      </c>
      <c r="C2712" s="44" t="n">
        <v>1</v>
      </c>
      <c r="D2712" s="38" t="n">
        <f aca="false">IFERROR(B2712/C2712,0)</f>
        <v>0</v>
      </c>
      <c r="E2712" s="45" t="n">
        <v>10</v>
      </c>
      <c r="F2712" s="7" t="s">
        <v>239</v>
      </c>
    </row>
    <row r="2713" customFormat="false" ht="15" hidden="false" customHeight="false" outlineLevel="0" collapsed="false">
      <c r="A2713" s="7" t="s">
        <v>11940</v>
      </c>
      <c r="B2713" s="44" t="n">
        <v>0</v>
      </c>
      <c r="C2713" s="44" t="n">
        <v>1</v>
      </c>
      <c r="D2713" s="38" t="n">
        <f aca="false">IFERROR(B2713/C2713,0)</f>
        <v>0</v>
      </c>
      <c r="E2713" s="45" t="n">
        <v>28</v>
      </c>
      <c r="F2713" s="7" t="s">
        <v>239</v>
      </c>
    </row>
    <row r="2714" customFormat="false" ht="15" hidden="false" customHeight="false" outlineLevel="0" collapsed="false">
      <c r="A2714" s="7" t="s">
        <v>11941</v>
      </c>
      <c r="B2714" s="44" t="n">
        <v>0</v>
      </c>
      <c r="C2714" s="44" t="n">
        <v>1</v>
      </c>
      <c r="D2714" s="38" t="n">
        <f aca="false">IFERROR(B2714/C2714,0)</f>
        <v>0</v>
      </c>
      <c r="E2714" s="45" t="n">
        <v>11</v>
      </c>
      <c r="F2714" s="7" t="s">
        <v>115</v>
      </c>
    </row>
    <row r="2715" customFormat="false" ht="15" hidden="false" customHeight="false" outlineLevel="0" collapsed="false">
      <c r="A2715" s="7" t="s">
        <v>11942</v>
      </c>
      <c r="B2715" s="44" t="n">
        <v>0</v>
      </c>
      <c r="C2715" s="44" t="n">
        <v>1</v>
      </c>
      <c r="D2715" s="38" t="n">
        <f aca="false">IFERROR(B2715/C2715,0)</f>
        <v>0</v>
      </c>
      <c r="E2715" s="45" t="n">
        <v>10</v>
      </c>
      <c r="F2715" s="7" t="s">
        <v>239</v>
      </c>
    </row>
    <row r="2716" customFormat="false" ht="15" hidden="false" customHeight="false" outlineLevel="0" collapsed="false">
      <c r="A2716" s="7" t="s">
        <v>11943</v>
      </c>
      <c r="B2716" s="44" t="n">
        <v>0</v>
      </c>
      <c r="C2716" s="44" t="n">
        <v>1</v>
      </c>
      <c r="D2716" s="38" t="n">
        <f aca="false">IFERROR(B2716/C2716,0)</f>
        <v>0</v>
      </c>
      <c r="E2716" s="45" t="n">
        <v>11</v>
      </c>
      <c r="F2716" s="7" t="s">
        <v>239</v>
      </c>
    </row>
    <row r="2717" customFormat="false" ht="15" hidden="false" customHeight="false" outlineLevel="0" collapsed="false">
      <c r="A2717" s="7" t="s">
        <v>11944</v>
      </c>
      <c r="B2717" s="44" t="n">
        <v>0</v>
      </c>
      <c r="C2717" s="44" t="n">
        <v>1</v>
      </c>
      <c r="D2717" s="38" t="n">
        <f aca="false">IFERROR(B2717/C2717,0)</f>
        <v>0</v>
      </c>
      <c r="E2717" s="45" t="n">
        <v>10</v>
      </c>
      <c r="F2717" s="7" t="s">
        <v>239</v>
      </c>
    </row>
    <row r="2718" customFormat="false" ht="15" hidden="false" customHeight="false" outlineLevel="0" collapsed="false">
      <c r="A2718" s="7" t="s">
        <v>11945</v>
      </c>
      <c r="B2718" s="44" t="n">
        <v>0</v>
      </c>
      <c r="C2718" s="44" t="n">
        <v>1</v>
      </c>
      <c r="D2718" s="38" t="n">
        <f aca="false">IFERROR(B2718/C2718,0)</f>
        <v>0</v>
      </c>
      <c r="E2718" s="45" t="n">
        <v>10</v>
      </c>
      <c r="F2718" s="7" t="s">
        <v>239</v>
      </c>
    </row>
    <row r="2719" customFormat="false" ht="15" hidden="false" customHeight="false" outlineLevel="0" collapsed="false">
      <c r="A2719" s="7" t="s">
        <v>11946</v>
      </c>
      <c r="B2719" s="44" t="n">
        <v>0</v>
      </c>
      <c r="C2719" s="44" t="n">
        <v>1</v>
      </c>
      <c r="D2719" s="38" t="n">
        <f aca="false">IFERROR(B2719/C2719,0)</f>
        <v>0</v>
      </c>
      <c r="E2719" s="45" t="n">
        <v>2</v>
      </c>
      <c r="F2719" s="7" t="s">
        <v>239</v>
      </c>
    </row>
    <row r="2720" customFormat="false" ht="15" hidden="false" customHeight="false" outlineLevel="0" collapsed="false">
      <c r="A2720" s="7" t="s">
        <v>11947</v>
      </c>
      <c r="B2720" s="44" t="n">
        <v>0</v>
      </c>
      <c r="C2720" s="44" t="n">
        <v>1</v>
      </c>
      <c r="D2720" s="38" t="n">
        <f aca="false">IFERROR(B2720/C2720,0)</f>
        <v>0</v>
      </c>
      <c r="E2720" s="45" t="n">
        <v>29</v>
      </c>
      <c r="F2720" s="7" t="s">
        <v>239</v>
      </c>
    </row>
    <row r="2721" customFormat="false" ht="15" hidden="false" customHeight="false" outlineLevel="0" collapsed="false">
      <c r="A2721" s="7" t="s">
        <v>11948</v>
      </c>
      <c r="B2721" s="44" t="n">
        <v>0</v>
      </c>
      <c r="C2721" s="44" t="n">
        <v>1</v>
      </c>
      <c r="D2721" s="38" t="n">
        <f aca="false">IFERROR(B2721/C2721,0)</f>
        <v>0</v>
      </c>
      <c r="E2721" s="45" t="n">
        <v>8</v>
      </c>
      <c r="F2721" s="7" t="s">
        <v>239</v>
      </c>
    </row>
    <row r="2722" customFormat="false" ht="15" hidden="false" customHeight="false" outlineLevel="0" collapsed="false">
      <c r="A2722" s="7" t="s">
        <v>11949</v>
      </c>
      <c r="B2722" s="44" t="n">
        <v>0</v>
      </c>
      <c r="C2722" s="44" t="n">
        <v>1</v>
      </c>
      <c r="D2722" s="38" t="n">
        <f aca="false">IFERROR(B2722/C2722,0)</f>
        <v>0</v>
      </c>
      <c r="E2722" s="45" t="n">
        <v>7</v>
      </c>
      <c r="F2722" s="7" t="s">
        <v>239</v>
      </c>
    </row>
    <row r="2723" customFormat="false" ht="15" hidden="false" customHeight="false" outlineLevel="0" collapsed="false">
      <c r="A2723" s="7" t="s">
        <v>11950</v>
      </c>
      <c r="B2723" s="44" t="n">
        <v>0</v>
      </c>
      <c r="C2723" s="44" t="n">
        <v>1</v>
      </c>
      <c r="D2723" s="38" t="n">
        <f aca="false">IFERROR(B2723/C2723,0)</f>
        <v>0</v>
      </c>
      <c r="E2723" s="45" t="n">
        <v>6</v>
      </c>
      <c r="F2723" s="7" t="s">
        <v>239</v>
      </c>
    </row>
    <row r="2724" customFormat="false" ht="15" hidden="false" customHeight="false" outlineLevel="0" collapsed="false">
      <c r="A2724" s="7" t="s">
        <v>11951</v>
      </c>
      <c r="B2724" s="44" t="n">
        <v>0</v>
      </c>
      <c r="C2724" s="44" t="n">
        <v>1</v>
      </c>
      <c r="D2724" s="38" t="n">
        <f aca="false">IFERROR(B2724/C2724,0)</f>
        <v>0</v>
      </c>
      <c r="E2724" s="45" t="n">
        <v>11</v>
      </c>
      <c r="F2724" s="7" t="s">
        <v>239</v>
      </c>
    </row>
    <row r="2725" customFormat="false" ht="15" hidden="false" customHeight="false" outlineLevel="0" collapsed="false">
      <c r="A2725" s="7" t="s">
        <v>11952</v>
      </c>
      <c r="B2725" s="44" t="n">
        <v>0</v>
      </c>
      <c r="C2725" s="44" t="n">
        <v>1</v>
      </c>
      <c r="D2725" s="38" t="n">
        <f aca="false">IFERROR(B2725/C2725,0)</f>
        <v>0</v>
      </c>
      <c r="E2725" s="45" t="n">
        <v>30</v>
      </c>
      <c r="F2725" s="7" t="s">
        <v>239</v>
      </c>
    </row>
    <row r="2726" customFormat="false" ht="15" hidden="false" customHeight="false" outlineLevel="0" collapsed="false">
      <c r="A2726" s="7" t="s">
        <v>11953</v>
      </c>
      <c r="B2726" s="44" t="n">
        <v>0</v>
      </c>
      <c r="C2726" s="44" t="n">
        <v>1</v>
      </c>
      <c r="D2726" s="38" t="n">
        <f aca="false">IFERROR(B2726/C2726,0)</f>
        <v>0</v>
      </c>
      <c r="E2726" s="45" t="n">
        <v>20</v>
      </c>
      <c r="F2726" s="7" t="s">
        <v>239</v>
      </c>
    </row>
    <row r="2727" customFormat="false" ht="15" hidden="false" customHeight="false" outlineLevel="0" collapsed="false">
      <c r="A2727" s="7" t="s">
        <v>11954</v>
      </c>
      <c r="B2727" s="44" t="n">
        <v>0</v>
      </c>
      <c r="C2727" s="44" t="n">
        <v>1</v>
      </c>
      <c r="D2727" s="38" t="n">
        <f aca="false">IFERROR(B2727/C2727,0)</f>
        <v>0</v>
      </c>
      <c r="E2727" s="45" t="n">
        <v>16</v>
      </c>
      <c r="F2727" s="7" t="s">
        <v>239</v>
      </c>
    </row>
    <row r="2728" customFormat="false" ht="15" hidden="false" customHeight="false" outlineLevel="0" collapsed="false">
      <c r="A2728" s="7" t="s">
        <v>11955</v>
      </c>
      <c r="B2728" s="44" t="n">
        <v>0</v>
      </c>
      <c r="C2728" s="44" t="n">
        <v>1</v>
      </c>
      <c r="D2728" s="38" t="n">
        <f aca="false">IFERROR(B2728/C2728,0)</f>
        <v>0</v>
      </c>
      <c r="E2728" s="45" t="n">
        <v>15</v>
      </c>
      <c r="F2728" s="7" t="s">
        <v>239</v>
      </c>
    </row>
    <row r="2729" customFormat="false" ht="15" hidden="false" customHeight="false" outlineLevel="0" collapsed="false">
      <c r="A2729" s="7" t="s">
        <v>11956</v>
      </c>
      <c r="B2729" s="44" t="n">
        <v>0</v>
      </c>
      <c r="C2729" s="44" t="n">
        <v>1</v>
      </c>
      <c r="D2729" s="38" t="n">
        <f aca="false">IFERROR(B2729/C2729,0)</f>
        <v>0</v>
      </c>
      <c r="E2729" s="45" t="n">
        <v>20</v>
      </c>
      <c r="F2729" s="7" t="s">
        <v>239</v>
      </c>
    </row>
    <row r="2730" customFormat="false" ht="15" hidden="false" customHeight="false" outlineLevel="0" collapsed="false">
      <c r="A2730" s="7" t="s">
        <v>11957</v>
      </c>
      <c r="B2730" s="44" t="n">
        <v>0</v>
      </c>
      <c r="C2730" s="44" t="n">
        <v>1</v>
      </c>
      <c r="D2730" s="38" t="n">
        <f aca="false">IFERROR(B2730/C2730,0)</f>
        <v>0</v>
      </c>
      <c r="E2730" s="45" t="n">
        <v>30</v>
      </c>
      <c r="F2730" s="7" t="s">
        <v>239</v>
      </c>
    </row>
    <row r="2731" customFormat="false" ht="15" hidden="false" customHeight="false" outlineLevel="0" collapsed="false">
      <c r="A2731" s="7" t="s">
        <v>11958</v>
      </c>
      <c r="B2731" s="44" t="n">
        <v>0</v>
      </c>
      <c r="C2731" s="44" t="n">
        <v>1</v>
      </c>
      <c r="D2731" s="38" t="n">
        <f aca="false">IFERROR(B2731/C2731,0)</f>
        <v>0</v>
      </c>
      <c r="E2731" s="45" t="n">
        <v>7</v>
      </c>
      <c r="F2731" s="7" t="s">
        <v>239</v>
      </c>
    </row>
    <row r="2732" customFormat="false" ht="15" hidden="false" customHeight="false" outlineLevel="0" collapsed="false">
      <c r="A2732" s="7" t="s">
        <v>11959</v>
      </c>
      <c r="B2732" s="44" t="n">
        <v>0</v>
      </c>
      <c r="C2732" s="44" t="n">
        <v>1</v>
      </c>
      <c r="D2732" s="38" t="n">
        <f aca="false">IFERROR(B2732/C2732,0)</f>
        <v>0</v>
      </c>
      <c r="E2732" s="45" t="n">
        <v>6</v>
      </c>
      <c r="F2732" s="7" t="s">
        <v>239</v>
      </c>
    </row>
    <row r="2733" customFormat="false" ht="15" hidden="false" customHeight="false" outlineLevel="0" collapsed="false">
      <c r="A2733" s="7" t="s">
        <v>11960</v>
      </c>
      <c r="B2733" s="44" t="n">
        <v>0</v>
      </c>
      <c r="C2733" s="44" t="n">
        <v>1</v>
      </c>
      <c r="D2733" s="38" t="n">
        <f aca="false">IFERROR(B2733/C2733,0)</f>
        <v>0</v>
      </c>
      <c r="E2733" s="45" t="n">
        <v>6</v>
      </c>
      <c r="F2733" s="7" t="s">
        <v>239</v>
      </c>
    </row>
    <row r="2734" customFormat="false" ht="15" hidden="false" customHeight="false" outlineLevel="0" collapsed="false">
      <c r="A2734" s="7" t="s">
        <v>11961</v>
      </c>
      <c r="B2734" s="44" t="n">
        <v>0</v>
      </c>
      <c r="C2734" s="44" t="n">
        <v>1</v>
      </c>
      <c r="D2734" s="38" t="n">
        <f aca="false">IFERROR(B2734/C2734,0)</f>
        <v>0</v>
      </c>
      <c r="E2734" s="45" t="n">
        <v>9</v>
      </c>
      <c r="F2734" s="7" t="s">
        <v>239</v>
      </c>
    </row>
    <row r="2735" customFormat="false" ht="15" hidden="false" customHeight="false" outlineLevel="0" collapsed="false">
      <c r="A2735" s="7" t="s">
        <v>11962</v>
      </c>
      <c r="B2735" s="44" t="n">
        <v>0</v>
      </c>
      <c r="C2735" s="44" t="n">
        <v>1</v>
      </c>
      <c r="D2735" s="38" t="n">
        <f aca="false">IFERROR(B2735/C2735,0)</f>
        <v>0</v>
      </c>
      <c r="E2735" s="45" t="n">
        <v>6</v>
      </c>
      <c r="F2735" s="7" t="s">
        <v>239</v>
      </c>
    </row>
    <row r="2736" customFormat="false" ht="15" hidden="false" customHeight="false" outlineLevel="0" collapsed="false">
      <c r="A2736" s="7" t="s">
        <v>11963</v>
      </c>
      <c r="B2736" s="44" t="n">
        <v>0</v>
      </c>
      <c r="C2736" s="44" t="n">
        <v>1</v>
      </c>
      <c r="D2736" s="38" t="n">
        <f aca="false">IFERROR(B2736/C2736,0)</f>
        <v>0</v>
      </c>
      <c r="E2736" s="45" t="n">
        <v>12</v>
      </c>
      <c r="F2736" s="7" t="s">
        <v>239</v>
      </c>
    </row>
    <row r="2737" customFormat="false" ht="15" hidden="false" customHeight="false" outlineLevel="0" collapsed="false">
      <c r="A2737" s="7" t="s">
        <v>11964</v>
      </c>
      <c r="B2737" s="44" t="n">
        <v>0</v>
      </c>
      <c r="C2737" s="44" t="n">
        <v>1</v>
      </c>
      <c r="D2737" s="38" t="n">
        <f aca="false">IFERROR(B2737/C2737,0)</f>
        <v>0</v>
      </c>
      <c r="E2737" s="45" t="n">
        <v>4</v>
      </c>
      <c r="F2737" s="7" t="s">
        <v>239</v>
      </c>
    </row>
    <row r="2738" customFormat="false" ht="15" hidden="false" customHeight="false" outlineLevel="0" collapsed="false">
      <c r="A2738" s="7" t="s">
        <v>11965</v>
      </c>
      <c r="B2738" s="44" t="n">
        <v>0</v>
      </c>
      <c r="C2738" s="44" t="n">
        <v>1</v>
      </c>
      <c r="D2738" s="38" t="n">
        <f aca="false">IFERROR(B2738/C2738,0)</f>
        <v>0</v>
      </c>
      <c r="E2738" s="45" t="n">
        <v>9</v>
      </c>
      <c r="F2738" s="7" t="s">
        <v>239</v>
      </c>
    </row>
    <row r="2739" customFormat="false" ht="15" hidden="false" customHeight="false" outlineLevel="0" collapsed="false">
      <c r="A2739" s="7" t="s">
        <v>11966</v>
      </c>
      <c r="B2739" s="44" t="n">
        <v>0</v>
      </c>
      <c r="C2739" s="44" t="n">
        <v>1</v>
      </c>
      <c r="D2739" s="38" t="n">
        <f aca="false">IFERROR(B2739/C2739,0)</f>
        <v>0</v>
      </c>
      <c r="E2739" s="45" t="n">
        <v>9</v>
      </c>
      <c r="F2739" s="7" t="s">
        <v>161</v>
      </c>
    </row>
    <row r="2740" customFormat="false" ht="15" hidden="false" customHeight="false" outlineLevel="0" collapsed="false">
      <c r="A2740" s="7" t="s">
        <v>11967</v>
      </c>
      <c r="B2740" s="44" t="n">
        <v>0</v>
      </c>
      <c r="C2740" s="44" t="n">
        <v>1</v>
      </c>
      <c r="D2740" s="38" t="n">
        <f aca="false">IFERROR(B2740/C2740,0)</f>
        <v>0</v>
      </c>
      <c r="E2740" s="45" t="n">
        <v>6</v>
      </c>
      <c r="F2740" s="7" t="s">
        <v>239</v>
      </c>
    </row>
    <row r="2741" customFormat="false" ht="15" hidden="false" customHeight="false" outlineLevel="0" collapsed="false">
      <c r="A2741" s="7" t="s">
        <v>11968</v>
      </c>
      <c r="B2741" s="44" t="n">
        <v>0</v>
      </c>
      <c r="C2741" s="44" t="n">
        <v>1</v>
      </c>
      <c r="D2741" s="38" t="n">
        <f aca="false">IFERROR(B2741/C2741,0)</f>
        <v>0</v>
      </c>
      <c r="E2741" s="45" t="n">
        <v>7</v>
      </c>
      <c r="F2741" s="7" t="s">
        <v>161</v>
      </c>
    </row>
    <row r="2742" customFormat="false" ht="15" hidden="false" customHeight="false" outlineLevel="0" collapsed="false">
      <c r="A2742" s="7" t="s">
        <v>11969</v>
      </c>
      <c r="B2742" s="44" t="n">
        <v>0</v>
      </c>
      <c r="C2742" s="44" t="n">
        <v>1</v>
      </c>
      <c r="D2742" s="38" t="n">
        <f aca="false">IFERROR(B2742/C2742,0)</f>
        <v>0</v>
      </c>
      <c r="E2742" s="45" t="n">
        <v>11</v>
      </c>
      <c r="F2742" s="7" t="s">
        <v>239</v>
      </c>
    </row>
    <row r="2743" customFormat="false" ht="15" hidden="false" customHeight="false" outlineLevel="0" collapsed="false">
      <c r="A2743" s="7" t="s">
        <v>11970</v>
      </c>
      <c r="B2743" s="44" t="n">
        <v>0</v>
      </c>
      <c r="C2743" s="44" t="n">
        <v>1</v>
      </c>
      <c r="D2743" s="38" t="n">
        <f aca="false">IFERROR(B2743/C2743,0)</f>
        <v>0</v>
      </c>
      <c r="E2743" s="45" t="n">
        <v>9</v>
      </c>
      <c r="F2743" s="7" t="s">
        <v>239</v>
      </c>
    </row>
    <row r="2744" customFormat="false" ht="15" hidden="false" customHeight="false" outlineLevel="0" collapsed="false">
      <c r="A2744" s="7" t="s">
        <v>11971</v>
      </c>
      <c r="B2744" s="44" t="n">
        <v>0</v>
      </c>
      <c r="C2744" s="44" t="n">
        <v>1</v>
      </c>
      <c r="D2744" s="38" t="n">
        <f aca="false">IFERROR(B2744/C2744,0)</f>
        <v>0</v>
      </c>
      <c r="E2744" s="45" t="n">
        <v>24</v>
      </c>
      <c r="F2744" s="7" t="s">
        <v>239</v>
      </c>
    </row>
    <row r="2745" customFormat="false" ht="15" hidden="false" customHeight="false" outlineLevel="0" collapsed="false">
      <c r="A2745" s="7" t="s">
        <v>11972</v>
      </c>
      <c r="B2745" s="44" t="n">
        <v>0</v>
      </c>
      <c r="C2745" s="44" t="n">
        <v>1</v>
      </c>
      <c r="D2745" s="38" t="n">
        <f aca="false">IFERROR(B2745/C2745,0)</f>
        <v>0</v>
      </c>
      <c r="E2745" s="45" t="n">
        <v>6</v>
      </c>
      <c r="F2745" s="7" t="s">
        <v>239</v>
      </c>
    </row>
    <row r="2746" customFormat="false" ht="15" hidden="false" customHeight="false" outlineLevel="0" collapsed="false">
      <c r="A2746" s="7" t="s">
        <v>11973</v>
      </c>
      <c r="B2746" s="44" t="n">
        <v>0</v>
      </c>
      <c r="C2746" s="44" t="n">
        <v>1</v>
      </c>
      <c r="D2746" s="38" t="n">
        <f aca="false">IFERROR(B2746/C2746,0)</f>
        <v>0</v>
      </c>
      <c r="E2746" s="45" t="n">
        <v>13</v>
      </c>
      <c r="F2746" s="7" t="s">
        <v>239</v>
      </c>
    </row>
    <row r="2747" customFormat="false" ht="15" hidden="false" customHeight="false" outlineLevel="0" collapsed="false">
      <c r="A2747" s="7" t="s">
        <v>11974</v>
      </c>
      <c r="B2747" s="44" t="n">
        <v>0</v>
      </c>
      <c r="C2747" s="44" t="n">
        <v>1</v>
      </c>
      <c r="D2747" s="38" t="n">
        <f aca="false">IFERROR(B2747/C2747,0)</f>
        <v>0</v>
      </c>
      <c r="E2747" s="45" t="n">
        <v>28</v>
      </c>
      <c r="F2747" s="7" t="s">
        <v>239</v>
      </c>
    </row>
    <row r="2748" customFormat="false" ht="15" hidden="false" customHeight="false" outlineLevel="0" collapsed="false">
      <c r="A2748" s="7" t="s">
        <v>11975</v>
      </c>
      <c r="B2748" s="44" t="n">
        <v>0</v>
      </c>
      <c r="C2748" s="44" t="n">
        <v>1</v>
      </c>
      <c r="D2748" s="38" t="n">
        <f aca="false">IFERROR(B2748/C2748,0)</f>
        <v>0</v>
      </c>
      <c r="E2748" s="45" t="n">
        <v>8</v>
      </c>
      <c r="F2748" s="7" t="s">
        <v>239</v>
      </c>
    </row>
    <row r="2749" customFormat="false" ht="15" hidden="false" customHeight="false" outlineLevel="0" collapsed="false">
      <c r="A2749" s="7" t="s">
        <v>11976</v>
      </c>
      <c r="B2749" s="44" t="n">
        <v>0</v>
      </c>
      <c r="C2749" s="44" t="n">
        <v>1</v>
      </c>
      <c r="D2749" s="38" t="n">
        <f aca="false">IFERROR(B2749/C2749,0)</f>
        <v>0</v>
      </c>
      <c r="E2749" s="45" t="n">
        <v>13</v>
      </c>
      <c r="F2749" s="7" t="s">
        <v>239</v>
      </c>
    </row>
    <row r="2750" customFormat="false" ht="15" hidden="false" customHeight="false" outlineLevel="0" collapsed="false">
      <c r="A2750" s="7" t="s">
        <v>11977</v>
      </c>
      <c r="B2750" s="44" t="n">
        <v>0</v>
      </c>
      <c r="C2750" s="44" t="n">
        <v>1</v>
      </c>
      <c r="D2750" s="38" t="n">
        <f aca="false">IFERROR(B2750/C2750,0)</f>
        <v>0</v>
      </c>
      <c r="E2750" s="45" t="n">
        <v>7</v>
      </c>
      <c r="F2750" s="7" t="s">
        <v>239</v>
      </c>
    </row>
    <row r="2751" customFormat="false" ht="15" hidden="false" customHeight="false" outlineLevel="0" collapsed="false">
      <c r="A2751" s="7" t="s">
        <v>11978</v>
      </c>
      <c r="B2751" s="44" t="n">
        <v>0</v>
      </c>
      <c r="C2751" s="44" t="n">
        <v>1</v>
      </c>
      <c r="D2751" s="38" t="n">
        <f aca="false">IFERROR(B2751/C2751,0)</f>
        <v>0</v>
      </c>
      <c r="E2751" s="45" t="n">
        <v>1</v>
      </c>
      <c r="F2751" s="7" t="s">
        <v>239</v>
      </c>
    </row>
    <row r="2752" customFormat="false" ht="15" hidden="false" customHeight="false" outlineLevel="0" collapsed="false">
      <c r="A2752" s="7" t="s">
        <v>11979</v>
      </c>
      <c r="B2752" s="44" t="n">
        <v>0</v>
      </c>
      <c r="C2752" s="44" t="n">
        <v>1</v>
      </c>
      <c r="D2752" s="38" t="n">
        <f aca="false">IFERROR(B2752/C2752,0)</f>
        <v>0</v>
      </c>
      <c r="E2752" s="45" t="n">
        <v>6</v>
      </c>
      <c r="F2752" s="7" t="s">
        <v>239</v>
      </c>
    </row>
    <row r="2753" customFormat="false" ht="15" hidden="false" customHeight="false" outlineLevel="0" collapsed="false">
      <c r="A2753" s="7" t="s">
        <v>11980</v>
      </c>
      <c r="B2753" s="44" t="n">
        <v>0</v>
      </c>
      <c r="C2753" s="44" t="n">
        <v>1</v>
      </c>
      <c r="D2753" s="38" t="n">
        <f aca="false">IFERROR(B2753/C2753,0)</f>
        <v>0</v>
      </c>
      <c r="E2753" s="45" t="n">
        <v>19</v>
      </c>
      <c r="F2753" s="7" t="s">
        <v>239</v>
      </c>
    </row>
    <row r="2754" customFormat="false" ht="15" hidden="false" customHeight="false" outlineLevel="0" collapsed="false">
      <c r="A2754" s="7" t="s">
        <v>11981</v>
      </c>
      <c r="B2754" s="44" t="n">
        <v>0</v>
      </c>
      <c r="C2754" s="44" t="n">
        <v>1</v>
      </c>
      <c r="D2754" s="38" t="n">
        <f aca="false">IFERROR(B2754/C2754,0)</f>
        <v>0</v>
      </c>
      <c r="E2754" s="45" t="n">
        <v>46</v>
      </c>
      <c r="F2754" s="7" t="s">
        <v>239</v>
      </c>
    </row>
    <row r="2755" customFormat="false" ht="15" hidden="false" customHeight="false" outlineLevel="0" collapsed="false">
      <c r="A2755" s="7" t="s">
        <v>11982</v>
      </c>
      <c r="B2755" s="44" t="n">
        <v>0</v>
      </c>
      <c r="C2755" s="44" t="n">
        <v>1</v>
      </c>
      <c r="D2755" s="38" t="n">
        <f aca="false">IFERROR(B2755/C2755,0)</f>
        <v>0</v>
      </c>
      <c r="E2755" s="45" t="n">
        <v>9</v>
      </c>
      <c r="F2755" s="7" t="s">
        <v>161</v>
      </c>
    </row>
    <row r="2756" customFormat="false" ht="15" hidden="false" customHeight="false" outlineLevel="0" collapsed="false">
      <c r="A2756" s="7" t="s">
        <v>11983</v>
      </c>
      <c r="B2756" s="44" t="n">
        <v>0</v>
      </c>
      <c r="C2756" s="44" t="n">
        <v>1</v>
      </c>
      <c r="D2756" s="38" t="n">
        <f aca="false">IFERROR(B2756/C2756,0)</f>
        <v>0</v>
      </c>
      <c r="E2756" s="45" t="n">
        <v>7</v>
      </c>
      <c r="F2756" s="7" t="s">
        <v>239</v>
      </c>
    </row>
    <row r="2757" customFormat="false" ht="15" hidden="false" customHeight="false" outlineLevel="0" collapsed="false">
      <c r="A2757" s="7" t="s">
        <v>11984</v>
      </c>
      <c r="B2757" s="44" t="n">
        <v>0</v>
      </c>
      <c r="C2757" s="44" t="n">
        <v>1</v>
      </c>
      <c r="D2757" s="38" t="n">
        <f aca="false">IFERROR(B2757/C2757,0)</f>
        <v>0</v>
      </c>
      <c r="E2757" s="45" t="n">
        <v>2</v>
      </c>
      <c r="F2757" s="7" t="s">
        <v>239</v>
      </c>
    </row>
    <row r="2758" customFormat="false" ht="15" hidden="false" customHeight="false" outlineLevel="0" collapsed="false">
      <c r="A2758" s="7" t="s">
        <v>11985</v>
      </c>
      <c r="B2758" s="44" t="n">
        <v>0</v>
      </c>
      <c r="C2758" s="44" t="n">
        <v>1</v>
      </c>
      <c r="D2758" s="38" t="n">
        <f aca="false">IFERROR(B2758/C2758,0)</f>
        <v>0</v>
      </c>
      <c r="E2758" s="45" t="n">
        <v>20</v>
      </c>
      <c r="F2758" s="7" t="s">
        <v>239</v>
      </c>
    </row>
    <row r="2759" customFormat="false" ht="15" hidden="false" customHeight="false" outlineLevel="0" collapsed="false">
      <c r="A2759" s="7" t="s">
        <v>11986</v>
      </c>
      <c r="B2759" s="44" t="n">
        <v>0</v>
      </c>
      <c r="C2759" s="44" t="n">
        <v>1</v>
      </c>
      <c r="D2759" s="38" t="n">
        <f aca="false">IFERROR(B2759/C2759,0)</f>
        <v>0</v>
      </c>
      <c r="E2759" s="45" t="n">
        <v>3</v>
      </c>
      <c r="F2759" s="7" t="s">
        <v>161</v>
      </c>
    </row>
    <row r="2760" customFormat="false" ht="15" hidden="false" customHeight="false" outlineLevel="0" collapsed="false">
      <c r="A2760" s="7" t="s">
        <v>11987</v>
      </c>
      <c r="B2760" s="44" t="n">
        <v>0</v>
      </c>
      <c r="C2760" s="44" t="n">
        <v>1</v>
      </c>
      <c r="D2760" s="38" t="n">
        <f aca="false">IFERROR(B2760/C2760,0)</f>
        <v>0</v>
      </c>
      <c r="E2760" s="45" t="n">
        <v>10</v>
      </c>
      <c r="F2760" s="7" t="s">
        <v>477</v>
      </c>
    </row>
    <row r="2761" customFormat="false" ht="15" hidden="false" customHeight="false" outlineLevel="0" collapsed="false">
      <c r="A2761" s="7" t="s">
        <v>11988</v>
      </c>
      <c r="B2761" s="44" t="n">
        <v>0</v>
      </c>
      <c r="C2761" s="44" t="n">
        <v>1</v>
      </c>
      <c r="D2761" s="38" t="n">
        <f aca="false">IFERROR(B2761/C2761,0)</f>
        <v>0</v>
      </c>
      <c r="E2761" s="45" t="n">
        <v>12</v>
      </c>
      <c r="F2761" s="7" t="s">
        <v>239</v>
      </c>
    </row>
    <row r="2762" customFormat="false" ht="15" hidden="false" customHeight="false" outlineLevel="0" collapsed="false">
      <c r="A2762" s="7" t="s">
        <v>11989</v>
      </c>
      <c r="B2762" s="44" t="n">
        <v>0</v>
      </c>
      <c r="C2762" s="44" t="n">
        <v>1</v>
      </c>
      <c r="D2762" s="38" t="n">
        <f aca="false">IFERROR(B2762/C2762,0)</f>
        <v>0</v>
      </c>
      <c r="E2762" s="45" t="n">
        <v>12</v>
      </c>
      <c r="F2762" s="7" t="s">
        <v>161</v>
      </c>
    </row>
    <row r="2763" customFormat="false" ht="15" hidden="false" customHeight="false" outlineLevel="0" collapsed="false">
      <c r="A2763" s="7" t="s">
        <v>11990</v>
      </c>
      <c r="B2763" s="44" t="n">
        <v>0</v>
      </c>
      <c r="C2763" s="44" t="n">
        <v>1</v>
      </c>
      <c r="D2763" s="38" t="n">
        <f aca="false">IFERROR(B2763/C2763,0)</f>
        <v>0</v>
      </c>
      <c r="E2763" s="45" t="n">
        <v>34</v>
      </c>
      <c r="F2763" s="7" t="s">
        <v>239</v>
      </c>
    </row>
    <row r="2764" customFormat="false" ht="15" hidden="false" customHeight="false" outlineLevel="0" collapsed="false">
      <c r="A2764" s="7" t="s">
        <v>11991</v>
      </c>
      <c r="B2764" s="44" t="n">
        <v>0</v>
      </c>
      <c r="C2764" s="44" t="n">
        <v>1</v>
      </c>
      <c r="D2764" s="38" t="n">
        <f aca="false">IFERROR(B2764/C2764,0)</f>
        <v>0</v>
      </c>
      <c r="E2764" s="45" t="n">
        <v>9</v>
      </c>
      <c r="F2764" s="7" t="s">
        <v>239</v>
      </c>
    </row>
    <row r="2765" customFormat="false" ht="15" hidden="false" customHeight="false" outlineLevel="0" collapsed="false">
      <c r="A2765" s="7" t="s">
        <v>11992</v>
      </c>
      <c r="B2765" s="44" t="n">
        <v>0</v>
      </c>
      <c r="C2765" s="44" t="n">
        <v>1</v>
      </c>
      <c r="D2765" s="38" t="n">
        <f aca="false">IFERROR(B2765/C2765,0)</f>
        <v>0</v>
      </c>
      <c r="E2765" s="45" t="n">
        <v>11</v>
      </c>
      <c r="F2765" s="7" t="s">
        <v>239</v>
      </c>
    </row>
    <row r="2766" customFormat="false" ht="15" hidden="false" customHeight="false" outlineLevel="0" collapsed="false">
      <c r="A2766" s="7" t="s">
        <v>11993</v>
      </c>
      <c r="B2766" s="44" t="n">
        <v>0</v>
      </c>
      <c r="C2766" s="44" t="n">
        <v>1</v>
      </c>
      <c r="D2766" s="38" t="n">
        <f aca="false">IFERROR(B2766/C2766,0)</f>
        <v>0</v>
      </c>
      <c r="E2766" s="45" t="n">
        <v>5</v>
      </c>
      <c r="F2766" s="7" t="s">
        <v>239</v>
      </c>
    </row>
    <row r="2767" customFormat="false" ht="15" hidden="false" customHeight="false" outlineLevel="0" collapsed="false">
      <c r="A2767" s="7" t="s">
        <v>11994</v>
      </c>
      <c r="B2767" s="44" t="n">
        <v>0</v>
      </c>
      <c r="C2767" s="44" t="n">
        <v>1</v>
      </c>
      <c r="D2767" s="38" t="n">
        <f aca="false">IFERROR(B2767/C2767,0)</f>
        <v>0</v>
      </c>
      <c r="E2767" s="45" t="n">
        <v>28</v>
      </c>
      <c r="F2767" s="7" t="s">
        <v>239</v>
      </c>
    </row>
    <row r="2768" customFormat="false" ht="15" hidden="false" customHeight="false" outlineLevel="0" collapsed="false">
      <c r="A2768" s="7" t="s">
        <v>11995</v>
      </c>
      <c r="B2768" s="44" t="n">
        <v>0</v>
      </c>
      <c r="C2768" s="44" t="n">
        <v>1</v>
      </c>
      <c r="D2768" s="38" t="n">
        <f aca="false">IFERROR(B2768/C2768,0)</f>
        <v>0</v>
      </c>
      <c r="E2768" s="45" t="n">
        <v>3</v>
      </c>
      <c r="F2768" s="7" t="s">
        <v>115</v>
      </c>
    </row>
    <row r="2769" customFormat="false" ht="15" hidden="false" customHeight="false" outlineLevel="0" collapsed="false">
      <c r="A2769" s="7" t="s">
        <v>11996</v>
      </c>
      <c r="B2769" s="44" t="n">
        <v>0</v>
      </c>
      <c r="C2769" s="44" t="n">
        <v>1</v>
      </c>
      <c r="D2769" s="38" t="n">
        <f aca="false">IFERROR(B2769/C2769,0)</f>
        <v>0</v>
      </c>
      <c r="E2769" s="45" t="n">
        <v>63</v>
      </c>
      <c r="F2769" s="7" t="s">
        <v>239</v>
      </c>
    </row>
    <row r="2770" customFormat="false" ht="15" hidden="false" customHeight="false" outlineLevel="0" collapsed="false">
      <c r="A2770" s="7" t="s">
        <v>11997</v>
      </c>
      <c r="B2770" s="44" t="n">
        <v>0</v>
      </c>
      <c r="C2770" s="44" t="n">
        <v>1</v>
      </c>
      <c r="D2770" s="38" t="n">
        <f aca="false">IFERROR(B2770/C2770,0)</f>
        <v>0</v>
      </c>
      <c r="E2770" s="45" t="n">
        <v>23</v>
      </c>
      <c r="F2770" s="7" t="s">
        <v>239</v>
      </c>
    </row>
    <row r="2771" customFormat="false" ht="15" hidden="false" customHeight="false" outlineLevel="0" collapsed="false">
      <c r="A2771" s="7" t="s">
        <v>11998</v>
      </c>
      <c r="B2771" s="44" t="n">
        <v>0</v>
      </c>
      <c r="C2771" s="44" t="n">
        <v>1</v>
      </c>
      <c r="D2771" s="38" t="n">
        <f aca="false">IFERROR(B2771/C2771,0)</f>
        <v>0</v>
      </c>
      <c r="E2771" s="45" t="n">
        <v>11</v>
      </c>
      <c r="F2771" s="7" t="s">
        <v>161</v>
      </c>
    </row>
    <row r="2772" customFormat="false" ht="15" hidden="false" customHeight="false" outlineLevel="0" collapsed="false">
      <c r="A2772" s="7" t="s">
        <v>11999</v>
      </c>
      <c r="B2772" s="44" t="n">
        <v>0</v>
      </c>
      <c r="C2772" s="44" t="n">
        <v>1</v>
      </c>
      <c r="D2772" s="38" t="n">
        <f aca="false">IFERROR(B2772/C2772,0)</f>
        <v>0</v>
      </c>
      <c r="E2772" s="45" t="n">
        <v>10</v>
      </c>
      <c r="F2772" s="7" t="s">
        <v>239</v>
      </c>
    </row>
    <row r="2773" customFormat="false" ht="15" hidden="false" customHeight="false" outlineLevel="0" collapsed="false">
      <c r="A2773" s="7" t="s">
        <v>12000</v>
      </c>
      <c r="B2773" s="44" t="n">
        <v>0</v>
      </c>
      <c r="C2773" s="44" t="n">
        <v>1</v>
      </c>
      <c r="D2773" s="38" t="n">
        <f aca="false">IFERROR(B2773/C2773,0)</f>
        <v>0</v>
      </c>
      <c r="E2773" s="45" t="n">
        <v>11</v>
      </c>
      <c r="F2773" s="7" t="s">
        <v>239</v>
      </c>
    </row>
    <row r="2774" customFormat="false" ht="15" hidden="false" customHeight="false" outlineLevel="0" collapsed="false">
      <c r="A2774" s="7" t="s">
        <v>12001</v>
      </c>
      <c r="B2774" s="44" t="n">
        <v>0</v>
      </c>
      <c r="C2774" s="44" t="n">
        <v>1</v>
      </c>
      <c r="D2774" s="38" t="n">
        <f aca="false">IFERROR(B2774/C2774,0)</f>
        <v>0</v>
      </c>
      <c r="E2774" s="45" t="n">
        <v>8</v>
      </c>
      <c r="F2774" s="7" t="s">
        <v>239</v>
      </c>
    </row>
    <row r="2775" customFormat="false" ht="15" hidden="false" customHeight="false" outlineLevel="0" collapsed="false">
      <c r="A2775" s="7" t="s">
        <v>12002</v>
      </c>
      <c r="B2775" s="44" t="n">
        <v>0</v>
      </c>
      <c r="C2775" s="44" t="n">
        <v>1</v>
      </c>
      <c r="D2775" s="38" t="n">
        <f aca="false">IFERROR(B2775/C2775,0)</f>
        <v>0</v>
      </c>
      <c r="E2775" s="45" t="n">
        <v>11</v>
      </c>
      <c r="F2775" s="7" t="s">
        <v>161</v>
      </c>
    </row>
    <row r="2776" customFormat="false" ht="15" hidden="false" customHeight="false" outlineLevel="0" collapsed="false">
      <c r="A2776" s="7" t="s">
        <v>12003</v>
      </c>
      <c r="B2776" s="44" t="n">
        <v>0</v>
      </c>
      <c r="C2776" s="44" t="n">
        <v>1</v>
      </c>
      <c r="D2776" s="38" t="n">
        <f aca="false">IFERROR(B2776/C2776,0)</f>
        <v>0</v>
      </c>
      <c r="E2776" s="45" t="n">
        <v>6</v>
      </c>
      <c r="F2776" s="7" t="s">
        <v>161</v>
      </c>
    </row>
    <row r="2777" customFormat="false" ht="15" hidden="false" customHeight="false" outlineLevel="0" collapsed="false">
      <c r="A2777" s="7" t="s">
        <v>12004</v>
      </c>
      <c r="B2777" s="44" t="n">
        <v>0</v>
      </c>
      <c r="C2777" s="44" t="n">
        <v>1</v>
      </c>
      <c r="D2777" s="38" t="n">
        <f aca="false">IFERROR(B2777/C2777,0)</f>
        <v>0</v>
      </c>
      <c r="E2777" s="45" t="n">
        <v>10</v>
      </c>
      <c r="F2777" s="7" t="s">
        <v>239</v>
      </c>
    </row>
    <row r="2778" customFormat="false" ht="15" hidden="false" customHeight="false" outlineLevel="0" collapsed="false">
      <c r="A2778" s="7" t="s">
        <v>12005</v>
      </c>
      <c r="B2778" s="44" t="n">
        <v>0</v>
      </c>
      <c r="C2778" s="44" t="n">
        <v>1</v>
      </c>
      <c r="D2778" s="38" t="n">
        <f aca="false">IFERROR(B2778/C2778,0)</f>
        <v>0</v>
      </c>
      <c r="E2778" s="45" t="n">
        <v>28</v>
      </c>
      <c r="F2778" s="7" t="s">
        <v>239</v>
      </c>
    </row>
    <row r="2779" customFormat="false" ht="15" hidden="false" customHeight="false" outlineLevel="0" collapsed="false">
      <c r="A2779" s="7" t="s">
        <v>12006</v>
      </c>
      <c r="B2779" s="44" t="n">
        <v>0</v>
      </c>
      <c r="C2779" s="44" t="n">
        <v>1</v>
      </c>
      <c r="D2779" s="38" t="n">
        <f aca="false">IFERROR(B2779/C2779,0)</f>
        <v>0</v>
      </c>
      <c r="E2779" s="45" t="n">
        <v>7</v>
      </c>
      <c r="F2779" s="7" t="s">
        <v>239</v>
      </c>
    </row>
    <row r="2780" customFormat="false" ht="15" hidden="false" customHeight="false" outlineLevel="0" collapsed="false">
      <c r="A2780" s="7" t="s">
        <v>12007</v>
      </c>
      <c r="B2780" s="44" t="n">
        <v>0</v>
      </c>
      <c r="C2780" s="44" t="n">
        <v>1</v>
      </c>
      <c r="D2780" s="38" t="n">
        <f aca="false">IFERROR(B2780/C2780,0)</f>
        <v>0</v>
      </c>
      <c r="E2780" s="45" t="n">
        <v>5</v>
      </c>
      <c r="F2780" s="7" t="s">
        <v>239</v>
      </c>
    </row>
    <row r="2781" customFormat="false" ht="15" hidden="false" customHeight="false" outlineLevel="0" collapsed="false">
      <c r="A2781" s="7" t="s">
        <v>12008</v>
      </c>
      <c r="B2781" s="44" t="n">
        <v>0</v>
      </c>
      <c r="C2781" s="44" t="n">
        <v>1</v>
      </c>
      <c r="D2781" s="38" t="n">
        <f aca="false">IFERROR(B2781/C2781,0)</f>
        <v>0</v>
      </c>
      <c r="E2781" s="45" t="n">
        <v>8</v>
      </c>
      <c r="F2781" s="7" t="s">
        <v>239</v>
      </c>
    </row>
    <row r="2782" customFormat="false" ht="15" hidden="false" customHeight="false" outlineLevel="0" collapsed="false">
      <c r="A2782" s="7" t="s">
        <v>12009</v>
      </c>
      <c r="B2782" s="44" t="n">
        <v>0</v>
      </c>
      <c r="C2782" s="44" t="n">
        <v>1</v>
      </c>
      <c r="D2782" s="38" t="n">
        <f aca="false">IFERROR(B2782/C2782,0)</f>
        <v>0</v>
      </c>
      <c r="E2782" s="45" t="n">
        <v>9</v>
      </c>
      <c r="F2782" s="7" t="s">
        <v>239</v>
      </c>
    </row>
    <row r="2783" customFormat="false" ht="15" hidden="false" customHeight="false" outlineLevel="0" collapsed="false">
      <c r="A2783" s="7" t="s">
        <v>12010</v>
      </c>
      <c r="B2783" s="44" t="n">
        <v>0</v>
      </c>
      <c r="C2783" s="44" t="n">
        <v>1</v>
      </c>
      <c r="D2783" s="38" t="n">
        <f aca="false">IFERROR(B2783/C2783,0)</f>
        <v>0</v>
      </c>
      <c r="E2783" s="45" t="n">
        <v>18</v>
      </c>
      <c r="F2783" s="7" t="s">
        <v>161</v>
      </c>
    </row>
    <row r="2784" customFormat="false" ht="15" hidden="false" customHeight="false" outlineLevel="0" collapsed="false">
      <c r="A2784" s="7" t="s">
        <v>12011</v>
      </c>
      <c r="B2784" s="44" t="n">
        <v>0</v>
      </c>
      <c r="C2784" s="44" t="n">
        <v>1</v>
      </c>
      <c r="D2784" s="38" t="n">
        <f aca="false">IFERROR(B2784/C2784,0)</f>
        <v>0</v>
      </c>
      <c r="E2784" s="45" t="n">
        <v>12</v>
      </c>
      <c r="F2784" s="7" t="s">
        <v>161</v>
      </c>
    </row>
    <row r="2785" customFormat="false" ht="15" hidden="false" customHeight="false" outlineLevel="0" collapsed="false">
      <c r="A2785" s="7" t="s">
        <v>12012</v>
      </c>
      <c r="B2785" s="44" t="n">
        <v>0</v>
      </c>
      <c r="C2785" s="44" t="n">
        <v>1</v>
      </c>
      <c r="D2785" s="38" t="n">
        <f aca="false">IFERROR(B2785/C2785,0)</f>
        <v>0</v>
      </c>
      <c r="E2785" s="45" t="n">
        <v>12</v>
      </c>
      <c r="F2785" s="7" t="s">
        <v>239</v>
      </c>
    </row>
    <row r="2786" customFormat="false" ht="15" hidden="false" customHeight="false" outlineLevel="0" collapsed="false">
      <c r="A2786" s="7" t="s">
        <v>12013</v>
      </c>
      <c r="B2786" s="44" t="n">
        <v>0</v>
      </c>
      <c r="C2786" s="44" t="n">
        <v>1</v>
      </c>
      <c r="D2786" s="38" t="n">
        <f aca="false">IFERROR(B2786/C2786,0)</f>
        <v>0</v>
      </c>
      <c r="E2786" s="45" t="n">
        <v>2</v>
      </c>
      <c r="F2786" s="7" t="s">
        <v>239</v>
      </c>
    </row>
    <row r="2787" customFormat="false" ht="15" hidden="false" customHeight="false" outlineLevel="0" collapsed="false">
      <c r="A2787" s="7" t="s">
        <v>12014</v>
      </c>
      <c r="B2787" s="44" t="n">
        <v>0</v>
      </c>
      <c r="C2787" s="44" t="n">
        <v>1</v>
      </c>
      <c r="D2787" s="38" t="n">
        <f aca="false">IFERROR(B2787/C2787,0)</f>
        <v>0</v>
      </c>
      <c r="E2787" s="45" t="n">
        <v>3</v>
      </c>
      <c r="F2787" s="7" t="s">
        <v>239</v>
      </c>
    </row>
    <row r="2788" customFormat="false" ht="15" hidden="false" customHeight="false" outlineLevel="0" collapsed="false">
      <c r="A2788" s="7" t="s">
        <v>12015</v>
      </c>
      <c r="B2788" s="44" t="n">
        <v>0</v>
      </c>
      <c r="C2788" s="44" t="n">
        <v>1</v>
      </c>
      <c r="D2788" s="38" t="n">
        <f aca="false">IFERROR(B2788/C2788,0)</f>
        <v>0</v>
      </c>
      <c r="E2788" s="45" t="n">
        <v>8</v>
      </c>
      <c r="F2788" s="7" t="s">
        <v>239</v>
      </c>
    </row>
    <row r="2789" customFormat="false" ht="15" hidden="false" customHeight="false" outlineLevel="0" collapsed="false">
      <c r="A2789" s="7" t="s">
        <v>12016</v>
      </c>
      <c r="B2789" s="44" t="n">
        <v>0</v>
      </c>
      <c r="C2789" s="44" t="n">
        <v>1</v>
      </c>
      <c r="D2789" s="38" t="n">
        <f aca="false">IFERROR(B2789/C2789,0)</f>
        <v>0</v>
      </c>
      <c r="E2789" s="45" t="n">
        <v>33</v>
      </c>
      <c r="F2789" s="7" t="s">
        <v>239</v>
      </c>
    </row>
    <row r="2790" customFormat="false" ht="15" hidden="false" customHeight="false" outlineLevel="0" collapsed="false">
      <c r="A2790" s="7" t="s">
        <v>12017</v>
      </c>
      <c r="B2790" s="44" t="n">
        <v>0</v>
      </c>
      <c r="C2790" s="44" t="n">
        <v>1</v>
      </c>
      <c r="D2790" s="38" t="n">
        <f aca="false">IFERROR(B2790/C2790,0)</f>
        <v>0</v>
      </c>
      <c r="E2790" s="45" t="n">
        <v>3</v>
      </c>
      <c r="F2790" s="7" t="s">
        <v>239</v>
      </c>
    </row>
    <row r="2791" customFormat="false" ht="15" hidden="false" customHeight="false" outlineLevel="0" collapsed="false">
      <c r="A2791" s="7" t="s">
        <v>12018</v>
      </c>
      <c r="B2791" s="44" t="n">
        <v>0</v>
      </c>
      <c r="C2791" s="44" t="n">
        <v>1</v>
      </c>
      <c r="D2791" s="38" t="n">
        <f aca="false">IFERROR(B2791/C2791,0)</f>
        <v>0</v>
      </c>
      <c r="E2791" s="45" t="n">
        <v>29</v>
      </c>
      <c r="F2791" s="7" t="s">
        <v>239</v>
      </c>
    </row>
    <row r="2792" customFormat="false" ht="15" hidden="false" customHeight="false" outlineLevel="0" collapsed="false">
      <c r="A2792" s="7" t="s">
        <v>12019</v>
      </c>
      <c r="B2792" s="44" t="n">
        <v>0</v>
      </c>
      <c r="C2792" s="44" t="n">
        <v>1</v>
      </c>
      <c r="D2792" s="38" t="n">
        <f aca="false">IFERROR(B2792/C2792,0)</f>
        <v>0</v>
      </c>
      <c r="E2792" s="45" t="n">
        <v>8</v>
      </c>
      <c r="F2792" s="7" t="s">
        <v>239</v>
      </c>
    </row>
    <row r="2793" customFormat="false" ht="15" hidden="false" customHeight="false" outlineLevel="0" collapsed="false">
      <c r="A2793" s="7" t="s">
        <v>12020</v>
      </c>
      <c r="B2793" s="44" t="n">
        <v>0</v>
      </c>
      <c r="C2793" s="44" t="n">
        <v>1</v>
      </c>
      <c r="D2793" s="38" t="n">
        <f aca="false">IFERROR(B2793/C2793,0)</f>
        <v>0</v>
      </c>
      <c r="E2793" s="45" t="n">
        <v>4</v>
      </c>
      <c r="F2793" s="7" t="s">
        <v>161</v>
      </c>
    </row>
    <row r="2794" customFormat="false" ht="15" hidden="false" customHeight="false" outlineLevel="0" collapsed="false">
      <c r="A2794" s="7" t="s">
        <v>12021</v>
      </c>
      <c r="B2794" s="44" t="n">
        <v>0</v>
      </c>
      <c r="C2794" s="44" t="n">
        <v>1</v>
      </c>
      <c r="D2794" s="38" t="n">
        <f aca="false">IFERROR(B2794/C2794,0)</f>
        <v>0</v>
      </c>
      <c r="E2794" s="45" t="n">
        <v>6</v>
      </c>
      <c r="F2794" s="7" t="s">
        <v>161</v>
      </c>
    </row>
    <row r="2795" customFormat="false" ht="15" hidden="false" customHeight="false" outlineLevel="0" collapsed="false">
      <c r="A2795" s="7" t="s">
        <v>12022</v>
      </c>
      <c r="B2795" s="44" t="n">
        <v>0</v>
      </c>
      <c r="C2795" s="44" t="n">
        <v>1</v>
      </c>
      <c r="D2795" s="38" t="n">
        <f aca="false">IFERROR(B2795/C2795,0)</f>
        <v>0</v>
      </c>
      <c r="E2795" s="45" t="n">
        <v>4</v>
      </c>
      <c r="F2795" s="7" t="s">
        <v>239</v>
      </c>
    </row>
    <row r="2796" customFormat="false" ht="15" hidden="false" customHeight="false" outlineLevel="0" collapsed="false">
      <c r="A2796" s="7" t="s">
        <v>12023</v>
      </c>
      <c r="B2796" s="44" t="n">
        <v>0</v>
      </c>
      <c r="C2796" s="44" t="n">
        <v>1</v>
      </c>
      <c r="D2796" s="38" t="n">
        <f aca="false">IFERROR(B2796/C2796,0)</f>
        <v>0</v>
      </c>
      <c r="E2796" s="45" t="n">
        <v>8</v>
      </c>
      <c r="F2796" s="7" t="s">
        <v>239</v>
      </c>
    </row>
    <row r="2797" customFormat="false" ht="15" hidden="false" customHeight="false" outlineLevel="0" collapsed="false">
      <c r="A2797" s="7" t="s">
        <v>12024</v>
      </c>
      <c r="B2797" s="44" t="n">
        <v>0</v>
      </c>
      <c r="C2797" s="44" t="n">
        <v>1</v>
      </c>
      <c r="D2797" s="38" t="n">
        <f aca="false">IFERROR(B2797/C2797,0)</f>
        <v>0</v>
      </c>
      <c r="E2797" s="45" t="n">
        <v>8</v>
      </c>
      <c r="F2797" s="7" t="s">
        <v>161</v>
      </c>
    </row>
    <row r="2798" customFormat="false" ht="15" hidden="false" customHeight="false" outlineLevel="0" collapsed="false">
      <c r="A2798" s="7" t="s">
        <v>12025</v>
      </c>
      <c r="B2798" s="44" t="n">
        <v>0</v>
      </c>
      <c r="C2798" s="44" t="n">
        <v>1</v>
      </c>
      <c r="D2798" s="38" t="n">
        <f aca="false">IFERROR(B2798/C2798,0)</f>
        <v>0</v>
      </c>
      <c r="E2798" s="45" t="n">
        <v>24</v>
      </c>
      <c r="F2798" s="7" t="s">
        <v>239</v>
      </c>
    </row>
    <row r="2799" customFormat="false" ht="15" hidden="false" customHeight="false" outlineLevel="0" collapsed="false">
      <c r="A2799" s="7" t="s">
        <v>12026</v>
      </c>
      <c r="B2799" s="44" t="n">
        <v>0</v>
      </c>
      <c r="C2799" s="44" t="n">
        <v>1</v>
      </c>
      <c r="D2799" s="38" t="n">
        <f aca="false">IFERROR(B2799/C2799,0)</f>
        <v>0</v>
      </c>
      <c r="E2799" s="45" t="n">
        <v>10</v>
      </c>
      <c r="F2799" s="7" t="s">
        <v>239</v>
      </c>
    </row>
    <row r="2800" customFormat="false" ht="15" hidden="false" customHeight="false" outlineLevel="0" collapsed="false">
      <c r="A2800" s="7" t="s">
        <v>12027</v>
      </c>
      <c r="B2800" s="44" t="n">
        <v>0</v>
      </c>
      <c r="C2800" s="44" t="n">
        <v>1</v>
      </c>
      <c r="D2800" s="38" t="n">
        <f aca="false">IFERROR(B2800/C2800,0)</f>
        <v>0</v>
      </c>
      <c r="E2800" s="45" t="n">
        <v>13</v>
      </c>
      <c r="F2800" s="7" t="s">
        <v>161</v>
      </c>
    </row>
    <row r="2801" customFormat="false" ht="15" hidden="false" customHeight="false" outlineLevel="0" collapsed="false">
      <c r="A2801" s="7" t="s">
        <v>12028</v>
      </c>
      <c r="B2801" s="44" t="n">
        <v>0</v>
      </c>
      <c r="C2801" s="44" t="n">
        <v>1</v>
      </c>
      <c r="D2801" s="38" t="n">
        <f aca="false">IFERROR(B2801/C2801,0)</f>
        <v>0</v>
      </c>
      <c r="E2801" s="45" t="n">
        <v>8</v>
      </c>
      <c r="F2801" s="7" t="s">
        <v>239</v>
      </c>
    </row>
    <row r="2802" customFormat="false" ht="15" hidden="false" customHeight="false" outlineLevel="0" collapsed="false">
      <c r="A2802" s="7" t="s">
        <v>12029</v>
      </c>
      <c r="B2802" s="44" t="n">
        <v>0</v>
      </c>
      <c r="C2802" s="44" t="n">
        <v>1</v>
      </c>
      <c r="D2802" s="38" t="n">
        <f aca="false">IFERROR(B2802/C2802,0)</f>
        <v>0</v>
      </c>
      <c r="E2802" s="45" t="n">
        <v>14</v>
      </c>
      <c r="F2802" s="7" t="s">
        <v>239</v>
      </c>
    </row>
    <row r="2803" customFormat="false" ht="15" hidden="false" customHeight="false" outlineLevel="0" collapsed="false">
      <c r="A2803" s="7" t="s">
        <v>12030</v>
      </c>
      <c r="B2803" s="44" t="n">
        <v>0</v>
      </c>
      <c r="C2803" s="44" t="n">
        <v>1</v>
      </c>
      <c r="D2803" s="38" t="n">
        <f aca="false">IFERROR(B2803/C2803,0)</f>
        <v>0</v>
      </c>
      <c r="E2803" s="45" t="n">
        <v>9</v>
      </c>
      <c r="F2803" s="7" t="s">
        <v>239</v>
      </c>
    </row>
    <row r="2804" customFormat="false" ht="15" hidden="false" customHeight="false" outlineLevel="0" collapsed="false">
      <c r="A2804" s="7" t="s">
        <v>12031</v>
      </c>
      <c r="B2804" s="44" t="n">
        <v>0</v>
      </c>
      <c r="C2804" s="44" t="n">
        <v>1</v>
      </c>
      <c r="D2804" s="38" t="n">
        <f aca="false">IFERROR(B2804/C2804,0)</f>
        <v>0</v>
      </c>
      <c r="E2804" s="45" t="n">
        <v>9</v>
      </c>
      <c r="F2804" s="7" t="s">
        <v>239</v>
      </c>
    </row>
    <row r="2805" customFormat="false" ht="15" hidden="false" customHeight="false" outlineLevel="0" collapsed="false">
      <c r="A2805" s="7" t="s">
        <v>12032</v>
      </c>
      <c r="B2805" s="44" t="n">
        <v>0</v>
      </c>
      <c r="C2805" s="44" t="n">
        <v>1</v>
      </c>
      <c r="D2805" s="38" t="n">
        <f aca="false">IFERROR(B2805/C2805,0)</f>
        <v>0</v>
      </c>
      <c r="E2805" s="45" t="n">
        <v>15</v>
      </c>
      <c r="F2805" s="7" t="s">
        <v>239</v>
      </c>
    </row>
    <row r="2806" customFormat="false" ht="15" hidden="false" customHeight="false" outlineLevel="0" collapsed="false">
      <c r="A2806" s="7" t="s">
        <v>12033</v>
      </c>
      <c r="B2806" s="44" t="n">
        <v>0</v>
      </c>
      <c r="C2806" s="44" t="n">
        <v>1</v>
      </c>
      <c r="D2806" s="38" t="n">
        <f aca="false">IFERROR(B2806/C2806,0)</f>
        <v>0</v>
      </c>
      <c r="E2806" s="45" t="n">
        <v>6</v>
      </c>
      <c r="F2806" s="7" t="s">
        <v>239</v>
      </c>
    </row>
    <row r="2807" customFormat="false" ht="15" hidden="false" customHeight="false" outlineLevel="0" collapsed="false">
      <c r="A2807" s="7" t="s">
        <v>12034</v>
      </c>
      <c r="B2807" s="44" t="n">
        <v>0</v>
      </c>
      <c r="C2807" s="44" t="n">
        <v>1</v>
      </c>
      <c r="D2807" s="38" t="n">
        <f aca="false">IFERROR(B2807/C2807,0)</f>
        <v>0</v>
      </c>
      <c r="E2807" s="45" t="n">
        <v>9</v>
      </c>
      <c r="F2807" s="7" t="s">
        <v>239</v>
      </c>
    </row>
    <row r="2808" customFormat="false" ht="15" hidden="false" customHeight="false" outlineLevel="0" collapsed="false">
      <c r="A2808" s="7" t="s">
        <v>12035</v>
      </c>
      <c r="B2808" s="44" t="n">
        <v>0</v>
      </c>
      <c r="C2808" s="44" t="n">
        <v>1</v>
      </c>
      <c r="D2808" s="38" t="n">
        <f aca="false">IFERROR(B2808/C2808,0)</f>
        <v>0</v>
      </c>
      <c r="E2808" s="45" t="n">
        <v>11</v>
      </c>
      <c r="F2808" s="7" t="s">
        <v>2277</v>
      </c>
    </row>
    <row r="2809" customFormat="false" ht="15" hidden="false" customHeight="false" outlineLevel="0" collapsed="false">
      <c r="A2809" s="7" t="s">
        <v>12036</v>
      </c>
      <c r="B2809" s="44" t="n">
        <v>0</v>
      </c>
      <c r="C2809" s="44" t="n">
        <v>1</v>
      </c>
      <c r="D2809" s="38" t="n">
        <f aca="false">IFERROR(B2809/C2809,0)</f>
        <v>0</v>
      </c>
      <c r="E2809" s="45" t="n">
        <v>11</v>
      </c>
      <c r="F2809" s="7" t="s">
        <v>2277</v>
      </c>
    </row>
    <row r="2810" customFormat="false" ht="15" hidden="false" customHeight="false" outlineLevel="0" collapsed="false">
      <c r="A2810" s="7" t="s">
        <v>12037</v>
      </c>
      <c r="B2810" s="44" t="n">
        <v>0</v>
      </c>
      <c r="C2810" s="44" t="n">
        <v>1</v>
      </c>
      <c r="D2810" s="38" t="n">
        <f aca="false">IFERROR(B2810/C2810,0)</f>
        <v>0</v>
      </c>
      <c r="E2810" s="45" t="n">
        <v>9</v>
      </c>
      <c r="F2810" s="7" t="s">
        <v>239</v>
      </c>
    </row>
    <row r="2811" customFormat="false" ht="15" hidden="false" customHeight="false" outlineLevel="0" collapsed="false">
      <c r="A2811" s="7" t="s">
        <v>12038</v>
      </c>
      <c r="B2811" s="44" t="n">
        <v>0</v>
      </c>
      <c r="C2811" s="44" t="n">
        <v>1</v>
      </c>
      <c r="D2811" s="38" t="n">
        <f aca="false">IFERROR(B2811/C2811,0)</f>
        <v>0</v>
      </c>
      <c r="E2811" s="45" t="n">
        <v>7</v>
      </c>
      <c r="F2811" s="7" t="s">
        <v>239</v>
      </c>
    </row>
    <row r="2812" customFormat="false" ht="15" hidden="false" customHeight="false" outlineLevel="0" collapsed="false">
      <c r="A2812" s="7" t="s">
        <v>12039</v>
      </c>
      <c r="B2812" s="44" t="n">
        <v>0</v>
      </c>
      <c r="C2812" s="44" t="n">
        <v>1</v>
      </c>
      <c r="D2812" s="38" t="n">
        <f aca="false">IFERROR(B2812/C2812,0)</f>
        <v>0</v>
      </c>
      <c r="E2812" s="45" t="n">
        <v>9</v>
      </c>
      <c r="F2812" s="7" t="s">
        <v>239</v>
      </c>
    </row>
    <row r="2813" customFormat="false" ht="15" hidden="false" customHeight="false" outlineLevel="0" collapsed="false">
      <c r="A2813" s="7" t="s">
        <v>12040</v>
      </c>
      <c r="B2813" s="44" t="n">
        <v>0</v>
      </c>
      <c r="C2813" s="44" t="n">
        <v>1</v>
      </c>
      <c r="D2813" s="38" t="n">
        <f aca="false">IFERROR(B2813/C2813,0)</f>
        <v>0</v>
      </c>
      <c r="E2813" s="45" t="n">
        <v>12</v>
      </c>
      <c r="F2813" s="7" t="s">
        <v>161</v>
      </c>
    </row>
    <row r="2814" customFormat="false" ht="15" hidden="false" customHeight="false" outlineLevel="0" collapsed="false">
      <c r="A2814" s="7" t="s">
        <v>12041</v>
      </c>
      <c r="B2814" s="44" t="n">
        <v>0</v>
      </c>
      <c r="C2814" s="44" t="n">
        <v>1</v>
      </c>
      <c r="D2814" s="38" t="n">
        <f aca="false">IFERROR(B2814/C2814,0)</f>
        <v>0</v>
      </c>
      <c r="E2814" s="45" t="n">
        <v>7</v>
      </c>
      <c r="F2814" s="7" t="s">
        <v>239</v>
      </c>
    </row>
    <row r="2815" customFormat="false" ht="15" hidden="false" customHeight="false" outlineLevel="0" collapsed="false">
      <c r="A2815" s="7" t="s">
        <v>12042</v>
      </c>
      <c r="B2815" s="44" t="n">
        <v>0</v>
      </c>
      <c r="C2815" s="44" t="n">
        <v>1</v>
      </c>
      <c r="D2815" s="38" t="n">
        <f aca="false">IFERROR(B2815/C2815,0)</f>
        <v>0</v>
      </c>
      <c r="E2815" s="45" t="n">
        <v>28</v>
      </c>
      <c r="F2815" s="7" t="s">
        <v>239</v>
      </c>
    </row>
    <row r="2816" customFormat="false" ht="15" hidden="false" customHeight="false" outlineLevel="0" collapsed="false">
      <c r="A2816" s="7" t="s">
        <v>12043</v>
      </c>
      <c r="B2816" s="44" t="n">
        <v>0</v>
      </c>
      <c r="C2816" s="44" t="n">
        <v>1</v>
      </c>
      <c r="D2816" s="38" t="n">
        <f aca="false">IFERROR(B2816/C2816,0)</f>
        <v>0</v>
      </c>
      <c r="E2816" s="45" t="n">
        <v>36</v>
      </c>
      <c r="F2816" s="7" t="s">
        <v>239</v>
      </c>
    </row>
    <row r="2817" customFormat="false" ht="15" hidden="false" customHeight="false" outlineLevel="0" collapsed="false">
      <c r="A2817" s="7" t="s">
        <v>12044</v>
      </c>
      <c r="B2817" s="44" t="n">
        <v>0</v>
      </c>
      <c r="C2817" s="44" t="n">
        <v>1</v>
      </c>
      <c r="D2817" s="38" t="n">
        <f aca="false">IFERROR(B2817/C2817,0)</f>
        <v>0</v>
      </c>
      <c r="E2817" s="45" t="n">
        <v>11</v>
      </c>
      <c r="F2817" s="7" t="s">
        <v>239</v>
      </c>
    </row>
    <row r="2818" customFormat="false" ht="15" hidden="false" customHeight="false" outlineLevel="0" collapsed="false">
      <c r="A2818" s="7" t="s">
        <v>12045</v>
      </c>
      <c r="B2818" s="44" t="n">
        <v>0</v>
      </c>
      <c r="C2818" s="44" t="n">
        <v>1</v>
      </c>
      <c r="D2818" s="38" t="n">
        <f aca="false">IFERROR(B2818/C2818,0)</f>
        <v>0</v>
      </c>
      <c r="E2818" s="45" t="n">
        <v>24</v>
      </c>
      <c r="F2818" s="7" t="s">
        <v>239</v>
      </c>
    </row>
    <row r="2819" customFormat="false" ht="15" hidden="false" customHeight="false" outlineLevel="0" collapsed="false">
      <c r="A2819" s="7" t="s">
        <v>12046</v>
      </c>
      <c r="B2819" s="44" t="n">
        <v>0</v>
      </c>
      <c r="C2819" s="44" t="n">
        <v>1</v>
      </c>
      <c r="D2819" s="38" t="n">
        <f aca="false">IFERROR(B2819/C2819,0)</f>
        <v>0</v>
      </c>
      <c r="E2819" s="45" t="n">
        <v>21</v>
      </c>
      <c r="F2819" s="7" t="s">
        <v>239</v>
      </c>
    </row>
    <row r="2820" customFormat="false" ht="15" hidden="false" customHeight="false" outlineLevel="0" collapsed="false">
      <c r="A2820" s="7" t="s">
        <v>12047</v>
      </c>
      <c r="B2820" s="44" t="n">
        <v>0</v>
      </c>
      <c r="C2820" s="44" t="n">
        <v>1</v>
      </c>
      <c r="D2820" s="38" t="n">
        <f aca="false">IFERROR(B2820/C2820,0)</f>
        <v>0</v>
      </c>
      <c r="E2820" s="45" t="n">
        <v>6</v>
      </c>
      <c r="F2820" s="7" t="s">
        <v>239</v>
      </c>
    </row>
    <row r="2821" customFormat="false" ht="15" hidden="false" customHeight="false" outlineLevel="0" collapsed="false">
      <c r="A2821" s="7" t="s">
        <v>12048</v>
      </c>
      <c r="B2821" s="44" t="n">
        <v>0</v>
      </c>
      <c r="C2821" s="44" t="n">
        <v>1</v>
      </c>
      <c r="D2821" s="38" t="n">
        <f aca="false">IFERROR(B2821/C2821,0)</f>
        <v>0</v>
      </c>
      <c r="E2821" s="45" t="n">
        <v>12</v>
      </c>
      <c r="F2821" s="7" t="s">
        <v>239</v>
      </c>
    </row>
    <row r="2822" customFormat="false" ht="15" hidden="false" customHeight="false" outlineLevel="0" collapsed="false">
      <c r="A2822" s="7" t="s">
        <v>12049</v>
      </c>
      <c r="B2822" s="44" t="n">
        <v>0</v>
      </c>
      <c r="C2822" s="44" t="n">
        <v>1</v>
      </c>
      <c r="D2822" s="38" t="n">
        <f aca="false">IFERROR(B2822/C2822,0)</f>
        <v>0</v>
      </c>
      <c r="E2822" s="45" t="n">
        <v>1</v>
      </c>
      <c r="F2822" s="7" t="s">
        <v>239</v>
      </c>
    </row>
    <row r="2823" customFormat="false" ht="15" hidden="false" customHeight="false" outlineLevel="0" collapsed="false">
      <c r="A2823" s="7" t="s">
        <v>12050</v>
      </c>
      <c r="B2823" s="44" t="n">
        <v>0</v>
      </c>
      <c r="C2823" s="44" t="n">
        <v>1</v>
      </c>
      <c r="D2823" s="38" t="n">
        <f aca="false">IFERROR(B2823/C2823,0)</f>
        <v>0</v>
      </c>
      <c r="E2823" s="45" t="n">
        <v>40</v>
      </c>
      <c r="F2823" s="7" t="s">
        <v>239</v>
      </c>
    </row>
    <row r="2824" customFormat="false" ht="15" hidden="false" customHeight="false" outlineLevel="0" collapsed="false">
      <c r="A2824" s="7" t="s">
        <v>12051</v>
      </c>
      <c r="B2824" s="44" t="n">
        <v>0</v>
      </c>
      <c r="C2824" s="44" t="n">
        <v>1</v>
      </c>
      <c r="D2824" s="38" t="n">
        <f aca="false">IFERROR(B2824/C2824,0)</f>
        <v>0</v>
      </c>
      <c r="E2824" s="45" t="n">
        <v>44</v>
      </c>
      <c r="F2824" s="7" t="s">
        <v>161</v>
      </c>
    </row>
    <row r="2825" customFormat="false" ht="15" hidden="false" customHeight="false" outlineLevel="0" collapsed="false">
      <c r="A2825" s="7" t="s">
        <v>12052</v>
      </c>
      <c r="B2825" s="44" t="n">
        <v>0</v>
      </c>
      <c r="C2825" s="44" t="n">
        <v>1</v>
      </c>
      <c r="D2825" s="38" t="n">
        <f aca="false">IFERROR(B2825/C2825,0)</f>
        <v>0</v>
      </c>
      <c r="E2825" s="45" t="n">
        <v>20</v>
      </c>
      <c r="F2825" s="7" t="s">
        <v>239</v>
      </c>
    </row>
    <row r="2826" customFormat="false" ht="15" hidden="false" customHeight="false" outlineLevel="0" collapsed="false">
      <c r="A2826" s="7" t="s">
        <v>12053</v>
      </c>
      <c r="B2826" s="44" t="n">
        <v>0</v>
      </c>
      <c r="C2826" s="44" t="n">
        <v>1</v>
      </c>
      <c r="D2826" s="38" t="n">
        <f aca="false">IFERROR(B2826/C2826,0)</f>
        <v>0</v>
      </c>
      <c r="E2826" s="45" t="n">
        <v>20</v>
      </c>
      <c r="F2826" s="7" t="s">
        <v>239</v>
      </c>
    </row>
    <row r="2827" customFormat="false" ht="15" hidden="false" customHeight="false" outlineLevel="0" collapsed="false">
      <c r="A2827" s="7" t="s">
        <v>12054</v>
      </c>
      <c r="B2827" s="44" t="n">
        <v>0</v>
      </c>
      <c r="C2827" s="44" t="n">
        <v>1</v>
      </c>
      <c r="D2827" s="38" t="n">
        <f aca="false">IFERROR(B2827/C2827,0)</f>
        <v>0</v>
      </c>
      <c r="E2827" s="45" t="n">
        <v>11</v>
      </c>
      <c r="F2827" s="7" t="s">
        <v>239</v>
      </c>
    </row>
    <row r="2828" customFormat="false" ht="15" hidden="false" customHeight="false" outlineLevel="0" collapsed="false">
      <c r="A2828" s="7" t="s">
        <v>12055</v>
      </c>
      <c r="B2828" s="44" t="n">
        <v>0</v>
      </c>
      <c r="C2828" s="44" t="n">
        <v>1</v>
      </c>
      <c r="D2828" s="38" t="n">
        <f aca="false">IFERROR(B2828/C2828,0)</f>
        <v>0</v>
      </c>
      <c r="E2828" s="45" t="n">
        <v>12</v>
      </c>
      <c r="F2828" s="7" t="s">
        <v>239</v>
      </c>
    </row>
    <row r="2829" customFormat="false" ht="15" hidden="false" customHeight="false" outlineLevel="0" collapsed="false">
      <c r="A2829" s="7" t="s">
        <v>12056</v>
      </c>
      <c r="B2829" s="44" t="n">
        <v>0</v>
      </c>
      <c r="C2829" s="44" t="n">
        <v>1</v>
      </c>
      <c r="D2829" s="38" t="n">
        <f aca="false">IFERROR(B2829/C2829,0)</f>
        <v>0</v>
      </c>
      <c r="E2829" s="45" t="n">
        <v>6</v>
      </c>
      <c r="F2829" s="7" t="s">
        <v>239</v>
      </c>
    </row>
    <row r="2830" customFormat="false" ht="15" hidden="false" customHeight="false" outlineLevel="0" collapsed="false">
      <c r="A2830" s="7" t="s">
        <v>12057</v>
      </c>
      <c r="B2830" s="44" t="n">
        <v>0</v>
      </c>
      <c r="C2830" s="44" t="n">
        <v>1</v>
      </c>
      <c r="D2830" s="38" t="n">
        <f aca="false">IFERROR(B2830/C2830,0)</f>
        <v>0</v>
      </c>
      <c r="E2830" s="45" t="n">
        <v>10</v>
      </c>
      <c r="F2830" s="7" t="s">
        <v>239</v>
      </c>
    </row>
    <row r="2831" customFormat="false" ht="15" hidden="false" customHeight="false" outlineLevel="0" collapsed="false">
      <c r="A2831" s="7" t="s">
        <v>12058</v>
      </c>
      <c r="B2831" s="44" t="n">
        <v>0</v>
      </c>
      <c r="C2831" s="44" t="n">
        <v>1</v>
      </c>
      <c r="D2831" s="38" t="n">
        <f aca="false">IFERROR(B2831/C2831,0)</f>
        <v>0</v>
      </c>
      <c r="E2831" s="45" t="n">
        <v>77</v>
      </c>
      <c r="F2831" s="7" t="s">
        <v>239</v>
      </c>
    </row>
    <row r="2832" customFormat="false" ht="15" hidden="false" customHeight="false" outlineLevel="0" collapsed="false">
      <c r="A2832" s="7" t="s">
        <v>12059</v>
      </c>
      <c r="B2832" s="44" t="n">
        <v>0</v>
      </c>
      <c r="C2832" s="44" t="n">
        <v>1</v>
      </c>
      <c r="D2832" s="38" t="n">
        <f aca="false">IFERROR(B2832/C2832,0)</f>
        <v>0</v>
      </c>
      <c r="E2832" s="45" t="n">
        <v>1</v>
      </c>
      <c r="F2832" s="7" t="s">
        <v>239</v>
      </c>
    </row>
    <row r="2833" customFormat="false" ht="15" hidden="false" customHeight="false" outlineLevel="0" collapsed="false">
      <c r="A2833" s="7" t="s">
        <v>12060</v>
      </c>
      <c r="B2833" s="44" t="n">
        <v>0</v>
      </c>
      <c r="C2833" s="44" t="n">
        <v>1</v>
      </c>
      <c r="D2833" s="38" t="n">
        <f aca="false">IFERROR(B2833/C2833,0)</f>
        <v>0</v>
      </c>
      <c r="E2833" s="45" t="n">
        <v>6</v>
      </c>
      <c r="F2833" s="7" t="s">
        <v>239</v>
      </c>
    </row>
    <row r="2834" customFormat="false" ht="15" hidden="false" customHeight="false" outlineLevel="0" collapsed="false">
      <c r="A2834" s="7" t="s">
        <v>12061</v>
      </c>
      <c r="B2834" s="44" t="n">
        <v>0</v>
      </c>
      <c r="C2834" s="44" t="n">
        <v>1</v>
      </c>
      <c r="D2834" s="38" t="n">
        <f aca="false">IFERROR(B2834/C2834,0)</f>
        <v>0</v>
      </c>
      <c r="E2834" s="45" t="n">
        <v>39</v>
      </c>
      <c r="F2834" s="7" t="s">
        <v>239</v>
      </c>
    </row>
    <row r="2835" customFormat="false" ht="15" hidden="false" customHeight="false" outlineLevel="0" collapsed="false">
      <c r="A2835" s="7" t="s">
        <v>12062</v>
      </c>
      <c r="B2835" s="44" t="n">
        <v>0</v>
      </c>
      <c r="C2835" s="44" t="n">
        <v>1</v>
      </c>
      <c r="D2835" s="38" t="n">
        <f aca="false">IFERROR(B2835/C2835,0)</f>
        <v>0</v>
      </c>
      <c r="E2835" s="45" t="n">
        <v>37</v>
      </c>
      <c r="F2835" s="7" t="s">
        <v>239</v>
      </c>
    </row>
    <row r="2836" customFormat="false" ht="15" hidden="false" customHeight="false" outlineLevel="0" collapsed="false">
      <c r="A2836" s="7" t="s">
        <v>12063</v>
      </c>
      <c r="B2836" s="44" t="n">
        <v>0</v>
      </c>
      <c r="C2836" s="44" t="n">
        <v>1</v>
      </c>
      <c r="D2836" s="38" t="n">
        <f aca="false">IFERROR(B2836/C2836,0)</f>
        <v>0</v>
      </c>
      <c r="E2836" s="45" t="n">
        <v>8</v>
      </c>
      <c r="F2836" s="7" t="s">
        <v>239</v>
      </c>
    </row>
    <row r="2837" customFormat="false" ht="15" hidden="false" customHeight="false" outlineLevel="0" collapsed="false">
      <c r="A2837" s="7" t="s">
        <v>12064</v>
      </c>
      <c r="B2837" s="44" t="n">
        <v>0</v>
      </c>
      <c r="C2837" s="44" t="n">
        <v>1</v>
      </c>
      <c r="D2837" s="38" t="n">
        <f aca="false">IFERROR(B2837/C2837,0)</f>
        <v>0</v>
      </c>
      <c r="E2837" s="45" t="n">
        <v>14</v>
      </c>
      <c r="F2837" s="7" t="s">
        <v>239</v>
      </c>
    </row>
    <row r="2838" customFormat="false" ht="15" hidden="false" customHeight="false" outlineLevel="0" collapsed="false">
      <c r="A2838" s="7" t="s">
        <v>12065</v>
      </c>
      <c r="B2838" s="44" t="n">
        <v>0</v>
      </c>
      <c r="C2838" s="44" t="n">
        <v>1</v>
      </c>
      <c r="D2838" s="38" t="n">
        <f aca="false">IFERROR(B2838/C2838,0)</f>
        <v>0</v>
      </c>
      <c r="E2838" s="45" t="n">
        <v>4</v>
      </c>
      <c r="F2838" s="7" t="s">
        <v>161</v>
      </c>
    </row>
    <row r="2839" customFormat="false" ht="15" hidden="false" customHeight="false" outlineLevel="0" collapsed="false">
      <c r="A2839" s="7" t="s">
        <v>12066</v>
      </c>
      <c r="B2839" s="44" t="n">
        <v>0</v>
      </c>
      <c r="C2839" s="44" t="n">
        <v>1</v>
      </c>
      <c r="D2839" s="38" t="n">
        <f aca="false">IFERROR(B2839/C2839,0)</f>
        <v>0</v>
      </c>
      <c r="E2839" s="45" t="n">
        <v>9</v>
      </c>
      <c r="F2839" s="7" t="s">
        <v>239</v>
      </c>
    </row>
    <row r="2840" customFormat="false" ht="15" hidden="false" customHeight="false" outlineLevel="0" collapsed="false">
      <c r="A2840" s="7" t="s">
        <v>12067</v>
      </c>
      <c r="B2840" s="44" t="n">
        <v>0</v>
      </c>
      <c r="C2840" s="44" t="n">
        <v>1</v>
      </c>
      <c r="D2840" s="38" t="n">
        <f aca="false">IFERROR(B2840/C2840,0)</f>
        <v>0</v>
      </c>
      <c r="E2840" s="45" t="n">
        <v>9</v>
      </c>
      <c r="F2840" s="7" t="s">
        <v>239</v>
      </c>
    </row>
    <row r="2841" customFormat="false" ht="15" hidden="false" customHeight="false" outlineLevel="0" collapsed="false">
      <c r="A2841" s="7" t="s">
        <v>12068</v>
      </c>
      <c r="B2841" s="44" t="n">
        <v>0</v>
      </c>
      <c r="C2841" s="44" t="n">
        <v>1</v>
      </c>
      <c r="D2841" s="38" t="n">
        <f aca="false">IFERROR(B2841/C2841,0)</f>
        <v>0</v>
      </c>
      <c r="E2841" s="45" t="n">
        <v>25</v>
      </c>
      <c r="F2841" s="7" t="s">
        <v>239</v>
      </c>
    </row>
    <row r="2842" customFormat="false" ht="15" hidden="false" customHeight="false" outlineLevel="0" collapsed="false">
      <c r="A2842" s="7" t="s">
        <v>12069</v>
      </c>
      <c r="B2842" s="44" t="n">
        <v>0</v>
      </c>
      <c r="C2842" s="44" t="n">
        <v>1</v>
      </c>
      <c r="D2842" s="38" t="n">
        <f aca="false">IFERROR(B2842/C2842,0)</f>
        <v>0</v>
      </c>
      <c r="E2842" s="45" t="n">
        <v>44</v>
      </c>
      <c r="F2842" s="7" t="s">
        <v>239</v>
      </c>
    </row>
    <row r="2843" customFormat="false" ht="15" hidden="false" customHeight="false" outlineLevel="0" collapsed="false">
      <c r="A2843" s="7" t="s">
        <v>12070</v>
      </c>
      <c r="B2843" s="44" t="n">
        <v>0</v>
      </c>
      <c r="C2843" s="44" t="n">
        <v>1</v>
      </c>
      <c r="D2843" s="38" t="n">
        <f aca="false">IFERROR(B2843/C2843,0)</f>
        <v>0</v>
      </c>
      <c r="E2843" s="45" t="n">
        <v>5</v>
      </c>
      <c r="F2843" s="7" t="s">
        <v>200</v>
      </c>
    </row>
    <row r="2844" customFormat="false" ht="15" hidden="false" customHeight="false" outlineLevel="0" collapsed="false">
      <c r="A2844" s="7" t="s">
        <v>12071</v>
      </c>
      <c r="B2844" s="44" t="n">
        <v>0</v>
      </c>
      <c r="C2844" s="44" t="n">
        <v>1</v>
      </c>
      <c r="D2844" s="38" t="n">
        <f aca="false">IFERROR(B2844/C2844,0)</f>
        <v>0</v>
      </c>
      <c r="E2844" s="45" t="n">
        <v>8</v>
      </c>
      <c r="F2844" s="7" t="s">
        <v>239</v>
      </c>
    </row>
    <row r="2845" customFormat="false" ht="15" hidden="false" customHeight="false" outlineLevel="0" collapsed="false">
      <c r="A2845" s="7" t="s">
        <v>12072</v>
      </c>
      <c r="B2845" s="44" t="n">
        <v>0</v>
      </c>
      <c r="C2845" s="44" t="n">
        <v>1</v>
      </c>
      <c r="D2845" s="38" t="n">
        <f aca="false">IFERROR(B2845/C2845,0)</f>
        <v>0</v>
      </c>
      <c r="E2845" s="45" t="n">
        <v>7</v>
      </c>
      <c r="F2845" s="7" t="s">
        <v>239</v>
      </c>
    </row>
    <row r="2846" customFormat="false" ht="15" hidden="false" customHeight="false" outlineLevel="0" collapsed="false">
      <c r="A2846" s="7" t="s">
        <v>12073</v>
      </c>
      <c r="B2846" s="44" t="n">
        <v>0</v>
      </c>
      <c r="C2846" s="44" t="n">
        <v>1</v>
      </c>
      <c r="D2846" s="38" t="n">
        <f aca="false">IFERROR(B2846/C2846,0)</f>
        <v>0</v>
      </c>
      <c r="E2846" s="45" t="n">
        <v>28</v>
      </c>
      <c r="F2846" s="7" t="s">
        <v>161</v>
      </c>
    </row>
    <row r="2847" customFormat="false" ht="15" hidden="false" customHeight="false" outlineLevel="0" collapsed="false">
      <c r="A2847" s="7" t="s">
        <v>12074</v>
      </c>
      <c r="B2847" s="44" t="n">
        <v>0</v>
      </c>
      <c r="C2847" s="44" t="n">
        <v>1</v>
      </c>
      <c r="D2847" s="38" t="n">
        <f aca="false">IFERROR(B2847/C2847,0)</f>
        <v>0</v>
      </c>
      <c r="E2847" s="45" t="n">
        <v>9</v>
      </c>
      <c r="F2847" s="7" t="s">
        <v>239</v>
      </c>
    </row>
    <row r="2848" customFormat="false" ht="15" hidden="false" customHeight="false" outlineLevel="0" collapsed="false">
      <c r="A2848" s="7" t="s">
        <v>12075</v>
      </c>
      <c r="B2848" s="44" t="n">
        <v>0</v>
      </c>
      <c r="C2848" s="44" t="n">
        <v>1</v>
      </c>
      <c r="D2848" s="38" t="n">
        <f aca="false">IFERROR(B2848/C2848,0)</f>
        <v>0</v>
      </c>
      <c r="E2848" s="45" t="n">
        <v>23</v>
      </c>
      <c r="F2848" s="7" t="s">
        <v>239</v>
      </c>
    </row>
    <row r="2849" customFormat="false" ht="15" hidden="false" customHeight="false" outlineLevel="0" collapsed="false">
      <c r="A2849" s="7" t="s">
        <v>12076</v>
      </c>
      <c r="B2849" s="44" t="n">
        <v>0</v>
      </c>
      <c r="C2849" s="44" t="n">
        <v>1</v>
      </c>
      <c r="D2849" s="38" t="n">
        <f aca="false">IFERROR(B2849/C2849,0)</f>
        <v>0</v>
      </c>
      <c r="E2849" s="45" t="n">
        <v>10</v>
      </c>
      <c r="F2849" s="7" t="s">
        <v>239</v>
      </c>
    </row>
    <row r="2850" customFormat="false" ht="15" hidden="false" customHeight="false" outlineLevel="0" collapsed="false">
      <c r="A2850" s="7" t="s">
        <v>12077</v>
      </c>
      <c r="B2850" s="44" t="n">
        <v>0</v>
      </c>
      <c r="C2850" s="44" t="n">
        <v>1</v>
      </c>
      <c r="D2850" s="38" t="n">
        <f aca="false">IFERROR(B2850/C2850,0)</f>
        <v>0</v>
      </c>
      <c r="E2850" s="45" t="n">
        <v>28</v>
      </c>
      <c r="F2850" s="7" t="s">
        <v>239</v>
      </c>
    </row>
    <row r="2851" customFormat="false" ht="15" hidden="false" customHeight="false" outlineLevel="0" collapsed="false">
      <c r="A2851" s="7" t="s">
        <v>12078</v>
      </c>
      <c r="B2851" s="44" t="n">
        <v>0</v>
      </c>
      <c r="C2851" s="44" t="n">
        <v>1</v>
      </c>
      <c r="D2851" s="38" t="n">
        <f aca="false">IFERROR(B2851/C2851,0)</f>
        <v>0</v>
      </c>
      <c r="E2851" s="45" t="n">
        <v>9</v>
      </c>
      <c r="F2851" s="7" t="s">
        <v>239</v>
      </c>
    </row>
    <row r="2852" customFormat="false" ht="15" hidden="false" customHeight="false" outlineLevel="0" collapsed="false">
      <c r="A2852" s="7" t="s">
        <v>12079</v>
      </c>
      <c r="B2852" s="44" t="n">
        <v>0</v>
      </c>
      <c r="C2852" s="44" t="n">
        <v>1</v>
      </c>
      <c r="D2852" s="38" t="n">
        <f aca="false">IFERROR(B2852/C2852,0)</f>
        <v>0</v>
      </c>
      <c r="E2852" s="45" t="n">
        <v>5</v>
      </c>
      <c r="F2852" s="7" t="s">
        <v>239</v>
      </c>
    </row>
    <row r="2853" customFormat="false" ht="15" hidden="false" customHeight="false" outlineLevel="0" collapsed="false">
      <c r="A2853" s="7" t="s">
        <v>12080</v>
      </c>
      <c r="B2853" s="44" t="n">
        <v>0</v>
      </c>
      <c r="C2853" s="44" t="n">
        <v>1</v>
      </c>
      <c r="D2853" s="38" t="n">
        <f aca="false">IFERROR(B2853/C2853,0)</f>
        <v>0</v>
      </c>
      <c r="E2853" s="45" t="n">
        <v>59</v>
      </c>
      <c r="F2853" s="7" t="s">
        <v>161</v>
      </c>
    </row>
    <row r="2854" customFormat="false" ht="15" hidden="false" customHeight="false" outlineLevel="0" collapsed="false">
      <c r="A2854" s="7" t="s">
        <v>12081</v>
      </c>
      <c r="B2854" s="44" t="n">
        <v>0</v>
      </c>
      <c r="C2854" s="44" t="n">
        <v>1</v>
      </c>
      <c r="D2854" s="38" t="n">
        <f aca="false">IFERROR(B2854/C2854,0)</f>
        <v>0</v>
      </c>
      <c r="E2854" s="45" t="n">
        <v>12</v>
      </c>
      <c r="F2854" s="7" t="s">
        <v>239</v>
      </c>
    </row>
    <row r="2855" customFormat="false" ht="15" hidden="false" customHeight="false" outlineLevel="0" collapsed="false">
      <c r="A2855" s="7" t="s">
        <v>12082</v>
      </c>
      <c r="B2855" s="44" t="n">
        <v>0</v>
      </c>
      <c r="C2855" s="44" t="n">
        <v>1</v>
      </c>
      <c r="D2855" s="38" t="n">
        <f aca="false">IFERROR(B2855/C2855,0)</f>
        <v>0</v>
      </c>
      <c r="E2855" s="45" t="n">
        <v>10</v>
      </c>
      <c r="F2855" s="7" t="s">
        <v>239</v>
      </c>
    </row>
    <row r="2856" customFormat="false" ht="15" hidden="false" customHeight="false" outlineLevel="0" collapsed="false">
      <c r="A2856" s="7" t="s">
        <v>12083</v>
      </c>
      <c r="B2856" s="44" t="n">
        <v>0</v>
      </c>
      <c r="C2856" s="44" t="n">
        <v>1</v>
      </c>
      <c r="D2856" s="38" t="n">
        <f aca="false">IFERROR(B2856/C2856,0)</f>
        <v>0</v>
      </c>
      <c r="E2856" s="45" t="n">
        <v>39</v>
      </c>
      <c r="F2856" s="7" t="s">
        <v>239</v>
      </c>
    </row>
    <row r="2857" customFormat="false" ht="15" hidden="false" customHeight="false" outlineLevel="0" collapsed="false">
      <c r="A2857" s="7" t="s">
        <v>12084</v>
      </c>
      <c r="B2857" s="44" t="n">
        <v>0</v>
      </c>
      <c r="C2857" s="44" t="n">
        <v>1</v>
      </c>
      <c r="D2857" s="38" t="n">
        <f aca="false">IFERROR(B2857/C2857,0)</f>
        <v>0</v>
      </c>
      <c r="E2857" s="45" t="n">
        <v>7</v>
      </c>
      <c r="F2857" s="7" t="s">
        <v>239</v>
      </c>
    </row>
    <row r="2858" customFormat="false" ht="15" hidden="false" customHeight="false" outlineLevel="0" collapsed="false">
      <c r="A2858" s="7" t="s">
        <v>12085</v>
      </c>
      <c r="B2858" s="44" t="n">
        <v>0</v>
      </c>
      <c r="C2858" s="44" t="n">
        <v>1</v>
      </c>
      <c r="D2858" s="38" t="n">
        <f aca="false">IFERROR(B2858/C2858,0)</f>
        <v>0</v>
      </c>
      <c r="E2858" s="45" t="n">
        <v>29</v>
      </c>
      <c r="F2858" s="7" t="s">
        <v>239</v>
      </c>
    </row>
    <row r="2859" customFormat="false" ht="15" hidden="false" customHeight="false" outlineLevel="0" collapsed="false">
      <c r="A2859" s="7" t="s">
        <v>12086</v>
      </c>
      <c r="B2859" s="44" t="n">
        <v>0</v>
      </c>
      <c r="C2859" s="44" t="n">
        <v>1</v>
      </c>
      <c r="D2859" s="38" t="n">
        <f aca="false">IFERROR(B2859/C2859,0)</f>
        <v>0</v>
      </c>
      <c r="E2859" s="45" t="n">
        <v>12</v>
      </c>
      <c r="F2859" s="7" t="s">
        <v>161</v>
      </c>
    </row>
    <row r="2860" customFormat="false" ht="15" hidden="false" customHeight="false" outlineLevel="0" collapsed="false">
      <c r="A2860" s="7" t="s">
        <v>12087</v>
      </c>
      <c r="B2860" s="44" t="n">
        <v>0</v>
      </c>
      <c r="C2860" s="44" t="n">
        <v>1</v>
      </c>
      <c r="D2860" s="38" t="n">
        <f aca="false">IFERROR(B2860/C2860,0)</f>
        <v>0</v>
      </c>
      <c r="E2860" s="45" t="n">
        <v>21</v>
      </c>
      <c r="F2860" s="7" t="s">
        <v>239</v>
      </c>
    </row>
    <row r="2861" customFormat="false" ht="15" hidden="false" customHeight="false" outlineLevel="0" collapsed="false">
      <c r="A2861" s="7" t="s">
        <v>12088</v>
      </c>
      <c r="B2861" s="44" t="n">
        <v>0</v>
      </c>
      <c r="C2861" s="44" t="n">
        <v>1</v>
      </c>
      <c r="D2861" s="38" t="n">
        <f aca="false">IFERROR(B2861/C2861,0)</f>
        <v>0</v>
      </c>
      <c r="E2861" s="45" t="n">
        <v>22</v>
      </c>
      <c r="F2861" s="7" t="s">
        <v>239</v>
      </c>
    </row>
    <row r="2862" customFormat="false" ht="15" hidden="false" customHeight="false" outlineLevel="0" collapsed="false">
      <c r="A2862" s="7" t="s">
        <v>12089</v>
      </c>
      <c r="B2862" s="44" t="n">
        <v>0</v>
      </c>
      <c r="C2862" s="44" t="n">
        <v>1</v>
      </c>
      <c r="D2862" s="38" t="n">
        <f aca="false">IFERROR(B2862/C2862,0)</f>
        <v>0</v>
      </c>
      <c r="E2862" s="45" t="n">
        <v>3</v>
      </c>
      <c r="F2862" s="7" t="s">
        <v>239</v>
      </c>
    </row>
    <row r="2863" customFormat="false" ht="15" hidden="false" customHeight="false" outlineLevel="0" collapsed="false">
      <c r="A2863" s="7" t="s">
        <v>12090</v>
      </c>
      <c r="B2863" s="44" t="n">
        <v>0</v>
      </c>
      <c r="C2863" s="44" t="n">
        <v>1</v>
      </c>
      <c r="D2863" s="38" t="n">
        <f aca="false">IFERROR(B2863/C2863,0)</f>
        <v>0</v>
      </c>
      <c r="E2863" s="45" t="n">
        <v>8</v>
      </c>
      <c r="F2863" s="7" t="s">
        <v>239</v>
      </c>
    </row>
    <row r="2864" customFormat="false" ht="15" hidden="false" customHeight="false" outlineLevel="0" collapsed="false">
      <c r="A2864" s="7" t="s">
        <v>12091</v>
      </c>
      <c r="B2864" s="44" t="n">
        <v>0</v>
      </c>
      <c r="C2864" s="44" t="n">
        <v>1</v>
      </c>
      <c r="D2864" s="38" t="n">
        <f aca="false">IFERROR(B2864/C2864,0)</f>
        <v>0</v>
      </c>
      <c r="E2864" s="45" t="n">
        <v>10</v>
      </c>
      <c r="F2864" s="7" t="s">
        <v>239</v>
      </c>
    </row>
    <row r="2865" customFormat="false" ht="15" hidden="false" customHeight="false" outlineLevel="0" collapsed="false">
      <c r="A2865" s="7" t="s">
        <v>12092</v>
      </c>
      <c r="B2865" s="44" t="n">
        <v>0</v>
      </c>
      <c r="C2865" s="44" t="n">
        <v>1</v>
      </c>
      <c r="D2865" s="38" t="n">
        <f aca="false">IFERROR(B2865/C2865,0)</f>
        <v>0</v>
      </c>
      <c r="E2865" s="45" t="n">
        <v>36</v>
      </c>
      <c r="F2865" s="7" t="s">
        <v>239</v>
      </c>
    </row>
    <row r="2866" customFormat="false" ht="15" hidden="false" customHeight="false" outlineLevel="0" collapsed="false">
      <c r="A2866" s="7" t="s">
        <v>12093</v>
      </c>
      <c r="B2866" s="44" t="n">
        <v>0</v>
      </c>
      <c r="C2866" s="44" t="n">
        <v>1</v>
      </c>
      <c r="D2866" s="38" t="n">
        <f aca="false">IFERROR(B2866/C2866,0)</f>
        <v>0</v>
      </c>
      <c r="E2866" s="45" t="n">
        <v>11</v>
      </c>
      <c r="F2866" s="7" t="s">
        <v>239</v>
      </c>
    </row>
    <row r="2867" customFormat="false" ht="15" hidden="false" customHeight="false" outlineLevel="0" collapsed="false">
      <c r="A2867" s="7" t="s">
        <v>12094</v>
      </c>
      <c r="B2867" s="44" t="n">
        <v>0</v>
      </c>
      <c r="C2867" s="44" t="n">
        <v>1</v>
      </c>
      <c r="D2867" s="38" t="n">
        <f aca="false">IFERROR(B2867/C2867,0)</f>
        <v>0</v>
      </c>
      <c r="E2867" s="45" t="n">
        <v>8</v>
      </c>
      <c r="F2867" s="7" t="s">
        <v>239</v>
      </c>
    </row>
    <row r="2868" customFormat="false" ht="15" hidden="false" customHeight="false" outlineLevel="0" collapsed="false">
      <c r="A2868" s="7" t="s">
        <v>12095</v>
      </c>
      <c r="B2868" s="44" t="n">
        <v>0</v>
      </c>
      <c r="C2868" s="44" t="n">
        <v>1</v>
      </c>
      <c r="D2868" s="38" t="n">
        <f aca="false">IFERROR(B2868/C2868,0)</f>
        <v>0</v>
      </c>
      <c r="E2868" s="45" t="n">
        <v>6</v>
      </c>
      <c r="F2868" s="7" t="s">
        <v>239</v>
      </c>
    </row>
    <row r="2869" customFormat="false" ht="15" hidden="false" customHeight="false" outlineLevel="0" collapsed="false">
      <c r="A2869" s="7" t="s">
        <v>12096</v>
      </c>
      <c r="B2869" s="44" t="n">
        <v>0</v>
      </c>
      <c r="C2869" s="44" t="n">
        <v>1</v>
      </c>
      <c r="D2869" s="38" t="n">
        <f aca="false">IFERROR(B2869/C2869,0)</f>
        <v>0</v>
      </c>
      <c r="E2869" s="45" t="n">
        <v>7</v>
      </c>
      <c r="F2869" s="7" t="s">
        <v>239</v>
      </c>
    </row>
    <row r="2870" customFormat="false" ht="15" hidden="false" customHeight="false" outlineLevel="0" collapsed="false">
      <c r="A2870" s="7" t="s">
        <v>12097</v>
      </c>
      <c r="B2870" s="44" t="n">
        <v>0</v>
      </c>
      <c r="C2870" s="44" t="n">
        <v>1</v>
      </c>
      <c r="D2870" s="38" t="n">
        <f aca="false">IFERROR(B2870/C2870,0)</f>
        <v>0</v>
      </c>
      <c r="E2870" s="45" t="n">
        <v>7</v>
      </c>
      <c r="F2870" s="7" t="s">
        <v>239</v>
      </c>
    </row>
    <row r="2871" customFormat="false" ht="15" hidden="false" customHeight="false" outlineLevel="0" collapsed="false">
      <c r="A2871" s="7" t="s">
        <v>12098</v>
      </c>
      <c r="B2871" s="44" t="n">
        <v>0</v>
      </c>
      <c r="C2871" s="44" t="n">
        <v>1</v>
      </c>
      <c r="D2871" s="38" t="n">
        <f aca="false">IFERROR(B2871/C2871,0)</f>
        <v>0</v>
      </c>
      <c r="E2871" s="45" t="n">
        <v>6</v>
      </c>
      <c r="F2871" s="7" t="s">
        <v>239</v>
      </c>
    </row>
    <row r="2872" customFormat="false" ht="15" hidden="false" customHeight="false" outlineLevel="0" collapsed="false">
      <c r="A2872" s="7" t="s">
        <v>12099</v>
      </c>
      <c r="B2872" s="44" t="n">
        <v>0</v>
      </c>
      <c r="C2872" s="44" t="n">
        <v>1</v>
      </c>
      <c r="D2872" s="38" t="n">
        <f aca="false">IFERROR(B2872/C2872,0)</f>
        <v>0</v>
      </c>
      <c r="E2872" s="45" t="n">
        <v>3</v>
      </c>
      <c r="F2872" s="7" t="s">
        <v>239</v>
      </c>
    </row>
    <row r="2873" customFormat="false" ht="15" hidden="false" customHeight="false" outlineLevel="0" collapsed="false">
      <c r="A2873" s="7" t="s">
        <v>12100</v>
      </c>
      <c r="B2873" s="44" t="n">
        <v>0</v>
      </c>
      <c r="C2873" s="44" t="n">
        <v>1</v>
      </c>
      <c r="D2873" s="38" t="n">
        <f aca="false">IFERROR(B2873/C2873,0)</f>
        <v>0</v>
      </c>
      <c r="E2873" s="45" t="n">
        <v>8</v>
      </c>
      <c r="F2873" s="7" t="s">
        <v>239</v>
      </c>
    </row>
    <row r="2874" customFormat="false" ht="15" hidden="false" customHeight="false" outlineLevel="0" collapsed="false">
      <c r="A2874" s="7" t="s">
        <v>12101</v>
      </c>
      <c r="B2874" s="44" t="n">
        <v>0</v>
      </c>
      <c r="C2874" s="44" t="n">
        <v>1</v>
      </c>
      <c r="D2874" s="38" t="n">
        <f aca="false">IFERROR(B2874/C2874,0)</f>
        <v>0</v>
      </c>
      <c r="E2874" s="45" t="n">
        <v>8</v>
      </c>
      <c r="F2874" s="7" t="s">
        <v>239</v>
      </c>
    </row>
    <row r="2875" customFormat="false" ht="15" hidden="false" customHeight="false" outlineLevel="0" collapsed="false">
      <c r="A2875" s="7" t="s">
        <v>12102</v>
      </c>
      <c r="B2875" s="44" t="n">
        <v>0</v>
      </c>
      <c r="C2875" s="44" t="n">
        <v>1</v>
      </c>
      <c r="D2875" s="38" t="n">
        <f aca="false">IFERROR(B2875/C2875,0)</f>
        <v>0</v>
      </c>
      <c r="E2875" s="45" t="n">
        <v>11</v>
      </c>
      <c r="F2875" s="7" t="s">
        <v>239</v>
      </c>
    </row>
    <row r="2876" customFormat="false" ht="15" hidden="false" customHeight="false" outlineLevel="0" collapsed="false">
      <c r="A2876" s="7" t="s">
        <v>12103</v>
      </c>
      <c r="B2876" s="44" t="n">
        <v>0</v>
      </c>
      <c r="C2876" s="44" t="n">
        <v>1</v>
      </c>
      <c r="D2876" s="38" t="n">
        <f aca="false">IFERROR(B2876/C2876,0)</f>
        <v>0</v>
      </c>
      <c r="E2876" s="45" t="n">
        <v>36</v>
      </c>
      <c r="F2876" s="7" t="s">
        <v>239</v>
      </c>
    </row>
    <row r="2877" customFormat="false" ht="15" hidden="false" customHeight="false" outlineLevel="0" collapsed="false">
      <c r="A2877" s="7" t="s">
        <v>12104</v>
      </c>
      <c r="B2877" s="44" t="n">
        <v>0</v>
      </c>
      <c r="C2877" s="44" t="n">
        <v>1</v>
      </c>
      <c r="D2877" s="38" t="n">
        <f aca="false">IFERROR(B2877/C2877,0)</f>
        <v>0</v>
      </c>
      <c r="E2877" s="45" t="n">
        <v>8</v>
      </c>
      <c r="F2877" s="7" t="s">
        <v>239</v>
      </c>
    </row>
    <row r="2878" customFormat="false" ht="15" hidden="false" customHeight="false" outlineLevel="0" collapsed="false">
      <c r="A2878" s="7" t="s">
        <v>12105</v>
      </c>
      <c r="B2878" s="44" t="n">
        <v>0</v>
      </c>
      <c r="C2878" s="44" t="n">
        <v>1</v>
      </c>
      <c r="D2878" s="38" t="n">
        <f aca="false">IFERROR(B2878/C2878,0)</f>
        <v>0</v>
      </c>
      <c r="E2878" s="45" t="n">
        <v>39</v>
      </c>
      <c r="F2878" s="7" t="s">
        <v>239</v>
      </c>
    </row>
    <row r="2879" customFormat="false" ht="15" hidden="false" customHeight="false" outlineLevel="0" collapsed="false">
      <c r="A2879" s="7" t="s">
        <v>12106</v>
      </c>
      <c r="B2879" s="44" t="n">
        <v>0</v>
      </c>
      <c r="C2879" s="44" t="n">
        <v>1</v>
      </c>
      <c r="D2879" s="38" t="n">
        <f aca="false">IFERROR(B2879/C2879,0)</f>
        <v>0</v>
      </c>
      <c r="E2879" s="45" t="n">
        <v>9</v>
      </c>
      <c r="F2879" s="7" t="s">
        <v>239</v>
      </c>
    </row>
    <row r="2880" customFormat="false" ht="15" hidden="false" customHeight="false" outlineLevel="0" collapsed="false">
      <c r="A2880" s="7" t="s">
        <v>12107</v>
      </c>
      <c r="B2880" s="44" t="n">
        <v>0</v>
      </c>
      <c r="C2880" s="44" t="n">
        <v>1</v>
      </c>
      <c r="D2880" s="38" t="n">
        <f aca="false">IFERROR(B2880/C2880,0)</f>
        <v>0</v>
      </c>
      <c r="E2880" s="45" t="n">
        <v>5</v>
      </c>
      <c r="F2880" s="7" t="s">
        <v>115</v>
      </c>
    </row>
    <row r="2881" customFormat="false" ht="15" hidden="false" customHeight="false" outlineLevel="0" collapsed="false">
      <c r="A2881" s="7" t="s">
        <v>12108</v>
      </c>
      <c r="B2881" s="44" t="n">
        <v>0</v>
      </c>
      <c r="C2881" s="44" t="n">
        <v>1</v>
      </c>
      <c r="D2881" s="38" t="n">
        <f aca="false">IFERROR(B2881/C2881,0)</f>
        <v>0</v>
      </c>
      <c r="E2881" s="45" t="n">
        <v>8</v>
      </c>
      <c r="F2881" s="7" t="s">
        <v>180</v>
      </c>
    </row>
    <row r="2882" customFormat="false" ht="15" hidden="false" customHeight="false" outlineLevel="0" collapsed="false">
      <c r="A2882" s="7" t="s">
        <v>12109</v>
      </c>
      <c r="B2882" s="44" t="n">
        <v>0</v>
      </c>
      <c r="C2882" s="44" t="n">
        <v>1</v>
      </c>
      <c r="D2882" s="38" t="n">
        <f aca="false">IFERROR(B2882/C2882,0)</f>
        <v>0</v>
      </c>
      <c r="E2882" s="45" t="n">
        <v>8</v>
      </c>
      <c r="F2882" s="7" t="s">
        <v>161</v>
      </c>
    </row>
    <row r="2883" customFormat="false" ht="15" hidden="false" customHeight="false" outlineLevel="0" collapsed="false">
      <c r="A2883" s="7" t="s">
        <v>12110</v>
      </c>
      <c r="B2883" s="44" t="n">
        <v>0</v>
      </c>
      <c r="C2883" s="44" t="n">
        <v>1</v>
      </c>
      <c r="D2883" s="38" t="n">
        <f aca="false">IFERROR(B2883/C2883,0)</f>
        <v>0</v>
      </c>
      <c r="E2883" s="45" t="n">
        <v>9</v>
      </c>
      <c r="F2883" s="7" t="s">
        <v>239</v>
      </c>
    </row>
    <row r="2884" customFormat="false" ht="15" hidden="false" customHeight="false" outlineLevel="0" collapsed="false">
      <c r="A2884" s="7" t="s">
        <v>12111</v>
      </c>
      <c r="B2884" s="44" t="n">
        <v>0</v>
      </c>
      <c r="C2884" s="44" t="n">
        <v>1</v>
      </c>
      <c r="D2884" s="38" t="n">
        <f aca="false">IFERROR(B2884/C2884,0)</f>
        <v>0</v>
      </c>
      <c r="E2884" s="45" t="n">
        <v>6</v>
      </c>
      <c r="F2884" s="7" t="s">
        <v>161</v>
      </c>
    </row>
    <row r="2885" customFormat="false" ht="15" hidden="false" customHeight="false" outlineLevel="0" collapsed="false">
      <c r="A2885" s="7" t="s">
        <v>12112</v>
      </c>
      <c r="B2885" s="44" t="n">
        <v>0</v>
      </c>
      <c r="C2885" s="44" t="n">
        <v>1</v>
      </c>
      <c r="D2885" s="38" t="n">
        <f aca="false">IFERROR(B2885/C2885,0)</f>
        <v>0</v>
      </c>
      <c r="E2885" s="45" t="n">
        <v>9</v>
      </c>
      <c r="F2885" s="7" t="s">
        <v>161</v>
      </c>
    </row>
    <row r="2886" customFormat="false" ht="15" hidden="false" customHeight="false" outlineLevel="0" collapsed="false">
      <c r="A2886" s="7" t="s">
        <v>12113</v>
      </c>
      <c r="B2886" s="44" t="n">
        <v>0</v>
      </c>
      <c r="C2886" s="44" t="n">
        <v>1</v>
      </c>
      <c r="D2886" s="38" t="n">
        <f aca="false">IFERROR(B2886/C2886,0)</f>
        <v>0</v>
      </c>
      <c r="E2886" s="45" t="n">
        <v>9</v>
      </c>
      <c r="F2886" s="7" t="s">
        <v>239</v>
      </c>
    </row>
    <row r="2887" customFormat="false" ht="15" hidden="false" customHeight="false" outlineLevel="0" collapsed="false">
      <c r="A2887" s="7" t="s">
        <v>12114</v>
      </c>
      <c r="B2887" s="44" t="n">
        <v>0</v>
      </c>
      <c r="C2887" s="44" t="n">
        <v>1</v>
      </c>
      <c r="D2887" s="38" t="n">
        <f aca="false">IFERROR(B2887/C2887,0)</f>
        <v>0</v>
      </c>
      <c r="E2887" s="45" t="n">
        <v>10</v>
      </c>
      <c r="F2887" s="7" t="s">
        <v>239</v>
      </c>
    </row>
    <row r="2888" customFormat="false" ht="15" hidden="false" customHeight="false" outlineLevel="0" collapsed="false">
      <c r="A2888" s="7" t="s">
        <v>12115</v>
      </c>
      <c r="B2888" s="44" t="n">
        <v>0</v>
      </c>
      <c r="C2888" s="44" t="n">
        <v>1</v>
      </c>
      <c r="D2888" s="38" t="n">
        <f aca="false">IFERROR(B2888/C2888,0)</f>
        <v>0</v>
      </c>
      <c r="E2888" s="45" t="n">
        <v>24</v>
      </c>
      <c r="F2888" s="7" t="s">
        <v>239</v>
      </c>
    </row>
    <row r="2889" customFormat="false" ht="15" hidden="false" customHeight="false" outlineLevel="0" collapsed="false">
      <c r="A2889" s="7" t="s">
        <v>12116</v>
      </c>
      <c r="B2889" s="44" t="n">
        <v>0</v>
      </c>
      <c r="C2889" s="44" t="n">
        <v>1</v>
      </c>
      <c r="D2889" s="38" t="n">
        <f aca="false">IFERROR(B2889/C2889,0)</f>
        <v>0</v>
      </c>
      <c r="E2889" s="45" t="n">
        <v>12</v>
      </c>
      <c r="F2889" s="7" t="s">
        <v>161</v>
      </c>
    </row>
    <row r="2890" customFormat="false" ht="15" hidden="false" customHeight="false" outlineLevel="0" collapsed="false">
      <c r="A2890" s="7" t="s">
        <v>12117</v>
      </c>
      <c r="B2890" s="44" t="n">
        <v>0</v>
      </c>
      <c r="C2890" s="44" t="n">
        <v>1</v>
      </c>
      <c r="D2890" s="38" t="n">
        <f aca="false">IFERROR(B2890/C2890,0)</f>
        <v>0</v>
      </c>
      <c r="E2890" s="45" t="n">
        <v>6</v>
      </c>
      <c r="F2890" s="7" t="s">
        <v>161</v>
      </c>
    </row>
    <row r="2891" customFormat="false" ht="15" hidden="false" customHeight="false" outlineLevel="0" collapsed="false">
      <c r="A2891" s="7" t="s">
        <v>12118</v>
      </c>
      <c r="B2891" s="44" t="n">
        <v>0</v>
      </c>
      <c r="C2891" s="44" t="n">
        <v>1</v>
      </c>
      <c r="D2891" s="38" t="n">
        <f aca="false">IFERROR(B2891/C2891,0)</f>
        <v>0</v>
      </c>
      <c r="E2891" s="45" t="n">
        <v>3</v>
      </c>
      <c r="F2891" s="7" t="s">
        <v>239</v>
      </c>
    </row>
    <row r="2892" customFormat="false" ht="15" hidden="false" customHeight="false" outlineLevel="0" collapsed="false">
      <c r="A2892" s="7" t="s">
        <v>12119</v>
      </c>
      <c r="B2892" s="44" t="n">
        <v>0</v>
      </c>
      <c r="C2892" s="44" t="n">
        <v>1</v>
      </c>
      <c r="D2892" s="38" t="n">
        <f aca="false">IFERROR(B2892/C2892,0)</f>
        <v>0</v>
      </c>
      <c r="E2892" s="45" t="n">
        <v>14</v>
      </c>
      <c r="F2892" s="7" t="s">
        <v>239</v>
      </c>
    </row>
    <row r="2893" customFormat="false" ht="15" hidden="false" customHeight="false" outlineLevel="0" collapsed="false">
      <c r="A2893" s="7" t="s">
        <v>12120</v>
      </c>
      <c r="B2893" s="44" t="n">
        <v>0</v>
      </c>
      <c r="C2893" s="44" t="n">
        <v>1</v>
      </c>
      <c r="D2893" s="38" t="n">
        <f aca="false">IFERROR(B2893/C2893,0)</f>
        <v>0</v>
      </c>
      <c r="E2893" s="45" t="n">
        <v>9</v>
      </c>
      <c r="F2893" s="7" t="s">
        <v>239</v>
      </c>
    </row>
    <row r="2894" customFormat="false" ht="15" hidden="false" customHeight="false" outlineLevel="0" collapsed="false">
      <c r="A2894" s="7" t="s">
        <v>12121</v>
      </c>
      <c r="B2894" s="44" t="n">
        <v>0</v>
      </c>
      <c r="C2894" s="44" t="n">
        <v>1</v>
      </c>
      <c r="D2894" s="38" t="n">
        <f aca="false">IFERROR(B2894/C2894,0)</f>
        <v>0</v>
      </c>
      <c r="E2894" s="45" t="n">
        <v>8</v>
      </c>
      <c r="F2894" s="7" t="s">
        <v>161</v>
      </c>
    </row>
    <row r="2895" customFormat="false" ht="15" hidden="false" customHeight="false" outlineLevel="0" collapsed="false">
      <c r="A2895" s="7" t="s">
        <v>12122</v>
      </c>
      <c r="B2895" s="44" t="n">
        <v>0</v>
      </c>
      <c r="C2895" s="44" t="n">
        <v>1</v>
      </c>
      <c r="D2895" s="38" t="n">
        <f aca="false">IFERROR(B2895/C2895,0)</f>
        <v>0</v>
      </c>
      <c r="E2895" s="45" t="n">
        <v>9</v>
      </c>
      <c r="F2895" s="7" t="s">
        <v>161</v>
      </c>
    </row>
    <row r="2896" customFormat="false" ht="15" hidden="false" customHeight="false" outlineLevel="0" collapsed="false">
      <c r="A2896" s="7" t="s">
        <v>12123</v>
      </c>
      <c r="B2896" s="44" t="n">
        <v>0</v>
      </c>
      <c r="C2896" s="44" t="n">
        <v>1</v>
      </c>
      <c r="D2896" s="38" t="n">
        <f aca="false">IFERROR(B2896/C2896,0)</f>
        <v>0</v>
      </c>
      <c r="E2896" s="45" t="n">
        <v>12</v>
      </c>
      <c r="F2896" s="7" t="s">
        <v>239</v>
      </c>
    </row>
    <row r="2897" customFormat="false" ht="15" hidden="false" customHeight="false" outlineLevel="0" collapsed="false">
      <c r="A2897" s="7" t="s">
        <v>12124</v>
      </c>
      <c r="B2897" s="44" t="n">
        <v>0</v>
      </c>
      <c r="C2897" s="44" t="n">
        <v>1</v>
      </c>
      <c r="D2897" s="38" t="n">
        <f aca="false">IFERROR(B2897/C2897,0)</f>
        <v>0</v>
      </c>
      <c r="E2897" s="45" t="n">
        <v>10</v>
      </c>
      <c r="F2897" s="7" t="s">
        <v>239</v>
      </c>
    </row>
    <row r="2898" customFormat="false" ht="15" hidden="false" customHeight="false" outlineLevel="0" collapsed="false">
      <c r="A2898" s="7" t="s">
        <v>12125</v>
      </c>
      <c r="B2898" s="44" t="n">
        <v>0</v>
      </c>
      <c r="C2898" s="44" t="n">
        <v>1</v>
      </c>
      <c r="D2898" s="38" t="n">
        <f aca="false">IFERROR(B2898/C2898,0)</f>
        <v>0</v>
      </c>
      <c r="E2898" s="45" t="n">
        <v>33</v>
      </c>
      <c r="F2898" s="7" t="s">
        <v>239</v>
      </c>
    </row>
    <row r="2899" customFormat="false" ht="15" hidden="false" customHeight="false" outlineLevel="0" collapsed="false">
      <c r="A2899" s="7" t="s">
        <v>12126</v>
      </c>
      <c r="B2899" s="44" t="n">
        <v>0</v>
      </c>
      <c r="C2899" s="44" t="n">
        <v>1</v>
      </c>
      <c r="D2899" s="38" t="n">
        <f aca="false">IFERROR(B2899/C2899,0)</f>
        <v>0</v>
      </c>
      <c r="E2899" s="45" t="n">
        <v>9</v>
      </c>
      <c r="F2899" s="7" t="s">
        <v>2277</v>
      </c>
    </row>
    <row r="2900" customFormat="false" ht="15" hidden="false" customHeight="false" outlineLevel="0" collapsed="false">
      <c r="A2900" s="7" t="s">
        <v>12127</v>
      </c>
      <c r="B2900" s="44" t="n">
        <v>0</v>
      </c>
      <c r="C2900" s="44" t="n">
        <v>1</v>
      </c>
      <c r="D2900" s="38" t="n">
        <f aca="false">IFERROR(B2900/C2900,0)</f>
        <v>0</v>
      </c>
      <c r="E2900" s="45" t="n">
        <v>7</v>
      </c>
      <c r="F2900" s="7" t="s">
        <v>2277</v>
      </c>
    </row>
    <row r="2901" customFormat="false" ht="15" hidden="false" customHeight="false" outlineLevel="0" collapsed="false">
      <c r="A2901" s="7" t="s">
        <v>12128</v>
      </c>
      <c r="B2901" s="44" t="n">
        <v>0</v>
      </c>
      <c r="C2901" s="44" t="n">
        <v>1</v>
      </c>
      <c r="D2901" s="38" t="n">
        <f aca="false">IFERROR(B2901/C2901,0)</f>
        <v>0</v>
      </c>
      <c r="E2901" s="45" t="n">
        <v>8</v>
      </c>
      <c r="F2901" s="7" t="s">
        <v>161</v>
      </c>
    </row>
    <row r="2902" customFormat="false" ht="15" hidden="false" customHeight="false" outlineLevel="0" collapsed="false">
      <c r="A2902" s="7" t="s">
        <v>12129</v>
      </c>
      <c r="B2902" s="44" t="n">
        <v>0</v>
      </c>
      <c r="C2902" s="44" t="n">
        <v>1</v>
      </c>
      <c r="D2902" s="38" t="n">
        <f aca="false">IFERROR(B2902/C2902,0)</f>
        <v>0</v>
      </c>
      <c r="E2902" s="45" t="n">
        <v>19</v>
      </c>
      <c r="F2902" s="7" t="s">
        <v>161</v>
      </c>
    </row>
    <row r="2903" customFormat="false" ht="15" hidden="false" customHeight="false" outlineLevel="0" collapsed="false">
      <c r="A2903" s="7" t="s">
        <v>12130</v>
      </c>
      <c r="B2903" s="44" t="n">
        <v>0</v>
      </c>
      <c r="C2903" s="44" t="n">
        <v>1</v>
      </c>
      <c r="D2903" s="38" t="n">
        <f aca="false">IFERROR(B2903/C2903,0)</f>
        <v>0</v>
      </c>
      <c r="E2903" s="45" t="n">
        <v>29</v>
      </c>
      <c r="F2903" s="7" t="s">
        <v>239</v>
      </c>
    </row>
    <row r="2904" customFormat="false" ht="15" hidden="false" customHeight="false" outlineLevel="0" collapsed="false">
      <c r="A2904" s="7" t="s">
        <v>12131</v>
      </c>
      <c r="B2904" s="44" t="n">
        <v>0</v>
      </c>
      <c r="C2904" s="44" t="n">
        <v>1</v>
      </c>
      <c r="D2904" s="38" t="n">
        <f aca="false">IFERROR(B2904/C2904,0)</f>
        <v>0</v>
      </c>
      <c r="E2904" s="45" t="n">
        <v>9</v>
      </c>
      <c r="F2904" s="7" t="s">
        <v>115</v>
      </c>
    </row>
    <row r="2905" customFormat="false" ht="15" hidden="false" customHeight="false" outlineLevel="0" collapsed="false">
      <c r="A2905" s="7" t="s">
        <v>12132</v>
      </c>
      <c r="B2905" s="44" t="n">
        <v>0</v>
      </c>
      <c r="C2905" s="44" t="n">
        <v>1</v>
      </c>
      <c r="D2905" s="38" t="n">
        <f aca="false">IFERROR(B2905/C2905,0)</f>
        <v>0</v>
      </c>
      <c r="E2905" s="45" t="n">
        <v>9</v>
      </c>
      <c r="F2905" s="7" t="s">
        <v>239</v>
      </c>
    </row>
    <row r="2906" customFormat="false" ht="15" hidden="false" customHeight="false" outlineLevel="0" collapsed="false">
      <c r="A2906" s="7" t="s">
        <v>12133</v>
      </c>
      <c r="B2906" s="44" t="n">
        <v>0</v>
      </c>
      <c r="C2906" s="44" t="n">
        <v>1</v>
      </c>
      <c r="D2906" s="38" t="n">
        <f aca="false">IFERROR(B2906/C2906,0)</f>
        <v>0</v>
      </c>
      <c r="E2906" s="45" t="n">
        <v>2</v>
      </c>
      <c r="F2906" s="7" t="s">
        <v>239</v>
      </c>
    </row>
    <row r="2907" customFormat="false" ht="15" hidden="false" customHeight="false" outlineLevel="0" collapsed="false">
      <c r="A2907" s="7" t="s">
        <v>12134</v>
      </c>
      <c r="B2907" s="44" t="n">
        <v>0</v>
      </c>
      <c r="C2907" s="44" t="n">
        <v>1</v>
      </c>
      <c r="D2907" s="38" t="n">
        <f aca="false">IFERROR(B2907/C2907,0)</f>
        <v>0</v>
      </c>
      <c r="E2907" s="45" t="n">
        <v>9</v>
      </c>
      <c r="F2907" s="7" t="s">
        <v>239</v>
      </c>
    </row>
    <row r="2908" customFormat="false" ht="15" hidden="false" customHeight="false" outlineLevel="0" collapsed="false">
      <c r="A2908" s="7" t="s">
        <v>12135</v>
      </c>
      <c r="B2908" s="44" t="n">
        <v>0</v>
      </c>
      <c r="C2908" s="44" t="n">
        <v>1</v>
      </c>
      <c r="D2908" s="38" t="n">
        <f aca="false">IFERROR(B2908/C2908,0)</f>
        <v>0</v>
      </c>
      <c r="E2908" s="45" t="n">
        <v>10</v>
      </c>
      <c r="F2908" s="7" t="s">
        <v>239</v>
      </c>
    </row>
    <row r="2909" customFormat="false" ht="15" hidden="false" customHeight="false" outlineLevel="0" collapsed="false">
      <c r="A2909" s="7" t="s">
        <v>12136</v>
      </c>
      <c r="B2909" s="44" t="n">
        <v>0</v>
      </c>
      <c r="C2909" s="44" t="n">
        <v>1</v>
      </c>
      <c r="D2909" s="38" t="n">
        <f aca="false">IFERROR(B2909/C2909,0)</f>
        <v>0</v>
      </c>
      <c r="E2909" s="45" t="n">
        <v>11</v>
      </c>
      <c r="F2909" s="7" t="s">
        <v>239</v>
      </c>
    </row>
    <row r="2910" customFormat="false" ht="15" hidden="false" customHeight="false" outlineLevel="0" collapsed="false">
      <c r="A2910" s="7" t="s">
        <v>12137</v>
      </c>
      <c r="B2910" s="44" t="n">
        <v>0</v>
      </c>
      <c r="C2910" s="44" t="n">
        <v>1</v>
      </c>
      <c r="D2910" s="38" t="n">
        <f aca="false">IFERROR(B2910/C2910,0)</f>
        <v>0</v>
      </c>
      <c r="E2910" s="45" t="n">
        <v>4</v>
      </c>
      <c r="F2910" s="7" t="s">
        <v>239</v>
      </c>
    </row>
    <row r="2911" customFormat="false" ht="15" hidden="false" customHeight="false" outlineLevel="0" collapsed="false">
      <c r="A2911" s="7" t="s">
        <v>12138</v>
      </c>
      <c r="B2911" s="44" t="n">
        <v>0</v>
      </c>
      <c r="C2911" s="44" t="n">
        <v>1</v>
      </c>
      <c r="D2911" s="38" t="n">
        <f aca="false">IFERROR(B2911/C2911,0)</f>
        <v>0</v>
      </c>
      <c r="E2911" s="45" t="n">
        <v>9</v>
      </c>
      <c r="F2911" s="7" t="s">
        <v>2277</v>
      </c>
    </row>
    <row r="2912" customFormat="false" ht="15" hidden="false" customHeight="false" outlineLevel="0" collapsed="false">
      <c r="A2912" s="7" t="s">
        <v>12139</v>
      </c>
      <c r="B2912" s="44" t="n">
        <v>0</v>
      </c>
      <c r="C2912" s="44" t="n">
        <v>1</v>
      </c>
      <c r="D2912" s="38" t="n">
        <f aca="false">IFERROR(B2912/C2912,0)</f>
        <v>0</v>
      </c>
      <c r="E2912" s="45" t="n">
        <v>23</v>
      </c>
      <c r="F2912" s="7" t="s">
        <v>239</v>
      </c>
    </row>
    <row r="2913" customFormat="false" ht="15" hidden="false" customHeight="false" outlineLevel="0" collapsed="false">
      <c r="A2913" s="7" t="s">
        <v>12140</v>
      </c>
      <c r="B2913" s="44" t="n">
        <v>0</v>
      </c>
      <c r="C2913" s="44" t="n">
        <v>1</v>
      </c>
      <c r="D2913" s="38" t="n">
        <f aca="false">IFERROR(B2913/C2913,0)</f>
        <v>0</v>
      </c>
      <c r="E2913" s="45" t="n">
        <v>9</v>
      </c>
      <c r="F2913" s="7" t="s">
        <v>239</v>
      </c>
    </row>
    <row r="2914" customFormat="false" ht="15" hidden="false" customHeight="false" outlineLevel="0" collapsed="false">
      <c r="A2914" s="7" t="s">
        <v>12141</v>
      </c>
      <c r="B2914" s="44" t="n">
        <v>0</v>
      </c>
      <c r="C2914" s="44" t="n">
        <v>1</v>
      </c>
      <c r="D2914" s="38" t="n">
        <f aca="false">IFERROR(B2914/C2914,0)</f>
        <v>0</v>
      </c>
      <c r="E2914" s="45" t="n">
        <v>14</v>
      </c>
      <c r="F2914" s="7" t="s">
        <v>161</v>
      </c>
    </row>
    <row r="2915" customFormat="false" ht="15" hidden="false" customHeight="false" outlineLevel="0" collapsed="false">
      <c r="A2915" s="7" t="s">
        <v>12142</v>
      </c>
      <c r="B2915" s="44" t="n">
        <v>0</v>
      </c>
      <c r="C2915" s="44" t="n">
        <v>1</v>
      </c>
      <c r="D2915" s="38" t="n">
        <f aca="false">IFERROR(B2915/C2915,0)</f>
        <v>0</v>
      </c>
      <c r="E2915" s="45" t="n">
        <v>20</v>
      </c>
      <c r="F2915" s="7" t="s">
        <v>239</v>
      </c>
    </row>
    <row r="2916" customFormat="false" ht="15" hidden="false" customHeight="false" outlineLevel="0" collapsed="false">
      <c r="A2916" s="7" t="s">
        <v>12143</v>
      </c>
      <c r="B2916" s="44" t="n">
        <v>0</v>
      </c>
      <c r="C2916" s="44" t="n">
        <v>1</v>
      </c>
      <c r="D2916" s="38" t="n">
        <f aca="false">IFERROR(B2916/C2916,0)</f>
        <v>0</v>
      </c>
      <c r="E2916" s="45" t="n">
        <v>8</v>
      </c>
      <c r="F2916" s="7" t="s">
        <v>161</v>
      </c>
    </row>
    <row r="2917" customFormat="false" ht="15" hidden="false" customHeight="false" outlineLevel="0" collapsed="false">
      <c r="A2917" s="7" t="s">
        <v>12144</v>
      </c>
      <c r="B2917" s="44" t="n">
        <v>0</v>
      </c>
      <c r="C2917" s="44" t="n">
        <v>1</v>
      </c>
      <c r="D2917" s="38" t="n">
        <f aca="false">IFERROR(B2917/C2917,0)</f>
        <v>0</v>
      </c>
      <c r="E2917" s="45" t="n">
        <v>7</v>
      </c>
      <c r="F2917" s="7" t="s">
        <v>239</v>
      </c>
    </row>
    <row r="2918" customFormat="false" ht="15" hidden="false" customHeight="false" outlineLevel="0" collapsed="false">
      <c r="A2918" s="7" t="s">
        <v>12145</v>
      </c>
      <c r="B2918" s="44" t="n">
        <v>0</v>
      </c>
      <c r="C2918" s="44" t="n">
        <v>1</v>
      </c>
      <c r="D2918" s="38" t="n">
        <f aca="false">IFERROR(B2918/C2918,0)</f>
        <v>0</v>
      </c>
      <c r="E2918" s="45" t="n">
        <v>9</v>
      </c>
      <c r="F2918" s="7" t="s">
        <v>239</v>
      </c>
    </row>
    <row r="2919" customFormat="false" ht="15" hidden="false" customHeight="false" outlineLevel="0" collapsed="false">
      <c r="A2919" s="7" t="s">
        <v>12146</v>
      </c>
      <c r="B2919" s="44" t="n">
        <v>0</v>
      </c>
      <c r="C2919" s="44" t="n">
        <v>1</v>
      </c>
      <c r="D2919" s="38" t="n">
        <f aca="false">IFERROR(B2919/C2919,0)</f>
        <v>0</v>
      </c>
      <c r="E2919" s="45" t="n">
        <v>9</v>
      </c>
      <c r="F2919" s="7" t="s">
        <v>239</v>
      </c>
    </row>
    <row r="2920" customFormat="false" ht="15" hidden="false" customHeight="false" outlineLevel="0" collapsed="false">
      <c r="A2920" s="7" t="s">
        <v>12147</v>
      </c>
      <c r="B2920" s="44" t="n">
        <v>0</v>
      </c>
      <c r="C2920" s="44" t="n">
        <v>1</v>
      </c>
      <c r="D2920" s="38" t="n">
        <f aca="false">IFERROR(B2920/C2920,0)</f>
        <v>0</v>
      </c>
      <c r="E2920" s="45" t="n">
        <v>7</v>
      </c>
      <c r="F2920" s="7" t="s">
        <v>239</v>
      </c>
    </row>
    <row r="2921" customFormat="false" ht="15" hidden="false" customHeight="false" outlineLevel="0" collapsed="false">
      <c r="A2921" s="7" t="s">
        <v>12148</v>
      </c>
      <c r="B2921" s="44" t="n">
        <v>0</v>
      </c>
      <c r="C2921" s="44" t="n">
        <v>1</v>
      </c>
      <c r="D2921" s="38" t="n">
        <f aca="false">IFERROR(B2921/C2921,0)</f>
        <v>0</v>
      </c>
      <c r="E2921" s="45" t="n">
        <v>9</v>
      </c>
      <c r="F2921" s="7" t="s">
        <v>239</v>
      </c>
    </row>
    <row r="2922" customFormat="false" ht="15" hidden="false" customHeight="false" outlineLevel="0" collapsed="false">
      <c r="A2922" s="7" t="s">
        <v>12149</v>
      </c>
      <c r="B2922" s="44" t="n">
        <v>0</v>
      </c>
      <c r="C2922" s="44" t="n">
        <v>1</v>
      </c>
      <c r="D2922" s="38" t="n">
        <f aca="false">IFERROR(B2922/C2922,0)</f>
        <v>0</v>
      </c>
      <c r="E2922" s="45" t="n">
        <v>21</v>
      </c>
      <c r="F2922" s="7" t="s">
        <v>239</v>
      </c>
    </row>
    <row r="2923" customFormat="false" ht="15" hidden="false" customHeight="false" outlineLevel="0" collapsed="false">
      <c r="A2923" s="7" t="s">
        <v>12150</v>
      </c>
      <c r="B2923" s="44" t="n">
        <v>0</v>
      </c>
      <c r="C2923" s="44" t="n">
        <v>1</v>
      </c>
      <c r="D2923" s="38" t="n">
        <f aca="false">IFERROR(B2923/C2923,0)</f>
        <v>0</v>
      </c>
      <c r="E2923" s="45" t="n">
        <v>5</v>
      </c>
      <c r="F2923" s="7" t="s">
        <v>239</v>
      </c>
    </row>
    <row r="2924" customFormat="false" ht="15" hidden="false" customHeight="false" outlineLevel="0" collapsed="false">
      <c r="A2924" s="7" t="s">
        <v>12151</v>
      </c>
      <c r="B2924" s="44" t="n">
        <v>0</v>
      </c>
      <c r="C2924" s="44" t="n">
        <v>1</v>
      </c>
      <c r="D2924" s="38" t="n">
        <f aca="false">IFERROR(B2924/C2924,0)</f>
        <v>0</v>
      </c>
      <c r="E2924" s="45" t="n">
        <v>6</v>
      </c>
      <c r="F2924" s="7" t="s">
        <v>239</v>
      </c>
    </row>
    <row r="2925" customFormat="false" ht="15" hidden="false" customHeight="false" outlineLevel="0" collapsed="false">
      <c r="A2925" s="7" t="s">
        <v>12152</v>
      </c>
      <c r="B2925" s="44" t="n">
        <v>0</v>
      </c>
      <c r="C2925" s="44" t="n">
        <v>1</v>
      </c>
      <c r="D2925" s="38" t="n">
        <f aca="false">IFERROR(B2925/C2925,0)</f>
        <v>0</v>
      </c>
      <c r="E2925" s="45" t="n">
        <v>8</v>
      </c>
      <c r="F2925" s="7" t="s">
        <v>239</v>
      </c>
    </row>
    <row r="2926" customFormat="false" ht="15" hidden="false" customHeight="false" outlineLevel="0" collapsed="false">
      <c r="A2926" s="7" t="s">
        <v>12153</v>
      </c>
      <c r="B2926" s="44" t="n">
        <v>0</v>
      </c>
      <c r="C2926" s="44" t="n">
        <v>1</v>
      </c>
      <c r="D2926" s="38" t="n">
        <f aca="false">IFERROR(B2926/C2926,0)</f>
        <v>0</v>
      </c>
      <c r="E2926" s="45" t="n">
        <v>13</v>
      </c>
      <c r="F2926" s="7" t="s">
        <v>239</v>
      </c>
    </row>
    <row r="2927" customFormat="false" ht="15" hidden="false" customHeight="false" outlineLevel="0" collapsed="false">
      <c r="A2927" s="7" t="s">
        <v>12154</v>
      </c>
      <c r="B2927" s="44" t="n">
        <v>0</v>
      </c>
      <c r="C2927" s="44" t="n">
        <v>1</v>
      </c>
      <c r="D2927" s="38" t="n">
        <f aca="false">IFERROR(B2927/C2927,0)</f>
        <v>0</v>
      </c>
      <c r="E2927" s="45" t="n">
        <v>12</v>
      </c>
      <c r="F2927" s="7" t="s">
        <v>239</v>
      </c>
    </row>
    <row r="2928" customFormat="false" ht="15" hidden="false" customHeight="false" outlineLevel="0" collapsed="false">
      <c r="A2928" s="7" t="s">
        <v>12155</v>
      </c>
      <c r="B2928" s="44" t="n">
        <v>0</v>
      </c>
      <c r="C2928" s="44" t="n">
        <v>1</v>
      </c>
      <c r="D2928" s="38" t="n">
        <f aca="false">IFERROR(B2928/C2928,0)</f>
        <v>0</v>
      </c>
      <c r="E2928" s="45" t="n">
        <v>37</v>
      </c>
      <c r="F2928" s="7" t="s">
        <v>239</v>
      </c>
    </row>
    <row r="2929" customFormat="false" ht="15" hidden="false" customHeight="false" outlineLevel="0" collapsed="false">
      <c r="A2929" s="7" t="s">
        <v>12156</v>
      </c>
      <c r="B2929" s="44" t="n">
        <v>0</v>
      </c>
      <c r="C2929" s="44" t="n">
        <v>1</v>
      </c>
      <c r="D2929" s="38" t="n">
        <f aca="false">IFERROR(B2929/C2929,0)</f>
        <v>0</v>
      </c>
      <c r="E2929" s="45" t="n">
        <v>10</v>
      </c>
      <c r="F2929" s="7" t="s">
        <v>115</v>
      </c>
    </row>
    <row r="2930" customFormat="false" ht="15" hidden="false" customHeight="false" outlineLevel="0" collapsed="false">
      <c r="A2930" s="7" t="s">
        <v>12157</v>
      </c>
      <c r="B2930" s="44" t="n">
        <v>0</v>
      </c>
      <c r="C2930" s="44" t="n">
        <v>1</v>
      </c>
      <c r="D2930" s="38" t="n">
        <f aca="false">IFERROR(B2930/C2930,0)</f>
        <v>0</v>
      </c>
      <c r="E2930" s="45" t="n">
        <v>19</v>
      </c>
      <c r="F2930" s="7" t="s">
        <v>239</v>
      </c>
    </row>
    <row r="2931" customFormat="false" ht="15" hidden="false" customHeight="false" outlineLevel="0" collapsed="false">
      <c r="A2931" s="7" t="s">
        <v>12158</v>
      </c>
      <c r="B2931" s="44" t="n">
        <v>0</v>
      </c>
      <c r="C2931" s="44" t="n">
        <v>1</v>
      </c>
      <c r="D2931" s="38" t="n">
        <f aca="false">IFERROR(B2931/C2931,0)</f>
        <v>0</v>
      </c>
      <c r="E2931" s="45" t="n">
        <v>8</v>
      </c>
      <c r="F2931" s="7" t="s">
        <v>239</v>
      </c>
    </row>
    <row r="2932" customFormat="false" ht="15" hidden="false" customHeight="false" outlineLevel="0" collapsed="false">
      <c r="A2932" s="7" t="s">
        <v>12159</v>
      </c>
      <c r="B2932" s="44" t="n">
        <v>0</v>
      </c>
      <c r="C2932" s="44" t="n">
        <v>1</v>
      </c>
      <c r="D2932" s="38" t="n">
        <f aca="false">IFERROR(B2932/C2932,0)</f>
        <v>0</v>
      </c>
      <c r="E2932" s="45" t="n">
        <v>1</v>
      </c>
      <c r="F2932" s="7" t="s">
        <v>239</v>
      </c>
    </row>
    <row r="2933" customFormat="false" ht="15" hidden="false" customHeight="false" outlineLevel="0" collapsed="false">
      <c r="A2933" s="7" t="s">
        <v>12160</v>
      </c>
      <c r="B2933" s="44" t="n">
        <v>0</v>
      </c>
      <c r="C2933" s="44" t="n">
        <v>1</v>
      </c>
      <c r="D2933" s="38" t="n">
        <f aca="false">IFERROR(B2933/C2933,0)</f>
        <v>0</v>
      </c>
      <c r="E2933" s="45" t="n">
        <v>11</v>
      </c>
      <c r="F2933" s="7" t="s">
        <v>161</v>
      </c>
    </row>
    <row r="2934" customFormat="false" ht="15" hidden="false" customHeight="false" outlineLevel="0" collapsed="false">
      <c r="A2934" s="7" t="s">
        <v>12161</v>
      </c>
      <c r="B2934" s="44" t="n">
        <v>0</v>
      </c>
      <c r="C2934" s="44" t="n">
        <v>1</v>
      </c>
      <c r="D2934" s="38" t="n">
        <f aca="false">IFERROR(B2934/C2934,0)</f>
        <v>0</v>
      </c>
      <c r="E2934" s="45" t="n">
        <v>33</v>
      </c>
      <c r="F2934" s="7" t="s">
        <v>239</v>
      </c>
    </row>
    <row r="2935" customFormat="false" ht="15" hidden="false" customHeight="false" outlineLevel="0" collapsed="false">
      <c r="A2935" s="7" t="s">
        <v>12162</v>
      </c>
      <c r="B2935" s="44" t="n">
        <v>0</v>
      </c>
      <c r="C2935" s="44" t="n">
        <v>1</v>
      </c>
      <c r="D2935" s="38" t="n">
        <f aca="false">IFERROR(B2935/C2935,0)</f>
        <v>0</v>
      </c>
      <c r="E2935" s="45" t="n">
        <v>10</v>
      </c>
      <c r="F2935" s="7" t="s">
        <v>239</v>
      </c>
    </row>
    <row r="2936" customFormat="false" ht="15" hidden="false" customHeight="false" outlineLevel="0" collapsed="false">
      <c r="A2936" s="7" t="s">
        <v>12163</v>
      </c>
      <c r="B2936" s="44" t="n">
        <v>0</v>
      </c>
      <c r="C2936" s="44" t="n">
        <v>1</v>
      </c>
      <c r="D2936" s="38" t="n">
        <f aca="false">IFERROR(B2936/C2936,0)</f>
        <v>0</v>
      </c>
      <c r="E2936" s="45" t="n">
        <v>11</v>
      </c>
      <c r="F2936" s="7" t="s">
        <v>239</v>
      </c>
    </row>
    <row r="2937" customFormat="false" ht="15" hidden="false" customHeight="false" outlineLevel="0" collapsed="false">
      <c r="A2937" s="7" t="s">
        <v>12164</v>
      </c>
      <c r="B2937" s="44" t="n">
        <v>0</v>
      </c>
      <c r="C2937" s="44" t="n">
        <v>1</v>
      </c>
      <c r="D2937" s="38" t="n">
        <f aca="false">IFERROR(B2937/C2937,0)</f>
        <v>0</v>
      </c>
      <c r="E2937" s="45" t="n">
        <v>3</v>
      </c>
      <c r="F2937" s="7" t="s">
        <v>239</v>
      </c>
    </row>
    <row r="2938" customFormat="false" ht="15" hidden="false" customHeight="false" outlineLevel="0" collapsed="false">
      <c r="A2938" s="7" t="s">
        <v>12165</v>
      </c>
      <c r="B2938" s="44" t="n">
        <v>0</v>
      </c>
      <c r="C2938" s="44" t="n">
        <v>1</v>
      </c>
      <c r="D2938" s="38" t="n">
        <f aca="false">IFERROR(B2938/C2938,0)</f>
        <v>0</v>
      </c>
      <c r="E2938" s="45" t="n">
        <v>4</v>
      </c>
      <c r="F2938" s="7" t="s">
        <v>239</v>
      </c>
    </row>
    <row r="2939" customFormat="false" ht="15" hidden="false" customHeight="false" outlineLevel="0" collapsed="false">
      <c r="A2939" s="7" t="s">
        <v>12166</v>
      </c>
      <c r="B2939" s="44" t="n">
        <v>0</v>
      </c>
      <c r="C2939" s="44" t="n">
        <v>1</v>
      </c>
      <c r="D2939" s="38" t="n">
        <f aca="false">IFERROR(B2939/C2939,0)</f>
        <v>0</v>
      </c>
      <c r="E2939" s="45" t="n">
        <v>4</v>
      </c>
      <c r="F2939" s="7" t="s">
        <v>239</v>
      </c>
    </row>
    <row r="2940" customFormat="false" ht="15" hidden="false" customHeight="false" outlineLevel="0" collapsed="false">
      <c r="A2940" s="7" t="s">
        <v>12167</v>
      </c>
      <c r="B2940" s="44" t="n">
        <v>0</v>
      </c>
      <c r="C2940" s="44" t="n">
        <v>1</v>
      </c>
      <c r="D2940" s="38" t="n">
        <f aca="false">IFERROR(B2940/C2940,0)</f>
        <v>0</v>
      </c>
      <c r="E2940" s="45" t="n">
        <v>3</v>
      </c>
      <c r="F2940" s="7" t="s">
        <v>239</v>
      </c>
    </row>
    <row r="2941" customFormat="false" ht="15" hidden="false" customHeight="false" outlineLevel="0" collapsed="false">
      <c r="A2941" s="7" t="s">
        <v>12168</v>
      </c>
      <c r="B2941" s="44" t="n">
        <v>0</v>
      </c>
      <c r="C2941" s="44" t="n">
        <v>1</v>
      </c>
      <c r="D2941" s="38" t="n">
        <f aca="false">IFERROR(B2941/C2941,0)</f>
        <v>0</v>
      </c>
      <c r="E2941" s="45" t="n">
        <v>4</v>
      </c>
      <c r="F2941" s="7" t="s">
        <v>239</v>
      </c>
    </row>
    <row r="2942" customFormat="false" ht="15" hidden="false" customHeight="false" outlineLevel="0" collapsed="false">
      <c r="A2942" s="7" t="s">
        <v>12169</v>
      </c>
      <c r="B2942" s="44" t="n">
        <v>0</v>
      </c>
      <c r="C2942" s="44" t="n">
        <v>1</v>
      </c>
      <c r="D2942" s="38" t="n">
        <f aca="false">IFERROR(B2942/C2942,0)</f>
        <v>0</v>
      </c>
      <c r="E2942" s="45" t="n">
        <v>10</v>
      </c>
      <c r="F2942" s="7" t="s">
        <v>239</v>
      </c>
    </row>
    <row r="2943" customFormat="false" ht="15" hidden="false" customHeight="false" outlineLevel="0" collapsed="false">
      <c r="A2943" s="7" t="s">
        <v>12170</v>
      </c>
      <c r="B2943" s="44" t="n">
        <v>0</v>
      </c>
      <c r="C2943" s="44" t="n">
        <v>1</v>
      </c>
      <c r="D2943" s="38" t="n">
        <f aca="false">IFERROR(B2943/C2943,0)</f>
        <v>0</v>
      </c>
      <c r="E2943" s="45" t="n">
        <v>7</v>
      </c>
      <c r="F2943" s="7" t="s">
        <v>161</v>
      </c>
    </row>
    <row r="2944" customFormat="false" ht="15" hidden="false" customHeight="false" outlineLevel="0" collapsed="false">
      <c r="A2944" s="7" t="s">
        <v>12171</v>
      </c>
      <c r="B2944" s="44" t="n">
        <v>0</v>
      </c>
      <c r="C2944" s="44" t="n">
        <v>1</v>
      </c>
      <c r="D2944" s="38" t="n">
        <f aca="false">IFERROR(B2944/C2944,0)</f>
        <v>0</v>
      </c>
      <c r="E2944" s="45" t="n">
        <v>13</v>
      </c>
      <c r="F2944" s="7" t="s">
        <v>161</v>
      </c>
    </row>
    <row r="2945" customFormat="false" ht="15" hidden="false" customHeight="false" outlineLevel="0" collapsed="false">
      <c r="A2945" s="7" t="s">
        <v>12172</v>
      </c>
      <c r="B2945" s="44" t="n">
        <v>0</v>
      </c>
      <c r="C2945" s="44" t="n">
        <v>1</v>
      </c>
      <c r="D2945" s="38" t="n">
        <f aca="false">IFERROR(B2945/C2945,0)</f>
        <v>0</v>
      </c>
      <c r="E2945" s="45" t="n">
        <v>9</v>
      </c>
      <c r="F2945" s="7" t="s">
        <v>161</v>
      </c>
    </row>
    <row r="2946" customFormat="false" ht="15" hidden="false" customHeight="false" outlineLevel="0" collapsed="false">
      <c r="A2946" s="7" t="s">
        <v>12173</v>
      </c>
      <c r="B2946" s="44" t="n">
        <v>0</v>
      </c>
      <c r="C2946" s="44" t="n">
        <v>1</v>
      </c>
      <c r="D2946" s="38" t="n">
        <f aca="false">IFERROR(B2946/C2946,0)</f>
        <v>0</v>
      </c>
      <c r="E2946" s="45" t="n">
        <v>65</v>
      </c>
      <c r="F2946" s="7" t="s">
        <v>239</v>
      </c>
    </row>
    <row r="2947" customFormat="false" ht="15" hidden="false" customHeight="false" outlineLevel="0" collapsed="false">
      <c r="A2947" s="7" t="s">
        <v>12174</v>
      </c>
      <c r="B2947" s="44" t="n">
        <v>0</v>
      </c>
      <c r="C2947" s="44" t="n">
        <v>1</v>
      </c>
      <c r="D2947" s="38" t="n">
        <f aca="false">IFERROR(B2947/C2947,0)</f>
        <v>0</v>
      </c>
      <c r="E2947" s="45" t="n">
        <v>29</v>
      </c>
      <c r="F2947" s="7" t="s">
        <v>239</v>
      </c>
    </row>
    <row r="2948" customFormat="false" ht="15" hidden="false" customHeight="false" outlineLevel="0" collapsed="false">
      <c r="A2948" s="7" t="s">
        <v>12175</v>
      </c>
      <c r="B2948" s="44" t="n">
        <v>0</v>
      </c>
      <c r="C2948" s="44" t="n">
        <v>1</v>
      </c>
      <c r="D2948" s="38" t="n">
        <f aca="false">IFERROR(B2948/C2948,0)</f>
        <v>0</v>
      </c>
      <c r="E2948" s="45" t="n">
        <v>7</v>
      </c>
      <c r="F2948" s="7" t="s">
        <v>239</v>
      </c>
    </row>
    <row r="2949" customFormat="false" ht="15" hidden="false" customHeight="false" outlineLevel="0" collapsed="false">
      <c r="A2949" s="7" t="s">
        <v>12176</v>
      </c>
      <c r="B2949" s="44" t="n">
        <v>0</v>
      </c>
      <c r="C2949" s="44" t="n">
        <v>1</v>
      </c>
      <c r="D2949" s="38" t="n">
        <f aca="false">IFERROR(B2949/C2949,0)</f>
        <v>0</v>
      </c>
      <c r="E2949" s="45" t="n">
        <v>9</v>
      </c>
      <c r="F2949" s="7" t="s">
        <v>239</v>
      </c>
    </row>
    <row r="2950" customFormat="false" ht="15" hidden="false" customHeight="false" outlineLevel="0" collapsed="false">
      <c r="A2950" s="7" t="s">
        <v>12177</v>
      </c>
      <c r="B2950" s="44" t="n">
        <v>0</v>
      </c>
      <c r="C2950" s="44" t="n">
        <v>1</v>
      </c>
      <c r="D2950" s="38" t="n">
        <f aca="false">IFERROR(B2950/C2950,0)</f>
        <v>0</v>
      </c>
      <c r="E2950" s="45" t="n">
        <v>69</v>
      </c>
      <c r="F2950" s="7" t="s">
        <v>239</v>
      </c>
    </row>
    <row r="2951" customFormat="false" ht="15" hidden="false" customHeight="false" outlineLevel="0" collapsed="false">
      <c r="A2951" s="7" t="s">
        <v>12178</v>
      </c>
      <c r="B2951" s="44" t="n">
        <v>0</v>
      </c>
      <c r="C2951" s="44" t="n">
        <v>1</v>
      </c>
      <c r="D2951" s="38" t="n">
        <f aca="false">IFERROR(B2951/C2951,0)</f>
        <v>0</v>
      </c>
      <c r="E2951" s="45" t="n">
        <v>38</v>
      </c>
      <c r="F2951" s="7" t="s">
        <v>239</v>
      </c>
    </row>
    <row r="2952" customFormat="false" ht="15" hidden="false" customHeight="false" outlineLevel="0" collapsed="false">
      <c r="A2952" s="7" t="s">
        <v>12179</v>
      </c>
      <c r="B2952" s="44" t="n">
        <v>0</v>
      </c>
      <c r="C2952" s="44" t="n">
        <v>1</v>
      </c>
      <c r="D2952" s="38" t="n">
        <f aca="false">IFERROR(B2952/C2952,0)</f>
        <v>0</v>
      </c>
      <c r="E2952" s="45" t="n">
        <v>11</v>
      </c>
      <c r="F2952" s="7" t="s">
        <v>161</v>
      </c>
    </row>
    <row r="2953" customFormat="false" ht="15" hidden="false" customHeight="false" outlineLevel="0" collapsed="false">
      <c r="A2953" s="7" t="s">
        <v>12180</v>
      </c>
      <c r="B2953" s="44" t="n">
        <v>0</v>
      </c>
      <c r="C2953" s="44" t="n">
        <v>1</v>
      </c>
      <c r="D2953" s="38" t="n">
        <f aca="false">IFERROR(B2953/C2953,0)</f>
        <v>0</v>
      </c>
      <c r="E2953" s="45" t="n">
        <v>5</v>
      </c>
      <c r="F2953" s="7" t="s">
        <v>115</v>
      </c>
    </row>
    <row r="2954" customFormat="false" ht="15" hidden="false" customHeight="false" outlineLevel="0" collapsed="false">
      <c r="A2954" s="7" t="s">
        <v>12181</v>
      </c>
      <c r="B2954" s="44" t="n">
        <v>0</v>
      </c>
      <c r="C2954" s="44" t="n">
        <v>1</v>
      </c>
      <c r="D2954" s="38" t="n">
        <f aca="false">IFERROR(B2954/C2954,0)</f>
        <v>0</v>
      </c>
      <c r="E2954" s="45" t="n">
        <v>8</v>
      </c>
      <c r="F2954" s="7" t="s">
        <v>477</v>
      </c>
    </row>
    <row r="2955" customFormat="false" ht="15" hidden="false" customHeight="false" outlineLevel="0" collapsed="false">
      <c r="A2955" s="7" t="s">
        <v>12182</v>
      </c>
      <c r="B2955" s="44" t="n">
        <v>0</v>
      </c>
      <c r="C2955" s="44" t="n">
        <v>1</v>
      </c>
      <c r="D2955" s="38" t="n">
        <f aca="false">IFERROR(B2955/C2955,0)</f>
        <v>0</v>
      </c>
      <c r="E2955" s="45" t="n">
        <v>77</v>
      </c>
      <c r="F2955" s="7" t="s">
        <v>239</v>
      </c>
    </row>
    <row r="2956" customFormat="false" ht="15" hidden="false" customHeight="false" outlineLevel="0" collapsed="false">
      <c r="A2956" s="7" t="s">
        <v>12183</v>
      </c>
      <c r="B2956" s="44" t="n">
        <v>0</v>
      </c>
      <c r="C2956" s="44" t="n">
        <v>1</v>
      </c>
      <c r="D2956" s="38" t="n">
        <f aca="false">IFERROR(B2956/C2956,0)</f>
        <v>0</v>
      </c>
      <c r="E2956" s="45" t="n">
        <v>1</v>
      </c>
      <c r="F2956" s="7" t="s">
        <v>239</v>
      </c>
    </row>
    <row r="2957" customFormat="false" ht="15" hidden="false" customHeight="false" outlineLevel="0" collapsed="false">
      <c r="A2957" s="7" t="s">
        <v>12184</v>
      </c>
      <c r="B2957" s="44" t="n">
        <v>0</v>
      </c>
      <c r="C2957" s="44" t="n">
        <v>1</v>
      </c>
      <c r="D2957" s="38" t="n">
        <f aca="false">IFERROR(B2957/C2957,0)</f>
        <v>0</v>
      </c>
      <c r="E2957" s="45" t="n">
        <v>4</v>
      </c>
      <c r="F2957" s="7" t="s">
        <v>239</v>
      </c>
    </row>
    <row r="2958" customFormat="false" ht="15" hidden="false" customHeight="false" outlineLevel="0" collapsed="false">
      <c r="A2958" s="7" t="s">
        <v>12185</v>
      </c>
      <c r="B2958" s="44" t="n">
        <v>0</v>
      </c>
      <c r="C2958" s="44" t="n">
        <v>1</v>
      </c>
      <c r="D2958" s="38" t="n">
        <f aca="false">IFERROR(B2958/C2958,0)</f>
        <v>0</v>
      </c>
      <c r="E2958" s="45" t="n">
        <v>21</v>
      </c>
      <c r="F2958" s="7" t="s">
        <v>239</v>
      </c>
    </row>
    <row r="2959" customFormat="false" ht="15" hidden="false" customHeight="false" outlineLevel="0" collapsed="false">
      <c r="A2959" s="7" t="s">
        <v>12186</v>
      </c>
      <c r="B2959" s="44" t="n">
        <v>0</v>
      </c>
      <c r="C2959" s="44" t="n">
        <v>1</v>
      </c>
      <c r="D2959" s="38" t="n">
        <f aca="false">IFERROR(B2959/C2959,0)</f>
        <v>0</v>
      </c>
      <c r="E2959" s="45" t="n">
        <v>4</v>
      </c>
      <c r="F2959" s="7" t="s">
        <v>239</v>
      </c>
    </row>
    <row r="2960" customFormat="false" ht="15" hidden="false" customHeight="false" outlineLevel="0" collapsed="false">
      <c r="A2960" s="7" t="s">
        <v>12187</v>
      </c>
      <c r="B2960" s="44" t="n">
        <v>0</v>
      </c>
      <c r="C2960" s="44" t="n">
        <v>1</v>
      </c>
      <c r="D2960" s="38" t="n">
        <f aca="false">IFERROR(B2960/C2960,0)</f>
        <v>0</v>
      </c>
      <c r="E2960" s="45" t="n">
        <v>7</v>
      </c>
      <c r="F2960" s="7" t="s">
        <v>239</v>
      </c>
    </row>
    <row r="2961" customFormat="false" ht="15" hidden="false" customHeight="false" outlineLevel="0" collapsed="false">
      <c r="A2961" s="7" t="s">
        <v>12188</v>
      </c>
      <c r="B2961" s="44" t="n">
        <v>0</v>
      </c>
      <c r="C2961" s="44" t="n">
        <v>1</v>
      </c>
      <c r="D2961" s="38" t="n">
        <f aca="false">IFERROR(B2961/C2961,0)</f>
        <v>0</v>
      </c>
      <c r="E2961" s="45" t="n">
        <v>13</v>
      </c>
      <c r="F2961" s="7" t="s">
        <v>239</v>
      </c>
    </row>
    <row r="2962" customFormat="false" ht="15" hidden="false" customHeight="false" outlineLevel="0" collapsed="false">
      <c r="A2962" s="7" t="s">
        <v>12189</v>
      </c>
      <c r="B2962" s="44" t="n">
        <v>0</v>
      </c>
      <c r="C2962" s="44" t="n">
        <v>1</v>
      </c>
      <c r="D2962" s="38" t="n">
        <f aca="false">IFERROR(B2962/C2962,0)</f>
        <v>0</v>
      </c>
      <c r="E2962" s="45" t="n">
        <v>1</v>
      </c>
      <c r="F2962" s="7" t="s">
        <v>239</v>
      </c>
    </row>
    <row r="2963" customFormat="false" ht="15" hidden="false" customHeight="false" outlineLevel="0" collapsed="false">
      <c r="A2963" s="7" t="s">
        <v>12190</v>
      </c>
      <c r="B2963" s="44" t="n">
        <v>0</v>
      </c>
      <c r="C2963" s="44" t="n">
        <v>1</v>
      </c>
      <c r="D2963" s="38" t="n">
        <f aca="false">IFERROR(B2963/C2963,0)</f>
        <v>0</v>
      </c>
      <c r="E2963" s="45" t="n">
        <v>5</v>
      </c>
      <c r="F2963" s="7" t="s">
        <v>239</v>
      </c>
    </row>
    <row r="2964" customFormat="false" ht="15" hidden="false" customHeight="false" outlineLevel="0" collapsed="false">
      <c r="A2964" s="7" t="s">
        <v>12191</v>
      </c>
      <c r="B2964" s="44" t="n">
        <v>0</v>
      </c>
      <c r="C2964" s="44" t="n">
        <v>1</v>
      </c>
      <c r="D2964" s="38" t="n">
        <f aca="false">IFERROR(B2964/C2964,0)</f>
        <v>0</v>
      </c>
      <c r="E2964" s="45" t="n">
        <v>13</v>
      </c>
      <c r="F2964" s="7" t="s">
        <v>161</v>
      </c>
    </row>
    <row r="2965" customFormat="false" ht="15" hidden="false" customHeight="false" outlineLevel="0" collapsed="false">
      <c r="A2965" s="7" t="s">
        <v>12192</v>
      </c>
      <c r="B2965" s="44" t="n">
        <v>0</v>
      </c>
      <c r="C2965" s="44" t="n">
        <v>1</v>
      </c>
      <c r="D2965" s="38" t="n">
        <f aca="false">IFERROR(B2965/C2965,0)</f>
        <v>0</v>
      </c>
      <c r="E2965" s="45" t="n">
        <v>6</v>
      </c>
      <c r="F2965" s="7" t="s">
        <v>239</v>
      </c>
    </row>
    <row r="2966" customFormat="false" ht="15" hidden="false" customHeight="false" outlineLevel="0" collapsed="false">
      <c r="A2966" s="7" t="s">
        <v>12193</v>
      </c>
      <c r="B2966" s="44" t="n">
        <v>0</v>
      </c>
      <c r="C2966" s="44" t="n">
        <v>1</v>
      </c>
      <c r="D2966" s="38" t="n">
        <f aca="false">IFERROR(B2966/C2966,0)</f>
        <v>0</v>
      </c>
      <c r="E2966" s="45" t="n">
        <v>10</v>
      </c>
      <c r="F2966" s="7" t="s">
        <v>239</v>
      </c>
    </row>
    <row r="2967" customFormat="false" ht="15" hidden="false" customHeight="false" outlineLevel="0" collapsed="false">
      <c r="A2967" s="7" t="s">
        <v>12194</v>
      </c>
      <c r="B2967" s="44" t="n">
        <v>0</v>
      </c>
      <c r="C2967" s="44" t="n">
        <v>1</v>
      </c>
      <c r="D2967" s="38" t="n">
        <f aca="false">IFERROR(B2967/C2967,0)</f>
        <v>0</v>
      </c>
      <c r="E2967" s="45" t="n">
        <v>11</v>
      </c>
      <c r="F2967" s="7" t="s">
        <v>239</v>
      </c>
    </row>
    <row r="2968" customFormat="false" ht="15" hidden="false" customHeight="false" outlineLevel="0" collapsed="false">
      <c r="A2968" s="7" t="s">
        <v>12195</v>
      </c>
      <c r="B2968" s="44" t="n">
        <v>0</v>
      </c>
      <c r="C2968" s="44" t="n">
        <v>1</v>
      </c>
      <c r="D2968" s="38" t="n">
        <f aca="false">IFERROR(B2968/C2968,0)</f>
        <v>0</v>
      </c>
      <c r="E2968" s="45" t="n">
        <v>25</v>
      </c>
      <c r="F2968" s="7" t="s">
        <v>2277</v>
      </c>
    </row>
    <row r="2969" customFormat="false" ht="15" hidden="false" customHeight="false" outlineLevel="0" collapsed="false">
      <c r="A2969" s="7" t="s">
        <v>12196</v>
      </c>
      <c r="B2969" s="44" t="n">
        <v>0</v>
      </c>
      <c r="C2969" s="44" t="n">
        <v>1</v>
      </c>
      <c r="D2969" s="38" t="n">
        <f aca="false">IFERROR(B2969/C2969,0)</f>
        <v>0</v>
      </c>
      <c r="E2969" s="45" t="n">
        <v>6</v>
      </c>
      <c r="F2969" s="7" t="s">
        <v>239</v>
      </c>
    </row>
    <row r="2970" customFormat="false" ht="15" hidden="false" customHeight="false" outlineLevel="0" collapsed="false">
      <c r="A2970" s="7" t="s">
        <v>12197</v>
      </c>
      <c r="B2970" s="44" t="n">
        <v>0</v>
      </c>
      <c r="C2970" s="44" t="n">
        <v>1</v>
      </c>
      <c r="D2970" s="38" t="n">
        <f aca="false">IFERROR(B2970/C2970,0)</f>
        <v>0</v>
      </c>
      <c r="E2970" s="45" t="n">
        <v>10</v>
      </c>
      <c r="F2970" s="7" t="s">
        <v>239</v>
      </c>
    </row>
    <row r="2971" customFormat="false" ht="15" hidden="false" customHeight="false" outlineLevel="0" collapsed="false">
      <c r="A2971" s="7" t="s">
        <v>12198</v>
      </c>
      <c r="B2971" s="44" t="n">
        <v>0</v>
      </c>
      <c r="C2971" s="44" t="n">
        <v>1</v>
      </c>
      <c r="D2971" s="38" t="n">
        <f aca="false">IFERROR(B2971/C2971,0)</f>
        <v>0</v>
      </c>
      <c r="E2971" s="45" t="n">
        <v>1</v>
      </c>
      <c r="F2971" s="7" t="s">
        <v>239</v>
      </c>
    </row>
    <row r="2972" customFormat="false" ht="15" hidden="false" customHeight="false" outlineLevel="0" collapsed="false">
      <c r="A2972" s="7" t="s">
        <v>12199</v>
      </c>
      <c r="B2972" s="44" t="n">
        <v>0</v>
      </c>
      <c r="C2972" s="44" t="n">
        <v>1</v>
      </c>
      <c r="D2972" s="38" t="n">
        <f aca="false">IFERROR(B2972/C2972,0)</f>
        <v>0</v>
      </c>
      <c r="E2972" s="45" t="n">
        <v>42</v>
      </c>
      <c r="F2972" s="7" t="s">
        <v>239</v>
      </c>
    </row>
    <row r="2973" customFormat="false" ht="15" hidden="false" customHeight="false" outlineLevel="0" collapsed="false">
      <c r="A2973" s="7" t="s">
        <v>12200</v>
      </c>
      <c r="B2973" s="44" t="n">
        <v>0</v>
      </c>
      <c r="C2973" s="44" t="n">
        <v>1</v>
      </c>
      <c r="D2973" s="38" t="n">
        <f aca="false">IFERROR(B2973/C2973,0)</f>
        <v>0</v>
      </c>
      <c r="E2973" s="45" t="n">
        <v>9</v>
      </c>
      <c r="F2973" s="7" t="s">
        <v>239</v>
      </c>
    </row>
    <row r="2974" customFormat="false" ht="15" hidden="false" customHeight="false" outlineLevel="0" collapsed="false">
      <c r="A2974" s="7" t="s">
        <v>12201</v>
      </c>
      <c r="B2974" s="44" t="n">
        <v>0</v>
      </c>
      <c r="C2974" s="44" t="n">
        <v>1</v>
      </c>
      <c r="D2974" s="38" t="n">
        <f aca="false">IFERROR(B2974/C2974,0)</f>
        <v>0</v>
      </c>
      <c r="E2974" s="45" t="n">
        <v>9</v>
      </c>
      <c r="F2974" s="7" t="s">
        <v>239</v>
      </c>
    </row>
    <row r="2975" customFormat="false" ht="15" hidden="false" customHeight="false" outlineLevel="0" collapsed="false">
      <c r="A2975" s="7" t="s">
        <v>12202</v>
      </c>
      <c r="B2975" s="44" t="n">
        <v>0</v>
      </c>
      <c r="C2975" s="44" t="n">
        <v>1</v>
      </c>
      <c r="D2975" s="38" t="n">
        <f aca="false">IFERROR(B2975/C2975,0)</f>
        <v>0</v>
      </c>
      <c r="E2975" s="45" t="n">
        <v>3</v>
      </c>
      <c r="F2975" s="7" t="s">
        <v>239</v>
      </c>
    </row>
    <row r="2976" customFormat="false" ht="15" hidden="false" customHeight="false" outlineLevel="0" collapsed="false">
      <c r="A2976" s="7" t="s">
        <v>12203</v>
      </c>
      <c r="B2976" s="44" t="n">
        <v>0</v>
      </c>
      <c r="C2976" s="44" t="n">
        <v>1</v>
      </c>
      <c r="D2976" s="38" t="n">
        <f aca="false">IFERROR(B2976/C2976,0)</f>
        <v>0</v>
      </c>
      <c r="E2976" s="45" t="n">
        <v>56</v>
      </c>
      <c r="F2976" s="7" t="s">
        <v>239</v>
      </c>
    </row>
    <row r="2977" customFormat="false" ht="15" hidden="false" customHeight="false" outlineLevel="0" collapsed="false">
      <c r="A2977" s="7" t="s">
        <v>12204</v>
      </c>
      <c r="B2977" s="44" t="n">
        <v>0</v>
      </c>
      <c r="C2977" s="44" t="n">
        <v>1</v>
      </c>
      <c r="D2977" s="38" t="n">
        <f aca="false">IFERROR(B2977/C2977,0)</f>
        <v>0</v>
      </c>
      <c r="E2977" s="45" t="n">
        <v>5</v>
      </c>
      <c r="F2977" s="7" t="s">
        <v>161</v>
      </c>
    </row>
    <row r="2978" customFormat="false" ht="15" hidden="false" customHeight="false" outlineLevel="0" collapsed="false">
      <c r="A2978" s="7" t="s">
        <v>12205</v>
      </c>
      <c r="B2978" s="44" t="n">
        <v>0</v>
      </c>
      <c r="C2978" s="44" t="n">
        <v>1</v>
      </c>
      <c r="D2978" s="38" t="n">
        <f aca="false">IFERROR(B2978/C2978,0)</f>
        <v>0</v>
      </c>
      <c r="E2978" s="45" t="n">
        <v>10</v>
      </c>
      <c r="F2978" s="7" t="s">
        <v>239</v>
      </c>
    </row>
    <row r="2979" customFormat="false" ht="15" hidden="false" customHeight="false" outlineLevel="0" collapsed="false">
      <c r="A2979" s="7" t="s">
        <v>12206</v>
      </c>
      <c r="B2979" s="44" t="n">
        <v>0</v>
      </c>
      <c r="C2979" s="44" t="n">
        <v>1</v>
      </c>
      <c r="D2979" s="38" t="n">
        <f aca="false">IFERROR(B2979/C2979,0)</f>
        <v>0</v>
      </c>
      <c r="E2979" s="45" t="n">
        <v>8</v>
      </c>
      <c r="F2979" s="7" t="s">
        <v>161</v>
      </c>
    </row>
    <row r="2980" customFormat="false" ht="15" hidden="false" customHeight="false" outlineLevel="0" collapsed="false">
      <c r="A2980" s="7" t="s">
        <v>12207</v>
      </c>
      <c r="B2980" s="44" t="n">
        <v>0</v>
      </c>
      <c r="C2980" s="44" t="n">
        <v>1</v>
      </c>
      <c r="D2980" s="38" t="n">
        <f aca="false">IFERROR(B2980/C2980,0)</f>
        <v>0</v>
      </c>
      <c r="E2980" s="45" t="n">
        <v>19</v>
      </c>
      <c r="F2980" s="7" t="s">
        <v>239</v>
      </c>
    </row>
    <row r="2981" customFormat="false" ht="15" hidden="false" customHeight="false" outlineLevel="0" collapsed="false">
      <c r="A2981" s="7" t="s">
        <v>12208</v>
      </c>
      <c r="B2981" s="44" t="n">
        <v>0</v>
      </c>
      <c r="C2981" s="44" t="n">
        <v>1</v>
      </c>
      <c r="D2981" s="38" t="n">
        <f aca="false">IFERROR(B2981/C2981,0)</f>
        <v>0</v>
      </c>
      <c r="E2981" s="45" t="n">
        <v>24</v>
      </c>
      <c r="F2981" s="7" t="s">
        <v>239</v>
      </c>
    </row>
    <row r="2982" customFormat="false" ht="15" hidden="false" customHeight="false" outlineLevel="0" collapsed="false">
      <c r="A2982" s="7" t="s">
        <v>12209</v>
      </c>
      <c r="B2982" s="44" t="n">
        <v>0</v>
      </c>
      <c r="C2982" s="44" t="n">
        <v>1</v>
      </c>
      <c r="D2982" s="38" t="n">
        <f aca="false">IFERROR(B2982/C2982,0)</f>
        <v>0</v>
      </c>
      <c r="E2982" s="45" t="n">
        <v>16</v>
      </c>
      <c r="F2982" s="7" t="s">
        <v>239</v>
      </c>
    </row>
    <row r="2983" customFormat="false" ht="15" hidden="false" customHeight="false" outlineLevel="0" collapsed="false">
      <c r="A2983" s="7" t="s">
        <v>12210</v>
      </c>
      <c r="B2983" s="44" t="n">
        <v>0</v>
      </c>
      <c r="C2983" s="44" t="n">
        <v>1</v>
      </c>
      <c r="D2983" s="38" t="n">
        <f aca="false">IFERROR(B2983/C2983,0)</f>
        <v>0</v>
      </c>
      <c r="E2983" s="45" t="n">
        <v>25</v>
      </c>
      <c r="F2983" s="7" t="s">
        <v>239</v>
      </c>
    </row>
    <row r="2984" customFormat="false" ht="15" hidden="false" customHeight="false" outlineLevel="0" collapsed="false">
      <c r="A2984" s="7" t="s">
        <v>12211</v>
      </c>
      <c r="B2984" s="44" t="n">
        <v>0</v>
      </c>
      <c r="C2984" s="44" t="n">
        <v>1</v>
      </c>
      <c r="D2984" s="38" t="n">
        <f aca="false">IFERROR(B2984/C2984,0)</f>
        <v>0</v>
      </c>
      <c r="E2984" s="45" t="n">
        <v>11</v>
      </c>
      <c r="F2984" s="7" t="s">
        <v>239</v>
      </c>
    </row>
    <row r="2985" customFormat="false" ht="15" hidden="false" customHeight="false" outlineLevel="0" collapsed="false">
      <c r="A2985" s="7" t="s">
        <v>12212</v>
      </c>
      <c r="B2985" s="44" t="n">
        <v>0</v>
      </c>
      <c r="C2985" s="44" t="n">
        <v>1</v>
      </c>
      <c r="D2985" s="38" t="n">
        <f aca="false">IFERROR(B2985/C2985,0)</f>
        <v>0</v>
      </c>
      <c r="E2985" s="45" t="n">
        <v>10</v>
      </c>
      <c r="F2985" s="7" t="s">
        <v>161</v>
      </c>
    </row>
    <row r="2986" customFormat="false" ht="15" hidden="false" customHeight="false" outlineLevel="0" collapsed="false">
      <c r="A2986" s="7" t="s">
        <v>12213</v>
      </c>
      <c r="B2986" s="44" t="n">
        <v>0</v>
      </c>
      <c r="C2986" s="44" t="n">
        <v>1</v>
      </c>
      <c r="D2986" s="38" t="n">
        <f aca="false">IFERROR(B2986/C2986,0)</f>
        <v>0</v>
      </c>
      <c r="E2986" s="45" t="n">
        <v>1</v>
      </c>
      <c r="F2986" s="7" t="s">
        <v>239</v>
      </c>
    </row>
    <row r="2987" customFormat="false" ht="15" hidden="false" customHeight="false" outlineLevel="0" collapsed="false">
      <c r="A2987" s="7" t="s">
        <v>12214</v>
      </c>
      <c r="B2987" s="44" t="n">
        <v>0</v>
      </c>
      <c r="C2987" s="44" t="n">
        <v>1</v>
      </c>
      <c r="D2987" s="38" t="n">
        <f aca="false">IFERROR(B2987/C2987,0)</f>
        <v>0</v>
      </c>
      <c r="E2987" s="45" t="n">
        <v>11</v>
      </c>
      <c r="F2987" s="7" t="s">
        <v>239</v>
      </c>
    </row>
    <row r="2988" customFormat="false" ht="15" hidden="false" customHeight="false" outlineLevel="0" collapsed="false">
      <c r="A2988" s="7" t="s">
        <v>12215</v>
      </c>
      <c r="B2988" s="44" t="n">
        <v>0</v>
      </c>
      <c r="C2988" s="44" t="n">
        <v>1</v>
      </c>
      <c r="D2988" s="38" t="n">
        <f aca="false">IFERROR(B2988/C2988,0)</f>
        <v>0</v>
      </c>
      <c r="E2988" s="45" t="n">
        <v>8</v>
      </c>
      <c r="F2988" s="7" t="s">
        <v>239</v>
      </c>
    </row>
    <row r="2989" customFormat="false" ht="15" hidden="false" customHeight="false" outlineLevel="0" collapsed="false">
      <c r="A2989" s="7" t="s">
        <v>12216</v>
      </c>
      <c r="B2989" s="44" t="n">
        <v>0</v>
      </c>
      <c r="C2989" s="44" t="n">
        <v>1</v>
      </c>
      <c r="D2989" s="38" t="n">
        <f aca="false">IFERROR(B2989/C2989,0)</f>
        <v>0</v>
      </c>
      <c r="E2989" s="45" t="n">
        <v>10</v>
      </c>
      <c r="F2989" s="7" t="s">
        <v>239</v>
      </c>
    </row>
    <row r="2990" customFormat="false" ht="15" hidden="false" customHeight="false" outlineLevel="0" collapsed="false">
      <c r="A2990" s="7" t="s">
        <v>12217</v>
      </c>
      <c r="B2990" s="44" t="n">
        <v>0</v>
      </c>
      <c r="C2990" s="44" t="n">
        <v>1</v>
      </c>
      <c r="D2990" s="38" t="n">
        <f aca="false">IFERROR(B2990/C2990,0)</f>
        <v>0</v>
      </c>
      <c r="E2990" s="45" t="n">
        <v>10</v>
      </c>
      <c r="F2990" s="7" t="s">
        <v>239</v>
      </c>
    </row>
    <row r="2991" customFormat="false" ht="15" hidden="false" customHeight="false" outlineLevel="0" collapsed="false">
      <c r="A2991" s="7" t="s">
        <v>12218</v>
      </c>
      <c r="B2991" s="44" t="n">
        <v>0</v>
      </c>
      <c r="C2991" s="44" t="n">
        <v>1</v>
      </c>
      <c r="D2991" s="38" t="n">
        <f aca="false">IFERROR(B2991/C2991,0)</f>
        <v>0</v>
      </c>
      <c r="E2991" s="45" t="n">
        <v>13</v>
      </c>
      <c r="F2991" s="7" t="s">
        <v>239</v>
      </c>
    </row>
    <row r="2992" customFormat="false" ht="15" hidden="false" customHeight="false" outlineLevel="0" collapsed="false">
      <c r="A2992" s="7" t="s">
        <v>12219</v>
      </c>
      <c r="B2992" s="44" t="n">
        <v>0</v>
      </c>
      <c r="C2992" s="44" t="n">
        <v>1</v>
      </c>
      <c r="D2992" s="38" t="n">
        <f aca="false">IFERROR(B2992/C2992,0)</f>
        <v>0</v>
      </c>
      <c r="E2992" s="45" t="n">
        <v>9</v>
      </c>
      <c r="F2992" s="7" t="s">
        <v>161</v>
      </c>
    </row>
    <row r="2993" customFormat="false" ht="15" hidden="false" customHeight="false" outlineLevel="0" collapsed="false">
      <c r="A2993" s="7" t="s">
        <v>12220</v>
      </c>
      <c r="B2993" s="44" t="n">
        <v>0</v>
      </c>
      <c r="C2993" s="44" t="n">
        <v>1</v>
      </c>
      <c r="D2993" s="38" t="n">
        <f aca="false">IFERROR(B2993/C2993,0)</f>
        <v>0</v>
      </c>
      <c r="E2993" s="45" t="n">
        <v>5</v>
      </c>
      <c r="F2993" s="7" t="s">
        <v>239</v>
      </c>
    </row>
    <row r="2994" customFormat="false" ht="15" hidden="false" customHeight="false" outlineLevel="0" collapsed="false">
      <c r="A2994" s="7" t="s">
        <v>12221</v>
      </c>
      <c r="B2994" s="44" t="n">
        <v>0</v>
      </c>
      <c r="C2994" s="44" t="n">
        <v>1</v>
      </c>
      <c r="D2994" s="38" t="n">
        <f aca="false">IFERROR(B2994/C2994,0)</f>
        <v>0</v>
      </c>
      <c r="E2994" s="45" t="n">
        <v>91</v>
      </c>
      <c r="F2994" s="7" t="s">
        <v>239</v>
      </c>
    </row>
    <row r="2995" customFormat="false" ht="15" hidden="false" customHeight="false" outlineLevel="0" collapsed="false">
      <c r="A2995" s="7" t="s">
        <v>12222</v>
      </c>
      <c r="B2995" s="44" t="n">
        <v>0</v>
      </c>
      <c r="C2995" s="44" t="n">
        <v>1</v>
      </c>
      <c r="D2995" s="38" t="n">
        <f aca="false">IFERROR(B2995/C2995,0)</f>
        <v>0</v>
      </c>
      <c r="E2995" s="45" t="n">
        <v>28</v>
      </c>
      <c r="F2995" s="7" t="s">
        <v>239</v>
      </c>
    </row>
    <row r="2996" customFormat="false" ht="15" hidden="false" customHeight="false" outlineLevel="0" collapsed="false">
      <c r="A2996" s="7" t="s">
        <v>12223</v>
      </c>
      <c r="B2996" s="44" t="n">
        <v>0</v>
      </c>
      <c r="C2996" s="44" t="n">
        <v>1</v>
      </c>
      <c r="D2996" s="38" t="n">
        <f aca="false">IFERROR(B2996/C2996,0)</f>
        <v>0</v>
      </c>
      <c r="E2996" s="45" t="n">
        <v>4</v>
      </c>
      <c r="F2996" s="7" t="s">
        <v>239</v>
      </c>
    </row>
    <row r="2997" customFormat="false" ht="15" hidden="false" customHeight="false" outlineLevel="0" collapsed="false">
      <c r="A2997" s="7" t="s">
        <v>12224</v>
      </c>
      <c r="B2997" s="44" t="n">
        <v>0</v>
      </c>
      <c r="C2997" s="44" t="n">
        <v>1</v>
      </c>
      <c r="D2997" s="38" t="n">
        <f aca="false">IFERROR(B2997/C2997,0)</f>
        <v>0</v>
      </c>
      <c r="E2997" s="45" t="n">
        <v>6</v>
      </c>
      <c r="F2997" s="7" t="s">
        <v>239</v>
      </c>
    </row>
    <row r="2998" customFormat="false" ht="15" hidden="false" customHeight="false" outlineLevel="0" collapsed="false">
      <c r="A2998" s="7" t="s">
        <v>12225</v>
      </c>
      <c r="B2998" s="44" t="n">
        <v>0</v>
      </c>
      <c r="C2998" s="44" t="n">
        <v>1</v>
      </c>
      <c r="D2998" s="38" t="n">
        <f aca="false">IFERROR(B2998/C2998,0)</f>
        <v>0</v>
      </c>
      <c r="E2998" s="45" t="n">
        <v>6</v>
      </c>
      <c r="F2998" s="7" t="s">
        <v>239</v>
      </c>
    </row>
    <row r="2999" customFormat="false" ht="15" hidden="false" customHeight="false" outlineLevel="0" collapsed="false">
      <c r="A2999" s="7" t="s">
        <v>12226</v>
      </c>
      <c r="B2999" s="44" t="n">
        <v>0</v>
      </c>
      <c r="C2999" s="44" t="n">
        <v>1</v>
      </c>
      <c r="D2999" s="38" t="n">
        <f aca="false">IFERROR(B2999/C2999,0)</f>
        <v>0</v>
      </c>
      <c r="E2999" s="45" t="n">
        <v>48</v>
      </c>
      <c r="F2999" s="7" t="s">
        <v>239</v>
      </c>
    </row>
    <row r="3000" customFormat="false" ht="15" hidden="false" customHeight="false" outlineLevel="0" collapsed="false">
      <c r="A3000" s="7" t="s">
        <v>12227</v>
      </c>
      <c r="B3000" s="44" t="n">
        <v>0</v>
      </c>
      <c r="C3000" s="44" t="n">
        <v>1</v>
      </c>
      <c r="D3000" s="38" t="n">
        <f aca="false">IFERROR(B3000/C3000,0)</f>
        <v>0</v>
      </c>
      <c r="E3000" s="45" t="n">
        <v>13</v>
      </c>
      <c r="F3000" s="7" t="s">
        <v>239</v>
      </c>
    </row>
    <row r="3001" customFormat="false" ht="15" hidden="false" customHeight="false" outlineLevel="0" collapsed="false">
      <c r="A3001" s="7" t="s">
        <v>12228</v>
      </c>
      <c r="B3001" s="44" t="n">
        <v>0</v>
      </c>
      <c r="C3001" s="44" t="n">
        <v>1</v>
      </c>
      <c r="D3001" s="38" t="n">
        <f aca="false">IFERROR(B3001/C3001,0)</f>
        <v>0</v>
      </c>
      <c r="E3001" s="45" t="n">
        <v>35</v>
      </c>
      <c r="F3001" s="7" t="s">
        <v>239</v>
      </c>
    </row>
    <row r="3002" customFormat="false" ht="15" hidden="false" customHeight="false" outlineLevel="0" collapsed="false">
      <c r="A3002" s="7" t="s">
        <v>12229</v>
      </c>
      <c r="B3002" s="44" t="n">
        <v>0</v>
      </c>
      <c r="C3002" s="44" t="n">
        <v>1</v>
      </c>
      <c r="D3002" s="38" t="n">
        <f aca="false">IFERROR(B3002/C3002,0)</f>
        <v>0</v>
      </c>
      <c r="E3002" s="45" t="n">
        <v>9</v>
      </c>
      <c r="F3002" s="7" t="s">
        <v>239</v>
      </c>
    </row>
    <row r="3003" customFormat="false" ht="15" hidden="false" customHeight="false" outlineLevel="0" collapsed="false">
      <c r="A3003" s="7" t="s">
        <v>12230</v>
      </c>
      <c r="B3003" s="44" t="n">
        <v>0</v>
      </c>
      <c r="C3003" s="44" t="n">
        <v>1</v>
      </c>
      <c r="D3003" s="38" t="n">
        <f aca="false">IFERROR(B3003/C3003,0)</f>
        <v>0</v>
      </c>
      <c r="E3003" s="45" t="n">
        <v>24</v>
      </c>
      <c r="F3003" s="7" t="s">
        <v>239</v>
      </c>
    </row>
    <row r="3004" customFormat="false" ht="15" hidden="false" customHeight="false" outlineLevel="0" collapsed="false">
      <c r="A3004" s="7" t="s">
        <v>12231</v>
      </c>
      <c r="B3004" s="44" t="n">
        <v>0</v>
      </c>
      <c r="C3004" s="44" t="n">
        <v>1</v>
      </c>
      <c r="D3004" s="38" t="n">
        <f aca="false">IFERROR(B3004/C3004,0)</f>
        <v>0</v>
      </c>
      <c r="E3004" s="45" t="n">
        <v>7</v>
      </c>
      <c r="F3004" s="7" t="s">
        <v>239</v>
      </c>
    </row>
    <row r="3005" customFormat="false" ht="15" hidden="false" customHeight="false" outlineLevel="0" collapsed="false">
      <c r="A3005" s="7" t="s">
        <v>12232</v>
      </c>
      <c r="B3005" s="44" t="n">
        <v>0</v>
      </c>
      <c r="C3005" s="44" t="n">
        <v>1</v>
      </c>
      <c r="D3005" s="38" t="n">
        <f aca="false">IFERROR(B3005/C3005,0)</f>
        <v>0</v>
      </c>
      <c r="E3005" s="45" t="n">
        <v>6</v>
      </c>
      <c r="F3005" s="7" t="s">
        <v>161</v>
      </c>
    </row>
    <row r="3006" customFormat="false" ht="15" hidden="false" customHeight="false" outlineLevel="0" collapsed="false">
      <c r="A3006" s="7" t="s">
        <v>12233</v>
      </c>
      <c r="B3006" s="44" t="n">
        <v>0</v>
      </c>
      <c r="C3006" s="44" t="n">
        <v>1</v>
      </c>
      <c r="D3006" s="38" t="n">
        <f aca="false">IFERROR(B3006/C3006,0)</f>
        <v>0</v>
      </c>
      <c r="E3006" s="45" t="n">
        <v>8</v>
      </c>
      <c r="F3006" s="7" t="s">
        <v>239</v>
      </c>
    </row>
    <row r="3007" customFormat="false" ht="15" hidden="false" customHeight="false" outlineLevel="0" collapsed="false">
      <c r="A3007" s="7" t="s">
        <v>12234</v>
      </c>
      <c r="B3007" s="44" t="n">
        <v>0</v>
      </c>
      <c r="C3007" s="44" t="n">
        <v>1</v>
      </c>
      <c r="D3007" s="38" t="n">
        <f aca="false">IFERROR(B3007/C3007,0)</f>
        <v>0</v>
      </c>
      <c r="E3007" s="45" t="n">
        <v>21</v>
      </c>
      <c r="F3007" s="7" t="s">
        <v>239</v>
      </c>
    </row>
    <row r="3008" customFormat="false" ht="15" hidden="false" customHeight="false" outlineLevel="0" collapsed="false">
      <c r="A3008" s="7" t="s">
        <v>12235</v>
      </c>
      <c r="B3008" s="44" t="n">
        <v>0</v>
      </c>
      <c r="C3008" s="44" t="n">
        <v>1</v>
      </c>
      <c r="D3008" s="38" t="n">
        <f aca="false">IFERROR(B3008/C3008,0)</f>
        <v>0</v>
      </c>
      <c r="E3008" s="45" t="n">
        <v>39</v>
      </c>
      <c r="F3008" s="7" t="s">
        <v>180</v>
      </c>
    </row>
    <row r="3009" customFormat="false" ht="15" hidden="false" customHeight="false" outlineLevel="0" collapsed="false">
      <c r="A3009" s="7" t="s">
        <v>12236</v>
      </c>
      <c r="B3009" s="44" t="n">
        <v>0</v>
      </c>
      <c r="C3009" s="44" t="n">
        <v>1</v>
      </c>
      <c r="D3009" s="38" t="n">
        <f aca="false">IFERROR(B3009/C3009,0)</f>
        <v>0</v>
      </c>
      <c r="E3009" s="45" t="n">
        <v>11</v>
      </c>
      <c r="F3009" s="7" t="s">
        <v>239</v>
      </c>
    </row>
    <row r="3010" customFormat="false" ht="15" hidden="false" customHeight="false" outlineLevel="0" collapsed="false">
      <c r="A3010" s="7" t="s">
        <v>12237</v>
      </c>
      <c r="B3010" s="44" t="n">
        <v>0</v>
      </c>
      <c r="C3010" s="44" t="n">
        <v>1</v>
      </c>
      <c r="D3010" s="38" t="n">
        <f aca="false">IFERROR(B3010/C3010,0)</f>
        <v>0</v>
      </c>
      <c r="E3010" s="45" t="n">
        <v>10</v>
      </c>
      <c r="F3010" s="7" t="s">
        <v>239</v>
      </c>
    </row>
    <row r="3011" customFormat="false" ht="15" hidden="false" customHeight="false" outlineLevel="0" collapsed="false">
      <c r="A3011" s="7" t="s">
        <v>12238</v>
      </c>
      <c r="B3011" s="44" t="n">
        <v>0</v>
      </c>
      <c r="C3011" s="44" t="n">
        <v>1</v>
      </c>
      <c r="D3011" s="38" t="n">
        <f aca="false">IFERROR(B3011/C3011,0)</f>
        <v>0</v>
      </c>
      <c r="E3011" s="45" t="n">
        <v>8</v>
      </c>
      <c r="F3011" s="7" t="s">
        <v>239</v>
      </c>
    </row>
    <row r="3012" customFormat="false" ht="15" hidden="false" customHeight="false" outlineLevel="0" collapsed="false">
      <c r="A3012" s="7" t="s">
        <v>12239</v>
      </c>
      <c r="B3012" s="44" t="n">
        <v>0</v>
      </c>
      <c r="C3012" s="44" t="n">
        <v>1</v>
      </c>
      <c r="D3012" s="38" t="n">
        <f aca="false">IFERROR(B3012/C3012,0)</f>
        <v>0</v>
      </c>
      <c r="E3012" s="45" t="n">
        <v>13</v>
      </c>
      <c r="F3012" s="7" t="s">
        <v>239</v>
      </c>
    </row>
    <row r="3013" customFormat="false" ht="15" hidden="false" customHeight="false" outlineLevel="0" collapsed="false">
      <c r="A3013" s="7" t="s">
        <v>12240</v>
      </c>
      <c r="B3013" s="44" t="n">
        <v>0</v>
      </c>
      <c r="C3013" s="44" t="n">
        <v>1</v>
      </c>
      <c r="D3013" s="38" t="n">
        <f aca="false">IFERROR(B3013/C3013,0)</f>
        <v>0</v>
      </c>
      <c r="E3013" s="45" t="n">
        <v>9</v>
      </c>
      <c r="F3013" s="7" t="s">
        <v>115</v>
      </c>
    </row>
    <row r="3014" customFormat="false" ht="15" hidden="false" customHeight="false" outlineLevel="0" collapsed="false">
      <c r="A3014" s="7" t="s">
        <v>12241</v>
      </c>
      <c r="B3014" s="44" t="n">
        <v>0</v>
      </c>
      <c r="C3014" s="44" t="n">
        <v>1</v>
      </c>
      <c r="D3014" s="38" t="n">
        <f aca="false">IFERROR(B3014/C3014,0)</f>
        <v>0</v>
      </c>
      <c r="E3014" s="45" t="n">
        <v>7</v>
      </c>
      <c r="F3014" s="7" t="s">
        <v>161</v>
      </c>
    </row>
    <row r="3015" customFormat="false" ht="15" hidden="false" customHeight="false" outlineLevel="0" collapsed="false">
      <c r="A3015" s="7" t="s">
        <v>12242</v>
      </c>
      <c r="B3015" s="44" t="n">
        <v>0</v>
      </c>
      <c r="C3015" s="44" t="n">
        <v>1</v>
      </c>
      <c r="D3015" s="38" t="n">
        <f aca="false">IFERROR(B3015/C3015,0)</f>
        <v>0</v>
      </c>
      <c r="E3015" s="45" t="n">
        <v>7</v>
      </c>
      <c r="F3015" s="7" t="s">
        <v>239</v>
      </c>
    </row>
    <row r="3016" customFormat="false" ht="15" hidden="false" customHeight="false" outlineLevel="0" collapsed="false">
      <c r="A3016" s="7" t="s">
        <v>12243</v>
      </c>
      <c r="B3016" s="44" t="n">
        <v>0</v>
      </c>
      <c r="C3016" s="44" t="n">
        <v>1</v>
      </c>
      <c r="D3016" s="38" t="n">
        <f aca="false">IFERROR(B3016/C3016,0)</f>
        <v>0</v>
      </c>
      <c r="E3016" s="45" t="n">
        <v>18</v>
      </c>
      <c r="F3016" s="7" t="s">
        <v>239</v>
      </c>
    </row>
    <row r="3017" customFormat="false" ht="15" hidden="false" customHeight="false" outlineLevel="0" collapsed="false">
      <c r="A3017" s="7" t="s">
        <v>12244</v>
      </c>
      <c r="B3017" s="44" t="n">
        <v>0</v>
      </c>
      <c r="C3017" s="44" t="n">
        <v>1</v>
      </c>
      <c r="D3017" s="38" t="n">
        <f aca="false">IFERROR(B3017/C3017,0)</f>
        <v>0</v>
      </c>
      <c r="E3017" s="45" t="n">
        <v>10</v>
      </c>
      <c r="F3017" s="7" t="s">
        <v>239</v>
      </c>
    </row>
    <row r="3018" customFormat="false" ht="15" hidden="false" customHeight="false" outlineLevel="0" collapsed="false">
      <c r="A3018" s="7" t="s">
        <v>12245</v>
      </c>
      <c r="B3018" s="44" t="n">
        <v>0</v>
      </c>
      <c r="C3018" s="44" t="n">
        <v>1</v>
      </c>
      <c r="D3018" s="38" t="n">
        <f aca="false">IFERROR(B3018/C3018,0)</f>
        <v>0</v>
      </c>
      <c r="E3018" s="45" t="n">
        <v>1</v>
      </c>
      <c r="F3018" s="7" t="s">
        <v>161</v>
      </c>
    </row>
    <row r="3019" customFormat="false" ht="15" hidden="false" customHeight="false" outlineLevel="0" collapsed="false">
      <c r="A3019" s="7" t="s">
        <v>12246</v>
      </c>
      <c r="B3019" s="44" t="n">
        <v>0</v>
      </c>
      <c r="C3019" s="44" t="n">
        <v>1</v>
      </c>
      <c r="D3019" s="38" t="n">
        <f aca="false">IFERROR(B3019/C3019,0)</f>
        <v>0</v>
      </c>
      <c r="E3019" s="45" t="n">
        <v>11</v>
      </c>
      <c r="F3019" s="7" t="s">
        <v>239</v>
      </c>
    </row>
    <row r="3020" customFormat="false" ht="15" hidden="false" customHeight="false" outlineLevel="0" collapsed="false">
      <c r="A3020" s="7" t="s">
        <v>12247</v>
      </c>
      <c r="B3020" s="44" t="n">
        <v>0</v>
      </c>
      <c r="C3020" s="44" t="n">
        <v>1</v>
      </c>
      <c r="D3020" s="38" t="n">
        <f aca="false">IFERROR(B3020/C3020,0)</f>
        <v>0</v>
      </c>
      <c r="E3020" s="45" t="n">
        <v>9</v>
      </c>
      <c r="F3020" s="7" t="s">
        <v>239</v>
      </c>
    </row>
    <row r="3021" customFormat="false" ht="15" hidden="false" customHeight="false" outlineLevel="0" collapsed="false">
      <c r="A3021" s="7" t="s">
        <v>12248</v>
      </c>
      <c r="B3021" s="44" t="n">
        <v>0</v>
      </c>
      <c r="C3021" s="44" t="n">
        <v>1</v>
      </c>
      <c r="D3021" s="38" t="n">
        <f aca="false">IFERROR(B3021/C3021,0)</f>
        <v>0</v>
      </c>
      <c r="E3021" s="45" t="n">
        <v>12</v>
      </c>
      <c r="F3021" s="7" t="s">
        <v>239</v>
      </c>
    </row>
    <row r="3022" customFormat="false" ht="15" hidden="false" customHeight="false" outlineLevel="0" collapsed="false">
      <c r="A3022" s="7" t="s">
        <v>12249</v>
      </c>
      <c r="B3022" s="44" t="n">
        <v>0</v>
      </c>
      <c r="C3022" s="44" t="n">
        <v>1</v>
      </c>
      <c r="D3022" s="38" t="n">
        <f aca="false">IFERROR(B3022/C3022,0)</f>
        <v>0</v>
      </c>
      <c r="E3022" s="45" t="n">
        <v>29</v>
      </c>
      <c r="F3022" s="7" t="s">
        <v>180</v>
      </c>
    </row>
    <row r="3023" customFormat="false" ht="15" hidden="false" customHeight="false" outlineLevel="0" collapsed="false">
      <c r="A3023" s="7" t="s">
        <v>12250</v>
      </c>
      <c r="B3023" s="44" t="n">
        <v>0</v>
      </c>
      <c r="C3023" s="44" t="n">
        <v>1</v>
      </c>
      <c r="D3023" s="38" t="n">
        <f aca="false">IFERROR(B3023/C3023,0)</f>
        <v>0</v>
      </c>
      <c r="E3023" s="45" t="n">
        <v>10</v>
      </c>
      <c r="F3023" s="7" t="s">
        <v>239</v>
      </c>
    </row>
    <row r="3024" customFormat="false" ht="15" hidden="false" customHeight="false" outlineLevel="0" collapsed="false">
      <c r="A3024" s="7" t="s">
        <v>12251</v>
      </c>
      <c r="B3024" s="44" t="n">
        <v>0</v>
      </c>
      <c r="C3024" s="44" t="n">
        <v>1</v>
      </c>
      <c r="D3024" s="38" t="n">
        <f aca="false">IFERROR(B3024/C3024,0)</f>
        <v>0</v>
      </c>
      <c r="E3024" s="45" t="n">
        <v>8</v>
      </c>
      <c r="F3024" s="7" t="s">
        <v>239</v>
      </c>
    </row>
    <row r="3025" customFormat="false" ht="15" hidden="false" customHeight="false" outlineLevel="0" collapsed="false">
      <c r="A3025" s="7" t="s">
        <v>12252</v>
      </c>
      <c r="B3025" s="44" t="n">
        <v>0</v>
      </c>
      <c r="C3025" s="44" t="n">
        <v>1</v>
      </c>
      <c r="D3025" s="38" t="n">
        <f aca="false">IFERROR(B3025/C3025,0)</f>
        <v>0</v>
      </c>
      <c r="E3025" s="45" t="n">
        <v>9</v>
      </c>
      <c r="F3025" s="7" t="s">
        <v>239</v>
      </c>
    </row>
    <row r="3026" customFormat="false" ht="15" hidden="false" customHeight="false" outlineLevel="0" collapsed="false">
      <c r="A3026" s="7" t="s">
        <v>12253</v>
      </c>
      <c r="B3026" s="44" t="n">
        <v>0</v>
      </c>
      <c r="C3026" s="44" t="n">
        <v>1</v>
      </c>
      <c r="D3026" s="38" t="n">
        <f aca="false">IFERROR(B3026/C3026,0)</f>
        <v>0</v>
      </c>
      <c r="E3026" s="45" t="n">
        <v>32</v>
      </c>
      <c r="F3026" s="7" t="s">
        <v>239</v>
      </c>
    </row>
    <row r="3027" customFormat="false" ht="15" hidden="false" customHeight="false" outlineLevel="0" collapsed="false">
      <c r="A3027" s="7" t="s">
        <v>12254</v>
      </c>
      <c r="B3027" s="44" t="n">
        <v>0</v>
      </c>
      <c r="C3027" s="44" t="n">
        <v>1</v>
      </c>
      <c r="D3027" s="38" t="n">
        <f aca="false">IFERROR(B3027/C3027,0)</f>
        <v>0</v>
      </c>
      <c r="E3027" s="45" t="n">
        <v>3</v>
      </c>
      <c r="F3027" s="7" t="s">
        <v>239</v>
      </c>
    </row>
    <row r="3028" customFormat="false" ht="15" hidden="false" customHeight="false" outlineLevel="0" collapsed="false">
      <c r="A3028" s="7" t="s">
        <v>12255</v>
      </c>
      <c r="B3028" s="44" t="n">
        <v>0</v>
      </c>
      <c r="C3028" s="44" t="n">
        <v>1</v>
      </c>
      <c r="D3028" s="38" t="n">
        <f aca="false">IFERROR(B3028/C3028,0)</f>
        <v>0</v>
      </c>
      <c r="E3028" s="45" t="n">
        <v>10</v>
      </c>
      <c r="F3028" s="7" t="s">
        <v>239</v>
      </c>
    </row>
    <row r="3029" customFormat="false" ht="15" hidden="false" customHeight="false" outlineLevel="0" collapsed="false">
      <c r="A3029" s="7" t="s">
        <v>12256</v>
      </c>
      <c r="B3029" s="44" t="n">
        <v>0</v>
      </c>
      <c r="C3029" s="44" t="n">
        <v>1</v>
      </c>
      <c r="D3029" s="38" t="n">
        <f aca="false">IFERROR(B3029/C3029,0)</f>
        <v>0</v>
      </c>
      <c r="E3029" s="45" t="n">
        <v>9</v>
      </c>
      <c r="F3029" s="7" t="s">
        <v>239</v>
      </c>
    </row>
    <row r="3030" customFormat="false" ht="15" hidden="false" customHeight="false" outlineLevel="0" collapsed="false">
      <c r="A3030" s="7" t="s">
        <v>12257</v>
      </c>
      <c r="B3030" s="44" t="n">
        <v>0</v>
      </c>
      <c r="C3030" s="44" t="n">
        <v>1</v>
      </c>
      <c r="D3030" s="38" t="n">
        <f aca="false">IFERROR(B3030/C3030,0)</f>
        <v>0</v>
      </c>
      <c r="E3030" s="45" t="n">
        <v>7</v>
      </c>
      <c r="F3030" s="7" t="s">
        <v>239</v>
      </c>
    </row>
    <row r="3031" customFormat="false" ht="15" hidden="false" customHeight="false" outlineLevel="0" collapsed="false">
      <c r="A3031" s="7" t="s">
        <v>12258</v>
      </c>
      <c r="B3031" s="44" t="n">
        <v>0</v>
      </c>
      <c r="C3031" s="44" t="n">
        <v>1</v>
      </c>
      <c r="D3031" s="38" t="n">
        <f aca="false">IFERROR(B3031/C3031,0)</f>
        <v>0</v>
      </c>
      <c r="E3031" s="45" t="n">
        <v>6</v>
      </c>
      <c r="F3031" s="7" t="s">
        <v>239</v>
      </c>
    </row>
    <row r="3032" customFormat="false" ht="15" hidden="false" customHeight="false" outlineLevel="0" collapsed="false">
      <c r="A3032" s="7" t="s">
        <v>12259</v>
      </c>
      <c r="B3032" s="44" t="n">
        <v>0</v>
      </c>
      <c r="C3032" s="44" t="n">
        <v>1</v>
      </c>
      <c r="D3032" s="38" t="n">
        <f aca="false">IFERROR(B3032/C3032,0)</f>
        <v>0</v>
      </c>
      <c r="E3032" s="45" t="n">
        <v>12</v>
      </c>
      <c r="F3032" s="7" t="s">
        <v>239</v>
      </c>
    </row>
    <row r="3033" customFormat="false" ht="15" hidden="false" customHeight="false" outlineLevel="0" collapsed="false">
      <c r="A3033" s="7" t="s">
        <v>12260</v>
      </c>
      <c r="B3033" s="44" t="n">
        <v>0</v>
      </c>
      <c r="C3033" s="44" t="n">
        <v>1</v>
      </c>
      <c r="D3033" s="38" t="n">
        <f aca="false">IFERROR(B3033/C3033,0)</f>
        <v>0</v>
      </c>
      <c r="E3033" s="45" t="n">
        <v>12</v>
      </c>
      <c r="F3033" s="7" t="s">
        <v>2277</v>
      </c>
    </row>
    <row r="3034" customFormat="false" ht="15" hidden="false" customHeight="false" outlineLevel="0" collapsed="false">
      <c r="A3034" s="7" t="s">
        <v>12261</v>
      </c>
      <c r="B3034" s="44" t="n">
        <v>0</v>
      </c>
      <c r="C3034" s="44" t="n">
        <v>1</v>
      </c>
      <c r="D3034" s="38" t="n">
        <f aca="false">IFERROR(B3034/C3034,0)</f>
        <v>0</v>
      </c>
      <c r="E3034" s="45" t="n">
        <v>7</v>
      </c>
      <c r="F3034" s="7" t="s">
        <v>477</v>
      </c>
    </row>
    <row r="3035" customFormat="false" ht="15" hidden="false" customHeight="false" outlineLevel="0" collapsed="false">
      <c r="A3035" s="7" t="s">
        <v>12262</v>
      </c>
      <c r="B3035" s="44" t="n">
        <v>0</v>
      </c>
      <c r="C3035" s="44" t="n">
        <v>1</v>
      </c>
      <c r="D3035" s="38" t="n">
        <f aca="false">IFERROR(B3035/C3035,0)</f>
        <v>0</v>
      </c>
      <c r="E3035" s="45" t="n">
        <v>18</v>
      </c>
      <c r="F3035" s="7" t="s">
        <v>239</v>
      </c>
    </row>
    <row r="3036" customFormat="false" ht="15" hidden="false" customHeight="false" outlineLevel="0" collapsed="false">
      <c r="A3036" s="7" t="s">
        <v>12263</v>
      </c>
      <c r="B3036" s="44" t="n">
        <v>0</v>
      </c>
      <c r="C3036" s="44" t="n">
        <v>1</v>
      </c>
      <c r="D3036" s="38" t="n">
        <f aca="false">IFERROR(B3036/C3036,0)</f>
        <v>0</v>
      </c>
      <c r="E3036" s="45" t="n">
        <v>11</v>
      </c>
      <c r="F3036" s="7" t="s">
        <v>161</v>
      </c>
    </row>
    <row r="3037" customFormat="false" ht="15" hidden="false" customHeight="false" outlineLevel="0" collapsed="false">
      <c r="A3037" s="7" t="s">
        <v>12264</v>
      </c>
      <c r="B3037" s="44" t="n">
        <v>0</v>
      </c>
      <c r="C3037" s="44" t="n">
        <v>1</v>
      </c>
      <c r="D3037" s="38" t="n">
        <f aca="false">IFERROR(B3037/C3037,0)</f>
        <v>0</v>
      </c>
      <c r="E3037" s="45" t="n">
        <v>23</v>
      </c>
      <c r="F3037" s="7" t="s">
        <v>239</v>
      </c>
    </row>
    <row r="3038" customFormat="false" ht="15" hidden="false" customHeight="false" outlineLevel="0" collapsed="false">
      <c r="A3038" s="7" t="s">
        <v>12265</v>
      </c>
      <c r="B3038" s="44" t="n">
        <v>0</v>
      </c>
      <c r="C3038" s="44" t="n">
        <v>1</v>
      </c>
      <c r="D3038" s="38" t="n">
        <f aca="false">IFERROR(B3038/C3038,0)</f>
        <v>0</v>
      </c>
      <c r="E3038" s="45" t="n">
        <v>10</v>
      </c>
      <c r="F3038" s="7" t="s">
        <v>239</v>
      </c>
    </row>
    <row r="3039" customFormat="false" ht="15" hidden="false" customHeight="false" outlineLevel="0" collapsed="false">
      <c r="A3039" s="7" t="s">
        <v>12266</v>
      </c>
      <c r="B3039" s="44" t="n">
        <v>0</v>
      </c>
      <c r="C3039" s="44" t="n">
        <v>1</v>
      </c>
      <c r="D3039" s="38" t="n">
        <f aca="false">IFERROR(B3039/C3039,0)</f>
        <v>0</v>
      </c>
      <c r="E3039" s="45" t="n">
        <v>7</v>
      </c>
      <c r="F3039" s="7" t="s">
        <v>239</v>
      </c>
    </row>
    <row r="3040" customFormat="false" ht="15" hidden="false" customHeight="false" outlineLevel="0" collapsed="false">
      <c r="A3040" s="7" t="s">
        <v>12267</v>
      </c>
      <c r="B3040" s="44" t="n">
        <v>0</v>
      </c>
      <c r="C3040" s="44" t="n">
        <v>1</v>
      </c>
      <c r="D3040" s="38" t="n">
        <f aca="false">IFERROR(B3040/C3040,0)</f>
        <v>0</v>
      </c>
      <c r="E3040" s="45" t="n">
        <v>8</v>
      </c>
      <c r="F3040" s="7" t="s">
        <v>239</v>
      </c>
    </row>
    <row r="3041" customFormat="false" ht="15" hidden="false" customHeight="false" outlineLevel="0" collapsed="false">
      <c r="A3041" s="7" t="s">
        <v>12268</v>
      </c>
      <c r="B3041" s="44" t="n">
        <v>0</v>
      </c>
      <c r="C3041" s="44" t="n">
        <v>1</v>
      </c>
      <c r="D3041" s="38" t="n">
        <f aca="false">IFERROR(B3041/C3041,0)</f>
        <v>0</v>
      </c>
      <c r="E3041" s="45" t="n">
        <v>11</v>
      </c>
      <c r="F3041" s="7" t="s">
        <v>239</v>
      </c>
    </row>
    <row r="3042" customFormat="false" ht="15" hidden="false" customHeight="false" outlineLevel="0" collapsed="false">
      <c r="A3042" s="7" t="s">
        <v>12269</v>
      </c>
      <c r="B3042" s="44" t="n">
        <v>0</v>
      </c>
      <c r="C3042" s="44" t="n">
        <v>1</v>
      </c>
      <c r="D3042" s="38" t="n">
        <f aca="false">IFERROR(B3042/C3042,0)</f>
        <v>0</v>
      </c>
      <c r="E3042" s="45" t="n">
        <v>3</v>
      </c>
      <c r="F3042" s="7" t="s">
        <v>239</v>
      </c>
    </row>
    <row r="3043" customFormat="false" ht="15" hidden="false" customHeight="false" outlineLevel="0" collapsed="false">
      <c r="A3043" s="7" t="s">
        <v>12270</v>
      </c>
      <c r="B3043" s="44" t="n">
        <v>0</v>
      </c>
      <c r="C3043" s="44" t="n">
        <v>1</v>
      </c>
      <c r="D3043" s="38" t="n">
        <f aca="false">IFERROR(B3043/C3043,0)</f>
        <v>0</v>
      </c>
      <c r="E3043" s="45" t="n">
        <v>4</v>
      </c>
      <c r="F3043" s="7" t="s">
        <v>239</v>
      </c>
    </row>
    <row r="3044" customFormat="false" ht="15" hidden="false" customHeight="false" outlineLevel="0" collapsed="false">
      <c r="A3044" s="7" t="s">
        <v>12271</v>
      </c>
      <c r="B3044" s="44" t="n">
        <v>0</v>
      </c>
      <c r="C3044" s="44" t="n">
        <v>1</v>
      </c>
      <c r="D3044" s="38" t="n">
        <f aca="false">IFERROR(B3044/C3044,0)</f>
        <v>0</v>
      </c>
      <c r="E3044" s="45" t="n">
        <v>9</v>
      </c>
      <c r="F3044" s="7" t="s">
        <v>239</v>
      </c>
    </row>
    <row r="3045" customFormat="false" ht="15" hidden="false" customHeight="false" outlineLevel="0" collapsed="false">
      <c r="A3045" s="7" t="s">
        <v>12272</v>
      </c>
      <c r="B3045" s="44" t="n">
        <v>0</v>
      </c>
      <c r="C3045" s="44" t="n">
        <v>1</v>
      </c>
      <c r="D3045" s="38" t="n">
        <f aca="false">IFERROR(B3045/C3045,0)</f>
        <v>0</v>
      </c>
      <c r="E3045" s="45" t="n">
        <v>14</v>
      </c>
      <c r="F3045" s="7" t="s">
        <v>239</v>
      </c>
    </row>
    <row r="3046" customFormat="false" ht="15" hidden="false" customHeight="false" outlineLevel="0" collapsed="false">
      <c r="A3046" s="7" t="s">
        <v>12273</v>
      </c>
      <c r="B3046" s="44" t="n">
        <v>0</v>
      </c>
      <c r="C3046" s="44" t="n">
        <v>1</v>
      </c>
      <c r="D3046" s="38" t="n">
        <f aca="false">IFERROR(B3046/C3046,0)</f>
        <v>0</v>
      </c>
      <c r="E3046" s="45" t="n">
        <v>8</v>
      </c>
      <c r="F3046" s="7" t="s">
        <v>239</v>
      </c>
    </row>
    <row r="3047" customFormat="false" ht="15" hidden="false" customHeight="false" outlineLevel="0" collapsed="false">
      <c r="A3047" s="7" t="s">
        <v>12274</v>
      </c>
      <c r="B3047" s="44" t="n">
        <v>0</v>
      </c>
      <c r="C3047" s="44" t="n">
        <v>1</v>
      </c>
      <c r="D3047" s="38" t="n">
        <f aca="false">IFERROR(B3047/C3047,0)</f>
        <v>0</v>
      </c>
      <c r="E3047" s="45" t="n">
        <v>10</v>
      </c>
      <c r="F3047" s="7" t="s">
        <v>115</v>
      </c>
    </row>
    <row r="3048" customFormat="false" ht="15" hidden="false" customHeight="false" outlineLevel="0" collapsed="false">
      <c r="A3048" s="7" t="s">
        <v>12275</v>
      </c>
      <c r="B3048" s="44" t="n">
        <v>0</v>
      </c>
      <c r="C3048" s="44" t="n">
        <v>1</v>
      </c>
      <c r="D3048" s="38" t="n">
        <f aca="false">IFERROR(B3048/C3048,0)</f>
        <v>0</v>
      </c>
      <c r="E3048" s="45" t="n">
        <v>8</v>
      </c>
      <c r="F3048" s="7" t="s">
        <v>239</v>
      </c>
    </row>
    <row r="3049" customFormat="false" ht="15" hidden="false" customHeight="false" outlineLevel="0" collapsed="false">
      <c r="A3049" s="7" t="s">
        <v>12276</v>
      </c>
      <c r="B3049" s="44" t="n">
        <v>0</v>
      </c>
      <c r="C3049" s="44" t="n">
        <v>1</v>
      </c>
      <c r="D3049" s="38" t="n">
        <f aca="false">IFERROR(B3049/C3049,0)</f>
        <v>0</v>
      </c>
      <c r="E3049" s="45" t="n">
        <v>8</v>
      </c>
      <c r="F3049" s="7" t="s">
        <v>239</v>
      </c>
    </row>
    <row r="3050" customFormat="false" ht="15" hidden="false" customHeight="false" outlineLevel="0" collapsed="false">
      <c r="A3050" s="7" t="s">
        <v>12277</v>
      </c>
      <c r="B3050" s="44" t="n">
        <v>0</v>
      </c>
      <c r="C3050" s="44" t="n">
        <v>1</v>
      </c>
      <c r="D3050" s="38" t="n">
        <f aca="false">IFERROR(B3050/C3050,0)</f>
        <v>0</v>
      </c>
      <c r="E3050" s="45" t="n">
        <v>12</v>
      </c>
      <c r="F3050" s="7" t="s">
        <v>239</v>
      </c>
    </row>
  </sheetData>
  <autoFilter ref="A4:F305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8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0"/>
    <col collapsed="false" customWidth="true" hidden="false" outlineLevel="0" max="3" min="3" style="0" width="9"/>
    <col collapsed="false" customWidth="true" hidden="false" outlineLevel="0" max="4" min="4" style="0" width="12"/>
    <col collapsed="false" customWidth="true" hidden="false" outlineLevel="0" max="5" min="5" style="0" width="9"/>
    <col collapsed="false" customWidth="true" hidden="false" outlineLevel="0" max="6" min="6" style="0" width="12"/>
  </cols>
  <sheetData>
    <row r="1" customFormat="false" ht="19.7" hidden="false" customHeight="false" outlineLevel="0" collapsed="false">
      <c r="A1" s="1" t="s">
        <v>12278</v>
      </c>
    </row>
    <row r="2" customFormat="false" ht="15" hidden="false" customHeight="false" outlineLevel="0" collapsed="false">
      <c r="A2" s="2" t="s">
        <v>12279</v>
      </c>
    </row>
    <row r="4" customFormat="false" ht="31.5" hidden="false" customHeight="true" outlineLevel="0" collapsed="false">
      <c r="A4" s="9" t="s">
        <v>2296</v>
      </c>
      <c r="B4" s="9" t="s">
        <v>115</v>
      </c>
      <c r="C4" s="9" t="s">
        <v>1257</v>
      </c>
      <c r="D4" s="9" t="s">
        <v>1258</v>
      </c>
      <c r="E4" s="9" t="s">
        <v>82</v>
      </c>
      <c r="F4" s="9" t="s">
        <v>1259</v>
      </c>
    </row>
    <row r="5" customFormat="false" ht="15" hidden="false" customHeight="false" outlineLevel="0" collapsed="false">
      <c r="A5" s="7" t="s">
        <v>959</v>
      </c>
      <c r="B5" s="7" t="s">
        <v>12280</v>
      </c>
      <c r="C5" s="44" t="n">
        <v>0</v>
      </c>
      <c r="D5" s="44" t="n">
        <v>335</v>
      </c>
      <c r="E5" s="38" t="n">
        <f aca="false">IFERROR(C5/D5,0)</f>
        <v>0</v>
      </c>
      <c r="F5" s="45" t="n">
        <v>10.58</v>
      </c>
    </row>
    <row r="6" customFormat="false" ht="15" hidden="false" customHeight="false" outlineLevel="0" collapsed="false">
      <c r="A6" s="7" t="s">
        <v>959</v>
      </c>
      <c r="B6" s="7" t="s">
        <v>12281</v>
      </c>
      <c r="C6" s="44" t="n">
        <v>0</v>
      </c>
      <c r="D6" s="44" t="n">
        <v>313</v>
      </c>
      <c r="E6" s="38" t="n">
        <f aca="false">IFERROR(C6/D6,0)</f>
        <v>0</v>
      </c>
      <c r="F6" s="45" t="n">
        <v>11.8</v>
      </c>
    </row>
    <row r="7" customFormat="false" ht="15" hidden="false" customHeight="false" outlineLevel="0" collapsed="false">
      <c r="A7" s="7" t="s">
        <v>2299</v>
      </c>
      <c r="B7" s="7" t="s">
        <v>12280</v>
      </c>
      <c r="C7" s="44" t="n">
        <v>0</v>
      </c>
      <c r="D7" s="44" t="n">
        <v>205</v>
      </c>
      <c r="E7" s="38" t="n">
        <f aca="false">IFERROR(C7/D7,0)</f>
        <v>0</v>
      </c>
      <c r="F7" s="45" t="n">
        <v>11.37</v>
      </c>
    </row>
    <row r="8" customFormat="false" ht="15" hidden="false" customHeight="false" outlineLevel="0" collapsed="false">
      <c r="A8" s="7" t="s">
        <v>2300</v>
      </c>
      <c r="B8" s="7" t="s">
        <v>12280</v>
      </c>
      <c r="C8" s="44" t="n">
        <v>0</v>
      </c>
      <c r="D8" s="44" t="n">
        <v>205</v>
      </c>
      <c r="E8" s="38" t="n">
        <f aca="false">IFERROR(C8/D8,0)</f>
        <v>0</v>
      </c>
      <c r="F8" s="45" t="n">
        <v>10.94</v>
      </c>
    </row>
    <row r="9" customFormat="false" ht="15" hidden="false" customHeight="false" outlineLevel="0" collapsed="false">
      <c r="A9" s="7" t="s">
        <v>2301</v>
      </c>
      <c r="B9" s="7" t="s">
        <v>12280</v>
      </c>
      <c r="C9" s="44" t="n">
        <v>0</v>
      </c>
      <c r="D9" s="44" t="n">
        <v>203</v>
      </c>
      <c r="E9" s="38" t="n">
        <f aca="false">IFERROR(C9/D9,0)</f>
        <v>0</v>
      </c>
      <c r="F9" s="45" t="n">
        <v>12.1</v>
      </c>
    </row>
    <row r="10" customFormat="false" ht="15" hidden="false" customHeight="false" outlineLevel="0" collapsed="false">
      <c r="A10" s="7" t="s">
        <v>2303</v>
      </c>
      <c r="B10" s="7" t="s">
        <v>12280</v>
      </c>
      <c r="C10" s="44" t="n">
        <v>0</v>
      </c>
      <c r="D10" s="44" t="n">
        <v>200</v>
      </c>
      <c r="E10" s="38" t="n">
        <f aca="false">IFERROR(C10/D10,0)</f>
        <v>0</v>
      </c>
      <c r="F10" s="45" t="n">
        <v>11.77</v>
      </c>
    </row>
    <row r="11" customFormat="false" ht="15" hidden="false" customHeight="false" outlineLevel="0" collapsed="false">
      <c r="A11" s="7" t="s">
        <v>2302</v>
      </c>
      <c r="B11" s="7" t="s">
        <v>12280</v>
      </c>
      <c r="C11" s="44" t="n">
        <v>0</v>
      </c>
      <c r="D11" s="44" t="n">
        <v>199</v>
      </c>
      <c r="E11" s="38" t="n">
        <f aca="false">IFERROR(C11/D11,0)</f>
        <v>0</v>
      </c>
      <c r="F11" s="45" t="n">
        <v>11.86</v>
      </c>
    </row>
    <row r="12" customFormat="false" ht="15" hidden="false" customHeight="false" outlineLevel="0" collapsed="false">
      <c r="A12" s="7" t="s">
        <v>2298</v>
      </c>
      <c r="B12" s="7" t="s">
        <v>12280</v>
      </c>
      <c r="C12" s="44" t="n">
        <v>0</v>
      </c>
      <c r="D12" s="44" t="n">
        <v>194</v>
      </c>
      <c r="E12" s="38" t="n">
        <f aca="false">IFERROR(C12/D12,0)</f>
        <v>0</v>
      </c>
      <c r="F12" s="45" t="n">
        <v>11.83</v>
      </c>
    </row>
    <row r="13" customFormat="false" ht="15" hidden="false" customHeight="false" outlineLevel="0" collapsed="false">
      <c r="A13" s="7" t="s">
        <v>959</v>
      </c>
      <c r="B13" s="7" t="s">
        <v>12282</v>
      </c>
      <c r="C13" s="44" t="n">
        <v>0</v>
      </c>
      <c r="D13" s="44" t="n">
        <v>194</v>
      </c>
      <c r="E13" s="38" t="n">
        <f aca="false">IFERROR(C13/D13,0)</f>
        <v>0</v>
      </c>
      <c r="F13" s="45" t="n">
        <v>10.21</v>
      </c>
    </row>
    <row r="14" customFormat="false" ht="15" hidden="false" customHeight="false" outlineLevel="0" collapsed="false">
      <c r="A14" s="7" t="s">
        <v>2306</v>
      </c>
      <c r="B14" s="7" t="s">
        <v>12280</v>
      </c>
      <c r="C14" s="44" t="n">
        <v>0</v>
      </c>
      <c r="D14" s="44" t="n">
        <v>190</v>
      </c>
      <c r="E14" s="38" t="n">
        <f aca="false">IFERROR(C14/D14,0)</f>
        <v>0</v>
      </c>
      <c r="F14" s="45" t="n">
        <v>12.48</v>
      </c>
    </row>
    <row r="15" customFormat="false" ht="15" hidden="false" customHeight="false" outlineLevel="0" collapsed="false">
      <c r="A15" s="7" t="s">
        <v>2311</v>
      </c>
      <c r="B15" s="7" t="s">
        <v>12280</v>
      </c>
      <c r="C15" s="44" t="n">
        <v>0</v>
      </c>
      <c r="D15" s="44" t="n">
        <v>177</v>
      </c>
      <c r="E15" s="38" t="n">
        <f aca="false">IFERROR(C15/D15,0)</f>
        <v>0</v>
      </c>
      <c r="F15" s="45" t="n">
        <v>4.72</v>
      </c>
    </row>
    <row r="16" customFormat="false" ht="15" hidden="false" customHeight="false" outlineLevel="0" collapsed="false">
      <c r="A16" s="7" t="s">
        <v>2312</v>
      </c>
      <c r="B16" s="7" t="s">
        <v>12280</v>
      </c>
      <c r="C16" s="44" t="n">
        <v>0</v>
      </c>
      <c r="D16" s="44" t="n">
        <v>142</v>
      </c>
      <c r="E16" s="38" t="n">
        <f aca="false">IFERROR(C16/D16,0)</f>
        <v>0</v>
      </c>
      <c r="F16" s="45" t="n">
        <v>6.21</v>
      </c>
    </row>
    <row r="17" customFormat="false" ht="15" hidden="false" customHeight="false" outlineLevel="0" collapsed="false">
      <c r="A17" s="7" t="s">
        <v>2308</v>
      </c>
      <c r="B17" s="7" t="s">
        <v>12281</v>
      </c>
      <c r="C17" s="44" t="n">
        <v>0</v>
      </c>
      <c r="D17" s="44" t="n">
        <v>126</v>
      </c>
      <c r="E17" s="38" t="n">
        <f aca="false">IFERROR(C17/D17,0)</f>
        <v>0</v>
      </c>
      <c r="F17" s="45" t="n">
        <v>10.1</v>
      </c>
    </row>
    <row r="18" customFormat="false" ht="15" hidden="false" customHeight="false" outlineLevel="0" collapsed="false">
      <c r="A18" s="7" t="s">
        <v>2321</v>
      </c>
      <c r="B18" s="7" t="s">
        <v>12283</v>
      </c>
      <c r="C18" s="44" t="n">
        <v>0</v>
      </c>
      <c r="D18" s="44" t="n">
        <v>104</v>
      </c>
      <c r="E18" s="38" t="n">
        <f aca="false">IFERROR(C18/D18,0)</f>
        <v>0</v>
      </c>
      <c r="F18" s="45" t="n">
        <v>8.75</v>
      </c>
    </row>
    <row r="19" customFormat="false" ht="15" hidden="false" customHeight="false" outlineLevel="0" collapsed="false">
      <c r="A19" s="7" t="s">
        <v>2325</v>
      </c>
      <c r="B19" s="7" t="s">
        <v>12284</v>
      </c>
      <c r="C19" s="44" t="n">
        <v>0</v>
      </c>
      <c r="D19" s="44" t="n">
        <v>83</v>
      </c>
      <c r="E19" s="38" t="n">
        <f aca="false">IFERROR(C19/D19,0)</f>
        <v>0</v>
      </c>
      <c r="F19" s="45" t="n">
        <v>45.48</v>
      </c>
    </row>
    <row r="20" customFormat="false" ht="15" hidden="false" customHeight="false" outlineLevel="0" collapsed="false">
      <c r="A20" s="7" t="s">
        <v>2301</v>
      </c>
      <c r="B20" s="7" t="s">
        <v>12281</v>
      </c>
      <c r="C20" s="44" t="n">
        <v>0</v>
      </c>
      <c r="D20" s="44" t="n">
        <v>82</v>
      </c>
      <c r="E20" s="38" t="n">
        <f aca="false">IFERROR(C20/D20,0)</f>
        <v>0</v>
      </c>
      <c r="F20" s="45" t="n">
        <v>10.61</v>
      </c>
    </row>
    <row r="21" customFormat="false" ht="15" hidden="false" customHeight="false" outlineLevel="0" collapsed="false">
      <c r="A21" s="7" t="s">
        <v>2320</v>
      </c>
      <c r="B21" s="7" t="s">
        <v>12285</v>
      </c>
      <c r="C21" s="44" t="n">
        <v>0</v>
      </c>
      <c r="D21" s="44" t="n">
        <v>80</v>
      </c>
      <c r="E21" s="38" t="n">
        <f aca="false">IFERROR(C21/D21,0)</f>
        <v>0</v>
      </c>
      <c r="F21" s="45" t="n">
        <v>6.42</v>
      </c>
    </row>
    <row r="22" customFormat="false" ht="15" hidden="false" customHeight="false" outlineLevel="0" collapsed="false">
      <c r="A22" s="7" t="s">
        <v>2315</v>
      </c>
      <c r="B22" s="7" t="s">
        <v>12285</v>
      </c>
      <c r="C22" s="44" t="n">
        <v>1</v>
      </c>
      <c r="D22" s="44" t="n">
        <v>75</v>
      </c>
      <c r="E22" s="38" t="n">
        <f aca="false">IFERROR(C22/D22,0)</f>
        <v>0.0133333333333333</v>
      </c>
      <c r="F22" s="45" t="n">
        <v>6.08</v>
      </c>
    </row>
    <row r="23" customFormat="false" ht="15" hidden="false" customHeight="false" outlineLevel="0" collapsed="false">
      <c r="A23" s="7" t="s">
        <v>2322</v>
      </c>
      <c r="B23" s="7" t="s">
        <v>12286</v>
      </c>
      <c r="C23" s="44" t="n">
        <v>0</v>
      </c>
      <c r="D23" s="44" t="n">
        <v>75</v>
      </c>
      <c r="E23" s="38" t="n">
        <f aca="false">IFERROR(C23/D23,0)</f>
        <v>0</v>
      </c>
      <c r="F23" s="45" t="n">
        <v>8.09</v>
      </c>
    </row>
    <row r="24" customFormat="false" ht="15" hidden="false" customHeight="false" outlineLevel="0" collapsed="false">
      <c r="A24" s="7" t="s">
        <v>2309</v>
      </c>
      <c r="B24" s="7" t="s">
        <v>12287</v>
      </c>
      <c r="C24" s="44" t="n">
        <v>0</v>
      </c>
      <c r="D24" s="44" t="n">
        <v>71</v>
      </c>
      <c r="E24" s="38" t="n">
        <f aca="false">IFERROR(C24/D24,0)</f>
        <v>0</v>
      </c>
      <c r="F24" s="45" t="n">
        <v>59.14</v>
      </c>
    </row>
    <row r="25" customFormat="false" ht="15" hidden="false" customHeight="false" outlineLevel="0" collapsed="false">
      <c r="A25" s="7" t="s">
        <v>959</v>
      </c>
      <c r="B25" s="7" t="s">
        <v>12284</v>
      </c>
      <c r="C25" s="44" t="n">
        <v>0</v>
      </c>
      <c r="D25" s="44" t="n">
        <v>67</v>
      </c>
      <c r="E25" s="38" t="n">
        <f aca="false">IFERROR(C25/D25,0)</f>
        <v>0</v>
      </c>
      <c r="F25" s="45" t="n">
        <v>10.01</v>
      </c>
    </row>
    <row r="26" customFormat="false" ht="15" hidden="false" customHeight="false" outlineLevel="0" collapsed="false">
      <c r="A26" s="7" t="s">
        <v>2335</v>
      </c>
      <c r="B26" s="7" t="s">
        <v>12288</v>
      </c>
      <c r="C26" s="44" t="n">
        <v>0</v>
      </c>
      <c r="D26" s="44" t="n">
        <v>66</v>
      </c>
      <c r="E26" s="38" t="n">
        <f aca="false">IFERROR(C26/D26,0)</f>
        <v>0</v>
      </c>
      <c r="F26" s="45" t="n">
        <v>12.44</v>
      </c>
    </row>
    <row r="27" customFormat="false" ht="15" hidden="false" customHeight="false" outlineLevel="0" collapsed="false">
      <c r="A27" s="7" t="s">
        <v>2329</v>
      </c>
      <c r="B27" s="7" t="s">
        <v>12285</v>
      </c>
      <c r="C27" s="44" t="n">
        <v>0</v>
      </c>
      <c r="D27" s="44" t="n">
        <v>63</v>
      </c>
      <c r="E27" s="38" t="n">
        <f aca="false">IFERROR(C27/D27,0)</f>
        <v>0</v>
      </c>
      <c r="F27" s="45" t="n">
        <v>13.84</v>
      </c>
    </row>
    <row r="28" customFormat="false" ht="15" hidden="false" customHeight="false" outlineLevel="0" collapsed="false">
      <c r="A28" s="7" t="s">
        <v>2304</v>
      </c>
      <c r="B28" s="7" t="s">
        <v>12281</v>
      </c>
      <c r="C28" s="44" t="n">
        <v>0</v>
      </c>
      <c r="D28" s="44" t="n">
        <v>61</v>
      </c>
      <c r="E28" s="38" t="n">
        <f aca="false">IFERROR(C28/D28,0)</f>
        <v>0</v>
      </c>
      <c r="F28" s="45" t="n">
        <v>27.08</v>
      </c>
    </row>
    <row r="29" customFormat="false" ht="15" hidden="false" customHeight="false" outlineLevel="0" collapsed="false">
      <c r="A29" s="7" t="s">
        <v>2309</v>
      </c>
      <c r="B29" s="7" t="s">
        <v>12284</v>
      </c>
      <c r="C29" s="44" t="n">
        <v>0</v>
      </c>
      <c r="D29" s="44" t="n">
        <v>61</v>
      </c>
      <c r="E29" s="38" t="n">
        <f aca="false">IFERROR(C29/D29,0)</f>
        <v>0</v>
      </c>
      <c r="F29" s="45" t="n">
        <v>52.7</v>
      </c>
    </row>
    <row r="30" customFormat="false" ht="15" hidden="false" customHeight="false" outlineLevel="0" collapsed="false">
      <c r="A30" s="7" t="s">
        <v>2307</v>
      </c>
      <c r="B30" s="7" t="s">
        <v>12284</v>
      </c>
      <c r="C30" s="44" t="n">
        <v>0</v>
      </c>
      <c r="D30" s="44" t="n">
        <v>60</v>
      </c>
      <c r="E30" s="38" t="n">
        <f aca="false">IFERROR(C30/D30,0)</f>
        <v>0</v>
      </c>
      <c r="F30" s="45" t="n">
        <v>14.37</v>
      </c>
    </row>
    <row r="31" customFormat="false" ht="15" hidden="false" customHeight="false" outlineLevel="0" collapsed="false">
      <c r="A31" s="7" t="s">
        <v>2316</v>
      </c>
      <c r="B31" s="7" t="s">
        <v>12281</v>
      </c>
      <c r="C31" s="44" t="n">
        <v>0</v>
      </c>
      <c r="D31" s="44" t="n">
        <v>60</v>
      </c>
      <c r="E31" s="38" t="n">
        <f aca="false">IFERROR(C31/D31,0)</f>
        <v>0</v>
      </c>
      <c r="F31" s="45" t="n">
        <v>9.57</v>
      </c>
    </row>
    <row r="32" customFormat="false" ht="15" hidden="false" customHeight="false" outlineLevel="0" collapsed="false">
      <c r="A32" s="7" t="s">
        <v>959</v>
      </c>
      <c r="B32" s="7" t="s">
        <v>12289</v>
      </c>
      <c r="C32" s="44" t="n">
        <v>0</v>
      </c>
      <c r="D32" s="44" t="n">
        <v>59</v>
      </c>
      <c r="E32" s="38" t="n">
        <f aca="false">IFERROR(C32/D32,0)</f>
        <v>0</v>
      </c>
      <c r="F32" s="45" t="n">
        <v>10.78</v>
      </c>
    </row>
    <row r="33" customFormat="false" ht="15" hidden="false" customHeight="false" outlineLevel="0" collapsed="false">
      <c r="A33" s="7" t="s">
        <v>2337</v>
      </c>
      <c r="B33" s="7" t="s">
        <v>12285</v>
      </c>
      <c r="C33" s="44" t="n">
        <v>0</v>
      </c>
      <c r="D33" s="44" t="n">
        <v>58</v>
      </c>
      <c r="E33" s="38" t="n">
        <f aca="false">IFERROR(C33/D33,0)</f>
        <v>0</v>
      </c>
      <c r="F33" s="45" t="n">
        <v>12.19</v>
      </c>
    </row>
    <row r="34" customFormat="false" ht="15" hidden="false" customHeight="false" outlineLevel="0" collapsed="false">
      <c r="A34" s="7" t="s">
        <v>2344</v>
      </c>
      <c r="B34" s="7" t="s">
        <v>12290</v>
      </c>
      <c r="C34" s="44" t="n">
        <v>0</v>
      </c>
      <c r="D34" s="44" t="n">
        <v>58</v>
      </c>
      <c r="E34" s="38" t="n">
        <f aca="false">IFERROR(C34/D34,0)</f>
        <v>0</v>
      </c>
      <c r="F34" s="45" t="n">
        <v>12.33</v>
      </c>
    </row>
    <row r="35" customFormat="false" ht="15" hidden="false" customHeight="false" outlineLevel="0" collapsed="false">
      <c r="A35" s="7" t="s">
        <v>2307</v>
      </c>
      <c r="B35" s="7" t="s">
        <v>12285</v>
      </c>
      <c r="C35" s="44" t="n">
        <v>0</v>
      </c>
      <c r="D35" s="44" t="n">
        <v>57</v>
      </c>
      <c r="E35" s="38" t="n">
        <f aca="false">IFERROR(C35/D35,0)</f>
        <v>0</v>
      </c>
      <c r="F35" s="45" t="n">
        <v>9.4</v>
      </c>
    </row>
    <row r="36" customFormat="false" ht="15" hidden="false" customHeight="false" outlineLevel="0" collapsed="false">
      <c r="A36" s="7" t="s">
        <v>959</v>
      </c>
      <c r="B36" s="7" t="s">
        <v>12285</v>
      </c>
      <c r="C36" s="44" t="n">
        <v>0</v>
      </c>
      <c r="D36" s="44" t="n">
        <v>57</v>
      </c>
      <c r="E36" s="38" t="n">
        <f aca="false">IFERROR(C36/D36,0)</f>
        <v>0</v>
      </c>
      <c r="F36" s="45" t="n">
        <v>9.88</v>
      </c>
    </row>
    <row r="37" customFormat="false" ht="15" hidden="false" customHeight="false" outlineLevel="0" collapsed="false">
      <c r="A37" s="7" t="s">
        <v>959</v>
      </c>
      <c r="B37" s="7" t="s">
        <v>12291</v>
      </c>
      <c r="C37" s="44" t="n">
        <v>0</v>
      </c>
      <c r="D37" s="44" t="n">
        <v>55</v>
      </c>
      <c r="E37" s="38" t="n">
        <f aca="false">IFERROR(C37/D37,0)</f>
        <v>0</v>
      </c>
      <c r="F37" s="45" t="n">
        <v>11.76</v>
      </c>
    </row>
    <row r="38" customFormat="false" ht="15" hidden="false" customHeight="false" outlineLevel="0" collapsed="false">
      <c r="A38" s="7" t="s">
        <v>2302</v>
      </c>
      <c r="B38" s="7" t="s">
        <v>12281</v>
      </c>
      <c r="C38" s="44" t="n">
        <v>0</v>
      </c>
      <c r="D38" s="44" t="n">
        <v>55</v>
      </c>
      <c r="E38" s="38" t="n">
        <f aca="false">IFERROR(C38/D38,0)</f>
        <v>0</v>
      </c>
      <c r="F38" s="45" t="n">
        <v>11.55</v>
      </c>
    </row>
    <row r="39" customFormat="false" ht="15" hidden="false" customHeight="false" outlineLevel="0" collapsed="false">
      <c r="A39" s="7" t="s">
        <v>2305</v>
      </c>
      <c r="B39" s="7" t="s">
        <v>12285</v>
      </c>
      <c r="C39" s="44" t="n">
        <v>0</v>
      </c>
      <c r="D39" s="44" t="n">
        <v>53</v>
      </c>
      <c r="E39" s="38" t="n">
        <f aca="false">IFERROR(C39/D39,0)</f>
        <v>0</v>
      </c>
      <c r="F39" s="45" t="n">
        <v>9.47</v>
      </c>
    </row>
    <row r="40" customFormat="false" ht="15" hidden="false" customHeight="false" outlineLevel="0" collapsed="false">
      <c r="A40" s="7" t="s">
        <v>2298</v>
      </c>
      <c r="B40" s="7" t="s">
        <v>12281</v>
      </c>
      <c r="C40" s="44" t="n">
        <v>0</v>
      </c>
      <c r="D40" s="44" t="n">
        <v>52</v>
      </c>
      <c r="E40" s="38" t="n">
        <f aca="false">IFERROR(C40/D40,0)</f>
        <v>0</v>
      </c>
      <c r="F40" s="45" t="n">
        <v>11.63</v>
      </c>
    </row>
    <row r="41" customFormat="false" ht="15" hidden="false" customHeight="false" outlineLevel="0" collapsed="false">
      <c r="A41" s="7" t="s">
        <v>2307</v>
      </c>
      <c r="B41" s="7" t="s">
        <v>12281</v>
      </c>
      <c r="C41" s="44" t="n">
        <v>0</v>
      </c>
      <c r="D41" s="44" t="n">
        <v>52</v>
      </c>
      <c r="E41" s="38" t="n">
        <f aca="false">IFERROR(C41/D41,0)</f>
        <v>0</v>
      </c>
      <c r="F41" s="45" t="n">
        <v>12</v>
      </c>
    </row>
    <row r="42" customFormat="false" ht="15" hidden="false" customHeight="false" outlineLevel="0" collapsed="false">
      <c r="A42" s="7" t="s">
        <v>2330</v>
      </c>
      <c r="B42" s="7" t="s">
        <v>12281</v>
      </c>
      <c r="C42" s="44" t="n">
        <v>0</v>
      </c>
      <c r="D42" s="44" t="n">
        <v>51</v>
      </c>
      <c r="E42" s="38" t="n">
        <f aca="false">IFERROR(C42/D42,0)</f>
        <v>0</v>
      </c>
      <c r="F42" s="45" t="n">
        <v>2</v>
      </c>
    </row>
    <row r="43" customFormat="false" ht="15" hidden="false" customHeight="false" outlineLevel="0" collapsed="false">
      <c r="A43" s="7" t="s">
        <v>2352</v>
      </c>
      <c r="B43" s="7" t="s">
        <v>12281</v>
      </c>
      <c r="C43" s="44" t="n">
        <v>0</v>
      </c>
      <c r="D43" s="44" t="n">
        <v>50</v>
      </c>
      <c r="E43" s="38" t="n">
        <f aca="false">IFERROR(C43/D43,0)</f>
        <v>0</v>
      </c>
      <c r="F43" s="45" t="n">
        <v>10.64</v>
      </c>
    </row>
    <row r="44" customFormat="false" ht="15" hidden="false" customHeight="false" outlineLevel="0" collapsed="false">
      <c r="A44" s="7" t="s">
        <v>2305</v>
      </c>
      <c r="B44" s="7" t="s">
        <v>12281</v>
      </c>
      <c r="C44" s="44" t="n">
        <v>0</v>
      </c>
      <c r="D44" s="44" t="n">
        <v>49</v>
      </c>
      <c r="E44" s="38" t="n">
        <f aca="false">IFERROR(C44/D44,0)</f>
        <v>0</v>
      </c>
      <c r="F44" s="45" t="n">
        <v>11.31</v>
      </c>
    </row>
    <row r="45" customFormat="false" ht="15" hidden="false" customHeight="false" outlineLevel="0" collapsed="false">
      <c r="A45" s="7" t="s">
        <v>2353</v>
      </c>
      <c r="B45" s="7" t="s">
        <v>12284</v>
      </c>
      <c r="C45" s="44" t="n">
        <v>0</v>
      </c>
      <c r="D45" s="44" t="n">
        <v>49</v>
      </c>
      <c r="E45" s="38" t="n">
        <f aca="false">IFERROR(C45/D45,0)</f>
        <v>0</v>
      </c>
      <c r="F45" s="45" t="n">
        <v>47.98</v>
      </c>
    </row>
    <row r="46" customFormat="false" ht="15" hidden="false" customHeight="false" outlineLevel="0" collapsed="false">
      <c r="A46" s="7" t="s">
        <v>2351</v>
      </c>
      <c r="B46" s="7" t="s">
        <v>12285</v>
      </c>
      <c r="C46" s="44" t="n">
        <v>0</v>
      </c>
      <c r="D46" s="44" t="n">
        <v>49</v>
      </c>
      <c r="E46" s="38" t="n">
        <f aca="false">IFERROR(C46/D46,0)</f>
        <v>0</v>
      </c>
      <c r="F46" s="45" t="n">
        <v>11.29</v>
      </c>
    </row>
    <row r="47" customFormat="false" ht="15" hidden="false" customHeight="false" outlineLevel="0" collapsed="false">
      <c r="A47" s="7" t="s">
        <v>2303</v>
      </c>
      <c r="B47" s="7" t="s">
        <v>12281</v>
      </c>
      <c r="C47" s="44" t="n">
        <v>0</v>
      </c>
      <c r="D47" s="44" t="n">
        <v>47</v>
      </c>
      <c r="E47" s="38" t="n">
        <f aca="false">IFERROR(C47/D47,0)</f>
        <v>0</v>
      </c>
      <c r="F47" s="45" t="n">
        <v>10.51</v>
      </c>
    </row>
    <row r="48" customFormat="false" ht="15" hidden="false" customHeight="false" outlineLevel="0" collapsed="false">
      <c r="A48" s="7" t="s">
        <v>2356</v>
      </c>
      <c r="B48" s="7" t="s">
        <v>12285</v>
      </c>
      <c r="C48" s="44" t="n">
        <v>0</v>
      </c>
      <c r="D48" s="44" t="n">
        <v>47</v>
      </c>
      <c r="E48" s="38" t="n">
        <f aca="false">IFERROR(C48/D48,0)</f>
        <v>0</v>
      </c>
      <c r="F48" s="45" t="n">
        <v>9.45</v>
      </c>
    </row>
    <row r="49" customFormat="false" ht="15" hidden="false" customHeight="false" outlineLevel="0" collapsed="false">
      <c r="A49" s="7" t="s">
        <v>2348</v>
      </c>
      <c r="B49" s="7" t="s">
        <v>12284</v>
      </c>
      <c r="C49" s="44" t="n">
        <v>0</v>
      </c>
      <c r="D49" s="44" t="n">
        <v>46</v>
      </c>
      <c r="E49" s="38" t="n">
        <f aca="false">IFERROR(C49/D49,0)</f>
        <v>0</v>
      </c>
      <c r="F49" s="45" t="n">
        <v>48.61</v>
      </c>
    </row>
    <row r="50" customFormat="false" ht="15" hidden="false" customHeight="false" outlineLevel="0" collapsed="false">
      <c r="A50" s="7" t="s">
        <v>2343</v>
      </c>
      <c r="B50" s="7" t="s">
        <v>12285</v>
      </c>
      <c r="C50" s="44" t="n">
        <v>0</v>
      </c>
      <c r="D50" s="44" t="n">
        <v>45</v>
      </c>
      <c r="E50" s="38" t="n">
        <f aca="false">IFERROR(C50/D50,0)</f>
        <v>0</v>
      </c>
      <c r="F50" s="45" t="n">
        <v>30.89</v>
      </c>
    </row>
    <row r="51" customFormat="false" ht="15" hidden="false" customHeight="false" outlineLevel="0" collapsed="false">
      <c r="A51" s="7" t="s">
        <v>2360</v>
      </c>
      <c r="B51" s="7" t="s">
        <v>12280</v>
      </c>
      <c r="C51" s="44" t="n">
        <v>0</v>
      </c>
      <c r="D51" s="44" t="n">
        <v>45</v>
      </c>
      <c r="E51" s="38" t="n">
        <f aca="false">IFERROR(C51/D51,0)</f>
        <v>0</v>
      </c>
      <c r="F51" s="45" t="n">
        <v>7.62</v>
      </c>
    </row>
    <row r="52" customFormat="false" ht="15" hidden="false" customHeight="false" outlineLevel="0" collapsed="false">
      <c r="A52" s="7" t="s">
        <v>990</v>
      </c>
      <c r="B52" s="7" t="s">
        <v>12285</v>
      </c>
      <c r="C52" s="44" t="n">
        <v>0</v>
      </c>
      <c r="D52" s="44" t="n">
        <v>45</v>
      </c>
      <c r="E52" s="38" t="n">
        <f aca="false">IFERROR(C52/D52,0)</f>
        <v>0</v>
      </c>
      <c r="F52" s="45" t="n">
        <v>9.58</v>
      </c>
    </row>
    <row r="53" customFormat="false" ht="15" hidden="false" customHeight="false" outlineLevel="0" collapsed="false">
      <c r="A53" s="7" t="s">
        <v>2363</v>
      </c>
      <c r="B53" s="7" t="s">
        <v>12280</v>
      </c>
      <c r="C53" s="44" t="n">
        <v>0</v>
      </c>
      <c r="D53" s="44" t="n">
        <v>44</v>
      </c>
      <c r="E53" s="38" t="n">
        <f aca="false">IFERROR(C53/D53,0)</f>
        <v>0</v>
      </c>
      <c r="F53" s="45" t="n">
        <v>13.64</v>
      </c>
    </row>
    <row r="54" customFormat="false" ht="15" hidden="false" customHeight="false" outlineLevel="0" collapsed="false">
      <c r="A54" s="7" t="s">
        <v>2346</v>
      </c>
      <c r="B54" s="7" t="s">
        <v>12285</v>
      </c>
      <c r="C54" s="44" t="n">
        <v>0</v>
      </c>
      <c r="D54" s="44" t="n">
        <v>42</v>
      </c>
      <c r="E54" s="38" t="n">
        <f aca="false">IFERROR(C54/D54,0)</f>
        <v>0</v>
      </c>
      <c r="F54" s="45" t="n">
        <v>15.45</v>
      </c>
    </row>
    <row r="55" customFormat="false" ht="15" hidden="false" customHeight="false" outlineLevel="0" collapsed="false">
      <c r="A55" s="7" t="s">
        <v>2314</v>
      </c>
      <c r="B55" s="7" t="s">
        <v>12285</v>
      </c>
      <c r="C55" s="44" t="n">
        <v>0</v>
      </c>
      <c r="D55" s="44" t="n">
        <v>42</v>
      </c>
      <c r="E55" s="38" t="n">
        <f aca="false">IFERROR(C55/D55,0)</f>
        <v>0</v>
      </c>
      <c r="F55" s="45" t="n">
        <v>18.93</v>
      </c>
    </row>
    <row r="56" customFormat="false" ht="15" hidden="false" customHeight="false" outlineLevel="0" collapsed="false">
      <c r="A56" s="7" t="s">
        <v>2299</v>
      </c>
      <c r="B56" s="7" t="s">
        <v>12281</v>
      </c>
      <c r="C56" s="44" t="n">
        <v>0</v>
      </c>
      <c r="D56" s="44" t="n">
        <v>42</v>
      </c>
      <c r="E56" s="38" t="n">
        <f aca="false">IFERROR(C56/D56,0)</f>
        <v>0</v>
      </c>
      <c r="F56" s="45" t="n">
        <v>11.29</v>
      </c>
    </row>
    <row r="57" customFormat="false" ht="15" hidden="false" customHeight="false" outlineLevel="0" collapsed="false">
      <c r="A57" s="7" t="s">
        <v>2304</v>
      </c>
      <c r="B57" s="7" t="s">
        <v>12291</v>
      </c>
      <c r="C57" s="44" t="n">
        <v>0</v>
      </c>
      <c r="D57" s="44" t="n">
        <v>41</v>
      </c>
      <c r="E57" s="38" t="n">
        <f aca="false">IFERROR(C57/D57,0)</f>
        <v>0</v>
      </c>
      <c r="F57" s="45" t="n">
        <v>18.73</v>
      </c>
    </row>
    <row r="58" customFormat="false" ht="15" hidden="false" customHeight="false" outlineLevel="0" collapsed="false">
      <c r="A58" s="7" t="s">
        <v>2370</v>
      </c>
      <c r="B58" s="7" t="s">
        <v>12284</v>
      </c>
      <c r="C58" s="44" t="n">
        <v>0</v>
      </c>
      <c r="D58" s="44" t="n">
        <v>41</v>
      </c>
      <c r="E58" s="38" t="n">
        <f aca="false">IFERROR(C58/D58,0)</f>
        <v>0</v>
      </c>
      <c r="F58" s="45" t="n">
        <v>12.66</v>
      </c>
    </row>
    <row r="59" customFormat="false" ht="15" hidden="false" customHeight="false" outlineLevel="0" collapsed="false">
      <c r="A59" s="7" t="s">
        <v>2367</v>
      </c>
      <c r="B59" s="7" t="s">
        <v>12285</v>
      </c>
      <c r="C59" s="44" t="n">
        <v>0</v>
      </c>
      <c r="D59" s="44" t="n">
        <v>41</v>
      </c>
      <c r="E59" s="38" t="n">
        <f aca="false">IFERROR(C59/D59,0)</f>
        <v>0</v>
      </c>
      <c r="F59" s="45" t="n">
        <v>9.32</v>
      </c>
    </row>
    <row r="60" customFormat="false" ht="15" hidden="false" customHeight="false" outlineLevel="0" collapsed="false">
      <c r="A60" s="7" t="s">
        <v>2358</v>
      </c>
      <c r="B60" s="7" t="s">
        <v>12280</v>
      </c>
      <c r="C60" s="44" t="n">
        <v>0</v>
      </c>
      <c r="D60" s="44" t="n">
        <v>41</v>
      </c>
      <c r="E60" s="38" t="n">
        <f aca="false">IFERROR(C60/D60,0)</f>
        <v>0</v>
      </c>
      <c r="F60" s="45" t="n">
        <v>10.37</v>
      </c>
    </row>
    <row r="61" customFormat="false" ht="15" hidden="false" customHeight="false" outlineLevel="0" collapsed="false">
      <c r="A61" s="7" t="s">
        <v>2318</v>
      </c>
      <c r="B61" s="7" t="s">
        <v>12289</v>
      </c>
      <c r="C61" s="44" t="n">
        <v>0</v>
      </c>
      <c r="D61" s="44" t="n">
        <v>40</v>
      </c>
      <c r="E61" s="38" t="n">
        <f aca="false">IFERROR(C61/D61,0)</f>
        <v>0</v>
      </c>
      <c r="F61" s="45" t="n">
        <v>10.5</v>
      </c>
    </row>
    <row r="62" customFormat="false" ht="15" hidden="false" customHeight="false" outlineLevel="0" collapsed="false">
      <c r="A62" s="7" t="s">
        <v>2349</v>
      </c>
      <c r="B62" s="7" t="s">
        <v>12280</v>
      </c>
      <c r="C62" s="44" t="n">
        <v>0</v>
      </c>
      <c r="D62" s="44" t="n">
        <v>40</v>
      </c>
      <c r="E62" s="38" t="n">
        <f aca="false">IFERROR(C62/D62,0)</f>
        <v>0</v>
      </c>
      <c r="F62" s="45" t="n">
        <v>16.15</v>
      </c>
    </row>
    <row r="63" customFormat="false" ht="15" hidden="false" customHeight="false" outlineLevel="0" collapsed="false">
      <c r="A63" s="7" t="s">
        <v>2318</v>
      </c>
      <c r="B63" s="7" t="s">
        <v>12292</v>
      </c>
      <c r="C63" s="44" t="n">
        <v>0</v>
      </c>
      <c r="D63" s="44" t="n">
        <v>40</v>
      </c>
      <c r="E63" s="38" t="n">
        <f aca="false">IFERROR(C63/D63,0)</f>
        <v>0</v>
      </c>
      <c r="F63" s="45" t="n">
        <v>9.72</v>
      </c>
    </row>
    <row r="64" customFormat="false" ht="15" hidden="false" customHeight="false" outlineLevel="0" collapsed="false">
      <c r="A64" s="7" t="s">
        <v>2317</v>
      </c>
      <c r="B64" s="7" t="s">
        <v>12280</v>
      </c>
      <c r="C64" s="44" t="n">
        <v>0</v>
      </c>
      <c r="D64" s="44" t="n">
        <v>40</v>
      </c>
      <c r="E64" s="38" t="n">
        <f aca="false">IFERROR(C64/D64,0)</f>
        <v>0</v>
      </c>
      <c r="F64" s="45" t="n">
        <v>32.75</v>
      </c>
    </row>
    <row r="65" customFormat="false" ht="15" hidden="false" customHeight="false" outlineLevel="0" collapsed="false">
      <c r="A65" s="7" t="s">
        <v>2340</v>
      </c>
      <c r="B65" s="7" t="s">
        <v>12285</v>
      </c>
      <c r="C65" s="44" t="n">
        <v>0</v>
      </c>
      <c r="D65" s="44" t="n">
        <v>39</v>
      </c>
      <c r="E65" s="38" t="n">
        <f aca="false">IFERROR(C65/D65,0)</f>
        <v>0</v>
      </c>
      <c r="F65" s="45" t="n">
        <v>10.79</v>
      </c>
    </row>
    <row r="66" customFormat="false" ht="15" hidden="false" customHeight="false" outlineLevel="0" collapsed="false">
      <c r="A66" s="7" t="s">
        <v>2316</v>
      </c>
      <c r="B66" s="7" t="s">
        <v>12292</v>
      </c>
      <c r="C66" s="44" t="n">
        <v>0</v>
      </c>
      <c r="D66" s="44" t="n">
        <v>37</v>
      </c>
      <c r="E66" s="38" t="n">
        <f aca="false">IFERROR(C66/D66,0)</f>
        <v>0</v>
      </c>
      <c r="F66" s="45" t="n">
        <v>9.89</v>
      </c>
    </row>
    <row r="67" customFormat="false" ht="15" hidden="false" customHeight="false" outlineLevel="0" collapsed="false">
      <c r="A67" s="7" t="s">
        <v>2334</v>
      </c>
      <c r="B67" s="7" t="s">
        <v>12285</v>
      </c>
      <c r="C67" s="44" t="n">
        <v>0</v>
      </c>
      <c r="D67" s="44" t="n">
        <v>37</v>
      </c>
      <c r="E67" s="38" t="n">
        <f aca="false">IFERROR(C67/D67,0)</f>
        <v>0</v>
      </c>
      <c r="F67" s="45" t="n">
        <v>10.43</v>
      </c>
    </row>
    <row r="68" customFormat="false" ht="15" hidden="false" customHeight="false" outlineLevel="0" collapsed="false">
      <c r="A68" s="7" t="s">
        <v>2305</v>
      </c>
      <c r="B68" s="7" t="s">
        <v>12289</v>
      </c>
      <c r="C68" s="44" t="n">
        <v>0</v>
      </c>
      <c r="D68" s="44" t="n">
        <v>37</v>
      </c>
      <c r="E68" s="38" t="n">
        <f aca="false">IFERROR(C68/D68,0)</f>
        <v>0</v>
      </c>
      <c r="F68" s="45" t="n">
        <v>16.68</v>
      </c>
    </row>
    <row r="69" customFormat="false" ht="15" hidden="false" customHeight="false" outlineLevel="0" collapsed="false">
      <c r="A69" s="7" t="s">
        <v>2300</v>
      </c>
      <c r="B69" s="7" t="s">
        <v>12285</v>
      </c>
      <c r="C69" s="44" t="n">
        <v>0</v>
      </c>
      <c r="D69" s="44" t="n">
        <v>36</v>
      </c>
      <c r="E69" s="38" t="n">
        <f aca="false">IFERROR(C69/D69,0)</f>
        <v>0</v>
      </c>
      <c r="F69" s="45" t="n">
        <v>9.39</v>
      </c>
    </row>
    <row r="70" customFormat="false" ht="15" hidden="false" customHeight="false" outlineLevel="0" collapsed="false">
      <c r="A70" s="7" t="s">
        <v>2381</v>
      </c>
      <c r="B70" s="7" t="s">
        <v>12280</v>
      </c>
      <c r="C70" s="44" t="n">
        <v>0</v>
      </c>
      <c r="D70" s="44" t="n">
        <v>36</v>
      </c>
      <c r="E70" s="38" t="n">
        <f aca="false">IFERROR(C70/D70,0)</f>
        <v>0</v>
      </c>
      <c r="F70" s="45" t="n">
        <v>17.25</v>
      </c>
    </row>
    <row r="71" customFormat="false" ht="15" hidden="false" customHeight="false" outlineLevel="0" collapsed="false">
      <c r="A71" s="7" t="s">
        <v>2318</v>
      </c>
      <c r="B71" s="7" t="s">
        <v>12280</v>
      </c>
      <c r="C71" s="44" t="n">
        <v>0</v>
      </c>
      <c r="D71" s="44" t="n">
        <v>35</v>
      </c>
      <c r="E71" s="38" t="n">
        <f aca="false">IFERROR(C71/D71,0)</f>
        <v>0</v>
      </c>
      <c r="F71" s="45" t="n">
        <v>7.14</v>
      </c>
    </row>
    <row r="72" customFormat="false" ht="15" hidden="false" customHeight="false" outlineLevel="0" collapsed="false">
      <c r="A72" s="7" t="s">
        <v>998</v>
      </c>
      <c r="B72" s="7" t="s">
        <v>12280</v>
      </c>
      <c r="C72" s="44" t="n">
        <v>0</v>
      </c>
      <c r="D72" s="44" t="n">
        <v>35</v>
      </c>
      <c r="E72" s="38" t="n">
        <f aca="false">IFERROR(C72/D72,0)</f>
        <v>0</v>
      </c>
      <c r="F72" s="45" t="n">
        <v>17.63</v>
      </c>
    </row>
    <row r="73" customFormat="false" ht="15" hidden="false" customHeight="false" outlineLevel="0" collapsed="false">
      <c r="A73" s="7" t="s">
        <v>975</v>
      </c>
      <c r="B73" s="7" t="s">
        <v>12285</v>
      </c>
      <c r="C73" s="44" t="n">
        <v>0</v>
      </c>
      <c r="D73" s="44" t="n">
        <v>35</v>
      </c>
      <c r="E73" s="38" t="n">
        <f aca="false">IFERROR(C73/D73,0)</f>
        <v>0</v>
      </c>
      <c r="F73" s="45" t="n">
        <v>18.11</v>
      </c>
    </row>
    <row r="74" customFormat="false" ht="15" hidden="false" customHeight="false" outlineLevel="0" collapsed="false">
      <c r="A74" s="7" t="s">
        <v>2332</v>
      </c>
      <c r="B74" s="7" t="s">
        <v>12281</v>
      </c>
      <c r="C74" s="44" t="n">
        <v>0</v>
      </c>
      <c r="D74" s="44" t="n">
        <v>34</v>
      </c>
      <c r="E74" s="38" t="n">
        <f aca="false">IFERROR(C74/D74,0)</f>
        <v>0</v>
      </c>
      <c r="F74" s="45" t="n">
        <v>8.85</v>
      </c>
    </row>
    <row r="75" customFormat="false" ht="15" hidden="false" customHeight="false" outlineLevel="0" collapsed="false">
      <c r="A75" s="7" t="s">
        <v>2339</v>
      </c>
      <c r="B75" s="7" t="s">
        <v>12285</v>
      </c>
      <c r="C75" s="44" t="n">
        <v>0</v>
      </c>
      <c r="D75" s="44" t="n">
        <v>34</v>
      </c>
      <c r="E75" s="38" t="n">
        <f aca="false">IFERROR(C75/D75,0)</f>
        <v>0</v>
      </c>
      <c r="F75" s="45" t="n">
        <v>10.44</v>
      </c>
    </row>
    <row r="76" customFormat="false" ht="15" hidden="false" customHeight="false" outlineLevel="0" collapsed="false">
      <c r="A76" s="7" t="s">
        <v>2369</v>
      </c>
      <c r="B76" s="7" t="s">
        <v>12293</v>
      </c>
      <c r="C76" s="44" t="n">
        <v>0</v>
      </c>
      <c r="D76" s="44" t="n">
        <v>34</v>
      </c>
      <c r="E76" s="38" t="n">
        <f aca="false">IFERROR(C76/D76,0)</f>
        <v>0</v>
      </c>
      <c r="F76" s="45" t="n">
        <v>14.94</v>
      </c>
    </row>
    <row r="77" customFormat="false" ht="15" hidden="false" customHeight="false" outlineLevel="0" collapsed="false">
      <c r="A77" s="7" t="s">
        <v>2384</v>
      </c>
      <c r="B77" s="7" t="s">
        <v>12284</v>
      </c>
      <c r="C77" s="44" t="n">
        <v>0</v>
      </c>
      <c r="D77" s="44" t="n">
        <v>34</v>
      </c>
      <c r="E77" s="38" t="n">
        <f aca="false">IFERROR(C77/D77,0)</f>
        <v>0</v>
      </c>
      <c r="F77" s="45" t="n">
        <v>34.21</v>
      </c>
    </row>
    <row r="78" customFormat="false" ht="15" hidden="false" customHeight="false" outlineLevel="0" collapsed="false">
      <c r="A78" s="7" t="s">
        <v>2323</v>
      </c>
      <c r="B78" s="7" t="s">
        <v>12281</v>
      </c>
      <c r="C78" s="44" t="n">
        <v>0</v>
      </c>
      <c r="D78" s="44" t="n">
        <v>33</v>
      </c>
      <c r="E78" s="38" t="n">
        <f aca="false">IFERROR(C78/D78,0)</f>
        <v>0</v>
      </c>
      <c r="F78" s="45" t="n">
        <v>5.55</v>
      </c>
    </row>
    <row r="79" customFormat="false" ht="15" hidden="false" customHeight="false" outlineLevel="0" collapsed="false">
      <c r="A79" s="7" t="s">
        <v>2387</v>
      </c>
      <c r="B79" s="7" t="s">
        <v>12285</v>
      </c>
      <c r="C79" s="44" t="n">
        <v>0</v>
      </c>
      <c r="D79" s="44" t="n">
        <v>33</v>
      </c>
      <c r="E79" s="38" t="n">
        <f aca="false">IFERROR(C79/D79,0)</f>
        <v>0</v>
      </c>
      <c r="F79" s="45" t="n">
        <v>14.67</v>
      </c>
    </row>
    <row r="80" customFormat="false" ht="15" hidden="false" customHeight="false" outlineLevel="0" collapsed="false">
      <c r="A80" s="7" t="s">
        <v>2389</v>
      </c>
      <c r="B80" s="7" t="s">
        <v>12292</v>
      </c>
      <c r="C80" s="44" t="n">
        <v>0</v>
      </c>
      <c r="D80" s="44" t="n">
        <v>33</v>
      </c>
      <c r="E80" s="38" t="n">
        <f aca="false">IFERROR(C80/D80,0)</f>
        <v>0</v>
      </c>
      <c r="F80" s="45" t="n">
        <v>28.76</v>
      </c>
    </row>
    <row r="81" customFormat="false" ht="15" hidden="false" customHeight="false" outlineLevel="0" collapsed="false">
      <c r="A81" s="7" t="s">
        <v>2313</v>
      </c>
      <c r="B81" s="7" t="s">
        <v>12292</v>
      </c>
      <c r="C81" s="44" t="n">
        <v>0</v>
      </c>
      <c r="D81" s="44" t="n">
        <v>33</v>
      </c>
      <c r="E81" s="38" t="n">
        <f aca="false">IFERROR(C81/D81,0)</f>
        <v>0</v>
      </c>
      <c r="F81" s="45" t="n">
        <v>17.7</v>
      </c>
    </row>
    <row r="82" customFormat="false" ht="15" hidden="false" customHeight="false" outlineLevel="0" collapsed="false">
      <c r="A82" s="7" t="s">
        <v>2375</v>
      </c>
      <c r="B82" s="7" t="s">
        <v>12280</v>
      </c>
      <c r="C82" s="44" t="n">
        <v>0</v>
      </c>
      <c r="D82" s="44" t="n">
        <v>33</v>
      </c>
      <c r="E82" s="38" t="n">
        <f aca="false">IFERROR(C82/D82,0)</f>
        <v>0</v>
      </c>
      <c r="F82" s="45" t="n">
        <v>14.06</v>
      </c>
    </row>
    <row r="83" customFormat="false" ht="15" hidden="false" customHeight="false" outlineLevel="0" collapsed="false">
      <c r="A83" s="7" t="s">
        <v>1002</v>
      </c>
      <c r="B83" s="7" t="s">
        <v>12280</v>
      </c>
      <c r="C83" s="44" t="n">
        <v>0</v>
      </c>
      <c r="D83" s="44" t="n">
        <v>32</v>
      </c>
      <c r="E83" s="38" t="n">
        <f aca="false">IFERROR(C83/D83,0)</f>
        <v>0</v>
      </c>
      <c r="F83" s="45" t="n">
        <v>9.97</v>
      </c>
    </row>
    <row r="84" customFormat="false" ht="15" hidden="false" customHeight="false" outlineLevel="0" collapsed="false">
      <c r="A84" s="7" t="s">
        <v>2383</v>
      </c>
      <c r="B84" s="7" t="s">
        <v>12284</v>
      </c>
      <c r="C84" s="44" t="n">
        <v>0</v>
      </c>
      <c r="D84" s="44" t="n">
        <v>32</v>
      </c>
      <c r="E84" s="38" t="n">
        <f aca="false">IFERROR(C84/D84,0)</f>
        <v>0</v>
      </c>
      <c r="F84" s="45" t="n">
        <v>64.47</v>
      </c>
    </row>
    <row r="85" customFormat="false" ht="15" hidden="false" customHeight="false" outlineLevel="0" collapsed="false">
      <c r="A85" s="7" t="s">
        <v>2319</v>
      </c>
      <c r="B85" s="7" t="s">
        <v>12281</v>
      </c>
      <c r="C85" s="44" t="n">
        <v>1</v>
      </c>
      <c r="D85" s="44" t="n">
        <v>31</v>
      </c>
      <c r="E85" s="38" t="n">
        <f aca="false">IFERROR(C85/D85,0)</f>
        <v>0.032258064516129</v>
      </c>
      <c r="F85" s="45" t="n">
        <v>10.42</v>
      </c>
    </row>
    <row r="86" customFormat="false" ht="15" hidden="false" customHeight="false" outlineLevel="0" collapsed="false">
      <c r="A86" s="7" t="s">
        <v>2391</v>
      </c>
      <c r="B86" s="7" t="s">
        <v>12280</v>
      </c>
      <c r="C86" s="44" t="n">
        <v>0</v>
      </c>
      <c r="D86" s="44" t="n">
        <v>31</v>
      </c>
      <c r="E86" s="38" t="n">
        <f aca="false">IFERROR(C86/D86,0)</f>
        <v>0</v>
      </c>
      <c r="F86" s="45" t="n">
        <v>22.97</v>
      </c>
    </row>
    <row r="87" customFormat="false" ht="15" hidden="false" customHeight="false" outlineLevel="0" collapsed="false">
      <c r="A87" s="7" t="s">
        <v>2345</v>
      </c>
      <c r="B87" s="7" t="s">
        <v>12285</v>
      </c>
      <c r="C87" s="44" t="n">
        <v>0</v>
      </c>
      <c r="D87" s="44" t="n">
        <v>31</v>
      </c>
      <c r="E87" s="38" t="n">
        <f aca="false">IFERROR(C87/D87,0)</f>
        <v>0</v>
      </c>
      <c r="F87" s="45" t="n">
        <v>20.94</v>
      </c>
    </row>
    <row r="88" customFormat="false" ht="15" hidden="false" customHeight="false" outlineLevel="0" collapsed="false">
      <c r="A88" s="7" t="s">
        <v>2386</v>
      </c>
      <c r="B88" s="7" t="s">
        <v>12284</v>
      </c>
      <c r="C88" s="44" t="n">
        <v>0</v>
      </c>
      <c r="D88" s="44" t="n">
        <v>31</v>
      </c>
      <c r="E88" s="38" t="n">
        <f aca="false">IFERROR(C88/D88,0)</f>
        <v>0</v>
      </c>
      <c r="F88" s="45" t="n">
        <v>68.13</v>
      </c>
    </row>
    <row r="89" customFormat="false" ht="15" hidden="false" customHeight="false" outlineLevel="0" collapsed="false">
      <c r="A89" s="7" t="s">
        <v>2331</v>
      </c>
      <c r="B89" s="7" t="s">
        <v>12285</v>
      </c>
      <c r="C89" s="44" t="n">
        <v>0</v>
      </c>
      <c r="D89" s="44" t="n">
        <v>31</v>
      </c>
      <c r="E89" s="38" t="n">
        <f aca="false">IFERROR(C89/D89,0)</f>
        <v>0</v>
      </c>
      <c r="F89" s="45" t="n">
        <v>13.52</v>
      </c>
    </row>
    <row r="90" customFormat="false" ht="15" hidden="false" customHeight="false" outlineLevel="0" collapsed="false">
      <c r="A90" s="7" t="s">
        <v>2355</v>
      </c>
      <c r="B90" s="7" t="s">
        <v>12280</v>
      </c>
      <c r="C90" s="44" t="n">
        <v>0</v>
      </c>
      <c r="D90" s="44" t="n">
        <v>30</v>
      </c>
      <c r="E90" s="38" t="n">
        <f aca="false">IFERROR(C90/D90,0)</f>
        <v>0</v>
      </c>
      <c r="F90" s="45" t="n">
        <v>13.97</v>
      </c>
    </row>
    <row r="91" customFormat="false" ht="15" hidden="false" customHeight="false" outlineLevel="0" collapsed="false">
      <c r="A91" s="7" t="s">
        <v>2299</v>
      </c>
      <c r="B91" s="7" t="s">
        <v>12285</v>
      </c>
      <c r="C91" s="44" t="n">
        <v>0</v>
      </c>
      <c r="D91" s="44" t="n">
        <v>30</v>
      </c>
      <c r="E91" s="38" t="n">
        <f aca="false">IFERROR(C91/D91,0)</f>
        <v>0</v>
      </c>
      <c r="F91" s="45" t="n">
        <v>10.5</v>
      </c>
    </row>
    <row r="92" customFormat="false" ht="15" hidden="false" customHeight="false" outlineLevel="0" collapsed="false">
      <c r="A92" s="7" t="s">
        <v>2302</v>
      </c>
      <c r="B92" s="7" t="s">
        <v>12294</v>
      </c>
      <c r="C92" s="44" t="n">
        <v>0</v>
      </c>
      <c r="D92" s="44" t="n">
        <v>30</v>
      </c>
      <c r="E92" s="38" t="n">
        <f aca="false">IFERROR(C92/D92,0)</f>
        <v>0</v>
      </c>
      <c r="F92" s="45" t="n">
        <v>11.1</v>
      </c>
    </row>
    <row r="93" customFormat="false" ht="15" hidden="false" customHeight="false" outlineLevel="0" collapsed="false">
      <c r="A93" s="7" t="s">
        <v>2394</v>
      </c>
      <c r="B93" s="7" t="s">
        <v>12280</v>
      </c>
      <c r="C93" s="44" t="n">
        <v>0</v>
      </c>
      <c r="D93" s="44" t="n">
        <v>30</v>
      </c>
      <c r="E93" s="38" t="n">
        <f aca="false">IFERROR(C93/D93,0)</f>
        <v>0</v>
      </c>
      <c r="F93" s="45" t="n">
        <v>28.1</v>
      </c>
    </row>
    <row r="94" customFormat="false" ht="15" hidden="false" customHeight="false" outlineLevel="0" collapsed="false">
      <c r="A94" s="7" t="s">
        <v>2327</v>
      </c>
      <c r="B94" s="7" t="s">
        <v>12285</v>
      </c>
      <c r="C94" s="44" t="n">
        <v>0</v>
      </c>
      <c r="D94" s="44" t="n">
        <v>29</v>
      </c>
      <c r="E94" s="38" t="n">
        <f aca="false">IFERROR(C94/D94,0)</f>
        <v>0</v>
      </c>
      <c r="F94" s="45" t="n">
        <v>3.62</v>
      </c>
    </row>
    <row r="95" customFormat="false" ht="15" hidden="false" customHeight="false" outlineLevel="0" collapsed="false">
      <c r="A95" s="7" t="s">
        <v>2372</v>
      </c>
      <c r="B95" s="7" t="s">
        <v>12285</v>
      </c>
      <c r="C95" s="44" t="n">
        <v>0</v>
      </c>
      <c r="D95" s="44" t="n">
        <v>28</v>
      </c>
      <c r="E95" s="38" t="n">
        <f aca="false">IFERROR(C95/D95,0)</f>
        <v>0</v>
      </c>
      <c r="F95" s="45" t="n">
        <v>16.18</v>
      </c>
    </row>
    <row r="96" customFormat="false" ht="15" hidden="false" customHeight="false" outlineLevel="0" collapsed="false">
      <c r="A96" s="7" t="s">
        <v>2310</v>
      </c>
      <c r="B96" s="7" t="s">
        <v>12291</v>
      </c>
      <c r="C96" s="44" t="n">
        <v>0</v>
      </c>
      <c r="D96" s="44" t="n">
        <v>28</v>
      </c>
      <c r="E96" s="38" t="n">
        <f aca="false">IFERROR(C96/D96,0)</f>
        <v>0</v>
      </c>
      <c r="F96" s="45" t="n">
        <v>23.43</v>
      </c>
    </row>
    <row r="97" customFormat="false" ht="15" hidden="false" customHeight="false" outlineLevel="0" collapsed="false">
      <c r="A97" s="7" t="s">
        <v>2403</v>
      </c>
      <c r="B97" s="7" t="s">
        <v>12285</v>
      </c>
      <c r="C97" s="44" t="n">
        <v>0</v>
      </c>
      <c r="D97" s="44" t="n">
        <v>28</v>
      </c>
      <c r="E97" s="38" t="n">
        <f aca="false">IFERROR(C97/D97,0)</f>
        <v>0</v>
      </c>
      <c r="F97" s="45" t="n">
        <v>15.36</v>
      </c>
    </row>
    <row r="98" customFormat="false" ht="15" hidden="false" customHeight="false" outlineLevel="0" collapsed="false">
      <c r="A98" s="7" t="s">
        <v>2412</v>
      </c>
      <c r="B98" s="7" t="s">
        <v>12280</v>
      </c>
      <c r="C98" s="44" t="n">
        <v>0</v>
      </c>
      <c r="D98" s="44" t="n">
        <v>27</v>
      </c>
      <c r="E98" s="38" t="n">
        <f aca="false">IFERROR(C98/D98,0)</f>
        <v>0</v>
      </c>
      <c r="F98" s="45" t="n">
        <v>11.04</v>
      </c>
    </row>
    <row r="99" customFormat="false" ht="15" hidden="false" customHeight="false" outlineLevel="0" collapsed="false">
      <c r="A99" s="7" t="s">
        <v>2414</v>
      </c>
      <c r="B99" s="7" t="s">
        <v>12280</v>
      </c>
      <c r="C99" s="44" t="n">
        <v>0</v>
      </c>
      <c r="D99" s="44" t="n">
        <v>27</v>
      </c>
      <c r="E99" s="38" t="n">
        <f aca="false">IFERROR(C99/D99,0)</f>
        <v>0</v>
      </c>
      <c r="F99" s="45" t="n">
        <v>28.15</v>
      </c>
    </row>
    <row r="100" customFormat="false" ht="15" hidden="false" customHeight="false" outlineLevel="0" collapsed="false">
      <c r="A100" s="7" t="s">
        <v>2404</v>
      </c>
      <c r="B100" s="7" t="s">
        <v>12284</v>
      </c>
      <c r="C100" s="44" t="n">
        <v>0</v>
      </c>
      <c r="D100" s="44" t="n">
        <v>27</v>
      </c>
      <c r="E100" s="38" t="n">
        <f aca="false">IFERROR(C100/D100,0)</f>
        <v>0</v>
      </c>
      <c r="F100" s="45" t="n">
        <v>71.74</v>
      </c>
    </row>
    <row r="101" customFormat="false" ht="15" hidden="false" customHeight="false" outlineLevel="0" collapsed="false">
      <c r="A101" s="7" t="s">
        <v>1002</v>
      </c>
      <c r="B101" s="7" t="s">
        <v>12285</v>
      </c>
      <c r="C101" s="44" t="n">
        <v>0</v>
      </c>
      <c r="D101" s="44" t="n">
        <v>27</v>
      </c>
      <c r="E101" s="38" t="n">
        <f aca="false">IFERROR(C101/D101,0)</f>
        <v>0</v>
      </c>
      <c r="F101" s="45" t="n">
        <v>15.7</v>
      </c>
    </row>
    <row r="102" customFormat="false" ht="15" hidden="false" customHeight="false" outlineLevel="0" collapsed="false">
      <c r="A102" s="7" t="s">
        <v>2410</v>
      </c>
      <c r="B102" s="7" t="s">
        <v>12280</v>
      </c>
      <c r="C102" s="44" t="n">
        <v>0</v>
      </c>
      <c r="D102" s="44" t="n">
        <v>27</v>
      </c>
      <c r="E102" s="38" t="n">
        <f aca="false">IFERROR(C102/D102,0)</f>
        <v>0</v>
      </c>
      <c r="F102" s="45" t="n">
        <v>8.85</v>
      </c>
    </row>
    <row r="103" customFormat="false" ht="15" hidden="false" customHeight="false" outlineLevel="0" collapsed="false">
      <c r="A103" s="7" t="s">
        <v>2407</v>
      </c>
      <c r="B103" s="7" t="s">
        <v>12280</v>
      </c>
      <c r="C103" s="44" t="n">
        <v>0</v>
      </c>
      <c r="D103" s="44" t="n">
        <v>27</v>
      </c>
      <c r="E103" s="38" t="n">
        <f aca="false">IFERROR(C103/D103,0)</f>
        <v>0</v>
      </c>
      <c r="F103" s="45" t="n">
        <v>24.15</v>
      </c>
    </row>
    <row r="104" customFormat="false" ht="15" hidden="false" customHeight="false" outlineLevel="0" collapsed="false">
      <c r="A104" s="7" t="s">
        <v>2339</v>
      </c>
      <c r="B104" s="7" t="s">
        <v>12280</v>
      </c>
      <c r="C104" s="44" t="n">
        <v>0</v>
      </c>
      <c r="D104" s="44" t="n">
        <v>26</v>
      </c>
      <c r="E104" s="38" t="n">
        <f aca="false">IFERROR(C104/D104,0)</f>
        <v>0</v>
      </c>
      <c r="F104" s="45" t="n">
        <v>12.92</v>
      </c>
    </row>
    <row r="105" customFormat="false" ht="15" hidden="false" customHeight="false" outlineLevel="0" collapsed="false">
      <c r="A105" s="7" t="s">
        <v>2313</v>
      </c>
      <c r="B105" s="7" t="s">
        <v>12289</v>
      </c>
      <c r="C105" s="44" t="n">
        <v>0</v>
      </c>
      <c r="D105" s="44" t="n">
        <v>26</v>
      </c>
      <c r="E105" s="38" t="n">
        <f aca="false">IFERROR(C105/D105,0)</f>
        <v>0</v>
      </c>
      <c r="F105" s="45" t="n">
        <v>11.81</v>
      </c>
    </row>
    <row r="106" customFormat="false" ht="15" hidden="false" customHeight="false" outlineLevel="0" collapsed="false">
      <c r="A106" s="7" t="s">
        <v>2305</v>
      </c>
      <c r="B106" s="7" t="s">
        <v>12280</v>
      </c>
      <c r="C106" s="44" t="n">
        <v>0</v>
      </c>
      <c r="D106" s="44" t="n">
        <v>26</v>
      </c>
      <c r="E106" s="38" t="n">
        <f aca="false">IFERROR(C106/D106,0)</f>
        <v>0</v>
      </c>
      <c r="F106" s="45" t="n">
        <v>9.85</v>
      </c>
    </row>
    <row r="107" customFormat="false" ht="15" hidden="false" customHeight="false" outlineLevel="0" collapsed="false">
      <c r="A107" s="7" t="s">
        <v>2300</v>
      </c>
      <c r="B107" s="7" t="s">
        <v>12281</v>
      </c>
      <c r="C107" s="44" t="n">
        <v>0</v>
      </c>
      <c r="D107" s="44" t="n">
        <v>24</v>
      </c>
      <c r="E107" s="38" t="n">
        <f aca="false">IFERROR(C107/D107,0)</f>
        <v>0</v>
      </c>
      <c r="F107" s="45" t="n">
        <v>9.5</v>
      </c>
    </row>
    <row r="108" customFormat="false" ht="15" hidden="false" customHeight="false" outlineLevel="0" collapsed="false">
      <c r="A108" s="7" t="s">
        <v>2326</v>
      </c>
      <c r="B108" s="7" t="s">
        <v>12284</v>
      </c>
      <c r="C108" s="44" t="n">
        <v>0</v>
      </c>
      <c r="D108" s="44" t="n">
        <v>24</v>
      </c>
      <c r="E108" s="38" t="n">
        <f aca="false">IFERROR(C108/D108,0)</f>
        <v>0</v>
      </c>
      <c r="F108" s="45" t="n">
        <v>53.29</v>
      </c>
    </row>
    <row r="109" customFormat="false" ht="15" hidden="false" customHeight="false" outlineLevel="0" collapsed="false">
      <c r="A109" s="7" t="s">
        <v>2314</v>
      </c>
      <c r="B109" s="7" t="s">
        <v>12284</v>
      </c>
      <c r="C109" s="44" t="n">
        <v>0</v>
      </c>
      <c r="D109" s="44" t="n">
        <v>24</v>
      </c>
      <c r="E109" s="38" t="n">
        <f aca="false">IFERROR(C109/D109,0)</f>
        <v>0</v>
      </c>
      <c r="F109" s="45" t="n">
        <v>34.5</v>
      </c>
    </row>
    <row r="110" customFormat="false" ht="15" hidden="false" customHeight="false" outlineLevel="0" collapsed="false">
      <c r="A110" s="7" t="s">
        <v>2328</v>
      </c>
      <c r="B110" s="7" t="s">
        <v>12292</v>
      </c>
      <c r="C110" s="44" t="n">
        <v>0</v>
      </c>
      <c r="D110" s="44" t="n">
        <v>24</v>
      </c>
      <c r="E110" s="38" t="n">
        <f aca="false">IFERROR(C110/D110,0)</f>
        <v>0</v>
      </c>
      <c r="F110" s="45" t="n">
        <v>24.5</v>
      </c>
    </row>
    <row r="111" customFormat="false" ht="15" hidden="false" customHeight="false" outlineLevel="0" collapsed="false">
      <c r="A111" s="7" t="s">
        <v>2426</v>
      </c>
      <c r="B111" s="7" t="s">
        <v>12280</v>
      </c>
      <c r="C111" s="44" t="n">
        <v>0</v>
      </c>
      <c r="D111" s="44" t="n">
        <v>24</v>
      </c>
      <c r="E111" s="38" t="n">
        <f aca="false">IFERROR(C111/D111,0)</f>
        <v>0</v>
      </c>
      <c r="F111" s="45" t="n">
        <v>11.21</v>
      </c>
    </row>
    <row r="112" customFormat="false" ht="15" hidden="false" customHeight="false" outlineLevel="0" collapsed="false">
      <c r="A112" s="7" t="s">
        <v>2332</v>
      </c>
      <c r="B112" s="7" t="s">
        <v>12285</v>
      </c>
      <c r="C112" s="44" t="n">
        <v>0</v>
      </c>
      <c r="D112" s="44" t="n">
        <v>24</v>
      </c>
      <c r="E112" s="38" t="n">
        <f aca="false">IFERROR(C112/D112,0)</f>
        <v>0</v>
      </c>
      <c r="F112" s="45" t="n">
        <v>9.79</v>
      </c>
    </row>
    <row r="113" customFormat="false" ht="15" hidden="false" customHeight="false" outlineLevel="0" collapsed="false">
      <c r="A113" s="7" t="s">
        <v>2304</v>
      </c>
      <c r="B113" s="7" t="s">
        <v>12295</v>
      </c>
      <c r="C113" s="44" t="n">
        <v>0</v>
      </c>
      <c r="D113" s="44" t="n">
        <v>24</v>
      </c>
      <c r="E113" s="38" t="n">
        <f aca="false">IFERROR(C113/D113,0)</f>
        <v>0</v>
      </c>
      <c r="F113" s="45" t="n">
        <v>18.71</v>
      </c>
    </row>
    <row r="114" customFormat="false" ht="15" hidden="false" customHeight="false" outlineLevel="0" collapsed="false">
      <c r="A114" s="7" t="s">
        <v>2377</v>
      </c>
      <c r="B114" s="7" t="s">
        <v>12285</v>
      </c>
      <c r="C114" s="44" t="n">
        <v>0</v>
      </c>
      <c r="D114" s="44" t="n">
        <v>23</v>
      </c>
      <c r="E114" s="38" t="n">
        <f aca="false">IFERROR(C114/D114,0)</f>
        <v>0</v>
      </c>
      <c r="F114" s="45" t="n">
        <v>12.83</v>
      </c>
    </row>
    <row r="115" customFormat="false" ht="15" hidden="false" customHeight="false" outlineLevel="0" collapsed="false">
      <c r="A115" s="7" t="s">
        <v>2419</v>
      </c>
      <c r="B115" s="7" t="s">
        <v>12280</v>
      </c>
      <c r="C115" s="44" t="n">
        <v>0</v>
      </c>
      <c r="D115" s="44" t="n">
        <v>23</v>
      </c>
      <c r="E115" s="38" t="n">
        <f aca="false">IFERROR(C115/D115,0)</f>
        <v>0</v>
      </c>
      <c r="F115" s="45" t="n">
        <v>15.48</v>
      </c>
    </row>
    <row r="116" customFormat="false" ht="15" hidden="false" customHeight="false" outlineLevel="0" collapsed="false">
      <c r="A116" s="7" t="s">
        <v>2361</v>
      </c>
      <c r="B116" s="7" t="s">
        <v>12284</v>
      </c>
      <c r="C116" s="44" t="n">
        <v>0</v>
      </c>
      <c r="D116" s="44" t="n">
        <v>23</v>
      </c>
      <c r="E116" s="38" t="n">
        <f aca="false">IFERROR(C116/D116,0)</f>
        <v>0</v>
      </c>
      <c r="F116" s="45" t="n">
        <v>49.87</v>
      </c>
    </row>
    <row r="117" customFormat="false" ht="15" hidden="false" customHeight="false" outlineLevel="0" collapsed="false">
      <c r="A117" s="7" t="s">
        <v>2300</v>
      </c>
      <c r="B117" s="7" t="s">
        <v>12284</v>
      </c>
      <c r="C117" s="44" t="n">
        <v>0</v>
      </c>
      <c r="D117" s="44" t="n">
        <v>23</v>
      </c>
      <c r="E117" s="38" t="n">
        <f aca="false">IFERROR(C117/D117,0)</f>
        <v>0</v>
      </c>
      <c r="F117" s="45" t="n">
        <v>10.39</v>
      </c>
    </row>
    <row r="118" customFormat="false" ht="15" hidden="false" customHeight="false" outlineLevel="0" collapsed="false">
      <c r="A118" s="7" t="s">
        <v>2413</v>
      </c>
      <c r="B118" s="7" t="s">
        <v>12284</v>
      </c>
      <c r="C118" s="44" t="n">
        <v>0</v>
      </c>
      <c r="D118" s="44" t="n">
        <v>23</v>
      </c>
      <c r="E118" s="38" t="n">
        <f aca="false">IFERROR(C118/D118,0)</f>
        <v>0</v>
      </c>
      <c r="F118" s="45" t="n">
        <v>7.13</v>
      </c>
    </row>
    <row r="119" customFormat="false" ht="15" hidden="false" customHeight="false" outlineLevel="0" collapsed="false">
      <c r="A119" s="7" t="s">
        <v>2415</v>
      </c>
      <c r="B119" s="7" t="s">
        <v>12286</v>
      </c>
      <c r="C119" s="44" t="n">
        <v>0</v>
      </c>
      <c r="D119" s="44" t="n">
        <v>23</v>
      </c>
      <c r="E119" s="38" t="n">
        <f aca="false">IFERROR(C119/D119,0)</f>
        <v>0</v>
      </c>
      <c r="F119" s="45" t="n">
        <v>7.39</v>
      </c>
    </row>
    <row r="120" customFormat="false" ht="15" hidden="false" customHeight="false" outlineLevel="0" collapsed="false">
      <c r="A120" s="7" t="s">
        <v>2341</v>
      </c>
      <c r="B120" s="7" t="s">
        <v>12285</v>
      </c>
      <c r="C120" s="44" t="n">
        <v>0</v>
      </c>
      <c r="D120" s="44" t="n">
        <v>23</v>
      </c>
      <c r="E120" s="38" t="n">
        <f aca="false">IFERROR(C120/D120,0)</f>
        <v>0</v>
      </c>
      <c r="F120" s="45" t="n">
        <v>6.13</v>
      </c>
    </row>
    <row r="121" customFormat="false" ht="15" hidden="false" customHeight="false" outlineLevel="0" collapsed="false">
      <c r="A121" s="7" t="s">
        <v>2342</v>
      </c>
      <c r="B121" s="7" t="s">
        <v>12281</v>
      </c>
      <c r="C121" s="44" t="n">
        <v>0</v>
      </c>
      <c r="D121" s="44" t="n">
        <v>23</v>
      </c>
      <c r="E121" s="38" t="n">
        <f aca="false">IFERROR(C121/D121,0)</f>
        <v>0</v>
      </c>
      <c r="F121" s="45" t="n">
        <v>10.26</v>
      </c>
    </row>
    <row r="122" customFormat="false" ht="15" hidden="false" customHeight="false" outlineLevel="0" collapsed="false">
      <c r="A122" s="7" t="s">
        <v>2326</v>
      </c>
      <c r="B122" s="7" t="s">
        <v>12285</v>
      </c>
      <c r="C122" s="44" t="n">
        <v>0</v>
      </c>
      <c r="D122" s="44" t="n">
        <v>23</v>
      </c>
      <c r="E122" s="38" t="n">
        <f aca="false">IFERROR(C122/D122,0)</f>
        <v>0</v>
      </c>
      <c r="F122" s="45" t="n">
        <v>19.91</v>
      </c>
    </row>
    <row r="123" customFormat="false" ht="15" hidden="false" customHeight="false" outlineLevel="0" collapsed="false">
      <c r="A123" s="7" t="s">
        <v>2408</v>
      </c>
      <c r="B123" s="7" t="s">
        <v>12285</v>
      </c>
      <c r="C123" s="44" t="n">
        <v>0</v>
      </c>
      <c r="D123" s="44" t="n">
        <v>23</v>
      </c>
      <c r="E123" s="38" t="n">
        <f aca="false">IFERROR(C123/D123,0)</f>
        <v>0</v>
      </c>
      <c r="F123" s="45" t="n">
        <v>18.09</v>
      </c>
    </row>
    <row r="124" customFormat="false" ht="15" hidden="false" customHeight="false" outlineLevel="0" collapsed="false">
      <c r="A124" s="7" t="s">
        <v>2315</v>
      </c>
      <c r="B124" s="7" t="s">
        <v>12280</v>
      </c>
      <c r="C124" s="44" t="n">
        <v>0</v>
      </c>
      <c r="D124" s="44" t="n">
        <v>22</v>
      </c>
      <c r="E124" s="38" t="n">
        <f aca="false">IFERROR(C124/D124,0)</f>
        <v>0</v>
      </c>
      <c r="F124" s="45" t="n">
        <v>8.82</v>
      </c>
    </row>
    <row r="125" customFormat="false" ht="15" hidden="false" customHeight="false" outlineLevel="0" collapsed="false">
      <c r="A125" s="7" t="s">
        <v>2338</v>
      </c>
      <c r="B125" s="7" t="s">
        <v>12292</v>
      </c>
      <c r="C125" s="44" t="n">
        <v>0</v>
      </c>
      <c r="D125" s="44" t="n">
        <v>22</v>
      </c>
      <c r="E125" s="38" t="n">
        <f aca="false">IFERROR(C125/D125,0)</f>
        <v>0</v>
      </c>
      <c r="F125" s="45" t="n">
        <v>7.59</v>
      </c>
    </row>
    <row r="126" customFormat="false" ht="15" hidden="false" customHeight="false" outlineLevel="0" collapsed="false">
      <c r="A126" s="7" t="s">
        <v>2336</v>
      </c>
      <c r="B126" s="7" t="s">
        <v>12292</v>
      </c>
      <c r="C126" s="44" t="n">
        <v>0</v>
      </c>
      <c r="D126" s="44" t="n">
        <v>22</v>
      </c>
      <c r="E126" s="38" t="n">
        <f aca="false">IFERROR(C126/D126,0)</f>
        <v>0</v>
      </c>
      <c r="F126" s="45" t="n">
        <v>24.91</v>
      </c>
    </row>
    <row r="127" customFormat="false" ht="15" hidden="false" customHeight="false" outlineLevel="0" collapsed="false">
      <c r="A127" s="7" t="s">
        <v>2298</v>
      </c>
      <c r="B127" s="7" t="s">
        <v>12285</v>
      </c>
      <c r="C127" s="44" t="n">
        <v>0</v>
      </c>
      <c r="D127" s="44" t="n">
        <v>22</v>
      </c>
      <c r="E127" s="38" t="n">
        <f aca="false">IFERROR(C127/D127,0)</f>
        <v>0</v>
      </c>
      <c r="F127" s="45" t="n">
        <v>9.59</v>
      </c>
    </row>
    <row r="128" customFormat="false" ht="15" hidden="false" customHeight="false" outlineLevel="0" collapsed="false">
      <c r="A128" s="7" t="s">
        <v>2441</v>
      </c>
      <c r="B128" s="7" t="s">
        <v>12280</v>
      </c>
      <c r="C128" s="44" t="n">
        <v>0</v>
      </c>
      <c r="D128" s="44" t="n">
        <v>22</v>
      </c>
      <c r="E128" s="38" t="n">
        <f aca="false">IFERROR(C128/D128,0)</f>
        <v>0</v>
      </c>
      <c r="F128" s="45" t="n">
        <v>10.95</v>
      </c>
    </row>
    <row r="129" customFormat="false" ht="15" hidden="false" customHeight="false" outlineLevel="0" collapsed="false">
      <c r="A129" s="7" t="s">
        <v>2396</v>
      </c>
      <c r="B129" s="7" t="s">
        <v>12285</v>
      </c>
      <c r="C129" s="44" t="n">
        <v>0</v>
      </c>
      <c r="D129" s="44" t="n">
        <v>22</v>
      </c>
      <c r="E129" s="38" t="n">
        <f aca="false">IFERROR(C129/D129,0)</f>
        <v>0</v>
      </c>
      <c r="F129" s="45" t="n">
        <v>16.05</v>
      </c>
    </row>
    <row r="130" customFormat="false" ht="15" hidden="false" customHeight="false" outlineLevel="0" collapsed="false">
      <c r="A130" s="7" t="s">
        <v>2316</v>
      </c>
      <c r="B130" s="7" t="s">
        <v>12289</v>
      </c>
      <c r="C130" s="44" t="n">
        <v>0</v>
      </c>
      <c r="D130" s="44" t="n">
        <v>22</v>
      </c>
      <c r="E130" s="38" t="n">
        <f aca="false">IFERROR(C130/D130,0)</f>
        <v>0</v>
      </c>
      <c r="F130" s="45" t="n">
        <v>10.68</v>
      </c>
    </row>
    <row r="131" customFormat="false" ht="15" hidden="false" customHeight="false" outlineLevel="0" collapsed="false">
      <c r="A131" s="7" t="s">
        <v>2323</v>
      </c>
      <c r="B131" s="7" t="s">
        <v>12284</v>
      </c>
      <c r="C131" s="44" t="n">
        <v>0</v>
      </c>
      <c r="D131" s="44" t="n">
        <v>22</v>
      </c>
      <c r="E131" s="38" t="n">
        <f aca="false">IFERROR(C131/D131,0)</f>
        <v>0</v>
      </c>
      <c r="F131" s="45" t="n">
        <v>3.23</v>
      </c>
    </row>
    <row r="132" customFormat="false" ht="15" hidden="false" customHeight="false" outlineLevel="0" collapsed="false">
      <c r="A132" s="7" t="s">
        <v>2422</v>
      </c>
      <c r="B132" s="7" t="s">
        <v>12285</v>
      </c>
      <c r="C132" s="44" t="n">
        <v>0</v>
      </c>
      <c r="D132" s="44" t="n">
        <v>22</v>
      </c>
      <c r="E132" s="38" t="n">
        <f aca="false">IFERROR(C132/D132,0)</f>
        <v>0</v>
      </c>
      <c r="F132" s="45" t="n">
        <v>7.82</v>
      </c>
    </row>
    <row r="133" customFormat="false" ht="15" hidden="false" customHeight="false" outlineLevel="0" collapsed="false">
      <c r="A133" s="7" t="s">
        <v>2303</v>
      </c>
      <c r="B133" s="7" t="s">
        <v>12285</v>
      </c>
      <c r="C133" s="44" t="n">
        <v>0</v>
      </c>
      <c r="D133" s="44" t="n">
        <v>21</v>
      </c>
      <c r="E133" s="38" t="n">
        <f aca="false">IFERROR(C133/D133,0)</f>
        <v>0</v>
      </c>
      <c r="F133" s="45" t="n">
        <v>7.43</v>
      </c>
    </row>
    <row r="134" customFormat="false" ht="15" hidden="false" customHeight="false" outlineLevel="0" collapsed="false">
      <c r="A134" s="7" t="s">
        <v>2427</v>
      </c>
      <c r="B134" s="7" t="s">
        <v>12280</v>
      </c>
      <c r="C134" s="44" t="n">
        <v>0</v>
      </c>
      <c r="D134" s="44" t="n">
        <v>21</v>
      </c>
      <c r="E134" s="38" t="n">
        <f aca="false">IFERROR(C134/D134,0)</f>
        <v>0</v>
      </c>
      <c r="F134" s="45" t="n">
        <v>28</v>
      </c>
    </row>
    <row r="135" customFormat="false" ht="15" hidden="false" customHeight="false" outlineLevel="0" collapsed="false">
      <c r="A135" s="7" t="s">
        <v>2417</v>
      </c>
      <c r="B135" s="7" t="s">
        <v>12284</v>
      </c>
      <c r="C135" s="44" t="n">
        <v>0</v>
      </c>
      <c r="D135" s="44" t="n">
        <v>21</v>
      </c>
      <c r="E135" s="38" t="n">
        <f aca="false">IFERROR(C135/D135,0)</f>
        <v>0</v>
      </c>
      <c r="F135" s="45" t="n">
        <v>39.05</v>
      </c>
    </row>
    <row r="136" customFormat="false" ht="15" hidden="false" customHeight="false" outlineLevel="0" collapsed="false">
      <c r="A136" s="7" t="s">
        <v>2392</v>
      </c>
      <c r="B136" s="7" t="s">
        <v>12286</v>
      </c>
      <c r="C136" s="44" t="n">
        <v>0</v>
      </c>
      <c r="D136" s="44" t="n">
        <v>21</v>
      </c>
      <c r="E136" s="38" t="n">
        <f aca="false">IFERROR(C136/D136,0)</f>
        <v>0</v>
      </c>
      <c r="F136" s="45" t="n">
        <v>7.14</v>
      </c>
    </row>
    <row r="137" customFormat="false" ht="15" hidden="false" customHeight="false" outlineLevel="0" collapsed="false">
      <c r="A137" s="7" t="s">
        <v>2444</v>
      </c>
      <c r="B137" s="7" t="s">
        <v>12285</v>
      </c>
      <c r="C137" s="44" t="n">
        <v>0</v>
      </c>
      <c r="D137" s="44" t="n">
        <v>21</v>
      </c>
      <c r="E137" s="38" t="n">
        <f aca="false">IFERROR(C137/D137,0)</f>
        <v>0</v>
      </c>
      <c r="F137" s="45" t="n">
        <v>21.52</v>
      </c>
    </row>
    <row r="138" customFormat="false" ht="15" hidden="false" customHeight="false" outlineLevel="0" collapsed="false">
      <c r="A138" s="7" t="s">
        <v>2418</v>
      </c>
      <c r="B138" s="7" t="s">
        <v>12285</v>
      </c>
      <c r="C138" s="44" t="n">
        <v>0</v>
      </c>
      <c r="D138" s="44" t="n">
        <v>21</v>
      </c>
      <c r="E138" s="38" t="n">
        <f aca="false">IFERROR(C138/D138,0)</f>
        <v>0</v>
      </c>
      <c r="F138" s="45" t="n">
        <v>11.33</v>
      </c>
    </row>
    <row r="139" customFormat="false" ht="15" hidden="false" customHeight="false" outlineLevel="0" collapsed="false">
      <c r="A139" s="7" t="s">
        <v>2449</v>
      </c>
      <c r="B139" s="7" t="s">
        <v>12285</v>
      </c>
      <c r="C139" s="44" t="n">
        <v>0</v>
      </c>
      <c r="D139" s="44" t="n">
        <v>21</v>
      </c>
      <c r="E139" s="38" t="n">
        <f aca="false">IFERROR(C139/D139,0)</f>
        <v>0</v>
      </c>
      <c r="F139" s="45" t="n">
        <v>8.95</v>
      </c>
    </row>
    <row r="140" customFormat="false" ht="15" hidden="false" customHeight="false" outlineLevel="0" collapsed="false">
      <c r="A140" s="7" t="s">
        <v>1055</v>
      </c>
      <c r="B140" s="7" t="s">
        <v>12285</v>
      </c>
      <c r="C140" s="44" t="n">
        <v>0</v>
      </c>
      <c r="D140" s="44" t="n">
        <v>21</v>
      </c>
      <c r="E140" s="38" t="n">
        <f aca="false">IFERROR(C140/D140,0)</f>
        <v>0</v>
      </c>
      <c r="F140" s="45" t="n">
        <v>6.24</v>
      </c>
    </row>
    <row r="141" customFormat="false" ht="15" hidden="false" customHeight="false" outlineLevel="0" collapsed="false">
      <c r="A141" s="7" t="s">
        <v>2385</v>
      </c>
      <c r="B141" s="7" t="s">
        <v>12296</v>
      </c>
      <c r="C141" s="44" t="n">
        <v>0</v>
      </c>
      <c r="D141" s="44" t="n">
        <v>21</v>
      </c>
      <c r="E141" s="38" t="n">
        <f aca="false">IFERROR(C141/D141,0)</f>
        <v>0</v>
      </c>
      <c r="F141" s="45" t="n">
        <v>31.71</v>
      </c>
    </row>
    <row r="142" customFormat="false" ht="15" hidden="false" customHeight="false" outlineLevel="0" collapsed="false">
      <c r="A142" s="7" t="s">
        <v>2446</v>
      </c>
      <c r="B142" s="7" t="s">
        <v>12297</v>
      </c>
      <c r="C142" s="44" t="n">
        <v>0</v>
      </c>
      <c r="D142" s="44" t="n">
        <v>21</v>
      </c>
      <c r="E142" s="38" t="n">
        <f aca="false">IFERROR(C142/D142,0)</f>
        <v>0</v>
      </c>
      <c r="F142" s="45" t="n">
        <v>60.19</v>
      </c>
    </row>
    <row r="143" customFormat="false" ht="15" hidden="false" customHeight="false" outlineLevel="0" collapsed="false">
      <c r="A143" s="7" t="s">
        <v>2429</v>
      </c>
      <c r="B143" s="7" t="s">
        <v>12284</v>
      </c>
      <c r="C143" s="44" t="n">
        <v>0</v>
      </c>
      <c r="D143" s="44" t="n">
        <v>20</v>
      </c>
      <c r="E143" s="38" t="n">
        <f aca="false">IFERROR(C143/D143,0)</f>
        <v>0</v>
      </c>
      <c r="F143" s="45" t="n">
        <v>37.7</v>
      </c>
    </row>
    <row r="144" customFormat="false" ht="15" hidden="false" customHeight="false" outlineLevel="0" collapsed="false">
      <c r="A144" s="7" t="s">
        <v>2319</v>
      </c>
      <c r="B144" s="7" t="s">
        <v>12285</v>
      </c>
      <c r="C144" s="44" t="n">
        <v>0</v>
      </c>
      <c r="D144" s="44" t="n">
        <v>20</v>
      </c>
      <c r="E144" s="38" t="n">
        <f aca="false">IFERROR(C144/D144,0)</f>
        <v>0</v>
      </c>
      <c r="F144" s="45" t="n">
        <v>9.45</v>
      </c>
    </row>
    <row r="145" customFormat="false" ht="15" hidden="false" customHeight="false" outlineLevel="0" collapsed="false">
      <c r="A145" s="7" t="s">
        <v>2454</v>
      </c>
      <c r="B145" s="7" t="s">
        <v>12280</v>
      </c>
      <c r="C145" s="44" t="n">
        <v>0</v>
      </c>
      <c r="D145" s="44" t="n">
        <v>20</v>
      </c>
      <c r="E145" s="38" t="n">
        <f aca="false">IFERROR(C145/D145,0)</f>
        <v>0</v>
      </c>
      <c r="F145" s="45" t="n">
        <v>24.15</v>
      </c>
    </row>
    <row r="146" customFormat="false" ht="15" hidden="false" customHeight="false" outlineLevel="0" collapsed="false">
      <c r="A146" s="7" t="s">
        <v>2453</v>
      </c>
      <c r="B146" s="7" t="s">
        <v>12280</v>
      </c>
      <c r="C146" s="44" t="n">
        <v>0</v>
      </c>
      <c r="D146" s="44" t="n">
        <v>20</v>
      </c>
      <c r="E146" s="38" t="n">
        <f aca="false">IFERROR(C146/D146,0)</f>
        <v>0</v>
      </c>
      <c r="F146" s="45" t="n">
        <v>27.2</v>
      </c>
    </row>
    <row r="147" customFormat="false" ht="15" hidden="false" customHeight="false" outlineLevel="0" collapsed="false">
      <c r="A147" s="7" t="s">
        <v>2306</v>
      </c>
      <c r="B147" s="7" t="s">
        <v>12281</v>
      </c>
      <c r="C147" s="44" t="n">
        <v>0</v>
      </c>
      <c r="D147" s="44" t="n">
        <v>20</v>
      </c>
      <c r="E147" s="38" t="n">
        <f aca="false">IFERROR(C147/D147,0)</f>
        <v>0</v>
      </c>
      <c r="F147" s="45" t="n">
        <v>11.1</v>
      </c>
    </row>
    <row r="148" customFormat="false" ht="15" hidden="false" customHeight="false" outlineLevel="0" collapsed="false">
      <c r="A148" s="7" t="s">
        <v>2455</v>
      </c>
      <c r="B148" s="7" t="s">
        <v>12284</v>
      </c>
      <c r="C148" s="44" t="n">
        <v>0</v>
      </c>
      <c r="D148" s="44" t="n">
        <v>19</v>
      </c>
      <c r="E148" s="38" t="n">
        <f aca="false">IFERROR(C148/D148,0)</f>
        <v>0</v>
      </c>
      <c r="F148" s="45" t="n">
        <v>48.58</v>
      </c>
    </row>
    <row r="149" customFormat="false" ht="15" hidden="false" customHeight="false" outlineLevel="0" collapsed="false">
      <c r="A149" s="7" t="s">
        <v>2379</v>
      </c>
      <c r="B149" s="7" t="s">
        <v>12285</v>
      </c>
      <c r="C149" s="44" t="n">
        <v>0</v>
      </c>
      <c r="D149" s="44" t="n">
        <v>19</v>
      </c>
      <c r="E149" s="38" t="n">
        <f aca="false">IFERROR(C149/D149,0)</f>
        <v>0</v>
      </c>
      <c r="F149" s="45" t="n">
        <v>21.63</v>
      </c>
    </row>
    <row r="150" customFormat="false" ht="15" hidden="false" customHeight="false" outlineLevel="0" collapsed="false">
      <c r="A150" s="7" t="s">
        <v>2457</v>
      </c>
      <c r="B150" s="7" t="s">
        <v>12284</v>
      </c>
      <c r="C150" s="44" t="n">
        <v>0</v>
      </c>
      <c r="D150" s="44" t="n">
        <v>19</v>
      </c>
      <c r="E150" s="38" t="n">
        <f aca="false">IFERROR(C150/D150,0)</f>
        <v>0</v>
      </c>
      <c r="F150" s="45" t="n">
        <v>48.21</v>
      </c>
    </row>
    <row r="151" customFormat="false" ht="15" hidden="false" customHeight="false" outlineLevel="0" collapsed="false">
      <c r="A151" s="7" t="s">
        <v>2304</v>
      </c>
      <c r="B151" s="7" t="s">
        <v>12298</v>
      </c>
      <c r="C151" s="44" t="n">
        <v>0</v>
      </c>
      <c r="D151" s="44" t="n">
        <v>19</v>
      </c>
      <c r="E151" s="38" t="n">
        <f aca="false">IFERROR(C151/D151,0)</f>
        <v>0</v>
      </c>
      <c r="F151" s="45" t="n">
        <v>18.68</v>
      </c>
    </row>
    <row r="152" customFormat="false" ht="15" hidden="false" customHeight="false" outlineLevel="0" collapsed="false">
      <c r="A152" s="7" t="s">
        <v>2299</v>
      </c>
      <c r="B152" s="7" t="s">
        <v>12284</v>
      </c>
      <c r="C152" s="44" t="n">
        <v>0</v>
      </c>
      <c r="D152" s="44" t="n">
        <v>18</v>
      </c>
      <c r="E152" s="38" t="n">
        <f aca="false">IFERROR(C152/D152,0)</f>
        <v>0</v>
      </c>
      <c r="F152" s="45" t="n">
        <v>9.94</v>
      </c>
    </row>
    <row r="153" customFormat="false" ht="15" hidden="false" customHeight="false" outlineLevel="0" collapsed="false">
      <c r="A153" s="7" t="s">
        <v>2362</v>
      </c>
      <c r="B153" s="7" t="s">
        <v>12298</v>
      </c>
      <c r="C153" s="44" t="n">
        <v>0</v>
      </c>
      <c r="D153" s="44" t="n">
        <v>18</v>
      </c>
      <c r="E153" s="38" t="n">
        <f aca="false">IFERROR(C153/D153,0)</f>
        <v>0</v>
      </c>
      <c r="F153" s="45" t="n">
        <v>28.94</v>
      </c>
    </row>
    <row r="154" customFormat="false" ht="15" hidden="false" customHeight="false" outlineLevel="0" collapsed="false">
      <c r="A154" s="7" t="s">
        <v>2355</v>
      </c>
      <c r="B154" s="7" t="s">
        <v>12285</v>
      </c>
      <c r="C154" s="44" t="n">
        <v>0</v>
      </c>
      <c r="D154" s="44" t="n">
        <v>18</v>
      </c>
      <c r="E154" s="38" t="n">
        <f aca="false">IFERROR(C154/D154,0)</f>
        <v>0</v>
      </c>
      <c r="F154" s="45" t="n">
        <v>15.78</v>
      </c>
    </row>
    <row r="155" customFormat="false" ht="15" hidden="false" customHeight="false" outlineLevel="0" collapsed="false">
      <c r="A155" s="7" t="s">
        <v>2464</v>
      </c>
      <c r="B155" s="7" t="s">
        <v>12283</v>
      </c>
      <c r="C155" s="44" t="n">
        <v>0</v>
      </c>
      <c r="D155" s="44" t="n">
        <v>18</v>
      </c>
      <c r="E155" s="38" t="n">
        <f aca="false">IFERROR(C155/D155,0)</f>
        <v>0</v>
      </c>
      <c r="F155" s="45" t="n">
        <v>26.22</v>
      </c>
    </row>
    <row r="156" customFormat="false" ht="15" hidden="false" customHeight="false" outlineLevel="0" collapsed="false">
      <c r="A156" s="7" t="s">
        <v>2431</v>
      </c>
      <c r="B156" s="7" t="s">
        <v>12285</v>
      </c>
      <c r="C156" s="44" t="n">
        <v>0</v>
      </c>
      <c r="D156" s="44" t="n">
        <v>18</v>
      </c>
      <c r="E156" s="38" t="n">
        <f aca="false">IFERROR(C156/D156,0)</f>
        <v>0</v>
      </c>
      <c r="F156" s="45" t="n">
        <v>16.56</v>
      </c>
    </row>
    <row r="157" customFormat="false" ht="15" hidden="false" customHeight="false" outlineLevel="0" collapsed="false">
      <c r="A157" s="7" t="s">
        <v>959</v>
      </c>
      <c r="B157" s="7" t="s">
        <v>12295</v>
      </c>
      <c r="C157" s="44" t="n">
        <v>0</v>
      </c>
      <c r="D157" s="44" t="n">
        <v>18</v>
      </c>
      <c r="E157" s="38" t="n">
        <f aca="false">IFERROR(C157/D157,0)</f>
        <v>0</v>
      </c>
      <c r="F157" s="45" t="n">
        <v>11.78</v>
      </c>
    </row>
    <row r="158" customFormat="false" ht="15" hidden="false" customHeight="false" outlineLevel="0" collapsed="false">
      <c r="A158" s="7" t="s">
        <v>2434</v>
      </c>
      <c r="B158" s="7" t="s">
        <v>12284</v>
      </c>
      <c r="C158" s="44" t="n">
        <v>0</v>
      </c>
      <c r="D158" s="44" t="n">
        <v>18</v>
      </c>
      <c r="E158" s="38" t="n">
        <f aca="false">IFERROR(C158/D158,0)</f>
        <v>0</v>
      </c>
      <c r="F158" s="45" t="n">
        <v>47.72</v>
      </c>
    </row>
    <row r="159" customFormat="false" ht="15" hidden="false" customHeight="false" outlineLevel="0" collapsed="false">
      <c r="A159" s="7" t="s">
        <v>2364</v>
      </c>
      <c r="B159" s="7" t="s">
        <v>12286</v>
      </c>
      <c r="C159" s="44" t="n">
        <v>0</v>
      </c>
      <c r="D159" s="44" t="n">
        <v>17</v>
      </c>
      <c r="E159" s="38" t="n">
        <f aca="false">IFERROR(C159/D159,0)</f>
        <v>0</v>
      </c>
      <c r="F159" s="45" t="n">
        <v>7.18</v>
      </c>
    </row>
    <row r="160" customFormat="false" ht="15" hidden="false" customHeight="false" outlineLevel="0" collapsed="false">
      <c r="A160" s="7" t="s">
        <v>2313</v>
      </c>
      <c r="B160" s="7" t="s">
        <v>12280</v>
      </c>
      <c r="C160" s="44" t="n">
        <v>0</v>
      </c>
      <c r="D160" s="44" t="n">
        <v>17</v>
      </c>
      <c r="E160" s="38" t="n">
        <f aca="false">IFERROR(C160/D160,0)</f>
        <v>0</v>
      </c>
      <c r="F160" s="45" t="n">
        <v>12.06</v>
      </c>
    </row>
    <row r="161" customFormat="false" ht="15" hidden="false" customHeight="false" outlineLevel="0" collapsed="false">
      <c r="A161" s="7" t="s">
        <v>2298</v>
      </c>
      <c r="B161" s="7" t="s">
        <v>12284</v>
      </c>
      <c r="C161" s="44" t="n">
        <v>0</v>
      </c>
      <c r="D161" s="44" t="n">
        <v>17</v>
      </c>
      <c r="E161" s="38" t="n">
        <f aca="false">IFERROR(C161/D161,0)</f>
        <v>0</v>
      </c>
      <c r="F161" s="45" t="n">
        <v>12.53</v>
      </c>
    </row>
    <row r="162" customFormat="false" ht="15" hidden="false" customHeight="false" outlineLevel="0" collapsed="false">
      <c r="A162" s="7" t="s">
        <v>998</v>
      </c>
      <c r="B162" s="7" t="s">
        <v>12285</v>
      </c>
      <c r="C162" s="44" t="n">
        <v>0</v>
      </c>
      <c r="D162" s="44" t="n">
        <v>17</v>
      </c>
      <c r="E162" s="38" t="n">
        <f aca="false">IFERROR(C162/D162,0)</f>
        <v>0</v>
      </c>
      <c r="F162" s="45" t="n">
        <v>17.76</v>
      </c>
    </row>
    <row r="163" customFormat="false" ht="15" hidden="false" customHeight="false" outlineLevel="0" collapsed="false">
      <c r="A163" s="7" t="s">
        <v>2322</v>
      </c>
      <c r="B163" s="7" t="s">
        <v>12292</v>
      </c>
      <c r="C163" s="44" t="n">
        <v>0</v>
      </c>
      <c r="D163" s="44" t="n">
        <v>17</v>
      </c>
      <c r="E163" s="38" t="n">
        <f aca="false">IFERROR(C163/D163,0)</f>
        <v>0</v>
      </c>
      <c r="F163" s="45" t="n">
        <v>10.18</v>
      </c>
    </row>
    <row r="164" customFormat="false" ht="15" hidden="false" customHeight="false" outlineLevel="0" collapsed="false">
      <c r="A164" s="7" t="s">
        <v>2479</v>
      </c>
      <c r="B164" s="7" t="s">
        <v>12285</v>
      </c>
      <c r="C164" s="44" t="n">
        <v>0</v>
      </c>
      <c r="D164" s="44" t="n">
        <v>17</v>
      </c>
      <c r="E164" s="38" t="n">
        <f aca="false">IFERROR(C164/D164,0)</f>
        <v>0</v>
      </c>
      <c r="F164" s="45" t="n">
        <v>10.82</v>
      </c>
    </row>
    <row r="165" customFormat="false" ht="15" hidden="false" customHeight="false" outlineLevel="0" collapsed="false">
      <c r="A165" s="7" t="s">
        <v>2443</v>
      </c>
      <c r="B165" s="7" t="s">
        <v>12292</v>
      </c>
      <c r="C165" s="44" t="n">
        <v>0</v>
      </c>
      <c r="D165" s="44" t="n">
        <v>17</v>
      </c>
      <c r="E165" s="38" t="n">
        <f aca="false">IFERROR(C165/D165,0)</f>
        <v>0</v>
      </c>
      <c r="F165" s="45" t="n">
        <v>9.71</v>
      </c>
    </row>
    <row r="166" customFormat="false" ht="15" hidden="false" customHeight="false" outlineLevel="0" collapsed="false">
      <c r="A166" s="7" t="s">
        <v>2468</v>
      </c>
      <c r="B166" s="7" t="s">
        <v>12285</v>
      </c>
      <c r="C166" s="44" t="n">
        <v>0</v>
      </c>
      <c r="D166" s="44" t="n">
        <v>17</v>
      </c>
      <c r="E166" s="38" t="n">
        <f aca="false">IFERROR(C166/D166,0)</f>
        <v>0</v>
      </c>
      <c r="F166" s="45" t="n">
        <v>24.24</v>
      </c>
    </row>
    <row r="167" customFormat="false" ht="15" hidden="false" customHeight="false" outlineLevel="0" collapsed="false">
      <c r="A167" s="7" t="s">
        <v>2476</v>
      </c>
      <c r="B167" s="7" t="s">
        <v>12284</v>
      </c>
      <c r="C167" s="44" t="n">
        <v>0</v>
      </c>
      <c r="D167" s="44" t="n">
        <v>17</v>
      </c>
      <c r="E167" s="38" t="n">
        <f aca="false">IFERROR(C167/D167,0)</f>
        <v>0</v>
      </c>
      <c r="F167" s="45" t="n">
        <v>51.35</v>
      </c>
    </row>
    <row r="168" customFormat="false" ht="15" hidden="false" customHeight="false" outlineLevel="0" collapsed="false">
      <c r="A168" s="7" t="s">
        <v>2357</v>
      </c>
      <c r="B168" s="7" t="s">
        <v>12285</v>
      </c>
      <c r="C168" s="44" t="n">
        <v>0</v>
      </c>
      <c r="D168" s="44" t="n">
        <v>16</v>
      </c>
      <c r="E168" s="38" t="n">
        <f aca="false">IFERROR(C168/D168,0)</f>
        <v>0</v>
      </c>
      <c r="F168" s="45" t="n">
        <v>15.56</v>
      </c>
    </row>
    <row r="169" customFormat="false" ht="15" hidden="false" customHeight="false" outlineLevel="0" collapsed="false">
      <c r="A169" s="7" t="s">
        <v>2490</v>
      </c>
      <c r="B169" s="7" t="s">
        <v>12280</v>
      </c>
      <c r="C169" s="44" t="n">
        <v>0</v>
      </c>
      <c r="D169" s="44" t="n">
        <v>16</v>
      </c>
      <c r="E169" s="38" t="n">
        <f aca="false">IFERROR(C169/D169,0)</f>
        <v>0</v>
      </c>
      <c r="F169" s="45" t="n">
        <v>18</v>
      </c>
    </row>
    <row r="170" customFormat="false" ht="15" hidden="false" customHeight="false" outlineLevel="0" collapsed="false">
      <c r="A170" s="7" t="s">
        <v>2472</v>
      </c>
      <c r="B170" s="7" t="s">
        <v>12280</v>
      </c>
      <c r="C170" s="44" t="n">
        <v>0</v>
      </c>
      <c r="D170" s="44" t="n">
        <v>16</v>
      </c>
      <c r="E170" s="38" t="n">
        <f aca="false">IFERROR(C170/D170,0)</f>
        <v>0</v>
      </c>
      <c r="F170" s="45" t="n">
        <v>18.31</v>
      </c>
    </row>
    <row r="171" customFormat="false" ht="15" hidden="false" customHeight="false" outlineLevel="0" collapsed="false">
      <c r="A171" s="7" t="s">
        <v>2305</v>
      </c>
      <c r="B171" s="7" t="s">
        <v>12299</v>
      </c>
      <c r="C171" s="44" t="n">
        <v>0</v>
      </c>
      <c r="D171" s="44" t="n">
        <v>16</v>
      </c>
      <c r="E171" s="38" t="n">
        <f aca="false">IFERROR(C171/D171,0)</f>
        <v>0</v>
      </c>
      <c r="F171" s="45" t="n">
        <v>53.75</v>
      </c>
    </row>
    <row r="172" customFormat="false" ht="15" hidden="false" customHeight="false" outlineLevel="0" collapsed="false">
      <c r="A172" s="7" t="s">
        <v>2327</v>
      </c>
      <c r="B172" s="7" t="s">
        <v>12300</v>
      </c>
      <c r="C172" s="44" t="n">
        <v>0</v>
      </c>
      <c r="D172" s="44" t="n">
        <v>16</v>
      </c>
      <c r="E172" s="38" t="n">
        <f aca="false">IFERROR(C172/D172,0)</f>
        <v>0</v>
      </c>
      <c r="F172" s="45" t="n">
        <v>8.75</v>
      </c>
    </row>
    <row r="173" customFormat="false" ht="15" hidden="false" customHeight="false" outlineLevel="0" collapsed="false">
      <c r="A173" s="7" t="s">
        <v>2338</v>
      </c>
      <c r="B173" s="7" t="s">
        <v>12282</v>
      </c>
      <c r="C173" s="44" t="n">
        <v>0</v>
      </c>
      <c r="D173" s="44" t="n">
        <v>16</v>
      </c>
      <c r="E173" s="38" t="n">
        <f aca="false">IFERROR(C173/D173,0)</f>
        <v>0</v>
      </c>
      <c r="F173" s="45" t="n">
        <v>8.88</v>
      </c>
    </row>
    <row r="174" customFormat="false" ht="15" hidden="false" customHeight="false" outlineLevel="0" collapsed="false">
      <c r="A174" s="7" t="s">
        <v>2425</v>
      </c>
      <c r="B174" s="7" t="s">
        <v>12285</v>
      </c>
      <c r="C174" s="44" t="n">
        <v>0</v>
      </c>
      <c r="D174" s="44" t="n">
        <v>16</v>
      </c>
      <c r="E174" s="38" t="n">
        <f aca="false">IFERROR(C174/D174,0)</f>
        <v>0</v>
      </c>
      <c r="F174" s="45" t="n">
        <v>24.5</v>
      </c>
    </row>
    <row r="175" customFormat="false" ht="15" hidden="false" customHeight="false" outlineLevel="0" collapsed="false">
      <c r="A175" s="7" t="s">
        <v>2487</v>
      </c>
      <c r="B175" s="7" t="s">
        <v>12284</v>
      </c>
      <c r="C175" s="44" t="n">
        <v>0</v>
      </c>
      <c r="D175" s="44" t="n">
        <v>16</v>
      </c>
      <c r="E175" s="38" t="n">
        <f aca="false">IFERROR(C175/D175,0)</f>
        <v>0</v>
      </c>
      <c r="F175" s="45" t="n">
        <v>66.81</v>
      </c>
    </row>
    <row r="176" customFormat="false" ht="15" hidden="false" customHeight="false" outlineLevel="0" collapsed="false">
      <c r="A176" s="7" t="s">
        <v>2498</v>
      </c>
      <c r="B176" s="7" t="s">
        <v>12285</v>
      </c>
      <c r="C176" s="44" t="n">
        <v>0</v>
      </c>
      <c r="D176" s="44" t="n">
        <v>16</v>
      </c>
      <c r="E176" s="38" t="n">
        <f aca="false">IFERROR(C176/D176,0)</f>
        <v>0</v>
      </c>
      <c r="F176" s="45" t="n">
        <v>10.56</v>
      </c>
    </row>
    <row r="177" customFormat="false" ht="15" hidden="false" customHeight="false" outlineLevel="0" collapsed="false">
      <c r="A177" s="7" t="s">
        <v>2484</v>
      </c>
      <c r="B177" s="7" t="s">
        <v>12285</v>
      </c>
      <c r="C177" s="44" t="n">
        <v>0</v>
      </c>
      <c r="D177" s="44" t="n">
        <v>16</v>
      </c>
      <c r="E177" s="38" t="n">
        <f aca="false">IFERROR(C177/D177,0)</f>
        <v>0</v>
      </c>
      <c r="F177" s="45" t="n">
        <v>12.62</v>
      </c>
    </row>
    <row r="178" customFormat="false" ht="15" hidden="false" customHeight="false" outlineLevel="0" collapsed="false">
      <c r="A178" s="7" t="s">
        <v>2324</v>
      </c>
      <c r="B178" s="7" t="s">
        <v>12291</v>
      </c>
      <c r="C178" s="44" t="n">
        <v>0</v>
      </c>
      <c r="D178" s="44" t="n">
        <v>16</v>
      </c>
      <c r="E178" s="38" t="n">
        <f aca="false">IFERROR(C178/D178,0)</f>
        <v>0</v>
      </c>
      <c r="F178" s="45" t="n">
        <v>15.12</v>
      </c>
    </row>
    <row r="179" customFormat="false" ht="15" hidden="false" customHeight="false" outlineLevel="0" collapsed="false">
      <c r="A179" s="7" t="s">
        <v>2313</v>
      </c>
      <c r="B179" s="7" t="s">
        <v>12291</v>
      </c>
      <c r="C179" s="44" t="n">
        <v>0</v>
      </c>
      <c r="D179" s="44" t="n">
        <v>16</v>
      </c>
      <c r="E179" s="38" t="n">
        <f aca="false">IFERROR(C179/D179,0)</f>
        <v>0</v>
      </c>
      <c r="F179" s="45" t="n">
        <v>11.88</v>
      </c>
    </row>
    <row r="180" customFormat="false" ht="15" hidden="false" customHeight="false" outlineLevel="0" collapsed="false">
      <c r="A180" s="7" t="s">
        <v>2371</v>
      </c>
      <c r="B180" s="7" t="s">
        <v>12285</v>
      </c>
      <c r="C180" s="44" t="n">
        <v>0</v>
      </c>
      <c r="D180" s="44" t="n">
        <v>15</v>
      </c>
      <c r="E180" s="38" t="n">
        <f aca="false">IFERROR(C180/D180,0)</f>
        <v>0</v>
      </c>
      <c r="F180" s="45" t="n">
        <v>18.07</v>
      </c>
    </row>
    <row r="181" customFormat="false" ht="15" hidden="false" customHeight="false" outlineLevel="0" collapsed="false">
      <c r="A181" s="7" t="s">
        <v>2510</v>
      </c>
      <c r="B181" s="7" t="s">
        <v>12281</v>
      </c>
      <c r="C181" s="44" t="n">
        <v>0</v>
      </c>
      <c r="D181" s="44" t="n">
        <v>15</v>
      </c>
      <c r="E181" s="38" t="n">
        <f aca="false">IFERROR(C181/D181,0)</f>
        <v>0</v>
      </c>
      <c r="F181" s="45" t="n">
        <v>45</v>
      </c>
    </row>
    <row r="182" customFormat="false" ht="15" hidden="false" customHeight="false" outlineLevel="0" collapsed="false">
      <c r="A182" s="7" t="s">
        <v>2506</v>
      </c>
      <c r="B182" s="7" t="s">
        <v>12280</v>
      </c>
      <c r="C182" s="44" t="n">
        <v>0</v>
      </c>
      <c r="D182" s="44" t="n">
        <v>15</v>
      </c>
      <c r="E182" s="38" t="n">
        <f aca="false">IFERROR(C182/D182,0)</f>
        <v>0</v>
      </c>
      <c r="F182" s="45" t="n">
        <v>38.2</v>
      </c>
    </row>
    <row r="183" customFormat="false" ht="15" hidden="false" customHeight="false" outlineLevel="0" collapsed="false">
      <c r="A183" s="7" t="s">
        <v>2376</v>
      </c>
      <c r="B183" s="7" t="s">
        <v>12280</v>
      </c>
      <c r="C183" s="44" t="n">
        <v>0</v>
      </c>
      <c r="D183" s="44" t="n">
        <v>15</v>
      </c>
      <c r="E183" s="38" t="n">
        <f aca="false">IFERROR(C183/D183,0)</f>
        <v>0</v>
      </c>
      <c r="F183" s="45" t="n">
        <v>7.87</v>
      </c>
    </row>
    <row r="184" customFormat="false" ht="15" hidden="false" customHeight="false" outlineLevel="0" collapsed="false">
      <c r="A184" s="7" t="s">
        <v>994</v>
      </c>
      <c r="B184" s="7" t="s">
        <v>12285</v>
      </c>
      <c r="C184" s="44" t="n">
        <v>0</v>
      </c>
      <c r="D184" s="44" t="n">
        <v>15</v>
      </c>
      <c r="E184" s="38" t="n">
        <f aca="false">IFERROR(C184/D184,0)</f>
        <v>0</v>
      </c>
      <c r="F184" s="45" t="n">
        <v>15.07</v>
      </c>
    </row>
    <row r="185" customFormat="false" ht="15" hidden="false" customHeight="false" outlineLevel="0" collapsed="false">
      <c r="A185" s="7" t="s">
        <v>2503</v>
      </c>
      <c r="B185" s="7" t="s">
        <v>12280</v>
      </c>
      <c r="C185" s="44" t="n">
        <v>0</v>
      </c>
      <c r="D185" s="44" t="n">
        <v>15</v>
      </c>
      <c r="E185" s="38" t="n">
        <f aca="false">IFERROR(C185/D185,0)</f>
        <v>0</v>
      </c>
      <c r="F185" s="45" t="n">
        <v>43.2</v>
      </c>
    </row>
    <row r="186" customFormat="false" ht="15" hidden="false" customHeight="false" outlineLevel="0" collapsed="false">
      <c r="A186" s="7" t="s">
        <v>2333</v>
      </c>
      <c r="B186" s="7" t="s">
        <v>12301</v>
      </c>
      <c r="C186" s="44" t="n">
        <v>0</v>
      </c>
      <c r="D186" s="44" t="n">
        <v>15</v>
      </c>
      <c r="E186" s="38" t="n">
        <f aca="false">IFERROR(C186/D186,0)</f>
        <v>0</v>
      </c>
      <c r="F186" s="45" t="n">
        <v>26.53</v>
      </c>
    </row>
    <row r="187" customFormat="false" ht="15" hidden="false" customHeight="false" outlineLevel="0" collapsed="false">
      <c r="A187" s="7" t="s">
        <v>2411</v>
      </c>
      <c r="B187" s="7" t="s">
        <v>12286</v>
      </c>
      <c r="C187" s="44" t="n">
        <v>0</v>
      </c>
      <c r="D187" s="44" t="n">
        <v>15</v>
      </c>
      <c r="E187" s="38" t="n">
        <f aca="false">IFERROR(C187/D187,0)</f>
        <v>0</v>
      </c>
      <c r="F187" s="45" t="n">
        <v>10.07</v>
      </c>
    </row>
    <row r="188" customFormat="false" ht="15" hidden="false" customHeight="false" outlineLevel="0" collapsed="false">
      <c r="A188" s="7" t="s">
        <v>2302</v>
      </c>
      <c r="B188" s="7" t="s">
        <v>12282</v>
      </c>
      <c r="C188" s="44" t="n">
        <v>0</v>
      </c>
      <c r="D188" s="44" t="n">
        <v>15</v>
      </c>
      <c r="E188" s="38" t="n">
        <f aca="false">IFERROR(C188/D188,0)</f>
        <v>0</v>
      </c>
      <c r="F188" s="45" t="n">
        <v>8.6</v>
      </c>
    </row>
    <row r="189" customFormat="false" ht="15" hidden="false" customHeight="false" outlineLevel="0" collapsed="false">
      <c r="A189" s="7" t="s">
        <v>2456</v>
      </c>
      <c r="B189" s="7" t="s">
        <v>12285</v>
      </c>
      <c r="C189" s="44" t="n">
        <v>0</v>
      </c>
      <c r="D189" s="44" t="n">
        <v>15</v>
      </c>
      <c r="E189" s="38" t="n">
        <f aca="false">IFERROR(C189/D189,0)</f>
        <v>0</v>
      </c>
      <c r="F189" s="45" t="n">
        <v>7.87</v>
      </c>
    </row>
    <row r="190" customFormat="false" ht="15" hidden="false" customHeight="false" outlineLevel="0" collapsed="false">
      <c r="A190" s="7" t="s">
        <v>2474</v>
      </c>
      <c r="B190" s="7" t="s">
        <v>12280</v>
      </c>
      <c r="C190" s="44" t="n">
        <v>0</v>
      </c>
      <c r="D190" s="44" t="n">
        <v>15</v>
      </c>
      <c r="E190" s="38" t="n">
        <f aca="false">IFERROR(C190/D190,0)</f>
        <v>0</v>
      </c>
      <c r="F190" s="45" t="n">
        <v>15.07</v>
      </c>
    </row>
    <row r="191" customFormat="false" ht="15" hidden="false" customHeight="false" outlineLevel="0" collapsed="false">
      <c r="A191" s="7" t="s">
        <v>2395</v>
      </c>
      <c r="B191" s="7" t="s">
        <v>12287</v>
      </c>
      <c r="C191" s="44" t="n">
        <v>0</v>
      </c>
      <c r="D191" s="44" t="n">
        <v>15</v>
      </c>
      <c r="E191" s="38" t="n">
        <f aca="false">IFERROR(C191/D191,0)</f>
        <v>0</v>
      </c>
      <c r="F191" s="45" t="n">
        <v>20.53</v>
      </c>
    </row>
    <row r="192" customFormat="false" ht="15" hidden="false" customHeight="false" outlineLevel="0" collapsed="false">
      <c r="A192" s="7" t="s">
        <v>2509</v>
      </c>
      <c r="B192" s="7" t="s">
        <v>12285</v>
      </c>
      <c r="C192" s="44" t="n">
        <v>0</v>
      </c>
      <c r="D192" s="44" t="n">
        <v>15</v>
      </c>
      <c r="E192" s="38" t="n">
        <f aca="false">IFERROR(C192/D192,0)</f>
        <v>0</v>
      </c>
      <c r="F192" s="45" t="n">
        <v>16.53</v>
      </c>
    </row>
    <row r="193" customFormat="false" ht="15" hidden="false" customHeight="false" outlineLevel="0" collapsed="false">
      <c r="A193" s="7" t="s">
        <v>2310</v>
      </c>
      <c r="B193" s="7" t="s">
        <v>12286</v>
      </c>
      <c r="C193" s="44" t="n">
        <v>0</v>
      </c>
      <c r="D193" s="44" t="n">
        <v>15</v>
      </c>
      <c r="E193" s="38" t="n">
        <f aca="false">IFERROR(C193/D193,0)</f>
        <v>0</v>
      </c>
      <c r="F193" s="45" t="n">
        <v>23.8</v>
      </c>
    </row>
    <row r="194" customFormat="false" ht="15" hidden="false" customHeight="false" outlineLevel="0" collapsed="false">
      <c r="A194" s="7" t="s">
        <v>2421</v>
      </c>
      <c r="B194" s="7" t="s">
        <v>12284</v>
      </c>
      <c r="C194" s="44" t="n">
        <v>0</v>
      </c>
      <c r="D194" s="44" t="n">
        <v>15</v>
      </c>
      <c r="E194" s="38" t="n">
        <f aca="false">IFERROR(C194/D194,0)</f>
        <v>0</v>
      </c>
      <c r="F194" s="45" t="n">
        <v>54.87</v>
      </c>
    </row>
    <row r="195" customFormat="false" ht="15" hidden="false" customHeight="false" outlineLevel="0" collapsed="false">
      <c r="A195" s="7" t="s">
        <v>2467</v>
      </c>
      <c r="B195" s="7" t="s">
        <v>12285</v>
      </c>
      <c r="C195" s="44" t="n">
        <v>0</v>
      </c>
      <c r="D195" s="44" t="n">
        <v>15</v>
      </c>
      <c r="E195" s="38" t="n">
        <f aca="false">IFERROR(C195/D195,0)</f>
        <v>0</v>
      </c>
      <c r="F195" s="45" t="n">
        <v>12.6</v>
      </c>
    </row>
    <row r="196" customFormat="false" ht="15" hidden="false" customHeight="false" outlineLevel="0" collapsed="false">
      <c r="A196" s="7" t="s">
        <v>2502</v>
      </c>
      <c r="B196" s="7" t="s">
        <v>12285</v>
      </c>
      <c r="C196" s="44" t="n">
        <v>0</v>
      </c>
      <c r="D196" s="44" t="n">
        <v>15</v>
      </c>
      <c r="E196" s="38" t="n">
        <f aca="false">IFERROR(C196/D196,0)</f>
        <v>0</v>
      </c>
      <c r="F196" s="45" t="n">
        <v>17.33</v>
      </c>
    </row>
    <row r="197" customFormat="false" ht="15" hidden="false" customHeight="false" outlineLevel="0" collapsed="false">
      <c r="A197" s="7" t="s">
        <v>2447</v>
      </c>
      <c r="B197" s="7" t="s">
        <v>12285</v>
      </c>
      <c r="C197" s="44" t="n">
        <v>0</v>
      </c>
      <c r="D197" s="44" t="n">
        <v>15</v>
      </c>
      <c r="E197" s="38" t="n">
        <f aca="false">IFERROR(C197/D197,0)</f>
        <v>0</v>
      </c>
      <c r="F197" s="45" t="n">
        <v>8.93</v>
      </c>
    </row>
    <row r="198" customFormat="false" ht="15" hidden="false" customHeight="false" outlineLevel="0" collapsed="false">
      <c r="A198" s="7" t="s">
        <v>2420</v>
      </c>
      <c r="B198" s="7" t="s">
        <v>12285</v>
      </c>
      <c r="C198" s="44" t="n">
        <v>0</v>
      </c>
      <c r="D198" s="44" t="n">
        <v>14</v>
      </c>
      <c r="E198" s="38" t="n">
        <f aca="false">IFERROR(C198/D198,0)</f>
        <v>0</v>
      </c>
      <c r="F198" s="45" t="n">
        <v>16.21</v>
      </c>
    </row>
    <row r="199" customFormat="false" ht="15" hidden="false" customHeight="false" outlineLevel="0" collapsed="false">
      <c r="A199" s="7" t="s">
        <v>2393</v>
      </c>
      <c r="B199" s="7" t="s">
        <v>12285</v>
      </c>
      <c r="C199" s="44" t="n">
        <v>0</v>
      </c>
      <c r="D199" s="44" t="n">
        <v>14</v>
      </c>
      <c r="E199" s="38" t="n">
        <f aca="false">IFERROR(C199/D199,0)</f>
        <v>0</v>
      </c>
      <c r="F199" s="45" t="n">
        <v>9.5</v>
      </c>
    </row>
    <row r="200" customFormat="false" ht="15" hidden="false" customHeight="false" outlineLevel="0" collapsed="false">
      <c r="A200" s="7" t="s">
        <v>2480</v>
      </c>
      <c r="B200" s="7" t="s">
        <v>12284</v>
      </c>
      <c r="C200" s="44" t="n">
        <v>0</v>
      </c>
      <c r="D200" s="44" t="n">
        <v>14</v>
      </c>
      <c r="E200" s="38" t="n">
        <f aca="false">IFERROR(C200/D200,0)</f>
        <v>0</v>
      </c>
      <c r="F200" s="45" t="n">
        <v>49.21</v>
      </c>
    </row>
    <row r="201" customFormat="false" ht="15" hidden="false" customHeight="false" outlineLevel="0" collapsed="false">
      <c r="A201" s="7" t="s">
        <v>2522</v>
      </c>
      <c r="B201" s="7" t="s">
        <v>12280</v>
      </c>
      <c r="C201" s="44" t="n">
        <v>0</v>
      </c>
      <c r="D201" s="44" t="n">
        <v>14</v>
      </c>
      <c r="E201" s="38" t="n">
        <f aca="false">IFERROR(C201/D201,0)</f>
        <v>0</v>
      </c>
      <c r="F201" s="45" t="n">
        <v>26.36</v>
      </c>
    </row>
    <row r="202" customFormat="false" ht="15" hidden="false" customHeight="false" outlineLevel="0" collapsed="false">
      <c r="A202" s="7" t="s">
        <v>2525</v>
      </c>
      <c r="B202" s="7" t="s">
        <v>12284</v>
      </c>
      <c r="C202" s="44" t="n">
        <v>0</v>
      </c>
      <c r="D202" s="44" t="n">
        <v>14</v>
      </c>
      <c r="E202" s="38" t="n">
        <f aca="false">IFERROR(C202/D202,0)</f>
        <v>0</v>
      </c>
      <c r="F202" s="45" t="n">
        <v>37.79</v>
      </c>
    </row>
    <row r="203" customFormat="false" ht="15" hidden="false" customHeight="false" outlineLevel="0" collapsed="false">
      <c r="A203" s="7" t="s">
        <v>2526</v>
      </c>
      <c r="B203" s="7" t="s">
        <v>12285</v>
      </c>
      <c r="C203" s="44" t="n">
        <v>0</v>
      </c>
      <c r="D203" s="44" t="n">
        <v>14</v>
      </c>
      <c r="E203" s="38" t="n">
        <f aca="false">IFERROR(C203/D203,0)</f>
        <v>0</v>
      </c>
      <c r="F203" s="45" t="n">
        <v>20.93</v>
      </c>
    </row>
    <row r="204" customFormat="false" ht="15" hidden="false" customHeight="false" outlineLevel="0" collapsed="false">
      <c r="A204" s="7" t="s">
        <v>2393</v>
      </c>
      <c r="B204" s="7" t="s">
        <v>12280</v>
      </c>
      <c r="C204" s="44" t="n">
        <v>0</v>
      </c>
      <c r="D204" s="44" t="n">
        <v>14</v>
      </c>
      <c r="E204" s="38" t="n">
        <f aca="false">IFERROR(C204/D204,0)</f>
        <v>0</v>
      </c>
      <c r="F204" s="45" t="n">
        <v>10</v>
      </c>
    </row>
    <row r="205" customFormat="false" ht="15" hidden="false" customHeight="false" outlineLevel="0" collapsed="false">
      <c r="A205" s="7" t="s">
        <v>2462</v>
      </c>
      <c r="B205" s="7" t="s">
        <v>12284</v>
      </c>
      <c r="C205" s="44" t="n">
        <v>0</v>
      </c>
      <c r="D205" s="44" t="n">
        <v>14</v>
      </c>
      <c r="E205" s="38" t="n">
        <f aca="false">IFERROR(C205/D205,0)</f>
        <v>0</v>
      </c>
      <c r="F205" s="45" t="n">
        <v>46.57</v>
      </c>
    </row>
    <row r="206" customFormat="false" ht="15" hidden="false" customHeight="false" outlineLevel="0" collapsed="false">
      <c r="A206" s="7" t="s">
        <v>2481</v>
      </c>
      <c r="B206" s="7" t="s">
        <v>12284</v>
      </c>
      <c r="C206" s="44" t="n">
        <v>0</v>
      </c>
      <c r="D206" s="44" t="n">
        <v>14</v>
      </c>
      <c r="E206" s="38" t="n">
        <f aca="false">IFERROR(C206/D206,0)</f>
        <v>0</v>
      </c>
      <c r="F206" s="45" t="n">
        <v>62.93</v>
      </c>
    </row>
    <row r="207" customFormat="false" ht="15" hidden="false" customHeight="false" outlineLevel="0" collapsed="false">
      <c r="A207" s="7" t="s">
        <v>2328</v>
      </c>
      <c r="B207" s="7" t="s">
        <v>12291</v>
      </c>
      <c r="C207" s="44" t="n">
        <v>0</v>
      </c>
      <c r="D207" s="44" t="n">
        <v>14</v>
      </c>
      <c r="E207" s="38" t="n">
        <f aca="false">IFERROR(C207/D207,0)</f>
        <v>0</v>
      </c>
      <c r="F207" s="45" t="n">
        <v>24.43</v>
      </c>
    </row>
    <row r="208" customFormat="false" ht="15" hidden="false" customHeight="false" outlineLevel="0" collapsed="false">
      <c r="A208" s="7" t="s">
        <v>2504</v>
      </c>
      <c r="B208" s="7" t="s">
        <v>12285</v>
      </c>
      <c r="C208" s="44" t="n">
        <v>0</v>
      </c>
      <c r="D208" s="44" t="n">
        <v>14</v>
      </c>
      <c r="E208" s="38" t="n">
        <f aca="false">IFERROR(C208/D208,0)</f>
        <v>0</v>
      </c>
      <c r="F208" s="45" t="n">
        <v>16.57</v>
      </c>
    </row>
    <row r="209" customFormat="false" ht="15" hidden="false" customHeight="false" outlineLevel="0" collapsed="false">
      <c r="A209" s="7" t="s">
        <v>2508</v>
      </c>
      <c r="B209" s="7" t="s">
        <v>12285</v>
      </c>
      <c r="C209" s="44" t="n">
        <v>0</v>
      </c>
      <c r="D209" s="44" t="n">
        <v>14</v>
      </c>
      <c r="E209" s="38" t="n">
        <f aca="false">IFERROR(C209/D209,0)</f>
        <v>0</v>
      </c>
      <c r="F209" s="45" t="n">
        <v>14.71</v>
      </c>
    </row>
    <row r="210" customFormat="false" ht="15" hidden="false" customHeight="false" outlineLevel="0" collapsed="false">
      <c r="A210" s="7" t="s">
        <v>2366</v>
      </c>
      <c r="B210" s="7" t="s">
        <v>12285</v>
      </c>
      <c r="C210" s="44" t="n">
        <v>1</v>
      </c>
      <c r="D210" s="44" t="n">
        <v>13</v>
      </c>
      <c r="E210" s="38" t="n">
        <f aca="false">IFERROR(C210/D210,0)</f>
        <v>0.0769230769230769</v>
      </c>
      <c r="F210" s="45" t="n">
        <v>17.15</v>
      </c>
    </row>
    <row r="211" customFormat="false" ht="15" hidden="false" customHeight="false" outlineLevel="0" collapsed="false">
      <c r="A211" s="7" t="s">
        <v>2317</v>
      </c>
      <c r="B211" s="7" t="s">
        <v>12291</v>
      </c>
      <c r="C211" s="44" t="n">
        <v>0</v>
      </c>
      <c r="D211" s="44" t="n">
        <v>13</v>
      </c>
      <c r="E211" s="38" t="n">
        <f aca="false">IFERROR(C211/D211,0)</f>
        <v>0</v>
      </c>
      <c r="F211" s="45" t="n">
        <v>28.08</v>
      </c>
    </row>
    <row r="212" customFormat="false" ht="15" hidden="false" customHeight="false" outlineLevel="0" collapsed="false">
      <c r="A212" s="7" t="s">
        <v>2340</v>
      </c>
      <c r="B212" s="7" t="s">
        <v>12293</v>
      </c>
      <c r="C212" s="44" t="n">
        <v>0</v>
      </c>
      <c r="D212" s="44" t="n">
        <v>13</v>
      </c>
      <c r="E212" s="38" t="n">
        <f aca="false">IFERROR(C212/D212,0)</f>
        <v>0</v>
      </c>
      <c r="F212" s="45" t="n">
        <v>16.85</v>
      </c>
    </row>
    <row r="213" customFormat="false" ht="15" hidden="false" customHeight="false" outlineLevel="0" collapsed="false">
      <c r="A213" s="7" t="s">
        <v>2542</v>
      </c>
      <c r="B213" s="7" t="s">
        <v>12302</v>
      </c>
      <c r="C213" s="44" t="n">
        <v>0</v>
      </c>
      <c r="D213" s="44" t="n">
        <v>13</v>
      </c>
      <c r="E213" s="38" t="n">
        <f aca="false">IFERROR(C213/D213,0)</f>
        <v>0</v>
      </c>
      <c r="F213" s="45" t="n">
        <v>35.69</v>
      </c>
    </row>
    <row r="214" customFormat="false" ht="15" hidden="false" customHeight="false" outlineLevel="0" collapsed="false">
      <c r="A214" s="7" t="s">
        <v>2482</v>
      </c>
      <c r="B214" s="7" t="s">
        <v>12285</v>
      </c>
      <c r="C214" s="44" t="n">
        <v>0</v>
      </c>
      <c r="D214" s="44" t="n">
        <v>13</v>
      </c>
      <c r="E214" s="38" t="n">
        <f aca="false">IFERROR(C214/D214,0)</f>
        <v>0</v>
      </c>
      <c r="F214" s="45" t="n">
        <v>21.46</v>
      </c>
    </row>
    <row r="215" customFormat="false" ht="15" hidden="false" customHeight="false" outlineLevel="0" collapsed="false">
      <c r="A215" s="7" t="s">
        <v>2376</v>
      </c>
      <c r="B215" s="7" t="s">
        <v>12285</v>
      </c>
      <c r="C215" s="44" t="n">
        <v>0</v>
      </c>
      <c r="D215" s="44" t="n">
        <v>13</v>
      </c>
      <c r="E215" s="38" t="n">
        <f aca="false">IFERROR(C215/D215,0)</f>
        <v>0</v>
      </c>
      <c r="F215" s="45" t="n">
        <v>7.62</v>
      </c>
    </row>
    <row r="216" customFormat="false" ht="15" hidden="false" customHeight="false" outlineLevel="0" collapsed="false">
      <c r="A216" s="7" t="s">
        <v>2534</v>
      </c>
      <c r="B216" s="7" t="s">
        <v>12284</v>
      </c>
      <c r="C216" s="44" t="n">
        <v>0</v>
      </c>
      <c r="D216" s="44" t="n">
        <v>13</v>
      </c>
      <c r="E216" s="38" t="n">
        <f aca="false">IFERROR(C216/D216,0)</f>
        <v>0</v>
      </c>
      <c r="F216" s="45" t="n">
        <v>34.69</v>
      </c>
    </row>
    <row r="217" customFormat="false" ht="15" hidden="false" customHeight="false" outlineLevel="0" collapsed="false">
      <c r="A217" s="7" t="s">
        <v>2354</v>
      </c>
      <c r="B217" s="7" t="s">
        <v>12285</v>
      </c>
      <c r="C217" s="44" t="n">
        <v>0</v>
      </c>
      <c r="D217" s="44" t="n">
        <v>13</v>
      </c>
      <c r="E217" s="38" t="n">
        <f aca="false">IFERROR(C217/D217,0)</f>
        <v>0</v>
      </c>
      <c r="F217" s="45" t="n">
        <v>11.15</v>
      </c>
    </row>
    <row r="218" customFormat="false" ht="15" hidden="false" customHeight="false" outlineLevel="0" collapsed="false">
      <c r="A218" s="7" t="s">
        <v>2442</v>
      </c>
      <c r="B218" s="7" t="s">
        <v>12285</v>
      </c>
      <c r="C218" s="44" t="n">
        <v>0</v>
      </c>
      <c r="D218" s="44" t="n">
        <v>13</v>
      </c>
      <c r="E218" s="38" t="n">
        <f aca="false">IFERROR(C218/D218,0)</f>
        <v>0</v>
      </c>
      <c r="F218" s="45" t="n">
        <v>24.92</v>
      </c>
    </row>
    <row r="219" customFormat="false" ht="15" hidden="false" customHeight="false" outlineLevel="0" collapsed="false">
      <c r="A219" s="7" t="s">
        <v>959</v>
      </c>
      <c r="B219" s="7" t="s">
        <v>12292</v>
      </c>
      <c r="C219" s="44" t="n">
        <v>0</v>
      </c>
      <c r="D219" s="44" t="n">
        <v>13</v>
      </c>
      <c r="E219" s="38" t="n">
        <f aca="false">IFERROR(C219/D219,0)</f>
        <v>0</v>
      </c>
      <c r="F219" s="45" t="n">
        <v>11.31</v>
      </c>
    </row>
    <row r="220" customFormat="false" ht="15" hidden="false" customHeight="false" outlineLevel="0" collapsed="false">
      <c r="A220" s="7" t="s">
        <v>2559</v>
      </c>
      <c r="B220" s="7" t="s">
        <v>12280</v>
      </c>
      <c r="C220" s="44" t="n">
        <v>0</v>
      </c>
      <c r="D220" s="44" t="n">
        <v>13</v>
      </c>
      <c r="E220" s="38" t="n">
        <f aca="false">IFERROR(C220/D220,0)</f>
        <v>0</v>
      </c>
      <c r="F220" s="45" t="n">
        <v>36.31</v>
      </c>
    </row>
    <row r="221" customFormat="false" ht="15" hidden="false" customHeight="false" outlineLevel="0" collapsed="false">
      <c r="A221" s="7" t="s">
        <v>2330</v>
      </c>
      <c r="B221" s="7" t="s">
        <v>12294</v>
      </c>
      <c r="C221" s="44" t="n">
        <v>0</v>
      </c>
      <c r="D221" s="44" t="n">
        <v>13</v>
      </c>
      <c r="E221" s="38" t="n">
        <f aca="false">IFERROR(C221/D221,0)</f>
        <v>0</v>
      </c>
      <c r="F221" s="45" t="n">
        <v>10.15</v>
      </c>
    </row>
    <row r="222" customFormat="false" ht="15" hidden="false" customHeight="false" outlineLevel="0" collapsed="false">
      <c r="A222" s="7" t="s">
        <v>2364</v>
      </c>
      <c r="B222" s="7" t="s">
        <v>12282</v>
      </c>
      <c r="C222" s="44" t="n">
        <v>0</v>
      </c>
      <c r="D222" s="44" t="n">
        <v>13</v>
      </c>
      <c r="E222" s="38" t="n">
        <f aca="false">IFERROR(C222/D222,0)</f>
        <v>0</v>
      </c>
      <c r="F222" s="45" t="n">
        <v>8.92</v>
      </c>
    </row>
    <row r="223" customFormat="false" ht="15" hidden="false" customHeight="false" outlineLevel="0" collapsed="false">
      <c r="A223" s="7" t="s">
        <v>2298</v>
      </c>
      <c r="B223" s="7" t="s">
        <v>12292</v>
      </c>
      <c r="C223" s="44" t="n">
        <v>0</v>
      </c>
      <c r="D223" s="44" t="n">
        <v>13</v>
      </c>
      <c r="E223" s="38" t="n">
        <f aca="false">IFERROR(C223/D223,0)</f>
        <v>0</v>
      </c>
      <c r="F223" s="45" t="n">
        <v>11.62</v>
      </c>
    </row>
    <row r="224" customFormat="false" ht="15" hidden="false" customHeight="false" outlineLevel="0" collapsed="false">
      <c r="A224" s="7" t="s">
        <v>2545</v>
      </c>
      <c r="B224" s="7" t="s">
        <v>61</v>
      </c>
      <c r="C224" s="44" t="n">
        <v>0</v>
      </c>
      <c r="D224" s="44" t="n">
        <v>13</v>
      </c>
      <c r="E224" s="38" t="n">
        <f aca="false">IFERROR(C224/D224,0)</f>
        <v>0</v>
      </c>
      <c r="F224" s="45" t="n">
        <v>66.38</v>
      </c>
    </row>
    <row r="225" customFormat="false" ht="15" hidden="false" customHeight="false" outlineLevel="0" collapsed="false">
      <c r="A225" s="7" t="s">
        <v>2341</v>
      </c>
      <c r="B225" s="7" t="s">
        <v>12280</v>
      </c>
      <c r="C225" s="44" t="n">
        <v>0</v>
      </c>
      <c r="D225" s="44" t="n">
        <v>13</v>
      </c>
      <c r="E225" s="38" t="n">
        <f aca="false">IFERROR(C225/D225,0)</f>
        <v>0</v>
      </c>
      <c r="F225" s="45" t="n">
        <v>7.62</v>
      </c>
    </row>
    <row r="226" customFormat="false" ht="15" hidden="false" customHeight="false" outlineLevel="0" collapsed="false">
      <c r="A226" s="7" t="s">
        <v>2310</v>
      </c>
      <c r="B226" s="7" t="s">
        <v>12295</v>
      </c>
      <c r="C226" s="44" t="n">
        <v>0</v>
      </c>
      <c r="D226" s="44" t="n">
        <v>13</v>
      </c>
      <c r="E226" s="38" t="n">
        <f aca="false">IFERROR(C226/D226,0)</f>
        <v>0</v>
      </c>
      <c r="F226" s="45" t="n">
        <v>23.85</v>
      </c>
    </row>
    <row r="227" customFormat="false" ht="15" hidden="false" customHeight="false" outlineLevel="0" collapsed="false">
      <c r="A227" s="7" t="s">
        <v>2347</v>
      </c>
      <c r="B227" s="7" t="s">
        <v>12285</v>
      </c>
      <c r="C227" s="44" t="n">
        <v>0</v>
      </c>
      <c r="D227" s="44" t="n">
        <v>13</v>
      </c>
      <c r="E227" s="38" t="n">
        <f aca="false">IFERROR(C227/D227,0)</f>
        <v>0</v>
      </c>
      <c r="F227" s="45" t="n">
        <v>31.62</v>
      </c>
    </row>
    <row r="228" customFormat="false" ht="15" hidden="false" customHeight="false" outlineLevel="0" collapsed="false">
      <c r="A228" s="7" t="s">
        <v>2310</v>
      </c>
      <c r="B228" s="7" t="s">
        <v>12303</v>
      </c>
      <c r="C228" s="44" t="n">
        <v>0</v>
      </c>
      <c r="D228" s="44" t="n">
        <v>13</v>
      </c>
      <c r="E228" s="38" t="n">
        <f aca="false">IFERROR(C228/D228,0)</f>
        <v>0</v>
      </c>
      <c r="F228" s="45" t="n">
        <v>24.08</v>
      </c>
    </row>
    <row r="229" customFormat="false" ht="15" hidden="false" customHeight="false" outlineLevel="0" collapsed="false">
      <c r="A229" s="7" t="s">
        <v>982</v>
      </c>
      <c r="B229" s="7" t="s">
        <v>12285</v>
      </c>
      <c r="C229" s="44" t="n">
        <v>0</v>
      </c>
      <c r="D229" s="44" t="n">
        <v>12</v>
      </c>
      <c r="E229" s="38" t="n">
        <f aca="false">IFERROR(C229/D229,0)</f>
        <v>0</v>
      </c>
      <c r="F229" s="45" t="n">
        <v>26.75</v>
      </c>
    </row>
    <row r="230" customFormat="false" ht="15" hidden="false" customHeight="false" outlineLevel="0" collapsed="false">
      <c r="A230" s="7" t="s">
        <v>1002</v>
      </c>
      <c r="B230" s="7" t="s">
        <v>12289</v>
      </c>
      <c r="C230" s="44" t="n">
        <v>0</v>
      </c>
      <c r="D230" s="44" t="n">
        <v>12</v>
      </c>
      <c r="E230" s="38" t="n">
        <f aca="false">IFERROR(C230/D230,0)</f>
        <v>0</v>
      </c>
      <c r="F230" s="45" t="n">
        <v>6.25</v>
      </c>
    </row>
    <row r="231" customFormat="false" ht="15" hidden="false" customHeight="false" outlineLevel="0" collapsed="false">
      <c r="A231" s="7" t="s">
        <v>2368</v>
      </c>
      <c r="B231" s="7" t="s">
        <v>12280</v>
      </c>
      <c r="C231" s="44" t="n">
        <v>0</v>
      </c>
      <c r="D231" s="44" t="n">
        <v>12</v>
      </c>
      <c r="E231" s="38" t="n">
        <f aca="false">IFERROR(C231/D231,0)</f>
        <v>0</v>
      </c>
      <c r="F231" s="45" t="n">
        <v>29.33</v>
      </c>
    </row>
    <row r="232" customFormat="false" ht="15" hidden="false" customHeight="false" outlineLevel="0" collapsed="false">
      <c r="A232" s="7" t="s">
        <v>2524</v>
      </c>
      <c r="B232" s="7" t="s">
        <v>12285</v>
      </c>
      <c r="C232" s="44" t="n">
        <v>0</v>
      </c>
      <c r="D232" s="44" t="n">
        <v>12</v>
      </c>
      <c r="E232" s="38" t="n">
        <f aca="false">IFERROR(C232/D232,0)</f>
        <v>0</v>
      </c>
      <c r="F232" s="45" t="n">
        <v>13.33</v>
      </c>
    </row>
    <row r="233" customFormat="false" ht="15" hidden="false" customHeight="false" outlineLevel="0" collapsed="false">
      <c r="A233" s="7" t="s">
        <v>2572</v>
      </c>
      <c r="B233" s="7" t="s">
        <v>12288</v>
      </c>
      <c r="C233" s="44" t="n">
        <v>0</v>
      </c>
      <c r="D233" s="44" t="n">
        <v>12</v>
      </c>
      <c r="E233" s="38" t="n">
        <f aca="false">IFERROR(C233/D233,0)</f>
        <v>0</v>
      </c>
      <c r="F233" s="45" t="n">
        <v>12.08</v>
      </c>
    </row>
    <row r="234" customFormat="false" ht="15" hidden="false" customHeight="false" outlineLevel="0" collapsed="false">
      <c r="A234" s="7" t="s">
        <v>2518</v>
      </c>
      <c r="B234" s="7" t="s">
        <v>12285</v>
      </c>
      <c r="C234" s="44" t="n">
        <v>0</v>
      </c>
      <c r="D234" s="44" t="n">
        <v>12</v>
      </c>
      <c r="E234" s="38" t="n">
        <f aca="false">IFERROR(C234/D234,0)</f>
        <v>0</v>
      </c>
      <c r="F234" s="45" t="n">
        <v>12.25</v>
      </c>
    </row>
    <row r="235" customFormat="false" ht="15" hidden="false" customHeight="false" outlineLevel="0" collapsed="false">
      <c r="A235" s="7" t="s">
        <v>2331</v>
      </c>
      <c r="B235" s="7" t="s">
        <v>12280</v>
      </c>
      <c r="C235" s="44" t="n">
        <v>0</v>
      </c>
      <c r="D235" s="44" t="n">
        <v>12</v>
      </c>
      <c r="E235" s="38" t="n">
        <f aca="false">IFERROR(C235/D235,0)</f>
        <v>0</v>
      </c>
      <c r="F235" s="45" t="n">
        <v>12.5</v>
      </c>
    </row>
    <row r="236" customFormat="false" ht="15" hidden="false" customHeight="false" outlineLevel="0" collapsed="false">
      <c r="A236" s="7" t="s">
        <v>2549</v>
      </c>
      <c r="B236" s="7" t="s">
        <v>12285</v>
      </c>
      <c r="C236" s="44" t="n">
        <v>0</v>
      </c>
      <c r="D236" s="44" t="n">
        <v>12</v>
      </c>
      <c r="E236" s="38" t="n">
        <f aca="false">IFERROR(C236/D236,0)</f>
        <v>0</v>
      </c>
      <c r="F236" s="45" t="n">
        <v>28</v>
      </c>
    </row>
    <row r="237" customFormat="false" ht="15" hidden="false" customHeight="false" outlineLevel="0" collapsed="false">
      <c r="A237" s="7" t="s">
        <v>2517</v>
      </c>
      <c r="B237" s="7" t="s">
        <v>12285</v>
      </c>
      <c r="C237" s="44" t="n">
        <v>0</v>
      </c>
      <c r="D237" s="44" t="n">
        <v>12</v>
      </c>
      <c r="E237" s="38" t="n">
        <f aca="false">IFERROR(C237/D237,0)</f>
        <v>0</v>
      </c>
      <c r="F237" s="45" t="n">
        <v>28.5</v>
      </c>
    </row>
    <row r="238" customFormat="false" ht="15" hidden="false" customHeight="false" outlineLevel="0" collapsed="false">
      <c r="A238" s="7" t="s">
        <v>2569</v>
      </c>
      <c r="B238" s="7" t="s">
        <v>12284</v>
      </c>
      <c r="C238" s="44" t="n">
        <v>0</v>
      </c>
      <c r="D238" s="44" t="n">
        <v>12</v>
      </c>
      <c r="E238" s="38" t="n">
        <f aca="false">IFERROR(C238/D238,0)</f>
        <v>0</v>
      </c>
      <c r="F238" s="45" t="n">
        <v>36.75</v>
      </c>
    </row>
    <row r="239" customFormat="false" ht="15" hidden="false" customHeight="false" outlineLevel="0" collapsed="false">
      <c r="A239" s="7" t="s">
        <v>2380</v>
      </c>
      <c r="B239" s="7" t="s">
        <v>12284</v>
      </c>
      <c r="C239" s="44" t="n">
        <v>0</v>
      </c>
      <c r="D239" s="44" t="n">
        <v>12</v>
      </c>
      <c r="E239" s="38" t="n">
        <f aca="false">IFERROR(C239/D239,0)</f>
        <v>0</v>
      </c>
      <c r="F239" s="45" t="n">
        <v>40.83</v>
      </c>
    </row>
    <row r="240" customFormat="false" ht="15" hidden="false" customHeight="false" outlineLevel="0" collapsed="false">
      <c r="A240" s="7" t="s">
        <v>2438</v>
      </c>
      <c r="B240" s="7" t="s">
        <v>12285</v>
      </c>
      <c r="C240" s="44" t="n">
        <v>0</v>
      </c>
      <c r="D240" s="44" t="n">
        <v>12</v>
      </c>
      <c r="E240" s="38" t="n">
        <f aca="false">IFERROR(C240/D240,0)</f>
        <v>0</v>
      </c>
      <c r="F240" s="45" t="n">
        <v>12</v>
      </c>
    </row>
    <row r="241" customFormat="false" ht="15" hidden="false" customHeight="false" outlineLevel="0" collapsed="false">
      <c r="A241" s="7" t="s">
        <v>2310</v>
      </c>
      <c r="B241" s="7" t="s">
        <v>12280</v>
      </c>
      <c r="C241" s="44" t="n">
        <v>0</v>
      </c>
      <c r="D241" s="44" t="n">
        <v>12</v>
      </c>
      <c r="E241" s="38" t="n">
        <f aca="false">IFERROR(C241/D241,0)</f>
        <v>0</v>
      </c>
      <c r="F241" s="45" t="n">
        <v>23.67</v>
      </c>
    </row>
    <row r="242" customFormat="false" ht="15" hidden="false" customHeight="false" outlineLevel="0" collapsed="false">
      <c r="A242" s="7" t="s">
        <v>2368</v>
      </c>
      <c r="B242" s="7" t="s">
        <v>12285</v>
      </c>
      <c r="C242" s="44" t="n">
        <v>0</v>
      </c>
      <c r="D242" s="44" t="n">
        <v>12</v>
      </c>
      <c r="E242" s="38" t="n">
        <f aca="false">IFERROR(C242/D242,0)</f>
        <v>0</v>
      </c>
      <c r="F242" s="45" t="n">
        <v>28.83</v>
      </c>
    </row>
    <row r="243" customFormat="false" ht="15" hidden="false" customHeight="false" outlineLevel="0" collapsed="false">
      <c r="A243" s="7" t="s">
        <v>2440</v>
      </c>
      <c r="B243" s="7" t="s">
        <v>12285</v>
      </c>
      <c r="C243" s="44" t="n">
        <v>0</v>
      </c>
      <c r="D243" s="44" t="n">
        <v>12</v>
      </c>
      <c r="E243" s="38" t="n">
        <f aca="false">IFERROR(C243/D243,0)</f>
        <v>0</v>
      </c>
      <c r="F243" s="45" t="n">
        <v>22.33</v>
      </c>
    </row>
    <row r="244" customFormat="false" ht="15" hidden="false" customHeight="false" outlineLevel="0" collapsed="false">
      <c r="A244" s="7" t="s">
        <v>959</v>
      </c>
      <c r="B244" s="7" t="s">
        <v>12294</v>
      </c>
      <c r="C244" s="44" t="n">
        <v>0</v>
      </c>
      <c r="D244" s="44" t="n">
        <v>12</v>
      </c>
      <c r="E244" s="38" t="n">
        <f aca="false">IFERROR(C244/D244,0)</f>
        <v>0</v>
      </c>
      <c r="F244" s="45" t="n">
        <v>9.25</v>
      </c>
    </row>
    <row r="245" customFormat="false" ht="15" hidden="false" customHeight="false" outlineLevel="0" collapsed="false">
      <c r="A245" s="7" t="s">
        <v>2574</v>
      </c>
      <c r="B245" s="7" t="s">
        <v>12293</v>
      </c>
      <c r="C245" s="44" t="n">
        <v>0</v>
      </c>
      <c r="D245" s="44" t="n">
        <v>12</v>
      </c>
      <c r="E245" s="38" t="n">
        <f aca="false">IFERROR(C245/D245,0)</f>
        <v>0</v>
      </c>
      <c r="F245" s="45" t="n">
        <v>26.58</v>
      </c>
    </row>
    <row r="246" customFormat="false" ht="15" hidden="false" customHeight="false" outlineLevel="0" collapsed="false">
      <c r="A246" s="7" t="s">
        <v>2304</v>
      </c>
      <c r="B246" s="7" t="s">
        <v>12303</v>
      </c>
      <c r="C246" s="44" t="n">
        <v>0</v>
      </c>
      <c r="D246" s="44" t="n">
        <v>12</v>
      </c>
      <c r="E246" s="38" t="n">
        <f aca="false">IFERROR(C246/D246,0)</f>
        <v>0</v>
      </c>
      <c r="F246" s="45" t="n">
        <v>17.67</v>
      </c>
    </row>
    <row r="247" customFormat="false" ht="15" hidden="false" customHeight="false" outlineLevel="0" collapsed="false">
      <c r="A247" s="7" t="s">
        <v>2354</v>
      </c>
      <c r="B247" s="7" t="s">
        <v>12297</v>
      </c>
      <c r="C247" s="44" t="n">
        <v>0</v>
      </c>
      <c r="D247" s="44" t="n">
        <v>12</v>
      </c>
      <c r="E247" s="38" t="n">
        <f aca="false">IFERROR(C247/D247,0)</f>
        <v>0</v>
      </c>
      <c r="F247" s="45" t="n">
        <v>49.25</v>
      </c>
    </row>
    <row r="248" customFormat="false" ht="15" hidden="false" customHeight="false" outlineLevel="0" collapsed="false">
      <c r="A248" s="7" t="s">
        <v>2430</v>
      </c>
      <c r="B248" s="7" t="s">
        <v>12285</v>
      </c>
      <c r="C248" s="44" t="n">
        <v>0</v>
      </c>
      <c r="D248" s="44" t="n">
        <v>12</v>
      </c>
      <c r="E248" s="38" t="n">
        <f aca="false">IFERROR(C248/D248,0)</f>
        <v>0</v>
      </c>
      <c r="F248" s="45" t="n">
        <v>23</v>
      </c>
    </row>
    <row r="249" customFormat="false" ht="15" hidden="false" customHeight="false" outlineLevel="0" collapsed="false">
      <c r="A249" s="7" t="s">
        <v>2580</v>
      </c>
      <c r="B249" s="7" t="s">
        <v>12284</v>
      </c>
      <c r="C249" s="44" t="n">
        <v>0</v>
      </c>
      <c r="D249" s="44" t="n">
        <v>12</v>
      </c>
      <c r="E249" s="38" t="n">
        <f aca="false">IFERROR(C249/D249,0)</f>
        <v>0</v>
      </c>
      <c r="F249" s="45" t="n">
        <v>61.67</v>
      </c>
    </row>
    <row r="250" customFormat="false" ht="15" hidden="false" customHeight="false" outlineLevel="0" collapsed="false">
      <c r="A250" s="7" t="s">
        <v>2448</v>
      </c>
      <c r="B250" s="7" t="s">
        <v>12285</v>
      </c>
      <c r="C250" s="44" t="n">
        <v>0</v>
      </c>
      <c r="D250" s="44" t="n">
        <v>12</v>
      </c>
      <c r="E250" s="38" t="n">
        <f aca="false">IFERROR(C250/D250,0)</f>
        <v>0</v>
      </c>
      <c r="F250" s="45" t="n">
        <v>12</v>
      </c>
    </row>
    <row r="251" customFormat="false" ht="15" hidden="false" customHeight="false" outlineLevel="0" collapsed="false">
      <c r="A251" s="7" t="s">
        <v>2424</v>
      </c>
      <c r="B251" s="7" t="s">
        <v>12284</v>
      </c>
      <c r="C251" s="44" t="n">
        <v>0</v>
      </c>
      <c r="D251" s="44" t="n">
        <v>12</v>
      </c>
      <c r="E251" s="38" t="n">
        <f aca="false">IFERROR(C251/D251,0)</f>
        <v>0</v>
      </c>
      <c r="F251" s="45" t="n">
        <v>50.67</v>
      </c>
    </row>
    <row r="252" customFormat="false" ht="15" hidden="false" customHeight="false" outlineLevel="0" collapsed="false">
      <c r="A252" s="7" t="s">
        <v>2548</v>
      </c>
      <c r="B252" s="7" t="s">
        <v>12285</v>
      </c>
      <c r="C252" s="44" t="n">
        <v>0</v>
      </c>
      <c r="D252" s="44" t="n">
        <v>12</v>
      </c>
      <c r="E252" s="38" t="n">
        <f aca="false">IFERROR(C252/D252,0)</f>
        <v>0</v>
      </c>
      <c r="F252" s="45" t="n">
        <v>17.42</v>
      </c>
    </row>
    <row r="253" customFormat="false" ht="15" hidden="false" customHeight="false" outlineLevel="0" collapsed="false">
      <c r="A253" s="7" t="s">
        <v>2529</v>
      </c>
      <c r="B253" s="7" t="s">
        <v>12285</v>
      </c>
      <c r="C253" s="44" t="n">
        <v>0</v>
      </c>
      <c r="D253" s="44" t="n">
        <v>11</v>
      </c>
      <c r="E253" s="38" t="n">
        <f aca="false">IFERROR(C253/D253,0)</f>
        <v>0</v>
      </c>
      <c r="F253" s="45" t="n">
        <v>29.36</v>
      </c>
    </row>
    <row r="254" customFormat="false" ht="15" hidden="false" customHeight="false" outlineLevel="0" collapsed="false">
      <c r="A254" s="7" t="s">
        <v>2540</v>
      </c>
      <c r="B254" s="7" t="s">
        <v>12285</v>
      </c>
      <c r="C254" s="44" t="n">
        <v>0</v>
      </c>
      <c r="D254" s="44" t="n">
        <v>11</v>
      </c>
      <c r="E254" s="38" t="n">
        <f aca="false">IFERROR(C254/D254,0)</f>
        <v>0</v>
      </c>
      <c r="F254" s="45" t="n">
        <v>13</v>
      </c>
    </row>
    <row r="255" customFormat="false" ht="15" hidden="false" customHeight="false" outlineLevel="0" collapsed="false">
      <c r="A255" s="7" t="s">
        <v>2604</v>
      </c>
      <c r="B255" s="7" t="s">
        <v>12285</v>
      </c>
      <c r="C255" s="44" t="n">
        <v>0</v>
      </c>
      <c r="D255" s="44" t="n">
        <v>11</v>
      </c>
      <c r="E255" s="38" t="n">
        <f aca="false">IFERROR(C255/D255,0)</f>
        <v>0</v>
      </c>
      <c r="F255" s="45" t="n">
        <v>15.09</v>
      </c>
    </row>
    <row r="256" customFormat="false" ht="15" hidden="false" customHeight="false" outlineLevel="0" collapsed="false">
      <c r="A256" s="7" t="s">
        <v>2332</v>
      </c>
      <c r="B256" s="7" t="s">
        <v>12280</v>
      </c>
      <c r="C256" s="44" t="n">
        <v>0</v>
      </c>
      <c r="D256" s="44" t="n">
        <v>11</v>
      </c>
      <c r="E256" s="38" t="n">
        <f aca="false">IFERROR(C256/D256,0)</f>
        <v>0</v>
      </c>
      <c r="F256" s="45" t="n">
        <v>14.09</v>
      </c>
    </row>
    <row r="257" customFormat="false" ht="15" hidden="false" customHeight="false" outlineLevel="0" collapsed="false">
      <c r="A257" s="7" t="s">
        <v>2398</v>
      </c>
      <c r="B257" s="7" t="s">
        <v>12284</v>
      </c>
      <c r="C257" s="44" t="n">
        <v>0</v>
      </c>
      <c r="D257" s="44" t="n">
        <v>11</v>
      </c>
      <c r="E257" s="38" t="n">
        <f aca="false">IFERROR(C257/D257,0)</f>
        <v>0</v>
      </c>
      <c r="F257" s="45" t="n">
        <v>26.73</v>
      </c>
    </row>
    <row r="258" customFormat="false" ht="15" hidden="false" customHeight="false" outlineLevel="0" collapsed="false">
      <c r="A258" s="7" t="s">
        <v>2491</v>
      </c>
      <c r="B258" s="7" t="s">
        <v>12281</v>
      </c>
      <c r="C258" s="44" t="n">
        <v>0</v>
      </c>
      <c r="D258" s="44" t="n">
        <v>11</v>
      </c>
      <c r="E258" s="38" t="n">
        <f aca="false">IFERROR(C258/D258,0)</f>
        <v>0</v>
      </c>
      <c r="F258" s="45" t="n">
        <v>8.18</v>
      </c>
    </row>
    <row r="259" customFormat="false" ht="15" hidden="false" customHeight="false" outlineLevel="0" collapsed="false">
      <c r="A259" s="7" t="s">
        <v>2568</v>
      </c>
      <c r="B259" s="7" t="s">
        <v>12285</v>
      </c>
      <c r="C259" s="44" t="n">
        <v>0</v>
      </c>
      <c r="D259" s="44" t="n">
        <v>11</v>
      </c>
      <c r="E259" s="38" t="n">
        <f aca="false">IFERROR(C259/D259,0)</f>
        <v>0</v>
      </c>
      <c r="F259" s="45" t="n">
        <v>13.27</v>
      </c>
    </row>
    <row r="260" customFormat="false" ht="15" hidden="false" customHeight="false" outlineLevel="0" collapsed="false">
      <c r="A260" s="7" t="s">
        <v>2301</v>
      </c>
      <c r="B260" s="7" t="s">
        <v>12285</v>
      </c>
      <c r="C260" s="44" t="n">
        <v>0</v>
      </c>
      <c r="D260" s="44" t="n">
        <v>11</v>
      </c>
      <c r="E260" s="38" t="n">
        <f aca="false">IFERROR(C260/D260,0)</f>
        <v>0</v>
      </c>
      <c r="F260" s="45" t="n">
        <v>10.09</v>
      </c>
    </row>
    <row r="261" customFormat="false" ht="15" hidden="false" customHeight="false" outlineLevel="0" collapsed="false">
      <c r="A261" s="7" t="s">
        <v>2310</v>
      </c>
      <c r="B261" s="7" t="s">
        <v>12282</v>
      </c>
      <c r="C261" s="44" t="n">
        <v>0</v>
      </c>
      <c r="D261" s="44" t="n">
        <v>11</v>
      </c>
      <c r="E261" s="38" t="n">
        <f aca="false">IFERROR(C261/D261,0)</f>
        <v>0</v>
      </c>
      <c r="F261" s="45" t="n">
        <v>23.82</v>
      </c>
    </row>
    <row r="262" customFormat="false" ht="15" hidden="false" customHeight="false" outlineLevel="0" collapsed="false">
      <c r="A262" s="7" t="s">
        <v>1006</v>
      </c>
      <c r="B262" s="7" t="s">
        <v>12285</v>
      </c>
      <c r="C262" s="44" t="n">
        <v>0</v>
      </c>
      <c r="D262" s="44" t="n">
        <v>11</v>
      </c>
      <c r="E262" s="38" t="n">
        <f aca="false">IFERROR(C262/D262,0)</f>
        <v>0</v>
      </c>
      <c r="F262" s="45" t="n">
        <v>5.73</v>
      </c>
    </row>
    <row r="263" customFormat="false" ht="15" hidden="false" customHeight="false" outlineLevel="0" collapsed="false">
      <c r="A263" s="7" t="s">
        <v>2607</v>
      </c>
      <c r="B263" s="7" t="s">
        <v>12280</v>
      </c>
      <c r="C263" s="44" t="n">
        <v>0</v>
      </c>
      <c r="D263" s="44" t="n">
        <v>11</v>
      </c>
      <c r="E263" s="38" t="n">
        <f aca="false">IFERROR(C263/D263,0)</f>
        <v>0</v>
      </c>
      <c r="F263" s="45" t="n">
        <v>63.91</v>
      </c>
    </row>
    <row r="264" customFormat="false" ht="15" hidden="false" customHeight="false" outlineLevel="0" collapsed="false">
      <c r="A264" s="7" t="s">
        <v>2379</v>
      </c>
      <c r="B264" s="7" t="s">
        <v>12281</v>
      </c>
      <c r="C264" s="44" t="n">
        <v>0</v>
      </c>
      <c r="D264" s="44" t="n">
        <v>11</v>
      </c>
      <c r="E264" s="38" t="n">
        <f aca="false">IFERROR(C264/D264,0)</f>
        <v>0</v>
      </c>
      <c r="F264" s="45" t="n">
        <v>9.55</v>
      </c>
    </row>
    <row r="265" customFormat="false" ht="15" hidden="false" customHeight="false" outlineLevel="0" collapsed="false">
      <c r="A265" s="7" t="s">
        <v>2300</v>
      </c>
      <c r="B265" s="7" t="s">
        <v>12289</v>
      </c>
      <c r="C265" s="44" t="n">
        <v>0</v>
      </c>
      <c r="D265" s="44" t="n">
        <v>11</v>
      </c>
      <c r="E265" s="38" t="n">
        <f aca="false">IFERROR(C265/D265,0)</f>
        <v>0</v>
      </c>
      <c r="F265" s="45" t="n">
        <v>7.18</v>
      </c>
    </row>
    <row r="266" customFormat="false" ht="15" hidden="false" customHeight="false" outlineLevel="0" collapsed="false">
      <c r="A266" s="7" t="s">
        <v>2556</v>
      </c>
      <c r="B266" s="7" t="s">
        <v>12285</v>
      </c>
      <c r="C266" s="44" t="n">
        <v>0</v>
      </c>
      <c r="D266" s="44" t="n">
        <v>11</v>
      </c>
      <c r="E266" s="38" t="n">
        <f aca="false">IFERROR(C266/D266,0)</f>
        <v>0</v>
      </c>
      <c r="F266" s="45" t="n">
        <v>23.82</v>
      </c>
    </row>
    <row r="267" customFormat="false" ht="15" hidden="false" customHeight="false" outlineLevel="0" collapsed="false">
      <c r="A267" s="7" t="s">
        <v>2349</v>
      </c>
      <c r="B267" s="7" t="s">
        <v>12285</v>
      </c>
      <c r="C267" s="44" t="n">
        <v>0</v>
      </c>
      <c r="D267" s="44" t="n">
        <v>11</v>
      </c>
      <c r="E267" s="38" t="n">
        <f aca="false">IFERROR(C267/D267,0)</f>
        <v>0</v>
      </c>
      <c r="F267" s="45" t="n">
        <v>17</v>
      </c>
    </row>
    <row r="268" customFormat="false" ht="15" hidden="false" customHeight="false" outlineLevel="0" collapsed="false">
      <c r="A268" s="7" t="s">
        <v>2308</v>
      </c>
      <c r="B268" s="7" t="s">
        <v>12291</v>
      </c>
      <c r="C268" s="44" t="n">
        <v>0</v>
      </c>
      <c r="D268" s="44" t="n">
        <v>11</v>
      </c>
      <c r="E268" s="38" t="n">
        <f aca="false">IFERROR(C268/D268,0)</f>
        <v>0</v>
      </c>
      <c r="F268" s="45" t="n">
        <v>12.91</v>
      </c>
    </row>
    <row r="269" customFormat="false" ht="15" hidden="false" customHeight="false" outlineLevel="0" collapsed="false">
      <c r="A269" s="7" t="s">
        <v>2357</v>
      </c>
      <c r="B269" s="7" t="s">
        <v>12280</v>
      </c>
      <c r="C269" s="44" t="n">
        <v>0</v>
      </c>
      <c r="D269" s="44" t="n">
        <v>11</v>
      </c>
      <c r="E269" s="38" t="n">
        <f aca="false">IFERROR(C269/D269,0)</f>
        <v>0</v>
      </c>
      <c r="F269" s="45" t="n">
        <v>18.09</v>
      </c>
    </row>
    <row r="270" customFormat="false" ht="15" hidden="false" customHeight="false" outlineLevel="0" collapsed="false">
      <c r="A270" s="7" t="s">
        <v>2378</v>
      </c>
      <c r="B270" s="7" t="s">
        <v>12280</v>
      </c>
      <c r="C270" s="44" t="n">
        <v>0</v>
      </c>
      <c r="D270" s="44" t="n">
        <v>11</v>
      </c>
      <c r="E270" s="38" t="n">
        <f aca="false">IFERROR(C270/D270,0)</f>
        <v>0</v>
      </c>
      <c r="F270" s="45" t="n">
        <v>10.18</v>
      </c>
    </row>
    <row r="271" customFormat="false" ht="15" hidden="false" customHeight="false" outlineLevel="0" collapsed="false">
      <c r="A271" s="7" t="s">
        <v>2298</v>
      </c>
      <c r="B271" s="7" t="s">
        <v>12304</v>
      </c>
      <c r="C271" s="44" t="n">
        <v>0</v>
      </c>
      <c r="D271" s="44" t="n">
        <v>11</v>
      </c>
      <c r="E271" s="38" t="n">
        <f aca="false">IFERROR(C271/D271,0)</f>
        <v>0</v>
      </c>
      <c r="F271" s="45" t="n">
        <v>10.82</v>
      </c>
    </row>
    <row r="272" customFormat="false" ht="15" hidden="false" customHeight="false" outlineLevel="0" collapsed="false">
      <c r="A272" s="7" t="s">
        <v>2586</v>
      </c>
      <c r="B272" s="7" t="s">
        <v>12284</v>
      </c>
      <c r="C272" s="44" t="n">
        <v>0</v>
      </c>
      <c r="D272" s="44" t="n">
        <v>11</v>
      </c>
      <c r="E272" s="38" t="n">
        <f aca="false">IFERROR(C272/D272,0)</f>
        <v>0</v>
      </c>
      <c r="F272" s="45" t="n">
        <v>42.55</v>
      </c>
    </row>
    <row r="273" customFormat="false" ht="15" hidden="false" customHeight="false" outlineLevel="0" collapsed="false">
      <c r="A273" s="7" t="s">
        <v>2591</v>
      </c>
      <c r="B273" s="7" t="s">
        <v>12295</v>
      </c>
      <c r="C273" s="44" t="n">
        <v>0</v>
      </c>
      <c r="D273" s="44" t="n">
        <v>11</v>
      </c>
      <c r="E273" s="38" t="n">
        <f aca="false">IFERROR(C273/D273,0)</f>
        <v>0</v>
      </c>
      <c r="F273" s="45" t="n">
        <v>63.82</v>
      </c>
    </row>
    <row r="274" customFormat="false" ht="15" hidden="false" customHeight="false" outlineLevel="0" collapsed="false">
      <c r="A274" s="7" t="s">
        <v>2314</v>
      </c>
      <c r="B274" s="7" t="s">
        <v>12280</v>
      </c>
      <c r="C274" s="44" t="n">
        <v>0</v>
      </c>
      <c r="D274" s="44" t="n">
        <v>11</v>
      </c>
      <c r="E274" s="38" t="n">
        <f aca="false">IFERROR(C274/D274,0)</f>
        <v>0</v>
      </c>
      <c r="F274" s="45" t="n">
        <v>21.82</v>
      </c>
    </row>
    <row r="275" customFormat="false" ht="15" hidden="false" customHeight="false" outlineLevel="0" collapsed="false">
      <c r="A275" s="7" t="s">
        <v>2598</v>
      </c>
      <c r="B275" s="7" t="s">
        <v>12285</v>
      </c>
      <c r="C275" s="44" t="n">
        <v>0</v>
      </c>
      <c r="D275" s="44" t="n">
        <v>11</v>
      </c>
      <c r="E275" s="38" t="n">
        <f aca="false">IFERROR(C275/D275,0)</f>
        <v>0</v>
      </c>
      <c r="F275" s="45" t="n">
        <v>22.82</v>
      </c>
    </row>
    <row r="276" customFormat="false" ht="15" hidden="false" customHeight="false" outlineLevel="0" collapsed="false">
      <c r="A276" s="7" t="s">
        <v>2485</v>
      </c>
      <c r="B276" s="7" t="s">
        <v>12284</v>
      </c>
      <c r="C276" s="44" t="n">
        <v>0</v>
      </c>
      <c r="D276" s="44" t="n">
        <v>11</v>
      </c>
      <c r="E276" s="38" t="n">
        <f aca="false">IFERROR(C276/D276,0)</f>
        <v>0</v>
      </c>
      <c r="F276" s="45" t="n">
        <v>11.09</v>
      </c>
    </row>
    <row r="277" customFormat="false" ht="15" hidden="false" customHeight="false" outlineLevel="0" collapsed="false">
      <c r="A277" s="7" t="s">
        <v>2602</v>
      </c>
      <c r="B277" s="7" t="s">
        <v>12285</v>
      </c>
      <c r="C277" s="44" t="n">
        <v>0</v>
      </c>
      <c r="D277" s="44" t="n">
        <v>11</v>
      </c>
      <c r="E277" s="38" t="n">
        <f aca="false">IFERROR(C277/D277,0)</f>
        <v>0</v>
      </c>
      <c r="F277" s="45" t="n">
        <v>21.18</v>
      </c>
    </row>
    <row r="278" customFormat="false" ht="15" hidden="false" customHeight="false" outlineLevel="0" collapsed="false">
      <c r="A278" s="7" t="s">
        <v>2515</v>
      </c>
      <c r="B278" s="7" t="s">
        <v>12287</v>
      </c>
      <c r="C278" s="44" t="n">
        <v>0</v>
      </c>
      <c r="D278" s="44" t="n">
        <v>11</v>
      </c>
      <c r="E278" s="38" t="n">
        <f aca="false">IFERROR(C278/D278,0)</f>
        <v>0</v>
      </c>
      <c r="F278" s="45" t="n">
        <v>10.09</v>
      </c>
    </row>
    <row r="279" customFormat="false" ht="15" hidden="false" customHeight="false" outlineLevel="0" collapsed="false">
      <c r="A279" s="7" t="s">
        <v>1002</v>
      </c>
      <c r="B279" s="7" t="s">
        <v>12292</v>
      </c>
      <c r="C279" s="44" t="n">
        <v>0</v>
      </c>
      <c r="D279" s="44" t="n">
        <v>11</v>
      </c>
      <c r="E279" s="38" t="n">
        <f aca="false">IFERROR(C279/D279,0)</f>
        <v>0</v>
      </c>
      <c r="F279" s="45" t="n">
        <v>8.27</v>
      </c>
    </row>
    <row r="280" customFormat="false" ht="15" hidden="false" customHeight="false" outlineLevel="0" collapsed="false">
      <c r="A280" s="7" t="s">
        <v>2592</v>
      </c>
      <c r="B280" s="7" t="s">
        <v>12305</v>
      </c>
      <c r="C280" s="44" t="n">
        <v>0</v>
      </c>
      <c r="D280" s="44" t="n">
        <v>11</v>
      </c>
      <c r="E280" s="38" t="n">
        <f aca="false">IFERROR(C280/D280,0)</f>
        <v>0</v>
      </c>
      <c r="F280" s="45" t="n">
        <v>60.82</v>
      </c>
    </row>
    <row r="281" customFormat="false" ht="15" hidden="false" customHeight="false" outlineLevel="0" collapsed="false">
      <c r="A281" s="7" t="s">
        <v>2588</v>
      </c>
      <c r="B281" s="7" t="s">
        <v>12285</v>
      </c>
      <c r="C281" s="44" t="n">
        <v>0</v>
      </c>
      <c r="D281" s="44" t="n">
        <v>11</v>
      </c>
      <c r="E281" s="38" t="n">
        <f aca="false">IFERROR(C281/D281,0)</f>
        <v>0</v>
      </c>
      <c r="F281" s="45" t="n">
        <v>19.55</v>
      </c>
    </row>
    <row r="282" customFormat="false" ht="15" hidden="false" customHeight="false" outlineLevel="0" collapsed="false">
      <c r="A282" s="7" t="s">
        <v>2614</v>
      </c>
      <c r="B282" s="7" t="s">
        <v>12285</v>
      </c>
      <c r="C282" s="44" t="n">
        <v>0</v>
      </c>
      <c r="D282" s="44" t="n">
        <v>10</v>
      </c>
      <c r="E282" s="38" t="n">
        <f aca="false">IFERROR(C282/D282,0)</f>
        <v>0</v>
      </c>
      <c r="F282" s="45" t="n">
        <v>13.6</v>
      </c>
    </row>
    <row r="283" customFormat="false" ht="15" hidden="false" customHeight="false" outlineLevel="0" collapsed="false">
      <c r="A283" s="7" t="s">
        <v>2628</v>
      </c>
      <c r="B283" s="7" t="s">
        <v>12285</v>
      </c>
      <c r="C283" s="44" t="n">
        <v>0</v>
      </c>
      <c r="D283" s="44" t="n">
        <v>10</v>
      </c>
      <c r="E283" s="38" t="n">
        <f aca="false">IFERROR(C283/D283,0)</f>
        <v>0</v>
      </c>
      <c r="F283" s="45" t="n">
        <v>18.7</v>
      </c>
    </row>
    <row r="284" customFormat="false" ht="15" hidden="false" customHeight="false" outlineLevel="0" collapsed="false">
      <c r="A284" s="7" t="s">
        <v>2314</v>
      </c>
      <c r="B284" s="7" t="s">
        <v>12288</v>
      </c>
      <c r="C284" s="44" t="n">
        <v>0</v>
      </c>
      <c r="D284" s="44" t="n">
        <v>10</v>
      </c>
      <c r="E284" s="38" t="n">
        <f aca="false">IFERROR(C284/D284,0)</f>
        <v>0</v>
      </c>
      <c r="F284" s="45" t="n">
        <v>38</v>
      </c>
    </row>
    <row r="285" customFormat="false" ht="15" hidden="false" customHeight="false" outlineLevel="0" collapsed="false">
      <c r="A285" s="7" t="s">
        <v>2550</v>
      </c>
      <c r="B285" s="7" t="s">
        <v>12285</v>
      </c>
      <c r="C285" s="44" t="n">
        <v>0</v>
      </c>
      <c r="D285" s="44" t="n">
        <v>10</v>
      </c>
      <c r="E285" s="38" t="n">
        <f aca="false">IFERROR(C285/D285,0)</f>
        <v>0</v>
      </c>
      <c r="F285" s="45" t="n">
        <v>13.1</v>
      </c>
    </row>
    <row r="286" customFormat="false" ht="15" hidden="false" customHeight="false" outlineLevel="0" collapsed="false">
      <c r="A286" s="7" t="s">
        <v>2576</v>
      </c>
      <c r="B286" s="7" t="s">
        <v>12285</v>
      </c>
      <c r="C286" s="44" t="n">
        <v>0</v>
      </c>
      <c r="D286" s="44" t="n">
        <v>10</v>
      </c>
      <c r="E286" s="38" t="n">
        <f aca="false">IFERROR(C286/D286,0)</f>
        <v>0</v>
      </c>
      <c r="F286" s="45" t="n">
        <v>19.2</v>
      </c>
    </row>
    <row r="287" customFormat="false" ht="15" hidden="false" customHeight="false" outlineLevel="0" collapsed="false">
      <c r="A287" s="7" t="s">
        <v>2310</v>
      </c>
      <c r="B287" s="7" t="s">
        <v>12292</v>
      </c>
      <c r="C287" s="44" t="n">
        <v>0</v>
      </c>
      <c r="D287" s="44" t="n">
        <v>10</v>
      </c>
      <c r="E287" s="38" t="n">
        <f aca="false">IFERROR(C287/D287,0)</f>
        <v>0</v>
      </c>
      <c r="F287" s="45" t="n">
        <v>31.4</v>
      </c>
    </row>
    <row r="288" customFormat="false" ht="15" hidden="false" customHeight="false" outlineLevel="0" collapsed="false">
      <c r="A288" s="7" t="s">
        <v>2647</v>
      </c>
      <c r="B288" s="7" t="s">
        <v>12285</v>
      </c>
      <c r="C288" s="44" t="n">
        <v>0</v>
      </c>
      <c r="D288" s="44" t="n">
        <v>10</v>
      </c>
      <c r="E288" s="38" t="n">
        <f aca="false">IFERROR(C288/D288,0)</f>
        <v>0</v>
      </c>
      <c r="F288" s="45" t="n">
        <v>10.5</v>
      </c>
    </row>
    <row r="289" customFormat="false" ht="15" hidden="false" customHeight="false" outlineLevel="0" collapsed="false">
      <c r="A289" s="7" t="s">
        <v>2639</v>
      </c>
      <c r="B289" s="7" t="s">
        <v>12285</v>
      </c>
      <c r="C289" s="44" t="n">
        <v>0</v>
      </c>
      <c r="D289" s="44" t="n">
        <v>10</v>
      </c>
      <c r="E289" s="38" t="n">
        <f aca="false">IFERROR(C289/D289,0)</f>
        <v>0</v>
      </c>
      <c r="F289" s="45" t="n">
        <v>13.5</v>
      </c>
    </row>
    <row r="290" customFormat="false" ht="15" hidden="false" customHeight="false" outlineLevel="0" collapsed="false">
      <c r="A290" s="7" t="s">
        <v>2570</v>
      </c>
      <c r="B290" s="7" t="s">
        <v>12281</v>
      </c>
      <c r="C290" s="44" t="n">
        <v>0</v>
      </c>
      <c r="D290" s="44" t="n">
        <v>10</v>
      </c>
      <c r="E290" s="38" t="n">
        <f aca="false">IFERROR(C290/D290,0)</f>
        <v>0</v>
      </c>
      <c r="F290" s="45" t="n">
        <v>13.7</v>
      </c>
    </row>
    <row r="291" customFormat="false" ht="15" hidden="false" customHeight="false" outlineLevel="0" collapsed="false">
      <c r="A291" s="7" t="s">
        <v>2553</v>
      </c>
      <c r="B291" s="7" t="s">
        <v>12285</v>
      </c>
      <c r="C291" s="44" t="n">
        <v>0</v>
      </c>
      <c r="D291" s="44" t="n">
        <v>10</v>
      </c>
      <c r="E291" s="38" t="n">
        <f aca="false">IFERROR(C291/D291,0)</f>
        <v>0</v>
      </c>
      <c r="F291" s="45" t="n">
        <v>24.5</v>
      </c>
    </row>
    <row r="292" customFormat="false" ht="15" hidden="false" customHeight="false" outlineLevel="0" collapsed="false">
      <c r="A292" s="7" t="s">
        <v>2374</v>
      </c>
      <c r="B292" s="7" t="s">
        <v>12285</v>
      </c>
      <c r="C292" s="44" t="n">
        <v>0</v>
      </c>
      <c r="D292" s="44" t="n">
        <v>10</v>
      </c>
      <c r="E292" s="38" t="n">
        <f aca="false">IFERROR(C292/D292,0)</f>
        <v>0</v>
      </c>
      <c r="F292" s="45" t="n">
        <v>34.9</v>
      </c>
    </row>
    <row r="293" customFormat="false" ht="15" hidden="false" customHeight="false" outlineLevel="0" collapsed="false">
      <c r="A293" s="7" t="s">
        <v>2438</v>
      </c>
      <c r="B293" s="7" t="s">
        <v>12280</v>
      </c>
      <c r="C293" s="44" t="n">
        <v>0</v>
      </c>
      <c r="D293" s="44" t="n">
        <v>10</v>
      </c>
      <c r="E293" s="38" t="n">
        <f aca="false">IFERROR(C293/D293,0)</f>
        <v>0</v>
      </c>
      <c r="F293" s="45" t="n">
        <v>17.4</v>
      </c>
    </row>
    <row r="294" customFormat="false" ht="15" hidden="false" customHeight="false" outlineLevel="0" collapsed="false">
      <c r="A294" s="7" t="s">
        <v>2298</v>
      </c>
      <c r="B294" s="7" t="s">
        <v>12306</v>
      </c>
      <c r="C294" s="44" t="n">
        <v>0</v>
      </c>
      <c r="D294" s="44" t="n">
        <v>10</v>
      </c>
      <c r="E294" s="38" t="n">
        <f aca="false">IFERROR(C294/D294,0)</f>
        <v>0</v>
      </c>
      <c r="F294" s="45" t="n">
        <v>10.4</v>
      </c>
    </row>
    <row r="295" customFormat="false" ht="15" hidden="false" customHeight="false" outlineLevel="0" collapsed="false">
      <c r="A295" s="7" t="s">
        <v>2644</v>
      </c>
      <c r="B295" s="7" t="s">
        <v>12285</v>
      </c>
      <c r="C295" s="44" t="n">
        <v>0</v>
      </c>
      <c r="D295" s="44" t="n">
        <v>10</v>
      </c>
      <c r="E295" s="38" t="n">
        <f aca="false">IFERROR(C295/D295,0)</f>
        <v>0</v>
      </c>
      <c r="F295" s="45" t="n">
        <v>11</v>
      </c>
    </row>
    <row r="296" customFormat="false" ht="15" hidden="false" customHeight="false" outlineLevel="0" collapsed="false">
      <c r="A296" s="7" t="s">
        <v>2561</v>
      </c>
      <c r="B296" s="7" t="s">
        <v>12285</v>
      </c>
      <c r="C296" s="44" t="n">
        <v>0</v>
      </c>
      <c r="D296" s="44" t="n">
        <v>10</v>
      </c>
      <c r="E296" s="38" t="n">
        <f aca="false">IFERROR(C296/D296,0)</f>
        <v>0</v>
      </c>
      <c r="F296" s="45" t="n">
        <v>9.3</v>
      </c>
    </row>
    <row r="297" customFormat="false" ht="15" hidden="false" customHeight="false" outlineLevel="0" collapsed="false">
      <c r="A297" s="7" t="s">
        <v>2299</v>
      </c>
      <c r="B297" s="7" t="s">
        <v>12294</v>
      </c>
      <c r="C297" s="44" t="n">
        <v>0</v>
      </c>
      <c r="D297" s="44" t="n">
        <v>10</v>
      </c>
      <c r="E297" s="38" t="n">
        <f aca="false">IFERROR(C297/D297,0)</f>
        <v>0</v>
      </c>
      <c r="F297" s="45" t="n">
        <v>9.1</v>
      </c>
    </row>
    <row r="298" customFormat="false" ht="15" hidden="false" customHeight="false" outlineLevel="0" collapsed="false">
      <c r="A298" s="7" t="s">
        <v>2317</v>
      </c>
      <c r="B298" s="7" t="s">
        <v>12292</v>
      </c>
      <c r="C298" s="44" t="n">
        <v>0</v>
      </c>
      <c r="D298" s="44" t="n">
        <v>10</v>
      </c>
      <c r="E298" s="38" t="n">
        <f aca="false">IFERROR(C298/D298,0)</f>
        <v>0</v>
      </c>
      <c r="F298" s="45" t="n">
        <v>24.8</v>
      </c>
    </row>
    <row r="299" customFormat="false" ht="15" hidden="false" customHeight="false" outlineLevel="0" collapsed="false">
      <c r="A299" s="7" t="s">
        <v>2406</v>
      </c>
      <c r="B299" s="7" t="s">
        <v>12307</v>
      </c>
      <c r="C299" s="44" t="n">
        <v>0</v>
      </c>
      <c r="D299" s="44" t="n">
        <v>10</v>
      </c>
      <c r="E299" s="38" t="n">
        <f aca="false">IFERROR(C299/D299,0)</f>
        <v>0</v>
      </c>
      <c r="F299" s="45" t="n">
        <v>5</v>
      </c>
    </row>
    <row r="300" customFormat="false" ht="15" hidden="false" customHeight="false" outlineLevel="0" collapsed="false">
      <c r="A300" s="7" t="s">
        <v>2373</v>
      </c>
      <c r="B300" s="7" t="s">
        <v>12294</v>
      </c>
      <c r="C300" s="44" t="n">
        <v>0</v>
      </c>
      <c r="D300" s="44" t="n">
        <v>10</v>
      </c>
      <c r="E300" s="38" t="n">
        <f aca="false">IFERROR(C300/D300,0)</f>
        <v>0</v>
      </c>
      <c r="F300" s="45" t="n">
        <v>8.1</v>
      </c>
    </row>
    <row r="301" customFormat="false" ht="15" hidden="false" customHeight="false" outlineLevel="0" collapsed="false">
      <c r="A301" s="7" t="s">
        <v>2565</v>
      </c>
      <c r="B301" s="7" t="s">
        <v>12283</v>
      </c>
      <c r="C301" s="44" t="n">
        <v>0</v>
      </c>
      <c r="D301" s="44" t="n">
        <v>10</v>
      </c>
      <c r="E301" s="38" t="n">
        <f aca="false">IFERROR(C301/D301,0)</f>
        <v>0</v>
      </c>
      <c r="F301" s="45" t="n">
        <v>13</v>
      </c>
    </row>
    <row r="302" customFormat="false" ht="15" hidden="false" customHeight="false" outlineLevel="0" collapsed="false">
      <c r="A302" s="7" t="s">
        <v>2500</v>
      </c>
      <c r="B302" s="7" t="s">
        <v>12283</v>
      </c>
      <c r="C302" s="44" t="n">
        <v>0</v>
      </c>
      <c r="D302" s="44" t="n">
        <v>10</v>
      </c>
      <c r="E302" s="38" t="n">
        <f aca="false">IFERROR(C302/D302,0)</f>
        <v>0</v>
      </c>
      <c r="F302" s="45" t="n">
        <v>30.4</v>
      </c>
    </row>
    <row r="303" customFormat="false" ht="15" hidden="false" customHeight="false" outlineLevel="0" collapsed="false">
      <c r="A303" s="7" t="s">
        <v>2617</v>
      </c>
      <c r="B303" s="7" t="s">
        <v>12285</v>
      </c>
      <c r="C303" s="44" t="n">
        <v>0</v>
      </c>
      <c r="D303" s="44" t="n">
        <v>10</v>
      </c>
      <c r="E303" s="38" t="n">
        <f aca="false">IFERROR(C303/D303,0)</f>
        <v>0</v>
      </c>
      <c r="F303" s="45" t="n">
        <v>10</v>
      </c>
    </row>
    <row r="304" customFormat="false" ht="15" hidden="false" customHeight="false" outlineLevel="0" collapsed="false">
      <c r="A304" s="7" t="s">
        <v>2650</v>
      </c>
      <c r="B304" s="7" t="s">
        <v>12285</v>
      </c>
      <c r="C304" s="44" t="n">
        <v>0</v>
      </c>
      <c r="D304" s="44" t="n">
        <v>10</v>
      </c>
      <c r="E304" s="38" t="n">
        <f aca="false">IFERROR(C304/D304,0)</f>
        <v>0</v>
      </c>
      <c r="F304" s="45" t="n">
        <v>35</v>
      </c>
    </row>
    <row r="305" customFormat="false" ht="15" hidden="false" customHeight="false" outlineLevel="0" collapsed="false">
      <c r="A305" s="7" t="s">
        <v>2428</v>
      </c>
      <c r="B305" s="7" t="s">
        <v>12291</v>
      </c>
      <c r="C305" s="44" t="n">
        <v>0</v>
      </c>
      <c r="D305" s="44" t="n">
        <v>10</v>
      </c>
      <c r="E305" s="38" t="n">
        <f aca="false">IFERROR(C305/D305,0)</f>
        <v>0</v>
      </c>
      <c r="F305" s="45" t="n">
        <v>22.1</v>
      </c>
    </row>
    <row r="306" customFormat="false" ht="15" hidden="false" customHeight="false" outlineLevel="0" collapsed="false">
      <c r="A306" s="7" t="s">
        <v>2364</v>
      </c>
      <c r="B306" s="7" t="s">
        <v>12292</v>
      </c>
      <c r="C306" s="44" t="n">
        <v>0</v>
      </c>
      <c r="D306" s="44" t="n">
        <v>10</v>
      </c>
      <c r="E306" s="38" t="n">
        <f aca="false">IFERROR(C306/D306,0)</f>
        <v>0</v>
      </c>
      <c r="F306" s="45" t="n">
        <v>8.5</v>
      </c>
    </row>
    <row r="307" customFormat="false" ht="15" hidden="false" customHeight="false" outlineLevel="0" collapsed="false">
      <c r="A307" s="7" t="s">
        <v>2433</v>
      </c>
      <c r="B307" s="7" t="s">
        <v>12285</v>
      </c>
      <c r="C307" s="44" t="n">
        <v>0</v>
      </c>
      <c r="D307" s="44" t="n">
        <v>10</v>
      </c>
      <c r="E307" s="38" t="n">
        <f aca="false">IFERROR(C307/D307,0)</f>
        <v>0</v>
      </c>
      <c r="F307" s="45" t="n">
        <v>23.4</v>
      </c>
    </row>
    <row r="308" customFormat="false" ht="15" hidden="false" customHeight="false" outlineLevel="0" collapsed="false">
      <c r="A308" s="7" t="s">
        <v>2483</v>
      </c>
      <c r="B308" s="7" t="s">
        <v>12284</v>
      </c>
      <c r="C308" s="44" t="n">
        <v>0</v>
      </c>
      <c r="D308" s="44" t="n">
        <v>10</v>
      </c>
      <c r="E308" s="38" t="n">
        <f aca="false">IFERROR(C308/D308,0)</f>
        <v>0</v>
      </c>
      <c r="F308" s="45" t="n">
        <v>24.7</v>
      </c>
    </row>
    <row r="309" customFormat="false" ht="15" hidden="false" customHeight="false" outlineLevel="0" collapsed="false">
      <c r="A309" s="7" t="s">
        <v>2637</v>
      </c>
      <c r="B309" s="7" t="s">
        <v>12285</v>
      </c>
      <c r="C309" s="44" t="n">
        <v>0</v>
      </c>
      <c r="D309" s="44" t="n">
        <v>10</v>
      </c>
      <c r="E309" s="38" t="n">
        <f aca="false">IFERROR(C309/D309,0)</f>
        <v>0</v>
      </c>
      <c r="F309" s="45" t="n">
        <v>26.4</v>
      </c>
    </row>
    <row r="310" customFormat="false" ht="15" hidden="false" customHeight="false" outlineLevel="0" collapsed="false">
      <c r="A310" s="7" t="s">
        <v>2609</v>
      </c>
      <c r="B310" s="7" t="s">
        <v>12308</v>
      </c>
      <c r="C310" s="44" t="n">
        <v>0</v>
      </c>
      <c r="D310" s="44" t="n">
        <v>10</v>
      </c>
      <c r="E310" s="38" t="n">
        <f aca="false">IFERROR(C310/D310,0)</f>
        <v>0</v>
      </c>
      <c r="F310" s="45" t="n">
        <v>48.8</v>
      </c>
    </row>
    <row r="311" customFormat="false" ht="15" hidden="false" customHeight="false" outlineLevel="0" collapsed="false">
      <c r="A311" s="7" t="s">
        <v>2350</v>
      </c>
      <c r="B311" s="7" t="s">
        <v>12291</v>
      </c>
      <c r="C311" s="44" t="n">
        <v>0</v>
      </c>
      <c r="D311" s="44" t="n">
        <v>10</v>
      </c>
      <c r="E311" s="38" t="n">
        <f aca="false">IFERROR(C311/D311,0)</f>
        <v>0</v>
      </c>
      <c r="F311" s="45" t="n">
        <v>13.4</v>
      </c>
    </row>
    <row r="312" customFormat="false" ht="15" hidden="false" customHeight="false" outlineLevel="0" collapsed="false">
      <c r="A312" s="7" t="s">
        <v>2601</v>
      </c>
      <c r="B312" s="7" t="s">
        <v>12285</v>
      </c>
      <c r="C312" s="44" t="n">
        <v>0</v>
      </c>
      <c r="D312" s="44" t="n">
        <v>10</v>
      </c>
      <c r="E312" s="38" t="n">
        <f aca="false">IFERROR(C312/D312,0)</f>
        <v>0</v>
      </c>
      <c r="F312" s="45" t="n">
        <v>22.2</v>
      </c>
    </row>
    <row r="313" customFormat="false" ht="15" hidden="false" customHeight="false" outlineLevel="0" collapsed="false">
      <c r="A313" s="7" t="s">
        <v>2575</v>
      </c>
      <c r="B313" s="7" t="s">
        <v>12285</v>
      </c>
      <c r="C313" s="44" t="n">
        <v>0</v>
      </c>
      <c r="D313" s="44" t="n">
        <v>10</v>
      </c>
      <c r="E313" s="38" t="n">
        <f aca="false">IFERROR(C313/D313,0)</f>
        <v>0</v>
      </c>
      <c r="F313" s="45" t="n">
        <v>44.9</v>
      </c>
    </row>
    <row r="314" customFormat="false" ht="15" hidden="false" customHeight="false" outlineLevel="0" collapsed="false">
      <c r="A314" s="7" t="s">
        <v>2613</v>
      </c>
      <c r="B314" s="7" t="s">
        <v>12285</v>
      </c>
      <c r="C314" s="44" t="n">
        <v>0</v>
      </c>
      <c r="D314" s="44" t="n">
        <v>10</v>
      </c>
      <c r="E314" s="38" t="n">
        <f aca="false">IFERROR(C314/D314,0)</f>
        <v>0</v>
      </c>
      <c r="F314" s="45" t="n">
        <v>8.2</v>
      </c>
    </row>
    <row r="315" customFormat="false" ht="15" hidden="false" customHeight="false" outlineLevel="0" collapsed="false">
      <c r="A315" s="7" t="s">
        <v>2475</v>
      </c>
      <c r="B315" s="7" t="s">
        <v>12285</v>
      </c>
      <c r="C315" s="44" t="n">
        <v>0</v>
      </c>
      <c r="D315" s="44" t="n">
        <v>10</v>
      </c>
      <c r="E315" s="38" t="n">
        <f aca="false">IFERROR(C315/D315,0)</f>
        <v>0</v>
      </c>
      <c r="F315" s="45" t="n">
        <v>9.8</v>
      </c>
    </row>
    <row r="316" customFormat="false" ht="15" hidden="false" customHeight="false" outlineLevel="0" collapsed="false">
      <c r="A316" s="7" t="s">
        <v>2307</v>
      </c>
      <c r="B316" s="7" t="s">
        <v>12297</v>
      </c>
      <c r="C316" s="44" t="n">
        <v>0</v>
      </c>
      <c r="D316" s="44" t="n">
        <v>10</v>
      </c>
      <c r="E316" s="38" t="n">
        <f aca="false">IFERROR(C316/D316,0)</f>
        <v>0</v>
      </c>
      <c r="F316" s="45" t="n">
        <v>9.1</v>
      </c>
    </row>
    <row r="317" customFormat="false" ht="15" hidden="false" customHeight="false" outlineLevel="0" collapsed="false">
      <c r="A317" s="7" t="s">
        <v>2411</v>
      </c>
      <c r="B317" s="7" t="s">
        <v>12282</v>
      </c>
      <c r="C317" s="44" t="n">
        <v>0</v>
      </c>
      <c r="D317" s="44" t="n">
        <v>10</v>
      </c>
      <c r="E317" s="38" t="n">
        <f aca="false">IFERROR(C317/D317,0)</f>
        <v>0</v>
      </c>
      <c r="F317" s="45" t="n">
        <v>9.6</v>
      </c>
    </row>
    <row r="318" customFormat="false" ht="15" hidden="false" customHeight="false" outlineLevel="0" collapsed="false">
      <c r="A318" s="7" t="s">
        <v>2625</v>
      </c>
      <c r="B318" s="7" t="s">
        <v>12285</v>
      </c>
      <c r="C318" s="44" t="n">
        <v>0</v>
      </c>
      <c r="D318" s="44" t="n">
        <v>10</v>
      </c>
      <c r="E318" s="38" t="n">
        <f aca="false">IFERROR(C318/D318,0)</f>
        <v>0</v>
      </c>
      <c r="F318" s="45" t="n">
        <v>17.5</v>
      </c>
    </row>
    <row r="319" customFormat="false" ht="15" hidden="false" customHeight="false" outlineLevel="0" collapsed="false">
      <c r="A319" s="7" t="s">
        <v>2390</v>
      </c>
      <c r="B319" s="7" t="s">
        <v>12285</v>
      </c>
      <c r="C319" s="44" t="n">
        <v>0</v>
      </c>
      <c r="D319" s="44" t="n">
        <v>10</v>
      </c>
      <c r="E319" s="38" t="n">
        <f aca="false">IFERROR(C319/D319,0)</f>
        <v>0</v>
      </c>
      <c r="F319" s="45" t="n">
        <v>8.2</v>
      </c>
    </row>
    <row r="320" customFormat="false" ht="15" hidden="false" customHeight="false" outlineLevel="0" collapsed="false">
      <c r="A320" s="7" t="s">
        <v>2452</v>
      </c>
      <c r="B320" s="7" t="s">
        <v>12285</v>
      </c>
      <c r="C320" s="44" t="n">
        <v>0</v>
      </c>
      <c r="D320" s="44" t="n">
        <v>10</v>
      </c>
      <c r="E320" s="38" t="n">
        <f aca="false">IFERROR(C320/D320,0)</f>
        <v>0</v>
      </c>
      <c r="F320" s="45" t="n">
        <v>7.8</v>
      </c>
    </row>
    <row r="321" customFormat="false" ht="15" hidden="false" customHeight="false" outlineLevel="0" collapsed="false">
      <c r="A321" s="7" t="s">
        <v>2633</v>
      </c>
      <c r="B321" s="7" t="s">
        <v>12285</v>
      </c>
      <c r="C321" s="44" t="n">
        <v>0</v>
      </c>
      <c r="D321" s="44" t="n">
        <v>10</v>
      </c>
      <c r="E321" s="38" t="n">
        <f aca="false">IFERROR(C321/D321,0)</f>
        <v>0</v>
      </c>
      <c r="F321" s="45" t="n">
        <v>17.5</v>
      </c>
    </row>
    <row r="322" customFormat="false" ht="15" hidden="false" customHeight="false" outlineLevel="0" collapsed="false">
      <c r="A322" s="7" t="s">
        <v>2619</v>
      </c>
      <c r="B322" s="7" t="s">
        <v>12285</v>
      </c>
      <c r="C322" s="44" t="n">
        <v>0</v>
      </c>
      <c r="D322" s="44" t="n">
        <v>10</v>
      </c>
      <c r="E322" s="38" t="n">
        <f aca="false">IFERROR(C322/D322,0)</f>
        <v>0</v>
      </c>
      <c r="F322" s="45" t="n">
        <v>15.6</v>
      </c>
    </row>
    <row r="323" customFormat="false" ht="15" hidden="false" customHeight="false" outlineLevel="0" collapsed="false">
      <c r="A323" s="7" t="s">
        <v>2645</v>
      </c>
      <c r="B323" s="7" t="s">
        <v>12283</v>
      </c>
      <c r="C323" s="44" t="n">
        <v>0</v>
      </c>
      <c r="D323" s="44" t="n">
        <v>10</v>
      </c>
      <c r="E323" s="38" t="n">
        <f aca="false">IFERROR(C323/D323,0)</f>
        <v>0</v>
      </c>
      <c r="F323" s="45" t="n">
        <v>6.7</v>
      </c>
    </row>
    <row r="324" customFormat="false" ht="15" hidden="false" customHeight="false" outlineLevel="0" collapsed="false">
      <c r="A324" s="7" t="s">
        <v>2463</v>
      </c>
      <c r="B324" s="7" t="s">
        <v>12285</v>
      </c>
      <c r="C324" s="44" t="n">
        <v>0</v>
      </c>
      <c r="D324" s="44" t="n">
        <v>10</v>
      </c>
      <c r="E324" s="38" t="n">
        <f aca="false">IFERROR(C324/D324,0)</f>
        <v>0</v>
      </c>
      <c r="F324" s="45" t="n">
        <v>6.7</v>
      </c>
    </row>
    <row r="325" customFormat="false" ht="15" hidden="false" customHeight="false" outlineLevel="0" collapsed="false">
      <c r="A325" s="7" t="s">
        <v>2630</v>
      </c>
      <c r="B325" s="7" t="s">
        <v>12285</v>
      </c>
      <c r="C325" s="44" t="n">
        <v>0</v>
      </c>
      <c r="D325" s="44" t="n">
        <v>10</v>
      </c>
      <c r="E325" s="38" t="n">
        <f aca="false">IFERROR(C325/D325,0)</f>
        <v>0</v>
      </c>
      <c r="F325" s="45" t="n">
        <v>10.8</v>
      </c>
    </row>
    <row r="326" customFormat="false" ht="15" hidden="false" customHeight="false" outlineLevel="0" collapsed="false">
      <c r="A326" s="7" t="s">
        <v>2631</v>
      </c>
      <c r="B326" s="7" t="s">
        <v>12285</v>
      </c>
      <c r="C326" s="44" t="n">
        <v>0</v>
      </c>
      <c r="D326" s="44" t="n">
        <v>10</v>
      </c>
      <c r="E326" s="38" t="n">
        <f aca="false">IFERROR(C326/D326,0)</f>
        <v>0</v>
      </c>
      <c r="F326" s="45" t="n">
        <v>24.8</v>
      </c>
    </row>
    <row r="327" customFormat="false" ht="15" hidden="false" customHeight="false" outlineLevel="0" collapsed="false">
      <c r="A327" s="7" t="s">
        <v>2495</v>
      </c>
      <c r="B327" s="7" t="s">
        <v>12280</v>
      </c>
      <c r="C327" s="44" t="n">
        <v>0</v>
      </c>
      <c r="D327" s="44" t="n">
        <v>10</v>
      </c>
      <c r="E327" s="38" t="n">
        <f aca="false">IFERROR(C327/D327,0)</f>
        <v>0</v>
      </c>
      <c r="F327" s="45" t="n">
        <v>37.9</v>
      </c>
    </row>
    <row r="328" customFormat="false" ht="15" hidden="false" customHeight="false" outlineLevel="0" collapsed="false">
      <c r="A328" s="7" t="s">
        <v>2535</v>
      </c>
      <c r="B328" s="7" t="s">
        <v>12285</v>
      </c>
      <c r="C328" s="44" t="n">
        <v>0</v>
      </c>
      <c r="D328" s="44" t="n">
        <v>9</v>
      </c>
      <c r="E328" s="38" t="n">
        <f aca="false">IFERROR(C328/D328,0)</f>
        <v>0</v>
      </c>
      <c r="F328" s="45" t="n">
        <v>24.11</v>
      </c>
    </row>
    <row r="329" customFormat="false" ht="15" hidden="false" customHeight="false" outlineLevel="0" collapsed="false">
      <c r="A329" s="7" t="s">
        <v>2324</v>
      </c>
      <c r="B329" s="7" t="s">
        <v>12281</v>
      </c>
      <c r="C329" s="44" t="n">
        <v>0</v>
      </c>
      <c r="D329" s="44" t="n">
        <v>9</v>
      </c>
      <c r="E329" s="38" t="n">
        <f aca="false">IFERROR(C329/D329,0)</f>
        <v>0</v>
      </c>
      <c r="F329" s="45" t="n">
        <v>10.89</v>
      </c>
    </row>
    <row r="330" customFormat="false" ht="15" hidden="false" customHeight="false" outlineLevel="0" collapsed="false">
      <c r="A330" s="7" t="s">
        <v>2365</v>
      </c>
      <c r="B330" s="7" t="s">
        <v>12283</v>
      </c>
      <c r="C330" s="44" t="n">
        <v>0</v>
      </c>
      <c r="D330" s="44" t="n">
        <v>9</v>
      </c>
      <c r="E330" s="38" t="n">
        <f aca="false">IFERROR(C330/D330,0)</f>
        <v>0</v>
      </c>
      <c r="F330" s="45" t="n">
        <v>10.22</v>
      </c>
    </row>
    <row r="331" customFormat="false" ht="15" hidden="false" customHeight="false" outlineLevel="0" collapsed="false">
      <c r="A331" s="7" t="s">
        <v>2461</v>
      </c>
      <c r="B331" s="7" t="s">
        <v>12280</v>
      </c>
      <c r="C331" s="44" t="n">
        <v>0</v>
      </c>
      <c r="D331" s="44" t="n">
        <v>9</v>
      </c>
      <c r="E331" s="38" t="n">
        <f aca="false">IFERROR(C331/D331,0)</f>
        <v>0</v>
      </c>
      <c r="F331" s="45" t="n">
        <v>21.33</v>
      </c>
    </row>
    <row r="332" customFormat="false" ht="15" hidden="false" customHeight="false" outlineLevel="0" collapsed="false">
      <c r="A332" s="7" t="s">
        <v>2634</v>
      </c>
      <c r="B332" s="7" t="s">
        <v>12285</v>
      </c>
      <c r="C332" s="44" t="n">
        <v>0</v>
      </c>
      <c r="D332" s="44" t="n">
        <v>9</v>
      </c>
      <c r="E332" s="38" t="n">
        <f aca="false">IFERROR(C332/D332,0)</f>
        <v>0</v>
      </c>
      <c r="F332" s="45" t="n">
        <v>8.67</v>
      </c>
    </row>
    <row r="333" customFormat="false" ht="15" hidden="false" customHeight="false" outlineLevel="0" collapsed="false">
      <c r="A333" s="7" t="s">
        <v>2560</v>
      </c>
      <c r="B333" s="7" t="s">
        <v>12285</v>
      </c>
      <c r="C333" s="44" t="n">
        <v>0</v>
      </c>
      <c r="D333" s="44" t="n">
        <v>9</v>
      </c>
      <c r="E333" s="38" t="n">
        <f aca="false">IFERROR(C333/D333,0)</f>
        <v>0</v>
      </c>
      <c r="F333" s="45" t="n">
        <v>9.22</v>
      </c>
    </row>
    <row r="334" customFormat="false" ht="15" hidden="false" customHeight="false" outlineLevel="0" collapsed="false">
      <c r="A334" s="7" t="s">
        <v>2599</v>
      </c>
      <c r="B334" s="7" t="s">
        <v>12285</v>
      </c>
      <c r="C334" s="44" t="n">
        <v>0</v>
      </c>
      <c r="D334" s="44" t="n">
        <v>9</v>
      </c>
      <c r="E334" s="38" t="n">
        <f aca="false">IFERROR(C334/D334,0)</f>
        <v>0</v>
      </c>
      <c r="F334" s="45" t="n">
        <v>13.44</v>
      </c>
    </row>
    <row r="335" customFormat="false" ht="15" hidden="false" customHeight="false" outlineLevel="0" collapsed="false">
      <c r="A335" s="7" t="s">
        <v>1002</v>
      </c>
      <c r="B335" s="7" t="s">
        <v>12284</v>
      </c>
      <c r="C335" s="44" t="n">
        <v>0</v>
      </c>
      <c r="D335" s="44" t="n">
        <v>9</v>
      </c>
      <c r="E335" s="38" t="n">
        <f aca="false">IFERROR(C335/D335,0)</f>
        <v>0</v>
      </c>
      <c r="F335" s="45" t="n">
        <v>44.67</v>
      </c>
    </row>
    <row r="336" customFormat="false" ht="15" hidden="false" customHeight="false" outlineLevel="0" collapsed="false">
      <c r="A336" s="7" t="s">
        <v>2689</v>
      </c>
      <c r="B336" s="7" t="s">
        <v>12285</v>
      </c>
      <c r="C336" s="44" t="n">
        <v>0</v>
      </c>
      <c r="D336" s="44" t="n">
        <v>9</v>
      </c>
      <c r="E336" s="38" t="n">
        <f aca="false">IFERROR(C336/D336,0)</f>
        <v>0</v>
      </c>
      <c r="F336" s="45" t="n">
        <v>29.56</v>
      </c>
    </row>
    <row r="337" customFormat="false" ht="15" hidden="false" customHeight="false" outlineLevel="0" collapsed="false">
      <c r="A337" s="7" t="s">
        <v>2690</v>
      </c>
      <c r="B337" s="7" t="s">
        <v>12285</v>
      </c>
      <c r="C337" s="44" t="n">
        <v>0</v>
      </c>
      <c r="D337" s="44" t="n">
        <v>9</v>
      </c>
      <c r="E337" s="38" t="n">
        <f aca="false">IFERROR(C337/D337,0)</f>
        <v>0</v>
      </c>
      <c r="F337" s="45" t="n">
        <v>27.44</v>
      </c>
    </row>
    <row r="338" customFormat="false" ht="15" hidden="false" customHeight="false" outlineLevel="0" collapsed="false">
      <c r="A338" s="7" t="s">
        <v>2460</v>
      </c>
      <c r="B338" s="7" t="s">
        <v>12292</v>
      </c>
      <c r="C338" s="44" t="n">
        <v>0</v>
      </c>
      <c r="D338" s="44" t="n">
        <v>9</v>
      </c>
      <c r="E338" s="38" t="n">
        <f aca="false">IFERROR(C338/D338,0)</f>
        <v>0</v>
      </c>
      <c r="F338" s="45" t="n">
        <v>8.56</v>
      </c>
    </row>
    <row r="339" customFormat="false" ht="15" hidden="false" customHeight="false" outlineLevel="0" collapsed="false">
      <c r="A339" s="7" t="s">
        <v>2642</v>
      </c>
      <c r="B339" s="7" t="s">
        <v>12285</v>
      </c>
      <c r="C339" s="44" t="n">
        <v>0</v>
      </c>
      <c r="D339" s="44" t="n">
        <v>9</v>
      </c>
      <c r="E339" s="38" t="n">
        <f aca="false">IFERROR(C339/D339,0)</f>
        <v>0</v>
      </c>
      <c r="F339" s="45" t="n">
        <v>26.33</v>
      </c>
    </row>
    <row r="340" customFormat="false" ht="15" hidden="false" customHeight="false" outlineLevel="0" collapsed="false">
      <c r="A340" s="7" t="s">
        <v>975</v>
      </c>
      <c r="B340" s="7" t="s">
        <v>12280</v>
      </c>
      <c r="C340" s="44" t="n">
        <v>0</v>
      </c>
      <c r="D340" s="44" t="n">
        <v>9</v>
      </c>
      <c r="E340" s="38" t="n">
        <f aca="false">IFERROR(C340/D340,0)</f>
        <v>0</v>
      </c>
      <c r="F340" s="45" t="n">
        <v>31.33</v>
      </c>
    </row>
    <row r="341" customFormat="false" ht="15" hidden="false" customHeight="false" outlineLevel="0" collapsed="false">
      <c r="A341" s="7" t="s">
        <v>2493</v>
      </c>
      <c r="B341" s="7" t="s">
        <v>12280</v>
      </c>
      <c r="C341" s="44" t="n">
        <v>0</v>
      </c>
      <c r="D341" s="44" t="n">
        <v>9</v>
      </c>
      <c r="E341" s="38" t="n">
        <f aca="false">IFERROR(C341/D341,0)</f>
        <v>0</v>
      </c>
      <c r="F341" s="45" t="n">
        <v>14.56</v>
      </c>
    </row>
    <row r="342" customFormat="false" ht="15" hidden="false" customHeight="false" outlineLevel="0" collapsed="false">
      <c r="A342" s="7" t="s">
        <v>2520</v>
      </c>
      <c r="B342" s="7" t="s">
        <v>12285</v>
      </c>
      <c r="C342" s="44" t="n">
        <v>0</v>
      </c>
      <c r="D342" s="44" t="n">
        <v>9</v>
      </c>
      <c r="E342" s="38" t="n">
        <f aca="false">IFERROR(C342/D342,0)</f>
        <v>0</v>
      </c>
      <c r="F342" s="45" t="n">
        <v>25.56</v>
      </c>
    </row>
    <row r="343" customFormat="false" ht="15" hidden="false" customHeight="false" outlineLevel="0" collapsed="false">
      <c r="A343" s="7" t="s">
        <v>2687</v>
      </c>
      <c r="B343" s="7" t="s">
        <v>12285</v>
      </c>
      <c r="C343" s="44" t="n">
        <v>0</v>
      </c>
      <c r="D343" s="44" t="n">
        <v>9</v>
      </c>
      <c r="E343" s="38" t="n">
        <f aca="false">IFERROR(C343/D343,0)</f>
        <v>0</v>
      </c>
      <c r="F343" s="45" t="n">
        <v>24</v>
      </c>
    </row>
    <row r="344" customFormat="false" ht="15" hidden="false" customHeight="false" outlineLevel="0" collapsed="false">
      <c r="A344" s="7" t="s">
        <v>2307</v>
      </c>
      <c r="B344" s="7" t="s">
        <v>12288</v>
      </c>
      <c r="C344" s="44" t="n">
        <v>0</v>
      </c>
      <c r="D344" s="44" t="n">
        <v>9</v>
      </c>
      <c r="E344" s="38" t="n">
        <f aca="false">IFERROR(C344/D344,0)</f>
        <v>0</v>
      </c>
      <c r="F344" s="45" t="n">
        <v>8.44</v>
      </c>
    </row>
    <row r="345" customFormat="false" ht="15" hidden="false" customHeight="false" outlineLevel="0" collapsed="false">
      <c r="A345" s="7" t="s">
        <v>2680</v>
      </c>
      <c r="B345" s="7" t="s">
        <v>12285</v>
      </c>
      <c r="C345" s="44" t="n">
        <v>0</v>
      </c>
      <c r="D345" s="44" t="n">
        <v>9</v>
      </c>
      <c r="E345" s="38" t="n">
        <f aca="false">IFERROR(C345/D345,0)</f>
        <v>0</v>
      </c>
      <c r="F345" s="45" t="n">
        <v>30.33</v>
      </c>
    </row>
    <row r="346" customFormat="false" ht="15" hidden="false" customHeight="false" outlineLevel="0" collapsed="false">
      <c r="A346" s="7" t="s">
        <v>2691</v>
      </c>
      <c r="B346" s="7" t="s">
        <v>12285</v>
      </c>
      <c r="C346" s="44" t="n">
        <v>0</v>
      </c>
      <c r="D346" s="44" t="n">
        <v>9</v>
      </c>
      <c r="E346" s="38" t="n">
        <f aca="false">IFERROR(C346/D346,0)</f>
        <v>0</v>
      </c>
      <c r="F346" s="45" t="n">
        <v>11.44</v>
      </c>
    </row>
    <row r="347" customFormat="false" ht="15" hidden="false" customHeight="false" outlineLevel="0" collapsed="false">
      <c r="A347" s="7" t="s">
        <v>2632</v>
      </c>
      <c r="B347" s="7" t="s">
        <v>12285</v>
      </c>
      <c r="C347" s="44" t="n">
        <v>0</v>
      </c>
      <c r="D347" s="44" t="n">
        <v>9</v>
      </c>
      <c r="E347" s="38" t="n">
        <f aca="false">IFERROR(C347/D347,0)</f>
        <v>0</v>
      </c>
      <c r="F347" s="45" t="n">
        <v>29</v>
      </c>
    </row>
    <row r="348" customFormat="false" ht="15" hidden="false" customHeight="false" outlineLevel="0" collapsed="false">
      <c r="A348" s="7" t="s">
        <v>2365</v>
      </c>
      <c r="B348" s="7" t="s">
        <v>12285</v>
      </c>
      <c r="C348" s="44" t="n">
        <v>0</v>
      </c>
      <c r="D348" s="44" t="n">
        <v>9</v>
      </c>
      <c r="E348" s="38" t="n">
        <f aca="false">IFERROR(C348/D348,0)</f>
        <v>0</v>
      </c>
      <c r="F348" s="45" t="n">
        <v>20.33</v>
      </c>
    </row>
    <row r="349" customFormat="false" ht="15" hidden="false" customHeight="false" outlineLevel="0" collapsed="false">
      <c r="A349" s="7" t="s">
        <v>2581</v>
      </c>
      <c r="B349" s="7" t="s">
        <v>12285</v>
      </c>
      <c r="C349" s="44" t="n">
        <v>0</v>
      </c>
      <c r="D349" s="44" t="n">
        <v>9</v>
      </c>
      <c r="E349" s="38" t="n">
        <f aca="false">IFERROR(C349/D349,0)</f>
        <v>0</v>
      </c>
      <c r="F349" s="45" t="n">
        <v>12.33</v>
      </c>
    </row>
    <row r="350" customFormat="false" ht="15" hidden="false" customHeight="false" outlineLevel="0" collapsed="false">
      <c r="A350" s="7" t="s">
        <v>2469</v>
      </c>
      <c r="B350" s="7" t="s">
        <v>12285</v>
      </c>
      <c r="C350" s="44" t="n">
        <v>0</v>
      </c>
      <c r="D350" s="44" t="n">
        <v>9</v>
      </c>
      <c r="E350" s="38" t="n">
        <f aca="false">IFERROR(C350/D350,0)</f>
        <v>0</v>
      </c>
      <c r="F350" s="45" t="n">
        <v>29.89</v>
      </c>
    </row>
    <row r="351" customFormat="false" ht="15" hidden="false" customHeight="false" outlineLevel="0" collapsed="false">
      <c r="A351" s="7" t="s">
        <v>2668</v>
      </c>
      <c r="B351" s="7" t="s">
        <v>12284</v>
      </c>
      <c r="C351" s="44" t="n">
        <v>0</v>
      </c>
      <c r="D351" s="44" t="n">
        <v>9</v>
      </c>
      <c r="E351" s="38" t="n">
        <f aca="false">IFERROR(C351/D351,0)</f>
        <v>0</v>
      </c>
      <c r="F351" s="45" t="n">
        <v>37.22</v>
      </c>
    </row>
    <row r="352" customFormat="false" ht="15" hidden="false" customHeight="false" outlineLevel="0" collapsed="false">
      <c r="A352" s="7" t="s">
        <v>2655</v>
      </c>
      <c r="B352" s="7" t="s">
        <v>12284</v>
      </c>
      <c r="C352" s="44" t="n">
        <v>0</v>
      </c>
      <c r="D352" s="44" t="n">
        <v>9</v>
      </c>
      <c r="E352" s="38" t="n">
        <f aca="false">IFERROR(C352/D352,0)</f>
        <v>0</v>
      </c>
      <c r="F352" s="45" t="n">
        <v>21.89</v>
      </c>
    </row>
    <row r="353" customFormat="false" ht="15" hidden="false" customHeight="false" outlineLevel="0" collapsed="false">
      <c r="A353" s="7" t="s">
        <v>2499</v>
      </c>
      <c r="B353" s="7" t="s">
        <v>12280</v>
      </c>
      <c r="C353" s="44" t="n">
        <v>0</v>
      </c>
      <c r="D353" s="44" t="n">
        <v>9</v>
      </c>
      <c r="E353" s="38" t="n">
        <f aca="false">IFERROR(C353/D353,0)</f>
        <v>0</v>
      </c>
      <c r="F353" s="45" t="n">
        <v>11.56</v>
      </c>
    </row>
    <row r="354" customFormat="false" ht="15" hidden="false" customHeight="false" outlineLevel="0" collapsed="false">
      <c r="A354" s="7" t="s">
        <v>2677</v>
      </c>
      <c r="B354" s="7" t="s">
        <v>12285</v>
      </c>
      <c r="C354" s="44" t="n">
        <v>0</v>
      </c>
      <c r="D354" s="44" t="n">
        <v>9</v>
      </c>
      <c r="E354" s="38" t="n">
        <f aca="false">IFERROR(C354/D354,0)</f>
        <v>0</v>
      </c>
      <c r="F354" s="45" t="n">
        <v>13.33</v>
      </c>
    </row>
    <row r="355" customFormat="false" ht="15" hidden="false" customHeight="false" outlineLevel="0" collapsed="false">
      <c r="A355" s="7" t="s">
        <v>2610</v>
      </c>
      <c r="B355" s="7" t="s">
        <v>12285</v>
      </c>
      <c r="C355" s="44" t="n">
        <v>0</v>
      </c>
      <c r="D355" s="44" t="n">
        <v>9</v>
      </c>
      <c r="E355" s="38" t="n">
        <f aca="false">IFERROR(C355/D355,0)</f>
        <v>0</v>
      </c>
      <c r="F355" s="45" t="n">
        <v>6.22</v>
      </c>
    </row>
    <row r="356" customFormat="false" ht="15" hidden="false" customHeight="false" outlineLevel="0" collapsed="false">
      <c r="A356" s="7" t="s">
        <v>2336</v>
      </c>
      <c r="B356" s="7" t="s">
        <v>12291</v>
      </c>
      <c r="C356" s="44" t="n">
        <v>0</v>
      </c>
      <c r="D356" s="44" t="n">
        <v>9</v>
      </c>
      <c r="E356" s="38" t="n">
        <f aca="false">IFERROR(C356/D356,0)</f>
        <v>0</v>
      </c>
      <c r="F356" s="45" t="n">
        <v>25.67</v>
      </c>
    </row>
    <row r="357" customFormat="false" ht="15" hidden="false" customHeight="false" outlineLevel="0" collapsed="false">
      <c r="A357" s="7" t="s">
        <v>2676</v>
      </c>
      <c r="B357" s="7" t="s">
        <v>12280</v>
      </c>
      <c r="C357" s="44" t="n">
        <v>0</v>
      </c>
      <c r="D357" s="44" t="n">
        <v>9</v>
      </c>
      <c r="E357" s="38" t="n">
        <f aca="false">IFERROR(C357/D357,0)</f>
        <v>0</v>
      </c>
      <c r="F357" s="45" t="n">
        <v>13.22</v>
      </c>
    </row>
    <row r="358" customFormat="false" ht="15" hidden="false" customHeight="false" outlineLevel="0" collapsed="false">
      <c r="A358" s="7" t="s">
        <v>2461</v>
      </c>
      <c r="B358" s="7" t="s">
        <v>12285</v>
      </c>
      <c r="C358" s="44" t="n">
        <v>0</v>
      </c>
      <c r="D358" s="44" t="n">
        <v>9</v>
      </c>
      <c r="E358" s="38" t="n">
        <f aca="false">IFERROR(C358/D358,0)</f>
        <v>0</v>
      </c>
      <c r="F358" s="45" t="n">
        <v>15</v>
      </c>
    </row>
    <row r="359" customFormat="false" ht="15" hidden="false" customHeight="false" outlineLevel="0" collapsed="false">
      <c r="A359" s="7" t="s">
        <v>2324</v>
      </c>
      <c r="B359" s="7" t="s">
        <v>12289</v>
      </c>
      <c r="C359" s="44" t="n">
        <v>0</v>
      </c>
      <c r="D359" s="44" t="n">
        <v>9</v>
      </c>
      <c r="E359" s="38" t="n">
        <f aca="false">IFERROR(C359/D359,0)</f>
        <v>0</v>
      </c>
      <c r="F359" s="45" t="n">
        <v>11.89</v>
      </c>
    </row>
    <row r="360" customFormat="false" ht="15" hidden="false" customHeight="false" outlineLevel="0" collapsed="false">
      <c r="A360" s="7" t="s">
        <v>2314</v>
      </c>
      <c r="B360" s="7" t="s">
        <v>12309</v>
      </c>
      <c r="C360" s="44" t="n">
        <v>0</v>
      </c>
      <c r="D360" s="44" t="n">
        <v>9</v>
      </c>
      <c r="E360" s="38" t="n">
        <f aca="false">IFERROR(C360/D360,0)</f>
        <v>0</v>
      </c>
      <c r="F360" s="45" t="n">
        <v>39.78</v>
      </c>
    </row>
    <row r="361" customFormat="false" ht="15" hidden="false" customHeight="false" outlineLevel="0" collapsed="false">
      <c r="A361" s="7" t="s">
        <v>2409</v>
      </c>
      <c r="B361" s="7" t="s">
        <v>12285</v>
      </c>
      <c r="C361" s="44" t="n">
        <v>0</v>
      </c>
      <c r="D361" s="44" t="n">
        <v>9</v>
      </c>
      <c r="E361" s="38" t="n">
        <f aca="false">IFERROR(C361/D361,0)</f>
        <v>0</v>
      </c>
      <c r="F361" s="45" t="n">
        <v>8.67</v>
      </c>
    </row>
    <row r="362" customFormat="false" ht="15" hidden="false" customHeight="false" outlineLevel="0" collapsed="false">
      <c r="A362" s="7" t="s">
        <v>2665</v>
      </c>
      <c r="B362" s="7" t="s">
        <v>12280</v>
      </c>
      <c r="C362" s="44" t="n">
        <v>0</v>
      </c>
      <c r="D362" s="44" t="n">
        <v>9</v>
      </c>
      <c r="E362" s="38" t="n">
        <f aca="false">IFERROR(C362/D362,0)</f>
        <v>0</v>
      </c>
      <c r="F362" s="45" t="n">
        <v>35.11</v>
      </c>
    </row>
    <row r="363" customFormat="false" ht="15" hidden="false" customHeight="false" outlineLevel="0" collapsed="false">
      <c r="A363" s="7" t="s">
        <v>2694</v>
      </c>
      <c r="B363" s="7" t="s">
        <v>12285</v>
      </c>
      <c r="C363" s="44" t="n">
        <v>0</v>
      </c>
      <c r="D363" s="44" t="n">
        <v>9</v>
      </c>
      <c r="E363" s="38" t="n">
        <f aca="false">IFERROR(C363/D363,0)</f>
        <v>0</v>
      </c>
      <c r="F363" s="45" t="n">
        <v>12.44</v>
      </c>
    </row>
    <row r="364" customFormat="false" ht="15" hidden="false" customHeight="false" outlineLevel="0" collapsed="false">
      <c r="A364" s="7" t="s">
        <v>2702</v>
      </c>
      <c r="B364" s="7" t="s">
        <v>12284</v>
      </c>
      <c r="C364" s="44" t="n">
        <v>0</v>
      </c>
      <c r="D364" s="44" t="n">
        <v>9</v>
      </c>
      <c r="E364" s="38" t="n">
        <f aca="false">IFERROR(C364/D364,0)</f>
        <v>0</v>
      </c>
      <c r="F364" s="45" t="n">
        <v>64.67</v>
      </c>
    </row>
    <row r="365" customFormat="false" ht="15" hidden="false" customHeight="false" outlineLevel="0" collapsed="false">
      <c r="A365" s="7" t="s">
        <v>2378</v>
      </c>
      <c r="B365" s="7" t="s">
        <v>12285</v>
      </c>
      <c r="C365" s="44" t="n">
        <v>0</v>
      </c>
      <c r="D365" s="44" t="n">
        <v>9</v>
      </c>
      <c r="E365" s="38" t="n">
        <f aca="false">IFERROR(C365/D365,0)</f>
        <v>0</v>
      </c>
      <c r="F365" s="45" t="n">
        <v>28.33</v>
      </c>
    </row>
    <row r="366" customFormat="false" ht="15" hidden="false" customHeight="false" outlineLevel="0" collapsed="false">
      <c r="A366" s="7" t="s">
        <v>2501</v>
      </c>
      <c r="B366" s="7" t="s">
        <v>12285</v>
      </c>
      <c r="C366" s="44" t="n">
        <v>0</v>
      </c>
      <c r="D366" s="44" t="n">
        <v>9</v>
      </c>
      <c r="E366" s="38" t="n">
        <f aca="false">IFERROR(C366/D366,0)</f>
        <v>0</v>
      </c>
      <c r="F366" s="45" t="n">
        <v>37.44</v>
      </c>
    </row>
    <row r="367" customFormat="false" ht="15" hidden="false" customHeight="false" outlineLevel="0" collapsed="false">
      <c r="A367" s="7" t="s">
        <v>2578</v>
      </c>
      <c r="B367" s="7" t="s">
        <v>12283</v>
      </c>
      <c r="C367" s="44" t="n">
        <v>0</v>
      </c>
      <c r="D367" s="44" t="n">
        <v>9</v>
      </c>
      <c r="E367" s="38" t="n">
        <f aca="false">IFERROR(C367/D367,0)</f>
        <v>0</v>
      </c>
      <c r="F367" s="45" t="n">
        <v>11.78</v>
      </c>
    </row>
    <row r="368" customFormat="false" ht="15" hidden="false" customHeight="false" outlineLevel="0" collapsed="false">
      <c r="A368" s="7" t="s">
        <v>2663</v>
      </c>
      <c r="B368" s="7" t="s">
        <v>12280</v>
      </c>
      <c r="C368" s="44" t="n">
        <v>0</v>
      </c>
      <c r="D368" s="44" t="n">
        <v>9</v>
      </c>
      <c r="E368" s="38" t="n">
        <f aca="false">IFERROR(C368/D368,0)</f>
        <v>0</v>
      </c>
      <c r="F368" s="45" t="n">
        <v>31.89</v>
      </c>
    </row>
    <row r="369" customFormat="false" ht="15" hidden="false" customHeight="false" outlineLevel="0" collapsed="false">
      <c r="A369" s="7" t="s">
        <v>2700</v>
      </c>
      <c r="B369" s="7" t="s">
        <v>12284</v>
      </c>
      <c r="C369" s="44" t="n">
        <v>0</v>
      </c>
      <c r="D369" s="44" t="n">
        <v>9</v>
      </c>
      <c r="E369" s="38" t="n">
        <f aca="false">IFERROR(C369/D369,0)</f>
        <v>0</v>
      </c>
      <c r="F369" s="45" t="n">
        <v>55.33</v>
      </c>
    </row>
    <row r="370" customFormat="false" ht="15" hidden="false" customHeight="false" outlineLevel="0" collapsed="false">
      <c r="A370" s="7" t="s">
        <v>2696</v>
      </c>
      <c r="B370" s="7" t="s">
        <v>12284</v>
      </c>
      <c r="C370" s="44" t="n">
        <v>0</v>
      </c>
      <c r="D370" s="44" t="n">
        <v>9</v>
      </c>
      <c r="E370" s="38" t="n">
        <f aca="false">IFERROR(C370/D370,0)</f>
        <v>0</v>
      </c>
      <c r="F370" s="45" t="n">
        <v>52.22</v>
      </c>
    </row>
    <row r="371" customFormat="false" ht="15" hidden="false" customHeight="false" outlineLevel="0" collapsed="false">
      <c r="A371" s="7" t="s">
        <v>2405</v>
      </c>
      <c r="B371" s="7" t="s">
        <v>12281</v>
      </c>
      <c r="C371" s="44" t="n">
        <v>0</v>
      </c>
      <c r="D371" s="44" t="n">
        <v>9</v>
      </c>
      <c r="E371" s="38" t="n">
        <f aca="false">IFERROR(C371/D371,0)</f>
        <v>0</v>
      </c>
      <c r="F371" s="45" t="n">
        <v>9.22</v>
      </c>
    </row>
    <row r="372" customFormat="false" ht="15" hidden="false" customHeight="false" outlineLevel="0" collapsed="false">
      <c r="A372" s="7" t="s">
        <v>2319</v>
      </c>
      <c r="B372" s="7" t="s">
        <v>12280</v>
      </c>
      <c r="C372" s="44" t="n">
        <v>0</v>
      </c>
      <c r="D372" s="44" t="n">
        <v>9</v>
      </c>
      <c r="E372" s="38" t="n">
        <f aca="false">IFERROR(C372/D372,0)</f>
        <v>0</v>
      </c>
      <c r="F372" s="45" t="n">
        <v>10.56</v>
      </c>
    </row>
    <row r="373" customFormat="false" ht="15" hidden="false" customHeight="false" outlineLevel="0" collapsed="false">
      <c r="A373" s="7" t="s">
        <v>2305</v>
      </c>
      <c r="B373" s="7" t="s">
        <v>12283</v>
      </c>
      <c r="C373" s="44" t="n">
        <v>0</v>
      </c>
      <c r="D373" s="44" t="n">
        <v>9</v>
      </c>
      <c r="E373" s="38" t="n">
        <f aca="false">IFERROR(C373/D373,0)</f>
        <v>0</v>
      </c>
      <c r="F373" s="45" t="n">
        <v>6.33</v>
      </c>
    </row>
    <row r="374" customFormat="false" ht="15" hidden="false" customHeight="false" outlineLevel="0" collapsed="false">
      <c r="A374" s="7" t="s">
        <v>2305</v>
      </c>
      <c r="B374" s="7" t="s">
        <v>12282</v>
      </c>
      <c r="C374" s="44" t="n">
        <v>0</v>
      </c>
      <c r="D374" s="44" t="n">
        <v>9</v>
      </c>
      <c r="E374" s="38" t="n">
        <f aca="false">IFERROR(C374/D374,0)</f>
        <v>0</v>
      </c>
      <c r="F374" s="45" t="n">
        <v>15.33</v>
      </c>
    </row>
    <row r="375" customFormat="false" ht="15" hidden="false" customHeight="false" outlineLevel="0" collapsed="false">
      <c r="A375" s="7" t="s">
        <v>2385</v>
      </c>
      <c r="B375" s="7" t="s">
        <v>12302</v>
      </c>
      <c r="C375" s="44" t="n">
        <v>0</v>
      </c>
      <c r="D375" s="44" t="n">
        <v>9</v>
      </c>
      <c r="E375" s="38" t="n">
        <f aca="false">IFERROR(C375/D375,0)</f>
        <v>0</v>
      </c>
      <c r="F375" s="45" t="n">
        <v>32.11</v>
      </c>
    </row>
    <row r="376" customFormat="false" ht="15" hidden="false" customHeight="false" outlineLevel="0" collapsed="false">
      <c r="A376" s="7" t="s">
        <v>2406</v>
      </c>
      <c r="B376" s="7" t="s">
        <v>12288</v>
      </c>
      <c r="C376" s="44" t="n">
        <v>0</v>
      </c>
      <c r="D376" s="44" t="n">
        <v>9</v>
      </c>
      <c r="E376" s="38" t="n">
        <f aca="false">IFERROR(C376/D376,0)</f>
        <v>0</v>
      </c>
      <c r="F376" s="45" t="n">
        <v>6.89</v>
      </c>
    </row>
    <row r="377" customFormat="false" ht="15" hidden="false" customHeight="false" outlineLevel="0" collapsed="false">
      <c r="A377" s="7" t="s">
        <v>2675</v>
      </c>
      <c r="B377" s="7" t="s">
        <v>12310</v>
      </c>
      <c r="C377" s="44" t="n">
        <v>0</v>
      </c>
      <c r="D377" s="44" t="n">
        <v>9</v>
      </c>
      <c r="E377" s="38" t="n">
        <f aca="false">IFERROR(C377/D377,0)</f>
        <v>0</v>
      </c>
      <c r="F377" s="45" t="n">
        <v>55.22</v>
      </c>
    </row>
    <row r="378" customFormat="false" ht="15" hidden="false" customHeight="false" outlineLevel="0" collapsed="false">
      <c r="A378" s="7" t="s">
        <v>2590</v>
      </c>
      <c r="B378" s="7" t="s">
        <v>12285</v>
      </c>
      <c r="C378" s="44" t="n">
        <v>0</v>
      </c>
      <c r="D378" s="44" t="n">
        <v>8</v>
      </c>
      <c r="E378" s="38" t="n">
        <f aca="false">IFERROR(C378/D378,0)</f>
        <v>0</v>
      </c>
      <c r="F378" s="45" t="n">
        <v>26.88</v>
      </c>
    </row>
    <row r="379" customFormat="false" ht="15" hidden="false" customHeight="false" outlineLevel="0" collapsed="false">
      <c r="A379" s="7" t="s">
        <v>2347</v>
      </c>
      <c r="B379" s="7" t="s">
        <v>12295</v>
      </c>
      <c r="C379" s="44" t="n">
        <v>0</v>
      </c>
      <c r="D379" s="44" t="n">
        <v>8</v>
      </c>
      <c r="E379" s="38" t="n">
        <f aca="false">IFERROR(C379/D379,0)</f>
        <v>0</v>
      </c>
      <c r="F379" s="45" t="n">
        <v>28.25</v>
      </c>
    </row>
    <row r="380" customFormat="false" ht="15" hidden="false" customHeight="false" outlineLevel="0" collapsed="false">
      <c r="A380" s="7" t="s">
        <v>2725</v>
      </c>
      <c r="B380" s="7" t="s">
        <v>12285</v>
      </c>
      <c r="C380" s="44" t="n">
        <v>0</v>
      </c>
      <c r="D380" s="44" t="n">
        <v>8</v>
      </c>
      <c r="E380" s="38" t="n">
        <f aca="false">IFERROR(C380/D380,0)</f>
        <v>0</v>
      </c>
      <c r="F380" s="45" t="n">
        <v>20</v>
      </c>
    </row>
    <row r="381" customFormat="false" ht="15" hidden="false" customHeight="false" outlineLevel="0" collapsed="false">
      <c r="A381" s="7" t="s">
        <v>2624</v>
      </c>
      <c r="B381" s="7" t="s">
        <v>12284</v>
      </c>
      <c r="C381" s="44" t="n">
        <v>0</v>
      </c>
      <c r="D381" s="44" t="n">
        <v>8</v>
      </c>
      <c r="E381" s="38" t="n">
        <f aca="false">IFERROR(C381/D381,0)</f>
        <v>0</v>
      </c>
      <c r="F381" s="45" t="n">
        <v>64.5</v>
      </c>
    </row>
    <row r="382" customFormat="false" ht="15" hidden="false" customHeight="false" outlineLevel="0" collapsed="false">
      <c r="A382" s="7" t="s">
        <v>2320</v>
      </c>
      <c r="B382" s="7" t="s">
        <v>12289</v>
      </c>
      <c r="C382" s="44" t="n">
        <v>0</v>
      </c>
      <c r="D382" s="44" t="n">
        <v>8</v>
      </c>
      <c r="E382" s="38" t="n">
        <f aca="false">IFERROR(C382/D382,0)</f>
        <v>0</v>
      </c>
      <c r="F382" s="45" t="n">
        <v>7.5</v>
      </c>
    </row>
    <row r="383" customFormat="false" ht="15" hidden="false" customHeight="false" outlineLevel="0" collapsed="false">
      <c r="A383" s="7" t="s">
        <v>2459</v>
      </c>
      <c r="B383" s="7" t="s">
        <v>12281</v>
      </c>
      <c r="C383" s="44" t="n">
        <v>0</v>
      </c>
      <c r="D383" s="44" t="n">
        <v>8</v>
      </c>
      <c r="E383" s="38" t="n">
        <f aca="false">IFERROR(C383/D383,0)</f>
        <v>0</v>
      </c>
      <c r="F383" s="45" t="n">
        <v>10.25</v>
      </c>
    </row>
    <row r="384" customFormat="false" ht="15" hidden="false" customHeight="false" outlineLevel="0" collapsed="false">
      <c r="A384" s="7" t="s">
        <v>2615</v>
      </c>
      <c r="B384" s="7" t="s">
        <v>12284</v>
      </c>
      <c r="C384" s="44" t="n">
        <v>0</v>
      </c>
      <c r="D384" s="44" t="n">
        <v>8</v>
      </c>
      <c r="E384" s="38" t="n">
        <f aca="false">IFERROR(C384/D384,0)</f>
        <v>0</v>
      </c>
      <c r="F384" s="45" t="n">
        <v>45.88</v>
      </c>
    </row>
    <row r="385" customFormat="false" ht="15" hidden="false" customHeight="false" outlineLevel="0" collapsed="false">
      <c r="A385" s="7" t="s">
        <v>2460</v>
      </c>
      <c r="B385" s="7" t="s">
        <v>12311</v>
      </c>
      <c r="C385" s="44" t="n">
        <v>0</v>
      </c>
      <c r="D385" s="44" t="n">
        <v>8</v>
      </c>
      <c r="E385" s="38" t="n">
        <f aca="false">IFERROR(C385/D385,0)</f>
        <v>0</v>
      </c>
      <c r="F385" s="45" t="n">
        <v>9</v>
      </c>
    </row>
    <row r="386" customFormat="false" ht="15" hidden="false" customHeight="false" outlineLevel="0" collapsed="false">
      <c r="A386" s="7" t="s">
        <v>2594</v>
      </c>
      <c r="B386" s="7" t="s">
        <v>12285</v>
      </c>
      <c r="C386" s="44" t="n">
        <v>0</v>
      </c>
      <c r="D386" s="44" t="n">
        <v>8</v>
      </c>
      <c r="E386" s="38" t="n">
        <f aca="false">IFERROR(C386/D386,0)</f>
        <v>0</v>
      </c>
      <c r="F386" s="45" t="n">
        <v>16.88</v>
      </c>
    </row>
    <row r="387" customFormat="false" ht="15" hidden="false" customHeight="false" outlineLevel="0" collapsed="false">
      <c r="A387" s="7" t="s">
        <v>2760</v>
      </c>
      <c r="B387" s="7" t="s">
        <v>12285</v>
      </c>
      <c r="C387" s="44" t="n">
        <v>0</v>
      </c>
      <c r="D387" s="44" t="n">
        <v>8</v>
      </c>
      <c r="E387" s="38" t="n">
        <f aca="false">IFERROR(C387/D387,0)</f>
        <v>0</v>
      </c>
      <c r="F387" s="45" t="n">
        <v>29</v>
      </c>
    </row>
    <row r="388" customFormat="false" ht="15" hidden="false" customHeight="false" outlineLevel="0" collapsed="false">
      <c r="A388" s="7" t="s">
        <v>2309</v>
      </c>
      <c r="B388" s="7" t="s">
        <v>12285</v>
      </c>
      <c r="C388" s="44" t="n">
        <v>0</v>
      </c>
      <c r="D388" s="44" t="n">
        <v>8</v>
      </c>
      <c r="E388" s="38" t="n">
        <f aca="false">IFERROR(C388/D388,0)</f>
        <v>0</v>
      </c>
      <c r="F388" s="45" t="n">
        <v>24.25</v>
      </c>
    </row>
    <row r="389" customFormat="false" ht="15" hidden="false" customHeight="false" outlineLevel="0" collapsed="false">
      <c r="A389" s="7" t="s">
        <v>2773</v>
      </c>
      <c r="B389" s="7" t="s">
        <v>12285</v>
      </c>
      <c r="C389" s="44" t="n">
        <v>0</v>
      </c>
      <c r="D389" s="44" t="n">
        <v>8</v>
      </c>
      <c r="E389" s="38" t="n">
        <f aca="false">IFERROR(C389/D389,0)</f>
        <v>0</v>
      </c>
      <c r="F389" s="45" t="n">
        <v>25.38</v>
      </c>
    </row>
    <row r="390" customFormat="false" ht="15" hidden="false" customHeight="false" outlineLevel="0" collapsed="false">
      <c r="A390" s="7" t="s">
        <v>2583</v>
      </c>
      <c r="B390" s="7" t="s">
        <v>12285</v>
      </c>
      <c r="C390" s="44" t="n">
        <v>0</v>
      </c>
      <c r="D390" s="44" t="n">
        <v>8</v>
      </c>
      <c r="E390" s="38" t="n">
        <f aca="false">IFERROR(C390/D390,0)</f>
        <v>0</v>
      </c>
      <c r="F390" s="45" t="n">
        <v>16.75</v>
      </c>
    </row>
    <row r="391" customFormat="false" ht="15" hidden="false" customHeight="false" outlineLevel="0" collapsed="false">
      <c r="A391" s="7" t="s">
        <v>2307</v>
      </c>
      <c r="B391" s="7" t="s">
        <v>12291</v>
      </c>
      <c r="C391" s="44" t="n">
        <v>0</v>
      </c>
      <c r="D391" s="44" t="n">
        <v>8</v>
      </c>
      <c r="E391" s="38" t="n">
        <f aca="false">IFERROR(C391/D391,0)</f>
        <v>0</v>
      </c>
      <c r="F391" s="45" t="n">
        <v>16.5</v>
      </c>
    </row>
    <row r="392" customFormat="false" ht="15" hidden="false" customHeight="false" outlineLevel="0" collapsed="false">
      <c r="A392" s="7" t="s">
        <v>2511</v>
      </c>
      <c r="B392" s="7" t="s">
        <v>12285</v>
      </c>
      <c r="C392" s="44" t="n">
        <v>0</v>
      </c>
      <c r="D392" s="44" t="n">
        <v>8</v>
      </c>
      <c r="E392" s="38" t="n">
        <f aca="false">IFERROR(C392/D392,0)</f>
        <v>0</v>
      </c>
      <c r="F392" s="45" t="n">
        <v>29</v>
      </c>
    </row>
    <row r="393" customFormat="false" ht="15" hidden="false" customHeight="false" outlineLevel="0" collapsed="false">
      <c r="A393" s="7" t="s">
        <v>2747</v>
      </c>
      <c r="B393" s="7" t="s">
        <v>12280</v>
      </c>
      <c r="C393" s="44" t="n">
        <v>0</v>
      </c>
      <c r="D393" s="44" t="n">
        <v>8</v>
      </c>
      <c r="E393" s="38" t="n">
        <f aca="false">IFERROR(C393/D393,0)</f>
        <v>0</v>
      </c>
      <c r="F393" s="45" t="n">
        <v>19.25</v>
      </c>
    </row>
    <row r="394" customFormat="false" ht="15" hidden="false" customHeight="false" outlineLevel="0" collapsed="false">
      <c r="A394" s="7" t="s">
        <v>2435</v>
      </c>
      <c r="B394" s="7" t="s">
        <v>12285</v>
      </c>
      <c r="C394" s="44" t="n">
        <v>0</v>
      </c>
      <c r="D394" s="44" t="n">
        <v>8</v>
      </c>
      <c r="E394" s="38" t="n">
        <f aca="false">IFERROR(C394/D394,0)</f>
        <v>0</v>
      </c>
      <c r="F394" s="45" t="n">
        <v>23</v>
      </c>
    </row>
    <row r="395" customFormat="false" ht="15" hidden="false" customHeight="false" outlineLevel="0" collapsed="false">
      <c r="A395" s="7" t="s">
        <v>2756</v>
      </c>
      <c r="B395" s="7" t="s">
        <v>12292</v>
      </c>
      <c r="C395" s="44" t="n">
        <v>0</v>
      </c>
      <c r="D395" s="44" t="n">
        <v>8</v>
      </c>
      <c r="E395" s="38" t="n">
        <f aca="false">IFERROR(C395/D395,0)</f>
        <v>0</v>
      </c>
      <c r="F395" s="45" t="n">
        <v>12.5</v>
      </c>
    </row>
    <row r="396" customFormat="false" ht="15" hidden="false" customHeight="false" outlineLevel="0" collapsed="false">
      <c r="A396" s="7" t="s">
        <v>2611</v>
      </c>
      <c r="B396" s="7" t="s">
        <v>12285</v>
      </c>
      <c r="C396" s="44" t="n">
        <v>0</v>
      </c>
      <c r="D396" s="44" t="n">
        <v>8</v>
      </c>
      <c r="E396" s="38" t="n">
        <f aca="false">IFERROR(C396/D396,0)</f>
        <v>0</v>
      </c>
      <c r="F396" s="45" t="n">
        <v>8.25</v>
      </c>
    </row>
    <row r="397" customFormat="false" ht="15" hidden="false" customHeight="false" outlineLevel="0" collapsed="false">
      <c r="A397" s="7" t="s">
        <v>2658</v>
      </c>
      <c r="B397" s="7" t="s">
        <v>12285</v>
      </c>
      <c r="C397" s="44" t="n">
        <v>0</v>
      </c>
      <c r="D397" s="44" t="n">
        <v>8</v>
      </c>
      <c r="E397" s="38" t="n">
        <f aca="false">IFERROR(C397/D397,0)</f>
        <v>0</v>
      </c>
      <c r="F397" s="45" t="n">
        <v>32.38</v>
      </c>
    </row>
    <row r="398" customFormat="false" ht="15" hidden="false" customHeight="false" outlineLevel="0" collapsed="false">
      <c r="A398" s="7" t="s">
        <v>2600</v>
      </c>
      <c r="B398" s="7" t="s">
        <v>12285</v>
      </c>
      <c r="C398" s="44" t="n">
        <v>0</v>
      </c>
      <c r="D398" s="44" t="n">
        <v>8</v>
      </c>
      <c r="E398" s="38" t="n">
        <f aca="false">IFERROR(C398/D398,0)</f>
        <v>0</v>
      </c>
      <c r="F398" s="45" t="n">
        <v>38.75</v>
      </c>
    </row>
    <row r="399" customFormat="false" ht="15" hidden="false" customHeight="false" outlineLevel="0" collapsed="false">
      <c r="A399" s="7" t="s">
        <v>2736</v>
      </c>
      <c r="B399" s="7" t="s">
        <v>12285</v>
      </c>
      <c r="C399" s="44" t="n">
        <v>0</v>
      </c>
      <c r="D399" s="44" t="n">
        <v>8</v>
      </c>
      <c r="E399" s="38" t="n">
        <f aca="false">IFERROR(C399/D399,0)</f>
        <v>0</v>
      </c>
      <c r="F399" s="45" t="n">
        <v>37.38</v>
      </c>
    </row>
    <row r="400" customFormat="false" ht="15" hidden="false" customHeight="false" outlineLevel="0" collapsed="false">
      <c r="A400" s="7" t="s">
        <v>2733</v>
      </c>
      <c r="B400" s="7" t="s">
        <v>12285</v>
      </c>
      <c r="C400" s="44" t="n">
        <v>0</v>
      </c>
      <c r="D400" s="44" t="n">
        <v>8</v>
      </c>
      <c r="E400" s="38" t="n">
        <f aca="false">IFERROR(C400/D400,0)</f>
        <v>0</v>
      </c>
      <c r="F400" s="45" t="n">
        <v>11.62</v>
      </c>
    </row>
    <row r="401" customFormat="false" ht="15" hidden="false" customHeight="false" outlineLevel="0" collapsed="false">
      <c r="A401" s="7" t="s">
        <v>2681</v>
      </c>
      <c r="B401" s="7" t="s">
        <v>12283</v>
      </c>
      <c r="C401" s="44" t="n">
        <v>0</v>
      </c>
      <c r="D401" s="44" t="n">
        <v>8</v>
      </c>
      <c r="E401" s="38" t="n">
        <f aca="false">IFERROR(C401/D401,0)</f>
        <v>0</v>
      </c>
      <c r="F401" s="45" t="n">
        <v>27.75</v>
      </c>
    </row>
    <row r="402" customFormat="false" ht="15" hidden="false" customHeight="false" outlineLevel="0" collapsed="false">
      <c r="A402" s="7" t="s">
        <v>2672</v>
      </c>
      <c r="B402" s="7" t="s">
        <v>12292</v>
      </c>
      <c r="C402" s="44" t="n">
        <v>0</v>
      </c>
      <c r="D402" s="44" t="n">
        <v>8</v>
      </c>
      <c r="E402" s="38" t="n">
        <f aca="false">IFERROR(C402/D402,0)</f>
        <v>0</v>
      </c>
      <c r="F402" s="45" t="n">
        <v>10.25</v>
      </c>
    </row>
    <row r="403" customFormat="false" ht="15" hidden="false" customHeight="false" outlineLevel="0" collapsed="false">
      <c r="A403" s="7" t="s">
        <v>2662</v>
      </c>
      <c r="B403" s="7" t="s">
        <v>12293</v>
      </c>
      <c r="C403" s="44" t="n">
        <v>0</v>
      </c>
      <c r="D403" s="44" t="n">
        <v>8</v>
      </c>
      <c r="E403" s="38" t="n">
        <f aca="false">IFERROR(C403/D403,0)</f>
        <v>0</v>
      </c>
      <c r="F403" s="45" t="n">
        <v>51.5</v>
      </c>
    </row>
    <row r="404" customFormat="false" ht="15" hidden="false" customHeight="false" outlineLevel="0" collapsed="false">
      <c r="A404" s="7" t="s">
        <v>2758</v>
      </c>
      <c r="B404" s="7" t="s">
        <v>12285</v>
      </c>
      <c r="C404" s="44" t="n">
        <v>0</v>
      </c>
      <c r="D404" s="44" t="n">
        <v>8</v>
      </c>
      <c r="E404" s="38" t="n">
        <f aca="false">IFERROR(C404/D404,0)</f>
        <v>0</v>
      </c>
      <c r="F404" s="45" t="n">
        <v>42.12</v>
      </c>
    </row>
    <row r="405" customFormat="false" ht="15" hidden="false" customHeight="false" outlineLevel="0" collapsed="false">
      <c r="A405" s="7" t="s">
        <v>2717</v>
      </c>
      <c r="B405" s="7" t="s">
        <v>12284</v>
      </c>
      <c r="C405" s="44" t="n">
        <v>0</v>
      </c>
      <c r="D405" s="44" t="n">
        <v>8</v>
      </c>
      <c r="E405" s="38" t="n">
        <f aca="false">IFERROR(C405/D405,0)</f>
        <v>0</v>
      </c>
      <c r="F405" s="45" t="n">
        <v>67.25</v>
      </c>
    </row>
    <row r="406" customFormat="false" ht="15" hidden="false" customHeight="false" outlineLevel="0" collapsed="false">
      <c r="A406" s="7" t="s">
        <v>2395</v>
      </c>
      <c r="B406" s="7" t="s">
        <v>12312</v>
      </c>
      <c r="C406" s="44" t="n">
        <v>0</v>
      </c>
      <c r="D406" s="44" t="n">
        <v>8</v>
      </c>
      <c r="E406" s="38" t="n">
        <f aca="false">IFERROR(C406/D406,0)</f>
        <v>0</v>
      </c>
      <c r="F406" s="45" t="n">
        <v>24.38</v>
      </c>
    </row>
    <row r="407" customFormat="false" ht="15" hidden="false" customHeight="false" outlineLevel="0" collapsed="false">
      <c r="A407" s="7" t="s">
        <v>2757</v>
      </c>
      <c r="B407" s="7" t="s">
        <v>12288</v>
      </c>
      <c r="C407" s="44" t="n">
        <v>0</v>
      </c>
      <c r="D407" s="44" t="n">
        <v>8</v>
      </c>
      <c r="E407" s="38" t="n">
        <f aca="false">IFERROR(C407/D407,0)</f>
        <v>0</v>
      </c>
      <c r="F407" s="45" t="n">
        <v>31.75</v>
      </c>
    </row>
    <row r="408" customFormat="false" ht="15" hidden="false" customHeight="false" outlineLevel="0" collapsed="false">
      <c r="A408" s="7" t="s">
        <v>2562</v>
      </c>
      <c r="B408" s="7" t="s">
        <v>12282</v>
      </c>
      <c r="C408" s="44" t="n">
        <v>0</v>
      </c>
      <c r="D408" s="44" t="n">
        <v>8</v>
      </c>
      <c r="E408" s="38" t="n">
        <f aca="false">IFERROR(C408/D408,0)</f>
        <v>0</v>
      </c>
      <c r="F408" s="45" t="n">
        <v>8.62</v>
      </c>
    </row>
    <row r="409" customFormat="false" ht="15" hidden="false" customHeight="false" outlineLevel="0" collapsed="false">
      <c r="A409" s="7" t="s">
        <v>2767</v>
      </c>
      <c r="B409" s="7" t="s">
        <v>12285</v>
      </c>
      <c r="C409" s="44" t="n">
        <v>0</v>
      </c>
      <c r="D409" s="44" t="n">
        <v>8</v>
      </c>
      <c r="E409" s="38" t="n">
        <f aca="false">IFERROR(C409/D409,0)</f>
        <v>0</v>
      </c>
      <c r="F409" s="45" t="n">
        <v>18.12</v>
      </c>
    </row>
    <row r="410" customFormat="false" ht="15" hidden="false" customHeight="false" outlineLevel="0" collapsed="false">
      <c r="A410" s="7" t="s">
        <v>2365</v>
      </c>
      <c r="B410" s="7" t="s">
        <v>12280</v>
      </c>
      <c r="C410" s="44" t="n">
        <v>0</v>
      </c>
      <c r="D410" s="44" t="n">
        <v>8</v>
      </c>
      <c r="E410" s="38" t="n">
        <f aca="false">IFERROR(C410/D410,0)</f>
        <v>0</v>
      </c>
      <c r="F410" s="45" t="n">
        <v>26.12</v>
      </c>
    </row>
    <row r="411" customFormat="false" ht="15" hidden="false" customHeight="false" outlineLevel="0" collapsed="false">
      <c r="A411" s="7" t="s">
        <v>2397</v>
      </c>
      <c r="B411" s="7" t="s">
        <v>12284</v>
      </c>
      <c r="C411" s="44" t="n">
        <v>0</v>
      </c>
      <c r="D411" s="44" t="n">
        <v>8</v>
      </c>
      <c r="E411" s="38" t="n">
        <f aca="false">IFERROR(C411/D411,0)</f>
        <v>0</v>
      </c>
      <c r="F411" s="45" t="n">
        <v>65.12</v>
      </c>
    </row>
    <row r="412" customFormat="false" ht="15" hidden="false" customHeight="false" outlineLevel="0" collapsed="false">
      <c r="A412" s="7" t="s">
        <v>2442</v>
      </c>
      <c r="B412" s="7" t="s">
        <v>12280</v>
      </c>
      <c r="C412" s="44" t="n">
        <v>0</v>
      </c>
      <c r="D412" s="44" t="n">
        <v>8</v>
      </c>
      <c r="E412" s="38" t="n">
        <f aca="false">IFERROR(C412/D412,0)</f>
        <v>0</v>
      </c>
      <c r="F412" s="45" t="n">
        <v>28.25</v>
      </c>
    </row>
    <row r="413" customFormat="false" ht="15" hidden="false" customHeight="false" outlineLevel="0" collapsed="false">
      <c r="A413" s="7" t="s">
        <v>2643</v>
      </c>
      <c r="B413" s="7" t="s">
        <v>12280</v>
      </c>
      <c r="C413" s="44" t="n">
        <v>0</v>
      </c>
      <c r="D413" s="44" t="n">
        <v>8</v>
      </c>
      <c r="E413" s="38" t="n">
        <f aca="false">IFERROR(C413/D413,0)</f>
        <v>0</v>
      </c>
      <c r="F413" s="45" t="n">
        <v>17.38</v>
      </c>
    </row>
    <row r="414" customFormat="false" ht="15" hidden="false" customHeight="false" outlineLevel="0" collapsed="false">
      <c r="A414" s="7" t="s">
        <v>2492</v>
      </c>
      <c r="B414" s="7" t="s">
        <v>12285</v>
      </c>
      <c r="C414" s="44" t="n">
        <v>0</v>
      </c>
      <c r="D414" s="44" t="n">
        <v>8</v>
      </c>
      <c r="E414" s="38" t="n">
        <f aca="false">IFERROR(C414/D414,0)</f>
        <v>0</v>
      </c>
      <c r="F414" s="45" t="n">
        <v>11</v>
      </c>
    </row>
    <row r="415" customFormat="false" ht="15" hidden="false" customHeight="false" outlineLevel="0" collapsed="false">
      <c r="A415" s="7" t="s">
        <v>2543</v>
      </c>
      <c r="B415" s="7" t="s">
        <v>12285</v>
      </c>
      <c r="C415" s="44" t="n">
        <v>0</v>
      </c>
      <c r="D415" s="44" t="n">
        <v>8</v>
      </c>
      <c r="E415" s="38" t="n">
        <f aca="false">IFERROR(C415/D415,0)</f>
        <v>0</v>
      </c>
      <c r="F415" s="45" t="n">
        <v>18.62</v>
      </c>
    </row>
    <row r="416" customFormat="false" ht="15" hidden="false" customHeight="false" outlineLevel="0" collapsed="false">
      <c r="A416" s="7" t="s">
        <v>2748</v>
      </c>
      <c r="B416" s="7" t="s">
        <v>12280</v>
      </c>
      <c r="C416" s="44" t="n">
        <v>0</v>
      </c>
      <c r="D416" s="44" t="n">
        <v>8</v>
      </c>
      <c r="E416" s="38" t="n">
        <f aca="false">IFERROR(C416/D416,0)</f>
        <v>0</v>
      </c>
      <c r="F416" s="45" t="n">
        <v>18.38</v>
      </c>
    </row>
    <row r="417" customFormat="false" ht="15" hidden="false" customHeight="false" outlineLevel="0" collapsed="false">
      <c r="A417" s="7" t="s">
        <v>2745</v>
      </c>
      <c r="B417" s="7" t="s">
        <v>12280</v>
      </c>
      <c r="C417" s="44" t="n">
        <v>0</v>
      </c>
      <c r="D417" s="44" t="n">
        <v>8</v>
      </c>
      <c r="E417" s="38" t="n">
        <f aca="false">IFERROR(C417/D417,0)</f>
        <v>0</v>
      </c>
      <c r="F417" s="45" t="n">
        <v>11.88</v>
      </c>
    </row>
    <row r="418" customFormat="false" ht="15" hidden="false" customHeight="false" outlineLevel="0" collapsed="false">
      <c r="A418" s="7" t="s">
        <v>2723</v>
      </c>
      <c r="B418" s="7" t="s">
        <v>12285</v>
      </c>
      <c r="C418" s="44" t="n">
        <v>0</v>
      </c>
      <c r="D418" s="44" t="n">
        <v>8</v>
      </c>
      <c r="E418" s="38" t="n">
        <f aca="false">IFERROR(C418/D418,0)</f>
        <v>0</v>
      </c>
      <c r="F418" s="45" t="n">
        <v>16.5</v>
      </c>
    </row>
    <row r="419" customFormat="false" ht="15" hidden="false" customHeight="false" outlineLevel="0" collapsed="false">
      <c r="A419" s="7" t="s">
        <v>2685</v>
      </c>
      <c r="B419" s="7" t="s">
        <v>12285</v>
      </c>
      <c r="C419" s="44" t="n">
        <v>0</v>
      </c>
      <c r="D419" s="44" t="n">
        <v>8</v>
      </c>
      <c r="E419" s="38" t="n">
        <f aca="false">IFERROR(C419/D419,0)</f>
        <v>0</v>
      </c>
      <c r="F419" s="45" t="n">
        <v>7</v>
      </c>
    </row>
    <row r="420" customFormat="false" ht="15" hidden="false" customHeight="false" outlineLevel="0" collapsed="false">
      <c r="A420" s="7" t="s">
        <v>2505</v>
      </c>
      <c r="B420" s="7" t="s">
        <v>12284</v>
      </c>
      <c r="C420" s="44" t="n">
        <v>0</v>
      </c>
      <c r="D420" s="44" t="n">
        <v>8</v>
      </c>
      <c r="E420" s="38" t="n">
        <f aca="false">IFERROR(C420/D420,0)</f>
        <v>0</v>
      </c>
      <c r="F420" s="45" t="n">
        <v>22.12</v>
      </c>
    </row>
    <row r="421" customFormat="false" ht="15" hidden="false" customHeight="false" outlineLevel="0" collapsed="false">
      <c r="A421" s="7" t="s">
        <v>2710</v>
      </c>
      <c r="B421" s="7" t="s">
        <v>12285</v>
      </c>
      <c r="C421" s="44" t="n">
        <v>0</v>
      </c>
      <c r="D421" s="44" t="n">
        <v>8</v>
      </c>
      <c r="E421" s="38" t="n">
        <f aca="false">IFERROR(C421/D421,0)</f>
        <v>0</v>
      </c>
      <c r="F421" s="45" t="n">
        <v>29.62</v>
      </c>
    </row>
    <row r="422" customFormat="false" ht="15" hidden="false" customHeight="false" outlineLevel="0" collapsed="false">
      <c r="A422" s="7" t="s">
        <v>2686</v>
      </c>
      <c r="B422" s="7" t="s">
        <v>12285</v>
      </c>
      <c r="C422" s="44" t="n">
        <v>0</v>
      </c>
      <c r="D422" s="44" t="n">
        <v>8</v>
      </c>
      <c r="E422" s="38" t="n">
        <f aca="false">IFERROR(C422/D422,0)</f>
        <v>0</v>
      </c>
      <c r="F422" s="45" t="n">
        <v>15.38</v>
      </c>
    </row>
    <row r="423" customFormat="false" ht="15" hidden="false" customHeight="false" outlineLevel="0" collapsed="false">
      <c r="A423" s="7" t="s">
        <v>2719</v>
      </c>
      <c r="B423" s="7" t="s">
        <v>12280</v>
      </c>
      <c r="C423" s="44" t="n">
        <v>0</v>
      </c>
      <c r="D423" s="44" t="n">
        <v>8</v>
      </c>
      <c r="E423" s="38" t="n">
        <f aca="false">IFERROR(C423/D423,0)</f>
        <v>0</v>
      </c>
      <c r="F423" s="45" t="n">
        <v>32.62</v>
      </c>
    </row>
    <row r="424" customFormat="false" ht="15" hidden="false" customHeight="false" outlineLevel="0" collapsed="false">
      <c r="A424" s="7" t="s">
        <v>2749</v>
      </c>
      <c r="B424" s="7" t="s">
        <v>12280</v>
      </c>
      <c r="C424" s="44" t="n">
        <v>0</v>
      </c>
      <c r="D424" s="44" t="n">
        <v>8</v>
      </c>
      <c r="E424" s="38" t="n">
        <f aca="false">IFERROR(C424/D424,0)</f>
        <v>0</v>
      </c>
      <c r="F424" s="45" t="n">
        <v>25.88</v>
      </c>
    </row>
    <row r="425" customFormat="false" ht="15" hidden="false" customHeight="false" outlineLevel="0" collapsed="false">
      <c r="A425" s="7" t="s">
        <v>2374</v>
      </c>
      <c r="B425" s="7" t="s">
        <v>12292</v>
      </c>
      <c r="C425" s="44" t="n">
        <v>0</v>
      </c>
      <c r="D425" s="44" t="n">
        <v>8</v>
      </c>
      <c r="E425" s="38" t="n">
        <f aca="false">IFERROR(C425/D425,0)</f>
        <v>0</v>
      </c>
      <c r="F425" s="45" t="n">
        <v>19.75</v>
      </c>
    </row>
    <row r="426" customFormat="false" ht="15" hidden="false" customHeight="false" outlineLevel="0" collapsed="false">
      <c r="A426" s="7" t="s">
        <v>2727</v>
      </c>
      <c r="B426" s="7" t="s">
        <v>12285</v>
      </c>
      <c r="C426" s="44" t="n">
        <v>0</v>
      </c>
      <c r="D426" s="44" t="n">
        <v>8</v>
      </c>
      <c r="E426" s="38" t="n">
        <f aca="false">IFERROR(C426/D426,0)</f>
        <v>0</v>
      </c>
      <c r="F426" s="45" t="n">
        <v>26.25</v>
      </c>
    </row>
    <row r="427" customFormat="false" ht="15" hidden="false" customHeight="false" outlineLevel="0" collapsed="false">
      <c r="A427" s="7" t="s">
        <v>2707</v>
      </c>
      <c r="B427" s="7" t="s">
        <v>12285</v>
      </c>
      <c r="C427" s="44" t="n">
        <v>0</v>
      </c>
      <c r="D427" s="44" t="n">
        <v>8</v>
      </c>
      <c r="E427" s="38" t="n">
        <f aca="false">IFERROR(C427/D427,0)</f>
        <v>0</v>
      </c>
      <c r="F427" s="45" t="n">
        <v>9</v>
      </c>
    </row>
    <row r="428" customFormat="false" ht="15" hidden="false" customHeight="false" outlineLevel="0" collapsed="false">
      <c r="A428" s="7" t="s">
        <v>2523</v>
      </c>
      <c r="B428" s="7" t="s">
        <v>12285</v>
      </c>
      <c r="C428" s="44" t="n">
        <v>0</v>
      </c>
      <c r="D428" s="44" t="n">
        <v>8</v>
      </c>
      <c r="E428" s="38" t="n">
        <f aca="false">IFERROR(C428/D428,0)</f>
        <v>0</v>
      </c>
      <c r="F428" s="45" t="n">
        <v>30</v>
      </c>
    </row>
    <row r="429" customFormat="false" ht="15" hidden="false" customHeight="false" outlineLevel="0" collapsed="false">
      <c r="A429" s="7" t="s">
        <v>2729</v>
      </c>
      <c r="B429" s="7" t="s">
        <v>12280</v>
      </c>
      <c r="C429" s="44" t="n">
        <v>0</v>
      </c>
      <c r="D429" s="44" t="n">
        <v>8</v>
      </c>
      <c r="E429" s="38" t="n">
        <f aca="false">IFERROR(C429/D429,0)</f>
        <v>0</v>
      </c>
      <c r="F429" s="45" t="n">
        <v>22.88</v>
      </c>
    </row>
    <row r="430" customFormat="false" ht="15" hidden="false" customHeight="false" outlineLevel="0" collapsed="false">
      <c r="A430" s="7" t="s">
        <v>2740</v>
      </c>
      <c r="B430" s="7" t="s">
        <v>12285</v>
      </c>
      <c r="C430" s="44" t="n">
        <v>0</v>
      </c>
      <c r="D430" s="44" t="n">
        <v>8</v>
      </c>
      <c r="E430" s="38" t="n">
        <f aca="false">IFERROR(C430/D430,0)</f>
        <v>0</v>
      </c>
      <c r="F430" s="45" t="n">
        <v>31</v>
      </c>
    </row>
    <row r="431" customFormat="false" ht="15" hidden="false" customHeight="false" outlineLevel="0" collapsed="false">
      <c r="A431" s="7" t="s">
        <v>2629</v>
      </c>
      <c r="B431" s="7" t="s">
        <v>12285</v>
      </c>
      <c r="C431" s="44" t="n">
        <v>0</v>
      </c>
      <c r="D431" s="44" t="n">
        <v>8</v>
      </c>
      <c r="E431" s="38" t="n">
        <f aca="false">IFERROR(C431/D431,0)</f>
        <v>0</v>
      </c>
      <c r="F431" s="45" t="n">
        <v>25.12</v>
      </c>
    </row>
    <row r="432" customFormat="false" ht="15" hidden="false" customHeight="false" outlineLevel="0" collapsed="false">
      <c r="A432" s="7" t="s">
        <v>2669</v>
      </c>
      <c r="B432" s="7" t="s">
        <v>12285</v>
      </c>
      <c r="C432" s="44" t="n">
        <v>0</v>
      </c>
      <c r="D432" s="44" t="n">
        <v>8</v>
      </c>
      <c r="E432" s="38" t="n">
        <f aca="false">IFERROR(C432/D432,0)</f>
        <v>0</v>
      </c>
      <c r="F432" s="45" t="n">
        <v>17.38</v>
      </c>
    </row>
    <row r="433" customFormat="false" ht="15" hidden="false" customHeight="false" outlineLevel="0" collapsed="false">
      <c r="A433" s="7" t="s">
        <v>2735</v>
      </c>
      <c r="B433" s="7" t="s">
        <v>12285</v>
      </c>
      <c r="C433" s="44" t="n">
        <v>0</v>
      </c>
      <c r="D433" s="44" t="n">
        <v>8</v>
      </c>
      <c r="E433" s="38" t="n">
        <f aca="false">IFERROR(C433/D433,0)</f>
        <v>0</v>
      </c>
      <c r="F433" s="45" t="n">
        <v>22.62</v>
      </c>
    </row>
    <row r="434" customFormat="false" ht="15" hidden="false" customHeight="false" outlineLevel="0" collapsed="false">
      <c r="A434" s="7" t="s">
        <v>2772</v>
      </c>
      <c r="B434" s="7" t="s">
        <v>12285</v>
      </c>
      <c r="C434" s="44" t="n">
        <v>0</v>
      </c>
      <c r="D434" s="44" t="n">
        <v>8</v>
      </c>
      <c r="E434" s="38" t="n">
        <f aca="false">IFERROR(C434/D434,0)</f>
        <v>0</v>
      </c>
      <c r="F434" s="45" t="n">
        <v>24.88</v>
      </c>
    </row>
    <row r="435" customFormat="false" ht="15" hidden="false" customHeight="false" outlineLevel="0" collapsed="false">
      <c r="A435" s="7" t="s">
        <v>2743</v>
      </c>
      <c r="B435" s="7" t="s">
        <v>12285</v>
      </c>
      <c r="C435" s="44" t="n">
        <v>0</v>
      </c>
      <c r="D435" s="44" t="n">
        <v>8</v>
      </c>
      <c r="E435" s="38" t="n">
        <f aca="false">IFERROR(C435/D435,0)</f>
        <v>0</v>
      </c>
      <c r="F435" s="45" t="n">
        <v>20</v>
      </c>
    </row>
    <row r="436" customFormat="false" ht="15" hidden="false" customHeight="false" outlineLevel="0" collapsed="false">
      <c r="A436" s="7" t="s">
        <v>2742</v>
      </c>
      <c r="B436" s="7" t="s">
        <v>12285</v>
      </c>
      <c r="C436" s="44" t="n">
        <v>0</v>
      </c>
      <c r="D436" s="44" t="n">
        <v>8</v>
      </c>
      <c r="E436" s="38" t="n">
        <f aca="false">IFERROR(C436/D436,0)</f>
        <v>0</v>
      </c>
      <c r="F436" s="45" t="n">
        <v>14</v>
      </c>
    </row>
    <row r="437" customFormat="false" ht="15" hidden="false" customHeight="false" outlineLevel="0" collapsed="false">
      <c r="A437" s="7" t="s">
        <v>2718</v>
      </c>
      <c r="B437" s="7" t="s">
        <v>12285</v>
      </c>
      <c r="C437" s="44" t="n">
        <v>0</v>
      </c>
      <c r="D437" s="44" t="n">
        <v>8</v>
      </c>
      <c r="E437" s="38" t="n">
        <f aca="false">IFERROR(C437/D437,0)</f>
        <v>0</v>
      </c>
      <c r="F437" s="45" t="n">
        <v>14.12</v>
      </c>
    </row>
    <row r="438" customFormat="false" ht="15" hidden="false" customHeight="false" outlineLevel="0" collapsed="false">
      <c r="A438" s="7" t="s">
        <v>2324</v>
      </c>
      <c r="B438" s="7" t="s">
        <v>12295</v>
      </c>
      <c r="C438" s="44" t="n">
        <v>0</v>
      </c>
      <c r="D438" s="44" t="n">
        <v>7</v>
      </c>
      <c r="E438" s="38" t="n">
        <f aca="false">IFERROR(C438/D438,0)</f>
        <v>0</v>
      </c>
      <c r="F438" s="45" t="n">
        <v>16</v>
      </c>
    </row>
    <row r="439" customFormat="false" ht="15" hidden="false" customHeight="false" outlineLevel="0" collapsed="false">
      <c r="A439" s="7" t="s">
        <v>2390</v>
      </c>
      <c r="B439" s="7" t="s">
        <v>12281</v>
      </c>
      <c r="C439" s="44" t="n">
        <v>0</v>
      </c>
      <c r="D439" s="44" t="n">
        <v>7</v>
      </c>
      <c r="E439" s="38" t="n">
        <f aca="false">IFERROR(C439/D439,0)</f>
        <v>0</v>
      </c>
      <c r="F439" s="45" t="n">
        <v>9.71</v>
      </c>
    </row>
    <row r="440" customFormat="false" ht="15" hidden="false" customHeight="false" outlineLevel="0" collapsed="false">
      <c r="A440" s="7" t="s">
        <v>2711</v>
      </c>
      <c r="B440" s="7" t="s">
        <v>12285</v>
      </c>
      <c r="C440" s="44" t="n">
        <v>0</v>
      </c>
      <c r="D440" s="44" t="n">
        <v>7</v>
      </c>
      <c r="E440" s="38" t="n">
        <f aca="false">IFERROR(C440/D440,0)</f>
        <v>0</v>
      </c>
      <c r="F440" s="45" t="n">
        <v>9.71</v>
      </c>
    </row>
    <row r="441" customFormat="false" ht="15" hidden="false" customHeight="false" outlineLevel="0" collapsed="false">
      <c r="A441" s="7" t="s">
        <v>2813</v>
      </c>
      <c r="B441" s="7" t="s">
        <v>12285</v>
      </c>
      <c r="C441" s="44" t="n">
        <v>0</v>
      </c>
      <c r="D441" s="44" t="n">
        <v>7</v>
      </c>
      <c r="E441" s="38" t="n">
        <f aca="false">IFERROR(C441/D441,0)</f>
        <v>0</v>
      </c>
      <c r="F441" s="45" t="n">
        <v>7</v>
      </c>
    </row>
    <row r="442" customFormat="false" ht="15" hidden="false" customHeight="false" outlineLevel="0" collapsed="false">
      <c r="A442" s="7" t="s">
        <v>2808</v>
      </c>
      <c r="B442" s="7" t="s">
        <v>12280</v>
      </c>
      <c r="C442" s="44" t="n">
        <v>0</v>
      </c>
      <c r="D442" s="44" t="n">
        <v>7</v>
      </c>
      <c r="E442" s="38" t="n">
        <f aca="false">IFERROR(C442/D442,0)</f>
        <v>0</v>
      </c>
      <c r="F442" s="45" t="n">
        <v>25.14</v>
      </c>
    </row>
    <row r="443" customFormat="false" ht="15" hidden="false" customHeight="false" outlineLevel="0" collapsed="false">
      <c r="A443" s="7" t="s">
        <v>2532</v>
      </c>
      <c r="B443" s="7" t="s">
        <v>12280</v>
      </c>
      <c r="C443" s="44" t="n">
        <v>0</v>
      </c>
      <c r="D443" s="44" t="n">
        <v>7</v>
      </c>
      <c r="E443" s="38" t="n">
        <f aca="false">IFERROR(C443/D443,0)</f>
        <v>0</v>
      </c>
      <c r="F443" s="45" t="n">
        <v>15</v>
      </c>
    </row>
    <row r="444" customFormat="false" ht="15" hidden="false" customHeight="false" outlineLevel="0" collapsed="false">
      <c r="A444" s="7" t="s">
        <v>2737</v>
      </c>
      <c r="B444" s="7" t="s">
        <v>12285</v>
      </c>
      <c r="C444" s="44" t="n">
        <v>0</v>
      </c>
      <c r="D444" s="44" t="n">
        <v>7</v>
      </c>
      <c r="E444" s="38" t="n">
        <f aca="false">IFERROR(C444/D444,0)</f>
        <v>0</v>
      </c>
      <c r="F444" s="45" t="n">
        <v>45.29</v>
      </c>
    </row>
    <row r="445" customFormat="false" ht="15" hidden="false" customHeight="false" outlineLevel="0" collapsed="false">
      <c r="A445" s="7" t="s">
        <v>2433</v>
      </c>
      <c r="B445" s="7" t="s">
        <v>12280</v>
      </c>
      <c r="C445" s="44" t="n">
        <v>0</v>
      </c>
      <c r="D445" s="44" t="n">
        <v>7</v>
      </c>
      <c r="E445" s="38" t="n">
        <f aca="false">IFERROR(C445/D445,0)</f>
        <v>0</v>
      </c>
      <c r="F445" s="45" t="n">
        <v>24.86</v>
      </c>
    </row>
    <row r="446" customFormat="false" ht="15" hidden="false" customHeight="false" outlineLevel="0" collapsed="false">
      <c r="A446" s="7" t="s">
        <v>2320</v>
      </c>
      <c r="B446" s="7" t="s">
        <v>12280</v>
      </c>
      <c r="C446" s="44" t="n">
        <v>0</v>
      </c>
      <c r="D446" s="44" t="n">
        <v>7</v>
      </c>
      <c r="E446" s="38" t="n">
        <f aca="false">IFERROR(C446/D446,0)</f>
        <v>0</v>
      </c>
      <c r="F446" s="45" t="n">
        <v>11.86</v>
      </c>
    </row>
    <row r="447" customFormat="false" ht="15" hidden="false" customHeight="false" outlineLevel="0" collapsed="false">
      <c r="A447" s="7" t="s">
        <v>2708</v>
      </c>
      <c r="B447" s="7" t="s">
        <v>12285</v>
      </c>
      <c r="C447" s="44" t="n">
        <v>0</v>
      </c>
      <c r="D447" s="44" t="n">
        <v>7</v>
      </c>
      <c r="E447" s="38" t="n">
        <f aca="false">IFERROR(C447/D447,0)</f>
        <v>0</v>
      </c>
      <c r="F447" s="45" t="n">
        <v>21.43</v>
      </c>
    </row>
    <row r="448" customFormat="false" ht="15" hidden="false" customHeight="false" outlineLevel="0" collapsed="false">
      <c r="A448" s="7" t="s">
        <v>2606</v>
      </c>
      <c r="B448" s="7" t="s">
        <v>12285</v>
      </c>
      <c r="C448" s="44" t="n">
        <v>0</v>
      </c>
      <c r="D448" s="44" t="n">
        <v>7</v>
      </c>
      <c r="E448" s="38" t="n">
        <f aca="false">IFERROR(C448/D448,0)</f>
        <v>0</v>
      </c>
      <c r="F448" s="45" t="n">
        <v>17.29</v>
      </c>
    </row>
    <row r="449" customFormat="false" ht="15" hidden="false" customHeight="false" outlineLevel="0" collapsed="false">
      <c r="A449" s="7" t="s">
        <v>2564</v>
      </c>
      <c r="B449" s="7" t="s">
        <v>12285</v>
      </c>
      <c r="C449" s="44" t="n">
        <v>0</v>
      </c>
      <c r="D449" s="44" t="n">
        <v>7</v>
      </c>
      <c r="E449" s="38" t="n">
        <f aca="false">IFERROR(C449/D449,0)</f>
        <v>0</v>
      </c>
      <c r="F449" s="45" t="n">
        <v>11.71</v>
      </c>
    </row>
    <row r="450" customFormat="false" ht="15" hidden="false" customHeight="false" outlineLevel="0" collapsed="false">
      <c r="A450" s="7" t="s">
        <v>2664</v>
      </c>
      <c r="B450" s="7" t="s">
        <v>12285</v>
      </c>
      <c r="C450" s="44" t="n">
        <v>0</v>
      </c>
      <c r="D450" s="44" t="n">
        <v>7</v>
      </c>
      <c r="E450" s="38" t="n">
        <f aca="false">IFERROR(C450/D450,0)</f>
        <v>0</v>
      </c>
      <c r="F450" s="45" t="n">
        <v>25.29</v>
      </c>
    </row>
    <row r="451" customFormat="false" ht="15" hidden="false" customHeight="false" outlineLevel="0" collapsed="false">
      <c r="A451" s="7" t="s">
        <v>2366</v>
      </c>
      <c r="B451" s="7" t="s">
        <v>12281</v>
      </c>
      <c r="C451" s="44" t="n">
        <v>0</v>
      </c>
      <c r="D451" s="44" t="n">
        <v>7</v>
      </c>
      <c r="E451" s="38" t="n">
        <f aca="false">IFERROR(C451/D451,0)</f>
        <v>0</v>
      </c>
      <c r="F451" s="45" t="n">
        <v>11.86</v>
      </c>
    </row>
    <row r="452" customFormat="false" ht="15" hidden="false" customHeight="false" outlineLevel="0" collapsed="false">
      <c r="A452" s="7" t="s">
        <v>2703</v>
      </c>
      <c r="B452" s="7" t="s">
        <v>12280</v>
      </c>
      <c r="C452" s="44" t="n">
        <v>0</v>
      </c>
      <c r="D452" s="44" t="n">
        <v>7</v>
      </c>
      <c r="E452" s="38" t="n">
        <f aca="false">IFERROR(C452/D452,0)</f>
        <v>0</v>
      </c>
      <c r="F452" s="45" t="n">
        <v>14.43</v>
      </c>
    </row>
    <row r="453" customFormat="false" ht="15" hidden="false" customHeight="false" outlineLevel="0" collapsed="false">
      <c r="A453" s="7" t="s">
        <v>2872</v>
      </c>
      <c r="B453" s="7" t="s">
        <v>12285</v>
      </c>
      <c r="C453" s="44" t="n">
        <v>0</v>
      </c>
      <c r="D453" s="44" t="n">
        <v>7</v>
      </c>
      <c r="E453" s="38" t="n">
        <f aca="false">IFERROR(C453/D453,0)</f>
        <v>0</v>
      </c>
      <c r="F453" s="45" t="n">
        <v>25</v>
      </c>
    </row>
    <row r="454" customFormat="false" ht="15" hidden="false" customHeight="false" outlineLevel="0" collapsed="false">
      <c r="A454" s="7" t="s">
        <v>2849</v>
      </c>
      <c r="B454" s="7" t="s">
        <v>12285</v>
      </c>
      <c r="C454" s="44" t="n">
        <v>0</v>
      </c>
      <c r="D454" s="44" t="n">
        <v>7</v>
      </c>
      <c r="E454" s="38" t="n">
        <f aca="false">IFERROR(C454/D454,0)</f>
        <v>0</v>
      </c>
      <c r="F454" s="45" t="n">
        <v>10</v>
      </c>
    </row>
    <row r="455" customFormat="false" ht="15" hidden="false" customHeight="false" outlineLevel="0" collapsed="false">
      <c r="A455" s="7" t="s">
        <v>2841</v>
      </c>
      <c r="B455" s="7" t="s">
        <v>12285</v>
      </c>
      <c r="C455" s="44" t="n">
        <v>0</v>
      </c>
      <c r="D455" s="44" t="n">
        <v>7</v>
      </c>
      <c r="E455" s="38" t="n">
        <f aca="false">IFERROR(C455/D455,0)</f>
        <v>0</v>
      </c>
      <c r="F455" s="45" t="n">
        <v>30.14</v>
      </c>
    </row>
    <row r="456" customFormat="false" ht="15" hidden="false" customHeight="false" outlineLevel="0" collapsed="false">
      <c r="A456" s="7" t="s">
        <v>2835</v>
      </c>
      <c r="B456" s="7" t="s">
        <v>12285</v>
      </c>
      <c r="C456" s="44" t="n">
        <v>0</v>
      </c>
      <c r="D456" s="44" t="n">
        <v>7</v>
      </c>
      <c r="E456" s="38" t="n">
        <f aca="false">IFERROR(C456/D456,0)</f>
        <v>0</v>
      </c>
      <c r="F456" s="45" t="n">
        <v>12.29</v>
      </c>
    </row>
    <row r="457" customFormat="false" ht="15" hidden="false" customHeight="false" outlineLevel="0" collapsed="false">
      <c r="A457" s="7" t="s">
        <v>2783</v>
      </c>
      <c r="B457" s="7" t="s">
        <v>12288</v>
      </c>
      <c r="C457" s="44" t="n">
        <v>0</v>
      </c>
      <c r="D457" s="44" t="n">
        <v>7</v>
      </c>
      <c r="E457" s="38" t="n">
        <f aca="false">IFERROR(C457/D457,0)</f>
        <v>0</v>
      </c>
      <c r="F457" s="45" t="n">
        <v>47.71</v>
      </c>
    </row>
    <row r="458" customFormat="false" ht="15" hidden="false" customHeight="false" outlineLevel="0" collapsed="false">
      <c r="A458" s="7" t="s">
        <v>2333</v>
      </c>
      <c r="B458" s="7" t="s">
        <v>12302</v>
      </c>
      <c r="C458" s="44" t="n">
        <v>0</v>
      </c>
      <c r="D458" s="44" t="n">
        <v>7</v>
      </c>
      <c r="E458" s="38" t="n">
        <f aca="false">IFERROR(C458/D458,0)</f>
        <v>0</v>
      </c>
      <c r="F458" s="45" t="n">
        <v>23.29</v>
      </c>
    </row>
    <row r="459" customFormat="false" ht="15" hidden="false" customHeight="false" outlineLevel="0" collapsed="false">
      <c r="A459" s="7" t="s">
        <v>2371</v>
      </c>
      <c r="B459" s="7" t="s">
        <v>12313</v>
      </c>
      <c r="C459" s="44" t="n">
        <v>0</v>
      </c>
      <c r="D459" s="44" t="n">
        <v>7</v>
      </c>
      <c r="E459" s="38" t="n">
        <f aca="false">IFERROR(C459/D459,0)</f>
        <v>0</v>
      </c>
      <c r="F459" s="45" t="n">
        <v>11.43</v>
      </c>
    </row>
    <row r="460" customFormat="false" ht="15" hidden="false" customHeight="false" outlineLevel="0" collapsed="false">
      <c r="A460" s="7" t="s">
        <v>2519</v>
      </c>
      <c r="B460" s="7" t="s">
        <v>12285</v>
      </c>
      <c r="C460" s="44" t="n">
        <v>0</v>
      </c>
      <c r="D460" s="44" t="n">
        <v>7</v>
      </c>
      <c r="E460" s="38" t="n">
        <f aca="false">IFERROR(C460/D460,0)</f>
        <v>0</v>
      </c>
      <c r="F460" s="45" t="n">
        <v>10.86</v>
      </c>
    </row>
    <row r="461" customFormat="false" ht="15" hidden="false" customHeight="false" outlineLevel="0" collapsed="false">
      <c r="A461" s="7" t="s">
        <v>2820</v>
      </c>
      <c r="B461" s="7" t="s">
        <v>12285</v>
      </c>
      <c r="C461" s="44" t="n">
        <v>0</v>
      </c>
      <c r="D461" s="44" t="n">
        <v>7</v>
      </c>
      <c r="E461" s="38" t="n">
        <f aca="false">IFERROR(C461/D461,0)</f>
        <v>0</v>
      </c>
      <c r="F461" s="45" t="n">
        <v>23.14</v>
      </c>
    </row>
    <row r="462" customFormat="false" ht="15" hidden="false" customHeight="false" outlineLevel="0" collapsed="false">
      <c r="A462" s="7" t="s">
        <v>2327</v>
      </c>
      <c r="B462" s="7" t="s">
        <v>12280</v>
      </c>
      <c r="C462" s="44" t="n">
        <v>0</v>
      </c>
      <c r="D462" s="44" t="n">
        <v>7</v>
      </c>
      <c r="E462" s="38" t="n">
        <f aca="false">IFERROR(C462/D462,0)</f>
        <v>0</v>
      </c>
      <c r="F462" s="45" t="n">
        <v>10.43</v>
      </c>
    </row>
    <row r="463" customFormat="false" ht="15" hidden="false" customHeight="false" outlineLevel="0" collapsed="false">
      <c r="A463" s="7" t="s">
        <v>2451</v>
      </c>
      <c r="B463" s="7" t="s">
        <v>12280</v>
      </c>
      <c r="C463" s="44" t="n">
        <v>0</v>
      </c>
      <c r="D463" s="44" t="n">
        <v>7</v>
      </c>
      <c r="E463" s="38" t="n">
        <f aca="false">IFERROR(C463/D463,0)</f>
        <v>0</v>
      </c>
      <c r="F463" s="45" t="n">
        <v>26.14</v>
      </c>
    </row>
    <row r="464" customFormat="false" ht="15" hidden="false" customHeight="false" outlineLevel="0" collapsed="false">
      <c r="A464" s="7" t="s">
        <v>2695</v>
      </c>
      <c r="B464" s="7" t="s">
        <v>12285</v>
      </c>
      <c r="C464" s="44" t="n">
        <v>0</v>
      </c>
      <c r="D464" s="44" t="n">
        <v>7</v>
      </c>
      <c r="E464" s="38" t="n">
        <f aca="false">IFERROR(C464/D464,0)</f>
        <v>0</v>
      </c>
      <c r="F464" s="45" t="n">
        <v>18.14</v>
      </c>
    </row>
    <row r="465" customFormat="false" ht="15" hidden="false" customHeight="false" outlineLevel="0" collapsed="false">
      <c r="A465" s="7" t="s">
        <v>2886</v>
      </c>
      <c r="B465" s="7" t="s">
        <v>12280</v>
      </c>
      <c r="C465" s="44" t="n">
        <v>0</v>
      </c>
      <c r="D465" s="44" t="n">
        <v>7</v>
      </c>
      <c r="E465" s="38" t="n">
        <f aca="false">IFERROR(C465/D465,0)</f>
        <v>0</v>
      </c>
      <c r="F465" s="45" t="n">
        <v>21.86</v>
      </c>
    </row>
    <row r="466" customFormat="false" ht="15" hidden="false" customHeight="false" outlineLevel="0" collapsed="false">
      <c r="A466" s="7" t="s">
        <v>2299</v>
      </c>
      <c r="B466" s="7" t="s">
        <v>12306</v>
      </c>
      <c r="C466" s="44" t="n">
        <v>0</v>
      </c>
      <c r="D466" s="44" t="n">
        <v>7</v>
      </c>
      <c r="E466" s="38" t="n">
        <f aca="false">IFERROR(C466/D466,0)</f>
        <v>0</v>
      </c>
      <c r="F466" s="45" t="n">
        <v>10.43</v>
      </c>
    </row>
    <row r="467" customFormat="false" ht="15" hidden="false" customHeight="false" outlineLevel="0" collapsed="false">
      <c r="A467" s="7" t="s">
        <v>2299</v>
      </c>
      <c r="B467" s="7" t="s">
        <v>12289</v>
      </c>
      <c r="C467" s="44" t="n">
        <v>0</v>
      </c>
      <c r="D467" s="44" t="n">
        <v>7</v>
      </c>
      <c r="E467" s="38" t="n">
        <f aca="false">IFERROR(C467/D467,0)</f>
        <v>0</v>
      </c>
      <c r="F467" s="45" t="n">
        <v>8.43</v>
      </c>
    </row>
    <row r="468" customFormat="false" ht="15" hidden="false" customHeight="false" outlineLevel="0" collapsed="false">
      <c r="A468" s="7" t="s">
        <v>2879</v>
      </c>
      <c r="B468" s="7" t="s">
        <v>12285</v>
      </c>
      <c r="C468" s="44" t="n">
        <v>0</v>
      </c>
      <c r="D468" s="44" t="n">
        <v>7</v>
      </c>
      <c r="E468" s="38" t="n">
        <f aca="false">IFERROR(C468/D468,0)</f>
        <v>0</v>
      </c>
      <c r="F468" s="45" t="n">
        <v>16.71</v>
      </c>
    </row>
    <row r="469" customFormat="false" ht="15" hidden="false" customHeight="false" outlineLevel="0" collapsed="false">
      <c r="A469" s="7" t="s">
        <v>2300</v>
      </c>
      <c r="B469" s="7" t="s">
        <v>12294</v>
      </c>
      <c r="C469" s="44" t="n">
        <v>0</v>
      </c>
      <c r="D469" s="44" t="n">
        <v>7</v>
      </c>
      <c r="E469" s="38" t="n">
        <f aca="false">IFERROR(C469/D469,0)</f>
        <v>0</v>
      </c>
      <c r="F469" s="45" t="n">
        <v>8.86</v>
      </c>
    </row>
    <row r="470" customFormat="false" ht="15" hidden="false" customHeight="false" outlineLevel="0" collapsed="false">
      <c r="A470" s="7" t="s">
        <v>959</v>
      </c>
      <c r="B470" s="7" t="s">
        <v>12303</v>
      </c>
      <c r="C470" s="44" t="n">
        <v>0</v>
      </c>
      <c r="D470" s="44" t="n">
        <v>7</v>
      </c>
      <c r="E470" s="38" t="n">
        <f aca="false">IFERROR(C470/D470,0)</f>
        <v>0</v>
      </c>
      <c r="F470" s="45" t="n">
        <v>11.29</v>
      </c>
    </row>
    <row r="471" customFormat="false" ht="15" hidden="false" customHeight="false" outlineLevel="0" collapsed="false">
      <c r="A471" s="7" t="s">
        <v>2301</v>
      </c>
      <c r="B471" s="7" t="s">
        <v>12294</v>
      </c>
      <c r="C471" s="44" t="n">
        <v>0</v>
      </c>
      <c r="D471" s="44" t="n">
        <v>7</v>
      </c>
      <c r="E471" s="38" t="n">
        <f aca="false">IFERROR(C471/D471,0)</f>
        <v>0</v>
      </c>
      <c r="F471" s="45" t="n">
        <v>11.29</v>
      </c>
    </row>
    <row r="472" customFormat="false" ht="15" hidden="false" customHeight="false" outlineLevel="0" collapsed="false">
      <c r="A472" s="7" t="s">
        <v>2817</v>
      </c>
      <c r="B472" s="7" t="s">
        <v>12285</v>
      </c>
      <c r="C472" s="44" t="n">
        <v>0</v>
      </c>
      <c r="D472" s="44" t="n">
        <v>7</v>
      </c>
      <c r="E472" s="38" t="n">
        <f aca="false">IFERROR(C472/D472,0)</f>
        <v>0</v>
      </c>
      <c r="F472" s="45" t="n">
        <v>25.71</v>
      </c>
    </row>
    <row r="473" customFormat="false" ht="15" hidden="false" customHeight="false" outlineLevel="0" collapsed="false">
      <c r="A473" s="7" t="s">
        <v>2531</v>
      </c>
      <c r="B473" s="7" t="s">
        <v>12292</v>
      </c>
      <c r="C473" s="44" t="n">
        <v>0</v>
      </c>
      <c r="D473" s="44" t="n">
        <v>7</v>
      </c>
      <c r="E473" s="38" t="n">
        <f aca="false">IFERROR(C473/D473,0)</f>
        <v>0</v>
      </c>
      <c r="F473" s="45" t="n">
        <v>26</v>
      </c>
    </row>
    <row r="474" customFormat="false" ht="15" hidden="false" customHeight="false" outlineLevel="0" collapsed="false">
      <c r="A474" s="7" t="s">
        <v>2784</v>
      </c>
      <c r="B474" s="7" t="s">
        <v>12285</v>
      </c>
      <c r="C474" s="44" t="n">
        <v>0</v>
      </c>
      <c r="D474" s="44" t="n">
        <v>7</v>
      </c>
      <c r="E474" s="38" t="n">
        <f aca="false">IFERROR(C474/D474,0)</f>
        <v>0</v>
      </c>
      <c r="F474" s="45" t="n">
        <v>27.29</v>
      </c>
    </row>
    <row r="475" customFormat="false" ht="15" hidden="false" customHeight="false" outlineLevel="0" collapsed="false">
      <c r="A475" s="7" t="s">
        <v>2869</v>
      </c>
      <c r="B475" s="7" t="s">
        <v>12282</v>
      </c>
      <c r="C475" s="44" t="n">
        <v>0</v>
      </c>
      <c r="D475" s="44" t="n">
        <v>7</v>
      </c>
      <c r="E475" s="38" t="n">
        <f aca="false">IFERROR(C475/D475,0)</f>
        <v>0</v>
      </c>
      <c r="F475" s="45" t="n">
        <v>24.29</v>
      </c>
    </row>
    <row r="476" customFormat="false" ht="15" hidden="false" customHeight="false" outlineLevel="0" collapsed="false">
      <c r="A476" s="7" t="s">
        <v>2333</v>
      </c>
      <c r="B476" s="7" t="s">
        <v>12291</v>
      </c>
      <c r="C476" s="44" t="n">
        <v>0</v>
      </c>
      <c r="D476" s="44" t="n">
        <v>7</v>
      </c>
      <c r="E476" s="38" t="n">
        <f aca="false">IFERROR(C476/D476,0)</f>
        <v>0</v>
      </c>
      <c r="F476" s="45" t="n">
        <v>23.43</v>
      </c>
    </row>
    <row r="477" customFormat="false" ht="15" hidden="false" customHeight="false" outlineLevel="0" collapsed="false">
      <c r="A477" s="7" t="s">
        <v>2636</v>
      </c>
      <c r="B477" s="7" t="s">
        <v>12284</v>
      </c>
      <c r="C477" s="44" t="n">
        <v>0</v>
      </c>
      <c r="D477" s="44" t="n">
        <v>7</v>
      </c>
      <c r="E477" s="38" t="n">
        <f aca="false">IFERROR(C477/D477,0)</f>
        <v>0</v>
      </c>
      <c r="F477" s="45" t="n">
        <v>26.57</v>
      </c>
    </row>
    <row r="478" customFormat="false" ht="15" hidden="false" customHeight="false" outlineLevel="0" collapsed="false">
      <c r="A478" s="7" t="s">
        <v>2445</v>
      </c>
      <c r="B478" s="7" t="s">
        <v>12281</v>
      </c>
      <c r="C478" s="44" t="n">
        <v>0</v>
      </c>
      <c r="D478" s="44" t="n">
        <v>7</v>
      </c>
      <c r="E478" s="38" t="n">
        <f aca="false">IFERROR(C478/D478,0)</f>
        <v>0</v>
      </c>
      <c r="F478" s="45" t="n">
        <v>9.57</v>
      </c>
    </row>
    <row r="479" customFormat="false" ht="15" hidden="false" customHeight="false" outlineLevel="0" collapsed="false">
      <c r="A479" s="7" t="s">
        <v>2876</v>
      </c>
      <c r="B479" s="7" t="s">
        <v>12292</v>
      </c>
      <c r="C479" s="44" t="n">
        <v>0</v>
      </c>
      <c r="D479" s="44" t="n">
        <v>7</v>
      </c>
      <c r="E479" s="38" t="n">
        <f aca="false">IFERROR(C479/D479,0)</f>
        <v>0</v>
      </c>
      <c r="F479" s="45" t="n">
        <v>13.14</v>
      </c>
    </row>
    <row r="480" customFormat="false" ht="15" hidden="false" customHeight="false" outlineLevel="0" collapsed="false">
      <c r="A480" s="7" t="s">
        <v>2810</v>
      </c>
      <c r="B480" s="7" t="s">
        <v>12285</v>
      </c>
      <c r="C480" s="44" t="n">
        <v>0</v>
      </c>
      <c r="D480" s="44" t="n">
        <v>7</v>
      </c>
      <c r="E480" s="38" t="n">
        <f aca="false">IFERROR(C480/D480,0)</f>
        <v>0</v>
      </c>
      <c r="F480" s="45" t="n">
        <v>39.86</v>
      </c>
    </row>
    <row r="481" customFormat="false" ht="15" hidden="false" customHeight="false" outlineLevel="0" collapsed="false">
      <c r="A481" s="7" t="s">
        <v>2305</v>
      </c>
      <c r="B481" s="7" t="s">
        <v>12292</v>
      </c>
      <c r="C481" s="44" t="n">
        <v>0</v>
      </c>
      <c r="D481" s="44" t="n">
        <v>7</v>
      </c>
      <c r="E481" s="38" t="n">
        <f aca="false">IFERROR(C481/D481,0)</f>
        <v>0</v>
      </c>
      <c r="F481" s="45" t="n">
        <v>7.14</v>
      </c>
    </row>
    <row r="482" customFormat="false" ht="15" hidden="false" customHeight="false" outlineLevel="0" collapsed="false">
      <c r="A482" s="7" t="s">
        <v>2331</v>
      </c>
      <c r="B482" s="7" t="s">
        <v>12281</v>
      </c>
      <c r="C482" s="44" t="n">
        <v>0</v>
      </c>
      <c r="D482" s="44" t="n">
        <v>7</v>
      </c>
      <c r="E482" s="38" t="n">
        <f aca="false">IFERROR(C482/D482,0)</f>
        <v>0</v>
      </c>
      <c r="F482" s="45" t="n">
        <v>12.14</v>
      </c>
    </row>
    <row r="483" customFormat="false" ht="15" hidden="false" customHeight="false" outlineLevel="0" collapsed="false">
      <c r="A483" s="7" t="s">
        <v>2827</v>
      </c>
      <c r="B483" s="7" t="s">
        <v>12284</v>
      </c>
      <c r="C483" s="44" t="n">
        <v>0</v>
      </c>
      <c r="D483" s="44" t="n">
        <v>7</v>
      </c>
      <c r="E483" s="38" t="n">
        <f aca="false">IFERROR(C483/D483,0)</f>
        <v>0</v>
      </c>
      <c r="F483" s="45" t="n">
        <v>49.71</v>
      </c>
    </row>
    <row r="484" customFormat="false" ht="15" hidden="false" customHeight="false" outlineLevel="0" collapsed="false">
      <c r="A484" s="7" t="s">
        <v>2721</v>
      </c>
      <c r="B484" s="7" t="s">
        <v>12285</v>
      </c>
      <c r="C484" s="44" t="n">
        <v>0</v>
      </c>
      <c r="D484" s="44" t="n">
        <v>7</v>
      </c>
      <c r="E484" s="38" t="n">
        <f aca="false">IFERROR(C484/D484,0)</f>
        <v>0</v>
      </c>
      <c r="F484" s="45" t="n">
        <v>27</v>
      </c>
    </row>
    <row r="485" customFormat="false" ht="15" hidden="false" customHeight="false" outlineLevel="0" collapsed="false">
      <c r="A485" s="7" t="s">
        <v>2451</v>
      </c>
      <c r="B485" s="7" t="s">
        <v>12311</v>
      </c>
      <c r="C485" s="44" t="n">
        <v>0</v>
      </c>
      <c r="D485" s="44" t="n">
        <v>7</v>
      </c>
      <c r="E485" s="38" t="n">
        <f aca="false">IFERROR(C485/D485,0)</f>
        <v>0</v>
      </c>
      <c r="F485" s="45" t="n">
        <v>21.86</v>
      </c>
    </row>
    <row r="486" customFormat="false" ht="15" hidden="false" customHeight="false" outlineLevel="0" collapsed="false">
      <c r="A486" s="7" t="s">
        <v>2852</v>
      </c>
      <c r="B486" s="7" t="s">
        <v>12285</v>
      </c>
      <c r="C486" s="44" t="n">
        <v>0</v>
      </c>
      <c r="D486" s="44" t="n">
        <v>7</v>
      </c>
      <c r="E486" s="38" t="n">
        <f aca="false">IFERROR(C486/D486,0)</f>
        <v>0</v>
      </c>
      <c r="F486" s="45" t="n">
        <v>18.29</v>
      </c>
    </row>
    <row r="487" customFormat="false" ht="15" hidden="false" customHeight="false" outlineLevel="0" collapsed="false">
      <c r="A487" s="7" t="s">
        <v>2605</v>
      </c>
      <c r="B487" s="7" t="s">
        <v>12285</v>
      </c>
      <c r="C487" s="44" t="n">
        <v>0</v>
      </c>
      <c r="D487" s="44" t="n">
        <v>7</v>
      </c>
      <c r="E487" s="38" t="n">
        <f aca="false">IFERROR(C487/D487,0)</f>
        <v>0</v>
      </c>
      <c r="F487" s="45" t="n">
        <v>26.71</v>
      </c>
    </row>
    <row r="488" customFormat="false" ht="15" hidden="false" customHeight="false" outlineLevel="0" collapsed="false">
      <c r="A488" s="7" t="s">
        <v>2317</v>
      </c>
      <c r="B488" s="7" t="s">
        <v>12295</v>
      </c>
      <c r="C488" s="44" t="n">
        <v>0</v>
      </c>
      <c r="D488" s="44" t="n">
        <v>7</v>
      </c>
      <c r="E488" s="38" t="n">
        <f aca="false">IFERROR(C488/D488,0)</f>
        <v>0</v>
      </c>
      <c r="F488" s="45" t="n">
        <v>28.71</v>
      </c>
    </row>
    <row r="489" customFormat="false" ht="15" hidden="false" customHeight="false" outlineLevel="0" collapsed="false">
      <c r="A489" s="7" t="s">
        <v>2782</v>
      </c>
      <c r="B489" s="7" t="s">
        <v>12285</v>
      </c>
      <c r="C489" s="44" t="n">
        <v>0</v>
      </c>
      <c r="D489" s="44" t="n">
        <v>7</v>
      </c>
      <c r="E489" s="38" t="n">
        <f aca="false">IFERROR(C489/D489,0)</f>
        <v>0</v>
      </c>
      <c r="F489" s="45" t="n">
        <v>8.14</v>
      </c>
    </row>
    <row r="490" customFormat="false" ht="15" hidden="false" customHeight="false" outlineLevel="0" collapsed="false">
      <c r="A490" s="7" t="s">
        <v>2342</v>
      </c>
      <c r="B490" s="7" t="s">
        <v>12284</v>
      </c>
      <c r="C490" s="44" t="n">
        <v>0</v>
      </c>
      <c r="D490" s="44" t="n">
        <v>7</v>
      </c>
      <c r="E490" s="38" t="n">
        <f aca="false">IFERROR(C490/D490,0)</f>
        <v>0</v>
      </c>
      <c r="F490" s="45" t="n">
        <v>7.29</v>
      </c>
    </row>
    <row r="491" customFormat="false" ht="15" hidden="false" customHeight="false" outlineLevel="0" collapsed="false">
      <c r="A491" s="7" t="s">
        <v>2778</v>
      </c>
      <c r="B491" s="7" t="s">
        <v>12285</v>
      </c>
      <c r="C491" s="44" t="n">
        <v>0</v>
      </c>
      <c r="D491" s="44" t="n">
        <v>7</v>
      </c>
      <c r="E491" s="38" t="n">
        <f aca="false">IFERROR(C491/D491,0)</f>
        <v>0</v>
      </c>
      <c r="F491" s="45" t="n">
        <v>16.29</v>
      </c>
    </row>
    <row r="492" customFormat="false" ht="15" hidden="false" customHeight="false" outlineLevel="0" collapsed="false">
      <c r="A492" s="7" t="s">
        <v>2505</v>
      </c>
      <c r="B492" s="7" t="s">
        <v>12288</v>
      </c>
      <c r="C492" s="44" t="n">
        <v>0</v>
      </c>
      <c r="D492" s="44" t="n">
        <v>7</v>
      </c>
      <c r="E492" s="38" t="n">
        <f aca="false">IFERROR(C492/D492,0)</f>
        <v>0</v>
      </c>
      <c r="F492" s="45" t="n">
        <v>18.71</v>
      </c>
    </row>
    <row r="493" customFormat="false" ht="15" hidden="false" customHeight="false" outlineLevel="0" collapsed="false">
      <c r="A493" s="7" t="s">
        <v>2436</v>
      </c>
      <c r="B493" s="7" t="s">
        <v>12285</v>
      </c>
      <c r="C493" s="44" t="n">
        <v>0</v>
      </c>
      <c r="D493" s="44" t="n">
        <v>7</v>
      </c>
      <c r="E493" s="38" t="n">
        <f aca="false">IFERROR(C493/D493,0)</f>
        <v>0</v>
      </c>
      <c r="F493" s="45" t="n">
        <v>10.57</v>
      </c>
    </row>
    <row r="494" customFormat="false" ht="15" hidden="false" customHeight="false" outlineLevel="0" collapsed="false">
      <c r="A494" s="7" t="s">
        <v>2373</v>
      </c>
      <c r="B494" s="7" t="s">
        <v>12282</v>
      </c>
      <c r="C494" s="44" t="n">
        <v>0</v>
      </c>
      <c r="D494" s="44" t="n">
        <v>7</v>
      </c>
      <c r="E494" s="38" t="n">
        <f aca="false">IFERROR(C494/D494,0)</f>
        <v>0</v>
      </c>
      <c r="F494" s="45" t="n">
        <v>9</v>
      </c>
    </row>
    <row r="495" customFormat="false" ht="15" hidden="false" customHeight="false" outlineLevel="0" collapsed="false">
      <c r="A495" s="7" t="s">
        <v>2845</v>
      </c>
      <c r="B495" s="7" t="s">
        <v>12285</v>
      </c>
      <c r="C495" s="44" t="n">
        <v>0</v>
      </c>
      <c r="D495" s="44" t="n">
        <v>7</v>
      </c>
      <c r="E495" s="38" t="n">
        <f aca="false">IFERROR(C495/D495,0)</f>
        <v>0</v>
      </c>
      <c r="F495" s="45" t="n">
        <v>45</v>
      </c>
    </row>
    <row r="496" customFormat="false" ht="15" hidden="false" customHeight="false" outlineLevel="0" collapsed="false">
      <c r="A496" s="7" t="s">
        <v>2847</v>
      </c>
      <c r="B496" s="7" t="s">
        <v>12280</v>
      </c>
      <c r="C496" s="44" t="n">
        <v>0</v>
      </c>
      <c r="D496" s="44" t="n">
        <v>7</v>
      </c>
      <c r="E496" s="38" t="n">
        <f aca="false">IFERROR(C496/D496,0)</f>
        <v>0</v>
      </c>
      <c r="F496" s="45" t="n">
        <v>47.29</v>
      </c>
    </row>
    <row r="497" customFormat="false" ht="15" hidden="false" customHeight="false" outlineLevel="0" collapsed="false">
      <c r="A497" s="7" t="s">
        <v>2626</v>
      </c>
      <c r="B497" s="7" t="s">
        <v>12285</v>
      </c>
      <c r="C497" s="44" t="n">
        <v>0</v>
      </c>
      <c r="D497" s="44" t="n">
        <v>7</v>
      </c>
      <c r="E497" s="38" t="n">
        <f aca="false">IFERROR(C497/D497,0)</f>
        <v>0</v>
      </c>
      <c r="F497" s="45" t="n">
        <v>12.86</v>
      </c>
    </row>
    <row r="498" customFormat="false" ht="15" hidden="false" customHeight="false" outlineLevel="0" collapsed="false">
      <c r="A498" s="7" t="s">
        <v>2819</v>
      </c>
      <c r="B498" s="7" t="s">
        <v>12305</v>
      </c>
      <c r="C498" s="44" t="n">
        <v>0</v>
      </c>
      <c r="D498" s="44" t="n">
        <v>7</v>
      </c>
      <c r="E498" s="38" t="n">
        <f aca="false">IFERROR(C498/D498,0)</f>
        <v>0</v>
      </c>
      <c r="F498" s="45" t="n">
        <v>48.71</v>
      </c>
    </row>
    <row r="499" customFormat="false" ht="15" hidden="false" customHeight="false" outlineLevel="0" collapsed="false">
      <c r="A499" s="7" t="s">
        <v>2854</v>
      </c>
      <c r="B499" s="7" t="s">
        <v>12285</v>
      </c>
      <c r="C499" s="44" t="n">
        <v>0</v>
      </c>
      <c r="D499" s="44" t="n">
        <v>7</v>
      </c>
      <c r="E499" s="38" t="n">
        <f aca="false">IFERROR(C499/D499,0)</f>
        <v>0</v>
      </c>
      <c r="F499" s="45" t="n">
        <v>21.29</v>
      </c>
    </row>
    <row r="500" customFormat="false" ht="15" hidden="false" customHeight="false" outlineLevel="0" collapsed="false">
      <c r="A500" s="7" t="s">
        <v>2555</v>
      </c>
      <c r="B500" s="7" t="s">
        <v>12280</v>
      </c>
      <c r="C500" s="44" t="n">
        <v>0</v>
      </c>
      <c r="D500" s="44" t="n">
        <v>7</v>
      </c>
      <c r="E500" s="38" t="n">
        <f aca="false">IFERROR(C500/D500,0)</f>
        <v>0</v>
      </c>
      <c r="F500" s="45" t="n">
        <v>11.14</v>
      </c>
    </row>
    <row r="501" customFormat="false" ht="15" hidden="false" customHeight="false" outlineLevel="0" collapsed="false">
      <c r="A501" s="7" t="s">
        <v>2401</v>
      </c>
      <c r="B501" s="7" t="s">
        <v>12285</v>
      </c>
      <c r="C501" s="44" t="n">
        <v>0</v>
      </c>
      <c r="D501" s="44" t="n">
        <v>7</v>
      </c>
      <c r="E501" s="38" t="n">
        <f aca="false">IFERROR(C501/D501,0)</f>
        <v>0</v>
      </c>
      <c r="F501" s="45" t="n">
        <v>10.14</v>
      </c>
    </row>
    <row r="502" customFormat="false" ht="15" hidden="false" customHeight="false" outlineLevel="0" collapsed="false">
      <c r="A502" s="7" t="s">
        <v>2780</v>
      </c>
      <c r="B502" s="7" t="s">
        <v>12314</v>
      </c>
      <c r="C502" s="44" t="n">
        <v>0</v>
      </c>
      <c r="D502" s="44" t="n">
        <v>7</v>
      </c>
      <c r="E502" s="38" t="n">
        <f aca="false">IFERROR(C502/D502,0)</f>
        <v>0</v>
      </c>
      <c r="F502" s="45" t="n">
        <v>58.71</v>
      </c>
    </row>
    <row r="503" customFormat="false" ht="15" hidden="false" customHeight="false" outlineLevel="0" collapsed="false">
      <c r="A503" s="7" t="s">
        <v>2343</v>
      </c>
      <c r="B503" s="7" t="s">
        <v>12280</v>
      </c>
      <c r="C503" s="44" t="n">
        <v>0</v>
      </c>
      <c r="D503" s="44" t="n">
        <v>7</v>
      </c>
      <c r="E503" s="38" t="n">
        <f aca="false">IFERROR(C503/D503,0)</f>
        <v>0</v>
      </c>
      <c r="F503" s="45" t="n">
        <v>37.57</v>
      </c>
    </row>
    <row r="504" customFormat="false" ht="15" hidden="false" customHeight="false" outlineLevel="0" collapsed="false">
      <c r="A504" s="7" t="s">
        <v>2313</v>
      </c>
      <c r="B504" s="7" t="s">
        <v>12295</v>
      </c>
      <c r="C504" s="44" t="n">
        <v>0</v>
      </c>
      <c r="D504" s="44" t="n">
        <v>7</v>
      </c>
      <c r="E504" s="38" t="n">
        <f aca="false">IFERROR(C504/D504,0)</f>
        <v>0</v>
      </c>
      <c r="F504" s="45" t="n">
        <v>11.86</v>
      </c>
    </row>
    <row r="505" customFormat="false" ht="15" hidden="false" customHeight="false" outlineLevel="0" collapsed="false">
      <c r="A505" s="7" t="s">
        <v>2388</v>
      </c>
      <c r="B505" s="7" t="s">
        <v>12307</v>
      </c>
      <c r="C505" s="44" t="n">
        <v>0</v>
      </c>
      <c r="D505" s="44" t="n">
        <v>7</v>
      </c>
      <c r="E505" s="38" t="n">
        <f aca="false">IFERROR(C505/D505,0)</f>
        <v>0</v>
      </c>
      <c r="F505" s="45" t="n">
        <v>56.57</v>
      </c>
    </row>
    <row r="506" customFormat="false" ht="15" hidden="false" customHeight="false" outlineLevel="0" collapsed="false">
      <c r="A506" s="7" t="s">
        <v>2483</v>
      </c>
      <c r="B506" s="7" t="s">
        <v>12288</v>
      </c>
      <c r="C506" s="44" t="n">
        <v>0</v>
      </c>
      <c r="D506" s="44" t="n">
        <v>7</v>
      </c>
      <c r="E506" s="38" t="n">
        <f aca="false">IFERROR(C506/D506,0)</f>
        <v>0</v>
      </c>
      <c r="F506" s="45" t="n">
        <v>23.71</v>
      </c>
    </row>
    <row r="507" customFormat="false" ht="15" hidden="false" customHeight="false" outlineLevel="0" collapsed="false">
      <c r="A507" s="7" t="s">
        <v>2660</v>
      </c>
      <c r="B507" s="7" t="s">
        <v>12285</v>
      </c>
      <c r="C507" s="44" t="n">
        <v>0</v>
      </c>
      <c r="D507" s="44" t="n">
        <v>7</v>
      </c>
      <c r="E507" s="38" t="n">
        <f aca="false">IFERROR(C507/D507,0)</f>
        <v>0</v>
      </c>
      <c r="F507" s="45" t="n">
        <v>21.86</v>
      </c>
    </row>
    <row r="508" customFormat="false" ht="15" hidden="false" customHeight="false" outlineLevel="0" collapsed="false">
      <c r="A508" s="7" t="s">
        <v>2881</v>
      </c>
      <c r="B508" s="7" t="s">
        <v>12293</v>
      </c>
      <c r="C508" s="44" t="n">
        <v>0</v>
      </c>
      <c r="D508" s="44" t="n">
        <v>7</v>
      </c>
      <c r="E508" s="38" t="n">
        <f aca="false">IFERROR(C508/D508,0)</f>
        <v>0</v>
      </c>
      <c r="F508" s="45" t="n">
        <v>46.57</v>
      </c>
    </row>
    <row r="509" customFormat="false" ht="15" hidden="false" customHeight="false" outlineLevel="0" collapsed="false">
      <c r="A509" s="7" t="s">
        <v>2579</v>
      </c>
      <c r="B509" s="7" t="s">
        <v>12286</v>
      </c>
      <c r="C509" s="44" t="n">
        <v>0</v>
      </c>
      <c r="D509" s="44" t="n">
        <v>7</v>
      </c>
      <c r="E509" s="38" t="n">
        <f aca="false">IFERROR(C509/D509,0)</f>
        <v>0</v>
      </c>
      <c r="F509" s="45" t="n">
        <v>7.29</v>
      </c>
    </row>
    <row r="510" customFormat="false" ht="15" hidden="false" customHeight="false" outlineLevel="0" collapsed="false">
      <c r="A510" s="7" t="s">
        <v>2838</v>
      </c>
      <c r="B510" s="7" t="s">
        <v>12284</v>
      </c>
      <c r="C510" s="44" t="n">
        <v>0</v>
      </c>
      <c r="D510" s="44" t="n">
        <v>7</v>
      </c>
      <c r="E510" s="38" t="n">
        <f aca="false">IFERROR(C510/D510,0)</f>
        <v>0</v>
      </c>
      <c r="F510" s="45" t="n">
        <v>44.86</v>
      </c>
    </row>
    <row r="511" customFormat="false" ht="15" hidden="false" customHeight="false" outlineLevel="0" collapsed="false">
      <c r="A511" s="7" t="s">
        <v>2761</v>
      </c>
      <c r="B511" s="7" t="s">
        <v>12285</v>
      </c>
      <c r="C511" s="44" t="n">
        <v>0</v>
      </c>
      <c r="D511" s="44" t="n">
        <v>7</v>
      </c>
      <c r="E511" s="38" t="n">
        <f aca="false">IFERROR(C511/D511,0)</f>
        <v>0</v>
      </c>
      <c r="F511" s="45" t="n">
        <v>9.43</v>
      </c>
    </row>
    <row r="512" customFormat="false" ht="15" hidden="false" customHeight="false" outlineLevel="0" collapsed="false">
      <c r="A512" s="7" t="s">
        <v>2298</v>
      </c>
      <c r="B512" s="7" t="s">
        <v>12297</v>
      </c>
      <c r="C512" s="44" t="n">
        <v>0</v>
      </c>
      <c r="D512" s="44" t="n">
        <v>7</v>
      </c>
      <c r="E512" s="38" t="n">
        <f aca="false">IFERROR(C512/D512,0)</f>
        <v>0</v>
      </c>
      <c r="F512" s="45" t="n">
        <v>10.86</v>
      </c>
    </row>
    <row r="513" customFormat="false" ht="15" hidden="false" customHeight="false" outlineLevel="0" collapsed="false">
      <c r="A513" s="7" t="s">
        <v>2416</v>
      </c>
      <c r="B513" s="7" t="s">
        <v>12285</v>
      </c>
      <c r="C513" s="44" t="n">
        <v>0</v>
      </c>
      <c r="D513" s="44" t="n">
        <v>7</v>
      </c>
      <c r="E513" s="38" t="n">
        <f aca="false">IFERROR(C513/D513,0)</f>
        <v>0</v>
      </c>
      <c r="F513" s="45" t="n">
        <v>29.43</v>
      </c>
    </row>
    <row r="514" customFormat="false" ht="15" hidden="false" customHeight="false" outlineLevel="0" collapsed="false">
      <c r="A514" s="7" t="s">
        <v>2857</v>
      </c>
      <c r="B514" s="7" t="s">
        <v>12280</v>
      </c>
      <c r="C514" s="44" t="n">
        <v>0</v>
      </c>
      <c r="D514" s="44" t="n">
        <v>7</v>
      </c>
      <c r="E514" s="38" t="n">
        <f aca="false">IFERROR(C514/D514,0)</f>
        <v>0</v>
      </c>
      <c r="F514" s="45" t="n">
        <v>54.14</v>
      </c>
    </row>
    <row r="515" customFormat="false" ht="15" hidden="false" customHeight="false" outlineLevel="0" collapsed="false">
      <c r="A515" s="7" t="s">
        <v>2764</v>
      </c>
      <c r="B515" s="7" t="s">
        <v>12280</v>
      </c>
      <c r="C515" s="44" t="n">
        <v>0</v>
      </c>
      <c r="D515" s="44" t="n">
        <v>7</v>
      </c>
      <c r="E515" s="38" t="n">
        <f aca="false">IFERROR(C515/D515,0)</f>
        <v>0</v>
      </c>
      <c r="F515" s="45" t="n">
        <v>16.29</v>
      </c>
    </row>
    <row r="516" customFormat="false" ht="15" hidden="false" customHeight="false" outlineLevel="0" collapsed="false">
      <c r="A516" s="7" t="s">
        <v>2305</v>
      </c>
      <c r="B516" s="7" t="s">
        <v>12284</v>
      </c>
      <c r="C516" s="44" t="n">
        <v>0</v>
      </c>
      <c r="D516" s="44" t="n">
        <v>7</v>
      </c>
      <c r="E516" s="38" t="n">
        <f aca="false">IFERROR(C516/D516,0)</f>
        <v>0</v>
      </c>
      <c r="F516" s="45" t="n">
        <v>46.29</v>
      </c>
    </row>
    <row r="517" customFormat="false" ht="15" hidden="false" customHeight="false" outlineLevel="0" collapsed="false">
      <c r="A517" s="7" t="s">
        <v>2712</v>
      </c>
      <c r="B517" s="7" t="s">
        <v>12285</v>
      </c>
      <c r="C517" s="44" t="n">
        <v>0</v>
      </c>
      <c r="D517" s="44" t="n">
        <v>7</v>
      </c>
      <c r="E517" s="38" t="n">
        <f aca="false">IFERROR(C517/D517,0)</f>
        <v>0</v>
      </c>
      <c r="F517" s="45" t="n">
        <v>30.86</v>
      </c>
    </row>
    <row r="518" customFormat="false" ht="15" hidden="false" customHeight="false" outlineLevel="0" collapsed="false">
      <c r="A518" s="7" t="s">
        <v>2322</v>
      </c>
      <c r="B518" s="7" t="s">
        <v>12306</v>
      </c>
      <c r="C518" s="44" t="n">
        <v>0</v>
      </c>
      <c r="D518" s="44" t="n">
        <v>7</v>
      </c>
      <c r="E518" s="38" t="n">
        <f aca="false">IFERROR(C518/D518,0)</f>
        <v>0</v>
      </c>
      <c r="F518" s="45" t="n">
        <v>9</v>
      </c>
    </row>
    <row r="519" customFormat="false" ht="15" hidden="false" customHeight="false" outlineLevel="0" collapsed="false">
      <c r="A519" s="7" t="s">
        <v>2593</v>
      </c>
      <c r="B519" s="7" t="s">
        <v>12284</v>
      </c>
      <c r="C519" s="44" t="n">
        <v>0</v>
      </c>
      <c r="D519" s="44" t="n">
        <v>7</v>
      </c>
      <c r="E519" s="38" t="n">
        <f aca="false">IFERROR(C519/D519,0)</f>
        <v>0</v>
      </c>
      <c r="F519" s="45" t="n">
        <v>27</v>
      </c>
    </row>
    <row r="520" customFormat="false" ht="15" hidden="false" customHeight="false" outlineLevel="0" collapsed="false">
      <c r="A520" s="7" t="s">
        <v>2584</v>
      </c>
      <c r="B520" s="7" t="s">
        <v>12285</v>
      </c>
      <c r="C520" s="44" t="n">
        <v>0</v>
      </c>
      <c r="D520" s="44" t="n">
        <v>7</v>
      </c>
      <c r="E520" s="38" t="n">
        <f aca="false">IFERROR(C520/D520,0)</f>
        <v>0</v>
      </c>
      <c r="F520" s="45" t="n">
        <v>32.29</v>
      </c>
    </row>
    <row r="521" customFormat="false" ht="15" hidden="false" customHeight="false" outlineLevel="0" collapsed="false">
      <c r="A521" s="7" t="s">
        <v>2804</v>
      </c>
      <c r="B521" s="7" t="s">
        <v>12285</v>
      </c>
      <c r="C521" s="44" t="n">
        <v>0</v>
      </c>
      <c r="D521" s="44" t="n">
        <v>7</v>
      </c>
      <c r="E521" s="38" t="n">
        <f aca="false">IFERROR(C521/D521,0)</f>
        <v>0</v>
      </c>
      <c r="F521" s="45" t="n">
        <v>21.14</v>
      </c>
    </row>
    <row r="522" customFormat="false" ht="15" hidden="false" customHeight="false" outlineLevel="0" collapsed="false">
      <c r="A522" s="7" t="s">
        <v>2465</v>
      </c>
      <c r="B522" s="7" t="s">
        <v>12280</v>
      </c>
      <c r="C522" s="44" t="n">
        <v>0</v>
      </c>
      <c r="D522" s="44" t="n">
        <v>7</v>
      </c>
      <c r="E522" s="38" t="n">
        <f aca="false">IFERROR(C522/D522,0)</f>
        <v>0</v>
      </c>
      <c r="F522" s="45" t="n">
        <v>9.86</v>
      </c>
    </row>
    <row r="523" customFormat="false" ht="15" hidden="false" customHeight="false" outlineLevel="0" collapsed="false">
      <c r="A523" s="7" t="s">
        <v>2716</v>
      </c>
      <c r="B523" s="7" t="s">
        <v>12285</v>
      </c>
      <c r="C523" s="44" t="n">
        <v>0</v>
      </c>
      <c r="D523" s="44" t="n">
        <v>7</v>
      </c>
      <c r="E523" s="38" t="n">
        <f aca="false">IFERROR(C523/D523,0)</f>
        <v>0</v>
      </c>
      <c r="F523" s="45" t="n">
        <v>32.57</v>
      </c>
    </row>
    <row r="524" customFormat="false" ht="15" hidden="false" customHeight="false" outlineLevel="0" collapsed="false">
      <c r="A524" s="7" t="s">
        <v>2409</v>
      </c>
      <c r="B524" s="7" t="s">
        <v>12280</v>
      </c>
      <c r="C524" s="44" t="n">
        <v>0</v>
      </c>
      <c r="D524" s="44" t="n">
        <v>7</v>
      </c>
      <c r="E524" s="38" t="n">
        <f aca="false">IFERROR(C524/D524,0)</f>
        <v>0</v>
      </c>
      <c r="F524" s="45" t="n">
        <v>8.43</v>
      </c>
    </row>
    <row r="525" customFormat="false" ht="15" hidden="false" customHeight="false" outlineLevel="0" collapsed="false">
      <c r="A525" s="7" t="s">
        <v>2862</v>
      </c>
      <c r="B525" s="7" t="s">
        <v>12285</v>
      </c>
      <c r="C525" s="44" t="n">
        <v>0</v>
      </c>
      <c r="D525" s="44" t="n">
        <v>7</v>
      </c>
      <c r="E525" s="38" t="n">
        <f aca="false">IFERROR(C525/D525,0)</f>
        <v>0</v>
      </c>
      <c r="F525" s="45" t="n">
        <v>18.86</v>
      </c>
    </row>
    <row r="526" customFormat="false" ht="15" hidden="false" customHeight="false" outlineLevel="0" collapsed="false">
      <c r="A526" s="7" t="s">
        <v>2777</v>
      </c>
      <c r="B526" s="7" t="s">
        <v>12285</v>
      </c>
      <c r="C526" s="44" t="n">
        <v>0</v>
      </c>
      <c r="D526" s="44" t="n">
        <v>7</v>
      </c>
      <c r="E526" s="38" t="n">
        <f aca="false">IFERROR(C526/D526,0)</f>
        <v>0</v>
      </c>
      <c r="F526" s="45" t="n">
        <v>11.71</v>
      </c>
    </row>
    <row r="527" customFormat="false" ht="15" hidden="false" customHeight="false" outlineLevel="0" collapsed="false">
      <c r="A527" s="7" t="s">
        <v>2722</v>
      </c>
      <c r="B527" s="7" t="s">
        <v>12281</v>
      </c>
      <c r="C527" s="44" t="n">
        <v>0</v>
      </c>
      <c r="D527" s="44" t="n">
        <v>7</v>
      </c>
      <c r="E527" s="38" t="n">
        <f aca="false">IFERROR(C527/D527,0)</f>
        <v>0</v>
      </c>
      <c r="F527" s="45" t="n">
        <v>11.57</v>
      </c>
    </row>
    <row r="528" customFormat="false" ht="15" hidden="false" customHeight="false" outlineLevel="0" collapsed="false">
      <c r="A528" s="7" t="s">
        <v>2323</v>
      </c>
      <c r="B528" s="7" t="s">
        <v>12280</v>
      </c>
      <c r="C528" s="44" t="n">
        <v>0</v>
      </c>
      <c r="D528" s="44" t="n">
        <v>7</v>
      </c>
      <c r="E528" s="38" t="n">
        <f aca="false">IFERROR(C528/D528,0)</f>
        <v>0</v>
      </c>
      <c r="F528" s="45" t="n">
        <v>3.86</v>
      </c>
    </row>
    <row r="529" customFormat="false" ht="15" hidden="false" customHeight="false" outlineLevel="0" collapsed="false">
      <c r="A529" s="7" t="s">
        <v>2878</v>
      </c>
      <c r="B529" s="7" t="s">
        <v>12309</v>
      </c>
      <c r="C529" s="44" t="n">
        <v>0</v>
      </c>
      <c r="D529" s="44" t="n">
        <v>7</v>
      </c>
      <c r="E529" s="38" t="n">
        <f aca="false">IFERROR(C529/D529,0)</f>
        <v>0</v>
      </c>
      <c r="F529" s="45" t="n">
        <v>55.29</v>
      </c>
    </row>
    <row r="530" customFormat="false" ht="15" hidden="false" customHeight="false" outlineLevel="0" collapsed="false">
      <c r="A530" s="7" t="s">
        <v>2822</v>
      </c>
      <c r="B530" s="7" t="s">
        <v>12285</v>
      </c>
      <c r="C530" s="44" t="n">
        <v>0</v>
      </c>
      <c r="D530" s="44" t="n">
        <v>7</v>
      </c>
      <c r="E530" s="38" t="n">
        <f aca="false">IFERROR(C530/D530,0)</f>
        <v>0</v>
      </c>
      <c r="F530" s="45" t="n">
        <v>3.43</v>
      </c>
    </row>
    <row r="531" customFormat="false" ht="15" hidden="false" customHeight="false" outlineLevel="0" collapsed="false">
      <c r="A531" s="7" t="s">
        <v>2439</v>
      </c>
      <c r="B531" s="7" t="s">
        <v>12285</v>
      </c>
      <c r="C531" s="44" t="n">
        <v>0</v>
      </c>
      <c r="D531" s="44" t="n">
        <v>7</v>
      </c>
      <c r="E531" s="38" t="n">
        <f aca="false">IFERROR(C531/D531,0)</f>
        <v>0</v>
      </c>
      <c r="F531" s="45" t="n">
        <v>37.14</v>
      </c>
    </row>
    <row r="532" customFormat="false" ht="15" hidden="false" customHeight="false" outlineLevel="0" collapsed="false">
      <c r="A532" s="7" t="s">
        <v>2720</v>
      </c>
      <c r="B532" s="7" t="s">
        <v>12281</v>
      </c>
      <c r="C532" s="44" t="n">
        <v>0</v>
      </c>
      <c r="D532" s="44" t="n">
        <v>7</v>
      </c>
      <c r="E532" s="38" t="n">
        <f aca="false">IFERROR(C532/D532,0)</f>
        <v>0</v>
      </c>
      <c r="F532" s="45" t="n">
        <v>21.57</v>
      </c>
    </row>
    <row r="533" customFormat="false" ht="15" hidden="false" customHeight="false" outlineLevel="0" collapsed="false">
      <c r="A533" s="7" t="s">
        <v>2623</v>
      </c>
      <c r="B533" s="7" t="s">
        <v>12280</v>
      </c>
      <c r="C533" s="44" t="n">
        <v>0</v>
      </c>
      <c r="D533" s="44" t="n">
        <v>7</v>
      </c>
      <c r="E533" s="38" t="n">
        <f aca="false">IFERROR(C533/D533,0)</f>
        <v>0</v>
      </c>
      <c r="F533" s="45" t="n">
        <v>21</v>
      </c>
    </row>
    <row r="534" customFormat="false" ht="15" hidden="false" customHeight="false" outlineLevel="0" collapsed="false">
      <c r="A534" s="7" t="s">
        <v>2493</v>
      </c>
      <c r="B534" s="7" t="s">
        <v>12285</v>
      </c>
      <c r="C534" s="44" t="n">
        <v>0</v>
      </c>
      <c r="D534" s="44" t="n">
        <v>7</v>
      </c>
      <c r="E534" s="38" t="n">
        <f aca="false">IFERROR(C534/D534,0)</f>
        <v>0</v>
      </c>
      <c r="F534" s="45" t="n">
        <v>13</v>
      </c>
    </row>
    <row r="535" customFormat="false" ht="15" hidden="false" customHeight="false" outlineLevel="0" collapsed="false">
      <c r="A535" s="7" t="s">
        <v>2589</v>
      </c>
      <c r="B535" s="7" t="s">
        <v>12285</v>
      </c>
      <c r="C535" s="44" t="n">
        <v>0</v>
      </c>
      <c r="D535" s="44" t="n">
        <v>7</v>
      </c>
      <c r="E535" s="38" t="n">
        <f aca="false">IFERROR(C535/D535,0)</f>
        <v>0</v>
      </c>
      <c r="F535" s="45" t="n">
        <v>33.71</v>
      </c>
    </row>
    <row r="536" customFormat="false" ht="15" hidden="false" customHeight="false" outlineLevel="0" collapsed="false">
      <c r="A536" s="7" t="s">
        <v>2823</v>
      </c>
      <c r="B536" s="7" t="s">
        <v>12291</v>
      </c>
      <c r="C536" s="44" t="n">
        <v>0</v>
      </c>
      <c r="D536" s="44" t="n">
        <v>7</v>
      </c>
      <c r="E536" s="38" t="n">
        <f aca="false">IFERROR(C536/D536,0)</f>
        <v>0</v>
      </c>
      <c r="F536" s="45" t="n">
        <v>10</v>
      </c>
    </row>
    <row r="537" customFormat="false" ht="15" hidden="false" customHeight="false" outlineLevel="0" collapsed="false">
      <c r="A537" s="7" t="s">
        <v>2755</v>
      </c>
      <c r="B537" s="7" t="s">
        <v>12287</v>
      </c>
      <c r="C537" s="44" t="n">
        <v>0</v>
      </c>
      <c r="D537" s="44" t="n">
        <v>6</v>
      </c>
      <c r="E537" s="38" t="n">
        <f aca="false">IFERROR(C537/D537,0)</f>
        <v>0</v>
      </c>
      <c r="F537" s="45" t="n">
        <v>15.33</v>
      </c>
    </row>
    <row r="538" customFormat="false" ht="15" hidden="false" customHeight="false" outlineLevel="0" collapsed="false">
      <c r="A538" s="7" t="s">
        <v>2304</v>
      </c>
      <c r="B538" s="7" t="s">
        <v>12315</v>
      </c>
      <c r="C538" s="44" t="n">
        <v>0</v>
      </c>
      <c r="D538" s="44" t="n">
        <v>6</v>
      </c>
      <c r="E538" s="38" t="n">
        <f aca="false">IFERROR(C538/D538,0)</f>
        <v>0</v>
      </c>
      <c r="F538" s="45" t="n">
        <v>20</v>
      </c>
    </row>
    <row r="539" customFormat="false" ht="15" hidden="false" customHeight="false" outlineLevel="0" collapsed="false">
      <c r="A539" s="7" t="s">
        <v>2860</v>
      </c>
      <c r="B539" s="7" t="s">
        <v>12285</v>
      </c>
      <c r="C539" s="44" t="n">
        <v>0</v>
      </c>
      <c r="D539" s="44" t="n">
        <v>6</v>
      </c>
      <c r="E539" s="38" t="n">
        <f aca="false">IFERROR(C539/D539,0)</f>
        <v>0</v>
      </c>
      <c r="F539" s="45" t="n">
        <v>52.67</v>
      </c>
    </row>
    <row r="540" customFormat="false" ht="15" hidden="false" customHeight="false" outlineLevel="0" collapsed="false">
      <c r="A540" s="7" t="s">
        <v>2899</v>
      </c>
      <c r="B540" s="7" t="s">
        <v>12284</v>
      </c>
      <c r="C540" s="44" t="n">
        <v>0</v>
      </c>
      <c r="D540" s="44" t="n">
        <v>6</v>
      </c>
      <c r="E540" s="38" t="n">
        <f aca="false">IFERROR(C540/D540,0)</f>
        <v>0</v>
      </c>
      <c r="F540" s="45" t="n">
        <v>42.33</v>
      </c>
    </row>
    <row r="541" customFormat="false" ht="15" hidden="false" customHeight="false" outlineLevel="0" collapsed="false">
      <c r="A541" s="7" t="s">
        <v>2986</v>
      </c>
      <c r="B541" s="7" t="s">
        <v>12285</v>
      </c>
      <c r="C541" s="44" t="n">
        <v>0</v>
      </c>
      <c r="D541" s="44" t="n">
        <v>6</v>
      </c>
      <c r="E541" s="38" t="n">
        <f aca="false">IFERROR(C541/D541,0)</f>
        <v>0</v>
      </c>
      <c r="F541" s="45" t="n">
        <v>28.83</v>
      </c>
    </row>
    <row r="542" customFormat="false" ht="15" hidden="false" customHeight="false" outlineLevel="0" collapsed="false">
      <c r="A542" s="7" t="s">
        <v>2366</v>
      </c>
      <c r="B542" s="7" t="s">
        <v>12283</v>
      </c>
      <c r="C542" s="44" t="n">
        <v>0</v>
      </c>
      <c r="D542" s="44" t="n">
        <v>6</v>
      </c>
      <c r="E542" s="38" t="n">
        <f aca="false">IFERROR(C542/D542,0)</f>
        <v>0</v>
      </c>
      <c r="F542" s="45" t="n">
        <v>7</v>
      </c>
    </row>
    <row r="543" customFormat="false" ht="15" hidden="false" customHeight="false" outlineLevel="0" collapsed="false">
      <c r="A543" s="7" t="s">
        <v>2744</v>
      </c>
      <c r="B543" s="7" t="s">
        <v>12284</v>
      </c>
      <c r="C543" s="44" t="n">
        <v>0</v>
      </c>
      <c r="D543" s="44" t="n">
        <v>6</v>
      </c>
      <c r="E543" s="38" t="n">
        <f aca="false">IFERROR(C543/D543,0)</f>
        <v>0</v>
      </c>
      <c r="F543" s="45" t="n">
        <v>47.17</v>
      </c>
    </row>
    <row r="544" customFormat="false" ht="15" hidden="false" customHeight="false" outlineLevel="0" collapsed="false">
      <c r="A544" s="7" t="s">
        <v>2938</v>
      </c>
      <c r="B544" s="7" t="s">
        <v>12285</v>
      </c>
      <c r="C544" s="44" t="n">
        <v>0</v>
      </c>
      <c r="D544" s="44" t="n">
        <v>6</v>
      </c>
      <c r="E544" s="38" t="n">
        <f aca="false">IFERROR(C544/D544,0)</f>
        <v>0</v>
      </c>
      <c r="F544" s="45" t="n">
        <v>25.17</v>
      </c>
    </row>
    <row r="545" customFormat="false" ht="15" hidden="false" customHeight="false" outlineLevel="0" collapsed="false">
      <c r="A545" s="7" t="s">
        <v>2812</v>
      </c>
      <c r="B545" s="7" t="s">
        <v>12285</v>
      </c>
      <c r="C545" s="44" t="n">
        <v>0</v>
      </c>
      <c r="D545" s="44" t="n">
        <v>6</v>
      </c>
      <c r="E545" s="38" t="n">
        <f aca="false">IFERROR(C545/D545,0)</f>
        <v>0</v>
      </c>
      <c r="F545" s="45" t="n">
        <v>21.17</v>
      </c>
    </row>
    <row r="546" customFormat="false" ht="15" hidden="false" customHeight="false" outlineLevel="0" collapsed="false">
      <c r="A546" s="7" t="s">
        <v>2957</v>
      </c>
      <c r="B546" s="7" t="s">
        <v>12285</v>
      </c>
      <c r="C546" s="44" t="n">
        <v>0</v>
      </c>
      <c r="D546" s="44" t="n">
        <v>6</v>
      </c>
      <c r="E546" s="38" t="n">
        <f aca="false">IFERROR(C546/D546,0)</f>
        <v>0</v>
      </c>
      <c r="F546" s="45" t="n">
        <v>20.17</v>
      </c>
    </row>
    <row r="547" customFormat="false" ht="15" hidden="false" customHeight="false" outlineLevel="0" collapsed="false">
      <c r="A547" s="7" t="s">
        <v>2919</v>
      </c>
      <c r="B547" s="7" t="s">
        <v>12284</v>
      </c>
      <c r="C547" s="44" t="n">
        <v>0</v>
      </c>
      <c r="D547" s="44" t="n">
        <v>6</v>
      </c>
      <c r="E547" s="38" t="n">
        <f aca="false">IFERROR(C547/D547,0)</f>
        <v>0</v>
      </c>
      <c r="F547" s="45" t="n">
        <v>9.67</v>
      </c>
    </row>
    <row r="548" customFormat="false" ht="15" hidden="false" customHeight="false" outlineLevel="0" collapsed="false">
      <c r="A548" s="7" t="s">
        <v>2890</v>
      </c>
      <c r="B548" s="7" t="s">
        <v>12285</v>
      </c>
      <c r="C548" s="44" t="n">
        <v>0</v>
      </c>
      <c r="D548" s="44" t="n">
        <v>6</v>
      </c>
      <c r="E548" s="38" t="n">
        <f aca="false">IFERROR(C548/D548,0)</f>
        <v>0</v>
      </c>
      <c r="F548" s="45" t="n">
        <v>17.17</v>
      </c>
    </row>
    <row r="549" customFormat="false" ht="15" hidden="false" customHeight="false" outlineLevel="0" collapsed="false">
      <c r="A549" s="7" t="s">
        <v>2452</v>
      </c>
      <c r="B549" s="7" t="s">
        <v>12281</v>
      </c>
      <c r="C549" s="44" t="n">
        <v>0</v>
      </c>
      <c r="D549" s="44" t="n">
        <v>6</v>
      </c>
      <c r="E549" s="38" t="n">
        <f aca="false">IFERROR(C549/D549,0)</f>
        <v>0</v>
      </c>
      <c r="F549" s="45" t="n">
        <v>9.17</v>
      </c>
    </row>
    <row r="550" customFormat="false" ht="15" hidden="false" customHeight="false" outlineLevel="0" collapsed="false">
      <c r="A550" s="7" t="s">
        <v>959</v>
      </c>
      <c r="B550" s="7" t="s">
        <v>12288</v>
      </c>
      <c r="C550" s="44" t="n">
        <v>0</v>
      </c>
      <c r="D550" s="44" t="n">
        <v>6</v>
      </c>
      <c r="E550" s="38" t="n">
        <f aca="false">IFERROR(C550/D550,0)</f>
        <v>0</v>
      </c>
      <c r="F550" s="45" t="n">
        <v>10.33</v>
      </c>
    </row>
    <row r="551" customFormat="false" ht="15" hidden="false" customHeight="false" outlineLevel="0" collapsed="false">
      <c r="A551" s="7" t="s">
        <v>2944</v>
      </c>
      <c r="B551" s="7" t="s">
        <v>12285</v>
      </c>
      <c r="C551" s="44" t="n">
        <v>0</v>
      </c>
      <c r="D551" s="44" t="n">
        <v>6</v>
      </c>
      <c r="E551" s="38" t="n">
        <f aca="false">IFERROR(C551/D551,0)</f>
        <v>0</v>
      </c>
      <c r="F551" s="45" t="n">
        <v>9.83</v>
      </c>
    </row>
    <row r="552" customFormat="false" ht="15" hidden="false" customHeight="false" outlineLevel="0" collapsed="false">
      <c r="A552" s="7" t="s">
        <v>2315</v>
      </c>
      <c r="B552" s="7" t="s">
        <v>12289</v>
      </c>
      <c r="C552" s="44" t="n">
        <v>0</v>
      </c>
      <c r="D552" s="44" t="n">
        <v>6</v>
      </c>
      <c r="E552" s="38" t="n">
        <f aca="false">IFERROR(C552/D552,0)</f>
        <v>0</v>
      </c>
      <c r="F552" s="45" t="n">
        <v>7.5</v>
      </c>
    </row>
    <row r="553" customFormat="false" ht="15" hidden="false" customHeight="false" outlineLevel="0" collapsed="false">
      <c r="A553" s="7" t="s">
        <v>2844</v>
      </c>
      <c r="B553" s="7" t="s">
        <v>12285</v>
      </c>
      <c r="C553" s="44" t="n">
        <v>0</v>
      </c>
      <c r="D553" s="44" t="n">
        <v>6</v>
      </c>
      <c r="E553" s="38" t="n">
        <f aca="false">IFERROR(C553/D553,0)</f>
        <v>0</v>
      </c>
      <c r="F553" s="45" t="n">
        <v>9.67</v>
      </c>
    </row>
    <row r="554" customFormat="false" ht="15" hidden="false" customHeight="false" outlineLevel="0" collapsed="false">
      <c r="A554" s="7" t="s">
        <v>2641</v>
      </c>
      <c r="B554" s="7" t="s">
        <v>12284</v>
      </c>
      <c r="C554" s="44" t="n">
        <v>0</v>
      </c>
      <c r="D554" s="44" t="n">
        <v>6</v>
      </c>
      <c r="E554" s="38" t="n">
        <f aca="false">IFERROR(C554/D554,0)</f>
        <v>0</v>
      </c>
      <c r="F554" s="45" t="n">
        <v>46.5</v>
      </c>
    </row>
    <row r="555" customFormat="false" ht="15" hidden="false" customHeight="false" outlineLevel="0" collapsed="false">
      <c r="A555" s="7" t="s">
        <v>2848</v>
      </c>
      <c r="B555" s="7" t="s">
        <v>12285</v>
      </c>
      <c r="C555" s="44" t="n">
        <v>0</v>
      </c>
      <c r="D555" s="44" t="n">
        <v>6</v>
      </c>
      <c r="E555" s="38" t="n">
        <f aca="false">IFERROR(C555/D555,0)</f>
        <v>0</v>
      </c>
      <c r="F555" s="45" t="n">
        <v>25</v>
      </c>
    </row>
    <row r="556" customFormat="false" ht="15" hidden="false" customHeight="false" outlineLevel="0" collapsed="false">
      <c r="A556" s="7" t="s">
        <v>2883</v>
      </c>
      <c r="B556" s="7" t="s">
        <v>12280</v>
      </c>
      <c r="C556" s="44" t="n">
        <v>0</v>
      </c>
      <c r="D556" s="44" t="n">
        <v>6</v>
      </c>
      <c r="E556" s="38" t="n">
        <f aca="false">IFERROR(C556/D556,0)</f>
        <v>0</v>
      </c>
      <c r="F556" s="45" t="n">
        <v>21.17</v>
      </c>
    </row>
    <row r="557" customFormat="false" ht="15" hidden="false" customHeight="false" outlineLevel="0" collapsed="false">
      <c r="A557" s="7" t="s">
        <v>2951</v>
      </c>
      <c r="B557" s="7" t="s">
        <v>12285</v>
      </c>
      <c r="C557" s="44" t="n">
        <v>0</v>
      </c>
      <c r="D557" s="44" t="n">
        <v>6</v>
      </c>
      <c r="E557" s="38" t="n">
        <f aca="false">IFERROR(C557/D557,0)</f>
        <v>0</v>
      </c>
      <c r="F557" s="45" t="n">
        <v>27.83</v>
      </c>
    </row>
    <row r="558" customFormat="false" ht="15" hidden="false" customHeight="false" outlineLevel="0" collapsed="false">
      <c r="A558" s="7" t="s">
        <v>2960</v>
      </c>
      <c r="B558" s="7" t="s">
        <v>12285</v>
      </c>
      <c r="C558" s="44" t="n">
        <v>0</v>
      </c>
      <c r="D558" s="44" t="n">
        <v>6</v>
      </c>
      <c r="E558" s="38" t="n">
        <f aca="false">IFERROR(C558/D558,0)</f>
        <v>0</v>
      </c>
      <c r="F558" s="45" t="n">
        <v>27.33</v>
      </c>
    </row>
    <row r="559" customFormat="false" ht="15" hidden="false" customHeight="false" outlineLevel="0" collapsed="false">
      <c r="A559" s="7" t="s">
        <v>2805</v>
      </c>
      <c r="B559" s="7" t="s">
        <v>12284</v>
      </c>
      <c r="C559" s="44" t="n">
        <v>0</v>
      </c>
      <c r="D559" s="44" t="n">
        <v>6</v>
      </c>
      <c r="E559" s="38" t="n">
        <f aca="false">IFERROR(C559/D559,0)</f>
        <v>0</v>
      </c>
      <c r="F559" s="45" t="n">
        <v>40.67</v>
      </c>
    </row>
    <row r="560" customFormat="false" ht="15" hidden="false" customHeight="false" outlineLevel="0" collapsed="false">
      <c r="A560" s="7" t="s">
        <v>2911</v>
      </c>
      <c r="B560" s="7" t="s">
        <v>12284</v>
      </c>
      <c r="C560" s="44" t="n">
        <v>0</v>
      </c>
      <c r="D560" s="44" t="n">
        <v>6</v>
      </c>
      <c r="E560" s="38" t="n">
        <f aca="false">IFERROR(C560/D560,0)</f>
        <v>0</v>
      </c>
      <c r="F560" s="45" t="n">
        <v>35.5</v>
      </c>
    </row>
    <row r="561" customFormat="false" ht="15" hidden="false" customHeight="false" outlineLevel="0" collapsed="false">
      <c r="A561" s="7" t="s">
        <v>3010</v>
      </c>
      <c r="B561" s="7" t="s">
        <v>12281</v>
      </c>
      <c r="C561" s="44" t="n">
        <v>0</v>
      </c>
      <c r="D561" s="44" t="n">
        <v>6</v>
      </c>
      <c r="E561" s="38" t="n">
        <f aca="false">IFERROR(C561/D561,0)</f>
        <v>0</v>
      </c>
      <c r="F561" s="45" t="n">
        <v>23.17</v>
      </c>
    </row>
    <row r="562" customFormat="false" ht="15" hidden="false" customHeight="false" outlineLevel="0" collapsed="false">
      <c r="A562" s="7" t="s">
        <v>2786</v>
      </c>
      <c r="B562" s="7" t="s">
        <v>12285</v>
      </c>
      <c r="C562" s="44" t="n">
        <v>0</v>
      </c>
      <c r="D562" s="44" t="n">
        <v>6</v>
      </c>
      <c r="E562" s="38" t="n">
        <f aca="false">IFERROR(C562/D562,0)</f>
        <v>0</v>
      </c>
      <c r="F562" s="45" t="n">
        <v>30</v>
      </c>
    </row>
    <row r="563" customFormat="false" ht="15" hidden="false" customHeight="false" outlineLevel="0" collapsed="false">
      <c r="A563" s="7" t="s">
        <v>2806</v>
      </c>
      <c r="B563" s="7" t="s">
        <v>12285</v>
      </c>
      <c r="C563" s="44" t="n">
        <v>0</v>
      </c>
      <c r="D563" s="44" t="n">
        <v>6</v>
      </c>
      <c r="E563" s="38" t="n">
        <f aca="false">IFERROR(C563/D563,0)</f>
        <v>0</v>
      </c>
      <c r="F563" s="45" t="n">
        <v>30.17</v>
      </c>
    </row>
    <row r="564" customFormat="false" ht="15" hidden="false" customHeight="false" outlineLevel="0" collapsed="false">
      <c r="A564" s="7" t="s">
        <v>2359</v>
      </c>
      <c r="B564" s="7" t="s">
        <v>12291</v>
      </c>
      <c r="C564" s="44" t="n">
        <v>0</v>
      </c>
      <c r="D564" s="44" t="n">
        <v>6</v>
      </c>
      <c r="E564" s="38" t="n">
        <f aca="false">IFERROR(C564/D564,0)</f>
        <v>0</v>
      </c>
      <c r="F564" s="45" t="n">
        <v>27.17</v>
      </c>
    </row>
    <row r="565" customFormat="false" ht="15" hidden="false" customHeight="false" outlineLevel="0" collapsed="false">
      <c r="A565" s="7" t="s">
        <v>2651</v>
      </c>
      <c r="B565" s="7" t="s">
        <v>12284</v>
      </c>
      <c r="C565" s="44" t="n">
        <v>0</v>
      </c>
      <c r="D565" s="44" t="n">
        <v>6</v>
      </c>
      <c r="E565" s="38" t="n">
        <f aca="false">IFERROR(C565/D565,0)</f>
        <v>0</v>
      </c>
      <c r="F565" s="45" t="n">
        <v>69.5</v>
      </c>
    </row>
    <row r="566" customFormat="false" ht="15" hidden="false" customHeight="false" outlineLevel="0" collapsed="false">
      <c r="A566" s="7" t="s">
        <v>2328</v>
      </c>
      <c r="B566" s="7" t="s">
        <v>12281</v>
      </c>
      <c r="C566" s="44" t="n">
        <v>0</v>
      </c>
      <c r="D566" s="44" t="n">
        <v>6</v>
      </c>
      <c r="E566" s="38" t="n">
        <f aca="false">IFERROR(C566/D566,0)</f>
        <v>0</v>
      </c>
      <c r="F566" s="45" t="n">
        <v>22.67</v>
      </c>
    </row>
    <row r="567" customFormat="false" ht="15" hidden="false" customHeight="false" outlineLevel="0" collapsed="false">
      <c r="A567" s="7" t="s">
        <v>2319</v>
      </c>
      <c r="B567" s="7" t="s">
        <v>12294</v>
      </c>
      <c r="C567" s="44" t="n">
        <v>0</v>
      </c>
      <c r="D567" s="44" t="n">
        <v>6</v>
      </c>
      <c r="E567" s="38" t="n">
        <f aca="false">IFERROR(C567/D567,0)</f>
        <v>0</v>
      </c>
      <c r="F567" s="45" t="n">
        <v>11.5</v>
      </c>
    </row>
    <row r="568" customFormat="false" ht="15" hidden="false" customHeight="false" outlineLevel="0" collapsed="false">
      <c r="A568" s="7" t="s">
        <v>2554</v>
      </c>
      <c r="B568" s="7" t="s">
        <v>12285</v>
      </c>
      <c r="C568" s="44" t="n">
        <v>0</v>
      </c>
      <c r="D568" s="44" t="n">
        <v>6</v>
      </c>
      <c r="E568" s="38" t="n">
        <f aca="false">IFERROR(C568/D568,0)</f>
        <v>0</v>
      </c>
      <c r="F568" s="45" t="n">
        <v>19</v>
      </c>
    </row>
    <row r="569" customFormat="false" ht="15" hidden="false" customHeight="false" outlineLevel="0" collapsed="false">
      <c r="A569" s="7" t="s">
        <v>2307</v>
      </c>
      <c r="B569" s="7" t="s">
        <v>12287</v>
      </c>
      <c r="C569" s="44" t="n">
        <v>0</v>
      </c>
      <c r="D569" s="44" t="n">
        <v>6</v>
      </c>
      <c r="E569" s="38" t="n">
        <f aca="false">IFERROR(C569/D569,0)</f>
        <v>0</v>
      </c>
      <c r="F569" s="45" t="n">
        <v>11.67</v>
      </c>
    </row>
    <row r="570" customFormat="false" ht="15" hidden="false" customHeight="false" outlineLevel="0" collapsed="false">
      <c r="A570" s="7" t="s">
        <v>2558</v>
      </c>
      <c r="B570" s="7" t="s">
        <v>12285</v>
      </c>
      <c r="C570" s="44" t="n">
        <v>0</v>
      </c>
      <c r="D570" s="44" t="n">
        <v>6</v>
      </c>
      <c r="E570" s="38" t="n">
        <f aca="false">IFERROR(C570/D570,0)</f>
        <v>0</v>
      </c>
      <c r="F570" s="45" t="n">
        <v>28</v>
      </c>
    </row>
    <row r="571" customFormat="false" ht="15" hidden="false" customHeight="false" outlineLevel="0" collapsed="false">
      <c r="A571" s="7" t="s">
        <v>2314</v>
      </c>
      <c r="B571" s="7" t="s">
        <v>12296</v>
      </c>
      <c r="C571" s="44" t="n">
        <v>0</v>
      </c>
      <c r="D571" s="44" t="n">
        <v>6</v>
      </c>
      <c r="E571" s="38" t="n">
        <f aca="false">IFERROR(C571/D571,0)</f>
        <v>0</v>
      </c>
      <c r="F571" s="45" t="n">
        <v>47.33</v>
      </c>
    </row>
    <row r="572" customFormat="false" ht="15" hidden="false" customHeight="false" outlineLevel="0" collapsed="false">
      <c r="A572" s="7" t="s">
        <v>2649</v>
      </c>
      <c r="B572" s="7" t="s">
        <v>12285</v>
      </c>
      <c r="C572" s="44" t="n">
        <v>0</v>
      </c>
      <c r="D572" s="44" t="n">
        <v>6</v>
      </c>
      <c r="E572" s="38" t="n">
        <f aca="false">IFERROR(C572/D572,0)</f>
        <v>0</v>
      </c>
      <c r="F572" s="45" t="n">
        <v>33.83</v>
      </c>
    </row>
    <row r="573" customFormat="false" ht="15" hidden="false" customHeight="false" outlineLevel="0" collapsed="false">
      <c r="A573" s="7" t="s">
        <v>2488</v>
      </c>
      <c r="B573" s="7" t="s">
        <v>12285</v>
      </c>
      <c r="C573" s="44" t="n">
        <v>0</v>
      </c>
      <c r="D573" s="44" t="n">
        <v>6</v>
      </c>
      <c r="E573" s="38" t="n">
        <f aca="false">IFERROR(C573/D573,0)</f>
        <v>0</v>
      </c>
      <c r="F573" s="45" t="n">
        <v>11.17</v>
      </c>
    </row>
    <row r="574" customFormat="false" ht="15" hidden="false" customHeight="false" outlineLevel="0" collapsed="false">
      <c r="A574" s="7" t="s">
        <v>2326</v>
      </c>
      <c r="B574" s="7" t="s">
        <v>12316</v>
      </c>
      <c r="C574" s="44" t="n">
        <v>0</v>
      </c>
      <c r="D574" s="44" t="n">
        <v>6</v>
      </c>
      <c r="E574" s="38" t="n">
        <f aca="false">IFERROR(C574/D574,0)</f>
        <v>0</v>
      </c>
      <c r="F574" s="45" t="n">
        <v>47.5</v>
      </c>
    </row>
    <row r="575" customFormat="false" ht="15" hidden="false" customHeight="false" outlineLevel="0" collapsed="false">
      <c r="A575" s="7" t="s">
        <v>3001</v>
      </c>
      <c r="B575" s="7" t="s">
        <v>12285</v>
      </c>
      <c r="C575" s="44" t="n">
        <v>0</v>
      </c>
      <c r="D575" s="44" t="n">
        <v>6</v>
      </c>
      <c r="E575" s="38" t="n">
        <f aca="false">IFERROR(C575/D575,0)</f>
        <v>0</v>
      </c>
      <c r="F575" s="45" t="n">
        <v>19.67</v>
      </c>
    </row>
    <row r="576" customFormat="false" ht="15" hidden="false" customHeight="false" outlineLevel="0" collapsed="false">
      <c r="A576" s="7" t="s">
        <v>2400</v>
      </c>
      <c r="B576" s="7" t="s">
        <v>12284</v>
      </c>
      <c r="C576" s="44" t="n">
        <v>0</v>
      </c>
      <c r="D576" s="44" t="n">
        <v>6</v>
      </c>
      <c r="E576" s="38" t="n">
        <f aca="false">IFERROR(C576/D576,0)</f>
        <v>0</v>
      </c>
      <c r="F576" s="45" t="n">
        <v>51.17</v>
      </c>
    </row>
    <row r="577" customFormat="false" ht="15" hidden="false" customHeight="false" outlineLevel="0" collapsed="false">
      <c r="A577" s="7" t="s">
        <v>2327</v>
      </c>
      <c r="B577" s="7" t="s">
        <v>12284</v>
      </c>
      <c r="C577" s="44" t="n">
        <v>0</v>
      </c>
      <c r="D577" s="44" t="n">
        <v>6</v>
      </c>
      <c r="E577" s="38" t="n">
        <f aca="false">IFERROR(C577/D577,0)</f>
        <v>0</v>
      </c>
      <c r="F577" s="45" t="n">
        <v>39</v>
      </c>
    </row>
    <row r="578" customFormat="false" ht="15" hidden="false" customHeight="false" outlineLevel="0" collapsed="false">
      <c r="A578" s="7" t="s">
        <v>2331</v>
      </c>
      <c r="B578" s="7" t="s">
        <v>12289</v>
      </c>
      <c r="C578" s="44" t="n">
        <v>0</v>
      </c>
      <c r="D578" s="44" t="n">
        <v>6</v>
      </c>
      <c r="E578" s="38" t="n">
        <f aca="false">IFERROR(C578/D578,0)</f>
        <v>0</v>
      </c>
      <c r="F578" s="45" t="n">
        <v>14.67</v>
      </c>
    </row>
    <row r="579" customFormat="false" ht="15" hidden="false" customHeight="false" outlineLevel="0" collapsed="false">
      <c r="A579" s="7" t="s">
        <v>2425</v>
      </c>
      <c r="B579" s="7" t="s">
        <v>12281</v>
      </c>
      <c r="C579" s="44" t="n">
        <v>0</v>
      </c>
      <c r="D579" s="44" t="n">
        <v>6</v>
      </c>
      <c r="E579" s="38" t="n">
        <f aca="false">IFERROR(C579/D579,0)</f>
        <v>0</v>
      </c>
      <c r="F579" s="45" t="n">
        <v>26.67</v>
      </c>
    </row>
    <row r="580" customFormat="false" ht="15" hidden="false" customHeight="false" outlineLevel="0" collapsed="false">
      <c r="A580" s="7" t="s">
        <v>2463</v>
      </c>
      <c r="B580" s="7" t="s">
        <v>12280</v>
      </c>
      <c r="C580" s="44" t="n">
        <v>0</v>
      </c>
      <c r="D580" s="44" t="n">
        <v>6</v>
      </c>
      <c r="E580" s="38" t="n">
        <f aca="false">IFERROR(C580/D580,0)</f>
        <v>0</v>
      </c>
      <c r="F580" s="45" t="n">
        <v>9.83</v>
      </c>
    </row>
    <row r="581" customFormat="false" ht="15" hidden="false" customHeight="false" outlineLevel="0" collapsed="false">
      <c r="A581" s="7" t="s">
        <v>2892</v>
      </c>
      <c r="B581" s="7" t="s">
        <v>12285</v>
      </c>
      <c r="C581" s="44" t="n">
        <v>0</v>
      </c>
      <c r="D581" s="44" t="n">
        <v>6</v>
      </c>
      <c r="E581" s="38" t="n">
        <f aca="false">IFERROR(C581/D581,0)</f>
        <v>0</v>
      </c>
      <c r="F581" s="45" t="n">
        <v>12.17</v>
      </c>
    </row>
    <row r="582" customFormat="false" ht="15" hidden="false" customHeight="false" outlineLevel="0" collapsed="false">
      <c r="A582" s="7" t="s">
        <v>2345</v>
      </c>
      <c r="B582" s="7" t="s">
        <v>12280</v>
      </c>
      <c r="C582" s="44" t="n">
        <v>0</v>
      </c>
      <c r="D582" s="44" t="n">
        <v>6</v>
      </c>
      <c r="E582" s="38" t="n">
        <f aca="false">IFERROR(C582/D582,0)</f>
        <v>0</v>
      </c>
      <c r="F582" s="45" t="n">
        <v>18</v>
      </c>
    </row>
    <row r="583" customFormat="false" ht="15" hidden="false" customHeight="false" outlineLevel="0" collapsed="false">
      <c r="A583" s="7" t="s">
        <v>2969</v>
      </c>
      <c r="B583" s="7" t="s">
        <v>12285</v>
      </c>
      <c r="C583" s="44" t="n">
        <v>0</v>
      </c>
      <c r="D583" s="44" t="n">
        <v>6</v>
      </c>
      <c r="E583" s="38" t="n">
        <f aca="false">IFERROR(C583/D583,0)</f>
        <v>0</v>
      </c>
      <c r="F583" s="45" t="n">
        <v>42.83</v>
      </c>
    </row>
    <row r="584" customFormat="false" ht="15" hidden="false" customHeight="false" outlineLevel="0" collapsed="false">
      <c r="A584" s="7" t="s">
        <v>2392</v>
      </c>
      <c r="B584" s="7" t="s">
        <v>12281</v>
      </c>
      <c r="C584" s="44" t="n">
        <v>0</v>
      </c>
      <c r="D584" s="44" t="n">
        <v>6</v>
      </c>
      <c r="E584" s="38" t="n">
        <f aca="false">IFERROR(C584/D584,0)</f>
        <v>0</v>
      </c>
      <c r="F584" s="45" t="n">
        <v>9.33</v>
      </c>
    </row>
    <row r="585" customFormat="false" ht="15" hidden="false" customHeight="false" outlineLevel="0" collapsed="false">
      <c r="A585" s="7" t="s">
        <v>2587</v>
      </c>
      <c r="B585" s="7" t="s">
        <v>12285</v>
      </c>
      <c r="C585" s="44" t="n">
        <v>0</v>
      </c>
      <c r="D585" s="44" t="n">
        <v>6</v>
      </c>
      <c r="E585" s="38" t="n">
        <f aca="false">IFERROR(C585/D585,0)</f>
        <v>0</v>
      </c>
      <c r="F585" s="45" t="n">
        <v>33.17</v>
      </c>
    </row>
    <row r="586" customFormat="false" ht="15" hidden="false" customHeight="false" outlineLevel="0" collapsed="false">
      <c r="A586" s="7" t="s">
        <v>2865</v>
      </c>
      <c r="B586" s="7" t="s">
        <v>12285</v>
      </c>
      <c r="C586" s="44" t="n">
        <v>0</v>
      </c>
      <c r="D586" s="44" t="n">
        <v>6</v>
      </c>
      <c r="E586" s="38" t="n">
        <f aca="false">IFERROR(C586/D586,0)</f>
        <v>0</v>
      </c>
      <c r="F586" s="45" t="n">
        <v>21.5</v>
      </c>
    </row>
    <row r="587" customFormat="false" ht="15" hidden="false" customHeight="false" outlineLevel="0" collapsed="false">
      <c r="A587" s="7" t="s">
        <v>2715</v>
      </c>
      <c r="B587" s="7" t="s">
        <v>12285</v>
      </c>
      <c r="C587" s="44" t="n">
        <v>0</v>
      </c>
      <c r="D587" s="44" t="n">
        <v>6</v>
      </c>
      <c r="E587" s="38" t="n">
        <f aca="false">IFERROR(C587/D587,0)</f>
        <v>0</v>
      </c>
      <c r="F587" s="45" t="n">
        <v>24.33</v>
      </c>
    </row>
    <row r="588" customFormat="false" ht="15" hidden="false" customHeight="false" outlineLevel="0" collapsed="false">
      <c r="A588" s="7" t="s">
        <v>2726</v>
      </c>
      <c r="B588" s="7" t="s">
        <v>12285</v>
      </c>
      <c r="C588" s="44" t="n">
        <v>0</v>
      </c>
      <c r="D588" s="44" t="n">
        <v>6</v>
      </c>
      <c r="E588" s="38" t="n">
        <f aca="false">IFERROR(C588/D588,0)</f>
        <v>0</v>
      </c>
      <c r="F588" s="45" t="n">
        <v>5</v>
      </c>
    </row>
    <row r="589" customFormat="false" ht="15" hidden="false" customHeight="false" outlineLevel="0" collapsed="false">
      <c r="A589" s="7" t="s">
        <v>2866</v>
      </c>
      <c r="B589" s="7" t="s">
        <v>12285</v>
      </c>
      <c r="C589" s="44" t="n">
        <v>0</v>
      </c>
      <c r="D589" s="44" t="n">
        <v>6</v>
      </c>
      <c r="E589" s="38" t="n">
        <f aca="false">IFERROR(C589/D589,0)</f>
        <v>0</v>
      </c>
      <c r="F589" s="45" t="n">
        <v>22.83</v>
      </c>
    </row>
    <row r="590" customFormat="false" ht="15" hidden="false" customHeight="false" outlineLevel="0" collapsed="false">
      <c r="A590" s="7" t="s">
        <v>2953</v>
      </c>
      <c r="B590" s="7" t="s">
        <v>12285</v>
      </c>
      <c r="C590" s="44" t="n">
        <v>0</v>
      </c>
      <c r="D590" s="44" t="n">
        <v>6</v>
      </c>
      <c r="E590" s="38" t="n">
        <f aca="false">IFERROR(C590/D590,0)</f>
        <v>0</v>
      </c>
      <c r="F590" s="45" t="n">
        <v>25.33</v>
      </c>
    </row>
    <row r="591" customFormat="false" ht="15" hidden="false" customHeight="false" outlineLevel="0" collapsed="false">
      <c r="A591" s="7" t="s">
        <v>2608</v>
      </c>
      <c r="B591" s="7" t="s">
        <v>12289</v>
      </c>
      <c r="C591" s="44" t="n">
        <v>0</v>
      </c>
      <c r="D591" s="44" t="n">
        <v>6</v>
      </c>
      <c r="E591" s="38" t="n">
        <f aca="false">IFERROR(C591/D591,0)</f>
        <v>0</v>
      </c>
      <c r="F591" s="45" t="n">
        <v>11.33</v>
      </c>
    </row>
    <row r="592" customFormat="false" ht="15" hidden="false" customHeight="false" outlineLevel="0" collapsed="false">
      <c r="A592" s="7" t="s">
        <v>2552</v>
      </c>
      <c r="B592" s="7" t="s">
        <v>12284</v>
      </c>
      <c r="C592" s="44" t="n">
        <v>0</v>
      </c>
      <c r="D592" s="44" t="n">
        <v>6</v>
      </c>
      <c r="E592" s="38" t="n">
        <f aca="false">IFERROR(C592/D592,0)</f>
        <v>0</v>
      </c>
      <c r="F592" s="45" t="n">
        <v>54</v>
      </c>
    </row>
    <row r="593" customFormat="false" ht="15" hidden="false" customHeight="false" outlineLevel="0" collapsed="false">
      <c r="A593" s="7" t="s">
        <v>2926</v>
      </c>
      <c r="B593" s="7" t="s">
        <v>12285</v>
      </c>
      <c r="C593" s="44" t="n">
        <v>0</v>
      </c>
      <c r="D593" s="44" t="n">
        <v>6</v>
      </c>
      <c r="E593" s="38" t="n">
        <f aca="false">IFERROR(C593/D593,0)</f>
        <v>0</v>
      </c>
      <c r="F593" s="45" t="n">
        <v>10.33</v>
      </c>
    </row>
    <row r="594" customFormat="false" ht="15" hidden="false" customHeight="false" outlineLevel="0" collapsed="false">
      <c r="A594" s="7" t="s">
        <v>2362</v>
      </c>
      <c r="B594" s="7" t="s">
        <v>12291</v>
      </c>
      <c r="C594" s="44" t="n">
        <v>0</v>
      </c>
      <c r="D594" s="44" t="n">
        <v>6</v>
      </c>
      <c r="E594" s="38" t="n">
        <f aca="false">IFERROR(C594/D594,0)</f>
        <v>0</v>
      </c>
      <c r="F594" s="45" t="n">
        <v>26.67</v>
      </c>
    </row>
    <row r="595" customFormat="false" ht="15" hidden="false" customHeight="false" outlineLevel="0" collapsed="false">
      <c r="A595" s="7" t="s">
        <v>2693</v>
      </c>
      <c r="B595" s="7" t="s">
        <v>12285</v>
      </c>
      <c r="C595" s="44" t="n">
        <v>0</v>
      </c>
      <c r="D595" s="44" t="n">
        <v>6</v>
      </c>
      <c r="E595" s="38" t="n">
        <f aca="false">IFERROR(C595/D595,0)</f>
        <v>0</v>
      </c>
      <c r="F595" s="45" t="n">
        <v>17.17</v>
      </c>
    </row>
    <row r="596" customFormat="false" ht="15" hidden="false" customHeight="false" outlineLevel="0" collapsed="false">
      <c r="A596" s="7" t="s">
        <v>2941</v>
      </c>
      <c r="B596" s="7" t="s">
        <v>12285</v>
      </c>
      <c r="C596" s="44" t="n">
        <v>0</v>
      </c>
      <c r="D596" s="44" t="n">
        <v>6</v>
      </c>
      <c r="E596" s="38" t="n">
        <f aca="false">IFERROR(C596/D596,0)</f>
        <v>0</v>
      </c>
      <c r="F596" s="45" t="n">
        <v>36.83</v>
      </c>
    </row>
    <row r="597" customFormat="false" ht="15" hidden="false" customHeight="false" outlineLevel="0" collapsed="false">
      <c r="A597" s="7" t="s">
        <v>2874</v>
      </c>
      <c r="B597" s="7" t="s">
        <v>12285</v>
      </c>
      <c r="C597" s="44" t="n">
        <v>0</v>
      </c>
      <c r="D597" s="44" t="n">
        <v>6</v>
      </c>
      <c r="E597" s="38" t="n">
        <f aca="false">IFERROR(C597/D597,0)</f>
        <v>0</v>
      </c>
      <c r="F597" s="45" t="n">
        <v>31.17</v>
      </c>
    </row>
    <row r="598" customFormat="false" ht="15" hidden="false" customHeight="false" outlineLevel="0" collapsed="false">
      <c r="A598" s="7" t="s">
        <v>3005</v>
      </c>
      <c r="B598" s="7" t="s">
        <v>12285</v>
      </c>
      <c r="C598" s="44" t="n">
        <v>0</v>
      </c>
      <c r="D598" s="44" t="n">
        <v>6</v>
      </c>
      <c r="E598" s="38" t="n">
        <f aca="false">IFERROR(C598/D598,0)</f>
        <v>0</v>
      </c>
      <c r="F598" s="45" t="n">
        <v>26.5</v>
      </c>
    </row>
    <row r="599" customFormat="false" ht="15" hidden="false" customHeight="false" outlineLevel="0" collapsed="false">
      <c r="A599" s="7" t="s">
        <v>2824</v>
      </c>
      <c r="B599" s="7" t="s">
        <v>12285</v>
      </c>
      <c r="C599" s="44" t="n">
        <v>0</v>
      </c>
      <c r="D599" s="44" t="n">
        <v>6</v>
      </c>
      <c r="E599" s="38" t="n">
        <f aca="false">IFERROR(C599/D599,0)</f>
        <v>0</v>
      </c>
      <c r="F599" s="45" t="n">
        <v>33</v>
      </c>
    </row>
    <row r="600" customFormat="false" ht="15" hidden="false" customHeight="false" outlineLevel="0" collapsed="false">
      <c r="A600" s="7" t="s">
        <v>2301</v>
      </c>
      <c r="B600" s="7" t="s">
        <v>12284</v>
      </c>
      <c r="C600" s="44" t="n">
        <v>0</v>
      </c>
      <c r="D600" s="44" t="n">
        <v>6</v>
      </c>
      <c r="E600" s="38" t="n">
        <f aca="false">IFERROR(C600/D600,0)</f>
        <v>0</v>
      </c>
      <c r="F600" s="45" t="n">
        <v>17</v>
      </c>
    </row>
    <row r="601" customFormat="false" ht="15" hidden="false" customHeight="false" outlineLevel="0" collapsed="false">
      <c r="A601" s="7" t="s">
        <v>2903</v>
      </c>
      <c r="B601" s="7" t="s">
        <v>12281</v>
      </c>
      <c r="C601" s="44" t="n">
        <v>0</v>
      </c>
      <c r="D601" s="44" t="n">
        <v>6</v>
      </c>
      <c r="E601" s="38" t="n">
        <f aca="false">IFERROR(C601/D601,0)</f>
        <v>0</v>
      </c>
      <c r="F601" s="45" t="n">
        <v>13</v>
      </c>
    </row>
    <row r="602" customFormat="false" ht="15" hidden="false" customHeight="false" outlineLevel="0" collapsed="false">
      <c r="A602" s="7" t="s">
        <v>2470</v>
      </c>
      <c r="B602" s="7" t="s">
        <v>12284</v>
      </c>
      <c r="C602" s="44" t="n">
        <v>0</v>
      </c>
      <c r="D602" s="44" t="n">
        <v>6</v>
      </c>
      <c r="E602" s="38" t="n">
        <f aca="false">IFERROR(C602/D602,0)</f>
        <v>0</v>
      </c>
      <c r="F602" s="45" t="n">
        <v>36.67</v>
      </c>
    </row>
    <row r="603" customFormat="false" ht="15" hidden="false" customHeight="false" outlineLevel="0" collapsed="false">
      <c r="A603" s="7" t="s">
        <v>2864</v>
      </c>
      <c r="B603" s="7" t="s">
        <v>12285</v>
      </c>
      <c r="C603" s="44" t="n">
        <v>0</v>
      </c>
      <c r="D603" s="44" t="n">
        <v>6</v>
      </c>
      <c r="E603" s="38" t="n">
        <f aca="false">IFERROR(C603/D603,0)</f>
        <v>0</v>
      </c>
      <c r="F603" s="45" t="n">
        <v>20</v>
      </c>
    </row>
    <row r="604" customFormat="false" ht="15" hidden="false" customHeight="false" outlineLevel="0" collapsed="false">
      <c r="A604" s="7" t="s">
        <v>2979</v>
      </c>
      <c r="B604" s="7" t="s">
        <v>12285</v>
      </c>
      <c r="C604" s="44" t="n">
        <v>0</v>
      </c>
      <c r="D604" s="44" t="n">
        <v>6</v>
      </c>
      <c r="E604" s="38" t="n">
        <f aca="false">IFERROR(C604/D604,0)</f>
        <v>0</v>
      </c>
      <c r="F604" s="45" t="n">
        <v>21</v>
      </c>
    </row>
    <row r="605" customFormat="false" ht="15" hidden="false" customHeight="false" outlineLevel="0" collapsed="false">
      <c r="A605" s="7" t="s">
        <v>2307</v>
      </c>
      <c r="B605" s="7" t="s">
        <v>12309</v>
      </c>
      <c r="C605" s="44" t="n">
        <v>0</v>
      </c>
      <c r="D605" s="44" t="n">
        <v>6</v>
      </c>
      <c r="E605" s="38" t="n">
        <f aca="false">IFERROR(C605/D605,0)</f>
        <v>0</v>
      </c>
      <c r="F605" s="45" t="n">
        <v>9.5</v>
      </c>
    </row>
    <row r="606" customFormat="false" ht="15" hidden="false" customHeight="false" outlineLevel="0" collapsed="false">
      <c r="A606" s="7" t="s">
        <v>2998</v>
      </c>
      <c r="B606" s="7" t="s">
        <v>12285</v>
      </c>
      <c r="C606" s="44" t="n">
        <v>0</v>
      </c>
      <c r="D606" s="44" t="n">
        <v>6</v>
      </c>
      <c r="E606" s="38" t="n">
        <f aca="false">IFERROR(C606/D606,0)</f>
        <v>0</v>
      </c>
      <c r="F606" s="45" t="n">
        <v>28.67</v>
      </c>
    </row>
    <row r="607" customFormat="false" ht="15" hidden="false" customHeight="false" outlineLevel="0" collapsed="false">
      <c r="A607" s="7" t="s">
        <v>2893</v>
      </c>
      <c r="B607" s="7" t="s">
        <v>12285</v>
      </c>
      <c r="C607" s="44" t="n">
        <v>0</v>
      </c>
      <c r="D607" s="44" t="n">
        <v>6</v>
      </c>
      <c r="E607" s="38" t="n">
        <f aca="false">IFERROR(C607/D607,0)</f>
        <v>0</v>
      </c>
      <c r="F607" s="45" t="n">
        <v>18.83</v>
      </c>
    </row>
    <row r="608" customFormat="false" ht="15" hidden="false" customHeight="false" outlineLevel="0" collapsed="false">
      <c r="A608" s="7" t="s">
        <v>2791</v>
      </c>
      <c r="B608" s="7" t="s">
        <v>12284</v>
      </c>
      <c r="C608" s="44" t="n">
        <v>0</v>
      </c>
      <c r="D608" s="44" t="n">
        <v>6</v>
      </c>
      <c r="E608" s="38" t="n">
        <f aca="false">IFERROR(C608/D608,0)</f>
        <v>0</v>
      </c>
      <c r="F608" s="45" t="n">
        <v>47.33</v>
      </c>
    </row>
    <row r="609" customFormat="false" ht="15" hidden="false" customHeight="false" outlineLevel="0" collapsed="false">
      <c r="A609" s="7" t="s">
        <v>2976</v>
      </c>
      <c r="B609" s="7" t="s">
        <v>12280</v>
      </c>
      <c r="C609" s="44" t="n">
        <v>0</v>
      </c>
      <c r="D609" s="44" t="n">
        <v>6</v>
      </c>
      <c r="E609" s="38" t="n">
        <f aca="false">IFERROR(C609/D609,0)</f>
        <v>0</v>
      </c>
      <c r="F609" s="45" t="n">
        <v>82.33</v>
      </c>
    </row>
    <row r="610" customFormat="false" ht="15" hidden="false" customHeight="false" outlineLevel="0" collapsed="false">
      <c r="A610" s="7" t="s">
        <v>2996</v>
      </c>
      <c r="B610" s="7" t="s">
        <v>12285</v>
      </c>
      <c r="C610" s="44" t="n">
        <v>0</v>
      </c>
      <c r="D610" s="44" t="n">
        <v>6</v>
      </c>
      <c r="E610" s="38" t="n">
        <f aca="false">IFERROR(C610/D610,0)</f>
        <v>0</v>
      </c>
      <c r="F610" s="45" t="n">
        <v>18</v>
      </c>
    </row>
    <row r="611" customFormat="false" ht="15" hidden="false" customHeight="false" outlineLevel="0" collapsed="false">
      <c r="A611" s="7" t="s">
        <v>2308</v>
      </c>
      <c r="B611" s="7" t="s">
        <v>12303</v>
      </c>
      <c r="C611" s="44" t="n">
        <v>0</v>
      </c>
      <c r="D611" s="44" t="n">
        <v>6</v>
      </c>
      <c r="E611" s="38" t="n">
        <f aca="false">IFERROR(C611/D611,0)</f>
        <v>0</v>
      </c>
      <c r="F611" s="45" t="n">
        <v>11</v>
      </c>
    </row>
    <row r="612" customFormat="false" ht="15" hidden="false" customHeight="false" outlineLevel="0" collapsed="false">
      <c r="A612" s="7" t="s">
        <v>2298</v>
      </c>
      <c r="B612" s="7" t="s">
        <v>12294</v>
      </c>
      <c r="C612" s="44" t="n">
        <v>0</v>
      </c>
      <c r="D612" s="44" t="n">
        <v>6</v>
      </c>
      <c r="E612" s="38" t="n">
        <f aca="false">IFERROR(C612/D612,0)</f>
        <v>0</v>
      </c>
      <c r="F612" s="45" t="n">
        <v>10.17</v>
      </c>
    </row>
    <row r="613" customFormat="false" ht="15" hidden="false" customHeight="false" outlineLevel="0" collapsed="false">
      <c r="A613" s="7" t="s">
        <v>2932</v>
      </c>
      <c r="B613" s="7" t="s">
        <v>12285</v>
      </c>
      <c r="C613" s="44" t="n">
        <v>0</v>
      </c>
      <c r="D613" s="44" t="n">
        <v>6</v>
      </c>
      <c r="E613" s="38" t="n">
        <f aca="false">IFERROR(C613/D613,0)</f>
        <v>0</v>
      </c>
      <c r="F613" s="45" t="n">
        <v>14.17</v>
      </c>
    </row>
    <row r="614" customFormat="false" ht="15" hidden="false" customHeight="false" outlineLevel="0" collapsed="false">
      <c r="A614" s="7" t="s">
        <v>2884</v>
      </c>
      <c r="B614" s="7" t="s">
        <v>12285</v>
      </c>
      <c r="C614" s="44" t="n">
        <v>0</v>
      </c>
      <c r="D614" s="44" t="n">
        <v>6</v>
      </c>
      <c r="E614" s="38" t="n">
        <f aca="false">IFERROR(C614/D614,0)</f>
        <v>0</v>
      </c>
      <c r="F614" s="45" t="n">
        <v>20</v>
      </c>
    </row>
    <row r="615" customFormat="false" ht="15" hidden="false" customHeight="false" outlineLevel="0" collapsed="false">
      <c r="A615" s="7" t="s">
        <v>2962</v>
      </c>
      <c r="B615" s="7" t="s">
        <v>12284</v>
      </c>
      <c r="C615" s="44" t="n">
        <v>0</v>
      </c>
      <c r="D615" s="44" t="n">
        <v>6</v>
      </c>
      <c r="E615" s="38" t="n">
        <f aca="false">IFERROR(C615/D615,0)</f>
        <v>0</v>
      </c>
      <c r="F615" s="45" t="n">
        <v>46.5</v>
      </c>
    </row>
    <row r="616" customFormat="false" ht="15" hidden="false" customHeight="false" outlineLevel="0" collapsed="false">
      <c r="A616" s="7" t="s">
        <v>2666</v>
      </c>
      <c r="B616" s="7" t="s">
        <v>12281</v>
      </c>
      <c r="C616" s="44" t="n">
        <v>0</v>
      </c>
      <c r="D616" s="44" t="n">
        <v>6</v>
      </c>
      <c r="E616" s="38" t="n">
        <f aca="false">IFERROR(C616/D616,0)</f>
        <v>0</v>
      </c>
      <c r="F616" s="45" t="n">
        <v>24.83</v>
      </c>
    </row>
    <row r="617" customFormat="false" ht="15" hidden="false" customHeight="false" outlineLevel="0" collapsed="false">
      <c r="A617" s="7" t="s">
        <v>3002</v>
      </c>
      <c r="B617" s="7" t="s">
        <v>12285</v>
      </c>
      <c r="C617" s="44" t="n">
        <v>0</v>
      </c>
      <c r="D617" s="44" t="n">
        <v>6</v>
      </c>
      <c r="E617" s="38" t="n">
        <f aca="false">IFERROR(C617/D617,0)</f>
        <v>0</v>
      </c>
      <c r="F617" s="45" t="n">
        <v>32</v>
      </c>
    </row>
    <row r="618" customFormat="false" ht="15" hidden="false" customHeight="false" outlineLevel="0" collapsed="false">
      <c r="A618" s="7" t="s">
        <v>2622</v>
      </c>
      <c r="B618" s="7" t="s">
        <v>12285</v>
      </c>
      <c r="C618" s="44" t="n">
        <v>0</v>
      </c>
      <c r="D618" s="44" t="n">
        <v>6</v>
      </c>
      <c r="E618" s="38" t="n">
        <f aca="false">IFERROR(C618/D618,0)</f>
        <v>0</v>
      </c>
      <c r="F618" s="45" t="n">
        <v>26</v>
      </c>
    </row>
    <row r="619" customFormat="false" ht="15" hidden="false" customHeight="false" outlineLevel="0" collapsed="false">
      <c r="A619" s="7" t="s">
        <v>2338</v>
      </c>
      <c r="B619" s="7" t="s">
        <v>12280</v>
      </c>
      <c r="C619" s="44" t="n">
        <v>0</v>
      </c>
      <c r="D619" s="44" t="n">
        <v>6</v>
      </c>
      <c r="E619" s="38" t="n">
        <f aca="false">IFERROR(C619/D619,0)</f>
        <v>0</v>
      </c>
      <c r="F619" s="45" t="n">
        <v>9.17</v>
      </c>
    </row>
    <row r="620" customFormat="false" ht="15" hidden="false" customHeight="false" outlineLevel="0" collapsed="false">
      <c r="A620" s="7" t="s">
        <v>2347</v>
      </c>
      <c r="B620" s="7" t="s">
        <v>12291</v>
      </c>
      <c r="C620" s="44" t="n">
        <v>0</v>
      </c>
      <c r="D620" s="44" t="n">
        <v>6</v>
      </c>
      <c r="E620" s="38" t="n">
        <f aca="false">IFERROR(C620/D620,0)</f>
        <v>0</v>
      </c>
      <c r="F620" s="45" t="n">
        <v>27.5</v>
      </c>
    </row>
    <row r="621" customFormat="false" ht="15" hidden="false" customHeight="false" outlineLevel="0" collapsed="false">
      <c r="A621" s="7" t="s">
        <v>2850</v>
      </c>
      <c r="B621" s="7" t="s">
        <v>12284</v>
      </c>
      <c r="C621" s="44" t="n">
        <v>0</v>
      </c>
      <c r="D621" s="44" t="n">
        <v>6</v>
      </c>
      <c r="E621" s="38" t="n">
        <f aca="false">IFERROR(C621/D621,0)</f>
        <v>0</v>
      </c>
      <c r="F621" s="45" t="n">
        <v>50</v>
      </c>
    </row>
    <row r="622" customFormat="false" ht="15" hidden="false" customHeight="false" outlineLevel="0" collapsed="false">
      <c r="A622" s="7" t="s">
        <v>2513</v>
      </c>
      <c r="B622" s="7" t="s">
        <v>12280</v>
      </c>
      <c r="C622" s="44" t="n">
        <v>0</v>
      </c>
      <c r="D622" s="44" t="n">
        <v>6</v>
      </c>
      <c r="E622" s="38" t="n">
        <f aca="false">IFERROR(C622/D622,0)</f>
        <v>0</v>
      </c>
      <c r="F622" s="45" t="n">
        <v>14</v>
      </c>
    </row>
    <row r="623" customFormat="false" ht="15" hidden="false" customHeight="false" outlineLevel="0" collapsed="false">
      <c r="A623" s="7" t="s">
        <v>2513</v>
      </c>
      <c r="B623" s="7" t="s">
        <v>12284</v>
      </c>
      <c r="C623" s="44" t="n">
        <v>0</v>
      </c>
      <c r="D623" s="44" t="n">
        <v>6</v>
      </c>
      <c r="E623" s="38" t="n">
        <f aca="false">IFERROR(C623/D623,0)</f>
        <v>0</v>
      </c>
      <c r="F623" s="45" t="n">
        <v>10.83</v>
      </c>
    </row>
    <row r="624" customFormat="false" ht="15" hidden="false" customHeight="false" outlineLevel="0" collapsed="false">
      <c r="A624" s="7" t="s">
        <v>2541</v>
      </c>
      <c r="B624" s="7" t="s">
        <v>12289</v>
      </c>
      <c r="C624" s="44" t="n">
        <v>0</v>
      </c>
      <c r="D624" s="44" t="n">
        <v>6</v>
      </c>
      <c r="E624" s="38" t="n">
        <f aca="false">IFERROR(C624/D624,0)</f>
        <v>0</v>
      </c>
      <c r="F624" s="45" t="n">
        <v>24.17</v>
      </c>
    </row>
    <row r="625" customFormat="false" ht="15" hidden="false" customHeight="false" outlineLevel="0" collapsed="false">
      <c r="A625" s="7" t="s">
        <v>2997</v>
      </c>
      <c r="B625" s="7" t="s">
        <v>12285</v>
      </c>
      <c r="C625" s="44" t="n">
        <v>0</v>
      </c>
      <c r="D625" s="44" t="n">
        <v>6</v>
      </c>
      <c r="E625" s="38" t="n">
        <f aca="false">IFERROR(C625/D625,0)</f>
        <v>0</v>
      </c>
      <c r="F625" s="45" t="n">
        <v>14</v>
      </c>
    </row>
    <row r="626" customFormat="false" ht="15" hidden="false" customHeight="false" outlineLevel="0" collapsed="false">
      <c r="A626" s="7" t="s">
        <v>2489</v>
      </c>
      <c r="B626" s="7" t="s">
        <v>12285</v>
      </c>
      <c r="C626" s="44" t="n">
        <v>0</v>
      </c>
      <c r="D626" s="44" t="n">
        <v>6</v>
      </c>
      <c r="E626" s="38" t="n">
        <f aca="false">IFERROR(C626/D626,0)</f>
        <v>0</v>
      </c>
      <c r="F626" s="45" t="n">
        <v>25.33</v>
      </c>
    </row>
    <row r="627" customFormat="false" ht="15" hidden="false" customHeight="false" outlineLevel="0" collapsed="false">
      <c r="A627" s="7" t="s">
        <v>2855</v>
      </c>
      <c r="B627" s="7" t="s">
        <v>12285</v>
      </c>
      <c r="C627" s="44" t="n">
        <v>0</v>
      </c>
      <c r="D627" s="44" t="n">
        <v>6</v>
      </c>
      <c r="E627" s="38" t="n">
        <f aca="false">IFERROR(C627/D627,0)</f>
        <v>0</v>
      </c>
      <c r="F627" s="45" t="n">
        <v>26.5</v>
      </c>
    </row>
    <row r="628" customFormat="false" ht="15" hidden="false" customHeight="false" outlineLevel="0" collapsed="false">
      <c r="A628" s="7" t="s">
        <v>2939</v>
      </c>
      <c r="B628" s="7" t="s">
        <v>12285</v>
      </c>
      <c r="C628" s="44" t="n">
        <v>0</v>
      </c>
      <c r="D628" s="44" t="n">
        <v>6</v>
      </c>
      <c r="E628" s="38" t="n">
        <f aca="false">IFERROR(C628/D628,0)</f>
        <v>0</v>
      </c>
      <c r="F628" s="45" t="n">
        <v>41</v>
      </c>
    </row>
    <row r="629" customFormat="false" ht="15" hidden="false" customHeight="false" outlineLevel="0" collapsed="false">
      <c r="A629" s="7" t="s">
        <v>1002</v>
      </c>
      <c r="B629" s="7" t="s">
        <v>12294</v>
      </c>
      <c r="C629" s="44" t="n">
        <v>0</v>
      </c>
      <c r="D629" s="44" t="n">
        <v>6</v>
      </c>
      <c r="E629" s="38" t="n">
        <f aca="false">IFERROR(C629/D629,0)</f>
        <v>0</v>
      </c>
      <c r="F629" s="45" t="n">
        <v>6.67</v>
      </c>
    </row>
    <row r="630" customFormat="false" ht="15" hidden="false" customHeight="false" outlineLevel="0" collapsed="false">
      <c r="A630" s="7" t="s">
        <v>959</v>
      </c>
      <c r="B630" s="7" t="s">
        <v>12298</v>
      </c>
      <c r="C630" s="44" t="n">
        <v>0</v>
      </c>
      <c r="D630" s="44" t="n">
        <v>6</v>
      </c>
      <c r="E630" s="38" t="n">
        <f aca="false">IFERROR(C630/D630,0)</f>
        <v>0</v>
      </c>
      <c r="F630" s="45" t="n">
        <v>12.67</v>
      </c>
    </row>
    <row r="631" customFormat="false" ht="15" hidden="false" customHeight="false" outlineLevel="0" collapsed="false">
      <c r="A631" s="7" t="s">
        <v>2985</v>
      </c>
      <c r="B631" s="7" t="s">
        <v>12283</v>
      </c>
      <c r="C631" s="44" t="n">
        <v>0</v>
      </c>
      <c r="D631" s="44" t="n">
        <v>6</v>
      </c>
      <c r="E631" s="38" t="n">
        <f aca="false">IFERROR(C631/D631,0)</f>
        <v>0</v>
      </c>
      <c r="F631" s="45" t="n">
        <v>28</v>
      </c>
    </row>
    <row r="632" customFormat="false" ht="15" hidden="false" customHeight="false" outlineLevel="0" collapsed="false">
      <c r="A632" s="7" t="s">
        <v>2374</v>
      </c>
      <c r="B632" s="7" t="s">
        <v>12286</v>
      </c>
      <c r="C632" s="44" t="n">
        <v>0</v>
      </c>
      <c r="D632" s="44" t="n">
        <v>6</v>
      </c>
      <c r="E632" s="38" t="n">
        <f aca="false">IFERROR(C632/D632,0)</f>
        <v>0</v>
      </c>
      <c r="F632" s="45" t="n">
        <v>11.67</v>
      </c>
    </row>
    <row r="633" customFormat="false" ht="15" hidden="false" customHeight="false" outlineLevel="0" collapsed="false">
      <c r="A633" s="7" t="s">
        <v>2338</v>
      </c>
      <c r="B633" s="7" t="s">
        <v>12291</v>
      </c>
      <c r="C633" s="44" t="n">
        <v>0</v>
      </c>
      <c r="D633" s="44" t="n">
        <v>6</v>
      </c>
      <c r="E633" s="38" t="n">
        <f aca="false">IFERROR(C633/D633,0)</f>
        <v>0</v>
      </c>
      <c r="F633" s="45" t="n">
        <v>13.83</v>
      </c>
    </row>
    <row r="634" customFormat="false" ht="15" hidden="false" customHeight="false" outlineLevel="0" collapsed="false">
      <c r="A634" s="7" t="s">
        <v>2329</v>
      </c>
      <c r="B634" s="7" t="s">
        <v>12281</v>
      </c>
      <c r="C634" s="44" t="n">
        <v>0</v>
      </c>
      <c r="D634" s="44" t="n">
        <v>6</v>
      </c>
      <c r="E634" s="38" t="n">
        <f aca="false">IFERROR(C634/D634,0)</f>
        <v>0</v>
      </c>
      <c r="F634" s="45" t="n">
        <v>17.83</v>
      </c>
    </row>
    <row r="635" customFormat="false" ht="15" hidden="false" customHeight="false" outlineLevel="0" collapsed="false">
      <c r="A635" s="7" t="s">
        <v>2401</v>
      </c>
      <c r="B635" s="7" t="s">
        <v>12281</v>
      </c>
      <c r="C635" s="44" t="n">
        <v>0</v>
      </c>
      <c r="D635" s="44" t="n">
        <v>6</v>
      </c>
      <c r="E635" s="38" t="n">
        <f aca="false">IFERROR(C635/D635,0)</f>
        <v>0</v>
      </c>
      <c r="F635" s="45" t="n">
        <v>10.67</v>
      </c>
    </row>
    <row r="636" customFormat="false" ht="15" hidden="false" customHeight="false" outlineLevel="0" collapsed="false">
      <c r="A636" s="7" t="s">
        <v>2925</v>
      </c>
      <c r="B636" s="7" t="s">
        <v>12285</v>
      </c>
      <c r="C636" s="44" t="n">
        <v>0</v>
      </c>
      <c r="D636" s="44" t="n">
        <v>6</v>
      </c>
      <c r="E636" s="38" t="n">
        <f aca="false">IFERROR(C636/D636,0)</f>
        <v>0</v>
      </c>
      <c r="F636" s="45" t="n">
        <v>41.67</v>
      </c>
    </row>
    <row r="637" customFormat="false" ht="15" hidden="false" customHeight="false" outlineLevel="0" collapsed="false">
      <c r="A637" s="7" t="s">
        <v>2989</v>
      </c>
      <c r="B637" s="7" t="s">
        <v>12285</v>
      </c>
      <c r="C637" s="44" t="n">
        <v>0</v>
      </c>
      <c r="D637" s="44" t="n">
        <v>6</v>
      </c>
      <c r="E637" s="38" t="n">
        <f aca="false">IFERROR(C637/D637,0)</f>
        <v>0</v>
      </c>
      <c r="F637" s="45" t="n">
        <v>46.17</v>
      </c>
    </row>
    <row r="638" customFormat="false" ht="15" hidden="false" customHeight="false" outlineLevel="0" collapsed="false">
      <c r="A638" s="7" t="s">
        <v>2982</v>
      </c>
      <c r="B638" s="7" t="s">
        <v>12285</v>
      </c>
      <c r="C638" s="44" t="n">
        <v>0</v>
      </c>
      <c r="D638" s="44" t="n">
        <v>6</v>
      </c>
      <c r="E638" s="38" t="n">
        <f aca="false">IFERROR(C638/D638,0)</f>
        <v>0</v>
      </c>
      <c r="F638" s="45" t="n">
        <v>10.67</v>
      </c>
    </row>
    <row r="639" customFormat="false" ht="15" hidden="false" customHeight="false" outlineLevel="0" collapsed="false">
      <c r="A639" s="7" t="s">
        <v>2304</v>
      </c>
      <c r="B639" s="7" t="s">
        <v>12317</v>
      </c>
      <c r="C639" s="44" t="n">
        <v>0</v>
      </c>
      <c r="D639" s="44" t="n">
        <v>6</v>
      </c>
      <c r="E639" s="38" t="n">
        <f aca="false">IFERROR(C639/D639,0)</f>
        <v>0</v>
      </c>
      <c r="F639" s="45" t="n">
        <v>18.67</v>
      </c>
    </row>
    <row r="640" customFormat="false" ht="15" hidden="false" customHeight="false" outlineLevel="0" collapsed="false">
      <c r="A640" s="7" t="s">
        <v>2324</v>
      </c>
      <c r="B640" s="7" t="s">
        <v>12280</v>
      </c>
      <c r="C640" s="44" t="n">
        <v>0</v>
      </c>
      <c r="D640" s="44" t="n">
        <v>6</v>
      </c>
      <c r="E640" s="38" t="n">
        <f aca="false">IFERROR(C640/D640,0)</f>
        <v>0</v>
      </c>
      <c r="F640" s="45" t="n">
        <v>14.17</v>
      </c>
    </row>
    <row r="641" customFormat="false" ht="15" hidden="false" customHeight="false" outlineLevel="0" collapsed="false">
      <c r="A641" s="7" t="s">
        <v>2507</v>
      </c>
      <c r="B641" s="7" t="s">
        <v>12285</v>
      </c>
      <c r="C641" s="44" t="n">
        <v>0</v>
      </c>
      <c r="D641" s="44" t="n">
        <v>6</v>
      </c>
      <c r="E641" s="38" t="n">
        <f aca="false">IFERROR(C641/D641,0)</f>
        <v>0</v>
      </c>
      <c r="F641" s="45" t="n">
        <v>9.33</v>
      </c>
    </row>
    <row r="642" customFormat="false" ht="15" hidden="false" customHeight="false" outlineLevel="0" collapsed="false">
      <c r="A642" s="7" t="s">
        <v>2948</v>
      </c>
      <c r="B642" s="7" t="s">
        <v>12280</v>
      </c>
      <c r="C642" s="44" t="n">
        <v>0</v>
      </c>
      <c r="D642" s="44" t="n">
        <v>6</v>
      </c>
      <c r="E642" s="38" t="n">
        <f aca="false">IFERROR(C642/D642,0)</f>
        <v>0</v>
      </c>
      <c r="F642" s="45" t="n">
        <v>25.17</v>
      </c>
    </row>
    <row r="643" customFormat="false" ht="15" hidden="false" customHeight="false" outlineLevel="0" collapsed="false">
      <c r="A643" s="7" t="s">
        <v>3009</v>
      </c>
      <c r="B643" s="7" t="s">
        <v>12280</v>
      </c>
      <c r="C643" s="44" t="n">
        <v>0</v>
      </c>
      <c r="D643" s="44" t="n">
        <v>6</v>
      </c>
      <c r="E643" s="38" t="n">
        <f aca="false">IFERROR(C643/D643,0)</f>
        <v>0</v>
      </c>
      <c r="F643" s="45" t="n">
        <v>25.5</v>
      </c>
    </row>
    <row r="644" customFormat="false" ht="15" hidden="false" customHeight="false" outlineLevel="0" collapsed="false">
      <c r="A644" s="7" t="s">
        <v>2471</v>
      </c>
      <c r="B644" s="7" t="s">
        <v>12285</v>
      </c>
      <c r="C644" s="44" t="n">
        <v>0</v>
      </c>
      <c r="D644" s="44" t="n">
        <v>6</v>
      </c>
      <c r="E644" s="38" t="n">
        <f aca="false">IFERROR(C644/D644,0)</f>
        <v>0</v>
      </c>
      <c r="F644" s="45" t="n">
        <v>30</v>
      </c>
    </row>
    <row r="645" customFormat="false" ht="15" hidden="false" customHeight="false" outlineLevel="0" collapsed="false">
      <c r="A645" s="7" t="s">
        <v>2497</v>
      </c>
      <c r="B645" s="7" t="s">
        <v>12281</v>
      </c>
      <c r="C645" s="44" t="n">
        <v>0</v>
      </c>
      <c r="D645" s="44" t="n">
        <v>6</v>
      </c>
      <c r="E645" s="38" t="n">
        <f aca="false">IFERROR(C645/D645,0)</f>
        <v>0</v>
      </c>
      <c r="F645" s="45" t="n">
        <v>4.67</v>
      </c>
    </row>
    <row r="646" customFormat="false" ht="15" hidden="false" customHeight="false" outlineLevel="0" collapsed="false">
      <c r="A646" s="7" t="s">
        <v>2440</v>
      </c>
      <c r="B646" s="7" t="s">
        <v>12281</v>
      </c>
      <c r="C646" s="44" t="n">
        <v>0</v>
      </c>
      <c r="D646" s="44" t="n">
        <v>6</v>
      </c>
      <c r="E646" s="38" t="n">
        <f aca="false">IFERROR(C646/D646,0)</f>
        <v>0</v>
      </c>
      <c r="F646" s="45" t="n">
        <v>16.67</v>
      </c>
    </row>
    <row r="647" customFormat="false" ht="15" hidden="false" customHeight="false" outlineLevel="0" collapsed="false">
      <c r="A647" s="7" t="s">
        <v>2390</v>
      </c>
      <c r="B647" s="7" t="s">
        <v>12280</v>
      </c>
      <c r="C647" s="44" t="n">
        <v>0</v>
      </c>
      <c r="D647" s="44" t="n">
        <v>6</v>
      </c>
      <c r="E647" s="38" t="n">
        <f aca="false">IFERROR(C647/D647,0)</f>
        <v>0</v>
      </c>
      <c r="F647" s="45" t="n">
        <v>20.67</v>
      </c>
    </row>
    <row r="648" customFormat="false" ht="15" hidden="false" customHeight="false" outlineLevel="0" collapsed="false">
      <c r="A648" s="7" t="s">
        <v>2949</v>
      </c>
      <c r="B648" s="7" t="s">
        <v>12280</v>
      </c>
      <c r="C648" s="44" t="n">
        <v>0</v>
      </c>
      <c r="D648" s="44" t="n">
        <v>6</v>
      </c>
      <c r="E648" s="38" t="n">
        <f aca="false">IFERROR(C648/D648,0)</f>
        <v>0</v>
      </c>
      <c r="F648" s="45" t="n">
        <v>19.5</v>
      </c>
    </row>
    <row r="649" customFormat="false" ht="15" hidden="false" customHeight="false" outlineLevel="0" collapsed="false">
      <c r="A649" s="7" t="s">
        <v>2796</v>
      </c>
      <c r="B649" s="7" t="s">
        <v>12285</v>
      </c>
      <c r="C649" s="44" t="n">
        <v>0</v>
      </c>
      <c r="D649" s="44" t="n">
        <v>6</v>
      </c>
      <c r="E649" s="38" t="n">
        <f aca="false">IFERROR(C649/D649,0)</f>
        <v>0</v>
      </c>
      <c r="F649" s="45" t="n">
        <v>30</v>
      </c>
    </row>
    <row r="650" customFormat="false" ht="15" hidden="false" customHeight="false" outlineLevel="0" collapsed="false">
      <c r="A650" s="7" t="s">
        <v>2897</v>
      </c>
      <c r="B650" s="7" t="s">
        <v>12285</v>
      </c>
      <c r="C650" s="44" t="n">
        <v>0</v>
      </c>
      <c r="D650" s="44" t="n">
        <v>6</v>
      </c>
      <c r="E650" s="38" t="n">
        <f aca="false">IFERROR(C650/D650,0)</f>
        <v>0</v>
      </c>
      <c r="F650" s="45" t="n">
        <v>22.5</v>
      </c>
    </row>
    <row r="651" customFormat="false" ht="15" hidden="false" customHeight="false" outlineLevel="0" collapsed="false">
      <c r="A651" s="7" t="s">
        <v>2706</v>
      </c>
      <c r="B651" s="7" t="s">
        <v>12285</v>
      </c>
      <c r="C651" s="44" t="n">
        <v>0</v>
      </c>
      <c r="D651" s="44" t="n">
        <v>6</v>
      </c>
      <c r="E651" s="38" t="n">
        <f aca="false">IFERROR(C651/D651,0)</f>
        <v>0</v>
      </c>
      <c r="F651" s="45" t="n">
        <v>34</v>
      </c>
    </row>
    <row r="652" customFormat="false" ht="15" hidden="false" customHeight="false" outlineLevel="0" collapsed="false">
      <c r="A652" s="7" t="s">
        <v>2954</v>
      </c>
      <c r="B652" s="7" t="s">
        <v>12309</v>
      </c>
      <c r="C652" s="44" t="n">
        <v>0</v>
      </c>
      <c r="D652" s="44" t="n">
        <v>6</v>
      </c>
      <c r="E652" s="38" t="n">
        <f aca="false">IFERROR(C652/D652,0)</f>
        <v>0</v>
      </c>
      <c r="F652" s="45" t="n">
        <v>80.83</v>
      </c>
    </row>
    <row r="653" customFormat="false" ht="15" hidden="false" customHeight="false" outlineLevel="0" collapsed="false">
      <c r="A653" s="7" t="s">
        <v>2603</v>
      </c>
      <c r="B653" s="7" t="s">
        <v>12285</v>
      </c>
      <c r="C653" s="44" t="n">
        <v>0</v>
      </c>
      <c r="D653" s="44" t="n">
        <v>6</v>
      </c>
      <c r="E653" s="38" t="n">
        <f aca="false">IFERROR(C653/D653,0)</f>
        <v>0</v>
      </c>
      <c r="F653" s="45" t="n">
        <v>31.33</v>
      </c>
    </row>
    <row r="654" customFormat="false" ht="15" hidden="false" customHeight="false" outlineLevel="0" collapsed="false">
      <c r="A654" s="7" t="s">
        <v>2471</v>
      </c>
      <c r="B654" s="7" t="s">
        <v>12280</v>
      </c>
      <c r="C654" s="44" t="n">
        <v>0</v>
      </c>
      <c r="D654" s="44" t="n">
        <v>6</v>
      </c>
      <c r="E654" s="38" t="n">
        <f aca="false">IFERROR(C654/D654,0)</f>
        <v>0</v>
      </c>
      <c r="F654" s="45" t="n">
        <v>29.83</v>
      </c>
    </row>
    <row r="655" customFormat="false" ht="15" hidden="false" customHeight="false" outlineLevel="0" collapsed="false">
      <c r="A655" s="7" t="s">
        <v>1069</v>
      </c>
      <c r="B655" s="7" t="s">
        <v>12283</v>
      </c>
      <c r="C655" s="44" t="n">
        <v>0</v>
      </c>
      <c r="D655" s="44" t="n">
        <v>6</v>
      </c>
      <c r="E655" s="38" t="n">
        <f aca="false">IFERROR(C655/D655,0)</f>
        <v>0</v>
      </c>
      <c r="F655" s="45" t="n">
        <v>46</v>
      </c>
    </row>
    <row r="656" customFormat="false" ht="15" hidden="false" customHeight="false" outlineLevel="0" collapsed="false">
      <c r="A656" s="7" t="s">
        <v>2917</v>
      </c>
      <c r="B656" s="7" t="s">
        <v>12280</v>
      </c>
      <c r="C656" s="44" t="n">
        <v>0</v>
      </c>
      <c r="D656" s="44" t="n">
        <v>6</v>
      </c>
      <c r="E656" s="38" t="n">
        <f aca="false">IFERROR(C656/D656,0)</f>
        <v>0</v>
      </c>
      <c r="F656" s="45" t="n">
        <v>16.67</v>
      </c>
    </row>
    <row r="657" customFormat="false" ht="15" hidden="false" customHeight="false" outlineLevel="0" collapsed="false">
      <c r="A657" s="7" t="s">
        <v>2316</v>
      </c>
      <c r="B657" s="7" t="s">
        <v>12280</v>
      </c>
      <c r="C657" s="44" t="n">
        <v>0</v>
      </c>
      <c r="D657" s="44" t="n">
        <v>6</v>
      </c>
      <c r="E657" s="38" t="n">
        <f aca="false">IFERROR(C657/D657,0)</f>
        <v>0</v>
      </c>
      <c r="F657" s="45" t="n">
        <v>11.83</v>
      </c>
    </row>
    <row r="658" customFormat="false" ht="15" hidden="false" customHeight="false" outlineLevel="0" collapsed="false">
      <c r="A658" s="7" t="s">
        <v>2308</v>
      </c>
      <c r="B658" s="7" t="s">
        <v>12285</v>
      </c>
      <c r="C658" s="44" t="n">
        <v>0</v>
      </c>
      <c r="D658" s="44" t="n">
        <v>6</v>
      </c>
      <c r="E658" s="38" t="n">
        <f aca="false">IFERROR(C658/D658,0)</f>
        <v>0</v>
      </c>
      <c r="F658" s="45" t="n">
        <v>11</v>
      </c>
    </row>
    <row r="659" customFormat="false" ht="15" hidden="false" customHeight="false" outlineLevel="0" collapsed="false">
      <c r="A659" s="7" t="s">
        <v>2746</v>
      </c>
      <c r="B659" s="7" t="s">
        <v>12284</v>
      </c>
      <c r="C659" s="44" t="n">
        <v>0</v>
      </c>
      <c r="D659" s="44" t="n">
        <v>6</v>
      </c>
      <c r="E659" s="38" t="n">
        <f aca="false">IFERROR(C659/D659,0)</f>
        <v>0</v>
      </c>
      <c r="F659" s="45" t="n">
        <v>43.33</v>
      </c>
    </row>
    <row r="660" customFormat="false" ht="15" hidden="false" customHeight="false" outlineLevel="0" collapsed="false">
      <c r="A660" s="7" t="s">
        <v>2871</v>
      </c>
      <c r="B660" s="7" t="s">
        <v>12285</v>
      </c>
      <c r="C660" s="44" t="n">
        <v>0</v>
      </c>
      <c r="D660" s="44" t="n">
        <v>6</v>
      </c>
      <c r="E660" s="38" t="n">
        <f aca="false">IFERROR(C660/D660,0)</f>
        <v>0</v>
      </c>
      <c r="F660" s="45" t="n">
        <v>10.83</v>
      </c>
    </row>
    <row r="661" customFormat="false" ht="15" hidden="false" customHeight="false" outlineLevel="0" collapsed="false">
      <c r="A661" s="7" t="s">
        <v>2537</v>
      </c>
      <c r="B661" s="7" t="s">
        <v>12287</v>
      </c>
      <c r="C661" s="44" t="n">
        <v>0</v>
      </c>
      <c r="D661" s="44" t="n">
        <v>6</v>
      </c>
      <c r="E661" s="38" t="n">
        <f aca="false">IFERROR(C661/D661,0)</f>
        <v>0</v>
      </c>
      <c r="F661" s="45" t="n">
        <v>30</v>
      </c>
    </row>
    <row r="662" customFormat="false" ht="15" hidden="false" customHeight="false" outlineLevel="0" collapsed="false">
      <c r="A662" s="7" t="s">
        <v>2654</v>
      </c>
      <c r="B662" s="7" t="s">
        <v>12285</v>
      </c>
      <c r="C662" s="44" t="n">
        <v>0</v>
      </c>
      <c r="D662" s="44" t="n">
        <v>6</v>
      </c>
      <c r="E662" s="38" t="n">
        <f aca="false">IFERROR(C662/D662,0)</f>
        <v>0</v>
      </c>
      <c r="F662" s="45" t="n">
        <v>15.5</v>
      </c>
    </row>
    <row r="663" customFormat="false" ht="15" hidden="false" customHeight="false" outlineLevel="0" collapsed="false">
      <c r="A663" s="7" t="s">
        <v>2316</v>
      </c>
      <c r="B663" s="7" t="s">
        <v>12306</v>
      </c>
      <c r="C663" s="44" t="n">
        <v>0</v>
      </c>
      <c r="D663" s="44" t="n">
        <v>6</v>
      </c>
      <c r="E663" s="38" t="n">
        <f aca="false">IFERROR(C663/D663,0)</f>
        <v>0</v>
      </c>
      <c r="F663" s="45" t="n">
        <v>9.67</v>
      </c>
    </row>
    <row r="664" customFormat="false" ht="15" hidden="false" customHeight="false" outlineLevel="0" collapsed="false">
      <c r="A664" s="7" t="s">
        <v>2964</v>
      </c>
      <c r="B664" s="7" t="s">
        <v>12285</v>
      </c>
      <c r="C664" s="44" t="n">
        <v>0</v>
      </c>
      <c r="D664" s="44" t="n">
        <v>6</v>
      </c>
      <c r="E664" s="38" t="n">
        <f aca="false">IFERROR(C664/D664,0)</f>
        <v>0</v>
      </c>
      <c r="F664" s="45" t="n">
        <v>22</v>
      </c>
    </row>
    <row r="665" customFormat="false" ht="15" hidden="false" customHeight="false" outlineLevel="0" collapsed="false">
      <c r="A665" s="7" t="s">
        <v>2916</v>
      </c>
      <c r="B665" s="7" t="s">
        <v>12285</v>
      </c>
      <c r="C665" s="44" t="n">
        <v>0</v>
      </c>
      <c r="D665" s="44" t="n">
        <v>6</v>
      </c>
      <c r="E665" s="38" t="n">
        <f aca="false">IFERROR(C665/D665,0)</f>
        <v>0</v>
      </c>
      <c r="F665" s="45" t="n">
        <v>24.67</v>
      </c>
    </row>
    <row r="666" customFormat="false" ht="15" hidden="false" customHeight="false" outlineLevel="0" collapsed="false">
      <c r="A666" s="7" t="s">
        <v>2981</v>
      </c>
      <c r="B666" s="7" t="s">
        <v>12285</v>
      </c>
      <c r="C666" s="44" t="n">
        <v>0</v>
      </c>
      <c r="D666" s="44" t="n">
        <v>6</v>
      </c>
      <c r="E666" s="38" t="n">
        <f aca="false">IFERROR(C666/D666,0)</f>
        <v>0</v>
      </c>
      <c r="F666" s="45" t="n">
        <v>27</v>
      </c>
    </row>
    <row r="667" customFormat="false" ht="15" hidden="false" customHeight="false" outlineLevel="0" collapsed="false">
      <c r="A667" s="7" t="s">
        <v>2795</v>
      </c>
      <c r="B667" s="7" t="s">
        <v>12285</v>
      </c>
      <c r="C667" s="44" t="n">
        <v>0</v>
      </c>
      <c r="D667" s="44" t="n">
        <v>6</v>
      </c>
      <c r="E667" s="38" t="n">
        <f aca="false">IFERROR(C667/D667,0)</f>
        <v>0</v>
      </c>
      <c r="F667" s="45" t="n">
        <v>20.17</v>
      </c>
    </row>
    <row r="668" customFormat="false" ht="15" hidden="false" customHeight="false" outlineLevel="0" collapsed="false">
      <c r="A668" s="7" t="s">
        <v>2359</v>
      </c>
      <c r="B668" s="7" t="s">
        <v>12286</v>
      </c>
      <c r="C668" s="44" t="n">
        <v>0</v>
      </c>
      <c r="D668" s="44" t="n">
        <v>6</v>
      </c>
      <c r="E668" s="38" t="n">
        <f aca="false">IFERROR(C668/D668,0)</f>
        <v>0</v>
      </c>
      <c r="F668" s="45" t="n">
        <v>28</v>
      </c>
    </row>
    <row r="669" customFormat="false" ht="15" hidden="false" customHeight="false" outlineLevel="0" collapsed="false">
      <c r="A669" s="7" t="s">
        <v>2912</v>
      </c>
      <c r="B669" s="7" t="s">
        <v>12285</v>
      </c>
      <c r="C669" s="44" t="n">
        <v>0</v>
      </c>
      <c r="D669" s="44" t="n">
        <v>6</v>
      </c>
      <c r="E669" s="38" t="n">
        <f aca="false">IFERROR(C669/D669,0)</f>
        <v>0</v>
      </c>
      <c r="F669" s="45" t="n">
        <v>22.83</v>
      </c>
    </row>
    <row r="670" customFormat="false" ht="15" hidden="false" customHeight="false" outlineLevel="0" collapsed="false">
      <c r="A670" s="7" t="s">
        <v>2435</v>
      </c>
      <c r="B670" s="7" t="s">
        <v>12284</v>
      </c>
      <c r="C670" s="44" t="n">
        <v>0</v>
      </c>
      <c r="D670" s="44" t="n">
        <v>6</v>
      </c>
      <c r="E670" s="38" t="n">
        <f aca="false">IFERROR(C670/D670,0)</f>
        <v>0</v>
      </c>
      <c r="F670" s="45" t="n">
        <v>43.33</v>
      </c>
    </row>
    <row r="671" customFormat="false" ht="15" hidden="false" customHeight="false" outlineLevel="0" collapsed="false">
      <c r="A671" s="7" t="s">
        <v>2905</v>
      </c>
      <c r="B671" s="7" t="s">
        <v>12285</v>
      </c>
      <c r="C671" s="44" t="n">
        <v>0</v>
      </c>
      <c r="D671" s="44" t="n">
        <v>6</v>
      </c>
      <c r="E671" s="38" t="n">
        <f aca="false">IFERROR(C671/D671,0)</f>
        <v>0</v>
      </c>
      <c r="F671" s="45" t="n">
        <v>23</v>
      </c>
    </row>
    <row r="672" customFormat="false" ht="15" hidden="false" customHeight="false" outlineLevel="0" collapsed="false">
      <c r="A672" s="7" t="s">
        <v>2319</v>
      </c>
      <c r="B672" s="7" t="s">
        <v>12306</v>
      </c>
      <c r="C672" s="44" t="n">
        <v>0</v>
      </c>
      <c r="D672" s="44" t="n">
        <v>6</v>
      </c>
      <c r="E672" s="38" t="n">
        <f aca="false">IFERROR(C672/D672,0)</f>
        <v>0</v>
      </c>
      <c r="F672" s="45" t="n">
        <v>12</v>
      </c>
    </row>
    <row r="673" customFormat="false" ht="15" hidden="false" customHeight="false" outlineLevel="0" collapsed="false">
      <c r="A673" s="7" t="s">
        <v>2304</v>
      </c>
      <c r="B673" s="7" t="s">
        <v>12318</v>
      </c>
      <c r="C673" s="44" t="n">
        <v>0</v>
      </c>
      <c r="D673" s="44" t="n">
        <v>6</v>
      </c>
      <c r="E673" s="38" t="n">
        <f aca="false">IFERROR(C673/D673,0)</f>
        <v>0</v>
      </c>
      <c r="F673" s="45" t="n">
        <v>17.83</v>
      </c>
    </row>
    <row r="674" customFormat="false" ht="15" hidden="false" customHeight="false" outlineLevel="0" collapsed="false">
      <c r="A674" s="7" t="s">
        <v>2334</v>
      </c>
      <c r="B674" s="7" t="s">
        <v>12281</v>
      </c>
      <c r="C674" s="44" t="n">
        <v>0</v>
      </c>
      <c r="D674" s="44" t="n">
        <v>6</v>
      </c>
      <c r="E674" s="38" t="n">
        <f aca="false">IFERROR(C674/D674,0)</f>
        <v>0</v>
      </c>
      <c r="F674" s="45" t="n">
        <v>12.17</v>
      </c>
    </row>
    <row r="675" customFormat="false" ht="15" hidden="false" customHeight="false" outlineLevel="0" collapsed="false">
      <c r="A675" s="7" t="s">
        <v>2323</v>
      </c>
      <c r="B675" s="7" t="s">
        <v>12289</v>
      </c>
      <c r="C675" s="44" t="n">
        <v>0</v>
      </c>
      <c r="D675" s="44" t="n">
        <v>6</v>
      </c>
      <c r="E675" s="38" t="n">
        <f aca="false">IFERROR(C675/D675,0)</f>
        <v>0</v>
      </c>
      <c r="F675" s="45" t="n">
        <v>4.17</v>
      </c>
    </row>
    <row r="676" customFormat="false" ht="15" hidden="false" customHeight="false" outlineLevel="0" collapsed="false">
      <c r="A676" s="7" t="s">
        <v>2319</v>
      </c>
      <c r="B676" s="7" t="s">
        <v>12289</v>
      </c>
      <c r="C676" s="44" t="n">
        <v>0</v>
      </c>
      <c r="D676" s="44" t="n">
        <v>6</v>
      </c>
      <c r="E676" s="38" t="n">
        <f aca="false">IFERROR(C676/D676,0)</f>
        <v>0</v>
      </c>
      <c r="F676" s="45" t="n">
        <v>10.17</v>
      </c>
    </row>
    <row r="677" customFormat="false" ht="15" hidden="false" customHeight="false" outlineLevel="0" collapsed="false">
      <c r="A677" s="7" t="s">
        <v>2947</v>
      </c>
      <c r="B677" s="7" t="s">
        <v>12284</v>
      </c>
      <c r="C677" s="44" t="n">
        <v>0</v>
      </c>
      <c r="D677" s="44" t="n">
        <v>6</v>
      </c>
      <c r="E677" s="38" t="n">
        <f aca="false">IFERROR(C677/D677,0)</f>
        <v>0</v>
      </c>
      <c r="F677" s="45" t="n">
        <v>58.5</v>
      </c>
    </row>
    <row r="678" customFormat="false" ht="15" hidden="false" customHeight="false" outlineLevel="0" collapsed="false">
      <c r="A678" s="7" t="s">
        <v>2315</v>
      </c>
      <c r="B678" s="7" t="s">
        <v>12281</v>
      </c>
      <c r="C678" s="44" t="n">
        <v>1</v>
      </c>
      <c r="D678" s="44" t="n">
        <v>5</v>
      </c>
      <c r="E678" s="38" t="n">
        <f aca="false">IFERROR(C678/D678,0)</f>
        <v>0.2</v>
      </c>
      <c r="F678" s="45" t="n">
        <v>3</v>
      </c>
    </row>
    <row r="679" customFormat="false" ht="15" hidden="false" customHeight="false" outlineLevel="0" collapsed="false">
      <c r="A679" s="7" t="s">
        <v>2595</v>
      </c>
      <c r="B679" s="7" t="s">
        <v>12285</v>
      </c>
      <c r="C679" s="44" t="n">
        <v>0</v>
      </c>
      <c r="D679" s="44" t="n">
        <v>5</v>
      </c>
      <c r="E679" s="38" t="n">
        <f aca="false">IFERROR(C679/D679,0)</f>
        <v>0</v>
      </c>
      <c r="F679" s="45" t="n">
        <v>23</v>
      </c>
    </row>
    <row r="680" customFormat="false" ht="15" hidden="false" customHeight="false" outlineLevel="0" collapsed="false">
      <c r="A680" s="7" t="s">
        <v>3151</v>
      </c>
      <c r="B680" s="7" t="s">
        <v>12285</v>
      </c>
      <c r="C680" s="44" t="n">
        <v>0</v>
      </c>
      <c r="D680" s="44" t="n">
        <v>5</v>
      </c>
      <c r="E680" s="38" t="n">
        <f aca="false">IFERROR(C680/D680,0)</f>
        <v>0</v>
      </c>
      <c r="F680" s="45" t="n">
        <v>22.4</v>
      </c>
    </row>
    <row r="681" customFormat="false" ht="15" hidden="false" customHeight="false" outlineLevel="0" collapsed="false">
      <c r="A681" s="7" t="s">
        <v>3183</v>
      </c>
      <c r="B681" s="7" t="s">
        <v>12280</v>
      </c>
      <c r="C681" s="44" t="n">
        <v>0</v>
      </c>
      <c r="D681" s="44" t="n">
        <v>5</v>
      </c>
      <c r="E681" s="38" t="n">
        <f aca="false">IFERROR(C681/D681,0)</f>
        <v>0</v>
      </c>
      <c r="F681" s="45" t="n">
        <v>20.2</v>
      </c>
    </row>
    <row r="682" customFormat="false" ht="15" hidden="false" customHeight="false" outlineLevel="0" collapsed="false">
      <c r="A682" s="7" t="s">
        <v>3076</v>
      </c>
      <c r="B682" s="7" t="s">
        <v>12285</v>
      </c>
      <c r="C682" s="44" t="n">
        <v>0</v>
      </c>
      <c r="D682" s="44" t="n">
        <v>5</v>
      </c>
      <c r="E682" s="38" t="n">
        <f aca="false">IFERROR(C682/D682,0)</f>
        <v>0</v>
      </c>
      <c r="F682" s="45" t="n">
        <v>12.8</v>
      </c>
    </row>
    <row r="683" customFormat="false" ht="15" hidden="false" customHeight="false" outlineLevel="0" collapsed="false">
      <c r="A683" s="7" t="s">
        <v>3068</v>
      </c>
      <c r="B683" s="7" t="s">
        <v>12285</v>
      </c>
      <c r="C683" s="44" t="n">
        <v>0</v>
      </c>
      <c r="D683" s="44" t="n">
        <v>5</v>
      </c>
      <c r="E683" s="38" t="n">
        <f aca="false">IFERROR(C683/D683,0)</f>
        <v>0</v>
      </c>
      <c r="F683" s="45" t="n">
        <v>41.8</v>
      </c>
    </row>
    <row r="684" customFormat="false" ht="15" hidden="false" customHeight="false" outlineLevel="0" collapsed="false">
      <c r="A684" s="7" t="s">
        <v>2396</v>
      </c>
      <c r="B684" s="7" t="s">
        <v>12281</v>
      </c>
      <c r="C684" s="44" t="n">
        <v>0</v>
      </c>
      <c r="D684" s="44" t="n">
        <v>5</v>
      </c>
      <c r="E684" s="38" t="n">
        <f aca="false">IFERROR(C684/D684,0)</f>
        <v>0</v>
      </c>
      <c r="F684" s="45" t="n">
        <v>10.2</v>
      </c>
    </row>
    <row r="685" customFormat="false" ht="15" hidden="false" customHeight="false" outlineLevel="0" collapsed="false">
      <c r="A685" s="7" t="s">
        <v>2870</v>
      </c>
      <c r="B685" s="7" t="s">
        <v>12289</v>
      </c>
      <c r="C685" s="44" t="n">
        <v>0</v>
      </c>
      <c r="D685" s="44" t="n">
        <v>5</v>
      </c>
      <c r="E685" s="38" t="n">
        <f aca="false">IFERROR(C685/D685,0)</f>
        <v>0</v>
      </c>
      <c r="F685" s="45" t="n">
        <v>9</v>
      </c>
    </row>
    <row r="686" customFormat="false" ht="15" hidden="false" customHeight="false" outlineLevel="0" collapsed="false">
      <c r="A686" s="7" t="s">
        <v>2319</v>
      </c>
      <c r="B686" s="7" t="s">
        <v>12292</v>
      </c>
      <c r="C686" s="44" t="n">
        <v>0</v>
      </c>
      <c r="D686" s="44" t="n">
        <v>5</v>
      </c>
      <c r="E686" s="38" t="n">
        <f aca="false">IFERROR(C686/D686,0)</f>
        <v>0</v>
      </c>
      <c r="F686" s="45" t="n">
        <v>11.2</v>
      </c>
    </row>
    <row r="687" customFormat="false" ht="15" hidden="false" customHeight="false" outlineLevel="0" collapsed="false">
      <c r="A687" s="7" t="s">
        <v>2984</v>
      </c>
      <c r="B687" s="7" t="s">
        <v>12285</v>
      </c>
      <c r="C687" s="44" t="n">
        <v>0</v>
      </c>
      <c r="D687" s="44" t="n">
        <v>5</v>
      </c>
      <c r="E687" s="38" t="n">
        <f aca="false">IFERROR(C687/D687,0)</f>
        <v>0</v>
      </c>
      <c r="F687" s="45" t="n">
        <v>29</v>
      </c>
    </row>
    <row r="688" customFormat="false" ht="15" hidden="false" customHeight="false" outlineLevel="0" collapsed="false">
      <c r="A688" s="7" t="s">
        <v>2530</v>
      </c>
      <c r="B688" s="7" t="s">
        <v>12285</v>
      </c>
      <c r="C688" s="44" t="n">
        <v>0</v>
      </c>
      <c r="D688" s="44" t="n">
        <v>5</v>
      </c>
      <c r="E688" s="38" t="n">
        <f aca="false">IFERROR(C688/D688,0)</f>
        <v>0</v>
      </c>
      <c r="F688" s="45" t="n">
        <v>46.6</v>
      </c>
    </row>
    <row r="689" customFormat="false" ht="15" hidden="false" customHeight="false" outlineLevel="0" collapsed="false">
      <c r="A689" s="7" t="s">
        <v>3016</v>
      </c>
      <c r="B689" s="7" t="s">
        <v>12285</v>
      </c>
      <c r="C689" s="44" t="n">
        <v>0</v>
      </c>
      <c r="D689" s="44" t="n">
        <v>5</v>
      </c>
      <c r="E689" s="38" t="n">
        <f aca="false">IFERROR(C689/D689,0)</f>
        <v>0</v>
      </c>
      <c r="F689" s="45" t="n">
        <v>32.6</v>
      </c>
    </row>
    <row r="690" customFormat="false" ht="15" hidden="false" customHeight="false" outlineLevel="0" collapsed="false">
      <c r="A690" s="7" t="s">
        <v>2382</v>
      </c>
      <c r="B690" s="7" t="s">
        <v>12289</v>
      </c>
      <c r="C690" s="44" t="n">
        <v>0</v>
      </c>
      <c r="D690" s="44" t="n">
        <v>5</v>
      </c>
      <c r="E690" s="38" t="n">
        <f aca="false">IFERROR(C690/D690,0)</f>
        <v>0</v>
      </c>
      <c r="F690" s="45" t="n">
        <v>10</v>
      </c>
    </row>
    <row r="691" customFormat="false" ht="15" hidden="false" customHeight="false" outlineLevel="0" collapsed="false">
      <c r="A691" s="7" t="s">
        <v>3119</v>
      </c>
      <c r="B691" s="7" t="s">
        <v>12285</v>
      </c>
      <c r="C691" s="44" t="n">
        <v>0</v>
      </c>
      <c r="D691" s="44" t="n">
        <v>5</v>
      </c>
      <c r="E691" s="38" t="n">
        <f aca="false">IFERROR(C691/D691,0)</f>
        <v>0</v>
      </c>
      <c r="F691" s="45" t="n">
        <v>38.4</v>
      </c>
    </row>
    <row r="692" customFormat="false" ht="15" hidden="false" customHeight="false" outlineLevel="0" collapsed="false">
      <c r="A692" s="7" t="s">
        <v>3176</v>
      </c>
      <c r="B692" s="7" t="s">
        <v>12285</v>
      </c>
      <c r="C692" s="44" t="n">
        <v>0</v>
      </c>
      <c r="D692" s="44" t="n">
        <v>5</v>
      </c>
      <c r="E692" s="38" t="n">
        <f aca="false">IFERROR(C692/D692,0)</f>
        <v>0</v>
      </c>
      <c r="F692" s="45" t="n">
        <v>17.6</v>
      </c>
    </row>
    <row r="693" customFormat="false" ht="15" hidden="false" customHeight="false" outlineLevel="0" collapsed="false">
      <c r="A693" s="7" t="s">
        <v>2310</v>
      </c>
      <c r="B693" s="7" t="s">
        <v>12285</v>
      </c>
      <c r="C693" s="44" t="n">
        <v>0</v>
      </c>
      <c r="D693" s="44" t="n">
        <v>5</v>
      </c>
      <c r="E693" s="38" t="n">
        <f aca="false">IFERROR(C693/D693,0)</f>
        <v>0</v>
      </c>
      <c r="F693" s="45" t="n">
        <v>24</v>
      </c>
    </row>
    <row r="694" customFormat="false" ht="15" hidden="false" customHeight="false" outlineLevel="0" collapsed="false">
      <c r="A694" s="7" t="s">
        <v>3125</v>
      </c>
      <c r="B694" s="7" t="s">
        <v>12285</v>
      </c>
      <c r="C694" s="44" t="n">
        <v>0</v>
      </c>
      <c r="D694" s="44" t="n">
        <v>5</v>
      </c>
      <c r="E694" s="38" t="n">
        <f aca="false">IFERROR(C694/D694,0)</f>
        <v>0</v>
      </c>
      <c r="F694" s="45" t="n">
        <v>27.8</v>
      </c>
    </row>
    <row r="695" customFormat="false" ht="15" hidden="false" customHeight="false" outlineLevel="0" collapsed="false">
      <c r="A695" s="7" t="s">
        <v>2494</v>
      </c>
      <c r="B695" s="7" t="s">
        <v>12285</v>
      </c>
      <c r="C695" s="44" t="n">
        <v>0</v>
      </c>
      <c r="D695" s="44" t="n">
        <v>5</v>
      </c>
      <c r="E695" s="38" t="n">
        <f aca="false">IFERROR(C695/D695,0)</f>
        <v>0</v>
      </c>
      <c r="F695" s="45" t="n">
        <v>9.4</v>
      </c>
    </row>
    <row r="696" customFormat="false" ht="15" hidden="false" customHeight="false" outlineLevel="0" collapsed="false">
      <c r="A696" s="7" t="s">
        <v>2382</v>
      </c>
      <c r="B696" s="7" t="s">
        <v>12280</v>
      </c>
      <c r="C696" s="44" t="n">
        <v>0</v>
      </c>
      <c r="D696" s="44" t="n">
        <v>5</v>
      </c>
      <c r="E696" s="38" t="n">
        <f aca="false">IFERROR(C696/D696,0)</f>
        <v>0</v>
      </c>
      <c r="F696" s="45" t="n">
        <v>8.8</v>
      </c>
    </row>
    <row r="697" customFormat="false" ht="15" hidden="false" customHeight="false" outlineLevel="0" collapsed="false">
      <c r="A697" s="7" t="s">
        <v>2859</v>
      </c>
      <c r="B697" s="7" t="s">
        <v>12285</v>
      </c>
      <c r="C697" s="44" t="n">
        <v>0</v>
      </c>
      <c r="D697" s="44" t="n">
        <v>5</v>
      </c>
      <c r="E697" s="38" t="n">
        <f aca="false">IFERROR(C697/D697,0)</f>
        <v>0</v>
      </c>
      <c r="F697" s="45" t="n">
        <v>20</v>
      </c>
    </row>
    <row r="698" customFormat="false" ht="15" hidden="false" customHeight="false" outlineLevel="0" collapsed="false">
      <c r="A698" s="7" t="s">
        <v>2342</v>
      </c>
      <c r="B698" s="7" t="s">
        <v>12294</v>
      </c>
      <c r="C698" s="44" t="n">
        <v>0</v>
      </c>
      <c r="D698" s="44" t="n">
        <v>5</v>
      </c>
      <c r="E698" s="38" t="n">
        <f aca="false">IFERROR(C698/D698,0)</f>
        <v>0</v>
      </c>
      <c r="F698" s="45" t="n">
        <v>7.4</v>
      </c>
    </row>
    <row r="699" customFormat="false" ht="15" hidden="false" customHeight="false" outlineLevel="0" collapsed="false">
      <c r="A699" s="7" t="s">
        <v>2305</v>
      </c>
      <c r="B699" s="7" t="s">
        <v>12287</v>
      </c>
      <c r="C699" s="44" t="n">
        <v>0</v>
      </c>
      <c r="D699" s="44" t="n">
        <v>5</v>
      </c>
      <c r="E699" s="38" t="n">
        <f aca="false">IFERROR(C699/D699,0)</f>
        <v>0</v>
      </c>
      <c r="F699" s="45" t="n">
        <v>73.8</v>
      </c>
    </row>
    <row r="700" customFormat="false" ht="15" hidden="false" customHeight="false" outlineLevel="0" collapsed="false">
      <c r="A700" s="7" t="s">
        <v>2516</v>
      </c>
      <c r="B700" s="7" t="s">
        <v>12281</v>
      </c>
      <c r="C700" s="44" t="n">
        <v>0</v>
      </c>
      <c r="D700" s="44" t="n">
        <v>5</v>
      </c>
      <c r="E700" s="38" t="n">
        <f aca="false">IFERROR(C700/D700,0)</f>
        <v>0</v>
      </c>
      <c r="F700" s="45" t="n">
        <v>10.6</v>
      </c>
    </row>
    <row r="701" customFormat="false" ht="15" hidden="false" customHeight="false" outlineLevel="0" collapsed="false">
      <c r="A701" s="7" t="s">
        <v>3014</v>
      </c>
      <c r="B701" s="7" t="s">
        <v>12285</v>
      </c>
      <c r="C701" s="44" t="n">
        <v>0</v>
      </c>
      <c r="D701" s="44" t="n">
        <v>5</v>
      </c>
      <c r="E701" s="38" t="n">
        <f aca="false">IFERROR(C701/D701,0)</f>
        <v>0</v>
      </c>
      <c r="F701" s="45" t="n">
        <v>20.8</v>
      </c>
    </row>
    <row r="702" customFormat="false" ht="15" hidden="false" customHeight="false" outlineLevel="0" collapsed="false">
      <c r="A702" s="7" t="s">
        <v>3199</v>
      </c>
      <c r="B702" s="7" t="s">
        <v>12285</v>
      </c>
      <c r="C702" s="44" t="n">
        <v>0</v>
      </c>
      <c r="D702" s="44" t="n">
        <v>5</v>
      </c>
      <c r="E702" s="38" t="n">
        <f aca="false">IFERROR(C702/D702,0)</f>
        <v>0</v>
      </c>
      <c r="F702" s="45" t="n">
        <v>20.8</v>
      </c>
    </row>
    <row r="703" customFormat="false" ht="15" hidden="false" customHeight="false" outlineLevel="0" collapsed="false">
      <c r="A703" s="7" t="s">
        <v>3048</v>
      </c>
      <c r="B703" s="7" t="s">
        <v>12286</v>
      </c>
      <c r="C703" s="44" t="n">
        <v>0</v>
      </c>
      <c r="D703" s="44" t="n">
        <v>5</v>
      </c>
      <c r="E703" s="38" t="n">
        <f aca="false">IFERROR(C703/D703,0)</f>
        <v>0</v>
      </c>
      <c r="F703" s="45" t="n">
        <v>10.6</v>
      </c>
    </row>
    <row r="704" customFormat="false" ht="15" hidden="false" customHeight="false" outlineLevel="0" collapsed="false">
      <c r="A704" s="7" t="s">
        <v>2815</v>
      </c>
      <c r="B704" s="7" t="s">
        <v>12283</v>
      </c>
      <c r="C704" s="44" t="n">
        <v>0</v>
      </c>
      <c r="D704" s="44" t="n">
        <v>5</v>
      </c>
      <c r="E704" s="38" t="n">
        <f aca="false">IFERROR(C704/D704,0)</f>
        <v>0</v>
      </c>
      <c r="F704" s="45" t="n">
        <v>52.2</v>
      </c>
    </row>
    <row r="705" customFormat="false" ht="15" hidden="false" customHeight="false" outlineLevel="0" collapsed="false">
      <c r="A705" s="7" t="s">
        <v>3194</v>
      </c>
      <c r="B705" s="7" t="s">
        <v>12299</v>
      </c>
      <c r="C705" s="44" t="n">
        <v>0</v>
      </c>
      <c r="D705" s="44" t="n">
        <v>5</v>
      </c>
      <c r="E705" s="38" t="n">
        <f aca="false">IFERROR(C705/D705,0)</f>
        <v>0</v>
      </c>
      <c r="F705" s="45" t="n">
        <v>46</v>
      </c>
    </row>
    <row r="706" customFormat="false" ht="15" hidden="false" customHeight="false" outlineLevel="0" collapsed="false">
      <c r="A706" s="7" t="s">
        <v>2933</v>
      </c>
      <c r="B706" s="7" t="s">
        <v>12285</v>
      </c>
      <c r="C706" s="44" t="n">
        <v>0</v>
      </c>
      <c r="D706" s="44" t="n">
        <v>5</v>
      </c>
      <c r="E706" s="38" t="n">
        <f aca="false">IFERROR(C706/D706,0)</f>
        <v>0</v>
      </c>
      <c r="F706" s="45" t="n">
        <v>9</v>
      </c>
    </row>
    <row r="707" customFormat="false" ht="15" hidden="false" customHeight="false" outlineLevel="0" collapsed="false">
      <c r="A707" s="7" t="s">
        <v>2913</v>
      </c>
      <c r="B707" s="7" t="s">
        <v>12288</v>
      </c>
      <c r="C707" s="44" t="n">
        <v>0</v>
      </c>
      <c r="D707" s="44" t="n">
        <v>5</v>
      </c>
      <c r="E707" s="38" t="n">
        <f aca="false">IFERROR(C707/D707,0)</f>
        <v>0</v>
      </c>
      <c r="F707" s="45" t="n">
        <v>46.6</v>
      </c>
    </row>
    <row r="708" customFormat="false" ht="15" hidden="false" customHeight="false" outlineLevel="0" collapsed="false">
      <c r="A708" s="7" t="s">
        <v>2688</v>
      </c>
      <c r="B708" s="7" t="s">
        <v>12285</v>
      </c>
      <c r="C708" s="44" t="n">
        <v>0</v>
      </c>
      <c r="D708" s="44" t="n">
        <v>5</v>
      </c>
      <c r="E708" s="38" t="n">
        <f aca="false">IFERROR(C708/D708,0)</f>
        <v>0</v>
      </c>
      <c r="F708" s="45" t="n">
        <v>23.4</v>
      </c>
    </row>
    <row r="709" customFormat="false" ht="15" hidden="false" customHeight="false" outlineLevel="0" collapsed="false">
      <c r="A709" s="7" t="s">
        <v>3019</v>
      </c>
      <c r="B709" s="7" t="s">
        <v>12285</v>
      </c>
      <c r="C709" s="44" t="n">
        <v>0</v>
      </c>
      <c r="D709" s="44" t="n">
        <v>5</v>
      </c>
      <c r="E709" s="38" t="n">
        <f aca="false">IFERROR(C709/D709,0)</f>
        <v>0</v>
      </c>
      <c r="F709" s="45" t="n">
        <v>25.6</v>
      </c>
    </row>
    <row r="710" customFormat="false" ht="15" hidden="false" customHeight="false" outlineLevel="0" collapsed="false">
      <c r="A710" s="7" t="s">
        <v>3067</v>
      </c>
      <c r="B710" s="7" t="s">
        <v>12285</v>
      </c>
      <c r="C710" s="44" t="n">
        <v>0</v>
      </c>
      <c r="D710" s="44" t="n">
        <v>5</v>
      </c>
      <c r="E710" s="38" t="n">
        <f aca="false">IFERROR(C710/D710,0)</f>
        <v>0</v>
      </c>
      <c r="F710" s="45" t="n">
        <v>16.6</v>
      </c>
    </row>
    <row r="711" customFormat="false" ht="15" hidden="false" customHeight="false" outlineLevel="0" collapsed="false">
      <c r="A711" s="7" t="s">
        <v>2952</v>
      </c>
      <c r="B711" s="7" t="s">
        <v>12284</v>
      </c>
      <c r="C711" s="44" t="n">
        <v>0</v>
      </c>
      <c r="D711" s="44" t="n">
        <v>5</v>
      </c>
      <c r="E711" s="38" t="n">
        <f aca="false">IFERROR(C711/D711,0)</f>
        <v>0</v>
      </c>
      <c r="F711" s="45" t="n">
        <v>37.6</v>
      </c>
    </row>
    <row r="712" customFormat="false" ht="15" hidden="false" customHeight="false" outlineLevel="0" collapsed="false">
      <c r="A712" s="7" t="s">
        <v>2533</v>
      </c>
      <c r="B712" s="7" t="s">
        <v>12285</v>
      </c>
      <c r="C712" s="44" t="n">
        <v>0</v>
      </c>
      <c r="D712" s="44" t="n">
        <v>5</v>
      </c>
      <c r="E712" s="38" t="n">
        <f aca="false">IFERROR(C712/D712,0)</f>
        <v>0</v>
      </c>
      <c r="F712" s="45" t="n">
        <v>32</v>
      </c>
    </row>
    <row r="713" customFormat="false" ht="15" hidden="false" customHeight="false" outlineLevel="0" collapsed="false">
      <c r="A713" s="7" t="s">
        <v>2528</v>
      </c>
      <c r="B713" s="7" t="s">
        <v>12285</v>
      </c>
      <c r="C713" s="44" t="n">
        <v>0</v>
      </c>
      <c r="D713" s="44" t="n">
        <v>5</v>
      </c>
      <c r="E713" s="38" t="n">
        <f aca="false">IFERROR(C713/D713,0)</f>
        <v>0</v>
      </c>
      <c r="F713" s="45" t="n">
        <v>26</v>
      </c>
    </row>
    <row r="714" customFormat="false" ht="15" hidden="false" customHeight="false" outlineLevel="0" collapsed="false">
      <c r="A714" s="7" t="s">
        <v>3113</v>
      </c>
      <c r="B714" s="7" t="s">
        <v>12284</v>
      </c>
      <c r="C714" s="44" t="n">
        <v>0</v>
      </c>
      <c r="D714" s="44" t="n">
        <v>5</v>
      </c>
      <c r="E714" s="38" t="n">
        <f aca="false">IFERROR(C714/D714,0)</f>
        <v>0</v>
      </c>
      <c r="F714" s="45" t="n">
        <v>71</v>
      </c>
    </row>
    <row r="715" customFormat="false" ht="15" hidden="false" customHeight="false" outlineLevel="0" collapsed="false">
      <c r="A715" s="7" t="s">
        <v>3037</v>
      </c>
      <c r="B715" s="7" t="s">
        <v>12285</v>
      </c>
      <c r="C715" s="44" t="n">
        <v>0</v>
      </c>
      <c r="D715" s="44" t="n">
        <v>5</v>
      </c>
      <c r="E715" s="38" t="n">
        <f aca="false">IFERROR(C715/D715,0)</f>
        <v>0</v>
      </c>
      <c r="F715" s="45" t="n">
        <v>13.2</v>
      </c>
    </row>
    <row r="716" customFormat="false" ht="15" hidden="false" customHeight="false" outlineLevel="0" collapsed="false">
      <c r="A716" s="7" t="s">
        <v>2667</v>
      </c>
      <c r="B716" s="7" t="s">
        <v>12284</v>
      </c>
      <c r="C716" s="44" t="n">
        <v>0</v>
      </c>
      <c r="D716" s="44" t="n">
        <v>5</v>
      </c>
      <c r="E716" s="38" t="n">
        <f aca="false">IFERROR(C716/D716,0)</f>
        <v>0</v>
      </c>
      <c r="F716" s="45" t="n">
        <v>55.4</v>
      </c>
    </row>
    <row r="717" customFormat="false" ht="15" hidden="false" customHeight="false" outlineLevel="0" collapsed="false">
      <c r="A717" s="7" t="s">
        <v>3103</v>
      </c>
      <c r="B717" s="7" t="s">
        <v>12285</v>
      </c>
      <c r="C717" s="44" t="n">
        <v>0</v>
      </c>
      <c r="D717" s="44" t="n">
        <v>5</v>
      </c>
      <c r="E717" s="38" t="n">
        <f aca="false">IFERROR(C717/D717,0)</f>
        <v>0</v>
      </c>
      <c r="F717" s="45" t="n">
        <v>26.2</v>
      </c>
    </row>
    <row r="718" customFormat="false" ht="15" hidden="false" customHeight="false" outlineLevel="0" collapsed="false">
      <c r="A718" s="7" t="s">
        <v>2980</v>
      </c>
      <c r="B718" s="7" t="s">
        <v>12285</v>
      </c>
      <c r="C718" s="44" t="n">
        <v>0</v>
      </c>
      <c r="D718" s="44" t="n">
        <v>5</v>
      </c>
      <c r="E718" s="38" t="n">
        <f aca="false">IFERROR(C718/D718,0)</f>
        <v>0</v>
      </c>
      <c r="F718" s="45" t="n">
        <v>42.2</v>
      </c>
    </row>
    <row r="719" customFormat="false" ht="15" hidden="false" customHeight="false" outlineLevel="0" collapsed="false">
      <c r="A719" s="7" t="s">
        <v>2300</v>
      </c>
      <c r="B719" s="7" t="s">
        <v>12313</v>
      </c>
      <c r="C719" s="44" t="n">
        <v>0</v>
      </c>
      <c r="D719" s="44" t="n">
        <v>5</v>
      </c>
      <c r="E719" s="38" t="n">
        <f aca="false">IFERROR(C719/D719,0)</f>
        <v>0</v>
      </c>
      <c r="F719" s="45" t="n">
        <v>11.8</v>
      </c>
    </row>
    <row r="720" customFormat="false" ht="15" hidden="false" customHeight="false" outlineLevel="0" collapsed="false">
      <c r="A720" s="7" t="s">
        <v>2970</v>
      </c>
      <c r="B720" s="7" t="s">
        <v>12287</v>
      </c>
      <c r="C720" s="44" t="n">
        <v>0</v>
      </c>
      <c r="D720" s="44" t="n">
        <v>5</v>
      </c>
      <c r="E720" s="38" t="n">
        <f aca="false">IFERROR(C720/D720,0)</f>
        <v>0</v>
      </c>
      <c r="F720" s="45" t="n">
        <v>42.4</v>
      </c>
    </row>
    <row r="721" customFormat="false" ht="15" hidden="false" customHeight="false" outlineLevel="0" collapsed="false">
      <c r="A721" s="7" t="s">
        <v>2880</v>
      </c>
      <c r="B721" s="7" t="s">
        <v>12280</v>
      </c>
      <c r="C721" s="44" t="n">
        <v>0</v>
      </c>
      <c r="D721" s="44" t="n">
        <v>5</v>
      </c>
      <c r="E721" s="38" t="n">
        <f aca="false">IFERROR(C721/D721,0)</f>
        <v>0</v>
      </c>
      <c r="F721" s="45" t="n">
        <v>24.4</v>
      </c>
    </row>
    <row r="722" customFormat="false" ht="15" hidden="false" customHeight="false" outlineLevel="0" collapsed="false">
      <c r="A722" s="7" t="s">
        <v>3080</v>
      </c>
      <c r="B722" s="7" t="s">
        <v>12285</v>
      </c>
      <c r="C722" s="44" t="n">
        <v>0</v>
      </c>
      <c r="D722" s="44" t="n">
        <v>5</v>
      </c>
      <c r="E722" s="38" t="n">
        <f aca="false">IFERROR(C722/D722,0)</f>
        <v>0</v>
      </c>
      <c r="F722" s="45" t="n">
        <v>19.6</v>
      </c>
    </row>
    <row r="723" customFormat="false" ht="15" hidden="false" customHeight="false" outlineLevel="0" collapsed="false">
      <c r="A723" s="7" t="s">
        <v>2374</v>
      </c>
      <c r="B723" s="7" t="s">
        <v>12281</v>
      </c>
      <c r="C723" s="44" t="n">
        <v>0</v>
      </c>
      <c r="D723" s="44" t="n">
        <v>5</v>
      </c>
      <c r="E723" s="38" t="n">
        <f aca="false">IFERROR(C723/D723,0)</f>
        <v>0</v>
      </c>
      <c r="F723" s="45" t="n">
        <v>21.6</v>
      </c>
    </row>
    <row r="724" customFormat="false" ht="15" hidden="false" customHeight="false" outlineLevel="0" collapsed="false">
      <c r="A724" s="7" t="s">
        <v>2398</v>
      </c>
      <c r="B724" s="7" t="s">
        <v>12312</v>
      </c>
      <c r="C724" s="44" t="n">
        <v>0</v>
      </c>
      <c r="D724" s="44" t="n">
        <v>5</v>
      </c>
      <c r="E724" s="38" t="n">
        <f aca="false">IFERROR(C724/D724,0)</f>
        <v>0</v>
      </c>
      <c r="F724" s="45" t="n">
        <v>49.8</v>
      </c>
    </row>
    <row r="725" customFormat="false" ht="15" hidden="false" customHeight="false" outlineLevel="0" collapsed="false">
      <c r="A725" s="7" t="s">
        <v>2388</v>
      </c>
      <c r="B725" s="7" t="s">
        <v>12319</v>
      </c>
      <c r="C725" s="44" t="n">
        <v>0</v>
      </c>
      <c r="D725" s="44" t="n">
        <v>5</v>
      </c>
      <c r="E725" s="38" t="n">
        <f aca="false">IFERROR(C725/D725,0)</f>
        <v>0</v>
      </c>
      <c r="F725" s="45" t="n">
        <v>58.8</v>
      </c>
    </row>
    <row r="726" customFormat="false" ht="15" hidden="false" customHeight="false" outlineLevel="0" collapsed="false">
      <c r="A726" s="7" t="s">
        <v>3174</v>
      </c>
      <c r="B726" s="7" t="s">
        <v>12285</v>
      </c>
      <c r="C726" s="44" t="n">
        <v>0</v>
      </c>
      <c r="D726" s="44" t="n">
        <v>5</v>
      </c>
      <c r="E726" s="38" t="n">
        <f aca="false">IFERROR(C726/D726,0)</f>
        <v>0</v>
      </c>
      <c r="F726" s="45" t="n">
        <v>16.6</v>
      </c>
    </row>
    <row r="727" customFormat="false" ht="15" hidden="false" customHeight="false" outlineLevel="0" collapsed="false">
      <c r="A727" s="7" t="s">
        <v>3115</v>
      </c>
      <c r="B727" s="7" t="s">
        <v>12285</v>
      </c>
      <c r="C727" s="44" t="n">
        <v>0</v>
      </c>
      <c r="D727" s="44" t="n">
        <v>5</v>
      </c>
      <c r="E727" s="38" t="n">
        <f aca="false">IFERROR(C727/D727,0)</f>
        <v>0</v>
      </c>
      <c r="F727" s="45" t="n">
        <v>30</v>
      </c>
    </row>
    <row r="728" customFormat="false" ht="15" hidden="false" customHeight="false" outlineLevel="0" collapsed="false">
      <c r="A728" s="7" t="s">
        <v>2398</v>
      </c>
      <c r="B728" s="7" t="s">
        <v>12280</v>
      </c>
      <c r="C728" s="44" t="n">
        <v>0</v>
      </c>
      <c r="D728" s="44" t="n">
        <v>5</v>
      </c>
      <c r="E728" s="38" t="n">
        <f aca="false">IFERROR(C728/D728,0)</f>
        <v>0</v>
      </c>
      <c r="F728" s="45" t="n">
        <v>21.4</v>
      </c>
    </row>
    <row r="729" customFormat="false" ht="15" hidden="false" customHeight="false" outlineLevel="0" collapsed="false">
      <c r="A729" s="7" t="s">
        <v>2582</v>
      </c>
      <c r="B729" s="7" t="s">
        <v>12281</v>
      </c>
      <c r="C729" s="44" t="n">
        <v>0</v>
      </c>
      <c r="D729" s="44" t="n">
        <v>5</v>
      </c>
      <c r="E729" s="38" t="n">
        <f aca="false">IFERROR(C729/D729,0)</f>
        <v>0</v>
      </c>
      <c r="F729" s="45" t="n">
        <v>25</v>
      </c>
    </row>
    <row r="730" customFormat="false" ht="15" hidden="false" customHeight="false" outlineLevel="0" collapsed="false">
      <c r="A730" s="7" t="s">
        <v>2875</v>
      </c>
      <c r="B730" s="7" t="s">
        <v>12284</v>
      </c>
      <c r="C730" s="44" t="n">
        <v>0</v>
      </c>
      <c r="D730" s="44" t="n">
        <v>5</v>
      </c>
      <c r="E730" s="38" t="n">
        <f aca="false">IFERROR(C730/D730,0)</f>
        <v>0</v>
      </c>
      <c r="F730" s="45" t="n">
        <v>36.6</v>
      </c>
    </row>
    <row r="731" customFormat="false" ht="15" hidden="false" customHeight="false" outlineLevel="0" collapsed="false">
      <c r="A731" s="7" t="s">
        <v>3142</v>
      </c>
      <c r="B731" s="7" t="s">
        <v>12302</v>
      </c>
      <c r="C731" s="44" t="n">
        <v>0</v>
      </c>
      <c r="D731" s="44" t="n">
        <v>5</v>
      </c>
      <c r="E731" s="38" t="n">
        <f aca="false">IFERROR(C731/D731,0)</f>
        <v>0</v>
      </c>
      <c r="F731" s="45" t="n">
        <v>44</v>
      </c>
    </row>
    <row r="732" customFormat="false" ht="15" hidden="false" customHeight="false" outlineLevel="0" collapsed="false">
      <c r="A732" s="7" t="s">
        <v>3032</v>
      </c>
      <c r="B732" s="7" t="s">
        <v>12302</v>
      </c>
      <c r="C732" s="44" t="n">
        <v>0</v>
      </c>
      <c r="D732" s="44" t="n">
        <v>5</v>
      </c>
      <c r="E732" s="38" t="n">
        <f aca="false">IFERROR(C732/D732,0)</f>
        <v>0</v>
      </c>
      <c r="F732" s="45" t="n">
        <v>32</v>
      </c>
    </row>
    <row r="733" customFormat="false" ht="15" hidden="false" customHeight="false" outlineLevel="0" collapsed="false">
      <c r="A733" s="7" t="s">
        <v>3058</v>
      </c>
      <c r="B733" s="7" t="s">
        <v>12285</v>
      </c>
      <c r="C733" s="44" t="n">
        <v>0</v>
      </c>
      <c r="D733" s="44" t="n">
        <v>5</v>
      </c>
      <c r="E733" s="38" t="n">
        <f aca="false">IFERROR(C733/D733,0)</f>
        <v>0</v>
      </c>
      <c r="F733" s="45" t="n">
        <v>27.2</v>
      </c>
    </row>
    <row r="734" customFormat="false" ht="15" hidden="false" customHeight="false" outlineLevel="0" collapsed="false">
      <c r="A734" s="7" t="s">
        <v>2304</v>
      </c>
      <c r="B734" s="7" t="s">
        <v>12284</v>
      </c>
      <c r="C734" s="44" t="n">
        <v>0</v>
      </c>
      <c r="D734" s="44" t="n">
        <v>5</v>
      </c>
      <c r="E734" s="38" t="n">
        <f aca="false">IFERROR(C734/D734,0)</f>
        <v>0</v>
      </c>
      <c r="F734" s="45" t="n">
        <v>22.2</v>
      </c>
    </row>
    <row r="735" customFormat="false" ht="15" hidden="false" customHeight="false" outlineLevel="0" collapsed="false">
      <c r="A735" s="7" t="s">
        <v>2317</v>
      </c>
      <c r="B735" s="7" t="s">
        <v>12303</v>
      </c>
      <c r="C735" s="44" t="n">
        <v>0</v>
      </c>
      <c r="D735" s="44" t="n">
        <v>5</v>
      </c>
      <c r="E735" s="38" t="n">
        <f aca="false">IFERROR(C735/D735,0)</f>
        <v>0</v>
      </c>
      <c r="F735" s="45" t="n">
        <v>27.4</v>
      </c>
    </row>
    <row r="736" customFormat="false" ht="15" hidden="false" customHeight="false" outlineLevel="0" collapsed="false">
      <c r="A736" s="7" t="s">
        <v>2966</v>
      </c>
      <c r="B736" s="7" t="s">
        <v>12285</v>
      </c>
      <c r="C736" s="44" t="n">
        <v>0</v>
      </c>
      <c r="D736" s="44" t="n">
        <v>5</v>
      </c>
      <c r="E736" s="38" t="n">
        <f aca="false">IFERROR(C736/D736,0)</f>
        <v>0</v>
      </c>
      <c r="F736" s="45" t="n">
        <v>36.2</v>
      </c>
    </row>
    <row r="737" customFormat="false" ht="15" hidden="false" customHeight="false" outlineLevel="0" collapsed="false">
      <c r="A737" s="7" t="s">
        <v>3121</v>
      </c>
      <c r="B737" s="7" t="s">
        <v>12285</v>
      </c>
      <c r="C737" s="44" t="n">
        <v>0</v>
      </c>
      <c r="D737" s="44" t="n">
        <v>5</v>
      </c>
      <c r="E737" s="38" t="n">
        <f aca="false">IFERROR(C737/D737,0)</f>
        <v>0</v>
      </c>
      <c r="F737" s="45" t="n">
        <v>30.6</v>
      </c>
    </row>
    <row r="738" customFormat="false" ht="15" hidden="false" customHeight="false" outlineLevel="0" collapsed="false">
      <c r="A738" s="7" t="s">
        <v>2299</v>
      </c>
      <c r="B738" s="7" t="s">
        <v>12300</v>
      </c>
      <c r="C738" s="44" t="n">
        <v>0</v>
      </c>
      <c r="D738" s="44" t="n">
        <v>5</v>
      </c>
      <c r="E738" s="38" t="n">
        <f aca="false">IFERROR(C738/D738,0)</f>
        <v>0</v>
      </c>
      <c r="F738" s="45" t="n">
        <v>8.2</v>
      </c>
    </row>
    <row r="739" customFormat="false" ht="15" hidden="false" customHeight="false" outlineLevel="0" collapsed="false">
      <c r="A739" s="7" t="s">
        <v>2977</v>
      </c>
      <c r="B739" s="7" t="s">
        <v>12285</v>
      </c>
      <c r="C739" s="44" t="n">
        <v>0</v>
      </c>
      <c r="D739" s="44" t="n">
        <v>5</v>
      </c>
      <c r="E739" s="38" t="n">
        <f aca="false">IFERROR(C739/D739,0)</f>
        <v>0</v>
      </c>
      <c r="F739" s="45" t="n">
        <v>33.4</v>
      </c>
    </row>
    <row r="740" customFormat="false" ht="15" hidden="false" customHeight="false" outlineLevel="0" collapsed="false">
      <c r="A740" s="7" t="s">
        <v>3041</v>
      </c>
      <c r="B740" s="7" t="s">
        <v>12285</v>
      </c>
      <c r="C740" s="44" t="n">
        <v>0</v>
      </c>
      <c r="D740" s="44" t="n">
        <v>5</v>
      </c>
      <c r="E740" s="38" t="n">
        <f aca="false">IFERROR(C740/D740,0)</f>
        <v>0</v>
      </c>
      <c r="F740" s="45" t="n">
        <v>54</v>
      </c>
    </row>
    <row r="741" customFormat="false" ht="15" hidden="false" customHeight="false" outlineLevel="0" collapsed="false">
      <c r="A741" s="7" t="s">
        <v>3064</v>
      </c>
      <c r="B741" s="7" t="s">
        <v>12285</v>
      </c>
      <c r="C741" s="44" t="n">
        <v>0</v>
      </c>
      <c r="D741" s="44" t="n">
        <v>5</v>
      </c>
      <c r="E741" s="38" t="n">
        <f aca="false">IFERROR(C741/D741,0)</f>
        <v>0</v>
      </c>
      <c r="F741" s="45" t="n">
        <v>11.2</v>
      </c>
    </row>
    <row r="742" customFormat="false" ht="15" hidden="false" customHeight="false" outlineLevel="0" collapsed="false">
      <c r="A742" s="7" t="s">
        <v>2499</v>
      </c>
      <c r="B742" s="7" t="s">
        <v>12285</v>
      </c>
      <c r="C742" s="44" t="n">
        <v>0</v>
      </c>
      <c r="D742" s="44" t="n">
        <v>5</v>
      </c>
      <c r="E742" s="38" t="n">
        <f aca="false">IFERROR(C742/D742,0)</f>
        <v>0</v>
      </c>
      <c r="F742" s="45" t="n">
        <v>15.8</v>
      </c>
    </row>
    <row r="743" customFormat="false" ht="15" hidden="false" customHeight="false" outlineLevel="0" collapsed="false">
      <c r="A743" s="7" t="s">
        <v>2340</v>
      </c>
      <c r="B743" s="7" t="s">
        <v>12319</v>
      </c>
      <c r="C743" s="44" t="n">
        <v>0</v>
      </c>
      <c r="D743" s="44" t="n">
        <v>5</v>
      </c>
      <c r="E743" s="38" t="n">
        <f aca="false">IFERROR(C743/D743,0)</f>
        <v>0</v>
      </c>
      <c r="F743" s="45" t="n">
        <v>19.8</v>
      </c>
    </row>
    <row r="744" customFormat="false" ht="15" hidden="false" customHeight="false" outlineLevel="0" collapsed="false">
      <c r="A744" s="7" t="s">
        <v>2324</v>
      </c>
      <c r="B744" s="7" t="s">
        <v>12292</v>
      </c>
      <c r="C744" s="44" t="n">
        <v>0</v>
      </c>
      <c r="D744" s="44" t="n">
        <v>5</v>
      </c>
      <c r="E744" s="38" t="n">
        <f aca="false">IFERROR(C744/D744,0)</f>
        <v>0</v>
      </c>
      <c r="F744" s="45" t="n">
        <v>10.4</v>
      </c>
    </row>
    <row r="745" customFormat="false" ht="15" hidden="false" customHeight="false" outlineLevel="0" collapsed="false">
      <c r="A745" s="7" t="s">
        <v>2304</v>
      </c>
      <c r="B745" s="7" t="s">
        <v>12320</v>
      </c>
      <c r="C745" s="44" t="n">
        <v>0</v>
      </c>
      <c r="D745" s="44" t="n">
        <v>5</v>
      </c>
      <c r="E745" s="38" t="n">
        <f aca="false">IFERROR(C745/D745,0)</f>
        <v>0</v>
      </c>
      <c r="F745" s="45" t="n">
        <v>16.2</v>
      </c>
    </row>
    <row r="746" customFormat="false" ht="15" hidden="false" customHeight="false" outlineLevel="0" collapsed="false">
      <c r="A746" s="7" t="s">
        <v>2302</v>
      </c>
      <c r="B746" s="7" t="s">
        <v>12306</v>
      </c>
      <c r="C746" s="44" t="n">
        <v>0</v>
      </c>
      <c r="D746" s="44" t="n">
        <v>5</v>
      </c>
      <c r="E746" s="38" t="n">
        <f aca="false">IFERROR(C746/D746,0)</f>
        <v>0</v>
      </c>
      <c r="F746" s="45" t="n">
        <v>12</v>
      </c>
    </row>
    <row r="747" customFormat="false" ht="15" hidden="false" customHeight="false" outlineLevel="0" collapsed="false">
      <c r="A747" s="7" t="s">
        <v>3047</v>
      </c>
      <c r="B747" s="7" t="s">
        <v>12285</v>
      </c>
      <c r="C747" s="44" t="n">
        <v>0</v>
      </c>
      <c r="D747" s="44" t="n">
        <v>5</v>
      </c>
      <c r="E747" s="38" t="n">
        <f aca="false">IFERROR(C747/D747,0)</f>
        <v>0</v>
      </c>
      <c r="F747" s="45" t="n">
        <v>35.8</v>
      </c>
    </row>
    <row r="748" customFormat="false" ht="15" hidden="false" customHeight="false" outlineLevel="0" collapsed="false">
      <c r="A748" s="7" t="s">
        <v>2400</v>
      </c>
      <c r="B748" s="7" t="s">
        <v>12321</v>
      </c>
      <c r="C748" s="44" t="n">
        <v>0</v>
      </c>
      <c r="D748" s="44" t="n">
        <v>5</v>
      </c>
      <c r="E748" s="38" t="n">
        <f aca="false">IFERROR(C748/D748,0)</f>
        <v>0</v>
      </c>
      <c r="F748" s="45" t="n">
        <v>19.6</v>
      </c>
    </row>
    <row r="749" customFormat="false" ht="15" hidden="false" customHeight="false" outlineLevel="0" collapsed="false">
      <c r="A749" s="7" t="s">
        <v>2312</v>
      </c>
      <c r="B749" s="7" t="s">
        <v>12295</v>
      </c>
      <c r="C749" s="44" t="n">
        <v>0</v>
      </c>
      <c r="D749" s="44" t="n">
        <v>5</v>
      </c>
      <c r="E749" s="38" t="n">
        <f aca="false">IFERROR(C749/D749,0)</f>
        <v>0</v>
      </c>
      <c r="F749" s="45" t="n">
        <v>14.6</v>
      </c>
    </row>
    <row r="750" customFormat="false" ht="15" hidden="false" customHeight="false" outlineLevel="0" collapsed="false">
      <c r="A750" s="7" t="s">
        <v>2571</v>
      </c>
      <c r="B750" s="7" t="s">
        <v>12285</v>
      </c>
      <c r="C750" s="44" t="n">
        <v>0</v>
      </c>
      <c r="D750" s="44" t="n">
        <v>5</v>
      </c>
      <c r="E750" s="38" t="n">
        <f aca="false">IFERROR(C750/D750,0)</f>
        <v>0</v>
      </c>
      <c r="F750" s="45" t="n">
        <v>17.6</v>
      </c>
    </row>
    <row r="751" customFormat="false" ht="15" hidden="false" customHeight="false" outlineLevel="0" collapsed="false">
      <c r="A751" s="7" t="s">
        <v>2519</v>
      </c>
      <c r="B751" s="7" t="s">
        <v>12291</v>
      </c>
      <c r="C751" s="44" t="n">
        <v>0</v>
      </c>
      <c r="D751" s="44" t="n">
        <v>5</v>
      </c>
      <c r="E751" s="38" t="n">
        <f aca="false">IFERROR(C751/D751,0)</f>
        <v>0</v>
      </c>
      <c r="F751" s="45" t="n">
        <v>25.4</v>
      </c>
    </row>
    <row r="752" customFormat="false" ht="15" hidden="false" customHeight="false" outlineLevel="0" collapsed="false">
      <c r="A752" s="7" t="s">
        <v>2310</v>
      </c>
      <c r="B752" s="7" t="s">
        <v>12296</v>
      </c>
      <c r="C752" s="44" t="n">
        <v>0</v>
      </c>
      <c r="D752" s="44" t="n">
        <v>5</v>
      </c>
      <c r="E752" s="38" t="n">
        <f aca="false">IFERROR(C752/D752,0)</f>
        <v>0</v>
      </c>
      <c r="F752" s="45" t="n">
        <v>23.8</v>
      </c>
    </row>
    <row r="753" customFormat="false" ht="15" hidden="false" customHeight="false" outlineLevel="0" collapsed="false">
      <c r="A753" s="7" t="s">
        <v>3158</v>
      </c>
      <c r="B753" s="7" t="s">
        <v>12285</v>
      </c>
      <c r="C753" s="44" t="n">
        <v>0</v>
      </c>
      <c r="D753" s="44" t="n">
        <v>5</v>
      </c>
      <c r="E753" s="38" t="n">
        <f aca="false">IFERROR(C753/D753,0)</f>
        <v>0</v>
      </c>
      <c r="F753" s="45" t="n">
        <v>33</v>
      </c>
    </row>
    <row r="754" customFormat="false" ht="15" hidden="false" customHeight="false" outlineLevel="0" collapsed="false">
      <c r="A754" s="7" t="s">
        <v>2868</v>
      </c>
      <c r="B754" s="7" t="s">
        <v>12281</v>
      </c>
      <c r="C754" s="44" t="n">
        <v>0</v>
      </c>
      <c r="D754" s="44" t="n">
        <v>5</v>
      </c>
      <c r="E754" s="38" t="n">
        <f aca="false">IFERROR(C754/D754,0)</f>
        <v>0</v>
      </c>
      <c r="F754" s="45" t="n">
        <v>11.6</v>
      </c>
    </row>
    <row r="755" customFormat="false" ht="15" hidden="false" customHeight="false" outlineLevel="0" collapsed="false">
      <c r="A755" s="7" t="s">
        <v>2397</v>
      </c>
      <c r="B755" s="7" t="s">
        <v>12307</v>
      </c>
      <c r="C755" s="44" t="n">
        <v>0</v>
      </c>
      <c r="D755" s="44" t="n">
        <v>5</v>
      </c>
      <c r="E755" s="38" t="n">
        <f aca="false">IFERROR(C755/D755,0)</f>
        <v>0</v>
      </c>
      <c r="F755" s="45" t="n">
        <v>63.6</v>
      </c>
    </row>
    <row r="756" customFormat="false" ht="15" hidden="false" customHeight="false" outlineLevel="0" collapsed="false">
      <c r="A756" s="7" t="s">
        <v>2309</v>
      </c>
      <c r="B756" s="7" t="s">
        <v>12288</v>
      </c>
      <c r="C756" s="44" t="n">
        <v>0</v>
      </c>
      <c r="D756" s="44" t="n">
        <v>5</v>
      </c>
      <c r="E756" s="38" t="n">
        <f aca="false">IFERROR(C756/D756,0)</f>
        <v>0</v>
      </c>
      <c r="F756" s="45" t="n">
        <v>66.2</v>
      </c>
    </row>
    <row r="757" customFormat="false" ht="15" hidden="false" customHeight="false" outlineLevel="0" collapsed="false">
      <c r="A757" s="7" t="s">
        <v>2714</v>
      </c>
      <c r="B757" s="7" t="s">
        <v>12293</v>
      </c>
      <c r="C757" s="44" t="n">
        <v>0</v>
      </c>
      <c r="D757" s="44" t="n">
        <v>5</v>
      </c>
      <c r="E757" s="38" t="n">
        <f aca="false">IFERROR(C757/D757,0)</f>
        <v>0</v>
      </c>
      <c r="F757" s="45" t="n">
        <v>31.6</v>
      </c>
    </row>
    <row r="758" customFormat="false" ht="15" hidden="false" customHeight="false" outlineLevel="0" collapsed="false">
      <c r="A758" s="7" t="s">
        <v>3035</v>
      </c>
      <c r="B758" s="7" t="s">
        <v>12280</v>
      </c>
      <c r="C758" s="44" t="n">
        <v>0</v>
      </c>
      <c r="D758" s="44" t="n">
        <v>5</v>
      </c>
      <c r="E758" s="38" t="n">
        <f aca="false">IFERROR(C758/D758,0)</f>
        <v>0</v>
      </c>
      <c r="F758" s="45" t="n">
        <v>11.6</v>
      </c>
    </row>
    <row r="759" customFormat="false" ht="15" hidden="false" customHeight="false" outlineLevel="0" collapsed="false">
      <c r="A759" s="7" t="s">
        <v>3012</v>
      </c>
      <c r="B759" s="7" t="s">
        <v>12309</v>
      </c>
      <c r="C759" s="44" t="n">
        <v>0</v>
      </c>
      <c r="D759" s="44" t="n">
        <v>5</v>
      </c>
      <c r="E759" s="38" t="n">
        <f aca="false">IFERROR(C759/D759,0)</f>
        <v>0</v>
      </c>
      <c r="F759" s="45" t="n">
        <v>38.6</v>
      </c>
    </row>
    <row r="760" customFormat="false" ht="15" hidden="false" customHeight="false" outlineLevel="0" collapsed="false">
      <c r="A760" s="7" t="s">
        <v>3021</v>
      </c>
      <c r="B760" s="7" t="s">
        <v>12285</v>
      </c>
      <c r="C760" s="44" t="n">
        <v>0</v>
      </c>
      <c r="D760" s="44" t="n">
        <v>5</v>
      </c>
      <c r="E760" s="38" t="n">
        <f aca="false">IFERROR(C760/D760,0)</f>
        <v>0</v>
      </c>
      <c r="F760" s="45" t="n">
        <v>11.8</v>
      </c>
    </row>
    <row r="761" customFormat="false" ht="15" hidden="false" customHeight="false" outlineLevel="0" collapsed="false">
      <c r="A761" s="7" t="s">
        <v>959</v>
      </c>
      <c r="B761" s="7" t="s">
        <v>12304</v>
      </c>
      <c r="C761" s="44" t="n">
        <v>0</v>
      </c>
      <c r="D761" s="44" t="n">
        <v>5</v>
      </c>
      <c r="E761" s="38" t="n">
        <f aca="false">IFERROR(C761/D761,0)</f>
        <v>0</v>
      </c>
      <c r="F761" s="45" t="n">
        <v>9.6</v>
      </c>
    </row>
    <row r="762" customFormat="false" ht="15" hidden="false" customHeight="false" outlineLevel="0" collapsed="false">
      <c r="A762" s="7" t="s">
        <v>3189</v>
      </c>
      <c r="B762" s="7" t="s">
        <v>12285</v>
      </c>
      <c r="C762" s="44" t="n">
        <v>0</v>
      </c>
      <c r="D762" s="44" t="n">
        <v>5</v>
      </c>
      <c r="E762" s="38" t="n">
        <f aca="false">IFERROR(C762/D762,0)</f>
        <v>0</v>
      </c>
      <c r="F762" s="45" t="n">
        <v>30.4</v>
      </c>
    </row>
    <row r="763" customFormat="false" ht="15" hidden="false" customHeight="false" outlineLevel="0" collapsed="false">
      <c r="A763" s="7" t="s">
        <v>2978</v>
      </c>
      <c r="B763" s="7" t="s">
        <v>12285</v>
      </c>
      <c r="C763" s="44" t="n">
        <v>0</v>
      </c>
      <c r="D763" s="44" t="n">
        <v>5</v>
      </c>
      <c r="E763" s="38" t="n">
        <f aca="false">IFERROR(C763/D763,0)</f>
        <v>0</v>
      </c>
      <c r="F763" s="45" t="n">
        <v>21.6</v>
      </c>
    </row>
    <row r="764" customFormat="false" ht="15" hidden="false" customHeight="false" outlineLevel="0" collapsed="false">
      <c r="A764" s="7" t="s">
        <v>975</v>
      </c>
      <c r="B764" s="7" t="s">
        <v>12281</v>
      </c>
      <c r="C764" s="44" t="n">
        <v>0</v>
      </c>
      <c r="D764" s="44" t="n">
        <v>5</v>
      </c>
      <c r="E764" s="38" t="n">
        <f aca="false">IFERROR(C764/D764,0)</f>
        <v>0</v>
      </c>
      <c r="F764" s="45" t="n">
        <v>12.8</v>
      </c>
    </row>
    <row r="765" customFormat="false" ht="15" hidden="false" customHeight="false" outlineLevel="0" collapsed="false">
      <c r="A765" s="7" t="s">
        <v>3144</v>
      </c>
      <c r="B765" s="7" t="s">
        <v>12285</v>
      </c>
      <c r="C765" s="44" t="n">
        <v>0</v>
      </c>
      <c r="D765" s="44" t="n">
        <v>5</v>
      </c>
      <c r="E765" s="38" t="n">
        <f aca="false">IFERROR(C765/D765,0)</f>
        <v>0</v>
      </c>
      <c r="F765" s="45" t="n">
        <v>29.4</v>
      </c>
    </row>
    <row r="766" customFormat="false" ht="15" hidden="false" customHeight="false" outlineLevel="0" collapsed="false">
      <c r="A766" s="7" t="s">
        <v>3099</v>
      </c>
      <c r="B766" s="7" t="s">
        <v>12285</v>
      </c>
      <c r="C766" s="44" t="n">
        <v>0</v>
      </c>
      <c r="D766" s="44" t="n">
        <v>5</v>
      </c>
      <c r="E766" s="38" t="n">
        <f aca="false">IFERROR(C766/D766,0)</f>
        <v>0</v>
      </c>
      <c r="F766" s="45" t="n">
        <v>31.2</v>
      </c>
    </row>
    <row r="767" customFormat="false" ht="15" hidden="false" customHeight="false" outlineLevel="0" collapsed="false">
      <c r="A767" s="7" t="s">
        <v>3131</v>
      </c>
      <c r="B767" s="7" t="s">
        <v>12285</v>
      </c>
      <c r="C767" s="44" t="n">
        <v>0</v>
      </c>
      <c r="D767" s="44" t="n">
        <v>5</v>
      </c>
      <c r="E767" s="38" t="n">
        <f aca="false">IFERROR(C767/D767,0)</f>
        <v>0</v>
      </c>
      <c r="F767" s="45" t="n">
        <v>28.8</v>
      </c>
    </row>
    <row r="768" customFormat="false" ht="15" hidden="false" customHeight="false" outlineLevel="0" collapsed="false">
      <c r="A768" s="7" t="s">
        <v>2354</v>
      </c>
      <c r="B768" s="7" t="s">
        <v>12280</v>
      </c>
      <c r="C768" s="44" t="n">
        <v>0</v>
      </c>
      <c r="D768" s="44" t="n">
        <v>5</v>
      </c>
      <c r="E768" s="38" t="n">
        <f aca="false">IFERROR(C768/D768,0)</f>
        <v>0</v>
      </c>
      <c r="F768" s="45" t="n">
        <v>5.4</v>
      </c>
    </row>
    <row r="769" customFormat="false" ht="15" hidden="false" customHeight="false" outlineLevel="0" collapsed="false">
      <c r="A769" s="7" t="s">
        <v>3008</v>
      </c>
      <c r="B769" s="7" t="s">
        <v>12285</v>
      </c>
      <c r="C769" s="44" t="n">
        <v>0</v>
      </c>
      <c r="D769" s="44" t="n">
        <v>5</v>
      </c>
      <c r="E769" s="38" t="n">
        <f aca="false">IFERROR(C769/D769,0)</f>
        <v>0</v>
      </c>
      <c r="F769" s="45" t="n">
        <v>34.6</v>
      </c>
    </row>
    <row r="770" customFormat="false" ht="15" hidden="false" customHeight="false" outlineLevel="0" collapsed="false">
      <c r="A770" s="7" t="s">
        <v>3070</v>
      </c>
      <c r="B770" s="7" t="s">
        <v>12281</v>
      </c>
      <c r="C770" s="44" t="n">
        <v>0</v>
      </c>
      <c r="D770" s="44" t="n">
        <v>5</v>
      </c>
      <c r="E770" s="38" t="n">
        <f aca="false">IFERROR(C770/D770,0)</f>
        <v>0</v>
      </c>
      <c r="F770" s="45" t="n">
        <v>26.6</v>
      </c>
    </row>
    <row r="771" customFormat="false" ht="15" hidden="false" customHeight="false" outlineLevel="0" collapsed="false">
      <c r="A771" s="7" t="s">
        <v>3046</v>
      </c>
      <c r="B771" s="7" t="s">
        <v>12280</v>
      </c>
      <c r="C771" s="44" t="n">
        <v>0</v>
      </c>
      <c r="D771" s="44" t="n">
        <v>5</v>
      </c>
      <c r="E771" s="38" t="n">
        <f aca="false">IFERROR(C771/D771,0)</f>
        <v>0</v>
      </c>
      <c r="F771" s="45" t="n">
        <v>10.6</v>
      </c>
    </row>
    <row r="772" customFormat="false" ht="15" hidden="false" customHeight="false" outlineLevel="0" collapsed="false">
      <c r="A772" s="7" t="s">
        <v>2692</v>
      </c>
      <c r="B772" s="7" t="s">
        <v>12280</v>
      </c>
      <c r="C772" s="44" t="n">
        <v>0</v>
      </c>
      <c r="D772" s="44" t="n">
        <v>5</v>
      </c>
      <c r="E772" s="38" t="n">
        <f aca="false">IFERROR(C772/D772,0)</f>
        <v>0</v>
      </c>
      <c r="F772" s="45" t="n">
        <v>13.2</v>
      </c>
    </row>
    <row r="773" customFormat="false" ht="15" hidden="false" customHeight="false" outlineLevel="0" collapsed="false">
      <c r="A773" s="7" t="s">
        <v>959</v>
      </c>
      <c r="B773" s="7" t="s">
        <v>12317</v>
      </c>
      <c r="C773" s="44" t="n">
        <v>0</v>
      </c>
      <c r="D773" s="44" t="n">
        <v>5</v>
      </c>
      <c r="E773" s="38" t="n">
        <f aca="false">IFERROR(C773/D773,0)</f>
        <v>0</v>
      </c>
      <c r="F773" s="45" t="n">
        <v>10.8</v>
      </c>
    </row>
    <row r="774" customFormat="false" ht="15" hidden="false" customHeight="false" outlineLevel="0" collapsed="false">
      <c r="A774" s="7" t="s">
        <v>3052</v>
      </c>
      <c r="B774" s="7" t="s">
        <v>12285</v>
      </c>
      <c r="C774" s="44" t="n">
        <v>0</v>
      </c>
      <c r="D774" s="44" t="n">
        <v>5</v>
      </c>
      <c r="E774" s="38" t="n">
        <f aca="false">IFERROR(C774/D774,0)</f>
        <v>0</v>
      </c>
      <c r="F774" s="45" t="n">
        <v>18.4</v>
      </c>
    </row>
    <row r="775" customFormat="false" ht="15" hidden="false" customHeight="false" outlineLevel="0" collapsed="false">
      <c r="A775" s="7" t="s">
        <v>2699</v>
      </c>
      <c r="B775" s="7" t="s">
        <v>12280</v>
      </c>
      <c r="C775" s="44" t="n">
        <v>0</v>
      </c>
      <c r="D775" s="44" t="n">
        <v>5</v>
      </c>
      <c r="E775" s="38" t="n">
        <f aca="false">IFERROR(C775/D775,0)</f>
        <v>0</v>
      </c>
      <c r="F775" s="45" t="n">
        <v>10.6</v>
      </c>
    </row>
    <row r="776" customFormat="false" ht="15" hidden="false" customHeight="false" outlineLevel="0" collapsed="false">
      <c r="A776" s="7" t="s">
        <v>2298</v>
      </c>
      <c r="B776" s="7" t="s">
        <v>12309</v>
      </c>
      <c r="C776" s="44" t="n">
        <v>0</v>
      </c>
      <c r="D776" s="44" t="n">
        <v>5</v>
      </c>
      <c r="E776" s="38" t="n">
        <f aca="false">IFERROR(C776/D776,0)</f>
        <v>0</v>
      </c>
      <c r="F776" s="45" t="n">
        <v>9.6</v>
      </c>
    </row>
    <row r="777" customFormat="false" ht="15" hidden="false" customHeight="false" outlineLevel="0" collapsed="false">
      <c r="A777" s="7" t="s">
        <v>3152</v>
      </c>
      <c r="B777" s="7" t="s">
        <v>12285</v>
      </c>
      <c r="C777" s="44" t="n">
        <v>0</v>
      </c>
      <c r="D777" s="44" t="n">
        <v>5</v>
      </c>
      <c r="E777" s="38" t="n">
        <f aca="false">IFERROR(C777/D777,0)</f>
        <v>0</v>
      </c>
      <c r="F777" s="45" t="n">
        <v>22.8</v>
      </c>
    </row>
    <row r="778" customFormat="false" ht="15" hidden="false" customHeight="false" outlineLevel="0" collapsed="false">
      <c r="A778" s="7" t="s">
        <v>2450</v>
      </c>
      <c r="B778" s="7" t="s">
        <v>12289</v>
      </c>
      <c r="C778" s="44" t="n">
        <v>0</v>
      </c>
      <c r="D778" s="44" t="n">
        <v>5</v>
      </c>
      <c r="E778" s="38" t="n">
        <f aca="false">IFERROR(C778/D778,0)</f>
        <v>0</v>
      </c>
      <c r="F778" s="45" t="n">
        <v>18.2</v>
      </c>
    </row>
    <row r="779" customFormat="false" ht="15" hidden="false" customHeight="false" outlineLevel="0" collapsed="false">
      <c r="A779" s="7" t="s">
        <v>1002</v>
      </c>
      <c r="B779" s="7" t="s">
        <v>12311</v>
      </c>
      <c r="C779" s="44" t="n">
        <v>0</v>
      </c>
      <c r="D779" s="44" t="n">
        <v>5</v>
      </c>
      <c r="E779" s="38" t="n">
        <f aca="false">IFERROR(C779/D779,0)</f>
        <v>0</v>
      </c>
      <c r="F779" s="45" t="n">
        <v>6</v>
      </c>
    </row>
    <row r="780" customFormat="false" ht="15" hidden="false" customHeight="false" outlineLevel="0" collapsed="false">
      <c r="A780" s="7" t="s">
        <v>2759</v>
      </c>
      <c r="B780" s="7" t="s">
        <v>12285</v>
      </c>
      <c r="C780" s="44" t="n">
        <v>0</v>
      </c>
      <c r="D780" s="44" t="n">
        <v>5</v>
      </c>
      <c r="E780" s="38" t="n">
        <f aca="false">IFERROR(C780/D780,0)</f>
        <v>0</v>
      </c>
      <c r="F780" s="45" t="n">
        <v>27.4</v>
      </c>
    </row>
    <row r="781" customFormat="false" ht="15" hidden="false" customHeight="false" outlineLevel="0" collapsed="false">
      <c r="A781" s="7" t="s">
        <v>2342</v>
      </c>
      <c r="B781" s="7" t="s">
        <v>12289</v>
      </c>
      <c r="C781" s="44" t="n">
        <v>0</v>
      </c>
      <c r="D781" s="44" t="n">
        <v>5</v>
      </c>
      <c r="E781" s="38" t="n">
        <f aca="false">IFERROR(C781/D781,0)</f>
        <v>0</v>
      </c>
      <c r="F781" s="45" t="n">
        <v>10</v>
      </c>
    </row>
    <row r="782" customFormat="false" ht="15" hidden="false" customHeight="false" outlineLevel="0" collapsed="false">
      <c r="A782" s="7" t="s">
        <v>2988</v>
      </c>
      <c r="B782" s="7" t="s">
        <v>12280</v>
      </c>
      <c r="C782" s="44" t="n">
        <v>0</v>
      </c>
      <c r="D782" s="44" t="n">
        <v>5</v>
      </c>
      <c r="E782" s="38" t="n">
        <f aca="false">IFERROR(C782/D782,0)</f>
        <v>0</v>
      </c>
      <c r="F782" s="45" t="n">
        <v>29.2</v>
      </c>
    </row>
    <row r="783" customFormat="false" ht="15" hidden="false" customHeight="false" outlineLevel="0" collapsed="false">
      <c r="A783" s="7" t="s">
        <v>2471</v>
      </c>
      <c r="B783" s="7" t="s">
        <v>12281</v>
      </c>
      <c r="C783" s="44" t="n">
        <v>0</v>
      </c>
      <c r="D783" s="44" t="n">
        <v>5</v>
      </c>
      <c r="E783" s="38" t="n">
        <f aca="false">IFERROR(C783/D783,0)</f>
        <v>0</v>
      </c>
      <c r="F783" s="45" t="n">
        <v>24.6</v>
      </c>
    </row>
    <row r="784" customFormat="false" ht="15" hidden="false" customHeight="false" outlineLevel="0" collapsed="false">
      <c r="A784" s="7" t="s">
        <v>2769</v>
      </c>
      <c r="B784" s="7" t="s">
        <v>12285</v>
      </c>
      <c r="C784" s="44" t="n">
        <v>0</v>
      </c>
      <c r="D784" s="44" t="n">
        <v>5</v>
      </c>
      <c r="E784" s="38" t="n">
        <f aca="false">IFERROR(C784/D784,0)</f>
        <v>0</v>
      </c>
      <c r="F784" s="45" t="n">
        <v>11.6</v>
      </c>
    </row>
    <row r="785" customFormat="false" ht="15" hidden="false" customHeight="false" outlineLevel="0" collapsed="false">
      <c r="A785" s="7" t="s">
        <v>2315</v>
      </c>
      <c r="B785" s="7" t="s">
        <v>12294</v>
      </c>
      <c r="C785" s="44" t="n">
        <v>0</v>
      </c>
      <c r="D785" s="44" t="n">
        <v>5</v>
      </c>
      <c r="E785" s="38" t="n">
        <f aca="false">IFERROR(C785/D785,0)</f>
        <v>0</v>
      </c>
      <c r="F785" s="45" t="n">
        <v>9</v>
      </c>
    </row>
    <row r="786" customFormat="false" ht="15" hidden="false" customHeight="false" outlineLevel="0" collapsed="false">
      <c r="A786" s="7" t="s">
        <v>3137</v>
      </c>
      <c r="B786" s="7" t="s">
        <v>12285</v>
      </c>
      <c r="C786" s="44" t="n">
        <v>0</v>
      </c>
      <c r="D786" s="44" t="n">
        <v>5</v>
      </c>
      <c r="E786" s="38" t="n">
        <f aca="false">IFERROR(C786/D786,0)</f>
        <v>0</v>
      </c>
      <c r="F786" s="45" t="n">
        <v>21.2</v>
      </c>
    </row>
    <row r="787" customFormat="false" ht="15" hidden="false" customHeight="false" outlineLevel="0" collapsed="false">
      <c r="A787" s="7" t="s">
        <v>2671</v>
      </c>
      <c r="B787" s="7" t="s">
        <v>12283</v>
      </c>
      <c r="C787" s="44" t="n">
        <v>0</v>
      </c>
      <c r="D787" s="44" t="n">
        <v>5</v>
      </c>
      <c r="E787" s="38" t="n">
        <f aca="false">IFERROR(C787/D787,0)</f>
        <v>0</v>
      </c>
      <c r="F787" s="45" t="n">
        <v>28.6</v>
      </c>
    </row>
    <row r="788" customFormat="false" ht="15" hidden="false" customHeight="false" outlineLevel="0" collapsed="false">
      <c r="A788" s="7" t="s">
        <v>959</v>
      </c>
      <c r="B788" s="7" t="s">
        <v>12322</v>
      </c>
      <c r="C788" s="44" t="n">
        <v>0</v>
      </c>
      <c r="D788" s="44" t="n">
        <v>5</v>
      </c>
      <c r="E788" s="38" t="n">
        <f aca="false">IFERROR(C788/D788,0)</f>
        <v>0</v>
      </c>
      <c r="F788" s="45" t="n">
        <v>12.2</v>
      </c>
    </row>
    <row r="789" customFormat="false" ht="15" hidden="false" customHeight="false" outlineLevel="0" collapsed="false">
      <c r="A789" s="7" t="s">
        <v>2317</v>
      </c>
      <c r="B789" s="7" t="s">
        <v>12281</v>
      </c>
      <c r="C789" s="44" t="n">
        <v>0</v>
      </c>
      <c r="D789" s="44" t="n">
        <v>5</v>
      </c>
      <c r="E789" s="38" t="n">
        <f aca="false">IFERROR(C789/D789,0)</f>
        <v>0</v>
      </c>
      <c r="F789" s="45" t="n">
        <v>28</v>
      </c>
    </row>
    <row r="790" customFormat="false" ht="15" hidden="false" customHeight="false" outlineLevel="0" collapsed="false">
      <c r="A790" s="7" t="s">
        <v>2462</v>
      </c>
      <c r="B790" s="7" t="s">
        <v>12280</v>
      </c>
      <c r="C790" s="44" t="n">
        <v>0</v>
      </c>
      <c r="D790" s="44" t="n">
        <v>5</v>
      </c>
      <c r="E790" s="38" t="n">
        <f aca="false">IFERROR(C790/D790,0)</f>
        <v>0</v>
      </c>
      <c r="F790" s="45" t="n">
        <v>14.2</v>
      </c>
    </row>
    <row r="791" customFormat="false" ht="15" hidden="false" customHeight="false" outlineLevel="0" collapsed="false">
      <c r="A791" s="7" t="s">
        <v>3034</v>
      </c>
      <c r="B791" s="7" t="s">
        <v>12285</v>
      </c>
      <c r="C791" s="44" t="n">
        <v>0</v>
      </c>
      <c r="D791" s="44" t="n">
        <v>5</v>
      </c>
      <c r="E791" s="38" t="n">
        <f aca="false">IFERROR(C791/D791,0)</f>
        <v>0</v>
      </c>
      <c r="F791" s="45" t="n">
        <v>47.4</v>
      </c>
    </row>
    <row r="792" customFormat="false" ht="15" hidden="false" customHeight="false" outlineLevel="0" collapsed="false">
      <c r="A792" s="7" t="s">
        <v>3053</v>
      </c>
      <c r="B792" s="7" t="s">
        <v>12285</v>
      </c>
      <c r="C792" s="44" t="n">
        <v>0</v>
      </c>
      <c r="D792" s="44" t="n">
        <v>5</v>
      </c>
      <c r="E792" s="38" t="n">
        <f aca="false">IFERROR(C792/D792,0)</f>
        <v>0</v>
      </c>
      <c r="F792" s="45" t="n">
        <v>28.8</v>
      </c>
    </row>
    <row r="793" customFormat="false" ht="15" hidden="false" customHeight="false" outlineLevel="0" collapsed="false">
      <c r="A793" s="7" t="s">
        <v>3166</v>
      </c>
      <c r="B793" s="7" t="s">
        <v>12285</v>
      </c>
      <c r="C793" s="44" t="n">
        <v>0</v>
      </c>
      <c r="D793" s="44" t="n">
        <v>5</v>
      </c>
      <c r="E793" s="38" t="n">
        <f aca="false">IFERROR(C793/D793,0)</f>
        <v>0</v>
      </c>
      <c r="F793" s="45" t="n">
        <v>28.2</v>
      </c>
    </row>
    <row r="794" customFormat="false" ht="15" hidden="false" customHeight="false" outlineLevel="0" collapsed="false">
      <c r="A794" s="7" t="s">
        <v>3028</v>
      </c>
      <c r="B794" s="7" t="s">
        <v>12284</v>
      </c>
      <c r="C794" s="44" t="n">
        <v>0</v>
      </c>
      <c r="D794" s="44" t="n">
        <v>5</v>
      </c>
      <c r="E794" s="38" t="n">
        <f aca="false">IFERROR(C794/D794,0)</f>
        <v>0</v>
      </c>
      <c r="F794" s="45" t="n">
        <v>55.2</v>
      </c>
    </row>
    <row r="795" customFormat="false" ht="15" hidden="false" customHeight="false" outlineLevel="0" collapsed="false">
      <c r="A795" s="7" t="s">
        <v>3084</v>
      </c>
      <c r="B795" s="7" t="s">
        <v>12285</v>
      </c>
      <c r="C795" s="44" t="n">
        <v>0</v>
      </c>
      <c r="D795" s="44" t="n">
        <v>5</v>
      </c>
      <c r="E795" s="38" t="n">
        <f aca="false">IFERROR(C795/D795,0)</f>
        <v>0</v>
      </c>
      <c r="F795" s="45" t="n">
        <v>50</v>
      </c>
    </row>
    <row r="796" customFormat="false" ht="15" hidden="false" customHeight="false" outlineLevel="0" collapsed="false">
      <c r="A796" s="7" t="s">
        <v>2898</v>
      </c>
      <c r="B796" s="7" t="s">
        <v>12284</v>
      </c>
      <c r="C796" s="44" t="n">
        <v>0</v>
      </c>
      <c r="D796" s="44" t="n">
        <v>5</v>
      </c>
      <c r="E796" s="38" t="n">
        <f aca="false">IFERROR(C796/D796,0)</f>
        <v>0</v>
      </c>
      <c r="F796" s="45" t="n">
        <v>44.4</v>
      </c>
    </row>
    <row r="797" customFormat="false" ht="15" hidden="false" customHeight="false" outlineLevel="0" collapsed="false">
      <c r="A797" s="7" t="s">
        <v>2858</v>
      </c>
      <c r="B797" s="7" t="s">
        <v>12285</v>
      </c>
      <c r="C797" s="44" t="n">
        <v>0</v>
      </c>
      <c r="D797" s="44" t="n">
        <v>5</v>
      </c>
      <c r="E797" s="38" t="n">
        <f aca="false">IFERROR(C797/D797,0)</f>
        <v>0</v>
      </c>
      <c r="F797" s="45" t="n">
        <v>34</v>
      </c>
    </row>
    <row r="798" customFormat="false" ht="15" hidden="false" customHeight="false" outlineLevel="0" collapsed="false">
      <c r="A798" s="7" t="s">
        <v>3169</v>
      </c>
      <c r="B798" s="7" t="s">
        <v>12302</v>
      </c>
      <c r="C798" s="44" t="n">
        <v>0</v>
      </c>
      <c r="D798" s="44" t="n">
        <v>5</v>
      </c>
      <c r="E798" s="38" t="n">
        <f aca="false">IFERROR(C798/D798,0)</f>
        <v>0</v>
      </c>
      <c r="F798" s="45" t="n">
        <v>49.6</v>
      </c>
    </row>
    <row r="799" customFormat="false" ht="15" hidden="false" customHeight="false" outlineLevel="0" collapsed="false">
      <c r="A799" s="7" t="s">
        <v>3187</v>
      </c>
      <c r="B799" s="7" t="s">
        <v>12285</v>
      </c>
      <c r="C799" s="44" t="n">
        <v>0</v>
      </c>
      <c r="D799" s="44" t="n">
        <v>5</v>
      </c>
      <c r="E799" s="38" t="n">
        <f aca="false">IFERROR(C799/D799,0)</f>
        <v>0</v>
      </c>
      <c r="F799" s="45" t="n">
        <v>23.2</v>
      </c>
    </row>
    <row r="800" customFormat="false" ht="15" hidden="false" customHeight="false" outlineLevel="0" collapsed="false">
      <c r="A800" s="7" t="s">
        <v>2532</v>
      </c>
      <c r="B800" s="7" t="s">
        <v>12285</v>
      </c>
      <c r="C800" s="44" t="n">
        <v>0</v>
      </c>
      <c r="D800" s="44" t="n">
        <v>5</v>
      </c>
      <c r="E800" s="38" t="n">
        <f aca="false">IFERROR(C800/D800,0)</f>
        <v>0</v>
      </c>
      <c r="F800" s="45" t="n">
        <v>13.2</v>
      </c>
    </row>
    <row r="801" customFormat="false" ht="15" hidden="false" customHeight="false" outlineLevel="0" collapsed="false">
      <c r="A801" s="7" t="s">
        <v>2473</v>
      </c>
      <c r="B801" s="7" t="s">
        <v>12280</v>
      </c>
      <c r="C801" s="44" t="n">
        <v>0</v>
      </c>
      <c r="D801" s="44" t="n">
        <v>5</v>
      </c>
      <c r="E801" s="38" t="n">
        <f aca="false">IFERROR(C801/D801,0)</f>
        <v>0</v>
      </c>
      <c r="F801" s="45" t="n">
        <v>6.4</v>
      </c>
    </row>
    <row r="802" customFormat="false" ht="15" hidden="false" customHeight="false" outlineLevel="0" collapsed="false">
      <c r="A802" s="7" t="s">
        <v>3177</v>
      </c>
      <c r="B802" s="7" t="s">
        <v>12280</v>
      </c>
      <c r="C802" s="44" t="n">
        <v>0</v>
      </c>
      <c r="D802" s="44" t="n">
        <v>5</v>
      </c>
      <c r="E802" s="38" t="n">
        <f aca="false">IFERROR(C802/D802,0)</f>
        <v>0</v>
      </c>
      <c r="F802" s="45" t="n">
        <v>7</v>
      </c>
    </row>
    <row r="803" customFormat="false" ht="15" hidden="false" customHeight="false" outlineLevel="0" collapsed="false">
      <c r="A803" s="7" t="s">
        <v>2992</v>
      </c>
      <c r="B803" s="7" t="s">
        <v>12285</v>
      </c>
      <c r="C803" s="44" t="n">
        <v>0</v>
      </c>
      <c r="D803" s="44" t="n">
        <v>5</v>
      </c>
      <c r="E803" s="38" t="n">
        <f aca="false">IFERROR(C803/D803,0)</f>
        <v>0</v>
      </c>
      <c r="F803" s="45" t="n">
        <v>7.2</v>
      </c>
    </row>
    <row r="804" customFormat="false" ht="15" hidden="false" customHeight="false" outlineLevel="0" collapsed="false">
      <c r="A804" s="7" t="s">
        <v>2585</v>
      </c>
      <c r="B804" s="7" t="s">
        <v>12285</v>
      </c>
      <c r="C804" s="44" t="n">
        <v>0</v>
      </c>
      <c r="D804" s="44" t="n">
        <v>5</v>
      </c>
      <c r="E804" s="38" t="n">
        <f aca="false">IFERROR(C804/D804,0)</f>
        <v>0</v>
      </c>
      <c r="F804" s="45" t="n">
        <v>14.2</v>
      </c>
    </row>
    <row r="805" customFormat="false" ht="15" hidden="false" customHeight="false" outlineLevel="0" collapsed="false">
      <c r="A805" s="7" t="s">
        <v>3089</v>
      </c>
      <c r="B805" s="7" t="s">
        <v>12285</v>
      </c>
      <c r="C805" s="44" t="n">
        <v>0</v>
      </c>
      <c r="D805" s="44" t="n">
        <v>5</v>
      </c>
      <c r="E805" s="38" t="n">
        <f aca="false">IFERROR(C805/D805,0)</f>
        <v>0</v>
      </c>
      <c r="F805" s="45" t="n">
        <v>46.8</v>
      </c>
    </row>
    <row r="806" customFormat="false" ht="15" hidden="false" customHeight="false" outlineLevel="0" collapsed="false">
      <c r="A806" s="7" t="s">
        <v>2652</v>
      </c>
      <c r="B806" s="7" t="s">
        <v>12284</v>
      </c>
      <c r="C806" s="44" t="n">
        <v>0</v>
      </c>
      <c r="D806" s="44" t="n">
        <v>5</v>
      </c>
      <c r="E806" s="38" t="n">
        <f aca="false">IFERROR(C806/D806,0)</f>
        <v>0</v>
      </c>
      <c r="F806" s="45" t="n">
        <v>47.2</v>
      </c>
    </row>
    <row r="807" customFormat="false" ht="15" hidden="false" customHeight="false" outlineLevel="0" collapsed="false">
      <c r="A807" s="7" t="s">
        <v>2830</v>
      </c>
      <c r="B807" s="7" t="s">
        <v>12285</v>
      </c>
      <c r="C807" s="44" t="n">
        <v>0</v>
      </c>
      <c r="D807" s="44" t="n">
        <v>5</v>
      </c>
      <c r="E807" s="38" t="n">
        <f aca="false">IFERROR(C807/D807,0)</f>
        <v>0</v>
      </c>
      <c r="F807" s="45" t="n">
        <v>18.4</v>
      </c>
    </row>
    <row r="808" customFormat="false" ht="15" hidden="false" customHeight="false" outlineLevel="0" collapsed="false">
      <c r="A808" s="7" t="s">
        <v>2401</v>
      </c>
      <c r="B808" s="7" t="s">
        <v>12294</v>
      </c>
      <c r="C808" s="44" t="n">
        <v>0</v>
      </c>
      <c r="D808" s="44" t="n">
        <v>5</v>
      </c>
      <c r="E808" s="38" t="n">
        <f aca="false">IFERROR(C808/D808,0)</f>
        <v>0</v>
      </c>
      <c r="F808" s="45" t="n">
        <v>10.6</v>
      </c>
    </row>
    <row r="809" customFormat="false" ht="15" hidden="false" customHeight="false" outlineLevel="0" collapsed="false">
      <c r="A809" s="7" t="s">
        <v>3091</v>
      </c>
      <c r="B809" s="7" t="s">
        <v>12285</v>
      </c>
      <c r="C809" s="44" t="n">
        <v>0</v>
      </c>
      <c r="D809" s="44" t="n">
        <v>5</v>
      </c>
      <c r="E809" s="38" t="n">
        <f aca="false">IFERROR(C809/D809,0)</f>
        <v>0</v>
      </c>
      <c r="F809" s="45" t="n">
        <v>11.4</v>
      </c>
    </row>
    <row r="810" customFormat="false" ht="15" hidden="false" customHeight="false" outlineLevel="0" collapsed="false">
      <c r="A810" s="7" t="s">
        <v>2946</v>
      </c>
      <c r="B810" s="7" t="s">
        <v>12285</v>
      </c>
      <c r="C810" s="44" t="n">
        <v>0</v>
      </c>
      <c r="D810" s="44" t="n">
        <v>5</v>
      </c>
      <c r="E810" s="38" t="n">
        <f aca="false">IFERROR(C810/D810,0)</f>
        <v>0</v>
      </c>
      <c r="F810" s="45" t="n">
        <v>34.6</v>
      </c>
    </row>
    <row r="811" customFormat="false" ht="15" hidden="false" customHeight="false" outlineLevel="0" collapsed="false">
      <c r="A811" s="7" t="s">
        <v>3027</v>
      </c>
      <c r="B811" s="7" t="s">
        <v>12285</v>
      </c>
      <c r="C811" s="44" t="n">
        <v>0</v>
      </c>
      <c r="D811" s="44" t="n">
        <v>5</v>
      </c>
      <c r="E811" s="38" t="n">
        <f aca="false">IFERROR(C811/D811,0)</f>
        <v>0</v>
      </c>
      <c r="F811" s="45" t="n">
        <v>11.2</v>
      </c>
    </row>
    <row r="812" customFormat="false" ht="15" hidden="false" customHeight="false" outlineLevel="0" collapsed="false">
      <c r="A812" s="7" t="s">
        <v>2551</v>
      </c>
      <c r="B812" s="7" t="s">
        <v>12285</v>
      </c>
      <c r="C812" s="44" t="n">
        <v>0</v>
      </c>
      <c r="D812" s="44" t="n">
        <v>5</v>
      </c>
      <c r="E812" s="38" t="n">
        <f aca="false">IFERROR(C812/D812,0)</f>
        <v>0</v>
      </c>
      <c r="F812" s="45" t="n">
        <v>51.4</v>
      </c>
    </row>
    <row r="813" customFormat="false" ht="15" hidden="false" customHeight="false" outlineLevel="0" collapsed="false">
      <c r="A813" s="7" t="s">
        <v>2656</v>
      </c>
      <c r="B813" s="7" t="s">
        <v>12285</v>
      </c>
      <c r="C813" s="44" t="n">
        <v>0</v>
      </c>
      <c r="D813" s="44" t="n">
        <v>5</v>
      </c>
      <c r="E813" s="38" t="n">
        <f aca="false">IFERROR(C813/D813,0)</f>
        <v>0</v>
      </c>
      <c r="F813" s="45" t="n">
        <v>27.4</v>
      </c>
    </row>
    <row r="814" customFormat="false" ht="15" hidden="false" customHeight="false" outlineLevel="0" collapsed="false">
      <c r="A814" s="7" t="s">
        <v>959</v>
      </c>
      <c r="B814" s="7" t="s">
        <v>12302</v>
      </c>
      <c r="C814" s="44" t="n">
        <v>0</v>
      </c>
      <c r="D814" s="44" t="n">
        <v>5</v>
      </c>
      <c r="E814" s="38" t="n">
        <f aca="false">IFERROR(C814/D814,0)</f>
        <v>0</v>
      </c>
      <c r="F814" s="45" t="n">
        <v>11.6</v>
      </c>
    </row>
    <row r="815" customFormat="false" ht="15" hidden="false" customHeight="false" outlineLevel="0" collapsed="false">
      <c r="A815" s="7" t="s">
        <v>3065</v>
      </c>
      <c r="B815" s="7" t="s">
        <v>12280</v>
      </c>
      <c r="C815" s="44" t="n">
        <v>0</v>
      </c>
      <c r="D815" s="44" t="n">
        <v>5</v>
      </c>
      <c r="E815" s="38" t="n">
        <f aca="false">IFERROR(C815/D815,0)</f>
        <v>0</v>
      </c>
      <c r="F815" s="45" t="n">
        <v>13.2</v>
      </c>
    </row>
    <row r="816" customFormat="false" ht="15" hidden="false" customHeight="false" outlineLevel="0" collapsed="false">
      <c r="A816" s="7" t="s">
        <v>3045</v>
      </c>
      <c r="B816" s="7" t="s">
        <v>12285</v>
      </c>
      <c r="C816" s="44" t="n">
        <v>0</v>
      </c>
      <c r="D816" s="44" t="n">
        <v>5</v>
      </c>
      <c r="E816" s="38" t="n">
        <f aca="false">IFERROR(C816/D816,0)</f>
        <v>0</v>
      </c>
      <c r="F816" s="45" t="n">
        <v>20</v>
      </c>
    </row>
    <row r="817" customFormat="false" ht="15" hidden="false" customHeight="false" outlineLevel="0" collapsed="false">
      <c r="A817" s="7" t="s">
        <v>2701</v>
      </c>
      <c r="B817" s="7" t="s">
        <v>12281</v>
      </c>
      <c r="C817" s="44" t="n">
        <v>0</v>
      </c>
      <c r="D817" s="44" t="n">
        <v>5</v>
      </c>
      <c r="E817" s="38" t="n">
        <f aca="false">IFERROR(C817/D817,0)</f>
        <v>0</v>
      </c>
      <c r="F817" s="45" t="n">
        <v>9.6</v>
      </c>
    </row>
    <row r="818" customFormat="false" ht="15" hidden="false" customHeight="false" outlineLevel="0" collapsed="false">
      <c r="A818" s="7" t="s">
        <v>2536</v>
      </c>
      <c r="B818" s="7" t="s">
        <v>12286</v>
      </c>
      <c r="C818" s="44" t="n">
        <v>0</v>
      </c>
      <c r="D818" s="44" t="n">
        <v>5</v>
      </c>
      <c r="E818" s="38" t="n">
        <f aca="false">IFERROR(C818/D818,0)</f>
        <v>0</v>
      </c>
      <c r="F818" s="45" t="n">
        <v>13.8</v>
      </c>
    </row>
    <row r="819" customFormat="false" ht="15" hidden="false" customHeight="false" outlineLevel="0" collapsed="false">
      <c r="A819" s="7" t="s">
        <v>2313</v>
      </c>
      <c r="B819" s="7" t="s">
        <v>12298</v>
      </c>
      <c r="C819" s="44" t="n">
        <v>0</v>
      </c>
      <c r="D819" s="44" t="n">
        <v>5</v>
      </c>
      <c r="E819" s="38" t="n">
        <f aca="false">IFERROR(C819/D819,0)</f>
        <v>0</v>
      </c>
      <c r="F819" s="45" t="n">
        <v>13</v>
      </c>
    </row>
    <row r="820" customFormat="false" ht="15" hidden="false" customHeight="false" outlineLevel="0" collapsed="false">
      <c r="A820" s="7" t="s">
        <v>2430</v>
      </c>
      <c r="B820" s="7" t="s">
        <v>12280</v>
      </c>
      <c r="C820" s="44" t="n">
        <v>0</v>
      </c>
      <c r="D820" s="44" t="n">
        <v>5</v>
      </c>
      <c r="E820" s="38" t="n">
        <f aca="false">IFERROR(C820/D820,0)</f>
        <v>0</v>
      </c>
      <c r="F820" s="45" t="n">
        <v>20.2</v>
      </c>
    </row>
    <row r="821" customFormat="false" ht="15" hidden="false" customHeight="false" outlineLevel="0" collapsed="false">
      <c r="A821" s="7" t="s">
        <v>3136</v>
      </c>
      <c r="B821" s="7" t="s">
        <v>12285</v>
      </c>
      <c r="C821" s="44" t="n">
        <v>0</v>
      </c>
      <c r="D821" s="44" t="n">
        <v>5</v>
      </c>
      <c r="E821" s="38" t="n">
        <f aca="false">IFERROR(C821/D821,0)</f>
        <v>0</v>
      </c>
      <c r="F821" s="45" t="n">
        <v>32.6</v>
      </c>
    </row>
    <row r="822" customFormat="false" ht="15" hidden="false" customHeight="false" outlineLevel="0" collapsed="false">
      <c r="A822" s="7" t="s">
        <v>2496</v>
      </c>
      <c r="B822" s="7" t="s">
        <v>12280</v>
      </c>
      <c r="C822" s="44" t="n">
        <v>0</v>
      </c>
      <c r="D822" s="44" t="n">
        <v>5</v>
      </c>
      <c r="E822" s="38" t="n">
        <f aca="false">IFERROR(C822/D822,0)</f>
        <v>0</v>
      </c>
      <c r="F822" s="45" t="n">
        <v>21.4</v>
      </c>
    </row>
    <row r="823" customFormat="false" ht="15" hidden="false" customHeight="false" outlineLevel="0" collapsed="false">
      <c r="A823" s="7" t="s">
        <v>2653</v>
      </c>
      <c r="B823" s="7" t="s">
        <v>12280</v>
      </c>
      <c r="C823" s="44" t="n">
        <v>0</v>
      </c>
      <c r="D823" s="44" t="n">
        <v>5</v>
      </c>
      <c r="E823" s="38" t="n">
        <f aca="false">IFERROR(C823/D823,0)</f>
        <v>0</v>
      </c>
      <c r="F823" s="45" t="n">
        <v>15.8</v>
      </c>
    </row>
    <row r="824" customFormat="false" ht="15" hidden="false" customHeight="false" outlineLevel="0" collapsed="false">
      <c r="A824" s="7" t="s">
        <v>2627</v>
      </c>
      <c r="B824" s="7" t="s">
        <v>12284</v>
      </c>
      <c r="C824" s="44" t="n">
        <v>0</v>
      </c>
      <c r="D824" s="44" t="n">
        <v>5</v>
      </c>
      <c r="E824" s="38" t="n">
        <f aca="false">IFERROR(C824/D824,0)</f>
        <v>0</v>
      </c>
      <c r="F824" s="45" t="n">
        <v>55.6</v>
      </c>
    </row>
    <row r="825" customFormat="false" ht="15" hidden="false" customHeight="false" outlineLevel="0" collapsed="false">
      <c r="A825" s="7" t="s">
        <v>3020</v>
      </c>
      <c r="B825" s="7" t="s">
        <v>12283</v>
      </c>
      <c r="C825" s="44" t="n">
        <v>0</v>
      </c>
      <c r="D825" s="44" t="n">
        <v>5</v>
      </c>
      <c r="E825" s="38" t="n">
        <f aca="false">IFERROR(C825/D825,0)</f>
        <v>0</v>
      </c>
      <c r="F825" s="45" t="n">
        <v>16.4</v>
      </c>
    </row>
    <row r="826" customFormat="false" ht="15" hidden="false" customHeight="false" outlineLevel="0" collapsed="false">
      <c r="A826" s="7" t="s">
        <v>3196</v>
      </c>
      <c r="B826" s="7" t="s">
        <v>12285</v>
      </c>
      <c r="C826" s="44" t="n">
        <v>0</v>
      </c>
      <c r="D826" s="44" t="n">
        <v>5</v>
      </c>
      <c r="E826" s="38" t="n">
        <f aca="false">IFERROR(C826/D826,0)</f>
        <v>0</v>
      </c>
      <c r="F826" s="45" t="n">
        <v>19.6</v>
      </c>
    </row>
    <row r="827" customFormat="false" ht="15" hidden="false" customHeight="false" outlineLevel="0" collapsed="false">
      <c r="A827" s="7" t="s">
        <v>2382</v>
      </c>
      <c r="B827" s="7" t="s">
        <v>12281</v>
      </c>
      <c r="C827" s="44" t="n">
        <v>0</v>
      </c>
      <c r="D827" s="44" t="n">
        <v>5</v>
      </c>
      <c r="E827" s="38" t="n">
        <f aca="false">IFERROR(C827/D827,0)</f>
        <v>0</v>
      </c>
      <c r="F827" s="45" t="n">
        <v>10.6</v>
      </c>
    </row>
    <row r="828" customFormat="false" ht="15" hidden="false" customHeight="false" outlineLevel="0" collapsed="false">
      <c r="A828" s="7" t="s">
        <v>2930</v>
      </c>
      <c r="B828" s="7" t="s">
        <v>12310</v>
      </c>
      <c r="C828" s="44" t="n">
        <v>0</v>
      </c>
      <c r="D828" s="44" t="n">
        <v>5</v>
      </c>
      <c r="E828" s="38" t="n">
        <f aca="false">IFERROR(C828/D828,0)</f>
        <v>0</v>
      </c>
      <c r="F828" s="45" t="n">
        <v>58.2</v>
      </c>
    </row>
    <row r="829" customFormat="false" ht="15" hidden="false" customHeight="false" outlineLevel="0" collapsed="false">
      <c r="A829" s="7" t="s">
        <v>3107</v>
      </c>
      <c r="B829" s="7" t="s">
        <v>12285</v>
      </c>
      <c r="C829" s="44" t="n">
        <v>0</v>
      </c>
      <c r="D829" s="44" t="n">
        <v>5</v>
      </c>
      <c r="E829" s="38" t="n">
        <f aca="false">IFERROR(C829/D829,0)</f>
        <v>0</v>
      </c>
      <c r="F829" s="45" t="n">
        <v>39.8</v>
      </c>
    </row>
    <row r="830" customFormat="false" ht="15" hidden="false" customHeight="false" outlineLevel="0" collapsed="false">
      <c r="A830" s="7" t="s">
        <v>3110</v>
      </c>
      <c r="B830" s="7" t="s">
        <v>12280</v>
      </c>
      <c r="C830" s="44" t="n">
        <v>0</v>
      </c>
      <c r="D830" s="44" t="n">
        <v>5</v>
      </c>
      <c r="E830" s="38" t="n">
        <f aca="false">IFERROR(C830/D830,0)</f>
        <v>0</v>
      </c>
      <c r="F830" s="45" t="n">
        <v>52.6</v>
      </c>
    </row>
    <row r="831" customFormat="false" ht="15" hidden="false" customHeight="false" outlineLevel="0" collapsed="false">
      <c r="A831" s="7" t="s">
        <v>2333</v>
      </c>
      <c r="B831" s="7" t="s">
        <v>12296</v>
      </c>
      <c r="C831" s="44" t="n">
        <v>0</v>
      </c>
      <c r="D831" s="44" t="n">
        <v>5</v>
      </c>
      <c r="E831" s="38" t="n">
        <f aca="false">IFERROR(C831/D831,0)</f>
        <v>0</v>
      </c>
      <c r="F831" s="45" t="n">
        <v>28.6</v>
      </c>
    </row>
    <row r="832" customFormat="false" ht="15" hidden="false" customHeight="false" outlineLevel="0" collapsed="false">
      <c r="A832" s="7" t="s">
        <v>2801</v>
      </c>
      <c r="B832" s="7" t="s">
        <v>12280</v>
      </c>
      <c r="C832" s="44" t="n">
        <v>0</v>
      </c>
      <c r="D832" s="44" t="n">
        <v>5</v>
      </c>
      <c r="E832" s="38" t="n">
        <f aca="false">IFERROR(C832/D832,0)</f>
        <v>0</v>
      </c>
      <c r="F832" s="45" t="n">
        <v>11.6</v>
      </c>
    </row>
    <row r="833" customFormat="false" ht="15" hidden="false" customHeight="false" outlineLevel="0" collapsed="false">
      <c r="A833" s="7" t="s">
        <v>2943</v>
      </c>
      <c r="B833" s="7" t="s">
        <v>12282</v>
      </c>
      <c r="C833" s="44" t="n">
        <v>0</v>
      </c>
      <c r="D833" s="44" t="n">
        <v>5</v>
      </c>
      <c r="E833" s="38" t="n">
        <f aca="false">IFERROR(C833/D833,0)</f>
        <v>0</v>
      </c>
      <c r="F833" s="45" t="n">
        <v>28.4</v>
      </c>
    </row>
    <row r="834" customFormat="false" ht="15" hidden="false" customHeight="false" outlineLevel="0" collapsed="false">
      <c r="A834" s="7" t="s">
        <v>3017</v>
      </c>
      <c r="B834" s="7" t="s">
        <v>12285</v>
      </c>
      <c r="C834" s="44" t="n">
        <v>0</v>
      </c>
      <c r="D834" s="44" t="n">
        <v>5</v>
      </c>
      <c r="E834" s="38" t="n">
        <f aca="false">IFERROR(C834/D834,0)</f>
        <v>0</v>
      </c>
      <c r="F834" s="45" t="n">
        <v>19.4</v>
      </c>
    </row>
    <row r="835" customFormat="false" ht="15" hidden="false" customHeight="false" outlineLevel="0" collapsed="false">
      <c r="A835" s="7" t="s">
        <v>2657</v>
      </c>
      <c r="B835" s="7" t="s">
        <v>12284</v>
      </c>
      <c r="C835" s="44" t="n">
        <v>0</v>
      </c>
      <c r="D835" s="44" t="n">
        <v>5</v>
      </c>
      <c r="E835" s="38" t="n">
        <f aca="false">IFERROR(C835/D835,0)</f>
        <v>0</v>
      </c>
      <c r="F835" s="45" t="n">
        <v>49.6</v>
      </c>
    </row>
    <row r="836" customFormat="false" ht="15" hidden="false" customHeight="false" outlineLevel="0" collapsed="false">
      <c r="A836" s="7" t="s">
        <v>2789</v>
      </c>
      <c r="B836" s="7" t="s">
        <v>12285</v>
      </c>
      <c r="C836" s="44" t="n">
        <v>0</v>
      </c>
      <c r="D836" s="44" t="n">
        <v>5</v>
      </c>
      <c r="E836" s="38" t="n">
        <f aca="false">IFERROR(C836/D836,0)</f>
        <v>0</v>
      </c>
      <c r="F836" s="45" t="n">
        <v>14.4</v>
      </c>
    </row>
    <row r="837" customFormat="false" ht="15" hidden="false" customHeight="false" outlineLevel="0" collapsed="false">
      <c r="A837" s="7" t="s">
        <v>2958</v>
      </c>
      <c r="B837" s="7" t="s">
        <v>12280</v>
      </c>
      <c r="C837" s="44" t="n">
        <v>0</v>
      </c>
      <c r="D837" s="44" t="n">
        <v>5</v>
      </c>
      <c r="E837" s="38" t="n">
        <f aca="false">IFERROR(C837/D837,0)</f>
        <v>0</v>
      </c>
      <c r="F837" s="45" t="n">
        <v>11.2</v>
      </c>
    </row>
    <row r="838" customFormat="false" ht="15" hidden="false" customHeight="false" outlineLevel="0" collapsed="false">
      <c r="A838" s="7" t="s">
        <v>2738</v>
      </c>
      <c r="B838" s="7" t="s">
        <v>12285</v>
      </c>
      <c r="C838" s="44" t="n">
        <v>0</v>
      </c>
      <c r="D838" s="44" t="n">
        <v>5</v>
      </c>
      <c r="E838" s="38" t="n">
        <f aca="false">IFERROR(C838/D838,0)</f>
        <v>0</v>
      </c>
      <c r="F838" s="45" t="n">
        <v>37.4</v>
      </c>
    </row>
    <row r="839" customFormat="false" ht="15" hidden="false" customHeight="false" outlineLevel="0" collapsed="false">
      <c r="A839" s="7" t="s">
        <v>2451</v>
      </c>
      <c r="B839" s="7" t="s">
        <v>12292</v>
      </c>
      <c r="C839" s="44" t="n">
        <v>0</v>
      </c>
      <c r="D839" s="44" t="n">
        <v>5</v>
      </c>
      <c r="E839" s="38" t="n">
        <f aca="false">IFERROR(C839/D839,0)</f>
        <v>0</v>
      </c>
      <c r="F839" s="45" t="n">
        <v>25.2</v>
      </c>
    </row>
    <row r="840" customFormat="false" ht="15" hidden="false" customHeight="false" outlineLevel="0" collapsed="false">
      <c r="A840" s="7" t="s">
        <v>3030</v>
      </c>
      <c r="B840" s="7" t="s">
        <v>12285</v>
      </c>
      <c r="C840" s="44" t="n">
        <v>0</v>
      </c>
      <c r="D840" s="44" t="n">
        <v>5</v>
      </c>
      <c r="E840" s="38" t="n">
        <f aca="false">IFERROR(C840/D840,0)</f>
        <v>0</v>
      </c>
      <c r="F840" s="45" t="n">
        <v>41.6</v>
      </c>
    </row>
    <row r="841" customFormat="false" ht="15" hidden="false" customHeight="false" outlineLevel="0" collapsed="false">
      <c r="A841" s="7" t="s">
        <v>2713</v>
      </c>
      <c r="B841" s="7" t="s">
        <v>12285</v>
      </c>
      <c r="C841" s="44" t="n">
        <v>0</v>
      </c>
      <c r="D841" s="44" t="n">
        <v>5</v>
      </c>
      <c r="E841" s="38" t="n">
        <f aca="false">IFERROR(C841/D841,0)</f>
        <v>0</v>
      </c>
      <c r="F841" s="45" t="n">
        <v>30.2</v>
      </c>
    </row>
    <row r="842" customFormat="false" ht="15" hidden="false" customHeight="false" outlineLevel="0" collapsed="false">
      <c r="A842" s="7" t="s">
        <v>2399</v>
      </c>
      <c r="B842" s="7" t="s">
        <v>12280</v>
      </c>
      <c r="C842" s="44" t="n">
        <v>0</v>
      </c>
      <c r="D842" s="44" t="n">
        <v>5</v>
      </c>
      <c r="E842" s="38" t="n">
        <f aca="false">IFERROR(C842/D842,0)</f>
        <v>0</v>
      </c>
      <c r="F842" s="45" t="n">
        <v>30.4</v>
      </c>
    </row>
    <row r="843" customFormat="false" ht="15" hidden="false" customHeight="false" outlineLevel="0" collapsed="false">
      <c r="A843" s="7" t="s">
        <v>2731</v>
      </c>
      <c r="B843" s="7" t="s">
        <v>12280</v>
      </c>
      <c r="C843" s="44" t="n">
        <v>0</v>
      </c>
      <c r="D843" s="44" t="n">
        <v>5</v>
      </c>
      <c r="E843" s="38" t="n">
        <f aca="false">IFERROR(C843/D843,0)</f>
        <v>0</v>
      </c>
      <c r="F843" s="45" t="n">
        <v>20.4</v>
      </c>
    </row>
    <row r="844" customFormat="false" ht="15" hidden="false" customHeight="false" outlineLevel="0" collapsed="false">
      <c r="A844" s="7" t="s">
        <v>2465</v>
      </c>
      <c r="B844" s="7" t="s">
        <v>12285</v>
      </c>
      <c r="C844" s="44" t="n">
        <v>0</v>
      </c>
      <c r="D844" s="44" t="n">
        <v>5</v>
      </c>
      <c r="E844" s="38" t="n">
        <f aca="false">IFERROR(C844/D844,0)</f>
        <v>0</v>
      </c>
      <c r="F844" s="45" t="n">
        <v>9.8</v>
      </c>
    </row>
    <row r="845" customFormat="false" ht="15" hidden="false" customHeight="false" outlineLevel="0" collapsed="false">
      <c r="A845" s="7" t="s">
        <v>2620</v>
      </c>
      <c r="B845" s="7" t="s">
        <v>12284</v>
      </c>
      <c r="C845" s="44" t="n">
        <v>0</v>
      </c>
      <c r="D845" s="44" t="n">
        <v>5</v>
      </c>
      <c r="E845" s="38" t="n">
        <f aca="false">IFERROR(C845/D845,0)</f>
        <v>0</v>
      </c>
      <c r="F845" s="45" t="n">
        <v>64.8</v>
      </c>
    </row>
    <row r="846" customFormat="false" ht="15" hidden="false" customHeight="false" outlineLevel="0" collapsed="false">
      <c r="A846" s="7" t="s">
        <v>2485</v>
      </c>
      <c r="B846" s="7" t="s">
        <v>12280</v>
      </c>
      <c r="C846" s="44" t="n">
        <v>0</v>
      </c>
      <c r="D846" s="44" t="n">
        <v>5</v>
      </c>
      <c r="E846" s="38" t="n">
        <f aca="false">IFERROR(C846/D846,0)</f>
        <v>0</v>
      </c>
      <c r="F846" s="45" t="n">
        <v>8.8</v>
      </c>
    </row>
    <row r="847" customFormat="false" ht="15" hidden="false" customHeight="false" outlineLevel="0" collapsed="false">
      <c r="A847" s="7" t="s">
        <v>3049</v>
      </c>
      <c r="B847" s="7" t="s">
        <v>12283</v>
      </c>
      <c r="C847" s="44" t="n">
        <v>0</v>
      </c>
      <c r="D847" s="44" t="n">
        <v>5</v>
      </c>
      <c r="E847" s="38" t="n">
        <f aca="false">IFERROR(C847/D847,0)</f>
        <v>0</v>
      </c>
      <c r="F847" s="45" t="n">
        <v>34.6</v>
      </c>
    </row>
    <row r="848" customFormat="false" ht="15" hidden="false" customHeight="false" outlineLevel="0" collapsed="false">
      <c r="A848" s="7" t="s">
        <v>2902</v>
      </c>
      <c r="B848" s="7" t="s">
        <v>12285</v>
      </c>
      <c r="C848" s="44" t="n">
        <v>0</v>
      </c>
      <c r="D848" s="44" t="n">
        <v>5</v>
      </c>
      <c r="E848" s="38" t="n">
        <f aca="false">IFERROR(C848/D848,0)</f>
        <v>0</v>
      </c>
      <c r="F848" s="45" t="n">
        <v>20.2</v>
      </c>
    </row>
    <row r="849" customFormat="false" ht="15" hidden="false" customHeight="false" outlineLevel="0" collapsed="false">
      <c r="A849" s="7" t="s">
        <v>1002</v>
      </c>
      <c r="B849" s="7" t="s">
        <v>12287</v>
      </c>
      <c r="C849" s="44" t="n">
        <v>0</v>
      </c>
      <c r="D849" s="44" t="n">
        <v>5</v>
      </c>
      <c r="E849" s="38" t="n">
        <f aca="false">IFERROR(C849/D849,0)</f>
        <v>0</v>
      </c>
      <c r="F849" s="45" t="n">
        <v>48.6</v>
      </c>
    </row>
    <row r="850" customFormat="false" ht="15" hidden="false" customHeight="false" outlineLevel="0" collapsed="false">
      <c r="A850" s="7" t="s">
        <v>2776</v>
      </c>
      <c r="B850" s="7" t="s">
        <v>12285</v>
      </c>
      <c r="C850" s="44" t="n">
        <v>0</v>
      </c>
      <c r="D850" s="44" t="n">
        <v>5</v>
      </c>
      <c r="E850" s="38" t="n">
        <f aca="false">IFERROR(C850/D850,0)</f>
        <v>0</v>
      </c>
      <c r="F850" s="45" t="n">
        <v>47.8</v>
      </c>
    </row>
    <row r="851" customFormat="false" ht="15" hidden="false" customHeight="false" outlineLevel="0" collapsed="false">
      <c r="A851" s="7" t="s">
        <v>2679</v>
      </c>
      <c r="B851" s="7" t="s">
        <v>12281</v>
      </c>
      <c r="C851" s="44" t="n">
        <v>0</v>
      </c>
      <c r="D851" s="44" t="n">
        <v>5</v>
      </c>
      <c r="E851" s="38" t="n">
        <f aca="false">IFERROR(C851/D851,0)</f>
        <v>0</v>
      </c>
      <c r="F851" s="45" t="n">
        <v>9</v>
      </c>
    </row>
    <row r="852" customFormat="false" ht="15" hidden="false" customHeight="false" outlineLevel="0" collapsed="false">
      <c r="A852" s="7" t="s">
        <v>3109</v>
      </c>
      <c r="B852" s="7" t="s">
        <v>12285</v>
      </c>
      <c r="C852" s="44" t="n">
        <v>0</v>
      </c>
      <c r="D852" s="44" t="n">
        <v>5</v>
      </c>
      <c r="E852" s="38" t="n">
        <f aca="false">IFERROR(C852/D852,0)</f>
        <v>0</v>
      </c>
      <c r="F852" s="45" t="n">
        <v>38.6</v>
      </c>
    </row>
    <row r="853" customFormat="false" ht="15" hidden="false" customHeight="false" outlineLevel="0" collapsed="false">
      <c r="A853" s="7" t="s">
        <v>3072</v>
      </c>
      <c r="B853" s="7" t="s">
        <v>12284</v>
      </c>
      <c r="C853" s="44" t="n">
        <v>0</v>
      </c>
      <c r="D853" s="44" t="n">
        <v>5</v>
      </c>
      <c r="E853" s="38" t="n">
        <f aca="false">IFERROR(C853/D853,0)</f>
        <v>0</v>
      </c>
      <c r="F853" s="45" t="n">
        <v>32.6</v>
      </c>
    </row>
    <row r="854" customFormat="false" ht="15" hidden="false" customHeight="false" outlineLevel="0" collapsed="false">
      <c r="A854" s="7" t="s">
        <v>2724</v>
      </c>
      <c r="B854" s="7" t="s">
        <v>12285</v>
      </c>
      <c r="C854" s="44" t="n">
        <v>0</v>
      </c>
      <c r="D854" s="44" t="n">
        <v>5</v>
      </c>
      <c r="E854" s="38" t="n">
        <f aca="false">IFERROR(C854/D854,0)</f>
        <v>0</v>
      </c>
      <c r="F854" s="45" t="n">
        <v>39.4</v>
      </c>
    </row>
    <row r="855" customFormat="false" ht="15" hidden="false" customHeight="false" outlineLevel="0" collapsed="false">
      <c r="A855" s="7" t="s">
        <v>3025</v>
      </c>
      <c r="B855" s="7" t="s">
        <v>12285</v>
      </c>
      <c r="C855" s="44" t="n">
        <v>0</v>
      </c>
      <c r="D855" s="44" t="n">
        <v>5</v>
      </c>
      <c r="E855" s="38" t="n">
        <f aca="false">IFERROR(C855/D855,0)</f>
        <v>0</v>
      </c>
      <c r="F855" s="45" t="n">
        <v>55.6</v>
      </c>
    </row>
    <row r="856" customFormat="false" ht="15" hidden="false" customHeight="false" outlineLevel="0" collapsed="false">
      <c r="A856" s="7" t="s">
        <v>3167</v>
      </c>
      <c r="B856" s="7" t="s">
        <v>12323</v>
      </c>
      <c r="C856" s="44" t="n">
        <v>0</v>
      </c>
      <c r="D856" s="44" t="n">
        <v>5</v>
      </c>
      <c r="E856" s="38" t="n">
        <f aca="false">IFERROR(C856/D856,0)</f>
        <v>0</v>
      </c>
      <c r="F856" s="45" t="n">
        <v>8.4</v>
      </c>
    </row>
    <row r="857" customFormat="false" ht="15" hidden="false" customHeight="false" outlineLevel="0" collapsed="false">
      <c r="A857" s="7" t="s">
        <v>3101</v>
      </c>
      <c r="B857" s="7" t="s">
        <v>12285</v>
      </c>
      <c r="C857" s="44" t="n">
        <v>0</v>
      </c>
      <c r="D857" s="44" t="n">
        <v>5</v>
      </c>
      <c r="E857" s="38" t="n">
        <f aca="false">IFERROR(C857/D857,0)</f>
        <v>0</v>
      </c>
      <c r="F857" s="45" t="n">
        <v>34.4</v>
      </c>
    </row>
    <row r="858" customFormat="false" ht="15" hidden="false" customHeight="false" outlineLevel="0" collapsed="false">
      <c r="A858" s="7" t="s">
        <v>2739</v>
      </c>
      <c r="B858" s="7" t="s">
        <v>12285</v>
      </c>
      <c r="C858" s="44" t="n">
        <v>0</v>
      </c>
      <c r="D858" s="44" t="n">
        <v>5</v>
      </c>
      <c r="E858" s="38" t="n">
        <f aca="false">IFERROR(C858/D858,0)</f>
        <v>0</v>
      </c>
      <c r="F858" s="45" t="n">
        <v>33.2</v>
      </c>
    </row>
    <row r="859" customFormat="false" ht="15" hidden="false" customHeight="false" outlineLevel="0" collapsed="false">
      <c r="A859" s="7" t="s">
        <v>2566</v>
      </c>
      <c r="B859" s="7" t="s">
        <v>12280</v>
      </c>
      <c r="C859" s="44" t="n">
        <v>0</v>
      </c>
      <c r="D859" s="44" t="n">
        <v>5</v>
      </c>
      <c r="E859" s="38" t="n">
        <f aca="false">IFERROR(C859/D859,0)</f>
        <v>0</v>
      </c>
      <c r="F859" s="45" t="n">
        <v>16.4</v>
      </c>
    </row>
    <row r="860" customFormat="false" ht="15" hidden="false" customHeight="false" outlineLevel="0" collapsed="false">
      <c r="A860" s="7" t="s">
        <v>2541</v>
      </c>
      <c r="B860" s="7" t="s">
        <v>12281</v>
      </c>
      <c r="C860" s="44" t="n">
        <v>0</v>
      </c>
      <c r="D860" s="44" t="n">
        <v>5</v>
      </c>
      <c r="E860" s="38" t="n">
        <f aca="false">IFERROR(C860/D860,0)</f>
        <v>0</v>
      </c>
      <c r="F860" s="45" t="n">
        <v>28.8</v>
      </c>
    </row>
    <row r="861" customFormat="false" ht="15" hidden="false" customHeight="false" outlineLevel="0" collapsed="false">
      <c r="A861" s="7" t="s">
        <v>2653</v>
      </c>
      <c r="B861" s="7" t="s">
        <v>12285</v>
      </c>
      <c r="C861" s="44" t="n">
        <v>0</v>
      </c>
      <c r="D861" s="44" t="n">
        <v>5</v>
      </c>
      <c r="E861" s="38" t="n">
        <f aca="false">IFERROR(C861/D861,0)</f>
        <v>0</v>
      </c>
      <c r="F861" s="45" t="n">
        <v>22</v>
      </c>
    </row>
    <row r="862" customFormat="false" ht="15" hidden="false" customHeight="false" outlineLevel="0" collapsed="false">
      <c r="A862" s="7" t="s">
        <v>2616</v>
      </c>
      <c r="B862" s="7" t="s">
        <v>12284</v>
      </c>
      <c r="C862" s="44" t="n">
        <v>0</v>
      </c>
      <c r="D862" s="44" t="n">
        <v>5</v>
      </c>
      <c r="E862" s="38" t="n">
        <f aca="false">IFERROR(C862/D862,0)</f>
        <v>0</v>
      </c>
      <c r="F862" s="45" t="n">
        <v>44.4</v>
      </c>
    </row>
    <row r="863" customFormat="false" ht="15" hidden="false" customHeight="false" outlineLevel="0" collapsed="false">
      <c r="A863" s="7" t="s">
        <v>3073</v>
      </c>
      <c r="B863" s="7" t="s">
        <v>12280</v>
      </c>
      <c r="C863" s="44" t="n">
        <v>0</v>
      </c>
      <c r="D863" s="44" t="n">
        <v>5</v>
      </c>
      <c r="E863" s="38" t="n">
        <f aca="false">IFERROR(C863/D863,0)</f>
        <v>0</v>
      </c>
      <c r="F863" s="45" t="n">
        <v>31.6</v>
      </c>
    </row>
    <row r="864" customFormat="false" ht="15" hidden="false" customHeight="false" outlineLevel="0" collapsed="false">
      <c r="A864" s="7" t="s">
        <v>2317</v>
      </c>
      <c r="B864" s="7" t="s">
        <v>12289</v>
      </c>
      <c r="C864" s="44" t="n">
        <v>0</v>
      </c>
      <c r="D864" s="44" t="n">
        <v>5</v>
      </c>
      <c r="E864" s="38" t="n">
        <f aca="false">IFERROR(C864/D864,0)</f>
        <v>0</v>
      </c>
      <c r="F864" s="45" t="n">
        <v>24.4</v>
      </c>
    </row>
    <row r="865" customFormat="false" ht="15" hidden="false" customHeight="false" outlineLevel="0" collapsed="false">
      <c r="A865" s="7" t="s">
        <v>2478</v>
      </c>
      <c r="B865" s="7" t="s">
        <v>12295</v>
      </c>
      <c r="C865" s="44" t="n">
        <v>0</v>
      </c>
      <c r="D865" s="44" t="n">
        <v>5</v>
      </c>
      <c r="E865" s="38" t="n">
        <f aca="false">IFERROR(C865/D865,0)</f>
        <v>0</v>
      </c>
      <c r="F865" s="45" t="n">
        <v>4</v>
      </c>
    </row>
    <row r="866" customFormat="false" ht="15" hidden="false" customHeight="false" outlineLevel="0" collapsed="false">
      <c r="A866" s="7" t="s">
        <v>959</v>
      </c>
      <c r="B866" s="7" t="s">
        <v>12300</v>
      </c>
      <c r="C866" s="44" t="n">
        <v>0</v>
      </c>
      <c r="D866" s="44" t="n">
        <v>5</v>
      </c>
      <c r="E866" s="38" t="n">
        <f aca="false">IFERROR(C866/D866,0)</f>
        <v>0</v>
      </c>
      <c r="F866" s="45" t="n">
        <v>7.2</v>
      </c>
    </row>
    <row r="867" customFormat="false" ht="15" hidden="false" customHeight="false" outlineLevel="0" collapsed="false">
      <c r="A867" s="7" t="s">
        <v>2361</v>
      </c>
      <c r="B867" s="7" t="s">
        <v>12305</v>
      </c>
      <c r="C867" s="44" t="n">
        <v>0</v>
      </c>
      <c r="D867" s="44" t="n">
        <v>5</v>
      </c>
      <c r="E867" s="38" t="n">
        <f aca="false">IFERROR(C867/D867,0)</f>
        <v>0</v>
      </c>
      <c r="F867" s="45" t="n">
        <v>63</v>
      </c>
    </row>
    <row r="868" customFormat="false" ht="15" hidden="false" customHeight="false" outlineLevel="0" collapsed="false">
      <c r="A868" s="7" t="s">
        <v>2811</v>
      </c>
      <c r="B868" s="7" t="s">
        <v>12280</v>
      </c>
      <c r="C868" s="44" t="n">
        <v>0</v>
      </c>
      <c r="D868" s="44" t="n">
        <v>5</v>
      </c>
      <c r="E868" s="38" t="n">
        <f aca="false">IFERROR(C868/D868,0)</f>
        <v>0</v>
      </c>
      <c r="F868" s="45" t="n">
        <v>28.2</v>
      </c>
    </row>
    <row r="869" customFormat="false" ht="15" hidden="false" customHeight="false" outlineLevel="0" collapsed="false">
      <c r="A869" s="7" t="s">
        <v>2323</v>
      </c>
      <c r="B869" s="7" t="s">
        <v>12282</v>
      </c>
      <c r="C869" s="44" t="n">
        <v>0</v>
      </c>
      <c r="D869" s="44" t="n">
        <v>5</v>
      </c>
      <c r="E869" s="38" t="n">
        <f aca="false">IFERROR(C869/D869,0)</f>
        <v>0</v>
      </c>
      <c r="F869" s="45" t="n">
        <v>4.2</v>
      </c>
    </row>
    <row r="870" customFormat="false" ht="15" hidden="false" customHeight="false" outlineLevel="0" collapsed="false">
      <c r="A870" s="7" t="s">
        <v>2730</v>
      </c>
      <c r="B870" s="7" t="s">
        <v>12285</v>
      </c>
      <c r="C870" s="44" t="n">
        <v>0</v>
      </c>
      <c r="D870" s="44" t="n">
        <v>5</v>
      </c>
      <c r="E870" s="38" t="n">
        <f aca="false">IFERROR(C870/D870,0)</f>
        <v>0</v>
      </c>
      <c r="F870" s="45" t="n">
        <v>3.6</v>
      </c>
    </row>
    <row r="871" customFormat="false" ht="15" hidden="false" customHeight="false" outlineLevel="0" collapsed="false">
      <c r="A871" s="7" t="s">
        <v>2368</v>
      </c>
      <c r="B871" s="7" t="s">
        <v>12292</v>
      </c>
      <c r="C871" s="44" t="n">
        <v>0</v>
      </c>
      <c r="D871" s="44" t="n">
        <v>5</v>
      </c>
      <c r="E871" s="38" t="n">
        <f aca="false">IFERROR(C871/D871,0)</f>
        <v>0</v>
      </c>
      <c r="F871" s="45" t="n">
        <v>21.6</v>
      </c>
    </row>
    <row r="872" customFormat="false" ht="15" hidden="false" customHeight="false" outlineLevel="0" collapsed="false">
      <c r="A872" s="7" t="s">
        <v>3179</v>
      </c>
      <c r="B872" s="7" t="s">
        <v>12285</v>
      </c>
      <c r="C872" s="44" t="n">
        <v>0</v>
      </c>
      <c r="D872" s="44" t="n">
        <v>5</v>
      </c>
      <c r="E872" s="38" t="n">
        <f aca="false">IFERROR(C872/D872,0)</f>
        <v>0</v>
      </c>
      <c r="F872" s="45" t="n">
        <v>35.6</v>
      </c>
    </row>
    <row r="873" customFormat="false" ht="15" hidden="false" customHeight="false" outlineLevel="0" collapsed="false">
      <c r="A873" s="7" t="s">
        <v>2921</v>
      </c>
      <c r="B873" s="7" t="s">
        <v>12285</v>
      </c>
      <c r="C873" s="44" t="n">
        <v>0</v>
      </c>
      <c r="D873" s="44" t="n">
        <v>5</v>
      </c>
      <c r="E873" s="38" t="n">
        <f aca="false">IFERROR(C873/D873,0)</f>
        <v>0</v>
      </c>
      <c r="F873" s="45" t="n">
        <v>18.4</v>
      </c>
    </row>
    <row r="874" customFormat="false" ht="15" hidden="false" customHeight="false" outlineLevel="0" collapsed="false">
      <c r="A874" s="7" t="s">
        <v>3069</v>
      </c>
      <c r="B874" s="7" t="s">
        <v>12280</v>
      </c>
      <c r="C874" s="44" t="n">
        <v>0</v>
      </c>
      <c r="D874" s="44" t="n">
        <v>5</v>
      </c>
      <c r="E874" s="38" t="n">
        <f aca="false">IFERROR(C874/D874,0)</f>
        <v>0</v>
      </c>
      <c r="F874" s="45" t="n">
        <v>77.2</v>
      </c>
    </row>
    <row r="875" customFormat="false" ht="15" hidden="false" customHeight="false" outlineLevel="0" collapsed="false">
      <c r="A875" s="7" t="s">
        <v>3180</v>
      </c>
      <c r="B875" s="7" t="s">
        <v>12285</v>
      </c>
      <c r="C875" s="44" t="n">
        <v>0</v>
      </c>
      <c r="D875" s="44" t="n">
        <v>5</v>
      </c>
      <c r="E875" s="38" t="n">
        <f aca="false">IFERROR(C875/D875,0)</f>
        <v>0</v>
      </c>
      <c r="F875" s="45" t="n">
        <v>21.8</v>
      </c>
    </row>
    <row r="876" customFormat="false" ht="15" hidden="false" customHeight="false" outlineLevel="0" collapsed="false">
      <c r="A876" s="7" t="s">
        <v>2317</v>
      </c>
      <c r="B876" s="7" t="s">
        <v>12282</v>
      </c>
      <c r="C876" s="44" t="n">
        <v>0</v>
      </c>
      <c r="D876" s="44" t="n">
        <v>5</v>
      </c>
      <c r="E876" s="38" t="n">
        <f aca="false">IFERROR(C876/D876,0)</f>
        <v>0</v>
      </c>
      <c r="F876" s="45" t="n">
        <v>24.8</v>
      </c>
    </row>
    <row r="877" customFormat="false" ht="15" hidden="false" customHeight="false" outlineLevel="0" collapsed="false">
      <c r="A877" s="7" t="s">
        <v>2765</v>
      </c>
      <c r="B877" s="7" t="s">
        <v>12284</v>
      </c>
      <c r="C877" s="44" t="n">
        <v>0</v>
      </c>
      <c r="D877" s="44" t="n">
        <v>5</v>
      </c>
      <c r="E877" s="38" t="n">
        <f aca="false">IFERROR(C877/D877,0)</f>
        <v>0</v>
      </c>
      <c r="F877" s="45" t="n">
        <v>26.2</v>
      </c>
    </row>
    <row r="878" customFormat="false" ht="15" hidden="false" customHeight="false" outlineLevel="0" collapsed="false">
      <c r="A878" s="7" t="s">
        <v>2341</v>
      </c>
      <c r="B878" s="7" t="s">
        <v>12282</v>
      </c>
      <c r="C878" s="44" t="n">
        <v>0</v>
      </c>
      <c r="D878" s="44" t="n">
        <v>5</v>
      </c>
      <c r="E878" s="38" t="n">
        <f aca="false">IFERROR(C878/D878,0)</f>
        <v>0</v>
      </c>
      <c r="F878" s="45" t="n">
        <v>5.2</v>
      </c>
    </row>
    <row r="879" customFormat="false" ht="15" hidden="false" customHeight="false" outlineLevel="0" collapsed="false">
      <c r="A879" s="7" t="s">
        <v>3024</v>
      </c>
      <c r="B879" s="7" t="s">
        <v>12285</v>
      </c>
      <c r="C879" s="44" t="n">
        <v>0</v>
      </c>
      <c r="D879" s="44" t="n">
        <v>5</v>
      </c>
      <c r="E879" s="38" t="n">
        <f aca="false">IFERROR(C879/D879,0)</f>
        <v>0</v>
      </c>
      <c r="F879" s="45" t="n">
        <v>7.4</v>
      </c>
    </row>
    <row r="880" customFormat="false" ht="15" hidden="false" customHeight="false" outlineLevel="0" collapsed="false">
      <c r="A880" s="7" t="s">
        <v>3154</v>
      </c>
      <c r="B880" s="7" t="s">
        <v>12285</v>
      </c>
      <c r="C880" s="44" t="n">
        <v>0</v>
      </c>
      <c r="D880" s="44" t="n">
        <v>5</v>
      </c>
      <c r="E880" s="38" t="n">
        <f aca="false">IFERROR(C880/D880,0)</f>
        <v>0</v>
      </c>
      <c r="F880" s="45" t="n">
        <v>14.8</v>
      </c>
    </row>
    <row r="881" customFormat="false" ht="15" hidden="false" customHeight="false" outlineLevel="0" collapsed="false">
      <c r="A881" s="7" t="s">
        <v>2307</v>
      </c>
      <c r="B881" s="7" t="s">
        <v>12324</v>
      </c>
      <c r="C881" s="44" t="n">
        <v>0</v>
      </c>
      <c r="D881" s="44" t="n">
        <v>5</v>
      </c>
      <c r="E881" s="38" t="n">
        <f aca="false">IFERROR(C881/D881,0)</f>
        <v>0</v>
      </c>
      <c r="F881" s="45" t="n">
        <v>9.2</v>
      </c>
    </row>
    <row r="882" customFormat="false" ht="15" hidden="false" customHeight="false" outlineLevel="0" collapsed="false">
      <c r="A882" s="7" t="s">
        <v>2350</v>
      </c>
      <c r="B882" s="7" t="s">
        <v>12286</v>
      </c>
      <c r="C882" s="44" t="n">
        <v>0</v>
      </c>
      <c r="D882" s="44" t="n">
        <v>5</v>
      </c>
      <c r="E882" s="38" t="n">
        <f aca="false">IFERROR(C882/D882,0)</f>
        <v>0</v>
      </c>
      <c r="F882" s="45" t="n">
        <v>11</v>
      </c>
    </row>
    <row r="883" customFormat="false" ht="15" hidden="false" customHeight="false" outlineLevel="0" collapsed="false">
      <c r="A883" s="7" t="s">
        <v>2750</v>
      </c>
      <c r="B883" s="7" t="s">
        <v>12285</v>
      </c>
      <c r="C883" s="44" t="n">
        <v>0</v>
      </c>
      <c r="D883" s="44" t="n">
        <v>5</v>
      </c>
      <c r="E883" s="38" t="n">
        <f aca="false">IFERROR(C883/D883,0)</f>
        <v>0</v>
      </c>
      <c r="F883" s="45" t="n">
        <v>13</v>
      </c>
    </row>
    <row r="884" customFormat="false" ht="15" hidden="false" customHeight="false" outlineLevel="0" collapsed="false">
      <c r="A884" s="7" t="s">
        <v>2445</v>
      </c>
      <c r="B884" s="7" t="s">
        <v>12294</v>
      </c>
      <c r="C884" s="44" t="n">
        <v>0</v>
      </c>
      <c r="D884" s="44" t="n">
        <v>5</v>
      </c>
      <c r="E884" s="38" t="n">
        <f aca="false">IFERROR(C884/D884,0)</f>
        <v>0</v>
      </c>
      <c r="F884" s="45" t="n">
        <v>10.2</v>
      </c>
    </row>
    <row r="885" customFormat="false" ht="15" hidden="false" customHeight="false" outlineLevel="0" collapsed="false">
      <c r="A885" s="7" t="s">
        <v>3074</v>
      </c>
      <c r="B885" s="7" t="s">
        <v>12285</v>
      </c>
      <c r="C885" s="44" t="n">
        <v>0</v>
      </c>
      <c r="D885" s="44" t="n">
        <v>5</v>
      </c>
      <c r="E885" s="38" t="n">
        <f aca="false">IFERROR(C885/D885,0)</f>
        <v>0</v>
      </c>
      <c r="F885" s="45" t="n">
        <v>22.6</v>
      </c>
    </row>
    <row r="886" customFormat="false" ht="15" hidden="false" customHeight="false" outlineLevel="0" collapsed="false">
      <c r="A886" s="7" t="s">
        <v>2521</v>
      </c>
      <c r="B886" s="7" t="s">
        <v>12325</v>
      </c>
      <c r="C886" s="44" t="n">
        <v>0</v>
      </c>
      <c r="D886" s="44" t="n">
        <v>5</v>
      </c>
      <c r="E886" s="38" t="n">
        <f aca="false">IFERROR(C886/D886,0)</f>
        <v>0</v>
      </c>
      <c r="F886" s="45" t="n">
        <v>24.4</v>
      </c>
    </row>
    <row r="887" customFormat="false" ht="15" hidden="false" customHeight="false" outlineLevel="0" collapsed="false">
      <c r="A887" s="7" t="s">
        <v>2326</v>
      </c>
      <c r="B887" s="7" t="s">
        <v>12309</v>
      </c>
      <c r="C887" s="44" t="n">
        <v>0</v>
      </c>
      <c r="D887" s="44" t="n">
        <v>5</v>
      </c>
      <c r="E887" s="38" t="n">
        <f aca="false">IFERROR(C887/D887,0)</f>
        <v>0</v>
      </c>
      <c r="F887" s="45" t="n">
        <v>47.4</v>
      </c>
    </row>
    <row r="888" customFormat="false" ht="15" hidden="false" customHeight="false" outlineLevel="0" collapsed="false">
      <c r="A888" s="7" t="s">
        <v>2993</v>
      </c>
      <c r="B888" s="7" t="s">
        <v>12285</v>
      </c>
      <c r="C888" s="44" t="n">
        <v>0</v>
      </c>
      <c r="D888" s="44" t="n">
        <v>5</v>
      </c>
      <c r="E888" s="38" t="n">
        <f aca="false">IFERROR(C888/D888,0)</f>
        <v>0</v>
      </c>
      <c r="F888" s="45" t="n">
        <v>19.2</v>
      </c>
    </row>
    <row r="889" customFormat="false" ht="15" hidden="false" customHeight="false" outlineLevel="0" collapsed="false">
      <c r="A889" s="7" t="s">
        <v>2432</v>
      </c>
      <c r="B889" s="7" t="s">
        <v>12289</v>
      </c>
      <c r="C889" s="44" t="n">
        <v>0</v>
      </c>
      <c r="D889" s="44" t="n">
        <v>5</v>
      </c>
      <c r="E889" s="38" t="n">
        <f aca="false">IFERROR(C889/D889,0)</f>
        <v>0</v>
      </c>
      <c r="F889" s="45" t="n">
        <v>24</v>
      </c>
    </row>
    <row r="890" customFormat="false" ht="15" hidden="false" customHeight="false" outlineLevel="0" collapsed="false">
      <c r="A890" s="7" t="s">
        <v>3160</v>
      </c>
      <c r="B890" s="7" t="s">
        <v>12285</v>
      </c>
      <c r="C890" s="44" t="n">
        <v>0</v>
      </c>
      <c r="D890" s="44" t="n">
        <v>5</v>
      </c>
      <c r="E890" s="38" t="n">
        <f aca="false">IFERROR(C890/D890,0)</f>
        <v>0</v>
      </c>
      <c r="F890" s="45" t="n">
        <v>22</v>
      </c>
    </row>
    <row r="891" customFormat="false" ht="15" hidden="false" customHeight="false" outlineLevel="0" collapsed="false">
      <c r="A891" s="7" t="s">
        <v>2323</v>
      </c>
      <c r="B891" s="7" t="s">
        <v>12292</v>
      </c>
      <c r="C891" s="44" t="n">
        <v>1</v>
      </c>
      <c r="D891" s="44" t="n">
        <v>4</v>
      </c>
      <c r="E891" s="38" t="n">
        <f aca="false">IFERROR(C891/D891,0)</f>
        <v>0.25</v>
      </c>
      <c r="F891" s="45" t="n">
        <v>4</v>
      </c>
    </row>
    <row r="892" customFormat="false" ht="15" hidden="false" customHeight="false" outlineLevel="0" collapsed="false">
      <c r="A892" s="7" t="s">
        <v>2436</v>
      </c>
      <c r="B892" s="7" t="s">
        <v>12284</v>
      </c>
      <c r="C892" s="44" t="n">
        <v>0</v>
      </c>
      <c r="D892" s="44" t="n">
        <v>4</v>
      </c>
      <c r="E892" s="38" t="n">
        <f aca="false">IFERROR(C892/D892,0)</f>
        <v>0</v>
      </c>
      <c r="F892" s="45" t="n">
        <v>55.5</v>
      </c>
    </row>
    <row r="893" customFormat="false" ht="15" hidden="false" customHeight="false" outlineLevel="0" collapsed="false">
      <c r="A893" s="7" t="s">
        <v>2936</v>
      </c>
      <c r="B893" s="7" t="s">
        <v>12285</v>
      </c>
      <c r="C893" s="44" t="n">
        <v>0</v>
      </c>
      <c r="D893" s="44" t="n">
        <v>4</v>
      </c>
      <c r="E893" s="38" t="n">
        <f aca="false">IFERROR(C893/D893,0)</f>
        <v>0</v>
      </c>
      <c r="F893" s="45" t="n">
        <v>21</v>
      </c>
    </row>
    <row r="894" customFormat="false" ht="15" hidden="false" customHeight="false" outlineLevel="0" collapsed="false">
      <c r="A894" s="7" t="s">
        <v>2331</v>
      </c>
      <c r="B894" s="7" t="s">
        <v>12286</v>
      </c>
      <c r="C894" s="44" t="n">
        <v>0</v>
      </c>
      <c r="D894" s="44" t="n">
        <v>4</v>
      </c>
      <c r="E894" s="38" t="n">
        <f aca="false">IFERROR(C894/D894,0)</f>
        <v>0</v>
      </c>
      <c r="F894" s="45" t="n">
        <v>10.25</v>
      </c>
    </row>
    <row r="895" customFormat="false" ht="15" hidden="false" customHeight="false" outlineLevel="0" collapsed="false">
      <c r="A895" s="7" t="s">
        <v>3269</v>
      </c>
      <c r="B895" s="7" t="s">
        <v>12285</v>
      </c>
      <c r="C895" s="44" t="n">
        <v>0</v>
      </c>
      <c r="D895" s="44" t="n">
        <v>4</v>
      </c>
      <c r="E895" s="38" t="n">
        <f aca="false">IFERROR(C895/D895,0)</f>
        <v>0</v>
      </c>
      <c r="F895" s="45" t="n">
        <v>14.75</v>
      </c>
    </row>
    <row r="896" customFormat="false" ht="15" hidden="false" customHeight="false" outlineLevel="0" collapsed="false">
      <c r="A896" s="7" t="s">
        <v>2950</v>
      </c>
      <c r="B896" s="7" t="s">
        <v>12285</v>
      </c>
      <c r="C896" s="44" t="n">
        <v>0</v>
      </c>
      <c r="D896" s="44" t="n">
        <v>4</v>
      </c>
      <c r="E896" s="38" t="n">
        <f aca="false">IFERROR(C896/D896,0)</f>
        <v>0</v>
      </c>
      <c r="F896" s="45" t="n">
        <v>35</v>
      </c>
    </row>
    <row r="897" customFormat="false" ht="15" hidden="false" customHeight="false" outlineLevel="0" collapsed="false">
      <c r="A897" s="7" t="s">
        <v>2567</v>
      </c>
      <c r="B897" s="7" t="s">
        <v>12285</v>
      </c>
      <c r="C897" s="44" t="n">
        <v>0</v>
      </c>
      <c r="D897" s="44" t="n">
        <v>4</v>
      </c>
      <c r="E897" s="38" t="n">
        <f aca="false">IFERROR(C897/D897,0)</f>
        <v>0</v>
      </c>
      <c r="F897" s="45" t="n">
        <v>5.5</v>
      </c>
    </row>
    <row r="898" customFormat="false" ht="15" hidden="false" customHeight="false" outlineLevel="0" collapsed="false">
      <c r="A898" s="7" t="s">
        <v>2439</v>
      </c>
      <c r="B898" s="7" t="s">
        <v>12286</v>
      </c>
      <c r="C898" s="44" t="n">
        <v>0</v>
      </c>
      <c r="D898" s="44" t="n">
        <v>4</v>
      </c>
      <c r="E898" s="38" t="n">
        <f aca="false">IFERROR(C898/D898,0)</f>
        <v>0</v>
      </c>
      <c r="F898" s="45" t="n">
        <v>47.5</v>
      </c>
    </row>
    <row r="899" customFormat="false" ht="15" hidden="false" customHeight="false" outlineLevel="0" collapsed="false">
      <c r="A899" s="7" t="s">
        <v>3246</v>
      </c>
      <c r="B899" s="7" t="s">
        <v>12309</v>
      </c>
      <c r="C899" s="44" t="n">
        <v>0</v>
      </c>
      <c r="D899" s="44" t="n">
        <v>4</v>
      </c>
      <c r="E899" s="38" t="n">
        <f aca="false">IFERROR(C899/D899,0)</f>
        <v>0</v>
      </c>
      <c r="F899" s="45" t="n">
        <v>17</v>
      </c>
    </row>
    <row r="900" customFormat="false" ht="15" hidden="false" customHeight="false" outlineLevel="0" collapsed="false">
      <c r="A900" s="7" t="s">
        <v>2319</v>
      </c>
      <c r="B900" s="7" t="s">
        <v>12304</v>
      </c>
      <c r="C900" s="44" t="n">
        <v>0</v>
      </c>
      <c r="D900" s="44" t="n">
        <v>4</v>
      </c>
      <c r="E900" s="38" t="n">
        <f aca="false">IFERROR(C900/D900,0)</f>
        <v>0</v>
      </c>
      <c r="F900" s="45" t="n">
        <v>8.75</v>
      </c>
    </row>
    <row r="901" customFormat="false" ht="15" hidden="false" customHeight="false" outlineLevel="0" collapsed="false">
      <c r="A901" s="7" t="s">
        <v>2399</v>
      </c>
      <c r="B901" s="7" t="s">
        <v>12281</v>
      </c>
      <c r="C901" s="44" t="n">
        <v>0</v>
      </c>
      <c r="D901" s="44" t="n">
        <v>4</v>
      </c>
      <c r="E901" s="38" t="n">
        <f aca="false">IFERROR(C901/D901,0)</f>
        <v>0</v>
      </c>
      <c r="F901" s="45" t="n">
        <v>25</v>
      </c>
    </row>
    <row r="902" customFormat="false" ht="15" hidden="false" customHeight="false" outlineLevel="0" collapsed="false">
      <c r="A902" s="7" t="s">
        <v>2928</v>
      </c>
      <c r="B902" s="7" t="s">
        <v>12281</v>
      </c>
      <c r="C902" s="44" t="n">
        <v>0</v>
      </c>
      <c r="D902" s="44" t="n">
        <v>4</v>
      </c>
      <c r="E902" s="38" t="n">
        <f aca="false">IFERROR(C902/D902,0)</f>
        <v>0</v>
      </c>
      <c r="F902" s="45" t="n">
        <v>8.75</v>
      </c>
    </row>
    <row r="903" customFormat="false" ht="15" hidden="false" customHeight="false" outlineLevel="0" collapsed="false">
      <c r="A903" s="7" t="s">
        <v>2774</v>
      </c>
      <c r="B903" s="7" t="s">
        <v>12285</v>
      </c>
      <c r="C903" s="44" t="n">
        <v>0</v>
      </c>
      <c r="D903" s="44" t="n">
        <v>4</v>
      </c>
      <c r="E903" s="38" t="n">
        <f aca="false">IFERROR(C903/D903,0)</f>
        <v>0</v>
      </c>
      <c r="F903" s="45" t="n">
        <v>28</v>
      </c>
    </row>
    <row r="904" customFormat="false" ht="15" hidden="false" customHeight="false" outlineLevel="0" collapsed="false">
      <c r="A904" s="7" t="s">
        <v>3466</v>
      </c>
      <c r="B904" s="7" t="s">
        <v>12285</v>
      </c>
      <c r="C904" s="44" t="n">
        <v>0</v>
      </c>
      <c r="D904" s="44" t="n">
        <v>4</v>
      </c>
      <c r="E904" s="38" t="n">
        <f aca="false">IFERROR(C904/D904,0)</f>
        <v>0</v>
      </c>
      <c r="F904" s="45" t="n">
        <v>15.75</v>
      </c>
    </row>
    <row r="905" customFormat="false" ht="15" hidden="false" customHeight="false" outlineLevel="0" collapsed="false">
      <c r="A905" s="7" t="s">
        <v>3361</v>
      </c>
      <c r="B905" s="7" t="s">
        <v>12285</v>
      </c>
      <c r="C905" s="44" t="n">
        <v>0</v>
      </c>
      <c r="D905" s="44" t="n">
        <v>4</v>
      </c>
      <c r="E905" s="38" t="n">
        <f aca="false">IFERROR(C905/D905,0)</f>
        <v>0</v>
      </c>
      <c r="F905" s="45" t="n">
        <v>18.75</v>
      </c>
    </row>
    <row r="906" customFormat="false" ht="15" hidden="false" customHeight="false" outlineLevel="0" collapsed="false">
      <c r="A906" s="7" t="s">
        <v>3227</v>
      </c>
      <c r="B906" s="7" t="s">
        <v>12285</v>
      </c>
      <c r="C906" s="44" t="n">
        <v>0</v>
      </c>
      <c r="D906" s="44" t="n">
        <v>4</v>
      </c>
      <c r="E906" s="38" t="n">
        <f aca="false">IFERROR(C906/D906,0)</f>
        <v>0</v>
      </c>
      <c r="F906" s="45" t="n">
        <v>48</v>
      </c>
    </row>
    <row r="907" customFormat="false" ht="15" hidden="false" customHeight="false" outlineLevel="0" collapsed="false">
      <c r="A907" s="7" t="s">
        <v>2492</v>
      </c>
      <c r="B907" s="7" t="s">
        <v>12280</v>
      </c>
      <c r="C907" s="44" t="n">
        <v>0</v>
      </c>
      <c r="D907" s="44" t="n">
        <v>4</v>
      </c>
      <c r="E907" s="38" t="n">
        <f aca="false">IFERROR(C907/D907,0)</f>
        <v>0</v>
      </c>
      <c r="F907" s="45" t="n">
        <v>9.5</v>
      </c>
    </row>
    <row r="908" customFormat="false" ht="15" hidden="false" customHeight="false" outlineLevel="0" collapsed="false">
      <c r="A908" s="7" t="s">
        <v>3033</v>
      </c>
      <c r="B908" s="7" t="s">
        <v>12282</v>
      </c>
      <c r="C908" s="44" t="n">
        <v>0</v>
      </c>
      <c r="D908" s="44" t="n">
        <v>4</v>
      </c>
      <c r="E908" s="38" t="n">
        <f aca="false">IFERROR(C908/D908,0)</f>
        <v>0</v>
      </c>
      <c r="F908" s="45" t="n">
        <v>65.75</v>
      </c>
    </row>
    <row r="909" customFormat="false" ht="15" hidden="false" customHeight="false" outlineLevel="0" collapsed="false">
      <c r="A909" s="7" t="s">
        <v>2310</v>
      </c>
      <c r="B909" s="7" t="s">
        <v>12293</v>
      </c>
      <c r="C909" s="44" t="n">
        <v>0</v>
      </c>
      <c r="D909" s="44" t="n">
        <v>4</v>
      </c>
      <c r="E909" s="38" t="n">
        <f aca="false">IFERROR(C909/D909,0)</f>
        <v>0</v>
      </c>
      <c r="F909" s="45" t="n">
        <v>23.25</v>
      </c>
    </row>
    <row r="910" customFormat="false" ht="15" hidden="false" customHeight="false" outlineLevel="0" collapsed="false">
      <c r="A910" s="7" t="s">
        <v>2497</v>
      </c>
      <c r="B910" s="7" t="s">
        <v>12280</v>
      </c>
      <c r="C910" s="44" t="n">
        <v>0</v>
      </c>
      <c r="D910" s="44" t="n">
        <v>4</v>
      </c>
      <c r="E910" s="38" t="n">
        <f aca="false">IFERROR(C910/D910,0)</f>
        <v>0</v>
      </c>
      <c r="F910" s="45" t="n">
        <v>3.75</v>
      </c>
    </row>
    <row r="911" customFormat="false" ht="15" hidden="false" customHeight="false" outlineLevel="0" collapsed="false">
      <c r="A911" s="7" t="s">
        <v>3342</v>
      </c>
      <c r="B911" s="7" t="s">
        <v>12281</v>
      </c>
      <c r="C911" s="44" t="n">
        <v>0</v>
      </c>
      <c r="D911" s="44" t="n">
        <v>4</v>
      </c>
      <c r="E911" s="38" t="n">
        <f aca="false">IFERROR(C911/D911,0)</f>
        <v>0</v>
      </c>
      <c r="F911" s="45" t="n">
        <v>28</v>
      </c>
    </row>
    <row r="912" customFormat="false" ht="15" hidden="false" customHeight="false" outlineLevel="0" collapsed="false">
      <c r="A912" s="7" t="s">
        <v>3492</v>
      </c>
      <c r="B912" s="7" t="s">
        <v>12285</v>
      </c>
      <c r="C912" s="44" t="n">
        <v>0</v>
      </c>
      <c r="D912" s="44" t="n">
        <v>4</v>
      </c>
      <c r="E912" s="38" t="n">
        <f aca="false">IFERROR(C912/D912,0)</f>
        <v>0</v>
      </c>
      <c r="F912" s="45" t="n">
        <v>47</v>
      </c>
    </row>
    <row r="913" customFormat="false" ht="15" hidden="false" customHeight="false" outlineLevel="0" collapsed="false">
      <c r="A913" s="7" t="s">
        <v>3300</v>
      </c>
      <c r="B913" s="7" t="s">
        <v>12285</v>
      </c>
      <c r="C913" s="44" t="n">
        <v>0</v>
      </c>
      <c r="D913" s="44" t="n">
        <v>4</v>
      </c>
      <c r="E913" s="38" t="n">
        <f aca="false">IFERROR(C913/D913,0)</f>
        <v>0</v>
      </c>
      <c r="F913" s="45" t="n">
        <v>19.5</v>
      </c>
    </row>
    <row r="914" customFormat="false" ht="15" hidden="false" customHeight="false" outlineLevel="0" collapsed="false">
      <c r="A914" s="7" t="s">
        <v>2330</v>
      </c>
      <c r="B914" s="7" t="s">
        <v>12306</v>
      </c>
      <c r="C914" s="44" t="n">
        <v>0</v>
      </c>
      <c r="D914" s="44" t="n">
        <v>4</v>
      </c>
      <c r="E914" s="38" t="n">
        <f aca="false">IFERROR(C914/D914,0)</f>
        <v>0</v>
      </c>
      <c r="F914" s="45" t="n">
        <v>8.5</v>
      </c>
    </row>
    <row r="915" customFormat="false" ht="15" hidden="false" customHeight="false" outlineLevel="0" collapsed="false">
      <c r="A915" s="7" t="s">
        <v>2366</v>
      </c>
      <c r="B915" s="7" t="s">
        <v>12282</v>
      </c>
      <c r="C915" s="44" t="n">
        <v>0</v>
      </c>
      <c r="D915" s="44" t="n">
        <v>4</v>
      </c>
      <c r="E915" s="38" t="n">
        <f aca="false">IFERROR(C915/D915,0)</f>
        <v>0</v>
      </c>
      <c r="F915" s="45" t="n">
        <v>17</v>
      </c>
    </row>
    <row r="916" customFormat="false" ht="15" hidden="false" customHeight="false" outlineLevel="0" collapsed="false">
      <c r="A916" s="7" t="s">
        <v>3192</v>
      </c>
      <c r="B916" s="7" t="s">
        <v>12285</v>
      </c>
      <c r="C916" s="44" t="n">
        <v>0</v>
      </c>
      <c r="D916" s="44" t="n">
        <v>4</v>
      </c>
      <c r="E916" s="38" t="n">
        <f aca="false">IFERROR(C916/D916,0)</f>
        <v>0</v>
      </c>
      <c r="F916" s="45" t="n">
        <v>24</v>
      </c>
    </row>
    <row r="917" customFormat="false" ht="15" hidden="false" customHeight="false" outlineLevel="0" collapsed="false">
      <c r="A917" s="7" t="s">
        <v>2577</v>
      </c>
      <c r="B917" s="7" t="s">
        <v>12291</v>
      </c>
      <c r="C917" s="44" t="n">
        <v>0</v>
      </c>
      <c r="D917" s="44" t="n">
        <v>4</v>
      </c>
      <c r="E917" s="38" t="n">
        <f aca="false">IFERROR(C917/D917,0)</f>
        <v>0</v>
      </c>
      <c r="F917" s="45" t="n">
        <v>23.5</v>
      </c>
    </row>
    <row r="918" customFormat="false" ht="15" hidden="false" customHeight="false" outlineLevel="0" collapsed="false">
      <c r="A918" s="7" t="s">
        <v>3423</v>
      </c>
      <c r="B918" s="7" t="s">
        <v>12283</v>
      </c>
      <c r="C918" s="44" t="n">
        <v>0</v>
      </c>
      <c r="D918" s="44" t="n">
        <v>4</v>
      </c>
      <c r="E918" s="38" t="n">
        <f aca="false">IFERROR(C918/D918,0)</f>
        <v>0</v>
      </c>
      <c r="F918" s="45" t="n">
        <v>26.25</v>
      </c>
    </row>
    <row r="919" customFormat="false" ht="15" hidden="false" customHeight="false" outlineLevel="0" collapsed="false">
      <c r="A919" s="7" t="s">
        <v>2329</v>
      </c>
      <c r="B919" s="7" t="s">
        <v>12280</v>
      </c>
      <c r="C919" s="44" t="n">
        <v>0</v>
      </c>
      <c r="D919" s="44" t="n">
        <v>4</v>
      </c>
      <c r="E919" s="38" t="n">
        <f aca="false">IFERROR(C919/D919,0)</f>
        <v>0</v>
      </c>
      <c r="F919" s="45" t="n">
        <v>34</v>
      </c>
    </row>
    <row r="920" customFormat="false" ht="15" hidden="false" customHeight="false" outlineLevel="0" collapsed="false">
      <c r="A920" s="7" t="s">
        <v>3403</v>
      </c>
      <c r="B920" s="7" t="s">
        <v>12285</v>
      </c>
      <c r="C920" s="44" t="n">
        <v>0</v>
      </c>
      <c r="D920" s="44" t="n">
        <v>4</v>
      </c>
      <c r="E920" s="38" t="n">
        <f aca="false">IFERROR(C920/D920,0)</f>
        <v>0</v>
      </c>
      <c r="F920" s="45" t="n">
        <v>13.75</v>
      </c>
    </row>
    <row r="921" customFormat="false" ht="15" hidden="false" customHeight="false" outlineLevel="0" collapsed="false">
      <c r="A921" s="7" t="s">
        <v>3357</v>
      </c>
      <c r="B921" s="7" t="s">
        <v>12302</v>
      </c>
      <c r="C921" s="44" t="n">
        <v>0</v>
      </c>
      <c r="D921" s="44" t="n">
        <v>4</v>
      </c>
      <c r="E921" s="38" t="n">
        <f aca="false">IFERROR(C921/D921,0)</f>
        <v>0</v>
      </c>
      <c r="F921" s="45" t="n">
        <v>61</v>
      </c>
    </row>
    <row r="922" customFormat="false" ht="15" hidden="false" customHeight="false" outlineLevel="0" collapsed="false">
      <c r="A922" s="7" t="s">
        <v>3289</v>
      </c>
      <c r="B922" s="7" t="s">
        <v>12285</v>
      </c>
      <c r="C922" s="44" t="n">
        <v>0</v>
      </c>
      <c r="D922" s="44" t="n">
        <v>4</v>
      </c>
      <c r="E922" s="38" t="n">
        <f aca="false">IFERROR(C922/D922,0)</f>
        <v>0</v>
      </c>
      <c r="F922" s="45" t="n">
        <v>24</v>
      </c>
    </row>
    <row r="923" customFormat="false" ht="15" hidden="false" customHeight="false" outlineLevel="0" collapsed="false">
      <c r="A923" s="7" t="s">
        <v>2300</v>
      </c>
      <c r="B923" s="7" t="s">
        <v>12282</v>
      </c>
      <c r="C923" s="44" t="n">
        <v>0</v>
      </c>
      <c r="D923" s="44" t="n">
        <v>4</v>
      </c>
      <c r="E923" s="38" t="n">
        <f aca="false">IFERROR(C923/D923,0)</f>
        <v>0</v>
      </c>
      <c r="F923" s="45" t="n">
        <v>9.25</v>
      </c>
    </row>
    <row r="924" customFormat="false" ht="15" hidden="false" customHeight="false" outlineLevel="0" collapsed="false">
      <c r="A924" s="7" t="s">
        <v>3038</v>
      </c>
      <c r="B924" s="7" t="s">
        <v>12285</v>
      </c>
      <c r="C924" s="44" t="n">
        <v>0</v>
      </c>
      <c r="D924" s="44" t="n">
        <v>4</v>
      </c>
      <c r="E924" s="38" t="n">
        <f aca="false">IFERROR(C924/D924,0)</f>
        <v>0</v>
      </c>
      <c r="F924" s="45" t="n">
        <v>11.25</v>
      </c>
    </row>
    <row r="925" customFormat="false" ht="15" hidden="false" customHeight="false" outlineLevel="0" collapsed="false">
      <c r="A925" s="7" t="s">
        <v>2834</v>
      </c>
      <c r="B925" s="7" t="s">
        <v>12284</v>
      </c>
      <c r="C925" s="44" t="n">
        <v>0</v>
      </c>
      <c r="D925" s="44" t="n">
        <v>4</v>
      </c>
      <c r="E925" s="38" t="n">
        <f aca="false">IFERROR(C925/D925,0)</f>
        <v>0</v>
      </c>
      <c r="F925" s="45" t="n">
        <v>65</v>
      </c>
    </row>
    <row r="926" customFormat="false" ht="15" hidden="false" customHeight="false" outlineLevel="0" collapsed="false">
      <c r="A926" s="7" t="s">
        <v>3450</v>
      </c>
      <c r="B926" s="7" t="s">
        <v>12285</v>
      </c>
      <c r="C926" s="44" t="n">
        <v>0</v>
      </c>
      <c r="D926" s="44" t="n">
        <v>4</v>
      </c>
      <c r="E926" s="38" t="n">
        <f aca="false">IFERROR(C926/D926,0)</f>
        <v>0</v>
      </c>
      <c r="F926" s="45" t="n">
        <v>9.25</v>
      </c>
    </row>
    <row r="927" customFormat="false" ht="15" hidden="false" customHeight="false" outlineLevel="0" collapsed="false">
      <c r="A927" s="7" t="s">
        <v>2856</v>
      </c>
      <c r="B927" s="7" t="s">
        <v>12288</v>
      </c>
      <c r="C927" s="44" t="n">
        <v>0</v>
      </c>
      <c r="D927" s="44" t="n">
        <v>4</v>
      </c>
      <c r="E927" s="38" t="n">
        <f aca="false">IFERROR(C927/D927,0)</f>
        <v>0</v>
      </c>
      <c r="F927" s="45" t="n">
        <v>21</v>
      </c>
    </row>
    <row r="928" customFormat="false" ht="15" hidden="false" customHeight="false" outlineLevel="0" collapsed="false">
      <c r="A928" s="7" t="s">
        <v>3388</v>
      </c>
      <c r="B928" s="7" t="s">
        <v>12289</v>
      </c>
      <c r="C928" s="44" t="n">
        <v>0</v>
      </c>
      <c r="D928" s="44" t="n">
        <v>4</v>
      </c>
      <c r="E928" s="38" t="n">
        <f aca="false">IFERROR(C928/D928,0)</f>
        <v>0</v>
      </c>
      <c r="F928" s="45" t="n">
        <v>51</v>
      </c>
    </row>
    <row r="929" customFormat="false" ht="15" hidden="false" customHeight="false" outlineLevel="0" collapsed="false">
      <c r="A929" s="7" t="s">
        <v>3350</v>
      </c>
      <c r="B929" s="7" t="s">
        <v>12280</v>
      </c>
      <c r="C929" s="44" t="n">
        <v>0</v>
      </c>
      <c r="D929" s="44" t="n">
        <v>4</v>
      </c>
      <c r="E929" s="38" t="n">
        <f aca="false">IFERROR(C929/D929,0)</f>
        <v>0</v>
      </c>
      <c r="F929" s="45" t="n">
        <v>26</v>
      </c>
    </row>
    <row r="930" customFormat="false" ht="15" hidden="false" customHeight="false" outlineLevel="0" collapsed="false">
      <c r="A930" s="7" t="s">
        <v>2350</v>
      </c>
      <c r="B930" s="7" t="s">
        <v>12285</v>
      </c>
      <c r="C930" s="44" t="n">
        <v>0</v>
      </c>
      <c r="D930" s="44" t="n">
        <v>4</v>
      </c>
      <c r="E930" s="38" t="n">
        <f aca="false">IFERROR(C930/D930,0)</f>
        <v>0</v>
      </c>
      <c r="F930" s="45" t="n">
        <v>14.5</v>
      </c>
    </row>
    <row r="931" customFormat="false" ht="15" hidden="false" customHeight="false" outlineLevel="0" collapsed="false">
      <c r="A931" s="7" t="s">
        <v>3256</v>
      </c>
      <c r="B931" s="7" t="s">
        <v>12285</v>
      </c>
      <c r="C931" s="44" t="n">
        <v>0</v>
      </c>
      <c r="D931" s="44" t="n">
        <v>4</v>
      </c>
      <c r="E931" s="38" t="n">
        <f aca="false">IFERROR(C931/D931,0)</f>
        <v>0</v>
      </c>
      <c r="F931" s="45" t="n">
        <v>44</v>
      </c>
    </row>
    <row r="932" customFormat="false" ht="15" hidden="false" customHeight="false" outlineLevel="0" collapsed="false">
      <c r="A932" s="7" t="s">
        <v>2828</v>
      </c>
      <c r="B932" s="7" t="s">
        <v>12285</v>
      </c>
      <c r="C932" s="44" t="n">
        <v>0</v>
      </c>
      <c r="D932" s="44" t="n">
        <v>4</v>
      </c>
      <c r="E932" s="38" t="n">
        <f aca="false">IFERROR(C932/D932,0)</f>
        <v>0</v>
      </c>
      <c r="F932" s="45" t="n">
        <v>18</v>
      </c>
    </row>
    <row r="933" customFormat="false" ht="15" hidden="false" customHeight="false" outlineLevel="0" collapsed="false">
      <c r="A933" s="7" t="s">
        <v>2374</v>
      </c>
      <c r="B933" s="7" t="s">
        <v>12282</v>
      </c>
      <c r="C933" s="44" t="n">
        <v>0</v>
      </c>
      <c r="D933" s="44" t="n">
        <v>4</v>
      </c>
      <c r="E933" s="38" t="n">
        <f aca="false">IFERROR(C933/D933,0)</f>
        <v>0</v>
      </c>
      <c r="F933" s="45" t="n">
        <v>28.75</v>
      </c>
    </row>
    <row r="934" customFormat="false" ht="15" hidden="false" customHeight="false" outlineLevel="0" collapsed="false">
      <c r="A934" s="7" t="s">
        <v>3313</v>
      </c>
      <c r="B934" s="7" t="s">
        <v>12285</v>
      </c>
      <c r="C934" s="44" t="n">
        <v>0</v>
      </c>
      <c r="D934" s="44" t="n">
        <v>4</v>
      </c>
      <c r="E934" s="38" t="n">
        <f aca="false">IFERROR(C934/D934,0)</f>
        <v>0</v>
      </c>
      <c r="F934" s="45" t="n">
        <v>10</v>
      </c>
    </row>
    <row r="935" customFormat="false" ht="15" hidden="false" customHeight="false" outlineLevel="0" collapsed="false">
      <c r="A935" s="7" t="s">
        <v>2371</v>
      </c>
      <c r="B935" s="7" t="s">
        <v>12282</v>
      </c>
      <c r="C935" s="44" t="n">
        <v>0</v>
      </c>
      <c r="D935" s="44" t="n">
        <v>4</v>
      </c>
      <c r="E935" s="38" t="n">
        <f aca="false">IFERROR(C935/D935,0)</f>
        <v>0</v>
      </c>
      <c r="F935" s="45" t="n">
        <v>13.5</v>
      </c>
    </row>
    <row r="936" customFormat="false" ht="15" hidden="false" customHeight="false" outlineLevel="0" collapsed="false">
      <c r="A936" s="7" t="s">
        <v>3198</v>
      </c>
      <c r="B936" s="7" t="s">
        <v>12285</v>
      </c>
      <c r="C936" s="44" t="n">
        <v>0</v>
      </c>
      <c r="D936" s="44" t="n">
        <v>4</v>
      </c>
      <c r="E936" s="38" t="n">
        <f aca="false">IFERROR(C936/D936,0)</f>
        <v>0</v>
      </c>
      <c r="F936" s="45" t="n">
        <v>17.75</v>
      </c>
    </row>
    <row r="937" customFormat="false" ht="15" hidden="false" customHeight="false" outlineLevel="0" collapsed="false">
      <c r="A937" s="7" t="s">
        <v>959</v>
      </c>
      <c r="B937" s="7" t="s">
        <v>12326</v>
      </c>
      <c r="C937" s="44" t="n">
        <v>0</v>
      </c>
      <c r="D937" s="44" t="n">
        <v>4</v>
      </c>
      <c r="E937" s="38" t="n">
        <f aca="false">IFERROR(C937/D937,0)</f>
        <v>0</v>
      </c>
      <c r="F937" s="45" t="n">
        <v>12.25</v>
      </c>
    </row>
    <row r="938" customFormat="false" ht="15" hidden="false" customHeight="false" outlineLevel="0" collapsed="false">
      <c r="A938" s="7" t="s">
        <v>3157</v>
      </c>
      <c r="B938" s="7" t="s">
        <v>12285</v>
      </c>
      <c r="C938" s="44" t="n">
        <v>0</v>
      </c>
      <c r="D938" s="44" t="n">
        <v>4</v>
      </c>
      <c r="E938" s="38" t="n">
        <f aca="false">IFERROR(C938/D938,0)</f>
        <v>0</v>
      </c>
      <c r="F938" s="45" t="n">
        <v>28.5</v>
      </c>
    </row>
    <row r="939" customFormat="false" ht="15" hidden="false" customHeight="false" outlineLevel="0" collapsed="false">
      <c r="A939" s="7" t="s">
        <v>3224</v>
      </c>
      <c r="B939" s="7" t="s">
        <v>12285</v>
      </c>
      <c r="C939" s="44" t="n">
        <v>0</v>
      </c>
      <c r="D939" s="44" t="n">
        <v>4</v>
      </c>
      <c r="E939" s="38" t="n">
        <f aca="false">IFERROR(C939/D939,0)</f>
        <v>0</v>
      </c>
      <c r="F939" s="45" t="n">
        <v>23.25</v>
      </c>
    </row>
    <row r="940" customFormat="false" ht="15" hidden="false" customHeight="false" outlineLevel="0" collapsed="false">
      <c r="A940" s="7" t="s">
        <v>3412</v>
      </c>
      <c r="B940" s="7" t="s">
        <v>12287</v>
      </c>
      <c r="C940" s="44" t="n">
        <v>0</v>
      </c>
      <c r="D940" s="44" t="n">
        <v>4</v>
      </c>
      <c r="E940" s="38" t="n">
        <f aca="false">IFERROR(C940/D940,0)</f>
        <v>0</v>
      </c>
      <c r="F940" s="45" t="n">
        <v>41.75</v>
      </c>
    </row>
    <row r="941" customFormat="false" ht="15" hidden="false" customHeight="false" outlineLevel="0" collapsed="false">
      <c r="A941" s="7" t="s">
        <v>2364</v>
      </c>
      <c r="B941" s="7" t="s">
        <v>12306</v>
      </c>
      <c r="C941" s="44" t="n">
        <v>0</v>
      </c>
      <c r="D941" s="44" t="n">
        <v>4</v>
      </c>
      <c r="E941" s="38" t="n">
        <f aca="false">IFERROR(C941/D941,0)</f>
        <v>0</v>
      </c>
      <c r="F941" s="45" t="n">
        <v>7</v>
      </c>
    </row>
    <row r="942" customFormat="false" ht="15" hidden="false" customHeight="false" outlineLevel="0" collapsed="false">
      <c r="A942" s="7" t="s">
        <v>3031</v>
      </c>
      <c r="B942" s="7" t="s">
        <v>12280</v>
      </c>
      <c r="C942" s="44" t="n">
        <v>0</v>
      </c>
      <c r="D942" s="44" t="n">
        <v>4</v>
      </c>
      <c r="E942" s="38" t="n">
        <f aca="false">IFERROR(C942/D942,0)</f>
        <v>0</v>
      </c>
      <c r="F942" s="45" t="n">
        <v>22.5</v>
      </c>
    </row>
    <row r="943" customFormat="false" ht="15" hidden="false" customHeight="false" outlineLevel="0" collapsed="false">
      <c r="A943" s="7" t="s">
        <v>3217</v>
      </c>
      <c r="B943" s="7" t="s">
        <v>12285</v>
      </c>
      <c r="C943" s="44" t="n">
        <v>0</v>
      </c>
      <c r="D943" s="44" t="n">
        <v>4</v>
      </c>
      <c r="E943" s="38" t="n">
        <f aca="false">IFERROR(C943/D943,0)</f>
        <v>0</v>
      </c>
      <c r="F943" s="45" t="n">
        <v>19.5</v>
      </c>
    </row>
    <row r="944" customFormat="false" ht="15" hidden="false" customHeight="false" outlineLevel="0" collapsed="false">
      <c r="A944" s="7" t="s">
        <v>3290</v>
      </c>
      <c r="B944" s="7" t="s">
        <v>12284</v>
      </c>
      <c r="C944" s="44" t="n">
        <v>0</v>
      </c>
      <c r="D944" s="44" t="n">
        <v>4</v>
      </c>
      <c r="E944" s="38" t="n">
        <f aca="false">IFERROR(C944/D944,0)</f>
        <v>0</v>
      </c>
      <c r="F944" s="45" t="n">
        <v>50.5</v>
      </c>
    </row>
    <row r="945" customFormat="false" ht="15" hidden="false" customHeight="false" outlineLevel="0" collapsed="false">
      <c r="A945" s="7" t="s">
        <v>2328</v>
      </c>
      <c r="B945" s="7" t="s">
        <v>12295</v>
      </c>
      <c r="C945" s="44" t="n">
        <v>0</v>
      </c>
      <c r="D945" s="44" t="n">
        <v>4</v>
      </c>
      <c r="E945" s="38" t="n">
        <f aca="false">IFERROR(C945/D945,0)</f>
        <v>0</v>
      </c>
      <c r="F945" s="45" t="n">
        <v>24.75</v>
      </c>
    </row>
    <row r="946" customFormat="false" ht="15" hidden="false" customHeight="false" outlineLevel="0" collapsed="false">
      <c r="A946" s="7" t="s">
        <v>3434</v>
      </c>
      <c r="B946" s="7" t="s">
        <v>12285</v>
      </c>
      <c r="C946" s="44" t="n">
        <v>0</v>
      </c>
      <c r="D946" s="44" t="n">
        <v>4</v>
      </c>
      <c r="E946" s="38" t="n">
        <f aca="false">IFERROR(C946/D946,0)</f>
        <v>0</v>
      </c>
      <c r="F946" s="45" t="n">
        <v>26.25</v>
      </c>
    </row>
    <row r="947" customFormat="false" ht="15" hidden="false" customHeight="false" outlineLevel="0" collapsed="false">
      <c r="A947" s="7" t="s">
        <v>2741</v>
      </c>
      <c r="B947" s="7" t="s">
        <v>12288</v>
      </c>
      <c r="C947" s="44" t="n">
        <v>0</v>
      </c>
      <c r="D947" s="44" t="n">
        <v>4</v>
      </c>
      <c r="E947" s="38" t="n">
        <f aca="false">IFERROR(C947/D947,0)</f>
        <v>0</v>
      </c>
      <c r="F947" s="45" t="n">
        <v>23.5</v>
      </c>
    </row>
    <row r="948" customFormat="false" ht="15" hidden="false" customHeight="false" outlineLevel="0" collapsed="false">
      <c r="A948" s="7" t="s">
        <v>3500</v>
      </c>
      <c r="B948" s="7" t="s">
        <v>12309</v>
      </c>
      <c r="C948" s="44" t="n">
        <v>0</v>
      </c>
      <c r="D948" s="44" t="n">
        <v>4</v>
      </c>
      <c r="E948" s="38" t="n">
        <f aca="false">IFERROR(C948/D948,0)</f>
        <v>0</v>
      </c>
      <c r="F948" s="45" t="n">
        <v>55.5</v>
      </c>
    </row>
    <row r="949" customFormat="false" ht="15" hidden="false" customHeight="false" outlineLevel="0" collapsed="false">
      <c r="A949" s="7" t="s">
        <v>3197</v>
      </c>
      <c r="B949" s="7" t="s">
        <v>12285</v>
      </c>
      <c r="C949" s="44" t="n">
        <v>0</v>
      </c>
      <c r="D949" s="44" t="n">
        <v>4</v>
      </c>
      <c r="E949" s="38" t="n">
        <f aca="false">IFERROR(C949/D949,0)</f>
        <v>0</v>
      </c>
      <c r="F949" s="45" t="n">
        <v>10.5</v>
      </c>
    </row>
    <row r="950" customFormat="false" ht="15" hidden="false" customHeight="false" outlineLevel="0" collapsed="false">
      <c r="A950" s="7" t="s">
        <v>3206</v>
      </c>
      <c r="B950" s="7" t="s">
        <v>12285</v>
      </c>
      <c r="C950" s="44" t="n">
        <v>0</v>
      </c>
      <c r="D950" s="44" t="n">
        <v>4</v>
      </c>
      <c r="E950" s="38" t="n">
        <f aca="false">IFERROR(C950/D950,0)</f>
        <v>0</v>
      </c>
      <c r="F950" s="45" t="n">
        <v>35</v>
      </c>
    </row>
    <row r="951" customFormat="false" ht="15" hidden="false" customHeight="false" outlineLevel="0" collapsed="false">
      <c r="A951" s="7" t="s">
        <v>2313</v>
      </c>
      <c r="B951" s="7" t="s">
        <v>12303</v>
      </c>
      <c r="C951" s="44" t="n">
        <v>0</v>
      </c>
      <c r="D951" s="44" t="n">
        <v>4</v>
      </c>
      <c r="E951" s="38" t="n">
        <f aca="false">IFERROR(C951/D951,0)</f>
        <v>0</v>
      </c>
      <c r="F951" s="45" t="n">
        <v>12.25</v>
      </c>
    </row>
    <row r="952" customFormat="false" ht="15" hidden="false" customHeight="false" outlineLevel="0" collapsed="false">
      <c r="A952" s="7" t="s">
        <v>3387</v>
      </c>
      <c r="B952" s="7" t="s">
        <v>12327</v>
      </c>
      <c r="C952" s="44" t="n">
        <v>0</v>
      </c>
      <c r="D952" s="44" t="n">
        <v>4</v>
      </c>
      <c r="E952" s="38" t="n">
        <f aca="false">IFERROR(C952/D952,0)</f>
        <v>0</v>
      </c>
      <c r="F952" s="45" t="n">
        <v>60.75</v>
      </c>
    </row>
    <row r="953" customFormat="false" ht="15" hidden="false" customHeight="false" outlineLevel="0" collapsed="false">
      <c r="A953" s="7" t="s">
        <v>3245</v>
      </c>
      <c r="B953" s="7" t="s">
        <v>12285</v>
      </c>
      <c r="C953" s="44" t="n">
        <v>0</v>
      </c>
      <c r="D953" s="44" t="n">
        <v>4</v>
      </c>
      <c r="E953" s="38" t="n">
        <f aca="false">IFERROR(C953/D953,0)</f>
        <v>0</v>
      </c>
      <c r="F953" s="45" t="n">
        <v>30.75</v>
      </c>
    </row>
    <row r="954" customFormat="false" ht="15" hidden="false" customHeight="false" outlineLevel="0" collapsed="false">
      <c r="A954" s="7" t="s">
        <v>2458</v>
      </c>
      <c r="B954" s="7" t="s">
        <v>12292</v>
      </c>
      <c r="C954" s="44" t="n">
        <v>0</v>
      </c>
      <c r="D954" s="44" t="n">
        <v>4</v>
      </c>
      <c r="E954" s="38" t="n">
        <f aca="false">IFERROR(C954/D954,0)</f>
        <v>0</v>
      </c>
      <c r="F954" s="45" t="n">
        <v>50</v>
      </c>
    </row>
    <row r="955" customFormat="false" ht="15" hidden="false" customHeight="false" outlineLevel="0" collapsed="false">
      <c r="A955" s="7" t="s">
        <v>2361</v>
      </c>
      <c r="B955" s="7" t="s">
        <v>12288</v>
      </c>
      <c r="C955" s="44" t="n">
        <v>0</v>
      </c>
      <c r="D955" s="44" t="n">
        <v>4</v>
      </c>
      <c r="E955" s="38" t="n">
        <f aca="false">IFERROR(C955/D955,0)</f>
        <v>0</v>
      </c>
      <c r="F955" s="45" t="n">
        <v>59.75</v>
      </c>
    </row>
    <row r="956" customFormat="false" ht="15" hidden="false" customHeight="false" outlineLevel="0" collapsed="false">
      <c r="A956" s="7" t="s">
        <v>2547</v>
      </c>
      <c r="B956" s="7" t="s">
        <v>12285</v>
      </c>
      <c r="C956" s="44" t="n">
        <v>0</v>
      </c>
      <c r="D956" s="44" t="n">
        <v>4</v>
      </c>
      <c r="E956" s="38" t="n">
        <f aca="false">IFERROR(C956/D956,0)</f>
        <v>0</v>
      </c>
      <c r="F956" s="45" t="n">
        <v>17.5</v>
      </c>
    </row>
    <row r="957" customFormat="false" ht="15" hidden="false" customHeight="false" outlineLevel="0" collapsed="false">
      <c r="A957" s="7" t="s">
        <v>3400</v>
      </c>
      <c r="B957" s="7" t="s">
        <v>12285</v>
      </c>
      <c r="C957" s="44" t="n">
        <v>0</v>
      </c>
      <c r="D957" s="44" t="n">
        <v>4</v>
      </c>
      <c r="E957" s="38" t="n">
        <f aca="false">IFERROR(C957/D957,0)</f>
        <v>0</v>
      </c>
      <c r="F957" s="45" t="n">
        <v>16.75</v>
      </c>
    </row>
    <row r="958" customFormat="false" ht="15" hidden="false" customHeight="false" outlineLevel="0" collapsed="false">
      <c r="A958" s="7" t="s">
        <v>2310</v>
      </c>
      <c r="B958" s="7" t="s">
        <v>12317</v>
      </c>
      <c r="C958" s="44" t="n">
        <v>0</v>
      </c>
      <c r="D958" s="44" t="n">
        <v>4</v>
      </c>
      <c r="E958" s="38" t="n">
        <f aca="false">IFERROR(C958/D958,0)</f>
        <v>0</v>
      </c>
      <c r="F958" s="45" t="n">
        <v>23.5</v>
      </c>
    </row>
    <row r="959" customFormat="false" ht="15" hidden="false" customHeight="false" outlineLevel="0" collapsed="false">
      <c r="A959" s="7" t="s">
        <v>2304</v>
      </c>
      <c r="B959" s="7" t="s">
        <v>12288</v>
      </c>
      <c r="C959" s="44" t="n">
        <v>0</v>
      </c>
      <c r="D959" s="44" t="n">
        <v>4</v>
      </c>
      <c r="E959" s="38" t="n">
        <f aca="false">IFERROR(C959/D959,0)</f>
        <v>0</v>
      </c>
      <c r="F959" s="45" t="n">
        <v>17.75</v>
      </c>
    </row>
    <row r="960" customFormat="false" ht="15" hidden="false" customHeight="false" outlineLevel="0" collapsed="false">
      <c r="A960" s="7" t="s">
        <v>2324</v>
      </c>
      <c r="B960" s="7" t="s">
        <v>12282</v>
      </c>
      <c r="C960" s="44" t="n">
        <v>0</v>
      </c>
      <c r="D960" s="44" t="n">
        <v>4</v>
      </c>
      <c r="E960" s="38" t="n">
        <f aca="false">IFERROR(C960/D960,0)</f>
        <v>0</v>
      </c>
      <c r="F960" s="45" t="n">
        <v>11</v>
      </c>
    </row>
    <row r="961" customFormat="false" ht="15" hidden="false" customHeight="false" outlineLevel="0" collapsed="false">
      <c r="A961" s="7" t="s">
        <v>975</v>
      </c>
      <c r="B961" s="7" t="s">
        <v>12289</v>
      </c>
      <c r="C961" s="44" t="n">
        <v>0</v>
      </c>
      <c r="D961" s="44" t="n">
        <v>4</v>
      </c>
      <c r="E961" s="38" t="n">
        <f aca="false">IFERROR(C961/D961,0)</f>
        <v>0</v>
      </c>
      <c r="F961" s="45" t="n">
        <v>18.5</v>
      </c>
    </row>
    <row r="962" customFormat="false" ht="15" hidden="false" customHeight="false" outlineLevel="0" collapsed="false">
      <c r="A962" s="7" t="s">
        <v>2369</v>
      </c>
      <c r="B962" s="7" t="s">
        <v>12319</v>
      </c>
      <c r="C962" s="44" t="n">
        <v>0</v>
      </c>
      <c r="D962" s="44" t="n">
        <v>4</v>
      </c>
      <c r="E962" s="38" t="n">
        <f aca="false">IFERROR(C962/D962,0)</f>
        <v>0</v>
      </c>
      <c r="F962" s="45" t="n">
        <v>20</v>
      </c>
    </row>
    <row r="963" customFormat="false" ht="15" hidden="false" customHeight="false" outlineLevel="0" collapsed="false">
      <c r="A963" s="7" t="s">
        <v>3237</v>
      </c>
      <c r="B963" s="7" t="s">
        <v>12285</v>
      </c>
      <c r="C963" s="44" t="n">
        <v>0</v>
      </c>
      <c r="D963" s="44" t="n">
        <v>4</v>
      </c>
      <c r="E963" s="38" t="n">
        <f aca="false">IFERROR(C963/D963,0)</f>
        <v>0</v>
      </c>
      <c r="F963" s="45" t="n">
        <v>34.75</v>
      </c>
    </row>
    <row r="964" customFormat="false" ht="15" hidden="false" customHeight="false" outlineLevel="0" collapsed="false">
      <c r="A964" s="7" t="s">
        <v>3306</v>
      </c>
      <c r="B964" s="7" t="s">
        <v>12285</v>
      </c>
      <c r="C964" s="44" t="n">
        <v>0</v>
      </c>
      <c r="D964" s="44" t="n">
        <v>4</v>
      </c>
      <c r="E964" s="38" t="n">
        <f aca="false">IFERROR(C964/D964,0)</f>
        <v>0</v>
      </c>
      <c r="F964" s="45" t="n">
        <v>17.25</v>
      </c>
    </row>
    <row r="965" customFormat="false" ht="15" hidden="false" customHeight="false" outlineLevel="0" collapsed="false">
      <c r="A965" s="7" t="s">
        <v>3428</v>
      </c>
      <c r="B965" s="7" t="s">
        <v>12285</v>
      </c>
      <c r="C965" s="44" t="n">
        <v>0</v>
      </c>
      <c r="D965" s="44" t="n">
        <v>4</v>
      </c>
      <c r="E965" s="38" t="n">
        <f aca="false">IFERROR(C965/D965,0)</f>
        <v>0</v>
      </c>
      <c r="F965" s="45" t="n">
        <v>28.25</v>
      </c>
    </row>
    <row r="966" customFormat="false" ht="15" hidden="false" customHeight="false" outlineLevel="0" collapsed="false">
      <c r="A966" s="7" t="s">
        <v>2648</v>
      </c>
      <c r="B966" s="7" t="s">
        <v>12284</v>
      </c>
      <c r="C966" s="44" t="n">
        <v>0</v>
      </c>
      <c r="D966" s="44" t="n">
        <v>4</v>
      </c>
      <c r="E966" s="38" t="n">
        <f aca="false">IFERROR(C966/D966,0)</f>
        <v>0</v>
      </c>
      <c r="F966" s="45" t="n">
        <v>32</v>
      </c>
    </row>
    <row r="967" customFormat="false" ht="15" hidden="false" customHeight="false" outlineLevel="0" collapsed="false">
      <c r="A967" s="7" t="s">
        <v>2975</v>
      </c>
      <c r="B967" s="7" t="s">
        <v>12285</v>
      </c>
      <c r="C967" s="44" t="n">
        <v>0</v>
      </c>
      <c r="D967" s="44" t="n">
        <v>4</v>
      </c>
      <c r="E967" s="38" t="n">
        <f aca="false">IFERROR(C967/D967,0)</f>
        <v>0</v>
      </c>
      <c r="F967" s="45" t="n">
        <v>31</v>
      </c>
    </row>
    <row r="968" customFormat="false" ht="15" hidden="false" customHeight="false" outlineLevel="0" collapsed="false">
      <c r="A968" s="7" t="s">
        <v>959</v>
      </c>
      <c r="B968" s="7" t="s">
        <v>12328</v>
      </c>
      <c r="C968" s="44" t="n">
        <v>0</v>
      </c>
      <c r="D968" s="44" t="n">
        <v>4</v>
      </c>
      <c r="E968" s="38" t="n">
        <f aca="false">IFERROR(C968/D968,0)</f>
        <v>0</v>
      </c>
      <c r="F968" s="45" t="n">
        <v>9.75</v>
      </c>
    </row>
    <row r="969" customFormat="false" ht="15" hidden="false" customHeight="false" outlineLevel="0" collapsed="false">
      <c r="A969" s="7" t="s">
        <v>3324</v>
      </c>
      <c r="B969" s="7" t="s">
        <v>12285</v>
      </c>
      <c r="C969" s="44" t="n">
        <v>0</v>
      </c>
      <c r="D969" s="44" t="n">
        <v>4</v>
      </c>
      <c r="E969" s="38" t="n">
        <f aca="false">IFERROR(C969/D969,0)</f>
        <v>0</v>
      </c>
      <c r="F969" s="45" t="n">
        <v>30.75</v>
      </c>
    </row>
    <row r="970" customFormat="false" ht="15" hidden="false" customHeight="false" outlineLevel="0" collapsed="false">
      <c r="A970" s="7" t="s">
        <v>3232</v>
      </c>
      <c r="B970" s="7" t="s">
        <v>12285</v>
      </c>
      <c r="C970" s="44" t="n">
        <v>0</v>
      </c>
      <c r="D970" s="44" t="n">
        <v>4</v>
      </c>
      <c r="E970" s="38" t="n">
        <f aca="false">IFERROR(C970/D970,0)</f>
        <v>0</v>
      </c>
      <c r="F970" s="45" t="n">
        <v>47.5</v>
      </c>
    </row>
    <row r="971" customFormat="false" ht="15" hidden="false" customHeight="false" outlineLevel="0" collapsed="false">
      <c r="A971" s="7" t="s">
        <v>3395</v>
      </c>
      <c r="B971" s="7" t="s">
        <v>12280</v>
      </c>
      <c r="C971" s="44" t="n">
        <v>0</v>
      </c>
      <c r="D971" s="44" t="n">
        <v>4</v>
      </c>
      <c r="E971" s="38" t="n">
        <f aca="false">IFERROR(C971/D971,0)</f>
        <v>0</v>
      </c>
      <c r="F971" s="45" t="n">
        <v>8.25</v>
      </c>
    </row>
    <row r="972" customFormat="false" ht="15" hidden="false" customHeight="false" outlineLevel="0" collapsed="false">
      <c r="A972" s="7" t="s">
        <v>3244</v>
      </c>
      <c r="B972" s="7" t="s">
        <v>12302</v>
      </c>
      <c r="C972" s="44" t="n">
        <v>0</v>
      </c>
      <c r="D972" s="44" t="n">
        <v>4</v>
      </c>
      <c r="E972" s="38" t="n">
        <f aca="false">IFERROR(C972/D972,0)</f>
        <v>0</v>
      </c>
      <c r="F972" s="45" t="n">
        <v>42</v>
      </c>
    </row>
    <row r="973" customFormat="false" ht="15" hidden="false" customHeight="false" outlineLevel="0" collapsed="false">
      <c r="A973" s="7" t="s">
        <v>2333</v>
      </c>
      <c r="B973" s="7" t="s">
        <v>12329</v>
      </c>
      <c r="C973" s="44" t="n">
        <v>0</v>
      </c>
      <c r="D973" s="44" t="n">
        <v>4</v>
      </c>
      <c r="E973" s="38" t="n">
        <f aca="false">IFERROR(C973/D973,0)</f>
        <v>0</v>
      </c>
      <c r="F973" s="45" t="n">
        <v>31.5</v>
      </c>
    </row>
    <row r="974" customFormat="false" ht="15" hidden="false" customHeight="false" outlineLevel="0" collapsed="false">
      <c r="A974" s="7" t="s">
        <v>2402</v>
      </c>
      <c r="B974" s="7" t="s">
        <v>12285</v>
      </c>
      <c r="C974" s="44" t="n">
        <v>0</v>
      </c>
      <c r="D974" s="44" t="n">
        <v>4</v>
      </c>
      <c r="E974" s="38" t="n">
        <f aca="false">IFERROR(C974/D974,0)</f>
        <v>0</v>
      </c>
      <c r="F974" s="45" t="n">
        <v>8.5</v>
      </c>
    </row>
    <row r="975" customFormat="false" ht="15" hidden="false" customHeight="false" outlineLevel="0" collapsed="false">
      <c r="A975" s="7" t="s">
        <v>2704</v>
      </c>
      <c r="B975" s="7" t="s">
        <v>12285</v>
      </c>
      <c r="C975" s="44" t="n">
        <v>0</v>
      </c>
      <c r="D975" s="44" t="n">
        <v>4</v>
      </c>
      <c r="E975" s="38" t="n">
        <f aca="false">IFERROR(C975/D975,0)</f>
        <v>0</v>
      </c>
      <c r="F975" s="45" t="n">
        <v>14</v>
      </c>
    </row>
    <row r="976" customFormat="false" ht="15" hidden="false" customHeight="false" outlineLevel="0" collapsed="false">
      <c r="A976" s="7" t="s">
        <v>2417</v>
      </c>
      <c r="B976" s="7" t="s">
        <v>12297</v>
      </c>
      <c r="C976" s="44" t="n">
        <v>0</v>
      </c>
      <c r="D976" s="44" t="n">
        <v>4</v>
      </c>
      <c r="E976" s="38" t="n">
        <f aca="false">IFERROR(C976/D976,0)</f>
        <v>0</v>
      </c>
      <c r="F976" s="45" t="n">
        <v>46.75</v>
      </c>
    </row>
    <row r="977" customFormat="false" ht="15" hidden="false" customHeight="false" outlineLevel="0" collapsed="false">
      <c r="A977" s="7" t="s">
        <v>3145</v>
      </c>
      <c r="B977" s="7" t="s">
        <v>12280</v>
      </c>
      <c r="C977" s="44" t="n">
        <v>0</v>
      </c>
      <c r="D977" s="44" t="n">
        <v>4</v>
      </c>
      <c r="E977" s="38" t="n">
        <f aca="false">IFERROR(C977/D977,0)</f>
        <v>0</v>
      </c>
      <c r="F977" s="45" t="n">
        <v>9</v>
      </c>
    </row>
    <row r="978" customFormat="false" ht="15" hidden="false" customHeight="false" outlineLevel="0" collapsed="false">
      <c r="A978" s="7" t="s">
        <v>3218</v>
      </c>
      <c r="B978" s="7" t="s">
        <v>12292</v>
      </c>
      <c r="C978" s="44" t="n">
        <v>0</v>
      </c>
      <c r="D978" s="44" t="n">
        <v>4</v>
      </c>
      <c r="E978" s="38" t="n">
        <f aca="false">IFERROR(C978/D978,0)</f>
        <v>0</v>
      </c>
      <c r="F978" s="45" t="n">
        <v>25.25</v>
      </c>
    </row>
    <row r="979" customFormat="false" ht="15" hidden="false" customHeight="false" outlineLevel="0" collapsed="false">
      <c r="A979" s="7" t="s">
        <v>3175</v>
      </c>
      <c r="B979" s="7" t="s">
        <v>12285</v>
      </c>
      <c r="C979" s="44" t="n">
        <v>0</v>
      </c>
      <c r="D979" s="44" t="n">
        <v>4</v>
      </c>
      <c r="E979" s="38" t="n">
        <f aca="false">IFERROR(C979/D979,0)</f>
        <v>0</v>
      </c>
      <c r="F979" s="45" t="n">
        <v>24.75</v>
      </c>
    </row>
    <row r="980" customFormat="false" ht="15" hidden="false" customHeight="false" outlineLevel="0" collapsed="false">
      <c r="A980" s="7" t="s">
        <v>3102</v>
      </c>
      <c r="B980" s="7" t="s">
        <v>12285</v>
      </c>
      <c r="C980" s="44" t="n">
        <v>0</v>
      </c>
      <c r="D980" s="44" t="n">
        <v>4</v>
      </c>
      <c r="E980" s="38" t="n">
        <f aca="false">IFERROR(C980/D980,0)</f>
        <v>0</v>
      </c>
      <c r="F980" s="45" t="n">
        <v>17</v>
      </c>
    </row>
    <row r="981" customFormat="false" ht="15" hidden="false" customHeight="false" outlineLevel="0" collapsed="false">
      <c r="A981" s="7" t="s">
        <v>3369</v>
      </c>
      <c r="B981" s="7" t="s">
        <v>12285</v>
      </c>
      <c r="C981" s="44" t="n">
        <v>0</v>
      </c>
      <c r="D981" s="44" t="n">
        <v>4</v>
      </c>
      <c r="E981" s="38" t="n">
        <f aca="false">IFERROR(C981/D981,0)</f>
        <v>0</v>
      </c>
      <c r="F981" s="45" t="n">
        <v>12.5</v>
      </c>
    </row>
    <row r="982" customFormat="false" ht="15" hidden="false" customHeight="false" outlineLevel="0" collapsed="false">
      <c r="A982" s="7" t="s">
        <v>3268</v>
      </c>
      <c r="B982" s="7" t="s">
        <v>12281</v>
      </c>
      <c r="C982" s="44" t="n">
        <v>0</v>
      </c>
      <c r="D982" s="44" t="n">
        <v>4</v>
      </c>
      <c r="E982" s="38" t="n">
        <f aca="false">IFERROR(C982/D982,0)</f>
        <v>0</v>
      </c>
      <c r="F982" s="45" t="n">
        <v>12</v>
      </c>
    </row>
    <row r="983" customFormat="false" ht="15" hidden="false" customHeight="false" outlineLevel="0" collapsed="false">
      <c r="A983" s="7" t="s">
        <v>3242</v>
      </c>
      <c r="B983" s="7" t="s">
        <v>12285</v>
      </c>
      <c r="C983" s="44" t="n">
        <v>0</v>
      </c>
      <c r="D983" s="44" t="n">
        <v>4</v>
      </c>
      <c r="E983" s="38" t="n">
        <f aca="false">IFERROR(C983/D983,0)</f>
        <v>0</v>
      </c>
      <c r="F983" s="45" t="n">
        <v>8</v>
      </c>
    </row>
    <row r="984" customFormat="false" ht="15" hidden="false" customHeight="false" outlineLevel="0" collapsed="false">
      <c r="A984" s="7" t="s">
        <v>2800</v>
      </c>
      <c r="B984" s="7" t="s">
        <v>12281</v>
      </c>
      <c r="C984" s="44" t="n">
        <v>0</v>
      </c>
      <c r="D984" s="44" t="n">
        <v>4</v>
      </c>
      <c r="E984" s="38" t="n">
        <f aca="false">IFERROR(C984/D984,0)</f>
        <v>0</v>
      </c>
      <c r="F984" s="45" t="n">
        <v>10</v>
      </c>
    </row>
    <row r="985" customFormat="false" ht="15" hidden="false" customHeight="false" outlineLevel="0" collapsed="false">
      <c r="A985" s="7" t="s">
        <v>2563</v>
      </c>
      <c r="B985" s="7" t="s">
        <v>12284</v>
      </c>
      <c r="C985" s="44" t="n">
        <v>0</v>
      </c>
      <c r="D985" s="44" t="n">
        <v>4</v>
      </c>
      <c r="E985" s="38" t="n">
        <f aca="false">IFERROR(C985/D985,0)</f>
        <v>0</v>
      </c>
      <c r="F985" s="45" t="n">
        <v>10.5</v>
      </c>
    </row>
    <row r="986" customFormat="false" ht="15" hidden="false" customHeight="false" outlineLevel="0" collapsed="false">
      <c r="A986" s="7" t="s">
        <v>3457</v>
      </c>
      <c r="B986" s="7" t="s">
        <v>12285</v>
      </c>
      <c r="C986" s="44" t="n">
        <v>0</v>
      </c>
      <c r="D986" s="44" t="n">
        <v>4</v>
      </c>
      <c r="E986" s="38" t="n">
        <f aca="false">IFERROR(C986/D986,0)</f>
        <v>0</v>
      </c>
      <c r="F986" s="45" t="n">
        <v>13.25</v>
      </c>
    </row>
    <row r="987" customFormat="false" ht="15" hidden="false" customHeight="false" outlineLevel="0" collapsed="false">
      <c r="A987" s="7" t="s">
        <v>2400</v>
      </c>
      <c r="B987" s="7" t="s">
        <v>12280</v>
      </c>
      <c r="C987" s="44" t="n">
        <v>0</v>
      </c>
      <c r="D987" s="44" t="n">
        <v>4</v>
      </c>
      <c r="E987" s="38" t="n">
        <f aca="false">IFERROR(C987/D987,0)</f>
        <v>0</v>
      </c>
      <c r="F987" s="45" t="n">
        <v>19</v>
      </c>
    </row>
    <row r="988" customFormat="false" ht="15" hidden="false" customHeight="false" outlineLevel="0" collapsed="false">
      <c r="A988" s="7" t="s">
        <v>2302</v>
      </c>
      <c r="B988" s="7" t="s">
        <v>12289</v>
      </c>
      <c r="C988" s="44" t="n">
        <v>0</v>
      </c>
      <c r="D988" s="44" t="n">
        <v>4</v>
      </c>
      <c r="E988" s="38" t="n">
        <f aca="false">IFERROR(C988/D988,0)</f>
        <v>0</v>
      </c>
      <c r="F988" s="45" t="n">
        <v>7.75</v>
      </c>
    </row>
    <row r="989" customFormat="false" ht="15" hidden="false" customHeight="false" outlineLevel="0" collapsed="false">
      <c r="A989" s="7" t="s">
        <v>2334</v>
      </c>
      <c r="B989" s="7" t="s">
        <v>12289</v>
      </c>
      <c r="C989" s="44" t="n">
        <v>0</v>
      </c>
      <c r="D989" s="44" t="n">
        <v>4</v>
      </c>
      <c r="E989" s="38" t="n">
        <f aca="false">IFERROR(C989/D989,0)</f>
        <v>0</v>
      </c>
      <c r="F989" s="45" t="n">
        <v>9.25</v>
      </c>
    </row>
    <row r="990" customFormat="false" ht="15" hidden="false" customHeight="false" outlineLevel="0" collapsed="false">
      <c r="A990" s="7" t="s">
        <v>2402</v>
      </c>
      <c r="B990" s="7" t="s">
        <v>12281</v>
      </c>
      <c r="C990" s="44" t="n">
        <v>0</v>
      </c>
      <c r="D990" s="44" t="n">
        <v>4</v>
      </c>
      <c r="E990" s="38" t="n">
        <f aca="false">IFERROR(C990/D990,0)</f>
        <v>0</v>
      </c>
      <c r="F990" s="45" t="n">
        <v>7.5</v>
      </c>
    </row>
    <row r="991" customFormat="false" ht="15" hidden="false" customHeight="false" outlineLevel="0" collapsed="false">
      <c r="A991" s="7" t="s">
        <v>3393</v>
      </c>
      <c r="B991" s="7" t="s">
        <v>12285</v>
      </c>
      <c r="C991" s="44" t="n">
        <v>0</v>
      </c>
      <c r="D991" s="44" t="n">
        <v>4</v>
      </c>
      <c r="E991" s="38" t="n">
        <f aca="false">IFERROR(C991/D991,0)</f>
        <v>0</v>
      </c>
      <c r="F991" s="45" t="n">
        <v>17.25</v>
      </c>
    </row>
    <row r="992" customFormat="false" ht="15" hidden="false" customHeight="false" outlineLevel="0" collapsed="false">
      <c r="A992" s="7" t="s">
        <v>3322</v>
      </c>
      <c r="B992" s="7" t="s">
        <v>12285</v>
      </c>
      <c r="C992" s="44" t="n">
        <v>0</v>
      </c>
      <c r="D992" s="44" t="n">
        <v>4</v>
      </c>
      <c r="E992" s="38" t="n">
        <f aca="false">IFERROR(C992/D992,0)</f>
        <v>0</v>
      </c>
      <c r="F992" s="45" t="n">
        <v>19</v>
      </c>
    </row>
    <row r="993" customFormat="false" ht="15" hidden="false" customHeight="false" outlineLevel="0" collapsed="false">
      <c r="A993" s="7" t="s">
        <v>3112</v>
      </c>
      <c r="B993" s="7" t="s">
        <v>12285</v>
      </c>
      <c r="C993" s="44" t="n">
        <v>0</v>
      </c>
      <c r="D993" s="44" t="n">
        <v>4</v>
      </c>
      <c r="E993" s="38" t="n">
        <f aca="false">IFERROR(C993/D993,0)</f>
        <v>0</v>
      </c>
      <c r="F993" s="45" t="n">
        <v>6</v>
      </c>
    </row>
    <row r="994" customFormat="false" ht="15" hidden="false" customHeight="false" outlineLevel="0" collapsed="false">
      <c r="A994" s="7" t="s">
        <v>3096</v>
      </c>
      <c r="B994" s="7" t="s">
        <v>12285</v>
      </c>
      <c r="C994" s="44" t="n">
        <v>0</v>
      </c>
      <c r="D994" s="44" t="n">
        <v>4</v>
      </c>
      <c r="E994" s="38" t="n">
        <f aca="false">IFERROR(C994/D994,0)</f>
        <v>0</v>
      </c>
      <c r="F994" s="45" t="n">
        <v>54.5</v>
      </c>
    </row>
    <row r="995" customFormat="false" ht="15" hidden="false" customHeight="false" outlineLevel="0" collapsed="false">
      <c r="A995" s="7" t="s">
        <v>3149</v>
      </c>
      <c r="B995" s="7" t="s">
        <v>12284</v>
      </c>
      <c r="C995" s="44" t="n">
        <v>0</v>
      </c>
      <c r="D995" s="44" t="n">
        <v>4</v>
      </c>
      <c r="E995" s="38" t="n">
        <f aca="false">IFERROR(C995/D995,0)</f>
        <v>0</v>
      </c>
      <c r="F995" s="45" t="n">
        <v>67.5</v>
      </c>
    </row>
    <row r="996" customFormat="false" ht="15" hidden="false" customHeight="false" outlineLevel="0" collapsed="false">
      <c r="A996" s="7" t="s">
        <v>2350</v>
      </c>
      <c r="B996" s="7" t="s">
        <v>12282</v>
      </c>
      <c r="C996" s="44" t="n">
        <v>0</v>
      </c>
      <c r="D996" s="44" t="n">
        <v>4</v>
      </c>
      <c r="E996" s="38" t="n">
        <f aca="false">IFERROR(C996/D996,0)</f>
        <v>0</v>
      </c>
      <c r="F996" s="45" t="n">
        <v>13.5</v>
      </c>
    </row>
    <row r="997" customFormat="false" ht="15" hidden="false" customHeight="false" outlineLevel="0" collapsed="false">
      <c r="A997" s="7" t="s">
        <v>3118</v>
      </c>
      <c r="B997" s="7" t="s">
        <v>12285</v>
      </c>
      <c r="C997" s="44" t="n">
        <v>0</v>
      </c>
      <c r="D997" s="44" t="n">
        <v>4</v>
      </c>
      <c r="E997" s="38" t="n">
        <f aca="false">IFERROR(C997/D997,0)</f>
        <v>0</v>
      </c>
      <c r="F997" s="45" t="n">
        <v>16</v>
      </c>
    </row>
    <row r="998" customFormat="false" ht="15" hidden="false" customHeight="false" outlineLevel="0" collapsed="false">
      <c r="A998" s="7" t="s">
        <v>994</v>
      </c>
      <c r="B998" s="7" t="s">
        <v>12284</v>
      </c>
      <c r="C998" s="44" t="n">
        <v>0</v>
      </c>
      <c r="D998" s="44" t="n">
        <v>4</v>
      </c>
      <c r="E998" s="38" t="n">
        <f aca="false">IFERROR(C998/D998,0)</f>
        <v>0</v>
      </c>
      <c r="F998" s="45" t="n">
        <v>53.25</v>
      </c>
    </row>
    <row r="999" customFormat="false" ht="15" hidden="false" customHeight="false" outlineLevel="0" collapsed="false">
      <c r="A999" s="7" t="s">
        <v>2558</v>
      </c>
      <c r="B999" s="7" t="s">
        <v>12281</v>
      </c>
      <c r="C999" s="44" t="n">
        <v>0</v>
      </c>
      <c r="D999" s="44" t="n">
        <v>4</v>
      </c>
      <c r="E999" s="38" t="n">
        <f aca="false">IFERROR(C999/D999,0)</f>
        <v>0</v>
      </c>
      <c r="F999" s="45" t="n">
        <v>15.5</v>
      </c>
    </row>
    <row r="1000" customFormat="false" ht="15" hidden="false" customHeight="false" outlineLevel="0" collapsed="false">
      <c r="A1000" s="7" t="s">
        <v>2635</v>
      </c>
      <c r="B1000" s="7" t="s">
        <v>12284</v>
      </c>
      <c r="C1000" s="44" t="n">
        <v>0</v>
      </c>
      <c r="D1000" s="44" t="n">
        <v>4</v>
      </c>
      <c r="E1000" s="38" t="n">
        <f aca="false">IFERROR(C1000/D1000,0)</f>
        <v>0</v>
      </c>
      <c r="F1000" s="45" t="n">
        <v>44.25</v>
      </c>
    </row>
    <row r="1001" customFormat="false" ht="15" hidden="false" customHeight="false" outlineLevel="0" collapsed="false">
      <c r="A1001" s="7" t="s">
        <v>2741</v>
      </c>
      <c r="B1001" s="7" t="s">
        <v>12284</v>
      </c>
      <c r="C1001" s="44" t="n">
        <v>0</v>
      </c>
      <c r="D1001" s="44" t="n">
        <v>4</v>
      </c>
      <c r="E1001" s="38" t="n">
        <f aca="false">IFERROR(C1001/D1001,0)</f>
        <v>0</v>
      </c>
      <c r="F1001" s="45" t="n">
        <v>21.5</v>
      </c>
    </row>
    <row r="1002" customFormat="false" ht="15" hidden="false" customHeight="false" outlineLevel="0" collapsed="false">
      <c r="A1002" s="7" t="s">
        <v>3162</v>
      </c>
      <c r="B1002" s="7" t="s">
        <v>12323</v>
      </c>
      <c r="C1002" s="44" t="n">
        <v>0</v>
      </c>
      <c r="D1002" s="44" t="n">
        <v>4</v>
      </c>
      <c r="E1002" s="38" t="n">
        <f aca="false">IFERROR(C1002/D1002,0)</f>
        <v>0</v>
      </c>
      <c r="F1002" s="45" t="n">
        <v>9.25</v>
      </c>
    </row>
    <row r="1003" customFormat="false" ht="15" hidden="false" customHeight="false" outlineLevel="0" collapsed="false">
      <c r="A1003" s="7" t="s">
        <v>3296</v>
      </c>
      <c r="B1003" s="7" t="s">
        <v>12285</v>
      </c>
      <c r="C1003" s="44" t="n">
        <v>0</v>
      </c>
      <c r="D1003" s="44" t="n">
        <v>4</v>
      </c>
      <c r="E1003" s="38" t="n">
        <f aca="false">IFERROR(C1003/D1003,0)</f>
        <v>0</v>
      </c>
      <c r="F1003" s="45" t="n">
        <v>33.75</v>
      </c>
    </row>
    <row r="1004" customFormat="false" ht="15" hidden="false" customHeight="false" outlineLevel="0" collapsed="false">
      <c r="A1004" s="7" t="s">
        <v>2342</v>
      </c>
      <c r="B1004" s="7" t="s">
        <v>12283</v>
      </c>
      <c r="C1004" s="44" t="n">
        <v>0</v>
      </c>
      <c r="D1004" s="44" t="n">
        <v>4</v>
      </c>
      <c r="E1004" s="38" t="n">
        <f aca="false">IFERROR(C1004/D1004,0)</f>
        <v>0</v>
      </c>
      <c r="F1004" s="45" t="n">
        <v>11.25</v>
      </c>
    </row>
    <row r="1005" customFormat="false" ht="15" hidden="false" customHeight="false" outlineLevel="0" collapsed="false">
      <c r="A1005" s="7" t="s">
        <v>3294</v>
      </c>
      <c r="B1005" s="7" t="s">
        <v>12285</v>
      </c>
      <c r="C1005" s="44" t="n">
        <v>0</v>
      </c>
      <c r="D1005" s="44" t="n">
        <v>4</v>
      </c>
      <c r="E1005" s="38" t="n">
        <f aca="false">IFERROR(C1005/D1005,0)</f>
        <v>0</v>
      </c>
      <c r="F1005" s="45" t="n">
        <v>32</v>
      </c>
    </row>
    <row r="1006" customFormat="false" ht="15" hidden="false" customHeight="false" outlineLevel="0" collapsed="false">
      <c r="A1006" s="7" t="s">
        <v>2298</v>
      </c>
      <c r="B1006" s="7" t="s">
        <v>12300</v>
      </c>
      <c r="C1006" s="44" t="n">
        <v>0</v>
      </c>
      <c r="D1006" s="44" t="n">
        <v>4</v>
      </c>
      <c r="E1006" s="38" t="n">
        <f aca="false">IFERROR(C1006/D1006,0)</f>
        <v>0</v>
      </c>
      <c r="F1006" s="45" t="n">
        <v>9.75</v>
      </c>
    </row>
    <row r="1007" customFormat="false" ht="15" hidden="false" customHeight="false" outlineLevel="0" collapsed="false">
      <c r="A1007" s="7" t="s">
        <v>3344</v>
      </c>
      <c r="B1007" s="7" t="s">
        <v>12285</v>
      </c>
      <c r="C1007" s="44" t="n">
        <v>0</v>
      </c>
      <c r="D1007" s="44" t="n">
        <v>4</v>
      </c>
      <c r="E1007" s="38" t="n">
        <f aca="false">IFERROR(C1007/D1007,0)</f>
        <v>0</v>
      </c>
      <c r="F1007" s="45" t="n">
        <v>54.25</v>
      </c>
    </row>
    <row r="1008" customFormat="false" ht="15" hidden="false" customHeight="false" outlineLevel="0" collapsed="false">
      <c r="A1008" s="7" t="s">
        <v>3044</v>
      </c>
      <c r="B1008" s="7" t="s">
        <v>12284</v>
      </c>
      <c r="C1008" s="44" t="n">
        <v>0</v>
      </c>
      <c r="D1008" s="44" t="n">
        <v>4</v>
      </c>
      <c r="E1008" s="38" t="n">
        <f aca="false">IFERROR(C1008/D1008,0)</f>
        <v>0</v>
      </c>
      <c r="F1008" s="45" t="n">
        <v>51</v>
      </c>
    </row>
    <row r="1009" customFormat="false" ht="15" hidden="false" customHeight="false" outlineLevel="0" collapsed="false">
      <c r="A1009" s="7" t="s">
        <v>2488</v>
      </c>
      <c r="B1009" s="7" t="s">
        <v>12281</v>
      </c>
      <c r="C1009" s="44" t="n">
        <v>0</v>
      </c>
      <c r="D1009" s="44" t="n">
        <v>4</v>
      </c>
      <c r="E1009" s="38" t="n">
        <f aca="false">IFERROR(C1009/D1009,0)</f>
        <v>0</v>
      </c>
      <c r="F1009" s="45" t="n">
        <v>11.75</v>
      </c>
    </row>
    <row r="1010" customFormat="false" ht="15" hidden="false" customHeight="false" outlineLevel="0" collapsed="false">
      <c r="A1010" s="7" t="s">
        <v>3088</v>
      </c>
      <c r="B1010" s="7" t="s">
        <v>12280</v>
      </c>
      <c r="C1010" s="44" t="n">
        <v>0</v>
      </c>
      <c r="D1010" s="44" t="n">
        <v>4</v>
      </c>
      <c r="E1010" s="38" t="n">
        <f aca="false">IFERROR(C1010/D1010,0)</f>
        <v>0</v>
      </c>
      <c r="F1010" s="45" t="n">
        <v>17.5</v>
      </c>
    </row>
    <row r="1011" customFormat="false" ht="15" hidden="false" customHeight="false" outlineLevel="0" collapsed="false">
      <c r="A1011" s="7" t="s">
        <v>2469</v>
      </c>
      <c r="B1011" s="7" t="s">
        <v>12280</v>
      </c>
      <c r="C1011" s="44" t="n">
        <v>0</v>
      </c>
      <c r="D1011" s="44" t="n">
        <v>4</v>
      </c>
      <c r="E1011" s="38" t="n">
        <f aca="false">IFERROR(C1011/D1011,0)</f>
        <v>0</v>
      </c>
      <c r="F1011" s="45" t="n">
        <v>30</v>
      </c>
    </row>
    <row r="1012" customFormat="false" ht="15" hidden="false" customHeight="false" outlineLevel="0" collapsed="false">
      <c r="A1012" s="7" t="s">
        <v>2583</v>
      </c>
      <c r="B1012" s="7" t="s">
        <v>12281</v>
      </c>
      <c r="C1012" s="44" t="n">
        <v>0</v>
      </c>
      <c r="D1012" s="44" t="n">
        <v>4</v>
      </c>
      <c r="E1012" s="38" t="n">
        <f aca="false">IFERROR(C1012/D1012,0)</f>
        <v>0</v>
      </c>
      <c r="F1012" s="45" t="n">
        <v>22</v>
      </c>
    </row>
    <row r="1013" customFormat="false" ht="15" hidden="false" customHeight="false" outlineLevel="0" collapsed="false">
      <c r="A1013" s="7" t="s">
        <v>3433</v>
      </c>
      <c r="B1013" s="7" t="s">
        <v>12293</v>
      </c>
      <c r="C1013" s="44" t="n">
        <v>0</v>
      </c>
      <c r="D1013" s="44" t="n">
        <v>4</v>
      </c>
      <c r="E1013" s="38" t="n">
        <f aca="false">IFERROR(C1013/D1013,0)</f>
        <v>0</v>
      </c>
      <c r="F1013" s="45" t="n">
        <v>44.75</v>
      </c>
    </row>
    <row r="1014" customFormat="false" ht="15" hidden="false" customHeight="false" outlineLevel="0" collapsed="false">
      <c r="A1014" s="7" t="s">
        <v>3006</v>
      </c>
      <c r="B1014" s="7" t="s">
        <v>12281</v>
      </c>
      <c r="C1014" s="44" t="n">
        <v>0</v>
      </c>
      <c r="D1014" s="44" t="n">
        <v>4</v>
      </c>
      <c r="E1014" s="38" t="n">
        <f aca="false">IFERROR(C1014/D1014,0)</f>
        <v>0</v>
      </c>
      <c r="F1014" s="45" t="n">
        <v>25</v>
      </c>
    </row>
    <row r="1015" customFormat="false" ht="15" hidden="false" customHeight="false" outlineLevel="0" collapsed="false">
      <c r="A1015" s="7" t="s">
        <v>3316</v>
      </c>
      <c r="B1015" s="7" t="s">
        <v>12285</v>
      </c>
      <c r="C1015" s="44" t="n">
        <v>0</v>
      </c>
      <c r="D1015" s="44" t="n">
        <v>4</v>
      </c>
      <c r="E1015" s="38" t="n">
        <f aca="false">IFERROR(C1015/D1015,0)</f>
        <v>0</v>
      </c>
      <c r="F1015" s="45" t="n">
        <v>24.75</v>
      </c>
    </row>
    <row r="1016" customFormat="false" ht="15" hidden="false" customHeight="false" outlineLevel="0" collapsed="false">
      <c r="A1016" s="7" t="s">
        <v>2885</v>
      </c>
      <c r="B1016" s="7" t="s">
        <v>12285</v>
      </c>
      <c r="C1016" s="44" t="n">
        <v>0</v>
      </c>
      <c r="D1016" s="44" t="n">
        <v>4</v>
      </c>
      <c r="E1016" s="38" t="n">
        <f aca="false">IFERROR(C1016/D1016,0)</f>
        <v>0</v>
      </c>
      <c r="F1016" s="45" t="n">
        <v>27.5</v>
      </c>
    </row>
    <row r="1017" customFormat="false" ht="15" hidden="false" customHeight="false" outlineLevel="0" collapsed="false">
      <c r="A1017" s="7" t="s">
        <v>2378</v>
      </c>
      <c r="B1017" s="7" t="s">
        <v>12292</v>
      </c>
      <c r="C1017" s="44" t="n">
        <v>0</v>
      </c>
      <c r="D1017" s="44" t="n">
        <v>4</v>
      </c>
      <c r="E1017" s="38" t="n">
        <f aca="false">IFERROR(C1017/D1017,0)</f>
        <v>0</v>
      </c>
      <c r="F1017" s="45" t="n">
        <v>29.75</v>
      </c>
    </row>
    <row r="1018" customFormat="false" ht="15" hidden="false" customHeight="false" outlineLevel="0" collapsed="false">
      <c r="A1018" s="7" t="s">
        <v>2843</v>
      </c>
      <c r="B1018" s="7" t="s">
        <v>12285</v>
      </c>
      <c r="C1018" s="44" t="n">
        <v>0</v>
      </c>
      <c r="D1018" s="44" t="n">
        <v>4</v>
      </c>
      <c r="E1018" s="38" t="n">
        <f aca="false">IFERROR(C1018/D1018,0)</f>
        <v>0</v>
      </c>
      <c r="F1018" s="45" t="n">
        <v>32</v>
      </c>
    </row>
    <row r="1019" customFormat="false" ht="15" hidden="false" customHeight="false" outlineLevel="0" collapsed="false">
      <c r="A1019" s="7" t="s">
        <v>2380</v>
      </c>
      <c r="B1019" s="7" t="s">
        <v>12311</v>
      </c>
      <c r="C1019" s="44" t="n">
        <v>0</v>
      </c>
      <c r="D1019" s="44" t="n">
        <v>4</v>
      </c>
      <c r="E1019" s="38" t="n">
        <f aca="false">IFERROR(C1019/D1019,0)</f>
        <v>0</v>
      </c>
      <c r="F1019" s="45" t="n">
        <v>18.75</v>
      </c>
    </row>
    <row r="1020" customFormat="false" ht="15" hidden="false" customHeight="false" outlineLevel="0" collapsed="false">
      <c r="A1020" s="7" t="s">
        <v>2324</v>
      </c>
      <c r="B1020" s="7" t="s">
        <v>12317</v>
      </c>
      <c r="C1020" s="44" t="n">
        <v>0</v>
      </c>
      <c r="D1020" s="44" t="n">
        <v>4</v>
      </c>
      <c r="E1020" s="38" t="n">
        <f aca="false">IFERROR(C1020/D1020,0)</f>
        <v>0</v>
      </c>
      <c r="F1020" s="45" t="n">
        <v>16.5</v>
      </c>
    </row>
    <row r="1021" customFormat="false" ht="15" hidden="false" customHeight="false" outlineLevel="0" collapsed="false">
      <c r="A1021" s="7" t="s">
        <v>3416</v>
      </c>
      <c r="B1021" s="7" t="s">
        <v>12285</v>
      </c>
      <c r="C1021" s="44" t="n">
        <v>0</v>
      </c>
      <c r="D1021" s="44" t="n">
        <v>4</v>
      </c>
      <c r="E1021" s="38" t="n">
        <f aca="false">IFERROR(C1021/D1021,0)</f>
        <v>0</v>
      </c>
      <c r="F1021" s="45" t="n">
        <v>42</v>
      </c>
    </row>
    <row r="1022" customFormat="false" ht="15" hidden="false" customHeight="false" outlineLevel="0" collapsed="false">
      <c r="A1022" s="7" t="s">
        <v>3126</v>
      </c>
      <c r="B1022" s="7" t="s">
        <v>12285</v>
      </c>
      <c r="C1022" s="44" t="n">
        <v>0</v>
      </c>
      <c r="D1022" s="44" t="n">
        <v>4</v>
      </c>
      <c r="E1022" s="38" t="n">
        <f aca="false">IFERROR(C1022/D1022,0)</f>
        <v>0</v>
      </c>
      <c r="F1022" s="45" t="n">
        <v>29.5</v>
      </c>
    </row>
    <row r="1023" customFormat="false" ht="15" hidden="false" customHeight="false" outlineLevel="0" collapsed="false">
      <c r="A1023" s="7" t="s">
        <v>2377</v>
      </c>
      <c r="B1023" s="7" t="s">
        <v>12319</v>
      </c>
      <c r="C1023" s="44" t="n">
        <v>0</v>
      </c>
      <c r="D1023" s="44" t="n">
        <v>4</v>
      </c>
      <c r="E1023" s="38" t="n">
        <f aca="false">IFERROR(C1023/D1023,0)</f>
        <v>0</v>
      </c>
      <c r="F1023" s="45" t="n">
        <v>44.5</v>
      </c>
    </row>
    <row r="1024" customFormat="false" ht="15" hidden="false" customHeight="false" outlineLevel="0" collapsed="false">
      <c r="A1024" s="7" t="s">
        <v>3503</v>
      </c>
      <c r="B1024" s="7" t="s">
        <v>12285</v>
      </c>
      <c r="C1024" s="44" t="n">
        <v>0</v>
      </c>
      <c r="D1024" s="44" t="n">
        <v>4</v>
      </c>
      <c r="E1024" s="38" t="n">
        <f aca="false">IFERROR(C1024/D1024,0)</f>
        <v>0</v>
      </c>
      <c r="F1024" s="45" t="n">
        <v>29.5</v>
      </c>
    </row>
    <row r="1025" customFormat="false" ht="15" hidden="false" customHeight="false" outlineLevel="0" collapsed="false">
      <c r="A1025" s="7" t="s">
        <v>2557</v>
      </c>
      <c r="B1025" s="7" t="s">
        <v>12285</v>
      </c>
      <c r="C1025" s="44" t="n">
        <v>0</v>
      </c>
      <c r="D1025" s="44" t="n">
        <v>4</v>
      </c>
      <c r="E1025" s="38" t="n">
        <f aca="false">IFERROR(C1025/D1025,0)</f>
        <v>0</v>
      </c>
      <c r="F1025" s="45" t="n">
        <v>23.5</v>
      </c>
    </row>
    <row r="1026" customFormat="false" ht="15" hidden="false" customHeight="false" outlineLevel="0" collapsed="false">
      <c r="A1026" s="7" t="s">
        <v>2357</v>
      </c>
      <c r="B1026" s="7" t="s">
        <v>12282</v>
      </c>
      <c r="C1026" s="44" t="n">
        <v>0</v>
      </c>
      <c r="D1026" s="44" t="n">
        <v>4</v>
      </c>
      <c r="E1026" s="38" t="n">
        <f aca="false">IFERROR(C1026/D1026,0)</f>
        <v>0</v>
      </c>
      <c r="F1026" s="45" t="n">
        <v>11.5</v>
      </c>
    </row>
    <row r="1027" customFormat="false" ht="15" hidden="false" customHeight="false" outlineLevel="0" collapsed="false">
      <c r="A1027" s="7" t="s">
        <v>3260</v>
      </c>
      <c r="B1027" s="7" t="s">
        <v>12285</v>
      </c>
      <c r="C1027" s="44" t="n">
        <v>0</v>
      </c>
      <c r="D1027" s="44" t="n">
        <v>4</v>
      </c>
      <c r="E1027" s="38" t="n">
        <f aca="false">IFERROR(C1027/D1027,0)</f>
        <v>0</v>
      </c>
      <c r="F1027" s="45" t="n">
        <v>19.75</v>
      </c>
    </row>
    <row r="1028" customFormat="false" ht="15" hidden="false" customHeight="false" outlineLevel="0" collapsed="false">
      <c r="A1028" s="7" t="s">
        <v>959</v>
      </c>
      <c r="B1028" s="7" t="s">
        <v>12305</v>
      </c>
      <c r="C1028" s="44" t="n">
        <v>0</v>
      </c>
      <c r="D1028" s="44" t="n">
        <v>4</v>
      </c>
      <c r="E1028" s="38" t="n">
        <f aca="false">IFERROR(C1028/D1028,0)</f>
        <v>0</v>
      </c>
      <c r="F1028" s="45" t="n">
        <v>11.75</v>
      </c>
    </row>
    <row r="1029" customFormat="false" ht="15" hidden="false" customHeight="false" outlineLevel="0" collapsed="false">
      <c r="A1029" s="7" t="s">
        <v>3283</v>
      </c>
      <c r="B1029" s="7" t="s">
        <v>12285</v>
      </c>
      <c r="C1029" s="44" t="n">
        <v>0</v>
      </c>
      <c r="D1029" s="44" t="n">
        <v>4</v>
      </c>
      <c r="E1029" s="38" t="n">
        <f aca="false">IFERROR(C1029/D1029,0)</f>
        <v>0</v>
      </c>
      <c r="F1029" s="45" t="n">
        <v>21</v>
      </c>
    </row>
    <row r="1030" customFormat="false" ht="15" hidden="false" customHeight="false" outlineLevel="0" collapsed="false">
      <c r="A1030" s="7" t="s">
        <v>2971</v>
      </c>
      <c r="B1030" s="7" t="s">
        <v>12284</v>
      </c>
      <c r="C1030" s="44" t="n">
        <v>0</v>
      </c>
      <c r="D1030" s="44" t="n">
        <v>4</v>
      </c>
      <c r="E1030" s="38" t="n">
        <f aca="false">IFERROR(C1030/D1030,0)</f>
        <v>0</v>
      </c>
      <c r="F1030" s="45" t="n">
        <v>56.75</v>
      </c>
    </row>
    <row r="1031" customFormat="false" ht="15" hidden="false" customHeight="false" outlineLevel="0" collapsed="false">
      <c r="A1031" s="7" t="s">
        <v>3443</v>
      </c>
      <c r="B1031" s="7" t="s">
        <v>12285</v>
      </c>
      <c r="C1031" s="44" t="n">
        <v>0</v>
      </c>
      <c r="D1031" s="44" t="n">
        <v>4</v>
      </c>
      <c r="E1031" s="38" t="n">
        <f aca="false">IFERROR(C1031/D1031,0)</f>
        <v>0</v>
      </c>
      <c r="F1031" s="45" t="n">
        <v>9.75</v>
      </c>
    </row>
    <row r="1032" customFormat="false" ht="15" hidden="false" customHeight="false" outlineLevel="0" collapsed="false">
      <c r="A1032" s="7" t="s">
        <v>2306</v>
      </c>
      <c r="B1032" s="7" t="s">
        <v>12300</v>
      </c>
      <c r="C1032" s="44" t="n">
        <v>0</v>
      </c>
      <c r="D1032" s="44" t="n">
        <v>4</v>
      </c>
      <c r="E1032" s="38" t="n">
        <f aca="false">IFERROR(C1032/D1032,0)</f>
        <v>0</v>
      </c>
      <c r="F1032" s="45" t="n">
        <v>10.5</v>
      </c>
    </row>
    <row r="1033" customFormat="false" ht="15" hidden="false" customHeight="false" outlineLevel="0" collapsed="false">
      <c r="A1033" s="7" t="s">
        <v>3026</v>
      </c>
      <c r="B1033" s="7" t="s">
        <v>12285</v>
      </c>
      <c r="C1033" s="44" t="n">
        <v>0</v>
      </c>
      <c r="D1033" s="44" t="n">
        <v>4</v>
      </c>
      <c r="E1033" s="38" t="n">
        <f aca="false">IFERROR(C1033/D1033,0)</f>
        <v>0</v>
      </c>
      <c r="F1033" s="45" t="n">
        <v>26.75</v>
      </c>
    </row>
    <row r="1034" customFormat="false" ht="15" hidden="false" customHeight="false" outlineLevel="0" collapsed="false">
      <c r="A1034" s="7" t="s">
        <v>2357</v>
      </c>
      <c r="B1034" s="7" t="s">
        <v>12283</v>
      </c>
      <c r="C1034" s="44" t="n">
        <v>0</v>
      </c>
      <c r="D1034" s="44" t="n">
        <v>4</v>
      </c>
      <c r="E1034" s="38" t="n">
        <f aca="false">IFERROR(C1034/D1034,0)</f>
        <v>0</v>
      </c>
      <c r="F1034" s="45" t="n">
        <v>13.5</v>
      </c>
    </row>
    <row r="1035" customFormat="false" ht="15" hidden="false" customHeight="false" outlineLevel="0" collapsed="false">
      <c r="A1035" s="7" t="s">
        <v>3417</v>
      </c>
      <c r="B1035" s="7" t="s">
        <v>12280</v>
      </c>
      <c r="C1035" s="44" t="n">
        <v>0</v>
      </c>
      <c r="D1035" s="44" t="n">
        <v>4</v>
      </c>
      <c r="E1035" s="38" t="n">
        <f aca="false">IFERROR(C1035/D1035,0)</f>
        <v>0</v>
      </c>
      <c r="F1035" s="45" t="n">
        <v>32.75</v>
      </c>
    </row>
    <row r="1036" customFormat="false" ht="15" hidden="false" customHeight="false" outlineLevel="0" collapsed="false">
      <c r="A1036" s="7" t="s">
        <v>3474</v>
      </c>
      <c r="B1036" s="7" t="s">
        <v>12285</v>
      </c>
      <c r="C1036" s="44" t="n">
        <v>0</v>
      </c>
      <c r="D1036" s="44" t="n">
        <v>4</v>
      </c>
      <c r="E1036" s="38" t="n">
        <f aca="false">IFERROR(C1036/D1036,0)</f>
        <v>0</v>
      </c>
      <c r="F1036" s="45" t="n">
        <v>24.5</v>
      </c>
    </row>
    <row r="1037" customFormat="false" ht="15" hidden="false" customHeight="false" outlineLevel="0" collapsed="false">
      <c r="A1037" s="7" t="s">
        <v>2486</v>
      </c>
      <c r="B1037" s="7" t="s">
        <v>12285</v>
      </c>
      <c r="C1037" s="44" t="n">
        <v>0</v>
      </c>
      <c r="D1037" s="44" t="n">
        <v>4</v>
      </c>
      <c r="E1037" s="38" t="n">
        <f aca="false">IFERROR(C1037/D1037,0)</f>
        <v>0</v>
      </c>
      <c r="F1037" s="45" t="n">
        <v>24.75</v>
      </c>
    </row>
    <row r="1038" customFormat="false" ht="15" hidden="false" customHeight="false" outlineLevel="0" collapsed="false">
      <c r="A1038" s="7" t="s">
        <v>2511</v>
      </c>
      <c r="B1038" s="7" t="s">
        <v>12281</v>
      </c>
      <c r="C1038" s="44" t="n">
        <v>0</v>
      </c>
      <c r="D1038" s="44" t="n">
        <v>4</v>
      </c>
      <c r="E1038" s="38" t="n">
        <f aca="false">IFERROR(C1038/D1038,0)</f>
        <v>0</v>
      </c>
      <c r="F1038" s="45" t="n">
        <v>21.5</v>
      </c>
    </row>
    <row r="1039" customFormat="false" ht="15" hidden="false" customHeight="false" outlineLevel="0" collapsed="false">
      <c r="A1039" s="7" t="s">
        <v>2692</v>
      </c>
      <c r="B1039" s="7" t="s">
        <v>12285</v>
      </c>
      <c r="C1039" s="44" t="n">
        <v>0</v>
      </c>
      <c r="D1039" s="44" t="n">
        <v>4</v>
      </c>
      <c r="E1039" s="38" t="n">
        <f aca="false">IFERROR(C1039/D1039,0)</f>
        <v>0</v>
      </c>
      <c r="F1039" s="45" t="n">
        <v>16.25</v>
      </c>
    </row>
    <row r="1040" customFormat="false" ht="15" hidden="false" customHeight="false" outlineLevel="0" collapsed="false">
      <c r="A1040" s="7" t="s">
        <v>3205</v>
      </c>
      <c r="B1040" s="7" t="s">
        <v>12285</v>
      </c>
      <c r="C1040" s="44" t="n">
        <v>0</v>
      </c>
      <c r="D1040" s="44" t="n">
        <v>4</v>
      </c>
      <c r="E1040" s="38" t="n">
        <f aca="false">IFERROR(C1040/D1040,0)</f>
        <v>0</v>
      </c>
      <c r="F1040" s="45" t="n">
        <v>29.75</v>
      </c>
    </row>
    <row r="1041" customFormat="false" ht="15" hidden="false" customHeight="false" outlineLevel="0" collapsed="false">
      <c r="A1041" s="7" t="s">
        <v>2326</v>
      </c>
      <c r="B1041" s="7" t="s">
        <v>12313</v>
      </c>
      <c r="C1041" s="44" t="n">
        <v>0</v>
      </c>
      <c r="D1041" s="44" t="n">
        <v>4</v>
      </c>
      <c r="E1041" s="38" t="n">
        <f aca="false">IFERROR(C1041/D1041,0)</f>
        <v>0</v>
      </c>
      <c r="F1041" s="45" t="n">
        <v>7.25</v>
      </c>
    </row>
    <row r="1042" customFormat="false" ht="15" hidden="false" customHeight="false" outlineLevel="0" collapsed="false">
      <c r="A1042" s="7" t="s">
        <v>2307</v>
      </c>
      <c r="B1042" s="7" t="s">
        <v>12293</v>
      </c>
      <c r="C1042" s="44" t="n">
        <v>0</v>
      </c>
      <c r="D1042" s="44" t="n">
        <v>4</v>
      </c>
      <c r="E1042" s="38" t="n">
        <f aca="false">IFERROR(C1042/D1042,0)</f>
        <v>0</v>
      </c>
      <c r="F1042" s="45" t="n">
        <v>7.75</v>
      </c>
    </row>
    <row r="1043" customFormat="false" ht="15" hidden="false" customHeight="false" outlineLevel="0" collapsed="false">
      <c r="A1043" s="7" t="s">
        <v>2937</v>
      </c>
      <c r="B1043" s="7" t="s">
        <v>12285</v>
      </c>
      <c r="C1043" s="44" t="n">
        <v>0</v>
      </c>
      <c r="D1043" s="44" t="n">
        <v>4</v>
      </c>
      <c r="E1043" s="38" t="n">
        <f aca="false">IFERROR(C1043/D1043,0)</f>
        <v>0</v>
      </c>
      <c r="F1043" s="45" t="n">
        <v>12.25</v>
      </c>
    </row>
    <row r="1044" customFormat="false" ht="15" hidden="false" customHeight="false" outlineLevel="0" collapsed="false">
      <c r="A1044" s="7" t="s">
        <v>2368</v>
      </c>
      <c r="B1044" s="7" t="s">
        <v>12282</v>
      </c>
      <c r="C1044" s="44" t="n">
        <v>0</v>
      </c>
      <c r="D1044" s="44" t="n">
        <v>4</v>
      </c>
      <c r="E1044" s="38" t="n">
        <f aca="false">IFERROR(C1044/D1044,0)</f>
        <v>0</v>
      </c>
      <c r="F1044" s="45" t="n">
        <v>25.75</v>
      </c>
    </row>
    <row r="1045" customFormat="false" ht="15" hidden="false" customHeight="false" outlineLevel="0" collapsed="false">
      <c r="A1045" s="7" t="s">
        <v>3273</v>
      </c>
      <c r="B1045" s="7" t="s">
        <v>12293</v>
      </c>
      <c r="C1045" s="44" t="n">
        <v>0</v>
      </c>
      <c r="D1045" s="44" t="n">
        <v>4</v>
      </c>
      <c r="E1045" s="38" t="n">
        <f aca="false">IFERROR(C1045/D1045,0)</f>
        <v>0</v>
      </c>
      <c r="F1045" s="45" t="n">
        <v>84.25</v>
      </c>
    </row>
    <row r="1046" customFormat="false" ht="15" hidden="false" customHeight="false" outlineLevel="0" collapsed="false">
      <c r="A1046" s="7" t="s">
        <v>2616</v>
      </c>
      <c r="B1046" s="7" t="s">
        <v>12292</v>
      </c>
      <c r="C1046" s="44" t="n">
        <v>0</v>
      </c>
      <c r="D1046" s="44" t="n">
        <v>4</v>
      </c>
      <c r="E1046" s="38" t="n">
        <f aca="false">IFERROR(C1046/D1046,0)</f>
        <v>0</v>
      </c>
      <c r="F1046" s="45" t="n">
        <v>11.75</v>
      </c>
    </row>
    <row r="1047" customFormat="false" ht="15" hidden="false" customHeight="false" outlineLevel="0" collapsed="false">
      <c r="A1047" s="7" t="s">
        <v>3230</v>
      </c>
      <c r="B1047" s="7" t="s">
        <v>12285</v>
      </c>
      <c r="C1047" s="44" t="n">
        <v>0</v>
      </c>
      <c r="D1047" s="44" t="n">
        <v>4</v>
      </c>
      <c r="E1047" s="38" t="n">
        <f aca="false">IFERROR(C1047/D1047,0)</f>
        <v>0</v>
      </c>
      <c r="F1047" s="45" t="n">
        <v>14.5</v>
      </c>
    </row>
    <row r="1048" customFormat="false" ht="15" hidden="false" customHeight="false" outlineLevel="0" collapsed="false">
      <c r="A1048" s="7" t="s">
        <v>3477</v>
      </c>
      <c r="B1048" s="7" t="s">
        <v>12285</v>
      </c>
      <c r="C1048" s="44" t="n">
        <v>0</v>
      </c>
      <c r="D1048" s="44" t="n">
        <v>4</v>
      </c>
      <c r="E1048" s="38" t="n">
        <f aca="false">IFERROR(C1048/D1048,0)</f>
        <v>0</v>
      </c>
      <c r="F1048" s="45" t="n">
        <v>34</v>
      </c>
    </row>
    <row r="1049" customFormat="false" ht="15" hidden="false" customHeight="false" outlineLevel="0" collapsed="false">
      <c r="A1049" s="7" t="s">
        <v>3463</v>
      </c>
      <c r="B1049" s="7" t="s">
        <v>12285</v>
      </c>
      <c r="C1049" s="44" t="n">
        <v>0</v>
      </c>
      <c r="D1049" s="44" t="n">
        <v>4</v>
      </c>
      <c r="E1049" s="38" t="n">
        <f aca="false">IFERROR(C1049/D1049,0)</f>
        <v>0</v>
      </c>
      <c r="F1049" s="45" t="n">
        <v>38</v>
      </c>
    </row>
    <row r="1050" customFormat="false" ht="15" hidden="false" customHeight="false" outlineLevel="0" collapsed="false">
      <c r="A1050" s="7" t="s">
        <v>3319</v>
      </c>
      <c r="B1050" s="7" t="s">
        <v>12285</v>
      </c>
      <c r="C1050" s="44" t="n">
        <v>0</v>
      </c>
      <c r="D1050" s="44" t="n">
        <v>4</v>
      </c>
      <c r="E1050" s="38" t="n">
        <f aca="false">IFERROR(C1050/D1050,0)</f>
        <v>0</v>
      </c>
      <c r="F1050" s="45" t="n">
        <v>22.75</v>
      </c>
    </row>
    <row r="1051" customFormat="false" ht="15" hidden="false" customHeight="false" outlineLevel="0" collapsed="false">
      <c r="A1051" s="7" t="s">
        <v>2333</v>
      </c>
      <c r="B1051" s="7" t="s">
        <v>12288</v>
      </c>
      <c r="C1051" s="44" t="n">
        <v>0</v>
      </c>
      <c r="D1051" s="44" t="n">
        <v>4</v>
      </c>
      <c r="E1051" s="38" t="n">
        <f aca="false">IFERROR(C1051/D1051,0)</f>
        <v>0</v>
      </c>
      <c r="F1051" s="45" t="n">
        <v>24</v>
      </c>
    </row>
    <row r="1052" customFormat="false" ht="15" hidden="false" customHeight="false" outlineLevel="0" collapsed="false">
      <c r="A1052" s="7" t="s">
        <v>3252</v>
      </c>
      <c r="B1052" s="7" t="s">
        <v>12285</v>
      </c>
      <c r="C1052" s="44" t="n">
        <v>0</v>
      </c>
      <c r="D1052" s="44" t="n">
        <v>4</v>
      </c>
      <c r="E1052" s="38" t="n">
        <f aca="false">IFERROR(C1052/D1052,0)</f>
        <v>0</v>
      </c>
      <c r="F1052" s="45" t="n">
        <v>25.25</v>
      </c>
    </row>
    <row r="1053" customFormat="false" ht="15" hidden="false" customHeight="false" outlineLevel="0" collapsed="false">
      <c r="A1053" s="7" t="s">
        <v>3468</v>
      </c>
      <c r="B1053" s="7" t="s">
        <v>12285</v>
      </c>
      <c r="C1053" s="44" t="n">
        <v>0</v>
      </c>
      <c r="D1053" s="44" t="n">
        <v>4</v>
      </c>
      <c r="E1053" s="38" t="n">
        <f aca="false">IFERROR(C1053/D1053,0)</f>
        <v>0</v>
      </c>
      <c r="F1053" s="45" t="n">
        <v>27.5</v>
      </c>
    </row>
    <row r="1054" customFormat="false" ht="15" hidden="false" customHeight="false" outlineLevel="0" collapsed="false">
      <c r="A1054" s="7" t="s">
        <v>2728</v>
      </c>
      <c r="B1054" s="7" t="s">
        <v>12284</v>
      </c>
      <c r="C1054" s="44" t="n">
        <v>0</v>
      </c>
      <c r="D1054" s="44" t="n">
        <v>4</v>
      </c>
      <c r="E1054" s="38" t="n">
        <f aca="false">IFERROR(C1054/D1054,0)</f>
        <v>0</v>
      </c>
      <c r="F1054" s="45" t="n">
        <v>46.5</v>
      </c>
    </row>
    <row r="1055" customFormat="false" ht="15" hidden="false" customHeight="false" outlineLevel="0" collapsed="false">
      <c r="A1055" s="7" t="s">
        <v>3061</v>
      </c>
      <c r="B1055" s="7" t="s">
        <v>12284</v>
      </c>
      <c r="C1055" s="44" t="n">
        <v>0</v>
      </c>
      <c r="D1055" s="44" t="n">
        <v>4</v>
      </c>
      <c r="E1055" s="38" t="n">
        <f aca="false">IFERROR(C1055/D1055,0)</f>
        <v>0</v>
      </c>
      <c r="F1055" s="45" t="n">
        <v>55.5</v>
      </c>
    </row>
    <row r="1056" customFormat="false" ht="15" hidden="false" customHeight="false" outlineLevel="0" collapsed="false">
      <c r="A1056" s="7" t="s">
        <v>3445</v>
      </c>
      <c r="B1056" s="7" t="s">
        <v>12285</v>
      </c>
      <c r="C1056" s="44" t="n">
        <v>0</v>
      </c>
      <c r="D1056" s="44" t="n">
        <v>4</v>
      </c>
      <c r="E1056" s="38" t="n">
        <f aca="false">IFERROR(C1056/D1056,0)</f>
        <v>0</v>
      </c>
      <c r="F1056" s="45" t="n">
        <v>13.25</v>
      </c>
    </row>
    <row r="1057" customFormat="false" ht="15" hidden="false" customHeight="false" outlineLevel="0" collapsed="false">
      <c r="A1057" s="7" t="s">
        <v>2341</v>
      </c>
      <c r="B1057" s="7" t="s">
        <v>12292</v>
      </c>
      <c r="C1057" s="44" t="n">
        <v>0</v>
      </c>
      <c r="D1057" s="44" t="n">
        <v>4</v>
      </c>
      <c r="E1057" s="38" t="n">
        <f aca="false">IFERROR(C1057/D1057,0)</f>
        <v>0</v>
      </c>
      <c r="F1057" s="45" t="n">
        <v>9</v>
      </c>
    </row>
    <row r="1058" customFormat="false" ht="15" hidden="false" customHeight="false" outlineLevel="0" collapsed="false">
      <c r="A1058" s="7" t="s">
        <v>3051</v>
      </c>
      <c r="B1058" s="7" t="s">
        <v>12285</v>
      </c>
      <c r="C1058" s="44" t="n">
        <v>0</v>
      </c>
      <c r="D1058" s="44" t="n">
        <v>4</v>
      </c>
      <c r="E1058" s="38" t="n">
        <f aca="false">IFERROR(C1058/D1058,0)</f>
        <v>0</v>
      </c>
      <c r="F1058" s="45" t="n">
        <v>11.5</v>
      </c>
    </row>
    <row r="1059" customFormat="false" ht="15" hidden="false" customHeight="false" outlineLevel="0" collapsed="false">
      <c r="A1059" s="7" t="s">
        <v>3229</v>
      </c>
      <c r="B1059" s="7" t="s">
        <v>12292</v>
      </c>
      <c r="C1059" s="44" t="n">
        <v>0</v>
      </c>
      <c r="D1059" s="44" t="n">
        <v>4</v>
      </c>
      <c r="E1059" s="38" t="n">
        <f aca="false">IFERROR(C1059/D1059,0)</f>
        <v>0</v>
      </c>
      <c r="F1059" s="45" t="n">
        <v>18.5</v>
      </c>
    </row>
    <row r="1060" customFormat="false" ht="15" hidden="false" customHeight="false" outlineLevel="0" collapsed="false">
      <c r="A1060" s="7" t="s">
        <v>2314</v>
      </c>
      <c r="B1060" s="7" t="s">
        <v>12297</v>
      </c>
      <c r="C1060" s="44" t="n">
        <v>0</v>
      </c>
      <c r="D1060" s="44" t="n">
        <v>4</v>
      </c>
      <c r="E1060" s="38" t="n">
        <f aca="false">IFERROR(C1060/D1060,0)</f>
        <v>0</v>
      </c>
      <c r="F1060" s="45" t="n">
        <v>46.25</v>
      </c>
    </row>
    <row r="1061" customFormat="false" ht="15" hidden="false" customHeight="false" outlineLevel="0" collapsed="false">
      <c r="A1061" s="7" t="s">
        <v>3329</v>
      </c>
      <c r="B1061" s="7" t="s">
        <v>12285</v>
      </c>
      <c r="C1061" s="44" t="n">
        <v>0</v>
      </c>
      <c r="D1061" s="44" t="n">
        <v>4</v>
      </c>
      <c r="E1061" s="38" t="n">
        <f aca="false">IFERROR(C1061/D1061,0)</f>
        <v>0</v>
      </c>
      <c r="F1061" s="45" t="n">
        <v>10.5</v>
      </c>
    </row>
    <row r="1062" customFormat="false" ht="15" hidden="false" customHeight="false" outlineLevel="0" collapsed="false">
      <c r="A1062" s="7" t="s">
        <v>2906</v>
      </c>
      <c r="B1062" s="7" t="s">
        <v>12285</v>
      </c>
      <c r="C1062" s="44" t="n">
        <v>0</v>
      </c>
      <c r="D1062" s="44" t="n">
        <v>4</v>
      </c>
      <c r="E1062" s="38" t="n">
        <f aca="false">IFERROR(C1062/D1062,0)</f>
        <v>0</v>
      </c>
      <c r="F1062" s="45" t="n">
        <v>20.5</v>
      </c>
    </row>
    <row r="1063" customFormat="false" ht="15" hidden="false" customHeight="false" outlineLevel="0" collapsed="false">
      <c r="A1063" s="7" t="s">
        <v>3250</v>
      </c>
      <c r="B1063" s="7" t="s">
        <v>12285</v>
      </c>
      <c r="C1063" s="44" t="n">
        <v>0</v>
      </c>
      <c r="D1063" s="44" t="n">
        <v>4</v>
      </c>
      <c r="E1063" s="38" t="n">
        <f aca="false">IFERROR(C1063/D1063,0)</f>
        <v>0</v>
      </c>
      <c r="F1063" s="45" t="n">
        <v>15.25</v>
      </c>
    </row>
    <row r="1064" customFormat="false" ht="15" hidden="false" customHeight="false" outlineLevel="0" collapsed="false">
      <c r="A1064" s="7" t="s">
        <v>3272</v>
      </c>
      <c r="B1064" s="7" t="s">
        <v>12302</v>
      </c>
      <c r="C1064" s="44" t="n">
        <v>0</v>
      </c>
      <c r="D1064" s="44" t="n">
        <v>4</v>
      </c>
      <c r="E1064" s="38" t="n">
        <f aca="false">IFERROR(C1064/D1064,0)</f>
        <v>0</v>
      </c>
      <c r="F1064" s="45" t="n">
        <v>52.75</v>
      </c>
    </row>
    <row r="1065" customFormat="false" ht="15" hidden="false" customHeight="false" outlineLevel="0" collapsed="false">
      <c r="A1065" s="7" t="s">
        <v>3478</v>
      </c>
      <c r="B1065" s="7" t="s">
        <v>12285</v>
      </c>
      <c r="C1065" s="44" t="n">
        <v>0</v>
      </c>
      <c r="D1065" s="44" t="n">
        <v>4</v>
      </c>
      <c r="E1065" s="38" t="n">
        <f aca="false">IFERROR(C1065/D1065,0)</f>
        <v>0</v>
      </c>
      <c r="F1065" s="45" t="n">
        <v>32.75</v>
      </c>
    </row>
    <row r="1066" customFormat="false" ht="15" hidden="false" customHeight="false" outlineLevel="0" collapsed="false">
      <c r="A1066" s="7" t="s">
        <v>2557</v>
      </c>
      <c r="B1066" s="7" t="s">
        <v>12280</v>
      </c>
      <c r="C1066" s="44" t="n">
        <v>0</v>
      </c>
      <c r="D1066" s="44" t="n">
        <v>4</v>
      </c>
      <c r="E1066" s="38" t="n">
        <f aca="false">IFERROR(C1066/D1066,0)</f>
        <v>0</v>
      </c>
      <c r="F1066" s="45" t="n">
        <v>24.25</v>
      </c>
    </row>
    <row r="1067" customFormat="false" ht="15" hidden="false" customHeight="false" outlineLevel="0" collapsed="false">
      <c r="A1067" s="7" t="s">
        <v>3063</v>
      </c>
      <c r="B1067" s="7" t="s">
        <v>12280</v>
      </c>
      <c r="C1067" s="44" t="n">
        <v>0</v>
      </c>
      <c r="D1067" s="44" t="n">
        <v>4</v>
      </c>
      <c r="E1067" s="38" t="n">
        <f aca="false">IFERROR(C1067/D1067,0)</f>
        <v>0</v>
      </c>
      <c r="F1067" s="45" t="n">
        <v>31.5</v>
      </c>
    </row>
    <row r="1068" customFormat="false" ht="15" hidden="false" customHeight="false" outlineLevel="0" collapsed="false">
      <c r="A1068" s="7" t="s">
        <v>3366</v>
      </c>
      <c r="B1068" s="7" t="s">
        <v>12285</v>
      </c>
      <c r="C1068" s="44" t="n">
        <v>0</v>
      </c>
      <c r="D1068" s="44" t="n">
        <v>4</v>
      </c>
      <c r="E1068" s="38" t="n">
        <f aca="false">IFERROR(C1068/D1068,0)</f>
        <v>0</v>
      </c>
      <c r="F1068" s="45" t="n">
        <v>14.5</v>
      </c>
    </row>
    <row r="1069" customFormat="false" ht="15" hidden="false" customHeight="false" outlineLevel="0" collapsed="false">
      <c r="A1069" s="7" t="s">
        <v>2373</v>
      </c>
      <c r="B1069" s="7" t="s">
        <v>12285</v>
      </c>
      <c r="C1069" s="44" t="n">
        <v>0</v>
      </c>
      <c r="D1069" s="44" t="n">
        <v>4</v>
      </c>
      <c r="E1069" s="38" t="n">
        <f aca="false">IFERROR(C1069/D1069,0)</f>
        <v>0</v>
      </c>
      <c r="F1069" s="45" t="n">
        <v>10.75</v>
      </c>
    </row>
    <row r="1070" customFormat="false" ht="15" hidden="false" customHeight="false" outlineLevel="0" collapsed="false">
      <c r="A1070" s="7" t="s">
        <v>2304</v>
      </c>
      <c r="B1070" s="7" t="s">
        <v>12285</v>
      </c>
      <c r="C1070" s="44" t="n">
        <v>0</v>
      </c>
      <c r="D1070" s="44" t="n">
        <v>4</v>
      </c>
      <c r="E1070" s="38" t="n">
        <f aca="false">IFERROR(C1070/D1070,0)</f>
        <v>0</v>
      </c>
      <c r="F1070" s="45" t="n">
        <v>21</v>
      </c>
    </row>
    <row r="1071" customFormat="false" ht="15" hidden="false" customHeight="false" outlineLevel="0" collapsed="false">
      <c r="A1071" s="7" t="s">
        <v>2896</v>
      </c>
      <c r="B1071" s="7" t="s">
        <v>12330</v>
      </c>
      <c r="C1071" s="44" t="n">
        <v>0</v>
      </c>
      <c r="D1071" s="44" t="n">
        <v>4</v>
      </c>
      <c r="E1071" s="38" t="n">
        <f aca="false">IFERROR(C1071/D1071,0)</f>
        <v>0</v>
      </c>
      <c r="F1071" s="45" t="n">
        <v>24.5</v>
      </c>
    </row>
    <row r="1072" customFormat="false" ht="15" hidden="false" customHeight="false" outlineLevel="0" collapsed="false">
      <c r="A1072" s="7" t="s">
        <v>3429</v>
      </c>
      <c r="B1072" s="7" t="s">
        <v>12285</v>
      </c>
      <c r="C1072" s="44" t="n">
        <v>0</v>
      </c>
      <c r="D1072" s="44" t="n">
        <v>4</v>
      </c>
      <c r="E1072" s="38" t="n">
        <f aca="false">IFERROR(C1072/D1072,0)</f>
        <v>0</v>
      </c>
      <c r="F1072" s="45" t="n">
        <v>25.75</v>
      </c>
    </row>
    <row r="1073" customFormat="false" ht="15" hidden="false" customHeight="false" outlineLevel="0" collapsed="false">
      <c r="A1073" s="7" t="s">
        <v>3254</v>
      </c>
      <c r="B1073" s="7" t="s">
        <v>12285</v>
      </c>
      <c r="C1073" s="44" t="n">
        <v>0</v>
      </c>
      <c r="D1073" s="44" t="n">
        <v>4</v>
      </c>
      <c r="E1073" s="38" t="n">
        <f aca="false">IFERROR(C1073/D1073,0)</f>
        <v>0</v>
      </c>
      <c r="F1073" s="45" t="n">
        <v>21.75</v>
      </c>
    </row>
    <row r="1074" customFormat="false" ht="15" hidden="false" customHeight="false" outlineLevel="0" collapsed="false">
      <c r="A1074" s="7" t="s">
        <v>2803</v>
      </c>
      <c r="B1074" s="7" t="s">
        <v>12285</v>
      </c>
      <c r="C1074" s="44" t="n">
        <v>0</v>
      </c>
      <c r="D1074" s="44" t="n">
        <v>4</v>
      </c>
      <c r="E1074" s="38" t="n">
        <f aca="false">IFERROR(C1074/D1074,0)</f>
        <v>0</v>
      </c>
      <c r="F1074" s="45" t="n">
        <v>35</v>
      </c>
    </row>
    <row r="1075" customFormat="false" ht="15" hidden="false" customHeight="false" outlineLevel="0" collapsed="false">
      <c r="A1075" s="7" t="s">
        <v>3168</v>
      </c>
      <c r="B1075" s="7" t="s">
        <v>12284</v>
      </c>
      <c r="C1075" s="44" t="n">
        <v>0</v>
      </c>
      <c r="D1075" s="44" t="n">
        <v>4</v>
      </c>
      <c r="E1075" s="38" t="n">
        <f aca="false">IFERROR(C1075/D1075,0)</f>
        <v>0</v>
      </c>
      <c r="F1075" s="45" t="n">
        <v>64.5</v>
      </c>
    </row>
    <row r="1076" customFormat="false" ht="15" hidden="false" customHeight="false" outlineLevel="0" collapsed="false">
      <c r="A1076" s="7" t="s">
        <v>2421</v>
      </c>
      <c r="B1076" s="7" t="s">
        <v>12288</v>
      </c>
      <c r="C1076" s="44" t="n">
        <v>0</v>
      </c>
      <c r="D1076" s="44" t="n">
        <v>4</v>
      </c>
      <c r="E1076" s="38" t="n">
        <f aca="false">IFERROR(C1076/D1076,0)</f>
        <v>0</v>
      </c>
      <c r="F1076" s="45" t="n">
        <v>52.75</v>
      </c>
    </row>
    <row r="1077" customFormat="false" ht="15" hidden="false" customHeight="false" outlineLevel="0" collapsed="false">
      <c r="A1077" s="7" t="s">
        <v>3473</v>
      </c>
      <c r="B1077" s="7" t="s">
        <v>12285</v>
      </c>
      <c r="C1077" s="44" t="n">
        <v>0</v>
      </c>
      <c r="D1077" s="44" t="n">
        <v>4</v>
      </c>
      <c r="E1077" s="38" t="n">
        <f aca="false">IFERROR(C1077/D1077,0)</f>
        <v>0</v>
      </c>
      <c r="F1077" s="45" t="n">
        <v>32.5</v>
      </c>
    </row>
    <row r="1078" customFormat="false" ht="15" hidden="false" customHeight="false" outlineLevel="0" collapsed="false">
      <c r="A1078" s="7" t="s">
        <v>2459</v>
      </c>
      <c r="B1078" s="7" t="s">
        <v>12286</v>
      </c>
      <c r="C1078" s="44" t="n">
        <v>0</v>
      </c>
      <c r="D1078" s="44" t="n">
        <v>4</v>
      </c>
      <c r="E1078" s="38" t="n">
        <f aca="false">IFERROR(C1078/D1078,0)</f>
        <v>0</v>
      </c>
      <c r="F1078" s="45" t="n">
        <v>10.5</v>
      </c>
    </row>
    <row r="1079" customFormat="false" ht="15" hidden="false" customHeight="false" outlineLevel="0" collapsed="false">
      <c r="A1079" s="7" t="s">
        <v>3288</v>
      </c>
      <c r="B1079" s="7" t="s">
        <v>12284</v>
      </c>
      <c r="C1079" s="44" t="n">
        <v>0</v>
      </c>
      <c r="D1079" s="44" t="n">
        <v>4</v>
      </c>
      <c r="E1079" s="38" t="n">
        <f aca="false">IFERROR(C1079/D1079,0)</f>
        <v>0</v>
      </c>
      <c r="F1079" s="45" t="n">
        <v>57.25</v>
      </c>
    </row>
    <row r="1080" customFormat="false" ht="15" hidden="false" customHeight="false" outlineLevel="0" collapsed="false">
      <c r="A1080" s="7" t="s">
        <v>2382</v>
      </c>
      <c r="B1080" s="7" t="s">
        <v>12283</v>
      </c>
      <c r="C1080" s="44" t="n">
        <v>0</v>
      </c>
      <c r="D1080" s="44" t="n">
        <v>4</v>
      </c>
      <c r="E1080" s="38" t="n">
        <f aca="false">IFERROR(C1080/D1080,0)</f>
        <v>0</v>
      </c>
      <c r="F1080" s="45" t="n">
        <v>11.75</v>
      </c>
    </row>
    <row r="1081" customFormat="false" ht="15" hidden="false" customHeight="false" outlineLevel="0" collapsed="false">
      <c r="A1081" s="7" t="s">
        <v>3432</v>
      </c>
      <c r="B1081" s="7" t="s">
        <v>12285</v>
      </c>
      <c r="C1081" s="44" t="n">
        <v>0</v>
      </c>
      <c r="D1081" s="44" t="n">
        <v>4</v>
      </c>
      <c r="E1081" s="38" t="n">
        <f aca="false">IFERROR(C1081/D1081,0)</f>
        <v>0</v>
      </c>
      <c r="F1081" s="45" t="n">
        <v>11.75</v>
      </c>
    </row>
    <row r="1082" customFormat="false" ht="15" hidden="false" customHeight="false" outlineLevel="0" collapsed="false">
      <c r="A1082" s="7" t="s">
        <v>2521</v>
      </c>
      <c r="B1082" s="7" t="s">
        <v>12285</v>
      </c>
      <c r="C1082" s="44" t="n">
        <v>0</v>
      </c>
      <c r="D1082" s="44" t="n">
        <v>4</v>
      </c>
      <c r="E1082" s="38" t="n">
        <f aca="false">IFERROR(C1082/D1082,0)</f>
        <v>0</v>
      </c>
      <c r="F1082" s="45" t="n">
        <v>8.75</v>
      </c>
    </row>
    <row r="1083" customFormat="false" ht="15" hidden="false" customHeight="false" outlineLevel="0" collapsed="false">
      <c r="A1083" s="7" t="s">
        <v>2908</v>
      </c>
      <c r="B1083" s="7" t="s">
        <v>12285</v>
      </c>
      <c r="C1083" s="44" t="n">
        <v>0</v>
      </c>
      <c r="D1083" s="44" t="n">
        <v>4</v>
      </c>
      <c r="E1083" s="38" t="n">
        <f aca="false">IFERROR(C1083/D1083,0)</f>
        <v>0</v>
      </c>
      <c r="F1083" s="45" t="n">
        <v>12.5</v>
      </c>
    </row>
    <row r="1084" customFormat="false" ht="15" hidden="false" customHeight="false" outlineLevel="0" collapsed="false">
      <c r="A1084" s="7" t="s">
        <v>2904</v>
      </c>
      <c r="B1084" s="7" t="s">
        <v>12280</v>
      </c>
      <c r="C1084" s="44" t="n">
        <v>0</v>
      </c>
      <c r="D1084" s="44" t="n">
        <v>4</v>
      </c>
      <c r="E1084" s="38" t="n">
        <f aca="false">IFERROR(C1084/D1084,0)</f>
        <v>0</v>
      </c>
      <c r="F1084" s="45" t="n">
        <v>8.75</v>
      </c>
    </row>
    <row r="1085" customFormat="false" ht="15" hidden="false" customHeight="false" outlineLevel="0" collapsed="false">
      <c r="A1085" s="7" t="s">
        <v>1002</v>
      </c>
      <c r="B1085" s="7" t="s">
        <v>12282</v>
      </c>
      <c r="C1085" s="44" t="n">
        <v>0</v>
      </c>
      <c r="D1085" s="44" t="n">
        <v>4</v>
      </c>
      <c r="E1085" s="38" t="n">
        <f aca="false">IFERROR(C1085/D1085,0)</f>
        <v>0</v>
      </c>
      <c r="F1085" s="45" t="n">
        <v>7.5</v>
      </c>
    </row>
    <row r="1086" customFormat="false" ht="15" hidden="false" customHeight="false" outlineLevel="0" collapsed="false">
      <c r="A1086" s="7" t="s">
        <v>2593</v>
      </c>
      <c r="B1086" s="7" t="s">
        <v>12297</v>
      </c>
      <c r="C1086" s="44" t="n">
        <v>0</v>
      </c>
      <c r="D1086" s="44" t="n">
        <v>4</v>
      </c>
      <c r="E1086" s="38" t="n">
        <f aca="false">IFERROR(C1086/D1086,0)</f>
        <v>0</v>
      </c>
      <c r="F1086" s="45" t="n">
        <v>25</v>
      </c>
    </row>
    <row r="1087" customFormat="false" ht="15" hidden="false" customHeight="false" outlineLevel="0" collapsed="false">
      <c r="A1087" s="7" t="s">
        <v>3127</v>
      </c>
      <c r="B1087" s="7" t="s">
        <v>12285</v>
      </c>
      <c r="C1087" s="44" t="n">
        <v>0</v>
      </c>
      <c r="D1087" s="44" t="n">
        <v>4</v>
      </c>
      <c r="E1087" s="38" t="n">
        <f aca="false">IFERROR(C1087/D1087,0)</f>
        <v>0</v>
      </c>
      <c r="F1087" s="45" t="n">
        <v>6</v>
      </c>
    </row>
    <row r="1088" customFormat="false" ht="15" hidden="false" customHeight="false" outlineLevel="0" collapsed="false">
      <c r="A1088" s="7" t="s">
        <v>3327</v>
      </c>
      <c r="B1088" s="7" t="s">
        <v>12331</v>
      </c>
      <c r="C1088" s="44" t="n">
        <v>0</v>
      </c>
      <c r="D1088" s="44" t="n">
        <v>4</v>
      </c>
      <c r="E1088" s="38" t="n">
        <f aca="false">IFERROR(C1088/D1088,0)</f>
        <v>0</v>
      </c>
      <c r="F1088" s="45" t="n">
        <v>42.75</v>
      </c>
    </row>
    <row r="1089" customFormat="false" ht="15" hidden="false" customHeight="false" outlineLevel="0" collapsed="false">
      <c r="A1089" s="7" t="s">
        <v>3431</v>
      </c>
      <c r="B1089" s="7" t="s">
        <v>12285</v>
      </c>
      <c r="C1089" s="44" t="n">
        <v>0</v>
      </c>
      <c r="D1089" s="44" t="n">
        <v>4</v>
      </c>
      <c r="E1089" s="38" t="n">
        <f aca="false">IFERROR(C1089/D1089,0)</f>
        <v>0</v>
      </c>
      <c r="F1089" s="45" t="n">
        <v>24.25</v>
      </c>
    </row>
    <row r="1090" customFormat="false" ht="15" hidden="false" customHeight="false" outlineLevel="0" collapsed="false">
      <c r="A1090" s="7" t="s">
        <v>2766</v>
      </c>
      <c r="B1090" s="7" t="s">
        <v>12285</v>
      </c>
      <c r="C1090" s="44" t="n">
        <v>0</v>
      </c>
      <c r="D1090" s="44" t="n">
        <v>4</v>
      </c>
      <c r="E1090" s="38" t="n">
        <f aca="false">IFERROR(C1090/D1090,0)</f>
        <v>0</v>
      </c>
      <c r="F1090" s="45" t="n">
        <v>10.25</v>
      </c>
    </row>
    <row r="1091" customFormat="false" ht="15" hidden="false" customHeight="false" outlineLevel="0" collapsed="false">
      <c r="A1091" s="7" t="s">
        <v>3120</v>
      </c>
      <c r="B1091" s="7" t="s">
        <v>12284</v>
      </c>
      <c r="C1091" s="44" t="n">
        <v>0</v>
      </c>
      <c r="D1091" s="44" t="n">
        <v>4</v>
      </c>
      <c r="E1091" s="38" t="n">
        <f aca="false">IFERROR(C1091/D1091,0)</f>
        <v>0</v>
      </c>
      <c r="F1091" s="45" t="n">
        <v>64.75</v>
      </c>
    </row>
    <row r="1092" customFormat="false" ht="15" hidden="false" customHeight="false" outlineLevel="0" collapsed="false">
      <c r="A1092" s="7" t="s">
        <v>2652</v>
      </c>
      <c r="B1092" s="7" t="s">
        <v>12289</v>
      </c>
      <c r="C1092" s="44" t="n">
        <v>0</v>
      </c>
      <c r="D1092" s="44" t="n">
        <v>4</v>
      </c>
      <c r="E1092" s="38" t="n">
        <f aca="false">IFERROR(C1092/D1092,0)</f>
        <v>0</v>
      </c>
      <c r="F1092" s="45" t="n">
        <v>9.5</v>
      </c>
    </row>
    <row r="1093" customFormat="false" ht="15" hidden="false" customHeight="false" outlineLevel="0" collapsed="false">
      <c r="A1093" s="7" t="s">
        <v>2967</v>
      </c>
      <c r="B1093" s="7" t="s">
        <v>12285</v>
      </c>
      <c r="C1093" s="44" t="n">
        <v>0</v>
      </c>
      <c r="D1093" s="44" t="n">
        <v>4</v>
      </c>
      <c r="E1093" s="38" t="n">
        <f aca="false">IFERROR(C1093/D1093,0)</f>
        <v>0</v>
      </c>
      <c r="F1093" s="45" t="n">
        <v>18.75</v>
      </c>
    </row>
    <row r="1094" customFormat="false" ht="15" hidden="false" customHeight="false" outlineLevel="0" collapsed="false">
      <c r="A1094" s="7" t="s">
        <v>2388</v>
      </c>
      <c r="B1094" s="7" t="s">
        <v>12287</v>
      </c>
      <c r="C1094" s="44" t="n">
        <v>0</v>
      </c>
      <c r="D1094" s="44" t="n">
        <v>4</v>
      </c>
      <c r="E1094" s="38" t="n">
        <f aca="false">IFERROR(C1094/D1094,0)</f>
        <v>0</v>
      </c>
      <c r="F1094" s="45" t="n">
        <v>66.75</v>
      </c>
    </row>
    <row r="1095" customFormat="false" ht="15" hidden="false" customHeight="false" outlineLevel="0" collapsed="false">
      <c r="A1095" s="7" t="s">
        <v>2341</v>
      </c>
      <c r="B1095" s="7" t="s">
        <v>12281</v>
      </c>
      <c r="C1095" s="44" t="n">
        <v>0</v>
      </c>
      <c r="D1095" s="44" t="n">
        <v>4</v>
      </c>
      <c r="E1095" s="38" t="n">
        <f aca="false">IFERROR(C1095/D1095,0)</f>
        <v>0</v>
      </c>
      <c r="F1095" s="45" t="n">
        <v>8.75</v>
      </c>
    </row>
    <row r="1096" customFormat="false" ht="15" hidden="false" customHeight="false" outlineLevel="0" collapsed="false">
      <c r="A1096" s="7" t="s">
        <v>2500</v>
      </c>
      <c r="B1096" s="7" t="s">
        <v>12311</v>
      </c>
      <c r="C1096" s="44" t="n">
        <v>0</v>
      </c>
      <c r="D1096" s="44" t="n">
        <v>4</v>
      </c>
      <c r="E1096" s="38" t="n">
        <f aca="false">IFERROR(C1096/D1096,0)</f>
        <v>0</v>
      </c>
      <c r="F1096" s="45" t="n">
        <v>32.25</v>
      </c>
    </row>
    <row r="1097" customFormat="false" ht="15" hidden="false" customHeight="false" outlineLevel="0" collapsed="false">
      <c r="A1097" s="7" t="s">
        <v>2299</v>
      </c>
      <c r="B1097" s="7" t="s">
        <v>12283</v>
      </c>
      <c r="C1097" s="44" t="n">
        <v>0</v>
      </c>
      <c r="D1097" s="44" t="n">
        <v>4</v>
      </c>
      <c r="E1097" s="38" t="n">
        <f aca="false">IFERROR(C1097/D1097,0)</f>
        <v>0</v>
      </c>
      <c r="F1097" s="45" t="n">
        <v>11.25</v>
      </c>
    </row>
    <row r="1098" customFormat="false" ht="15" hidden="false" customHeight="false" outlineLevel="0" collapsed="false">
      <c r="A1098" s="7" t="s">
        <v>959</v>
      </c>
      <c r="B1098" s="7" t="s">
        <v>12318</v>
      </c>
      <c r="C1098" s="44" t="n">
        <v>0</v>
      </c>
      <c r="D1098" s="44" t="n">
        <v>4</v>
      </c>
      <c r="E1098" s="38" t="n">
        <f aca="false">IFERROR(C1098/D1098,0)</f>
        <v>0</v>
      </c>
      <c r="F1098" s="45" t="n">
        <v>11.75</v>
      </c>
    </row>
    <row r="1099" customFormat="false" ht="15" hidden="false" customHeight="false" outlineLevel="0" collapsed="false">
      <c r="A1099" s="7" t="s">
        <v>2310</v>
      </c>
      <c r="B1099" s="7" t="s">
        <v>12289</v>
      </c>
      <c r="C1099" s="44" t="n">
        <v>0</v>
      </c>
      <c r="D1099" s="44" t="n">
        <v>4</v>
      </c>
      <c r="E1099" s="38" t="n">
        <f aca="false">IFERROR(C1099/D1099,0)</f>
        <v>0</v>
      </c>
      <c r="F1099" s="45" t="n">
        <v>23.25</v>
      </c>
    </row>
    <row r="1100" customFormat="false" ht="15" hidden="false" customHeight="false" outlineLevel="0" collapsed="false">
      <c r="A1100" s="7" t="s">
        <v>2319</v>
      </c>
      <c r="B1100" s="7" t="s">
        <v>12286</v>
      </c>
      <c r="C1100" s="44" t="n">
        <v>0</v>
      </c>
      <c r="D1100" s="44" t="n">
        <v>4</v>
      </c>
      <c r="E1100" s="38" t="n">
        <f aca="false">IFERROR(C1100/D1100,0)</f>
        <v>0</v>
      </c>
      <c r="F1100" s="45" t="n">
        <v>10.25</v>
      </c>
    </row>
    <row r="1101" customFormat="false" ht="15" hidden="false" customHeight="false" outlineLevel="0" collapsed="false">
      <c r="A1101" s="7" t="s">
        <v>3364</v>
      </c>
      <c r="B1101" s="7" t="s">
        <v>12284</v>
      </c>
      <c r="C1101" s="44" t="n">
        <v>0</v>
      </c>
      <c r="D1101" s="44" t="n">
        <v>4</v>
      </c>
      <c r="E1101" s="38" t="n">
        <f aca="false">IFERROR(C1101/D1101,0)</f>
        <v>0</v>
      </c>
      <c r="F1101" s="45" t="n">
        <v>37</v>
      </c>
    </row>
    <row r="1102" customFormat="false" ht="15" hidden="false" customHeight="false" outlineLevel="0" collapsed="false">
      <c r="A1102" s="7" t="s">
        <v>3360</v>
      </c>
      <c r="B1102" s="7" t="s">
        <v>12285</v>
      </c>
      <c r="C1102" s="44" t="n">
        <v>0</v>
      </c>
      <c r="D1102" s="44" t="n">
        <v>4</v>
      </c>
      <c r="E1102" s="38" t="n">
        <f aca="false">IFERROR(C1102/D1102,0)</f>
        <v>0</v>
      </c>
      <c r="F1102" s="45" t="n">
        <v>10.25</v>
      </c>
    </row>
    <row r="1103" customFormat="false" ht="15" hidden="false" customHeight="false" outlineLevel="0" collapsed="false">
      <c r="A1103" s="7" t="s">
        <v>2350</v>
      </c>
      <c r="B1103" s="7" t="s">
        <v>12289</v>
      </c>
      <c r="C1103" s="44" t="n">
        <v>0</v>
      </c>
      <c r="D1103" s="44" t="n">
        <v>4</v>
      </c>
      <c r="E1103" s="38" t="n">
        <f aca="false">IFERROR(C1103/D1103,0)</f>
        <v>0</v>
      </c>
      <c r="F1103" s="45" t="n">
        <v>13.5</v>
      </c>
    </row>
    <row r="1104" customFormat="false" ht="15" hidden="false" customHeight="false" outlineLevel="0" collapsed="false">
      <c r="A1104" s="7" t="s">
        <v>3134</v>
      </c>
      <c r="B1104" s="7" t="s">
        <v>12285</v>
      </c>
      <c r="C1104" s="44" t="n">
        <v>0</v>
      </c>
      <c r="D1104" s="44" t="n">
        <v>4</v>
      </c>
      <c r="E1104" s="38" t="n">
        <f aca="false">IFERROR(C1104/D1104,0)</f>
        <v>0</v>
      </c>
      <c r="F1104" s="45" t="n">
        <v>10</v>
      </c>
    </row>
    <row r="1105" customFormat="false" ht="15" hidden="false" customHeight="false" outlineLevel="0" collapsed="false">
      <c r="A1105" s="7" t="s">
        <v>2333</v>
      </c>
      <c r="B1105" s="7" t="s">
        <v>12303</v>
      </c>
      <c r="C1105" s="44" t="n">
        <v>0</v>
      </c>
      <c r="D1105" s="44" t="n">
        <v>4</v>
      </c>
      <c r="E1105" s="38" t="n">
        <f aca="false">IFERROR(C1105/D1105,0)</f>
        <v>0</v>
      </c>
      <c r="F1105" s="45" t="n">
        <v>23</v>
      </c>
    </row>
    <row r="1106" customFormat="false" ht="15" hidden="false" customHeight="false" outlineLevel="0" collapsed="false">
      <c r="A1106" s="7" t="s">
        <v>2372</v>
      </c>
      <c r="B1106" s="7" t="s">
        <v>12280</v>
      </c>
      <c r="C1106" s="44" t="n">
        <v>0</v>
      </c>
      <c r="D1106" s="44" t="n">
        <v>4</v>
      </c>
      <c r="E1106" s="38" t="n">
        <f aca="false">IFERROR(C1106/D1106,0)</f>
        <v>0</v>
      </c>
      <c r="F1106" s="45" t="n">
        <v>21.75</v>
      </c>
    </row>
    <row r="1107" customFormat="false" ht="15" hidden="false" customHeight="false" outlineLevel="0" collapsed="false">
      <c r="A1107" s="7" t="s">
        <v>2527</v>
      </c>
      <c r="B1107" s="7" t="s">
        <v>12281</v>
      </c>
      <c r="C1107" s="44" t="n">
        <v>0</v>
      </c>
      <c r="D1107" s="44" t="n">
        <v>4</v>
      </c>
      <c r="E1107" s="38" t="n">
        <f aca="false">IFERROR(C1107/D1107,0)</f>
        <v>0</v>
      </c>
      <c r="F1107" s="45" t="n">
        <v>8.75</v>
      </c>
    </row>
    <row r="1108" customFormat="false" ht="15" hidden="false" customHeight="false" outlineLevel="0" collapsed="false">
      <c r="A1108" s="7" t="s">
        <v>2333</v>
      </c>
      <c r="B1108" s="7" t="s">
        <v>12332</v>
      </c>
      <c r="C1108" s="44" t="n">
        <v>0</v>
      </c>
      <c r="D1108" s="44" t="n">
        <v>4</v>
      </c>
      <c r="E1108" s="38" t="n">
        <f aca="false">IFERROR(C1108/D1108,0)</f>
        <v>0</v>
      </c>
      <c r="F1108" s="45" t="n">
        <v>20</v>
      </c>
    </row>
    <row r="1109" customFormat="false" ht="15" hidden="false" customHeight="false" outlineLevel="0" collapsed="false">
      <c r="A1109" s="7" t="s">
        <v>2935</v>
      </c>
      <c r="B1109" s="7" t="s">
        <v>12285</v>
      </c>
      <c r="C1109" s="44" t="n">
        <v>0</v>
      </c>
      <c r="D1109" s="44" t="n">
        <v>4</v>
      </c>
      <c r="E1109" s="38" t="n">
        <f aca="false">IFERROR(C1109/D1109,0)</f>
        <v>0</v>
      </c>
      <c r="F1109" s="45" t="n">
        <v>17.75</v>
      </c>
    </row>
    <row r="1110" customFormat="false" ht="15" hidden="false" customHeight="false" outlineLevel="0" collapsed="false">
      <c r="A1110" s="7" t="s">
        <v>3462</v>
      </c>
      <c r="B1110" s="7" t="s">
        <v>12285</v>
      </c>
      <c r="C1110" s="44" t="n">
        <v>0</v>
      </c>
      <c r="D1110" s="44" t="n">
        <v>4</v>
      </c>
      <c r="E1110" s="38" t="n">
        <f aca="false">IFERROR(C1110/D1110,0)</f>
        <v>0</v>
      </c>
      <c r="F1110" s="45" t="n">
        <v>21.25</v>
      </c>
    </row>
    <row r="1111" customFormat="false" ht="15" hidden="false" customHeight="false" outlineLevel="0" collapsed="false">
      <c r="A1111" s="7" t="s">
        <v>3362</v>
      </c>
      <c r="B1111" s="7" t="s">
        <v>12285</v>
      </c>
      <c r="C1111" s="44" t="n">
        <v>0</v>
      </c>
      <c r="D1111" s="44" t="n">
        <v>4</v>
      </c>
      <c r="E1111" s="38" t="n">
        <f aca="false">IFERROR(C1111/D1111,0)</f>
        <v>0</v>
      </c>
      <c r="F1111" s="45" t="n">
        <v>49</v>
      </c>
    </row>
    <row r="1112" customFormat="false" ht="15" hidden="false" customHeight="false" outlineLevel="0" collapsed="false">
      <c r="A1112" s="7" t="s">
        <v>3276</v>
      </c>
      <c r="B1112" s="7" t="s">
        <v>12285</v>
      </c>
      <c r="C1112" s="44" t="n">
        <v>0</v>
      </c>
      <c r="D1112" s="44" t="n">
        <v>4</v>
      </c>
      <c r="E1112" s="38" t="n">
        <f aca="false">IFERROR(C1112/D1112,0)</f>
        <v>0</v>
      </c>
      <c r="F1112" s="45" t="n">
        <v>20</v>
      </c>
    </row>
    <row r="1113" customFormat="false" ht="15" hidden="false" customHeight="false" outlineLevel="0" collapsed="false">
      <c r="A1113" s="7" t="s">
        <v>3233</v>
      </c>
      <c r="B1113" s="7" t="s">
        <v>12311</v>
      </c>
      <c r="C1113" s="44" t="n">
        <v>0</v>
      </c>
      <c r="D1113" s="44" t="n">
        <v>4</v>
      </c>
      <c r="E1113" s="38" t="n">
        <f aca="false">IFERROR(C1113/D1113,0)</f>
        <v>0</v>
      </c>
      <c r="F1113" s="45" t="n">
        <v>15</v>
      </c>
    </row>
    <row r="1114" customFormat="false" ht="15" hidden="false" customHeight="false" outlineLevel="0" collapsed="false">
      <c r="A1114" s="7" t="s">
        <v>2314</v>
      </c>
      <c r="B1114" s="7" t="s">
        <v>12318</v>
      </c>
      <c r="C1114" s="44" t="n">
        <v>0</v>
      </c>
      <c r="D1114" s="44" t="n">
        <v>4</v>
      </c>
      <c r="E1114" s="38" t="n">
        <f aca="false">IFERROR(C1114/D1114,0)</f>
        <v>0</v>
      </c>
      <c r="F1114" s="45" t="n">
        <v>69.25</v>
      </c>
    </row>
    <row r="1115" customFormat="false" ht="15" hidden="false" customHeight="false" outlineLevel="0" collapsed="false">
      <c r="A1115" s="7" t="s">
        <v>2473</v>
      </c>
      <c r="B1115" s="7" t="s">
        <v>12284</v>
      </c>
      <c r="C1115" s="44" t="n">
        <v>0</v>
      </c>
      <c r="D1115" s="44" t="n">
        <v>4</v>
      </c>
      <c r="E1115" s="38" t="n">
        <f aca="false">IFERROR(C1115/D1115,0)</f>
        <v>0</v>
      </c>
      <c r="F1115" s="45" t="n">
        <v>6.75</v>
      </c>
    </row>
    <row r="1116" customFormat="false" ht="15" hidden="false" customHeight="false" outlineLevel="0" collapsed="false">
      <c r="A1116" s="7" t="s">
        <v>3372</v>
      </c>
      <c r="B1116" s="7" t="s">
        <v>12285</v>
      </c>
      <c r="C1116" s="44" t="n">
        <v>0</v>
      </c>
      <c r="D1116" s="44" t="n">
        <v>4</v>
      </c>
      <c r="E1116" s="38" t="n">
        <f aca="false">IFERROR(C1116/D1116,0)</f>
        <v>0</v>
      </c>
      <c r="F1116" s="45" t="n">
        <v>21.25</v>
      </c>
    </row>
    <row r="1117" customFormat="false" ht="15" hidden="false" customHeight="false" outlineLevel="0" collapsed="false">
      <c r="A1117" s="7" t="s">
        <v>2320</v>
      </c>
      <c r="B1117" s="7" t="s">
        <v>12309</v>
      </c>
      <c r="C1117" s="44" t="n">
        <v>0</v>
      </c>
      <c r="D1117" s="44" t="n">
        <v>4</v>
      </c>
      <c r="E1117" s="38" t="n">
        <f aca="false">IFERROR(C1117/D1117,0)</f>
        <v>0</v>
      </c>
      <c r="F1117" s="45" t="n">
        <v>26.75</v>
      </c>
    </row>
    <row r="1118" customFormat="false" ht="15" hidden="false" customHeight="false" outlineLevel="0" collapsed="false">
      <c r="A1118" s="7" t="s">
        <v>3281</v>
      </c>
      <c r="B1118" s="7" t="s">
        <v>12285</v>
      </c>
      <c r="C1118" s="44" t="n">
        <v>0</v>
      </c>
      <c r="D1118" s="44" t="n">
        <v>4</v>
      </c>
      <c r="E1118" s="38" t="n">
        <f aca="false">IFERROR(C1118/D1118,0)</f>
        <v>0</v>
      </c>
      <c r="F1118" s="45" t="n">
        <v>12.75</v>
      </c>
    </row>
    <row r="1119" customFormat="false" ht="15" hidden="false" customHeight="false" outlineLevel="0" collapsed="false">
      <c r="A1119" s="7" t="s">
        <v>2439</v>
      </c>
      <c r="B1119" s="7" t="s">
        <v>12323</v>
      </c>
      <c r="C1119" s="44" t="n">
        <v>0</v>
      </c>
      <c r="D1119" s="44" t="n">
        <v>4</v>
      </c>
      <c r="E1119" s="38" t="n">
        <f aca="false">IFERROR(C1119/D1119,0)</f>
        <v>0</v>
      </c>
      <c r="F1119" s="45" t="n">
        <v>4</v>
      </c>
    </row>
    <row r="1120" customFormat="false" ht="15" hidden="false" customHeight="false" outlineLevel="0" collapsed="false">
      <c r="A1120" s="7" t="s">
        <v>2305</v>
      </c>
      <c r="B1120" s="7" t="s">
        <v>12313</v>
      </c>
      <c r="C1120" s="44" t="n">
        <v>0</v>
      </c>
      <c r="D1120" s="44" t="n">
        <v>4</v>
      </c>
      <c r="E1120" s="38" t="n">
        <f aca="false">IFERROR(C1120/D1120,0)</f>
        <v>0</v>
      </c>
      <c r="F1120" s="45" t="n">
        <v>6.75</v>
      </c>
    </row>
    <row r="1121" customFormat="false" ht="15" hidden="false" customHeight="false" outlineLevel="0" collapsed="false">
      <c r="A1121" s="7" t="s">
        <v>2309</v>
      </c>
      <c r="B1121" s="7" t="s">
        <v>12305</v>
      </c>
      <c r="C1121" s="44" t="n">
        <v>0</v>
      </c>
      <c r="D1121" s="44" t="n">
        <v>4</v>
      </c>
      <c r="E1121" s="38" t="n">
        <f aca="false">IFERROR(C1121/D1121,0)</f>
        <v>0</v>
      </c>
      <c r="F1121" s="45" t="n">
        <v>45.5</v>
      </c>
    </row>
    <row r="1122" customFormat="false" ht="15" hidden="false" customHeight="false" outlineLevel="0" collapsed="false">
      <c r="A1122" s="7" t="s">
        <v>3085</v>
      </c>
      <c r="B1122" s="7" t="s">
        <v>12280</v>
      </c>
      <c r="C1122" s="44" t="n">
        <v>0</v>
      </c>
      <c r="D1122" s="44" t="n">
        <v>4</v>
      </c>
      <c r="E1122" s="38" t="n">
        <f aca="false">IFERROR(C1122/D1122,0)</f>
        <v>0</v>
      </c>
      <c r="F1122" s="45" t="n">
        <v>34</v>
      </c>
    </row>
    <row r="1123" customFormat="false" ht="15" hidden="false" customHeight="false" outlineLevel="0" collapsed="false">
      <c r="A1123" s="7" t="s">
        <v>959</v>
      </c>
      <c r="B1123" s="7" t="s">
        <v>12313</v>
      </c>
      <c r="C1123" s="44" t="n">
        <v>0</v>
      </c>
      <c r="D1123" s="44" t="n">
        <v>4</v>
      </c>
      <c r="E1123" s="38" t="n">
        <f aca="false">IFERROR(C1123/D1123,0)</f>
        <v>0</v>
      </c>
      <c r="F1123" s="45" t="n">
        <v>9.75</v>
      </c>
    </row>
    <row r="1124" customFormat="false" ht="15" hidden="false" customHeight="false" outlineLevel="0" collapsed="false">
      <c r="A1124" s="7" t="s">
        <v>3203</v>
      </c>
      <c r="B1124" s="7" t="s">
        <v>12285</v>
      </c>
      <c r="C1124" s="44" t="n">
        <v>0</v>
      </c>
      <c r="D1124" s="44" t="n">
        <v>4</v>
      </c>
      <c r="E1124" s="38" t="n">
        <f aca="false">IFERROR(C1124/D1124,0)</f>
        <v>0</v>
      </c>
      <c r="F1124" s="45" t="n">
        <v>19.25</v>
      </c>
    </row>
    <row r="1125" customFormat="false" ht="15" hidden="false" customHeight="false" outlineLevel="0" collapsed="false">
      <c r="A1125" s="7" t="s">
        <v>3221</v>
      </c>
      <c r="B1125" s="7" t="s">
        <v>12285</v>
      </c>
      <c r="C1125" s="44" t="n">
        <v>0</v>
      </c>
      <c r="D1125" s="44" t="n">
        <v>4</v>
      </c>
      <c r="E1125" s="38" t="n">
        <f aca="false">IFERROR(C1125/D1125,0)</f>
        <v>0</v>
      </c>
      <c r="F1125" s="45" t="n">
        <v>10.75</v>
      </c>
    </row>
    <row r="1126" customFormat="false" ht="15" hidden="false" customHeight="false" outlineLevel="0" collapsed="false">
      <c r="A1126" s="7" t="s">
        <v>3146</v>
      </c>
      <c r="B1126" s="7" t="s">
        <v>12281</v>
      </c>
      <c r="C1126" s="44" t="n">
        <v>0</v>
      </c>
      <c r="D1126" s="44" t="n">
        <v>4</v>
      </c>
      <c r="E1126" s="38" t="n">
        <f aca="false">IFERROR(C1126/D1126,0)</f>
        <v>0</v>
      </c>
      <c r="F1126" s="45" t="n">
        <v>11.25</v>
      </c>
    </row>
    <row r="1127" customFormat="false" ht="15" hidden="false" customHeight="false" outlineLevel="0" collapsed="false">
      <c r="A1127" s="7" t="s">
        <v>2995</v>
      </c>
      <c r="B1127" s="7" t="s">
        <v>12285</v>
      </c>
      <c r="C1127" s="44" t="n">
        <v>0</v>
      </c>
      <c r="D1127" s="44" t="n">
        <v>4</v>
      </c>
      <c r="E1127" s="38" t="n">
        <f aca="false">IFERROR(C1127/D1127,0)</f>
        <v>0</v>
      </c>
      <c r="F1127" s="45" t="n">
        <v>28</v>
      </c>
    </row>
    <row r="1128" customFormat="false" ht="15" hidden="false" customHeight="false" outlineLevel="0" collapsed="false">
      <c r="A1128" s="7" t="s">
        <v>2299</v>
      </c>
      <c r="B1128" s="7" t="s">
        <v>12282</v>
      </c>
      <c r="C1128" s="44" t="n">
        <v>0</v>
      </c>
      <c r="D1128" s="44" t="n">
        <v>4</v>
      </c>
      <c r="E1128" s="38" t="n">
        <f aca="false">IFERROR(C1128/D1128,0)</f>
        <v>0</v>
      </c>
      <c r="F1128" s="45" t="n">
        <v>10.25</v>
      </c>
    </row>
    <row r="1129" customFormat="false" ht="15" hidden="false" customHeight="false" outlineLevel="0" collapsed="false">
      <c r="A1129" s="7" t="s">
        <v>2564</v>
      </c>
      <c r="B1129" s="7" t="s">
        <v>12280</v>
      </c>
      <c r="C1129" s="44" t="n">
        <v>0</v>
      </c>
      <c r="D1129" s="44" t="n">
        <v>4</v>
      </c>
      <c r="E1129" s="38" t="n">
        <f aca="false">IFERROR(C1129/D1129,0)</f>
        <v>0</v>
      </c>
      <c r="F1129" s="45" t="n">
        <v>11</v>
      </c>
    </row>
    <row r="1130" customFormat="false" ht="15" hidden="false" customHeight="false" outlineLevel="0" collapsed="false">
      <c r="A1130" s="7" t="s">
        <v>3397</v>
      </c>
      <c r="B1130" s="7" t="s">
        <v>12285</v>
      </c>
      <c r="C1130" s="44" t="n">
        <v>0</v>
      </c>
      <c r="D1130" s="44" t="n">
        <v>4</v>
      </c>
      <c r="E1130" s="38" t="n">
        <f aca="false">IFERROR(C1130/D1130,0)</f>
        <v>0</v>
      </c>
      <c r="F1130" s="45" t="n">
        <v>20.25</v>
      </c>
    </row>
    <row r="1131" customFormat="false" ht="15" hidden="false" customHeight="false" outlineLevel="0" collapsed="false">
      <c r="A1131" s="7" t="s">
        <v>2345</v>
      </c>
      <c r="B1131" s="7" t="s">
        <v>12282</v>
      </c>
      <c r="C1131" s="44" t="n">
        <v>0</v>
      </c>
      <c r="D1131" s="44" t="n">
        <v>4</v>
      </c>
      <c r="E1131" s="38" t="n">
        <f aca="false">IFERROR(C1131/D1131,0)</f>
        <v>0</v>
      </c>
      <c r="F1131" s="45" t="n">
        <v>9.75</v>
      </c>
    </row>
    <row r="1132" customFormat="false" ht="15" hidden="false" customHeight="false" outlineLevel="0" collapsed="false">
      <c r="A1132" s="7" t="s">
        <v>3207</v>
      </c>
      <c r="B1132" s="7" t="s">
        <v>12285</v>
      </c>
      <c r="C1132" s="44" t="n">
        <v>0</v>
      </c>
      <c r="D1132" s="44" t="n">
        <v>4</v>
      </c>
      <c r="E1132" s="38" t="n">
        <f aca="false">IFERROR(C1132/D1132,0)</f>
        <v>0</v>
      </c>
      <c r="F1132" s="45" t="n">
        <v>25.5</v>
      </c>
    </row>
    <row r="1133" customFormat="false" ht="15" hidden="false" customHeight="false" outlineLevel="0" collapsed="false">
      <c r="A1133" s="7" t="s">
        <v>2640</v>
      </c>
      <c r="B1133" s="7" t="s">
        <v>12280</v>
      </c>
      <c r="C1133" s="44" t="n">
        <v>0</v>
      </c>
      <c r="D1133" s="44" t="n">
        <v>4</v>
      </c>
      <c r="E1133" s="38" t="n">
        <f aca="false">IFERROR(C1133/D1133,0)</f>
        <v>0</v>
      </c>
      <c r="F1133" s="45" t="n">
        <v>27.5</v>
      </c>
    </row>
    <row r="1134" customFormat="false" ht="15" hidden="false" customHeight="false" outlineLevel="0" collapsed="false">
      <c r="A1134" s="7" t="s">
        <v>3278</v>
      </c>
      <c r="B1134" s="7" t="s">
        <v>12288</v>
      </c>
      <c r="C1134" s="44" t="n">
        <v>0</v>
      </c>
      <c r="D1134" s="44" t="n">
        <v>4</v>
      </c>
      <c r="E1134" s="38" t="n">
        <f aca="false">IFERROR(C1134/D1134,0)</f>
        <v>0</v>
      </c>
      <c r="F1134" s="45" t="n">
        <v>23.75</v>
      </c>
    </row>
    <row r="1135" customFormat="false" ht="15" hidden="false" customHeight="false" outlineLevel="0" collapsed="false">
      <c r="A1135" s="7" t="s">
        <v>2313</v>
      </c>
      <c r="B1135" s="7" t="s">
        <v>12285</v>
      </c>
      <c r="C1135" s="44" t="n">
        <v>0</v>
      </c>
      <c r="D1135" s="44" t="n">
        <v>4</v>
      </c>
      <c r="E1135" s="38" t="n">
        <f aca="false">IFERROR(C1135/D1135,0)</f>
        <v>0</v>
      </c>
      <c r="F1135" s="45" t="n">
        <v>39.5</v>
      </c>
    </row>
    <row r="1136" customFormat="false" ht="15" hidden="false" customHeight="false" outlineLevel="0" collapsed="false">
      <c r="A1136" s="7" t="s">
        <v>2832</v>
      </c>
      <c r="B1136" s="7" t="s">
        <v>12285</v>
      </c>
      <c r="C1136" s="44" t="n">
        <v>0</v>
      </c>
      <c r="D1136" s="44" t="n">
        <v>4</v>
      </c>
      <c r="E1136" s="38" t="n">
        <f aca="false">IFERROR(C1136/D1136,0)</f>
        <v>0</v>
      </c>
      <c r="F1136" s="45" t="n">
        <v>27.75</v>
      </c>
    </row>
    <row r="1137" customFormat="false" ht="15" hidden="false" customHeight="false" outlineLevel="0" collapsed="false">
      <c r="A1137" s="7" t="s">
        <v>3385</v>
      </c>
      <c r="B1137" s="7" t="s">
        <v>12281</v>
      </c>
      <c r="C1137" s="44" t="n">
        <v>0</v>
      </c>
      <c r="D1137" s="44" t="n">
        <v>4</v>
      </c>
      <c r="E1137" s="38" t="n">
        <f aca="false">IFERROR(C1137/D1137,0)</f>
        <v>0</v>
      </c>
      <c r="F1137" s="45" t="n">
        <v>10.25</v>
      </c>
    </row>
    <row r="1138" customFormat="false" ht="15" hidden="false" customHeight="false" outlineLevel="0" collapsed="false">
      <c r="A1138" s="7" t="s">
        <v>3339</v>
      </c>
      <c r="B1138" s="7" t="s">
        <v>12285</v>
      </c>
      <c r="C1138" s="44" t="n">
        <v>0</v>
      </c>
      <c r="D1138" s="44" t="n">
        <v>4</v>
      </c>
      <c r="E1138" s="38" t="n">
        <f aca="false">IFERROR(C1138/D1138,0)</f>
        <v>0</v>
      </c>
      <c r="F1138" s="45" t="n">
        <v>23</v>
      </c>
    </row>
    <row r="1139" customFormat="false" ht="15" hidden="false" customHeight="false" outlineLevel="0" collapsed="false">
      <c r="A1139" s="7" t="s">
        <v>959</v>
      </c>
      <c r="B1139" s="7" t="s">
        <v>12309</v>
      </c>
      <c r="C1139" s="44" t="n">
        <v>0</v>
      </c>
      <c r="D1139" s="44" t="n">
        <v>4</v>
      </c>
      <c r="E1139" s="38" t="n">
        <f aca="false">IFERROR(C1139/D1139,0)</f>
        <v>0</v>
      </c>
      <c r="F1139" s="45" t="n">
        <v>11.25</v>
      </c>
    </row>
    <row r="1140" customFormat="false" ht="15" hidden="false" customHeight="false" outlineLevel="0" collapsed="false">
      <c r="A1140" s="7" t="s">
        <v>2346</v>
      </c>
      <c r="B1140" s="7" t="s">
        <v>12287</v>
      </c>
      <c r="C1140" s="44" t="n">
        <v>0</v>
      </c>
      <c r="D1140" s="44" t="n">
        <v>4</v>
      </c>
      <c r="E1140" s="38" t="n">
        <f aca="false">IFERROR(C1140/D1140,0)</f>
        <v>0</v>
      </c>
      <c r="F1140" s="45" t="n">
        <v>40.25</v>
      </c>
    </row>
    <row r="1141" customFormat="false" ht="15" hidden="false" customHeight="false" outlineLevel="0" collapsed="false">
      <c r="A1141" s="7" t="s">
        <v>2299</v>
      </c>
      <c r="B1141" s="7" t="s">
        <v>12292</v>
      </c>
      <c r="C1141" s="44" t="n">
        <v>0</v>
      </c>
      <c r="D1141" s="44" t="n">
        <v>4</v>
      </c>
      <c r="E1141" s="38" t="n">
        <f aca="false">IFERROR(C1141/D1141,0)</f>
        <v>0</v>
      </c>
      <c r="F1141" s="45" t="n">
        <v>9.5</v>
      </c>
    </row>
    <row r="1142" customFormat="false" ht="15" hidden="false" customHeight="false" outlineLevel="0" collapsed="false">
      <c r="A1142" s="7" t="s">
        <v>2684</v>
      </c>
      <c r="B1142" s="7" t="s">
        <v>12285</v>
      </c>
      <c r="C1142" s="44" t="n">
        <v>0</v>
      </c>
      <c r="D1142" s="44" t="n">
        <v>4</v>
      </c>
      <c r="E1142" s="38" t="n">
        <f aca="false">IFERROR(C1142/D1142,0)</f>
        <v>0</v>
      </c>
      <c r="F1142" s="45" t="n">
        <v>24</v>
      </c>
    </row>
    <row r="1143" customFormat="false" ht="15" hidden="false" customHeight="false" outlineLevel="0" collapsed="false">
      <c r="A1143" s="7" t="s">
        <v>2920</v>
      </c>
      <c r="B1143" s="7" t="s">
        <v>12285</v>
      </c>
      <c r="C1143" s="44" t="n">
        <v>0</v>
      </c>
      <c r="D1143" s="44" t="n">
        <v>4</v>
      </c>
      <c r="E1143" s="38" t="n">
        <f aca="false">IFERROR(C1143/D1143,0)</f>
        <v>0</v>
      </c>
      <c r="F1143" s="45" t="n">
        <v>35.25</v>
      </c>
    </row>
    <row r="1144" customFormat="false" ht="15" hidden="false" customHeight="false" outlineLevel="0" collapsed="false">
      <c r="A1144" s="7" t="s">
        <v>3214</v>
      </c>
      <c r="B1144" s="7" t="s">
        <v>12285</v>
      </c>
      <c r="C1144" s="44" t="n">
        <v>0</v>
      </c>
      <c r="D1144" s="44" t="n">
        <v>4</v>
      </c>
      <c r="E1144" s="38" t="n">
        <f aca="false">IFERROR(C1144/D1144,0)</f>
        <v>0</v>
      </c>
      <c r="F1144" s="45" t="n">
        <v>42.5</v>
      </c>
    </row>
    <row r="1145" customFormat="false" ht="15" hidden="false" customHeight="false" outlineLevel="0" collapsed="false">
      <c r="A1145" s="7" t="s">
        <v>3282</v>
      </c>
      <c r="B1145" s="7" t="s">
        <v>12285</v>
      </c>
      <c r="C1145" s="44" t="n">
        <v>0</v>
      </c>
      <c r="D1145" s="44" t="n">
        <v>4</v>
      </c>
      <c r="E1145" s="38" t="n">
        <f aca="false">IFERROR(C1145/D1145,0)</f>
        <v>0</v>
      </c>
      <c r="F1145" s="45" t="n">
        <v>40.75</v>
      </c>
    </row>
    <row r="1146" customFormat="false" ht="15" hidden="false" customHeight="false" outlineLevel="0" collapsed="false">
      <c r="A1146" s="7" t="s">
        <v>2320</v>
      </c>
      <c r="B1146" s="7" t="s">
        <v>12281</v>
      </c>
      <c r="C1146" s="44" t="n">
        <v>0</v>
      </c>
      <c r="D1146" s="44" t="n">
        <v>4</v>
      </c>
      <c r="E1146" s="38" t="n">
        <f aca="false">IFERROR(C1146/D1146,0)</f>
        <v>0</v>
      </c>
      <c r="F1146" s="45" t="n">
        <v>6.5</v>
      </c>
    </row>
    <row r="1147" customFormat="false" ht="15" hidden="false" customHeight="false" outlineLevel="0" collapsed="false">
      <c r="A1147" s="7" t="s">
        <v>2336</v>
      </c>
      <c r="B1147" s="7" t="s">
        <v>12320</v>
      </c>
      <c r="C1147" s="44" t="n">
        <v>0</v>
      </c>
      <c r="D1147" s="44" t="n">
        <v>4</v>
      </c>
      <c r="E1147" s="38" t="n">
        <f aca="false">IFERROR(C1147/D1147,0)</f>
        <v>0</v>
      </c>
      <c r="F1147" s="45" t="n">
        <v>23.25</v>
      </c>
    </row>
    <row r="1148" customFormat="false" ht="15" hidden="false" customHeight="false" outlineLevel="0" collapsed="false">
      <c r="A1148" s="7" t="s">
        <v>3309</v>
      </c>
      <c r="B1148" s="7" t="s">
        <v>12285</v>
      </c>
      <c r="C1148" s="44" t="n">
        <v>0</v>
      </c>
      <c r="D1148" s="44" t="n">
        <v>4</v>
      </c>
      <c r="E1148" s="38" t="n">
        <f aca="false">IFERROR(C1148/D1148,0)</f>
        <v>0</v>
      </c>
      <c r="F1148" s="45" t="n">
        <v>10.75</v>
      </c>
    </row>
    <row r="1149" customFormat="false" ht="15" hidden="false" customHeight="false" outlineLevel="0" collapsed="false">
      <c r="A1149" s="7" t="s">
        <v>3036</v>
      </c>
      <c r="B1149" s="7" t="s">
        <v>12284</v>
      </c>
      <c r="C1149" s="44" t="n">
        <v>0</v>
      </c>
      <c r="D1149" s="44" t="n">
        <v>4</v>
      </c>
      <c r="E1149" s="38" t="n">
        <f aca="false">IFERROR(C1149/D1149,0)</f>
        <v>0</v>
      </c>
      <c r="F1149" s="45" t="n">
        <v>44.5</v>
      </c>
    </row>
    <row r="1150" customFormat="false" ht="15" hidden="false" customHeight="false" outlineLevel="0" collapsed="false">
      <c r="A1150" s="7" t="s">
        <v>3225</v>
      </c>
      <c r="B1150" s="7" t="s">
        <v>12285</v>
      </c>
      <c r="C1150" s="44" t="n">
        <v>0</v>
      </c>
      <c r="D1150" s="44" t="n">
        <v>4</v>
      </c>
      <c r="E1150" s="38" t="n">
        <f aca="false">IFERROR(C1150/D1150,0)</f>
        <v>0</v>
      </c>
      <c r="F1150" s="45" t="n">
        <v>33.75</v>
      </c>
    </row>
    <row r="1151" customFormat="false" ht="15" hidden="false" customHeight="false" outlineLevel="0" collapsed="false">
      <c r="A1151" s="7" t="s">
        <v>3490</v>
      </c>
      <c r="B1151" s="7" t="s">
        <v>12285</v>
      </c>
      <c r="C1151" s="44" t="n">
        <v>0</v>
      </c>
      <c r="D1151" s="44" t="n">
        <v>4</v>
      </c>
      <c r="E1151" s="38" t="n">
        <f aca="false">IFERROR(C1151/D1151,0)</f>
        <v>0</v>
      </c>
      <c r="F1151" s="45" t="n">
        <v>22.75</v>
      </c>
    </row>
    <row r="1152" customFormat="false" ht="15" hidden="false" customHeight="false" outlineLevel="0" collapsed="false">
      <c r="A1152" s="7" t="s">
        <v>2573</v>
      </c>
      <c r="B1152" s="7" t="s">
        <v>12285</v>
      </c>
      <c r="C1152" s="44" t="n">
        <v>0</v>
      </c>
      <c r="D1152" s="44" t="n">
        <v>4</v>
      </c>
      <c r="E1152" s="38" t="n">
        <f aca="false">IFERROR(C1152/D1152,0)</f>
        <v>0</v>
      </c>
      <c r="F1152" s="45" t="n">
        <v>23.25</v>
      </c>
    </row>
    <row r="1153" customFormat="false" ht="15" hidden="false" customHeight="false" outlineLevel="0" collapsed="false">
      <c r="A1153" s="7" t="s">
        <v>3216</v>
      </c>
      <c r="B1153" s="7" t="s">
        <v>12280</v>
      </c>
      <c r="C1153" s="44" t="n">
        <v>0</v>
      </c>
      <c r="D1153" s="44" t="n">
        <v>4</v>
      </c>
      <c r="E1153" s="38" t="n">
        <f aca="false">IFERROR(C1153/D1153,0)</f>
        <v>0</v>
      </c>
      <c r="F1153" s="45" t="n">
        <v>25.5</v>
      </c>
    </row>
    <row r="1154" customFormat="false" ht="15" hidden="false" customHeight="false" outlineLevel="0" collapsed="false">
      <c r="A1154" s="7" t="s">
        <v>3328</v>
      </c>
      <c r="B1154" s="7" t="s">
        <v>12285</v>
      </c>
      <c r="C1154" s="44" t="n">
        <v>0</v>
      </c>
      <c r="D1154" s="44" t="n">
        <v>4</v>
      </c>
      <c r="E1154" s="38" t="n">
        <f aca="false">IFERROR(C1154/D1154,0)</f>
        <v>0</v>
      </c>
      <c r="F1154" s="45" t="n">
        <v>26.25</v>
      </c>
    </row>
    <row r="1155" customFormat="false" ht="15" hidden="false" customHeight="false" outlineLevel="0" collapsed="false">
      <c r="A1155" s="7" t="s">
        <v>3383</v>
      </c>
      <c r="B1155" s="7" t="s">
        <v>12281</v>
      </c>
      <c r="C1155" s="44" t="n">
        <v>0</v>
      </c>
      <c r="D1155" s="44" t="n">
        <v>4</v>
      </c>
      <c r="E1155" s="38" t="n">
        <f aca="false">IFERROR(C1155/D1155,0)</f>
        <v>0</v>
      </c>
      <c r="F1155" s="45" t="n">
        <v>71.5</v>
      </c>
    </row>
    <row r="1156" customFormat="false" ht="15" hidden="false" customHeight="false" outlineLevel="0" collapsed="false">
      <c r="A1156" s="7" t="s">
        <v>3129</v>
      </c>
      <c r="B1156" s="7" t="s">
        <v>12286</v>
      </c>
      <c r="C1156" s="44" t="n">
        <v>0</v>
      </c>
      <c r="D1156" s="44" t="n">
        <v>4</v>
      </c>
      <c r="E1156" s="38" t="n">
        <f aca="false">IFERROR(C1156/D1156,0)</f>
        <v>0</v>
      </c>
      <c r="F1156" s="45" t="n">
        <v>12.25</v>
      </c>
    </row>
    <row r="1157" customFormat="false" ht="15" hidden="false" customHeight="false" outlineLevel="0" collapsed="false">
      <c r="A1157" s="7" t="s">
        <v>2450</v>
      </c>
      <c r="B1157" s="7" t="s">
        <v>12291</v>
      </c>
      <c r="C1157" s="44" t="n">
        <v>0</v>
      </c>
      <c r="D1157" s="44" t="n">
        <v>4</v>
      </c>
      <c r="E1157" s="38" t="n">
        <f aca="false">IFERROR(C1157/D1157,0)</f>
        <v>0</v>
      </c>
      <c r="F1157" s="45" t="n">
        <v>21.25</v>
      </c>
    </row>
    <row r="1158" customFormat="false" ht="15" hidden="false" customHeight="false" outlineLevel="0" collapsed="false">
      <c r="A1158" s="7" t="s">
        <v>1078</v>
      </c>
      <c r="B1158" s="7" t="s">
        <v>12285</v>
      </c>
      <c r="C1158" s="44" t="n">
        <v>0</v>
      </c>
      <c r="D1158" s="44" t="n">
        <v>4</v>
      </c>
      <c r="E1158" s="38" t="n">
        <f aca="false">IFERROR(C1158/D1158,0)</f>
        <v>0</v>
      </c>
      <c r="F1158" s="45" t="n">
        <v>9.75</v>
      </c>
    </row>
    <row r="1159" customFormat="false" ht="15" hidden="false" customHeight="false" outlineLevel="0" collapsed="false">
      <c r="A1159" s="7" t="s">
        <v>3247</v>
      </c>
      <c r="B1159" s="7" t="s">
        <v>12280</v>
      </c>
      <c r="C1159" s="44" t="n">
        <v>0</v>
      </c>
      <c r="D1159" s="44" t="n">
        <v>4</v>
      </c>
      <c r="E1159" s="38" t="n">
        <f aca="false">IFERROR(C1159/D1159,0)</f>
        <v>0</v>
      </c>
      <c r="F1159" s="45" t="n">
        <v>8.5</v>
      </c>
    </row>
    <row r="1160" customFormat="false" ht="15" hidden="false" customHeight="false" outlineLevel="0" collapsed="false">
      <c r="A1160" s="7" t="s">
        <v>2983</v>
      </c>
      <c r="B1160" s="7" t="s">
        <v>12285</v>
      </c>
      <c r="C1160" s="44" t="n">
        <v>0</v>
      </c>
      <c r="D1160" s="44" t="n">
        <v>4</v>
      </c>
      <c r="E1160" s="38" t="n">
        <f aca="false">IFERROR(C1160/D1160,0)</f>
        <v>0</v>
      </c>
      <c r="F1160" s="45" t="n">
        <v>19.25</v>
      </c>
    </row>
    <row r="1161" customFormat="false" ht="15" hidden="false" customHeight="false" outlineLevel="0" collapsed="false">
      <c r="A1161" s="7" t="s">
        <v>3170</v>
      </c>
      <c r="B1161" s="7" t="s">
        <v>12285</v>
      </c>
      <c r="C1161" s="44" t="n">
        <v>0</v>
      </c>
      <c r="D1161" s="44" t="n">
        <v>4</v>
      </c>
      <c r="E1161" s="38" t="n">
        <f aca="false">IFERROR(C1161/D1161,0)</f>
        <v>0</v>
      </c>
      <c r="F1161" s="45" t="n">
        <v>5.75</v>
      </c>
    </row>
    <row r="1162" customFormat="false" ht="15" hidden="false" customHeight="false" outlineLevel="0" collapsed="false">
      <c r="A1162" s="7" t="s">
        <v>3178</v>
      </c>
      <c r="B1162" s="7" t="s">
        <v>12285</v>
      </c>
      <c r="C1162" s="44" t="n">
        <v>0</v>
      </c>
      <c r="D1162" s="44" t="n">
        <v>4</v>
      </c>
      <c r="E1162" s="38" t="n">
        <f aca="false">IFERROR(C1162/D1162,0)</f>
        <v>0</v>
      </c>
      <c r="F1162" s="45" t="n">
        <v>19.5</v>
      </c>
    </row>
    <row r="1163" customFormat="false" ht="15" hidden="false" customHeight="false" outlineLevel="0" collapsed="false">
      <c r="A1163" s="7" t="s">
        <v>3314</v>
      </c>
      <c r="B1163" s="7" t="s">
        <v>12284</v>
      </c>
      <c r="C1163" s="44" t="n">
        <v>0</v>
      </c>
      <c r="D1163" s="44" t="n">
        <v>4</v>
      </c>
      <c r="E1163" s="38" t="n">
        <f aca="false">IFERROR(C1163/D1163,0)</f>
        <v>0</v>
      </c>
      <c r="F1163" s="45" t="n">
        <v>25.25</v>
      </c>
    </row>
    <row r="1164" customFormat="false" ht="15" hidden="false" customHeight="false" outlineLevel="0" collapsed="false">
      <c r="A1164" s="7" t="s">
        <v>3404</v>
      </c>
      <c r="B1164" s="7" t="s">
        <v>12285</v>
      </c>
      <c r="C1164" s="44" t="n">
        <v>0</v>
      </c>
      <c r="D1164" s="44" t="n">
        <v>4</v>
      </c>
      <c r="E1164" s="38" t="n">
        <f aca="false">IFERROR(C1164/D1164,0)</f>
        <v>0</v>
      </c>
      <c r="F1164" s="45" t="n">
        <v>23.25</v>
      </c>
    </row>
    <row r="1165" customFormat="false" ht="15" hidden="false" customHeight="false" outlineLevel="0" collapsed="false">
      <c r="A1165" s="7" t="s">
        <v>3420</v>
      </c>
      <c r="B1165" s="7" t="s">
        <v>12285</v>
      </c>
      <c r="C1165" s="44" t="n">
        <v>0</v>
      </c>
      <c r="D1165" s="44" t="n">
        <v>4</v>
      </c>
      <c r="E1165" s="38" t="n">
        <f aca="false">IFERROR(C1165/D1165,0)</f>
        <v>0</v>
      </c>
      <c r="F1165" s="45" t="n">
        <v>12.75</v>
      </c>
    </row>
    <row r="1166" customFormat="false" ht="15" hidden="false" customHeight="false" outlineLevel="0" collapsed="false">
      <c r="A1166" s="7" t="s">
        <v>2603</v>
      </c>
      <c r="B1166" s="7" t="s">
        <v>12280</v>
      </c>
      <c r="C1166" s="44" t="n">
        <v>0</v>
      </c>
      <c r="D1166" s="44" t="n">
        <v>4</v>
      </c>
      <c r="E1166" s="38" t="n">
        <f aca="false">IFERROR(C1166/D1166,0)</f>
        <v>0</v>
      </c>
      <c r="F1166" s="45" t="n">
        <v>28</v>
      </c>
    </row>
    <row r="1167" customFormat="false" ht="15" hidden="false" customHeight="false" outlineLevel="0" collapsed="false">
      <c r="A1167" s="7" t="s">
        <v>959</v>
      </c>
      <c r="B1167" s="7" t="s">
        <v>12329</v>
      </c>
      <c r="C1167" s="44" t="n">
        <v>0</v>
      </c>
      <c r="D1167" s="44" t="n">
        <v>4</v>
      </c>
      <c r="E1167" s="38" t="n">
        <f aca="false">IFERROR(C1167/D1167,0)</f>
        <v>0</v>
      </c>
      <c r="F1167" s="45" t="n">
        <v>10.75</v>
      </c>
    </row>
    <row r="1168" customFormat="false" ht="15" hidden="false" customHeight="false" outlineLevel="0" collapsed="false">
      <c r="A1168" s="7" t="s">
        <v>3094</v>
      </c>
      <c r="B1168" s="7" t="s">
        <v>12289</v>
      </c>
      <c r="C1168" s="44" t="n">
        <v>0</v>
      </c>
      <c r="D1168" s="44" t="n">
        <v>4</v>
      </c>
      <c r="E1168" s="38" t="n">
        <f aca="false">IFERROR(C1168/D1168,0)</f>
        <v>0</v>
      </c>
      <c r="F1168" s="45" t="n">
        <v>8</v>
      </c>
    </row>
    <row r="1169" customFormat="false" ht="15" hidden="false" customHeight="false" outlineLevel="0" collapsed="false">
      <c r="A1169" s="7" t="s">
        <v>2597</v>
      </c>
      <c r="B1169" s="7" t="s">
        <v>12284</v>
      </c>
      <c r="C1169" s="44" t="n">
        <v>0</v>
      </c>
      <c r="D1169" s="44" t="n">
        <v>4</v>
      </c>
      <c r="E1169" s="38" t="n">
        <f aca="false">IFERROR(C1169/D1169,0)</f>
        <v>0</v>
      </c>
      <c r="F1169" s="45" t="n">
        <v>8.25</v>
      </c>
    </row>
    <row r="1170" customFormat="false" ht="15" hidden="false" customHeight="false" outlineLevel="0" collapsed="false">
      <c r="A1170" s="7" t="s">
        <v>3391</v>
      </c>
      <c r="B1170" s="7" t="s">
        <v>12285</v>
      </c>
      <c r="C1170" s="44" t="n">
        <v>0</v>
      </c>
      <c r="D1170" s="44" t="n">
        <v>4</v>
      </c>
      <c r="E1170" s="38" t="n">
        <f aca="false">IFERROR(C1170/D1170,0)</f>
        <v>0</v>
      </c>
      <c r="F1170" s="45" t="n">
        <v>10.5</v>
      </c>
    </row>
    <row r="1171" customFormat="false" ht="15" hidden="false" customHeight="false" outlineLevel="0" collapsed="false">
      <c r="A1171" s="7" t="s">
        <v>1002</v>
      </c>
      <c r="B1171" s="7" t="s">
        <v>12313</v>
      </c>
      <c r="C1171" s="44" t="n">
        <v>0</v>
      </c>
      <c r="D1171" s="44" t="n">
        <v>4</v>
      </c>
      <c r="E1171" s="38" t="n">
        <f aca="false">IFERROR(C1171/D1171,0)</f>
        <v>0</v>
      </c>
      <c r="F1171" s="45" t="n">
        <v>10</v>
      </c>
    </row>
    <row r="1172" customFormat="false" ht="15" hidden="false" customHeight="false" outlineLevel="0" collapsed="false">
      <c r="A1172" s="7" t="s">
        <v>3318</v>
      </c>
      <c r="B1172" s="7" t="s">
        <v>12285</v>
      </c>
      <c r="C1172" s="44" t="n">
        <v>0</v>
      </c>
      <c r="D1172" s="44" t="n">
        <v>4</v>
      </c>
      <c r="E1172" s="38" t="n">
        <f aca="false">IFERROR(C1172/D1172,0)</f>
        <v>0</v>
      </c>
      <c r="F1172" s="45" t="n">
        <v>24.25</v>
      </c>
    </row>
    <row r="1173" customFormat="false" ht="15" hidden="false" customHeight="false" outlineLevel="0" collapsed="false">
      <c r="A1173" s="7" t="s">
        <v>3453</v>
      </c>
      <c r="B1173" s="7" t="s">
        <v>12284</v>
      </c>
      <c r="C1173" s="44" t="n">
        <v>0</v>
      </c>
      <c r="D1173" s="44" t="n">
        <v>4</v>
      </c>
      <c r="E1173" s="38" t="n">
        <f aca="false">IFERROR(C1173/D1173,0)</f>
        <v>0</v>
      </c>
      <c r="F1173" s="45" t="n">
        <v>70</v>
      </c>
    </row>
    <row r="1174" customFormat="false" ht="15" hidden="false" customHeight="false" outlineLevel="0" collapsed="false">
      <c r="A1174" s="7" t="s">
        <v>2940</v>
      </c>
      <c r="B1174" s="7" t="s">
        <v>12285</v>
      </c>
      <c r="C1174" s="44" t="n">
        <v>0</v>
      </c>
      <c r="D1174" s="44" t="n">
        <v>4</v>
      </c>
      <c r="E1174" s="38" t="n">
        <f aca="false">IFERROR(C1174/D1174,0)</f>
        <v>0</v>
      </c>
      <c r="F1174" s="45" t="n">
        <v>12.25</v>
      </c>
    </row>
    <row r="1175" customFormat="false" ht="15" hidden="false" customHeight="false" outlineLevel="0" collapsed="false">
      <c r="A1175" s="7" t="s">
        <v>959</v>
      </c>
      <c r="B1175" s="7" t="s">
        <v>12306</v>
      </c>
      <c r="C1175" s="44" t="n">
        <v>0</v>
      </c>
      <c r="D1175" s="44" t="n">
        <v>4</v>
      </c>
      <c r="E1175" s="38" t="n">
        <f aca="false">IFERROR(C1175/D1175,0)</f>
        <v>0</v>
      </c>
      <c r="F1175" s="45" t="n">
        <v>10.5</v>
      </c>
    </row>
    <row r="1176" customFormat="false" ht="15" hidden="false" customHeight="false" outlineLevel="0" collapsed="false">
      <c r="A1176" s="7" t="s">
        <v>3370</v>
      </c>
      <c r="B1176" s="7" t="s">
        <v>12284</v>
      </c>
      <c r="C1176" s="44" t="n">
        <v>0</v>
      </c>
      <c r="D1176" s="44" t="n">
        <v>4</v>
      </c>
      <c r="E1176" s="38" t="n">
        <f aca="false">IFERROR(C1176/D1176,0)</f>
        <v>0</v>
      </c>
      <c r="F1176" s="45" t="n">
        <v>32</v>
      </c>
    </row>
    <row r="1177" customFormat="false" ht="15" hidden="false" customHeight="false" outlineLevel="0" collapsed="false">
      <c r="A1177" s="7" t="s">
        <v>3502</v>
      </c>
      <c r="B1177" s="7" t="s">
        <v>12312</v>
      </c>
      <c r="C1177" s="44" t="n">
        <v>0</v>
      </c>
      <c r="D1177" s="44" t="n">
        <v>4</v>
      </c>
      <c r="E1177" s="38" t="n">
        <f aca="false">IFERROR(C1177/D1177,0)</f>
        <v>0</v>
      </c>
      <c r="F1177" s="45" t="n">
        <v>32.75</v>
      </c>
    </row>
    <row r="1178" customFormat="false" ht="15" hidden="false" customHeight="false" outlineLevel="0" collapsed="false">
      <c r="A1178" s="7" t="s">
        <v>2945</v>
      </c>
      <c r="B1178" s="7" t="s">
        <v>12285</v>
      </c>
      <c r="C1178" s="44" t="n">
        <v>0</v>
      </c>
      <c r="D1178" s="44" t="n">
        <v>4</v>
      </c>
      <c r="E1178" s="38" t="n">
        <f aca="false">IFERROR(C1178/D1178,0)</f>
        <v>0</v>
      </c>
      <c r="F1178" s="45" t="n">
        <v>27.5</v>
      </c>
    </row>
    <row r="1179" customFormat="false" ht="15" hidden="false" customHeight="false" outlineLevel="0" collapsed="false">
      <c r="A1179" s="7" t="s">
        <v>3056</v>
      </c>
      <c r="B1179" s="7" t="s">
        <v>12285</v>
      </c>
      <c r="C1179" s="44" t="n">
        <v>0</v>
      </c>
      <c r="D1179" s="44" t="n">
        <v>4</v>
      </c>
      <c r="E1179" s="38" t="n">
        <f aca="false">IFERROR(C1179/D1179,0)</f>
        <v>0</v>
      </c>
      <c r="F1179" s="45" t="n">
        <v>18</v>
      </c>
    </row>
    <row r="1180" customFormat="false" ht="15" hidden="false" customHeight="false" outlineLevel="0" collapsed="false">
      <c r="A1180" s="7" t="s">
        <v>2350</v>
      </c>
      <c r="B1180" s="7" t="s">
        <v>12295</v>
      </c>
      <c r="C1180" s="44" t="n">
        <v>0</v>
      </c>
      <c r="D1180" s="44" t="n">
        <v>4</v>
      </c>
      <c r="E1180" s="38" t="n">
        <f aca="false">IFERROR(C1180/D1180,0)</f>
        <v>0</v>
      </c>
      <c r="F1180" s="45" t="n">
        <v>14.25</v>
      </c>
    </row>
    <row r="1181" customFormat="false" ht="15" hidden="false" customHeight="false" outlineLevel="0" collapsed="false">
      <c r="A1181" s="7" t="s">
        <v>3444</v>
      </c>
      <c r="B1181" s="7" t="s">
        <v>12285</v>
      </c>
      <c r="C1181" s="44" t="n">
        <v>0</v>
      </c>
      <c r="D1181" s="44" t="n">
        <v>4</v>
      </c>
      <c r="E1181" s="38" t="n">
        <f aca="false">IFERROR(C1181/D1181,0)</f>
        <v>0</v>
      </c>
      <c r="F1181" s="45" t="n">
        <v>39.5</v>
      </c>
    </row>
    <row r="1182" customFormat="false" ht="15" hidden="false" customHeight="false" outlineLevel="0" collapsed="false">
      <c r="A1182" s="7" t="s">
        <v>2450</v>
      </c>
      <c r="B1182" s="7" t="s">
        <v>12295</v>
      </c>
      <c r="C1182" s="44" t="n">
        <v>0</v>
      </c>
      <c r="D1182" s="44" t="n">
        <v>4</v>
      </c>
      <c r="E1182" s="38" t="n">
        <f aca="false">IFERROR(C1182/D1182,0)</f>
        <v>0</v>
      </c>
      <c r="F1182" s="45" t="n">
        <v>19.5</v>
      </c>
    </row>
    <row r="1183" customFormat="false" ht="15" hidden="false" customHeight="false" outlineLevel="0" collapsed="false">
      <c r="A1183" s="7" t="s">
        <v>2376</v>
      </c>
      <c r="B1183" s="7" t="s">
        <v>12292</v>
      </c>
      <c r="C1183" s="44" t="n">
        <v>0</v>
      </c>
      <c r="D1183" s="44" t="n">
        <v>4</v>
      </c>
      <c r="E1183" s="38" t="n">
        <f aca="false">IFERROR(C1183/D1183,0)</f>
        <v>0</v>
      </c>
      <c r="F1183" s="45" t="n">
        <v>9</v>
      </c>
    </row>
    <row r="1184" customFormat="false" ht="15" hidden="false" customHeight="false" outlineLevel="0" collapsed="false">
      <c r="A1184" s="7" t="s">
        <v>3442</v>
      </c>
      <c r="B1184" s="7" t="s">
        <v>12285</v>
      </c>
      <c r="C1184" s="44" t="n">
        <v>0</v>
      </c>
      <c r="D1184" s="44" t="n">
        <v>4</v>
      </c>
      <c r="E1184" s="38" t="n">
        <f aca="false">IFERROR(C1184/D1184,0)</f>
        <v>0</v>
      </c>
      <c r="F1184" s="45" t="n">
        <v>9</v>
      </c>
    </row>
    <row r="1185" customFormat="false" ht="15" hidden="false" customHeight="false" outlineLevel="0" collapsed="false">
      <c r="A1185" s="7" t="s">
        <v>2300</v>
      </c>
      <c r="B1185" s="7" t="s">
        <v>12323</v>
      </c>
      <c r="C1185" s="44" t="n">
        <v>0</v>
      </c>
      <c r="D1185" s="44" t="n">
        <v>4</v>
      </c>
      <c r="E1185" s="38" t="n">
        <f aca="false">IFERROR(C1185/D1185,0)</f>
        <v>0</v>
      </c>
      <c r="F1185" s="45" t="n">
        <v>8</v>
      </c>
    </row>
    <row r="1186" customFormat="false" ht="15" hidden="false" customHeight="false" outlineLevel="0" collapsed="false">
      <c r="A1186" s="7" t="s">
        <v>2310</v>
      </c>
      <c r="B1186" s="7" t="s">
        <v>12298</v>
      </c>
      <c r="C1186" s="44" t="n">
        <v>0</v>
      </c>
      <c r="D1186" s="44" t="n">
        <v>4</v>
      </c>
      <c r="E1186" s="38" t="n">
        <f aca="false">IFERROR(C1186/D1186,0)</f>
        <v>0</v>
      </c>
      <c r="F1186" s="45" t="n">
        <v>23</v>
      </c>
    </row>
    <row r="1187" customFormat="false" ht="15" hidden="false" customHeight="false" outlineLevel="0" collapsed="false">
      <c r="A1187" s="7" t="s">
        <v>2378</v>
      </c>
      <c r="B1187" s="7" t="s">
        <v>12302</v>
      </c>
      <c r="C1187" s="44" t="n">
        <v>0</v>
      </c>
      <c r="D1187" s="44" t="n">
        <v>4</v>
      </c>
      <c r="E1187" s="38" t="n">
        <f aca="false">IFERROR(C1187/D1187,0)</f>
        <v>0</v>
      </c>
      <c r="F1187" s="45" t="n">
        <v>46.75</v>
      </c>
    </row>
    <row r="1188" customFormat="false" ht="15" hidden="false" customHeight="false" outlineLevel="0" collapsed="false">
      <c r="A1188" s="7" t="s">
        <v>2751</v>
      </c>
      <c r="B1188" s="7" t="s">
        <v>12285</v>
      </c>
      <c r="C1188" s="44" t="n">
        <v>0</v>
      </c>
      <c r="D1188" s="44" t="n">
        <v>4</v>
      </c>
      <c r="E1188" s="38" t="n">
        <f aca="false">IFERROR(C1188/D1188,0)</f>
        <v>0</v>
      </c>
      <c r="F1188" s="45" t="n">
        <v>19.25</v>
      </c>
    </row>
    <row r="1189" customFormat="false" ht="15" hidden="false" customHeight="false" outlineLevel="0" collapsed="false">
      <c r="A1189" s="7" t="s">
        <v>3495</v>
      </c>
      <c r="B1189" s="7" t="s">
        <v>12284</v>
      </c>
      <c r="C1189" s="44" t="n">
        <v>0</v>
      </c>
      <c r="D1189" s="44" t="n">
        <v>4</v>
      </c>
      <c r="E1189" s="38" t="n">
        <f aca="false">IFERROR(C1189/D1189,0)</f>
        <v>0</v>
      </c>
      <c r="F1189" s="45" t="n">
        <v>89.75</v>
      </c>
    </row>
    <row r="1190" customFormat="false" ht="15" hidden="false" customHeight="false" outlineLevel="0" collapsed="false">
      <c r="A1190" s="7" t="s">
        <v>3321</v>
      </c>
      <c r="B1190" s="7" t="s">
        <v>12285</v>
      </c>
      <c r="C1190" s="44" t="n">
        <v>0</v>
      </c>
      <c r="D1190" s="44" t="n">
        <v>4</v>
      </c>
      <c r="E1190" s="38" t="n">
        <f aca="false">IFERROR(C1190/D1190,0)</f>
        <v>0</v>
      </c>
      <c r="F1190" s="45" t="n">
        <v>18.25</v>
      </c>
    </row>
    <row r="1191" customFormat="false" ht="15" hidden="false" customHeight="false" outlineLevel="0" collapsed="false">
      <c r="A1191" s="7" t="s">
        <v>3235</v>
      </c>
      <c r="B1191" s="7" t="s">
        <v>12285</v>
      </c>
      <c r="C1191" s="44" t="n">
        <v>0</v>
      </c>
      <c r="D1191" s="44" t="n">
        <v>4</v>
      </c>
      <c r="E1191" s="38" t="n">
        <f aca="false">IFERROR(C1191/D1191,0)</f>
        <v>0</v>
      </c>
      <c r="F1191" s="45" t="n">
        <v>42</v>
      </c>
    </row>
    <row r="1192" customFormat="false" ht="15" hidden="false" customHeight="false" outlineLevel="0" collapsed="false">
      <c r="A1192" s="7" t="s">
        <v>3346</v>
      </c>
      <c r="B1192" s="7" t="s">
        <v>12285</v>
      </c>
      <c r="C1192" s="44" t="n">
        <v>0</v>
      </c>
      <c r="D1192" s="44" t="n">
        <v>4</v>
      </c>
      <c r="E1192" s="38" t="n">
        <f aca="false">IFERROR(C1192/D1192,0)</f>
        <v>0</v>
      </c>
      <c r="F1192" s="45" t="n">
        <v>25.5</v>
      </c>
    </row>
    <row r="1193" customFormat="false" ht="15" hidden="false" customHeight="false" outlineLevel="0" collapsed="false">
      <c r="A1193" s="7" t="s">
        <v>2705</v>
      </c>
      <c r="B1193" s="7" t="s">
        <v>12282</v>
      </c>
      <c r="C1193" s="44" t="n">
        <v>0</v>
      </c>
      <c r="D1193" s="44" t="n">
        <v>4</v>
      </c>
      <c r="E1193" s="38" t="n">
        <f aca="false">IFERROR(C1193/D1193,0)</f>
        <v>0</v>
      </c>
      <c r="F1193" s="45" t="n">
        <v>25.75</v>
      </c>
    </row>
    <row r="1194" customFormat="false" ht="15" hidden="false" customHeight="false" outlineLevel="0" collapsed="false">
      <c r="A1194" s="7" t="s">
        <v>2399</v>
      </c>
      <c r="B1194" s="7" t="s">
        <v>12294</v>
      </c>
      <c r="C1194" s="44" t="n">
        <v>0</v>
      </c>
      <c r="D1194" s="44" t="n">
        <v>4</v>
      </c>
      <c r="E1194" s="38" t="n">
        <f aca="false">IFERROR(C1194/D1194,0)</f>
        <v>0</v>
      </c>
      <c r="F1194" s="45" t="n">
        <v>15.25</v>
      </c>
    </row>
    <row r="1195" customFormat="false" ht="15" hidden="false" customHeight="false" outlineLevel="0" collapsed="false">
      <c r="A1195" s="7" t="s">
        <v>2627</v>
      </c>
      <c r="B1195" s="7" t="s">
        <v>12285</v>
      </c>
      <c r="C1195" s="44" t="n">
        <v>0</v>
      </c>
      <c r="D1195" s="44" t="n">
        <v>4</v>
      </c>
      <c r="E1195" s="38" t="n">
        <f aca="false">IFERROR(C1195/D1195,0)</f>
        <v>0</v>
      </c>
      <c r="F1195" s="45" t="n">
        <v>16.25</v>
      </c>
    </row>
    <row r="1196" customFormat="false" ht="15" hidden="false" customHeight="false" outlineLevel="0" collapsed="false">
      <c r="A1196" s="7" t="s">
        <v>959</v>
      </c>
      <c r="B1196" s="7" t="s">
        <v>12320</v>
      </c>
      <c r="C1196" s="44" t="n">
        <v>0</v>
      </c>
      <c r="D1196" s="44" t="n">
        <v>4</v>
      </c>
      <c r="E1196" s="38" t="n">
        <f aca="false">IFERROR(C1196/D1196,0)</f>
        <v>0</v>
      </c>
      <c r="F1196" s="45" t="n">
        <v>11.75</v>
      </c>
    </row>
    <row r="1197" customFormat="false" ht="15" hidden="false" customHeight="false" outlineLevel="0" collapsed="false">
      <c r="A1197" s="7" t="s">
        <v>3414</v>
      </c>
      <c r="B1197" s="7" t="s">
        <v>12285</v>
      </c>
      <c r="C1197" s="44" t="n">
        <v>0</v>
      </c>
      <c r="D1197" s="44" t="n">
        <v>4</v>
      </c>
      <c r="E1197" s="38" t="n">
        <f aca="false">IFERROR(C1197/D1197,0)</f>
        <v>0</v>
      </c>
      <c r="F1197" s="45" t="n">
        <v>17.25</v>
      </c>
    </row>
    <row r="1198" customFormat="false" ht="15" hidden="false" customHeight="false" outlineLevel="0" collapsed="false">
      <c r="A1198" s="7" t="s">
        <v>3311</v>
      </c>
      <c r="B1198" s="7" t="s">
        <v>12285</v>
      </c>
      <c r="C1198" s="44" t="n">
        <v>0</v>
      </c>
      <c r="D1198" s="44" t="n">
        <v>4</v>
      </c>
      <c r="E1198" s="38" t="n">
        <f aca="false">IFERROR(C1198/D1198,0)</f>
        <v>0</v>
      </c>
      <c r="F1198" s="45" t="n">
        <v>13.75</v>
      </c>
    </row>
    <row r="1199" customFormat="false" ht="15" hidden="false" customHeight="false" outlineLevel="0" collapsed="false">
      <c r="A1199" s="7" t="s">
        <v>3394</v>
      </c>
      <c r="B1199" s="7" t="s">
        <v>12285</v>
      </c>
      <c r="C1199" s="44" t="n">
        <v>0</v>
      </c>
      <c r="D1199" s="44" t="n">
        <v>4</v>
      </c>
      <c r="E1199" s="38" t="n">
        <f aca="false">IFERROR(C1199/D1199,0)</f>
        <v>0</v>
      </c>
      <c r="F1199" s="45" t="n">
        <v>30.25</v>
      </c>
    </row>
    <row r="1200" customFormat="false" ht="15" hidden="false" customHeight="false" outlineLevel="0" collapsed="false">
      <c r="A1200" s="7" t="s">
        <v>2840</v>
      </c>
      <c r="B1200" s="7" t="s">
        <v>12285</v>
      </c>
      <c r="C1200" s="44" t="n">
        <v>0</v>
      </c>
      <c r="D1200" s="44" t="n">
        <v>4</v>
      </c>
      <c r="E1200" s="38" t="n">
        <f aca="false">IFERROR(C1200/D1200,0)</f>
        <v>0</v>
      </c>
      <c r="F1200" s="45" t="n">
        <v>15.5</v>
      </c>
    </row>
    <row r="1201" customFormat="false" ht="15" hidden="false" customHeight="false" outlineLevel="0" collapsed="false">
      <c r="A1201" s="7" t="s">
        <v>3095</v>
      </c>
      <c r="B1201" s="7" t="s">
        <v>12285</v>
      </c>
      <c r="C1201" s="44" t="n">
        <v>0</v>
      </c>
      <c r="D1201" s="44" t="n">
        <v>4</v>
      </c>
      <c r="E1201" s="38" t="n">
        <f aca="false">IFERROR(C1201/D1201,0)</f>
        <v>0</v>
      </c>
      <c r="F1201" s="45" t="n">
        <v>26.5</v>
      </c>
    </row>
    <row r="1202" customFormat="false" ht="15" hidden="false" customHeight="false" outlineLevel="0" collapsed="false">
      <c r="A1202" s="7" t="s">
        <v>2794</v>
      </c>
      <c r="B1202" s="7" t="s">
        <v>12281</v>
      </c>
      <c r="C1202" s="44" t="n">
        <v>0</v>
      </c>
      <c r="D1202" s="44" t="n">
        <v>4</v>
      </c>
      <c r="E1202" s="38" t="n">
        <f aca="false">IFERROR(C1202/D1202,0)</f>
        <v>0</v>
      </c>
      <c r="F1202" s="45" t="n">
        <v>9.75</v>
      </c>
    </row>
    <row r="1203" customFormat="false" ht="15" hidden="false" customHeight="false" outlineLevel="0" collapsed="false">
      <c r="A1203" s="7" t="s">
        <v>2488</v>
      </c>
      <c r="B1203" s="7" t="s">
        <v>12282</v>
      </c>
      <c r="C1203" s="44" t="n">
        <v>0</v>
      </c>
      <c r="D1203" s="44" t="n">
        <v>4</v>
      </c>
      <c r="E1203" s="38" t="n">
        <f aca="false">IFERROR(C1203/D1203,0)</f>
        <v>0</v>
      </c>
      <c r="F1203" s="45" t="n">
        <v>9.75</v>
      </c>
    </row>
    <row r="1204" customFormat="false" ht="15" hidden="false" customHeight="false" outlineLevel="0" collapsed="false">
      <c r="A1204" s="7" t="s">
        <v>2301</v>
      </c>
      <c r="B1204" s="7" t="s">
        <v>12304</v>
      </c>
      <c r="C1204" s="44" t="n">
        <v>0</v>
      </c>
      <c r="D1204" s="44" t="n">
        <v>4</v>
      </c>
      <c r="E1204" s="38" t="n">
        <f aca="false">IFERROR(C1204/D1204,0)</f>
        <v>0</v>
      </c>
      <c r="F1204" s="45" t="n">
        <v>11.5</v>
      </c>
    </row>
    <row r="1205" customFormat="false" ht="15" hidden="false" customHeight="false" outlineLevel="0" collapsed="false">
      <c r="A1205" s="7" t="s">
        <v>2309</v>
      </c>
      <c r="B1205" s="7" t="s">
        <v>12319</v>
      </c>
      <c r="C1205" s="44" t="n">
        <v>0</v>
      </c>
      <c r="D1205" s="44" t="n">
        <v>4</v>
      </c>
      <c r="E1205" s="38" t="n">
        <f aca="false">IFERROR(C1205/D1205,0)</f>
        <v>0</v>
      </c>
      <c r="F1205" s="45" t="n">
        <v>60.75</v>
      </c>
    </row>
    <row r="1206" customFormat="false" ht="15" hidden="false" customHeight="false" outlineLevel="0" collapsed="false">
      <c r="A1206" s="7" t="s">
        <v>2338</v>
      </c>
      <c r="B1206" s="7" t="s">
        <v>12295</v>
      </c>
      <c r="C1206" s="44" t="n">
        <v>0</v>
      </c>
      <c r="D1206" s="44" t="n">
        <v>4</v>
      </c>
      <c r="E1206" s="38" t="n">
        <f aca="false">IFERROR(C1206/D1206,0)</f>
        <v>0</v>
      </c>
      <c r="F1206" s="45" t="n">
        <v>16.75</v>
      </c>
    </row>
    <row r="1207" customFormat="false" ht="15" hidden="false" customHeight="false" outlineLevel="0" collapsed="false">
      <c r="A1207" s="7" t="s">
        <v>3184</v>
      </c>
      <c r="B1207" s="7" t="s">
        <v>12285</v>
      </c>
      <c r="C1207" s="44" t="n">
        <v>0</v>
      </c>
      <c r="D1207" s="44" t="n">
        <v>4</v>
      </c>
      <c r="E1207" s="38" t="n">
        <f aca="false">IFERROR(C1207/D1207,0)</f>
        <v>0</v>
      </c>
      <c r="F1207" s="45" t="n">
        <v>14.75</v>
      </c>
    </row>
    <row r="1208" customFormat="false" ht="15" hidden="false" customHeight="false" outlineLevel="0" collapsed="false">
      <c r="A1208" s="7" t="s">
        <v>1002</v>
      </c>
      <c r="B1208" s="7" t="s">
        <v>12330</v>
      </c>
      <c r="C1208" s="44" t="n">
        <v>0</v>
      </c>
      <c r="D1208" s="44" t="n">
        <v>4</v>
      </c>
      <c r="E1208" s="38" t="n">
        <f aca="false">IFERROR(C1208/D1208,0)</f>
        <v>0</v>
      </c>
      <c r="F1208" s="45" t="n">
        <v>43.25</v>
      </c>
    </row>
    <row r="1209" customFormat="false" ht="15" hidden="false" customHeight="false" outlineLevel="0" collapsed="false">
      <c r="A1209" s="7" t="s">
        <v>2298</v>
      </c>
      <c r="B1209" s="7" t="s">
        <v>12286</v>
      </c>
      <c r="C1209" s="44" t="n">
        <v>0</v>
      </c>
      <c r="D1209" s="44" t="n">
        <v>4</v>
      </c>
      <c r="E1209" s="38" t="n">
        <f aca="false">IFERROR(C1209/D1209,0)</f>
        <v>0</v>
      </c>
      <c r="F1209" s="45" t="n">
        <v>8.25</v>
      </c>
    </row>
    <row r="1210" customFormat="false" ht="15" hidden="false" customHeight="false" outlineLevel="0" collapsed="false">
      <c r="A1210" s="7" t="s">
        <v>3408</v>
      </c>
      <c r="B1210" s="7" t="s">
        <v>12281</v>
      </c>
      <c r="C1210" s="44" t="n">
        <v>0</v>
      </c>
      <c r="D1210" s="44" t="n">
        <v>4</v>
      </c>
      <c r="E1210" s="38" t="n">
        <f aca="false">IFERROR(C1210/D1210,0)</f>
        <v>0</v>
      </c>
      <c r="F1210" s="45" t="n">
        <v>17.25</v>
      </c>
    </row>
    <row r="1211" customFormat="false" ht="15" hidden="false" customHeight="false" outlineLevel="0" collapsed="false">
      <c r="A1211" s="7" t="s">
        <v>3223</v>
      </c>
      <c r="B1211" s="7" t="s">
        <v>12285</v>
      </c>
      <c r="C1211" s="44" t="n">
        <v>0</v>
      </c>
      <c r="D1211" s="44" t="n">
        <v>4</v>
      </c>
      <c r="E1211" s="38" t="n">
        <f aca="false">IFERROR(C1211/D1211,0)</f>
        <v>0</v>
      </c>
      <c r="F1211" s="45" t="n">
        <v>19</v>
      </c>
    </row>
    <row r="1212" customFormat="false" ht="15" hidden="false" customHeight="false" outlineLevel="0" collapsed="false">
      <c r="A1212" s="7" t="s">
        <v>3332</v>
      </c>
      <c r="B1212" s="7" t="s">
        <v>12285</v>
      </c>
      <c r="C1212" s="44" t="n">
        <v>0</v>
      </c>
      <c r="D1212" s="44" t="n">
        <v>4</v>
      </c>
      <c r="E1212" s="38" t="n">
        <f aca="false">IFERROR(C1212/D1212,0)</f>
        <v>0</v>
      </c>
      <c r="F1212" s="45" t="n">
        <v>48.5</v>
      </c>
    </row>
    <row r="1213" customFormat="false" ht="15" hidden="false" customHeight="false" outlineLevel="0" collapsed="false">
      <c r="A1213" s="7" t="s">
        <v>2802</v>
      </c>
      <c r="B1213" s="7" t="s">
        <v>12285</v>
      </c>
      <c r="C1213" s="44" t="n">
        <v>0</v>
      </c>
      <c r="D1213" s="44" t="n">
        <v>4</v>
      </c>
      <c r="E1213" s="38" t="n">
        <f aca="false">IFERROR(C1213/D1213,0)</f>
        <v>0</v>
      </c>
      <c r="F1213" s="45" t="n">
        <v>23.25</v>
      </c>
    </row>
    <row r="1214" customFormat="false" ht="15" hidden="false" customHeight="false" outlineLevel="0" collapsed="false">
      <c r="A1214" s="7" t="s">
        <v>3138</v>
      </c>
      <c r="B1214" s="7" t="s">
        <v>12285</v>
      </c>
      <c r="C1214" s="44" t="n">
        <v>0</v>
      </c>
      <c r="D1214" s="44" t="n">
        <v>4</v>
      </c>
      <c r="E1214" s="38" t="n">
        <f aca="false">IFERROR(C1214/D1214,0)</f>
        <v>0</v>
      </c>
      <c r="F1214" s="45" t="n">
        <v>49.75</v>
      </c>
    </row>
    <row r="1215" customFormat="false" ht="15" hidden="false" customHeight="false" outlineLevel="0" collapsed="false">
      <c r="A1215" s="7" t="s">
        <v>3459</v>
      </c>
      <c r="B1215" s="7" t="s">
        <v>12285</v>
      </c>
      <c r="C1215" s="44" t="n">
        <v>0</v>
      </c>
      <c r="D1215" s="44" t="n">
        <v>4</v>
      </c>
      <c r="E1215" s="38" t="n">
        <f aca="false">IFERROR(C1215/D1215,0)</f>
        <v>0</v>
      </c>
      <c r="F1215" s="45" t="n">
        <v>33.25</v>
      </c>
    </row>
    <row r="1216" customFormat="false" ht="15" hidden="false" customHeight="false" outlineLevel="0" collapsed="false">
      <c r="A1216" s="7" t="s">
        <v>2551</v>
      </c>
      <c r="B1216" s="7" t="s">
        <v>12284</v>
      </c>
      <c r="C1216" s="44" t="n">
        <v>0</v>
      </c>
      <c r="D1216" s="44" t="n">
        <v>4</v>
      </c>
      <c r="E1216" s="38" t="n">
        <f aca="false">IFERROR(C1216/D1216,0)</f>
        <v>0</v>
      </c>
      <c r="F1216" s="45" t="n">
        <v>51</v>
      </c>
    </row>
    <row r="1217" customFormat="false" ht="15" hidden="false" customHeight="false" outlineLevel="0" collapsed="false">
      <c r="A1217" s="7" t="s">
        <v>2416</v>
      </c>
      <c r="B1217" s="7" t="s">
        <v>12316</v>
      </c>
      <c r="C1217" s="44" t="n">
        <v>0</v>
      </c>
      <c r="D1217" s="44" t="n">
        <v>4</v>
      </c>
      <c r="E1217" s="38" t="n">
        <f aca="false">IFERROR(C1217/D1217,0)</f>
        <v>0</v>
      </c>
      <c r="F1217" s="45" t="n">
        <v>49.75</v>
      </c>
    </row>
    <row r="1218" customFormat="false" ht="15" hidden="false" customHeight="false" outlineLevel="0" collapsed="false">
      <c r="A1218" s="7" t="s">
        <v>2851</v>
      </c>
      <c r="B1218" s="7" t="s">
        <v>12285</v>
      </c>
      <c r="C1218" s="44" t="n">
        <v>0</v>
      </c>
      <c r="D1218" s="44" t="n">
        <v>4</v>
      </c>
      <c r="E1218" s="38" t="n">
        <f aca="false">IFERROR(C1218/D1218,0)</f>
        <v>0</v>
      </c>
      <c r="F1218" s="45" t="n">
        <v>13.5</v>
      </c>
    </row>
    <row r="1219" customFormat="false" ht="15" hidden="false" customHeight="false" outlineLevel="0" collapsed="false">
      <c r="A1219" s="7" t="s">
        <v>2942</v>
      </c>
      <c r="B1219" s="7" t="s">
        <v>12285</v>
      </c>
      <c r="C1219" s="44" t="n">
        <v>0</v>
      </c>
      <c r="D1219" s="44" t="n">
        <v>4</v>
      </c>
      <c r="E1219" s="38" t="n">
        <f aca="false">IFERROR(C1219/D1219,0)</f>
        <v>0</v>
      </c>
      <c r="F1219" s="45" t="n">
        <v>30.25</v>
      </c>
    </row>
    <row r="1220" customFormat="false" ht="15" hidden="false" customHeight="false" outlineLevel="0" collapsed="false">
      <c r="A1220" s="7" t="s">
        <v>3163</v>
      </c>
      <c r="B1220" s="7" t="s">
        <v>12285</v>
      </c>
      <c r="C1220" s="44" t="n">
        <v>0</v>
      </c>
      <c r="D1220" s="44" t="n">
        <v>4</v>
      </c>
      <c r="E1220" s="38" t="n">
        <f aca="false">IFERROR(C1220/D1220,0)</f>
        <v>0</v>
      </c>
      <c r="F1220" s="45" t="n">
        <v>11</v>
      </c>
    </row>
    <row r="1221" customFormat="false" ht="15" hidden="false" customHeight="false" outlineLevel="0" collapsed="false">
      <c r="A1221" s="7" t="s">
        <v>1055</v>
      </c>
      <c r="B1221" s="7" t="s">
        <v>12280</v>
      </c>
      <c r="C1221" s="44" t="n">
        <v>0</v>
      </c>
      <c r="D1221" s="44" t="n">
        <v>4</v>
      </c>
      <c r="E1221" s="38" t="n">
        <f aca="false">IFERROR(C1221/D1221,0)</f>
        <v>0</v>
      </c>
      <c r="F1221" s="45" t="n">
        <v>9</v>
      </c>
    </row>
    <row r="1222" customFormat="false" ht="15" hidden="false" customHeight="false" outlineLevel="0" collapsed="false">
      <c r="A1222" s="7" t="s">
        <v>975</v>
      </c>
      <c r="B1222" s="7" t="s">
        <v>12294</v>
      </c>
      <c r="C1222" s="44" t="n">
        <v>0</v>
      </c>
      <c r="D1222" s="44" t="n">
        <v>4</v>
      </c>
      <c r="E1222" s="38" t="n">
        <f aca="false">IFERROR(C1222/D1222,0)</f>
        <v>0</v>
      </c>
      <c r="F1222" s="45" t="n">
        <v>7.5</v>
      </c>
    </row>
    <row r="1223" customFormat="false" ht="15" hidden="false" customHeight="false" outlineLevel="0" collapsed="false">
      <c r="A1223" s="7" t="s">
        <v>2732</v>
      </c>
      <c r="B1223" s="7" t="s">
        <v>12285</v>
      </c>
      <c r="C1223" s="44" t="n">
        <v>0</v>
      </c>
      <c r="D1223" s="44" t="n">
        <v>4</v>
      </c>
      <c r="E1223" s="38" t="n">
        <f aca="false">IFERROR(C1223/D1223,0)</f>
        <v>0</v>
      </c>
      <c r="F1223" s="45" t="n">
        <v>23.75</v>
      </c>
    </row>
    <row r="1224" customFormat="false" ht="15" hidden="false" customHeight="false" outlineLevel="0" collapsed="false">
      <c r="A1224" s="7" t="s">
        <v>2612</v>
      </c>
      <c r="B1224" s="7" t="s">
        <v>12333</v>
      </c>
      <c r="C1224" s="44" t="n">
        <v>0</v>
      </c>
      <c r="D1224" s="44" t="n">
        <v>4</v>
      </c>
      <c r="E1224" s="38" t="n">
        <f aca="false">IFERROR(C1224/D1224,0)</f>
        <v>0</v>
      </c>
      <c r="F1224" s="45" t="n">
        <v>42</v>
      </c>
    </row>
    <row r="1225" customFormat="false" ht="15" hidden="false" customHeight="false" outlineLevel="0" collapsed="false">
      <c r="A1225" s="7" t="s">
        <v>2304</v>
      </c>
      <c r="B1225" s="7" t="s">
        <v>12322</v>
      </c>
      <c r="C1225" s="44" t="n">
        <v>0</v>
      </c>
      <c r="D1225" s="44" t="n">
        <v>4</v>
      </c>
      <c r="E1225" s="38" t="n">
        <f aca="false">IFERROR(C1225/D1225,0)</f>
        <v>0</v>
      </c>
      <c r="F1225" s="45" t="n">
        <v>17.25</v>
      </c>
    </row>
    <row r="1226" customFormat="false" ht="15" hidden="false" customHeight="false" outlineLevel="0" collapsed="false">
      <c r="A1226" s="7" t="s">
        <v>2788</v>
      </c>
      <c r="B1226" s="7" t="s">
        <v>12285</v>
      </c>
      <c r="C1226" s="44" t="n">
        <v>0</v>
      </c>
      <c r="D1226" s="44" t="n">
        <v>4</v>
      </c>
      <c r="E1226" s="38" t="n">
        <f aca="false">IFERROR(C1226/D1226,0)</f>
        <v>0</v>
      </c>
      <c r="F1226" s="45" t="n">
        <v>27.5</v>
      </c>
    </row>
    <row r="1227" customFormat="false" ht="15" hidden="false" customHeight="false" outlineLevel="0" collapsed="false">
      <c r="A1227" s="7" t="s">
        <v>3487</v>
      </c>
      <c r="B1227" s="7" t="s">
        <v>12285</v>
      </c>
      <c r="C1227" s="44" t="n">
        <v>0</v>
      </c>
      <c r="D1227" s="44" t="n">
        <v>4</v>
      </c>
      <c r="E1227" s="38" t="n">
        <f aca="false">IFERROR(C1227/D1227,0)</f>
        <v>0</v>
      </c>
      <c r="F1227" s="45" t="n">
        <v>30.75</v>
      </c>
    </row>
    <row r="1228" customFormat="false" ht="15" hidden="false" customHeight="false" outlineLevel="0" collapsed="false">
      <c r="A1228" s="7" t="s">
        <v>3004</v>
      </c>
      <c r="B1228" s="7" t="s">
        <v>12309</v>
      </c>
      <c r="C1228" s="44" t="n">
        <v>0</v>
      </c>
      <c r="D1228" s="44" t="n">
        <v>4</v>
      </c>
      <c r="E1228" s="38" t="n">
        <f aca="false">IFERROR(C1228/D1228,0)</f>
        <v>0</v>
      </c>
      <c r="F1228" s="45" t="n">
        <v>19</v>
      </c>
    </row>
    <row r="1229" customFormat="false" ht="15" hidden="false" customHeight="false" outlineLevel="0" collapsed="false">
      <c r="A1229" s="7" t="s">
        <v>3334</v>
      </c>
      <c r="B1229" s="7" t="s">
        <v>12285</v>
      </c>
      <c r="C1229" s="44" t="n">
        <v>0</v>
      </c>
      <c r="D1229" s="44" t="n">
        <v>4</v>
      </c>
      <c r="E1229" s="38" t="n">
        <f aca="false">IFERROR(C1229/D1229,0)</f>
        <v>0</v>
      </c>
      <c r="F1229" s="45" t="n">
        <v>28</v>
      </c>
    </row>
    <row r="1230" customFormat="false" ht="15" hidden="false" customHeight="false" outlineLevel="0" collapsed="false">
      <c r="A1230" s="7" t="s">
        <v>2373</v>
      </c>
      <c r="B1230" s="7" t="s">
        <v>12281</v>
      </c>
      <c r="C1230" s="44" t="n">
        <v>0</v>
      </c>
      <c r="D1230" s="44" t="n">
        <v>4</v>
      </c>
      <c r="E1230" s="38" t="n">
        <f aca="false">IFERROR(C1230/D1230,0)</f>
        <v>0</v>
      </c>
      <c r="F1230" s="45" t="n">
        <v>11</v>
      </c>
    </row>
    <row r="1231" customFormat="false" ht="15" hidden="false" customHeight="false" outlineLevel="0" collapsed="false">
      <c r="A1231" s="7" t="s">
        <v>3419</v>
      </c>
      <c r="B1231" s="7" t="s">
        <v>12285</v>
      </c>
      <c r="C1231" s="44" t="n">
        <v>0</v>
      </c>
      <c r="D1231" s="44" t="n">
        <v>4</v>
      </c>
      <c r="E1231" s="38" t="n">
        <f aca="false">IFERROR(C1231/D1231,0)</f>
        <v>0</v>
      </c>
      <c r="F1231" s="45" t="n">
        <v>20.5</v>
      </c>
    </row>
    <row r="1232" customFormat="false" ht="15" hidden="false" customHeight="false" outlineLevel="0" collapsed="false">
      <c r="A1232" s="7" t="s">
        <v>3315</v>
      </c>
      <c r="B1232" s="7" t="s">
        <v>12285</v>
      </c>
      <c r="C1232" s="44" t="n">
        <v>0</v>
      </c>
      <c r="D1232" s="44" t="n">
        <v>4</v>
      </c>
      <c r="E1232" s="38" t="n">
        <f aca="false">IFERROR(C1232/D1232,0)</f>
        <v>0</v>
      </c>
      <c r="F1232" s="45" t="n">
        <v>24.25</v>
      </c>
    </row>
    <row r="1233" customFormat="false" ht="15" hidden="false" customHeight="false" outlineLevel="0" collapsed="false">
      <c r="A1233" s="7" t="s">
        <v>2797</v>
      </c>
      <c r="B1233" s="7" t="s">
        <v>12281</v>
      </c>
      <c r="C1233" s="44" t="n">
        <v>0</v>
      </c>
      <c r="D1233" s="44" t="n">
        <v>4</v>
      </c>
      <c r="E1233" s="38" t="n">
        <f aca="false">IFERROR(C1233/D1233,0)</f>
        <v>0</v>
      </c>
      <c r="F1233" s="45" t="n">
        <v>11.25</v>
      </c>
    </row>
    <row r="1234" customFormat="false" ht="15" hidden="false" customHeight="false" outlineLevel="0" collapsed="false">
      <c r="A1234" s="7" t="s">
        <v>2437</v>
      </c>
      <c r="B1234" s="7" t="s">
        <v>12284</v>
      </c>
      <c r="C1234" s="44" t="n">
        <v>0</v>
      </c>
      <c r="D1234" s="44" t="n">
        <v>4</v>
      </c>
      <c r="E1234" s="38" t="n">
        <f aca="false">IFERROR(C1234/D1234,0)</f>
        <v>0</v>
      </c>
      <c r="F1234" s="45" t="n">
        <v>63.25</v>
      </c>
    </row>
    <row r="1235" customFormat="false" ht="15" hidden="false" customHeight="false" outlineLevel="0" collapsed="false">
      <c r="A1235" s="7" t="s">
        <v>2704</v>
      </c>
      <c r="B1235" s="7" t="s">
        <v>12280</v>
      </c>
      <c r="C1235" s="44" t="n">
        <v>0</v>
      </c>
      <c r="D1235" s="44" t="n">
        <v>4</v>
      </c>
      <c r="E1235" s="38" t="n">
        <f aca="false">IFERROR(C1235/D1235,0)</f>
        <v>0</v>
      </c>
      <c r="F1235" s="45" t="n">
        <v>10.25</v>
      </c>
    </row>
    <row r="1236" customFormat="false" ht="15" hidden="false" customHeight="false" outlineLevel="0" collapsed="false">
      <c r="A1236" s="7" t="s">
        <v>3411</v>
      </c>
      <c r="B1236" s="7" t="s">
        <v>12285</v>
      </c>
      <c r="C1236" s="44" t="n">
        <v>0</v>
      </c>
      <c r="D1236" s="44" t="n">
        <v>4</v>
      </c>
      <c r="E1236" s="38" t="n">
        <f aca="false">IFERROR(C1236/D1236,0)</f>
        <v>0</v>
      </c>
      <c r="F1236" s="45" t="n">
        <v>24.5</v>
      </c>
    </row>
    <row r="1237" customFormat="false" ht="15" hidden="false" customHeight="false" outlineLevel="0" collapsed="false">
      <c r="A1237" s="7" t="s">
        <v>3007</v>
      </c>
      <c r="B1237" s="7" t="s">
        <v>12285</v>
      </c>
      <c r="C1237" s="44" t="n">
        <v>0</v>
      </c>
      <c r="D1237" s="44" t="n">
        <v>4</v>
      </c>
      <c r="E1237" s="38" t="n">
        <f aca="false">IFERROR(C1237/D1237,0)</f>
        <v>0</v>
      </c>
      <c r="F1237" s="45" t="n">
        <v>21</v>
      </c>
    </row>
    <row r="1238" customFormat="false" ht="15" hidden="false" customHeight="false" outlineLevel="0" collapsed="false">
      <c r="A1238" s="7" t="s">
        <v>959</v>
      </c>
      <c r="B1238" s="7" t="s">
        <v>12319</v>
      </c>
      <c r="C1238" s="44" t="n">
        <v>0</v>
      </c>
      <c r="D1238" s="44" t="n">
        <v>4</v>
      </c>
      <c r="E1238" s="38" t="n">
        <f aca="false">IFERROR(C1238/D1238,0)</f>
        <v>0</v>
      </c>
      <c r="F1238" s="45" t="n">
        <v>10.25</v>
      </c>
    </row>
    <row r="1239" customFormat="false" ht="15" hidden="false" customHeight="false" outlineLevel="0" collapsed="false">
      <c r="A1239" s="7" t="s">
        <v>2402</v>
      </c>
      <c r="B1239" s="7" t="s">
        <v>12289</v>
      </c>
      <c r="C1239" s="44" t="n">
        <v>0</v>
      </c>
      <c r="D1239" s="44" t="n">
        <v>4</v>
      </c>
      <c r="E1239" s="38" t="n">
        <f aca="false">IFERROR(C1239/D1239,0)</f>
        <v>0</v>
      </c>
      <c r="F1239" s="45" t="n">
        <v>15.5</v>
      </c>
    </row>
    <row r="1240" customFormat="false" ht="15" hidden="false" customHeight="false" outlineLevel="0" collapsed="false">
      <c r="A1240" s="7" t="s">
        <v>2907</v>
      </c>
      <c r="B1240" s="7" t="s">
        <v>12281</v>
      </c>
      <c r="C1240" s="44" t="n">
        <v>0</v>
      </c>
      <c r="D1240" s="44" t="n">
        <v>4</v>
      </c>
      <c r="E1240" s="38" t="n">
        <f aca="false">IFERROR(C1240/D1240,0)</f>
        <v>0</v>
      </c>
      <c r="F1240" s="45" t="n">
        <v>21.5</v>
      </c>
    </row>
    <row r="1241" customFormat="false" ht="15" hidden="false" customHeight="false" outlineLevel="0" collapsed="false">
      <c r="A1241" s="7" t="s">
        <v>3323</v>
      </c>
      <c r="B1241" s="7" t="s">
        <v>12287</v>
      </c>
      <c r="C1241" s="44" t="n">
        <v>0</v>
      </c>
      <c r="D1241" s="44" t="n">
        <v>4</v>
      </c>
      <c r="E1241" s="38" t="n">
        <f aca="false">IFERROR(C1241/D1241,0)</f>
        <v>0</v>
      </c>
      <c r="F1241" s="45" t="n">
        <v>58.5</v>
      </c>
    </row>
    <row r="1242" customFormat="false" ht="15" hidden="false" customHeight="false" outlineLevel="0" collapsed="false">
      <c r="A1242" s="7" t="s">
        <v>2826</v>
      </c>
      <c r="B1242" s="7" t="s">
        <v>12285</v>
      </c>
      <c r="C1242" s="44" t="n">
        <v>0</v>
      </c>
      <c r="D1242" s="44" t="n">
        <v>4</v>
      </c>
      <c r="E1242" s="38" t="n">
        <f aca="false">IFERROR(C1242/D1242,0)</f>
        <v>0</v>
      </c>
      <c r="F1242" s="45" t="n">
        <v>29</v>
      </c>
    </row>
    <row r="1243" customFormat="false" ht="15" hidden="false" customHeight="false" outlineLevel="0" collapsed="false">
      <c r="A1243" s="7" t="s">
        <v>3421</v>
      </c>
      <c r="B1243" s="7" t="s">
        <v>12285</v>
      </c>
      <c r="C1243" s="44" t="n">
        <v>0</v>
      </c>
      <c r="D1243" s="44" t="n">
        <v>4</v>
      </c>
      <c r="E1243" s="38" t="n">
        <f aca="false">IFERROR(C1243/D1243,0)</f>
        <v>0</v>
      </c>
      <c r="F1243" s="45" t="n">
        <v>21.75</v>
      </c>
    </row>
    <row r="1244" customFormat="false" ht="15" hidden="false" customHeight="false" outlineLevel="0" collapsed="false">
      <c r="A1244" s="7" t="s">
        <v>2469</v>
      </c>
      <c r="B1244" s="7" t="s">
        <v>12281</v>
      </c>
      <c r="C1244" s="44" t="n">
        <v>0</v>
      </c>
      <c r="D1244" s="44" t="n">
        <v>4</v>
      </c>
      <c r="E1244" s="38" t="n">
        <f aca="false">IFERROR(C1244/D1244,0)</f>
        <v>0</v>
      </c>
      <c r="F1244" s="45" t="n">
        <v>21.5</v>
      </c>
    </row>
    <row r="1245" customFormat="false" ht="15" hidden="false" customHeight="false" outlineLevel="0" collapsed="false">
      <c r="A1245" s="7" t="s">
        <v>3015</v>
      </c>
      <c r="B1245" s="7" t="s">
        <v>12285</v>
      </c>
      <c r="C1245" s="44" t="n">
        <v>0</v>
      </c>
      <c r="D1245" s="44" t="n">
        <v>4</v>
      </c>
      <c r="E1245" s="38" t="n">
        <f aca="false">IFERROR(C1245/D1245,0)</f>
        <v>0</v>
      </c>
      <c r="F1245" s="45" t="n">
        <v>41.5</v>
      </c>
    </row>
    <row r="1246" customFormat="false" ht="15" hidden="false" customHeight="false" outlineLevel="0" collapsed="false">
      <c r="A1246" s="7" t="s">
        <v>3171</v>
      </c>
      <c r="B1246" s="7" t="s">
        <v>12285</v>
      </c>
      <c r="C1246" s="44" t="n">
        <v>0</v>
      </c>
      <c r="D1246" s="44" t="n">
        <v>4</v>
      </c>
      <c r="E1246" s="38" t="n">
        <f aca="false">IFERROR(C1246/D1246,0)</f>
        <v>0</v>
      </c>
      <c r="F1246" s="45" t="n">
        <v>7.25</v>
      </c>
    </row>
    <row r="1247" customFormat="false" ht="15" hidden="false" customHeight="false" outlineLevel="0" collapsed="false">
      <c r="A1247" s="7" t="s">
        <v>2846</v>
      </c>
      <c r="B1247" s="7" t="s">
        <v>12281</v>
      </c>
      <c r="C1247" s="44" t="n">
        <v>0</v>
      </c>
      <c r="D1247" s="44" t="n">
        <v>4</v>
      </c>
      <c r="E1247" s="38" t="n">
        <f aca="false">IFERROR(C1247/D1247,0)</f>
        <v>0</v>
      </c>
      <c r="F1247" s="45" t="n">
        <v>10.5</v>
      </c>
    </row>
    <row r="1248" customFormat="false" ht="15" hidden="false" customHeight="false" outlineLevel="0" collapsed="false">
      <c r="A1248" s="7" t="s">
        <v>3312</v>
      </c>
      <c r="B1248" s="7" t="s">
        <v>12281</v>
      </c>
      <c r="C1248" s="44" t="n">
        <v>0</v>
      </c>
      <c r="D1248" s="44" t="n">
        <v>4</v>
      </c>
      <c r="E1248" s="38" t="n">
        <f aca="false">IFERROR(C1248/D1248,0)</f>
        <v>0</v>
      </c>
      <c r="F1248" s="45" t="n">
        <v>22.5</v>
      </c>
    </row>
    <row r="1249" customFormat="false" ht="15" hidden="false" customHeight="false" outlineLevel="0" collapsed="false">
      <c r="A1249" s="7" t="s">
        <v>3255</v>
      </c>
      <c r="B1249" s="7" t="s">
        <v>12285</v>
      </c>
      <c r="C1249" s="44" t="n">
        <v>0</v>
      </c>
      <c r="D1249" s="44" t="n">
        <v>4</v>
      </c>
      <c r="E1249" s="38" t="n">
        <f aca="false">IFERROR(C1249/D1249,0)</f>
        <v>0</v>
      </c>
      <c r="F1249" s="45" t="n">
        <v>48.75</v>
      </c>
    </row>
    <row r="1250" customFormat="false" ht="15" hidden="false" customHeight="false" outlineLevel="0" collapsed="false">
      <c r="A1250" s="7" t="s">
        <v>3258</v>
      </c>
      <c r="B1250" s="7" t="s">
        <v>12285</v>
      </c>
      <c r="C1250" s="44" t="n">
        <v>0</v>
      </c>
      <c r="D1250" s="44" t="n">
        <v>4</v>
      </c>
      <c r="E1250" s="38" t="n">
        <f aca="false">IFERROR(C1250/D1250,0)</f>
        <v>0</v>
      </c>
      <c r="F1250" s="45" t="n">
        <v>27</v>
      </c>
    </row>
    <row r="1251" customFormat="false" ht="15" hidden="false" customHeight="false" outlineLevel="0" collapsed="false">
      <c r="A1251" s="7" t="s">
        <v>3340</v>
      </c>
      <c r="B1251" s="7" t="s">
        <v>12302</v>
      </c>
      <c r="C1251" s="44" t="n">
        <v>0</v>
      </c>
      <c r="D1251" s="44" t="n">
        <v>4</v>
      </c>
      <c r="E1251" s="38" t="n">
        <f aca="false">IFERROR(C1251/D1251,0)</f>
        <v>0</v>
      </c>
      <c r="F1251" s="45" t="n">
        <v>47.25</v>
      </c>
    </row>
    <row r="1252" customFormat="false" ht="15" hidden="false" customHeight="false" outlineLevel="0" collapsed="false">
      <c r="A1252" s="7" t="s">
        <v>3410</v>
      </c>
      <c r="B1252" s="7" t="s">
        <v>12285</v>
      </c>
      <c r="C1252" s="44" t="n">
        <v>0</v>
      </c>
      <c r="D1252" s="44" t="n">
        <v>4</v>
      </c>
      <c r="E1252" s="38" t="n">
        <f aca="false">IFERROR(C1252/D1252,0)</f>
        <v>0</v>
      </c>
      <c r="F1252" s="45" t="n">
        <v>26.5</v>
      </c>
    </row>
    <row r="1253" customFormat="false" ht="15" hidden="false" customHeight="false" outlineLevel="0" collapsed="false">
      <c r="A1253" s="7" t="s">
        <v>3077</v>
      </c>
      <c r="B1253" s="7" t="s">
        <v>12285</v>
      </c>
      <c r="C1253" s="44" t="n">
        <v>0</v>
      </c>
      <c r="D1253" s="44" t="n">
        <v>4</v>
      </c>
      <c r="E1253" s="38" t="n">
        <f aca="false">IFERROR(C1253/D1253,0)</f>
        <v>0</v>
      </c>
      <c r="F1253" s="45" t="n">
        <v>23</v>
      </c>
    </row>
    <row r="1254" customFormat="false" ht="15" hidden="false" customHeight="false" outlineLevel="0" collapsed="false">
      <c r="A1254" s="7" t="s">
        <v>2398</v>
      </c>
      <c r="B1254" s="7" t="s">
        <v>12285</v>
      </c>
      <c r="C1254" s="44" t="n">
        <v>0</v>
      </c>
      <c r="D1254" s="44" t="n">
        <v>4</v>
      </c>
      <c r="E1254" s="38" t="n">
        <f aca="false">IFERROR(C1254/D1254,0)</f>
        <v>0</v>
      </c>
      <c r="F1254" s="45" t="n">
        <v>23</v>
      </c>
    </row>
    <row r="1255" customFormat="false" ht="15" hidden="false" customHeight="false" outlineLevel="0" collapsed="false">
      <c r="A1255" s="7" t="s">
        <v>2345</v>
      </c>
      <c r="B1255" s="7" t="s">
        <v>12281</v>
      </c>
      <c r="C1255" s="44" t="n">
        <v>0</v>
      </c>
      <c r="D1255" s="44" t="n">
        <v>4</v>
      </c>
      <c r="E1255" s="38" t="n">
        <f aca="false">IFERROR(C1255/D1255,0)</f>
        <v>0</v>
      </c>
      <c r="F1255" s="45" t="n">
        <v>12</v>
      </c>
    </row>
    <row r="1256" customFormat="false" ht="15" hidden="false" customHeight="false" outlineLevel="0" collapsed="false">
      <c r="A1256" s="7" t="s">
        <v>3262</v>
      </c>
      <c r="B1256" s="7" t="s">
        <v>12284</v>
      </c>
      <c r="C1256" s="44" t="n">
        <v>0</v>
      </c>
      <c r="D1256" s="44" t="n">
        <v>4</v>
      </c>
      <c r="E1256" s="38" t="n">
        <f aca="false">IFERROR(C1256/D1256,0)</f>
        <v>0</v>
      </c>
      <c r="F1256" s="45" t="n">
        <v>65.75</v>
      </c>
    </row>
    <row r="1257" customFormat="false" ht="15" hidden="false" customHeight="false" outlineLevel="0" collapsed="false">
      <c r="A1257" s="7" t="s">
        <v>2787</v>
      </c>
      <c r="B1257" s="7" t="s">
        <v>12285</v>
      </c>
      <c r="C1257" s="44" t="n">
        <v>0</v>
      </c>
      <c r="D1257" s="44" t="n">
        <v>4</v>
      </c>
      <c r="E1257" s="38" t="n">
        <f aca="false">IFERROR(C1257/D1257,0)</f>
        <v>0</v>
      </c>
      <c r="F1257" s="45" t="n">
        <v>14.25</v>
      </c>
    </row>
    <row r="1258" customFormat="false" ht="15" hidden="false" customHeight="false" outlineLevel="0" collapsed="false">
      <c r="A1258" s="7" t="s">
        <v>3039</v>
      </c>
      <c r="B1258" s="7" t="s">
        <v>12280</v>
      </c>
      <c r="C1258" s="44" t="n">
        <v>0</v>
      </c>
      <c r="D1258" s="44" t="n">
        <v>4</v>
      </c>
      <c r="E1258" s="38" t="n">
        <f aca="false">IFERROR(C1258/D1258,0)</f>
        <v>0</v>
      </c>
      <c r="F1258" s="45" t="n">
        <v>31</v>
      </c>
    </row>
    <row r="1259" customFormat="false" ht="15" hidden="false" customHeight="false" outlineLevel="0" collapsed="false">
      <c r="A1259" s="7" t="s">
        <v>959</v>
      </c>
      <c r="B1259" s="7" t="s">
        <v>12283</v>
      </c>
      <c r="C1259" s="44" t="n">
        <v>0</v>
      </c>
      <c r="D1259" s="44" t="n">
        <v>4</v>
      </c>
      <c r="E1259" s="38" t="n">
        <f aca="false">IFERROR(C1259/D1259,0)</f>
        <v>0</v>
      </c>
      <c r="F1259" s="45" t="n">
        <v>10.75</v>
      </c>
    </row>
    <row r="1260" customFormat="false" ht="15" hidden="false" customHeight="false" outlineLevel="0" collapsed="false">
      <c r="A1260" s="7" t="s">
        <v>2698</v>
      </c>
      <c r="B1260" s="7" t="s">
        <v>12284</v>
      </c>
      <c r="C1260" s="44" t="n">
        <v>0</v>
      </c>
      <c r="D1260" s="44" t="n">
        <v>4</v>
      </c>
      <c r="E1260" s="38" t="n">
        <f aca="false">IFERROR(C1260/D1260,0)</f>
        <v>0</v>
      </c>
      <c r="F1260" s="45" t="n">
        <v>51.75</v>
      </c>
    </row>
    <row r="1261" customFormat="false" ht="15" hidden="false" customHeight="false" outlineLevel="0" collapsed="false">
      <c r="A1261" s="7" t="s">
        <v>3484</v>
      </c>
      <c r="B1261" s="7" t="s">
        <v>12285</v>
      </c>
      <c r="C1261" s="44" t="n">
        <v>0</v>
      </c>
      <c r="D1261" s="44" t="n">
        <v>4</v>
      </c>
      <c r="E1261" s="38" t="n">
        <f aca="false">IFERROR(C1261/D1261,0)</f>
        <v>0</v>
      </c>
      <c r="F1261" s="45" t="n">
        <v>21</v>
      </c>
    </row>
    <row r="1262" customFormat="false" ht="15" hidden="false" customHeight="false" outlineLevel="0" collapsed="false">
      <c r="A1262" s="7" t="s">
        <v>2608</v>
      </c>
      <c r="B1262" s="7" t="s">
        <v>12281</v>
      </c>
      <c r="C1262" s="44" t="n">
        <v>0</v>
      </c>
      <c r="D1262" s="44" t="n">
        <v>4</v>
      </c>
      <c r="E1262" s="38" t="n">
        <f aca="false">IFERROR(C1262/D1262,0)</f>
        <v>0</v>
      </c>
      <c r="F1262" s="45" t="n">
        <v>11</v>
      </c>
    </row>
    <row r="1263" customFormat="false" ht="15" hidden="false" customHeight="false" outlineLevel="0" collapsed="false">
      <c r="A1263" s="7" t="s">
        <v>3075</v>
      </c>
      <c r="B1263" s="7" t="s">
        <v>12285</v>
      </c>
      <c r="C1263" s="44" t="n">
        <v>0</v>
      </c>
      <c r="D1263" s="44" t="n">
        <v>4</v>
      </c>
      <c r="E1263" s="38" t="n">
        <f aca="false">IFERROR(C1263/D1263,0)</f>
        <v>0</v>
      </c>
      <c r="F1263" s="45" t="n">
        <v>25</v>
      </c>
    </row>
    <row r="1264" customFormat="false" ht="15" hidden="false" customHeight="false" outlineLevel="0" collapsed="false">
      <c r="A1264" s="7" t="s">
        <v>3425</v>
      </c>
      <c r="B1264" s="7" t="s">
        <v>12310</v>
      </c>
      <c r="C1264" s="44" t="n">
        <v>0</v>
      </c>
      <c r="D1264" s="44" t="n">
        <v>4</v>
      </c>
      <c r="E1264" s="38" t="n">
        <f aca="false">IFERROR(C1264/D1264,0)</f>
        <v>0</v>
      </c>
      <c r="F1264" s="45" t="n">
        <v>52.75</v>
      </c>
    </row>
    <row r="1265" customFormat="false" ht="15" hidden="false" customHeight="false" outlineLevel="0" collapsed="false">
      <c r="A1265" s="7" t="s">
        <v>3299</v>
      </c>
      <c r="B1265" s="7" t="s">
        <v>12285</v>
      </c>
      <c r="C1265" s="44" t="n">
        <v>0</v>
      </c>
      <c r="D1265" s="44" t="n">
        <v>4</v>
      </c>
      <c r="E1265" s="38" t="n">
        <f aca="false">IFERROR(C1265/D1265,0)</f>
        <v>0</v>
      </c>
      <c r="F1265" s="45" t="n">
        <v>20.75</v>
      </c>
    </row>
    <row r="1266" customFormat="false" ht="15" hidden="false" customHeight="false" outlineLevel="0" collapsed="false">
      <c r="A1266" s="7" t="s">
        <v>3467</v>
      </c>
      <c r="B1266" s="7" t="s">
        <v>12285</v>
      </c>
      <c r="C1266" s="44" t="n">
        <v>0</v>
      </c>
      <c r="D1266" s="44" t="n">
        <v>4</v>
      </c>
      <c r="E1266" s="38" t="n">
        <f aca="false">IFERROR(C1266/D1266,0)</f>
        <v>0</v>
      </c>
      <c r="F1266" s="45" t="n">
        <v>29.75</v>
      </c>
    </row>
    <row r="1267" customFormat="false" ht="15" hidden="false" customHeight="false" outlineLevel="0" collapsed="false">
      <c r="A1267" s="7" t="s">
        <v>2861</v>
      </c>
      <c r="B1267" s="7" t="s">
        <v>12285</v>
      </c>
      <c r="C1267" s="44" t="n">
        <v>0</v>
      </c>
      <c r="D1267" s="44" t="n">
        <v>4</v>
      </c>
      <c r="E1267" s="38" t="n">
        <f aca="false">IFERROR(C1267/D1267,0)</f>
        <v>0</v>
      </c>
      <c r="F1267" s="45" t="n">
        <v>31.25</v>
      </c>
    </row>
    <row r="1268" customFormat="false" ht="15" hidden="false" customHeight="false" outlineLevel="0" collapsed="false">
      <c r="A1268" s="7" t="s">
        <v>3211</v>
      </c>
      <c r="B1268" s="7" t="s">
        <v>12285</v>
      </c>
      <c r="C1268" s="44" t="n">
        <v>0</v>
      </c>
      <c r="D1268" s="44" t="n">
        <v>4</v>
      </c>
      <c r="E1268" s="38" t="n">
        <f aca="false">IFERROR(C1268/D1268,0)</f>
        <v>0</v>
      </c>
      <c r="F1268" s="45" t="n">
        <v>19.5</v>
      </c>
    </row>
    <row r="1269" customFormat="false" ht="15" hidden="false" customHeight="false" outlineLevel="0" collapsed="false">
      <c r="A1269" s="7" t="s">
        <v>3106</v>
      </c>
      <c r="B1269" s="7" t="s">
        <v>12282</v>
      </c>
      <c r="C1269" s="44" t="n">
        <v>0</v>
      </c>
      <c r="D1269" s="44" t="n">
        <v>4</v>
      </c>
      <c r="E1269" s="38" t="n">
        <f aca="false">IFERROR(C1269/D1269,0)</f>
        <v>0</v>
      </c>
      <c r="F1269" s="45" t="n">
        <v>32.75</v>
      </c>
    </row>
    <row r="1270" customFormat="false" ht="15" hidden="false" customHeight="false" outlineLevel="0" collapsed="false">
      <c r="A1270" s="7" t="s">
        <v>3506</v>
      </c>
      <c r="B1270" s="7" t="s">
        <v>12285</v>
      </c>
      <c r="C1270" s="44" t="n">
        <v>0</v>
      </c>
      <c r="D1270" s="44" t="n">
        <v>4</v>
      </c>
      <c r="E1270" s="38" t="n">
        <f aca="false">IFERROR(C1270/D1270,0)</f>
        <v>0</v>
      </c>
      <c r="F1270" s="45" t="n">
        <v>25</v>
      </c>
    </row>
    <row r="1271" customFormat="false" ht="15" hidden="false" customHeight="false" outlineLevel="0" collapsed="false">
      <c r="A1271" s="7" t="s">
        <v>2323</v>
      </c>
      <c r="B1271" s="7" t="s">
        <v>12304</v>
      </c>
      <c r="C1271" s="44" t="n">
        <v>1</v>
      </c>
      <c r="D1271" s="44" t="n">
        <v>3</v>
      </c>
      <c r="E1271" s="38" t="n">
        <f aca="false">IFERROR(C1271/D1271,0)</f>
        <v>0.333333333333333</v>
      </c>
      <c r="F1271" s="45" t="n">
        <v>4</v>
      </c>
    </row>
    <row r="1272" customFormat="false" ht="15" hidden="false" customHeight="false" outlineLevel="0" collapsed="false">
      <c r="A1272" s="7" t="s">
        <v>2323</v>
      </c>
      <c r="B1272" s="7" t="s">
        <v>12285</v>
      </c>
      <c r="C1272" s="44" t="n">
        <v>1</v>
      </c>
      <c r="D1272" s="44" t="n">
        <v>3</v>
      </c>
      <c r="E1272" s="38" t="n">
        <f aca="false">IFERROR(C1272/D1272,0)</f>
        <v>0.333333333333333</v>
      </c>
      <c r="F1272" s="45" t="n">
        <v>4.33</v>
      </c>
    </row>
    <row r="1273" customFormat="false" ht="15" hidden="false" customHeight="false" outlineLevel="0" collapsed="false">
      <c r="A1273" s="7" t="s">
        <v>2298</v>
      </c>
      <c r="B1273" s="7" t="s">
        <v>12311</v>
      </c>
      <c r="C1273" s="44" t="n">
        <v>1</v>
      </c>
      <c r="D1273" s="44" t="n">
        <v>3</v>
      </c>
      <c r="E1273" s="38" t="n">
        <f aca="false">IFERROR(C1273/D1273,0)</f>
        <v>0.333333333333333</v>
      </c>
      <c r="F1273" s="45" t="n">
        <v>13.33</v>
      </c>
    </row>
    <row r="1274" customFormat="false" ht="15" hidden="false" customHeight="false" outlineLevel="0" collapsed="false">
      <c r="A1274" s="7" t="s">
        <v>3188</v>
      </c>
      <c r="B1274" s="7" t="s">
        <v>12285</v>
      </c>
      <c r="C1274" s="44" t="n">
        <v>0</v>
      </c>
      <c r="D1274" s="44" t="n">
        <v>3</v>
      </c>
      <c r="E1274" s="38" t="n">
        <f aca="false">IFERROR(C1274/D1274,0)</f>
        <v>0</v>
      </c>
      <c r="F1274" s="45" t="n">
        <v>28.33</v>
      </c>
    </row>
    <row r="1275" customFormat="false" ht="15" hidden="false" customHeight="false" outlineLevel="0" collapsed="false">
      <c r="A1275" s="7" t="s">
        <v>3858</v>
      </c>
      <c r="B1275" s="7" t="s">
        <v>12285</v>
      </c>
      <c r="C1275" s="44" t="n">
        <v>0</v>
      </c>
      <c r="D1275" s="44" t="n">
        <v>3</v>
      </c>
      <c r="E1275" s="38" t="n">
        <f aca="false">IFERROR(C1275/D1275,0)</f>
        <v>0</v>
      </c>
      <c r="F1275" s="45" t="n">
        <v>10</v>
      </c>
    </row>
    <row r="1276" customFormat="false" ht="15" hidden="false" customHeight="false" outlineLevel="0" collapsed="false">
      <c r="A1276" s="7" t="s">
        <v>3966</v>
      </c>
      <c r="B1276" s="7" t="s">
        <v>12285</v>
      </c>
      <c r="C1276" s="44" t="n">
        <v>0</v>
      </c>
      <c r="D1276" s="44" t="n">
        <v>3</v>
      </c>
      <c r="E1276" s="38" t="n">
        <f aca="false">IFERROR(C1276/D1276,0)</f>
        <v>0</v>
      </c>
      <c r="F1276" s="45" t="n">
        <v>24.33</v>
      </c>
    </row>
    <row r="1277" customFormat="false" ht="15" hidden="false" customHeight="false" outlineLevel="0" collapsed="false">
      <c r="A1277" s="7" t="s">
        <v>2955</v>
      </c>
      <c r="B1277" s="7" t="s">
        <v>12297</v>
      </c>
      <c r="C1277" s="44" t="n">
        <v>0</v>
      </c>
      <c r="D1277" s="44" t="n">
        <v>3</v>
      </c>
      <c r="E1277" s="38" t="n">
        <f aca="false">IFERROR(C1277/D1277,0)</f>
        <v>0</v>
      </c>
      <c r="F1277" s="45" t="n">
        <v>20.33</v>
      </c>
    </row>
    <row r="1278" customFormat="false" ht="15" hidden="false" customHeight="false" outlineLevel="0" collapsed="false">
      <c r="A1278" s="7" t="s">
        <v>3093</v>
      </c>
      <c r="B1278" s="7" t="s">
        <v>12285</v>
      </c>
      <c r="C1278" s="44" t="n">
        <v>0</v>
      </c>
      <c r="D1278" s="44" t="n">
        <v>3</v>
      </c>
      <c r="E1278" s="38" t="n">
        <f aca="false">IFERROR(C1278/D1278,0)</f>
        <v>0</v>
      </c>
      <c r="F1278" s="45" t="n">
        <v>19</v>
      </c>
    </row>
    <row r="1279" customFormat="false" ht="15" hidden="false" customHeight="false" outlineLevel="0" collapsed="false">
      <c r="A1279" s="7" t="s">
        <v>3995</v>
      </c>
      <c r="B1279" s="7" t="s">
        <v>12284</v>
      </c>
      <c r="C1279" s="44" t="n">
        <v>0</v>
      </c>
      <c r="D1279" s="44" t="n">
        <v>3</v>
      </c>
      <c r="E1279" s="38" t="n">
        <f aca="false">IFERROR(C1279/D1279,0)</f>
        <v>0</v>
      </c>
      <c r="F1279" s="45" t="n">
        <v>55.67</v>
      </c>
    </row>
    <row r="1280" customFormat="false" ht="15" hidden="false" customHeight="false" outlineLevel="0" collapsed="false">
      <c r="A1280" s="7" t="s">
        <v>3945</v>
      </c>
      <c r="B1280" s="7" t="s">
        <v>12285</v>
      </c>
      <c r="C1280" s="44" t="n">
        <v>0</v>
      </c>
      <c r="D1280" s="44" t="n">
        <v>3</v>
      </c>
      <c r="E1280" s="38" t="n">
        <f aca="false">IFERROR(C1280/D1280,0)</f>
        <v>0</v>
      </c>
      <c r="F1280" s="45" t="n">
        <v>25.33</v>
      </c>
    </row>
    <row r="1281" customFormat="false" ht="15" hidden="false" customHeight="false" outlineLevel="0" collapsed="false">
      <c r="A1281" s="7" t="s">
        <v>2310</v>
      </c>
      <c r="B1281" s="7" t="s">
        <v>12302</v>
      </c>
      <c r="C1281" s="44" t="n">
        <v>0</v>
      </c>
      <c r="D1281" s="44" t="n">
        <v>3</v>
      </c>
      <c r="E1281" s="38" t="n">
        <f aca="false">IFERROR(C1281/D1281,0)</f>
        <v>0</v>
      </c>
      <c r="F1281" s="45" t="n">
        <v>24</v>
      </c>
    </row>
    <row r="1282" customFormat="false" ht="15" hidden="false" customHeight="false" outlineLevel="0" collapsed="false">
      <c r="A1282" s="7" t="s">
        <v>3100</v>
      </c>
      <c r="B1282" s="7" t="s">
        <v>12285</v>
      </c>
      <c r="C1282" s="44" t="n">
        <v>0</v>
      </c>
      <c r="D1282" s="44" t="n">
        <v>3</v>
      </c>
      <c r="E1282" s="38" t="n">
        <f aca="false">IFERROR(C1282/D1282,0)</f>
        <v>0</v>
      </c>
      <c r="F1282" s="45" t="n">
        <v>28.33</v>
      </c>
    </row>
    <row r="1283" customFormat="false" ht="15" hidden="false" customHeight="false" outlineLevel="0" collapsed="false">
      <c r="A1283" s="7" t="s">
        <v>3499</v>
      </c>
      <c r="B1283" s="7" t="s">
        <v>12280</v>
      </c>
      <c r="C1283" s="44" t="n">
        <v>0</v>
      </c>
      <c r="D1283" s="44" t="n">
        <v>3</v>
      </c>
      <c r="E1283" s="38" t="n">
        <f aca="false">IFERROR(C1283/D1283,0)</f>
        <v>0</v>
      </c>
      <c r="F1283" s="45" t="n">
        <v>8.67</v>
      </c>
    </row>
    <row r="1284" customFormat="false" ht="15" hidden="false" customHeight="false" outlineLevel="0" collapsed="false">
      <c r="A1284" s="7" t="s">
        <v>2336</v>
      </c>
      <c r="B1284" s="7" t="s">
        <v>12295</v>
      </c>
      <c r="C1284" s="44" t="n">
        <v>0</v>
      </c>
      <c r="D1284" s="44" t="n">
        <v>3</v>
      </c>
      <c r="E1284" s="38" t="n">
        <f aca="false">IFERROR(C1284/D1284,0)</f>
        <v>0</v>
      </c>
      <c r="F1284" s="45" t="n">
        <v>27.67</v>
      </c>
    </row>
    <row r="1285" customFormat="false" ht="15" hidden="false" customHeight="false" outlineLevel="0" collapsed="false">
      <c r="A1285" s="7" t="s">
        <v>3657</v>
      </c>
      <c r="B1285" s="7" t="s">
        <v>12283</v>
      </c>
      <c r="C1285" s="44" t="n">
        <v>0</v>
      </c>
      <c r="D1285" s="44" t="n">
        <v>3</v>
      </c>
      <c r="E1285" s="38" t="n">
        <f aca="false">IFERROR(C1285/D1285,0)</f>
        <v>0</v>
      </c>
      <c r="F1285" s="45" t="n">
        <v>41.67</v>
      </c>
    </row>
    <row r="1286" customFormat="false" ht="15" hidden="false" customHeight="false" outlineLevel="0" collapsed="false">
      <c r="A1286" s="7" t="s">
        <v>2440</v>
      </c>
      <c r="B1286" s="7" t="s">
        <v>12280</v>
      </c>
      <c r="C1286" s="44" t="n">
        <v>0</v>
      </c>
      <c r="D1286" s="44" t="n">
        <v>3</v>
      </c>
      <c r="E1286" s="38" t="n">
        <f aca="false">IFERROR(C1286/D1286,0)</f>
        <v>0</v>
      </c>
      <c r="F1286" s="45" t="n">
        <v>21</v>
      </c>
    </row>
    <row r="1287" customFormat="false" ht="15" hidden="false" customHeight="false" outlineLevel="0" collapsed="false">
      <c r="A1287" s="7" t="s">
        <v>2605</v>
      </c>
      <c r="B1287" s="7" t="s">
        <v>12280</v>
      </c>
      <c r="C1287" s="44" t="n">
        <v>0</v>
      </c>
      <c r="D1287" s="44" t="n">
        <v>3</v>
      </c>
      <c r="E1287" s="38" t="n">
        <f aca="false">IFERROR(C1287/D1287,0)</f>
        <v>0</v>
      </c>
      <c r="F1287" s="45" t="n">
        <v>28</v>
      </c>
    </row>
    <row r="1288" customFormat="false" ht="15" hidden="false" customHeight="false" outlineLevel="0" collapsed="false">
      <c r="A1288" s="7" t="s">
        <v>2915</v>
      </c>
      <c r="B1288" s="7" t="s">
        <v>12285</v>
      </c>
      <c r="C1288" s="44" t="n">
        <v>0</v>
      </c>
      <c r="D1288" s="44" t="n">
        <v>3</v>
      </c>
      <c r="E1288" s="38" t="n">
        <f aca="false">IFERROR(C1288/D1288,0)</f>
        <v>0</v>
      </c>
      <c r="F1288" s="45" t="n">
        <v>22.67</v>
      </c>
    </row>
    <row r="1289" customFormat="false" ht="15" hidden="false" customHeight="false" outlineLevel="0" collapsed="false">
      <c r="A1289" s="7" t="s">
        <v>2597</v>
      </c>
      <c r="B1289" s="7" t="s">
        <v>12281</v>
      </c>
      <c r="C1289" s="44" t="n">
        <v>0</v>
      </c>
      <c r="D1289" s="44" t="n">
        <v>3</v>
      </c>
      <c r="E1289" s="38" t="n">
        <f aca="false">IFERROR(C1289/D1289,0)</f>
        <v>0</v>
      </c>
      <c r="F1289" s="45" t="n">
        <v>8</v>
      </c>
    </row>
    <row r="1290" customFormat="false" ht="15" hidden="false" customHeight="false" outlineLevel="0" collapsed="false">
      <c r="A1290" s="7" t="s">
        <v>3148</v>
      </c>
      <c r="B1290" s="7" t="s">
        <v>12280</v>
      </c>
      <c r="C1290" s="44" t="n">
        <v>0</v>
      </c>
      <c r="D1290" s="44" t="n">
        <v>3</v>
      </c>
      <c r="E1290" s="38" t="n">
        <f aca="false">IFERROR(C1290/D1290,0)</f>
        <v>0</v>
      </c>
      <c r="F1290" s="45" t="n">
        <v>8.67</v>
      </c>
    </row>
    <row r="1291" customFormat="false" ht="15" hidden="false" customHeight="false" outlineLevel="0" collapsed="false">
      <c r="A1291" s="7" t="s">
        <v>3348</v>
      </c>
      <c r="B1291" s="7" t="s">
        <v>12285</v>
      </c>
      <c r="C1291" s="44" t="n">
        <v>0</v>
      </c>
      <c r="D1291" s="44" t="n">
        <v>3</v>
      </c>
      <c r="E1291" s="38" t="n">
        <f aca="false">IFERROR(C1291/D1291,0)</f>
        <v>0</v>
      </c>
      <c r="F1291" s="45" t="n">
        <v>18.33</v>
      </c>
    </row>
    <row r="1292" customFormat="false" ht="15" hidden="false" customHeight="false" outlineLevel="0" collapsed="false">
      <c r="A1292" s="7" t="s">
        <v>2416</v>
      </c>
      <c r="B1292" s="7" t="s">
        <v>12330</v>
      </c>
      <c r="C1292" s="44" t="n">
        <v>0</v>
      </c>
      <c r="D1292" s="44" t="n">
        <v>3</v>
      </c>
      <c r="E1292" s="38" t="n">
        <f aca="false">IFERROR(C1292/D1292,0)</f>
        <v>0</v>
      </c>
      <c r="F1292" s="45" t="n">
        <v>23.33</v>
      </c>
    </row>
    <row r="1293" customFormat="false" ht="15" hidden="false" customHeight="false" outlineLevel="0" collapsed="false">
      <c r="A1293" s="7" t="s">
        <v>3285</v>
      </c>
      <c r="B1293" s="7" t="s">
        <v>12285</v>
      </c>
      <c r="C1293" s="44" t="n">
        <v>0</v>
      </c>
      <c r="D1293" s="44" t="n">
        <v>3</v>
      </c>
      <c r="E1293" s="38" t="n">
        <f aca="false">IFERROR(C1293/D1293,0)</f>
        <v>0</v>
      </c>
      <c r="F1293" s="45" t="n">
        <v>34.33</v>
      </c>
    </row>
    <row r="1294" customFormat="false" ht="15" hidden="false" customHeight="false" outlineLevel="0" collapsed="false">
      <c r="A1294" s="7" t="s">
        <v>3962</v>
      </c>
      <c r="B1294" s="7" t="s">
        <v>12285</v>
      </c>
      <c r="C1294" s="44" t="n">
        <v>0</v>
      </c>
      <c r="D1294" s="44" t="n">
        <v>3</v>
      </c>
      <c r="E1294" s="38" t="n">
        <f aca="false">IFERROR(C1294/D1294,0)</f>
        <v>0</v>
      </c>
      <c r="F1294" s="45" t="n">
        <v>20</v>
      </c>
    </row>
    <row r="1295" customFormat="false" ht="15" hidden="false" customHeight="false" outlineLevel="0" collapsed="false">
      <c r="A1295" s="7" t="s">
        <v>3264</v>
      </c>
      <c r="B1295" s="7" t="s">
        <v>12285</v>
      </c>
      <c r="C1295" s="44" t="n">
        <v>0</v>
      </c>
      <c r="D1295" s="44" t="n">
        <v>3</v>
      </c>
      <c r="E1295" s="38" t="n">
        <f aca="false">IFERROR(C1295/D1295,0)</f>
        <v>0</v>
      </c>
      <c r="F1295" s="45" t="n">
        <v>14.67</v>
      </c>
    </row>
    <row r="1296" customFormat="false" ht="15" hidden="false" customHeight="false" outlineLevel="0" collapsed="false">
      <c r="A1296" s="7" t="s">
        <v>3535</v>
      </c>
      <c r="B1296" s="7" t="s">
        <v>12285</v>
      </c>
      <c r="C1296" s="44" t="n">
        <v>0</v>
      </c>
      <c r="D1296" s="44" t="n">
        <v>3</v>
      </c>
      <c r="E1296" s="38" t="n">
        <f aca="false">IFERROR(C1296/D1296,0)</f>
        <v>0</v>
      </c>
      <c r="F1296" s="45" t="n">
        <v>17.67</v>
      </c>
    </row>
    <row r="1297" customFormat="false" ht="15" hidden="false" customHeight="false" outlineLevel="0" collapsed="false">
      <c r="A1297" s="7" t="s">
        <v>3165</v>
      </c>
      <c r="B1297" s="7" t="s">
        <v>12280</v>
      </c>
      <c r="C1297" s="44" t="n">
        <v>0</v>
      </c>
      <c r="D1297" s="44" t="n">
        <v>3</v>
      </c>
      <c r="E1297" s="38" t="n">
        <f aca="false">IFERROR(C1297/D1297,0)</f>
        <v>0</v>
      </c>
      <c r="F1297" s="45" t="n">
        <v>24.33</v>
      </c>
    </row>
    <row r="1298" customFormat="false" ht="15" hidden="false" customHeight="false" outlineLevel="0" collapsed="false">
      <c r="A1298" s="7" t="s">
        <v>3003</v>
      </c>
      <c r="B1298" s="7" t="s">
        <v>12280</v>
      </c>
      <c r="C1298" s="44" t="n">
        <v>0</v>
      </c>
      <c r="D1298" s="44" t="n">
        <v>3</v>
      </c>
      <c r="E1298" s="38" t="n">
        <f aca="false">IFERROR(C1298/D1298,0)</f>
        <v>0</v>
      </c>
      <c r="F1298" s="45" t="n">
        <v>27.67</v>
      </c>
    </row>
    <row r="1299" customFormat="false" ht="15" hidden="false" customHeight="false" outlineLevel="0" collapsed="false">
      <c r="A1299" s="7" t="s">
        <v>3141</v>
      </c>
      <c r="B1299" s="7" t="s">
        <v>12285</v>
      </c>
      <c r="C1299" s="44" t="n">
        <v>0</v>
      </c>
      <c r="D1299" s="44" t="n">
        <v>3</v>
      </c>
      <c r="E1299" s="38" t="n">
        <f aca="false">IFERROR(C1299/D1299,0)</f>
        <v>0</v>
      </c>
      <c r="F1299" s="45" t="n">
        <v>25.67</v>
      </c>
    </row>
    <row r="1300" customFormat="false" ht="15" hidden="false" customHeight="false" outlineLevel="0" collapsed="false">
      <c r="A1300" s="7" t="s">
        <v>2368</v>
      </c>
      <c r="B1300" s="7" t="s">
        <v>12289</v>
      </c>
      <c r="C1300" s="44" t="n">
        <v>0</v>
      </c>
      <c r="D1300" s="44" t="n">
        <v>3</v>
      </c>
      <c r="E1300" s="38" t="n">
        <f aca="false">IFERROR(C1300/D1300,0)</f>
        <v>0</v>
      </c>
      <c r="F1300" s="45" t="n">
        <v>26.67</v>
      </c>
    </row>
    <row r="1301" customFormat="false" ht="15" hidden="false" customHeight="false" outlineLevel="0" collapsed="false">
      <c r="A1301" s="7" t="s">
        <v>3758</v>
      </c>
      <c r="B1301" s="7" t="s">
        <v>12280</v>
      </c>
      <c r="C1301" s="44" t="n">
        <v>0</v>
      </c>
      <c r="D1301" s="44" t="n">
        <v>3</v>
      </c>
      <c r="E1301" s="38" t="n">
        <f aca="false">IFERROR(C1301/D1301,0)</f>
        <v>0</v>
      </c>
      <c r="F1301" s="45" t="n">
        <v>7.33</v>
      </c>
    </row>
    <row r="1302" customFormat="false" ht="15" hidden="false" customHeight="false" outlineLevel="0" collapsed="false">
      <c r="A1302" s="7" t="s">
        <v>2332</v>
      </c>
      <c r="B1302" s="7" t="s">
        <v>12286</v>
      </c>
      <c r="C1302" s="44" t="n">
        <v>0</v>
      </c>
      <c r="D1302" s="44" t="n">
        <v>3</v>
      </c>
      <c r="E1302" s="38" t="n">
        <f aca="false">IFERROR(C1302/D1302,0)</f>
        <v>0</v>
      </c>
      <c r="F1302" s="45" t="n">
        <v>11</v>
      </c>
    </row>
    <row r="1303" customFormat="false" ht="15" hidden="false" customHeight="false" outlineLevel="0" collapsed="false">
      <c r="A1303" s="7" t="s">
        <v>3352</v>
      </c>
      <c r="B1303" s="7" t="s">
        <v>12284</v>
      </c>
      <c r="C1303" s="44" t="n">
        <v>0</v>
      </c>
      <c r="D1303" s="44" t="n">
        <v>3</v>
      </c>
      <c r="E1303" s="38" t="n">
        <f aca="false">IFERROR(C1303/D1303,0)</f>
        <v>0</v>
      </c>
      <c r="F1303" s="45" t="n">
        <v>31.33</v>
      </c>
    </row>
    <row r="1304" customFormat="false" ht="15" hidden="false" customHeight="false" outlineLevel="0" collapsed="false">
      <c r="A1304" s="7" t="s">
        <v>2974</v>
      </c>
      <c r="B1304" s="7" t="s">
        <v>12281</v>
      </c>
      <c r="C1304" s="44" t="n">
        <v>0</v>
      </c>
      <c r="D1304" s="44" t="n">
        <v>3</v>
      </c>
      <c r="E1304" s="38" t="n">
        <f aca="false">IFERROR(C1304/D1304,0)</f>
        <v>0</v>
      </c>
      <c r="F1304" s="45" t="n">
        <v>12.33</v>
      </c>
    </row>
    <row r="1305" customFormat="false" ht="15" hidden="false" customHeight="false" outlineLevel="0" collapsed="false">
      <c r="A1305" s="7" t="s">
        <v>2809</v>
      </c>
      <c r="B1305" s="7" t="s">
        <v>12282</v>
      </c>
      <c r="C1305" s="44" t="n">
        <v>0</v>
      </c>
      <c r="D1305" s="44" t="n">
        <v>3</v>
      </c>
      <c r="E1305" s="38" t="n">
        <f aca="false">IFERROR(C1305/D1305,0)</f>
        <v>0</v>
      </c>
      <c r="F1305" s="45" t="n">
        <v>9.33</v>
      </c>
    </row>
    <row r="1306" customFormat="false" ht="15" hidden="false" customHeight="false" outlineLevel="0" collapsed="false">
      <c r="A1306" s="7" t="s">
        <v>3975</v>
      </c>
      <c r="B1306" s="7" t="s">
        <v>12285</v>
      </c>
      <c r="C1306" s="44" t="n">
        <v>0</v>
      </c>
      <c r="D1306" s="44" t="n">
        <v>3</v>
      </c>
      <c r="E1306" s="38" t="n">
        <f aca="false">IFERROR(C1306/D1306,0)</f>
        <v>0</v>
      </c>
      <c r="F1306" s="45" t="n">
        <v>26</v>
      </c>
    </row>
    <row r="1307" customFormat="false" ht="15" hidden="false" customHeight="false" outlineLevel="0" collapsed="false">
      <c r="A1307" s="7" t="s">
        <v>2342</v>
      </c>
      <c r="B1307" s="7" t="s">
        <v>12285</v>
      </c>
      <c r="C1307" s="44" t="n">
        <v>0</v>
      </c>
      <c r="D1307" s="44" t="n">
        <v>3</v>
      </c>
      <c r="E1307" s="38" t="n">
        <f aca="false">IFERROR(C1307/D1307,0)</f>
        <v>0</v>
      </c>
      <c r="F1307" s="45" t="n">
        <v>8.33</v>
      </c>
    </row>
    <row r="1308" customFormat="false" ht="15" hidden="false" customHeight="false" outlineLevel="0" collapsed="false">
      <c r="A1308" s="7" t="s">
        <v>2330</v>
      </c>
      <c r="B1308" s="7" t="s">
        <v>12280</v>
      </c>
      <c r="C1308" s="44" t="n">
        <v>0</v>
      </c>
      <c r="D1308" s="44" t="n">
        <v>3</v>
      </c>
      <c r="E1308" s="38" t="n">
        <f aca="false">IFERROR(C1308/D1308,0)</f>
        <v>0</v>
      </c>
      <c r="F1308" s="45" t="n">
        <v>12.67</v>
      </c>
    </row>
    <row r="1309" customFormat="false" ht="15" hidden="false" customHeight="false" outlineLevel="0" collapsed="false">
      <c r="A1309" s="7" t="s">
        <v>3480</v>
      </c>
      <c r="B1309" s="7" t="s">
        <v>12280</v>
      </c>
      <c r="C1309" s="44" t="n">
        <v>0</v>
      </c>
      <c r="D1309" s="44" t="n">
        <v>3</v>
      </c>
      <c r="E1309" s="38" t="n">
        <f aca="false">IFERROR(C1309/D1309,0)</f>
        <v>0</v>
      </c>
      <c r="F1309" s="45" t="n">
        <v>12.67</v>
      </c>
    </row>
    <row r="1310" customFormat="false" ht="15" hidden="false" customHeight="false" outlineLevel="0" collapsed="false">
      <c r="A1310" s="7" t="s">
        <v>2709</v>
      </c>
      <c r="B1310" s="7" t="s">
        <v>12285</v>
      </c>
      <c r="C1310" s="44" t="n">
        <v>0</v>
      </c>
      <c r="D1310" s="44" t="n">
        <v>3</v>
      </c>
      <c r="E1310" s="38" t="n">
        <f aca="false">IFERROR(C1310/D1310,0)</f>
        <v>0</v>
      </c>
      <c r="F1310" s="45" t="n">
        <v>21.33</v>
      </c>
    </row>
    <row r="1311" customFormat="false" ht="15" hidden="false" customHeight="false" outlineLevel="0" collapsed="false">
      <c r="A1311" s="7" t="s">
        <v>3708</v>
      </c>
      <c r="B1311" s="7" t="s">
        <v>12285</v>
      </c>
      <c r="C1311" s="44" t="n">
        <v>0</v>
      </c>
      <c r="D1311" s="44" t="n">
        <v>3</v>
      </c>
      <c r="E1311" s="38" t="n">
        <f aca="false">IFERROR(C1311/D1311,0)</f>
        <v>0</v>
      </c>
      <c r="F1311" s="45" t="n">
        <v>16.67</v>
      </c>
    </row>
    <row r="1312" customFormat="false" ht="15" hidden="false" customHeight="false" outlineLevel="0" collapsed="false">
      <c r="A1312" s="7" t="s">
        <v>2934</v>
      </c>
      <c r="B1312" s="7" t="s">
        <v>12284</v>
      </c>
      <c r="C1312" s="44" t="n">
        <v>0</v>
      </c>
      <c r="D1312" s="44" t="n">
        <v>3</v>
      </c>
      <c r="E1312" s="38" t="n">
        <f aca="false">IFERROR(C1312/D1312,0)</f>
        <v>0</v>
      </c>
      <c r="F1312" s="45" t="n">
        <v>1</v>
      </c>
    </row>
    <row r="1313" customFormat="false" ht="15" hidden="false" customHeight="false" outlineLevel="0" collapsed="false">
      <c r="A1313" s="7" t="s">
        <v>3721</v>
      </c>
      <c r="B1313" s="7" t="s">
        <v>12309</v>
      </c>
      <c r="C1313" s="44" t="n">
        <v>0</v>
      </c>
      <c r="D1313" s="44" t="n">
        <v>3</v>
      </c>
      <c r="E1313" s="38" t="n">
        <f aca="false">IFERROR(C1313/D1313,0)</f>
        <v>0</v>
      </c>
      <c r="F1313" s="45" t="n">
        <v>45</v>
      </c>
    </row>
    <row r="1314" customFormat="false" ht="15" hidden="false" customHeight="false" outlineLevel="0" collapsed="false">
      <c r="A1314" s="7" t="s">
        <v>3589</v>
      </c>
      <c r="B1314" s="7" t="s">
        <v>12285</v>
      </c>
      <c r="C1314" s="44" t="n">
        <v>0</v>
      </c>
      <c r="D1314" s="44" t="n">
        <v>3</v>
      </c>
      <c r="E1314" s="38" t="n">
        <f aca="false">IFERROR(C1314/D1314,0)</f>
        <v>0</v>
      </c>
      <c r="F1314" s="45" t="n">
        <v>28.33</v>
      </c>
    </row>
    <row r="1315" customFormat="false" ht="15" hidden="false" customHeight="false" outlineLevel="0" collapsed="false">
      <c r="A1315" s="7" t="s">
        <v>3236</v>
      </c>
      <c r="B1315" s="7" t="s">
        <v>12285</v>
      </c>
      <c r="C1315" s="44" t="n">
        <v>0</v>
      </c>
      <c r="D1315" s="44" t="n">
        <v>3</v>
      </c>
      <c r="E1315" s="38" t="n">
        <f aca="false">IFERROR(C1315/D1315,0)</f>
        <v>0</v>
      </c>
      <c r="F1315" s="45" t="n">
        <v>52.33</v>
      </c>
    </row>
    <row r="1316" customFormat="false" ht="15" hidden="false" customHeight="false" outlineLevel="0" collapsed="false">
      <c r="A1316" s="7" t="s">
        <v>3402</v>
      </c>
      <c r="B1316" s="7" t="s">
        <v>12285</v>
      </c>
      <c r="C1316" s="44" t="n">
        <v>0</v>
      </c>
      <c r="D1316" s="44" t="n">
        <v>3</v>
      </c>
      <c r="E1316" s="38" t="n">
        <f aca="false">IFERROR(C1316/D1316,0)</f>
        <v>0</v>
      </c>
      <c r="F1316" s="45" t="n">
        <v>37</v>
      </c>
    </row>
    <row r="1317" customFormat="false" ht="15" hidden="false" customHeight="false" outlineLevel="0" collapsed="false">
      <c r="A1317" s="7" t="s">
        <v>3832</v>
      </c>
      <c r="B1317" s="7" t="s">
        <v>12285</v>
      </c>
      <c r="C1317" s="44" t="n">
        <v>0</v>
      </c>
      <c r="D1317" s="44" t="n">
        <v>3</v>
      </c>
      <c r="E1317" s="38" t="n">
        <f aca="false">IFERROR(C1317/D1317,0)</f>
        <v>0</v>
      </c>
      <c r="F1317" s="45" t="n">
        <v>22.67</v>
      </c>
    </row>
    <row r="1318" customFormat="false" ht="15" hidden="false" customHeight="false" outlineLevel="0" collapsed="false">
      <c r="A1318" s="7" t="s">
        <v>2781</v>
      </c>
      <c r="B1318" s="7" t="s">
        <v>12285</v>
      </c>
      <c r="C1318" s="44" t="n">
        <v>0</v>
      </c>
      <c r="D1318" s="44" t="n">
        <v>3</v>
      </c>
      <c r="E1318" s="38" t="n">
        <f aca="false">IFERROR(C1318/D1318,0)</f>
        <v>0</v>
      </c>
      <c r="F1318" s="45" t="n">
        <v>22.67</v>
      </c>
    </row>
    <row r="1319" customFormat="false" ht="15" hidden="false" customHeight="false" outlineLevel="0" collapsed="false">
      <c r="A1319" s="7" t="s">
        <v>3731</v>
      </c>
      <c r="B1319" s="7" t="s">
        <v>12280</v>
      </c>
      <c r="C1319" s="44" t="n">
        <v>0</v>
      </c>
      <c r="D1319" s="44" t="n">
        <v>3</v>
      </c>
      <c r="E1319" s="38" t="n">
        <f aca="false">IFERROR(C1319/D1319,0)</f>
        <v>0</v>
      </c>
      <c r="F1319" s="45" t="n">
        <v>17</v>
      </c>
    </row>
    <row r="1320" customFormat="false" ht="15" hidden="false" customHeight="false" outlineLevel="0" collapsed="false">
      <c r="A1320" s="7" t="s">
        <v>3732</v>
      </c>
      <c r="B1320" s="7" t="s">
        <v>12293</v>
      </c>
      <c r="C1320" s="44" t="n">
        <v>0</v>
      </c>
      <c r="D1320" s="44" t="n">
        <v>3</v>
      </c>
      <c r="E1320" s="38" t="n">
        <f aca="false">IFERROR(C1320/D1320,0)</f>
        <v>0</v>
      </c>
      <c r="F1320" s="45" t="n">
        <v>49.33</v>
      </c>
    </row>
    <row r="1321" customFormat="false" ht="15" hidden="false" customHeight="false" outlineLevel="0" collapsed="false">
      <c r="A1321" s="7" t="s">
        <v>2562</v>
      </c>
      <c r="B1321" s="7" t="s">
        <v>12280</v>
      </c>
      <c r="C1321" s="44" t="n">
        <v>0</v>
      </c>
      <c r="D1321" s="44" t="n">
        <v>3</v>
      </c>
      <c r="E1321" s="38" t="n">
        <f aca="false">IFERROR(C1321/D1321,0)</f>
        <v>0</v>
      </c>
      <c r="F1321" s="45" t="n">
        <v>8.67</v>
      </c>
    </row>
    <row r="1322" customFormat="false" ht="15" hidden="false" customHeight="false" outlineLevel="0" collapsed="false">
      <c r="A1322" s="7" t="s">
        <v>2397</v>
      </c>
      <c r="B1322" s="7" t="s">
        <v>12319</v>
      </c>
      <c r="C1322" s="44" t="n">
        <v>0</v>
      </c>
      <c r="D1322" s="44" t="n">
        <v>3</v>
      </c>
      <c r="E1322" s="38" t="n">
        <f aca="false">IFERROR(C1322/D1322,0)</f>
        <v>0</v>
      </c>
      <c r="F1322" s="45" t="n">
        <v>60.67</v>
      </c>
    </row>
    <row r="1323" customFormat="false" ht="15" hidden="false" customHeight="false" outlineLevel="0" collapsed="false">
      <c r="A1323" s="7" t="s">
        <v>3778</v>
      </c>
      <c r="B1323" s="7" t="s">
        <v>12285</v>
      </c>
      <c r="C1323" s="44" t="n">
        <v>0</v>
      </c>
      <c r="D1323" s="44" t="n">
        <v>3</v>
      </c>
      <c r="E1323" s="38" t="n">
        <f aca="false">IFERROR(C1323/D1323,0)</f>
        <v>0</v>
      </c>
      <c r="F1323" s="45" t="n">
        <v>23.33</v>
      </c>
    </row>
    <row r="1324" customFormat="false" ht="15" hidden="false" customHeight="false" outlineLevel="0" collapsed="false">
      <c r="A1324" s="7" t="s">
        <v>3649</v>
      </c>
      <c r="B1324" s="7" t="s">
        <v>12285</v>
      </c>
      <c r="C1324" s="44" t="n">
        <v>0</v>
      </c>
      <c r="D1324" s="44" t="n">
        <v>3</v>
      </c>
      <c r="E1324" s="38" t="n">
        <f aca="false">IFERROR(C1324/D1324,0)</f>
        <v>0</v>
      </c>
      <c r="F1324" s="45" t="n">
        <v>25.67</v>
      </c>
    </row>
    <row r="1325" customFormat="false" ht="15" hidden="false" customHeight="false" outlineLevel="0" collapsed="false">
      <c r="A1325" s="7" t="s">
        <v>3916</v>
      </c>
      <c r="B1325" s="7" t="s">
        <v>12284</v>
      </c>
      <c r="C1325" s="44" t="n">
        <v>0</v>
      </c>
      <c r="D1325" s="44" t="n">
        <v>3</v>
      </c>
      <c r="E1325" s="38" t="n">
        <f aca="false">IFERROR(C1325/D1325,0)</f>
        <v>0</v>
      </c>
      <c r="F1325" s="45" t="n">
        <v>55.33</v>
      </c>
    </row>
    <row r="1326" customFormat="false" ht="15" hidden="false" customHeight="false" outlineLevel="0" collapsed="false">
      <c r="A1326" s="7" t="s">
        <v>2319</v>
      </c>
      <c r="B1326" s="7" t="s">
        <v>12323</v>
      </c>
      <c r="C1326" s="44" t="n">
        <v>0</v>
      </c>
      <c r="D1326" s="44" t="n">
        <v>3</v>
      </c>
      <c r="E1326" s="38" t="n">
        <f aca="false">IFERROR(C1326/D1326,0)</f>
        <v>0</v>
      </c>
      <c r="F1326" s="45" t="n">
        <v>10.67</v>
      </c>
    </row>
    <row r="1327" customFormat="false" ht="15" hidden="false" customHeight="false" outlineLevel="0" collapsed="false">
      <c r="A1327" s="7" t="s">
        <v>3768</v>
      </c>
      <c r="B1327" s="7" t="s">
        <v>12285</v>
      </c>
      <c r="C1327" s="44" t="n">
        <v>0</v>
      </c>
      <c r="D1327" s="44" t="n">
        <v>3</v>
      </c>
      <c r="E1327" s="38" t="n">
        <f aca="false">IFERROR(C1327/D1327,0)</f>
        <v>0</v>
      </c>
      <c r="F1327" s="45" t="n">
        <v>23.67</v>
      </c>
    </row>
    <row r="1328" customFormat="false" ht="15" hidden="false" customHeight="false" outlineLevel="0" collapsed="false">
      <c r="A1328" s="7" t="s">
        <v>2326</v>
      </c>
      <c r="B1328" s="7" t="s">
        <v>12305</v>
      </c>
      <c r="C1328" s="44" t="n">
        <v>0</v>
      </c>
      <c r="D1328" s="44" t="n">
        <v>3</v>
      </c>
      <c r="E1328" s="38" t="n">
        <f aca="false">IFERROR(C1328/D1328,0)</f>
        <v>0</v>
      </c>
      <c r="F1328" s="45" t="n">
        <v>54</v>
      </c>
    </row>
    <row r="1329" customFormat="false" ht="15" hidden="false" customHeight="false" outlineLevel="0" collapsed="false">
      <c r="A1329" s="7" t="s">
        <v>3202</v>
      </c>
      <c r="B1329" s="7" t="s">
        <v>12285</v>
      </c>
      <c r="C1329" s="44" t="n">
        <v>0</v>
      </c>
      <c r="D1329" s="44" t="n">
        <v>3</v>
      </c>
      <c r="E1329" s="38" t="n">
        <f aca="false">IFERROR(C1329/D1329,0)</f>
        <v>0</v>
      </c>
      <c r="F1329" s="45" t="n">
        <v>51.33</v>
      </c>
    </row>
    <row r="1330" customFormat="false" ht="15" hidden="false" customHeight="false" outlineLevel="0" collapsed="false">
      <c r="A1330" s="7" t="s">
        <v>3927</v>
      </c>
      <c r="B1330" s="7" t="s">
        <v>12281</v>
      </c>
      <c r="C1330" s="44" t="n">
        <v>0</v>
      </c>
      <c r="D1330" s="44" t="n">
        <v>3</v>
      </c>
      <c r="E1330" s="38" t="n">
        <f aca="false">IFERROR(C1330/D1330,0)</f>
        <v>0</v>
      </c>
      <c r="F1330" s="45" t="n">
        <v>10.67</v>
      </c>
    </row>
    <row r="1331" customFormat="false" ht="15" hidden="false" customHeight="false" outlineLevel="0" collapsed="false">
      <c r="A1331" s="7" t="s">
        <v>2640</v>
      </c>
      <c r="B1331" s="7" t="s">
        <v>12285</v>
      </c>
      <c r="C1331" s="44" t="n">
        <v>0</v>
      </c>
      <c r="D1331" s="44" t="n">
        <v>3</v>
      </c>
      <c r="E1331" s="38" t="n">
        <f aca="false">IFERROR(C1331/D1331,0)</f>
        <v>0</v>
      </c>
      <c r="F1331" s="45" t="n">
        <v>26.67</v>
      </c>
    </row>
    <row r="1332" customFormat="false" ht="15" hidden="false" customHeight="false" outlineLevel="0" collapsed="false">
      <c r="A1332" s="7" t="s">
        <v>2382</v>
      </c>
      <c r="B1332" s="7" t="s">
        <v>12300</v>
      </c>
      <c r="C1332" s="44" t="n">
        <v>0</v>
      </c>
      <c r="D1332" s="44" t="n">
        <v>3</v>
      </c>
      <c r="E1332" s="38" t="n">
        <f aca="false">IFERROR(C1332/D1332,0)</f>
        <v>0</v>
      </c>
      <c r="F1332" s="45" t="n">
        <v>9</v>
      </c>
    </row>
    <row r="1333" customFormat="false" ht="15" hidden="false" customHeight="false" outlineLevel="0" collapsed="false">
      <c r="A1333" s="7" t="s">
        <v>2314</v>
      </c>
      <c r="B1333" s="7" t="s">
        <v>12290</v>
      </c>
      <c r="C1333" s="44" t="n">
        <v>0</v>
      </c>
      <c r="D1333" s="44" t="n">
        <v>3</v>
      </c>
      <c r="E1333" s="38" t="n">
        <f aca="false">IFERROR(C1333/D1333,0)</f>
        <v>0</v>
      </c>
      <c r="F1333" s="45" t="n">
        <v>27.67</v>
      </c>
    </row>
    <row r="1334" customFormat="false" ht="15" hidden="false" customHeight="false" outlineLevel="0" collapsed="false">
      <c r="A1334" s="7" t="s">
        <v>2734</v>
      </c>
      <c r="B1334" s="7" t="s">
        <v>12280</v>
      </c>
      <c r="C1334" s="44" t="n">
        <v>0</v>
      </c>
      <c r="D1334" s="44" t="n">
        <v>3</v>
      </c>
      <c r="E1334" s="38" t="n">
        <f aca="false">IFERROR(C1334/D1334,0)</f>
        <v>0</v>
      </c>
      <c r="F1334" s="45" t="n">
        <v>13</v>
      </c>
    </row>
    <row r="1335" customFormat="false" ht="15" hidden="false" customHeight="false" outlineLevel="0" collapsed="false">
      <c r="A1335" s="7" t="s">
        <v>959</v>
      </c>
      <c r="B1335" s="7" t="s">
        <v>12287</v>
      </c>
      <c r="C1335" s="44" t="n">
        <v>0</v>
      </c>
      <c r="D1335" s="44" t="n">
        <v>3</v>
      </c>
      <c r="E1335" s="38" t="n">
        <f aca="false">IFERROR(C1335/D1335,0)</f>
        <v>0</v>
      </c>
      <c r="F1335" s="45" t="n">
        <v>10.33</v>
      </c>
    </row>
    <row r="1336" customFormat="false" ht="15" hidden="false" customHeight="false" outlineLevel="0" collapsed="false">
      <c r="A1336" s="7" t="s">
        <v>3922</v>
      </c>
      <c r="B1336" s="7" t="s">
        <v>12285</v>
      </c>
      <c r="C1336" s="44" t="n">
        <v>0</v>
      </c>
      <c r="D1336" s="44" t="n">
        <v>3</v>
      </c>
      <c r="E1336" s="38" t="n">
        <f aca="false">IFERROR(C1336/D1336,0)</f>
        <v>0</v>
      </c>
      <c r="F1336" s="45" t="n">
        <v>36</v>
      </c>
    </row>
    <row r="1337" customFormat="false" ht="15" hidden="false" customHeight="false" outlineLevel="0" collapsed="false">
      <c r="A1337" s="7" t="s">
        <v>2638</v>
      </c>
      <c r="B1337" s="7" t="s">
        <v>12293</v>
      </c>
      <c r="C1337" s="44" t="n">
        <v>0</v>
      </c>
      <c r="D1337" s="44" t="n">
        <v>3</v>
      </c>
      <c r="E1337" s="38" t="n">
        <f aca="false">IFERROR(C1337/D1337,0)</f>
        <v>0</v>
      </c>
      <c r="F1337" s="45" t="n">
        <v>43.67</v>
      </c>
    </row>
    <row r="1338" customFormat="false" ht="15" hidden="false" customHeight="false" outlineLevel="0" collapsed="false">
      <c r="A1338" s="7" t="s">
        <v>3634</v>
      </c>
      <c r="B1338" s="7" t="s">
        <v>12285</v>
      </c>
      <c r="C1338" s="44" t="n">
        <v>0</v>
      </c>
      <c r="D1338" s="44" t="n">
        <v>3</v>
      </c>
      <c r="E1338" s="38" t="n">
        <f aca="false">IFERROR(C1338/D1338,0)</f>
        <v>0</v>
      </c>
      <c r="F1338" s="45" t="n">
        <v>17</v>
      </c>
    </row>
    <row r="1339" customFormat="false" ht="15" hidden="false" customHeight="false" outlineLevel="0" collapsed="false">
      <c r="A1339" s="7" t="s">
        <v>3698</v>
      </c>
      <c r="B1339" s="7" t="s">
        <v>12285</v>
      </c>
      <c r="C1339" s="44" t="n">
        <v>0</v>
      </c>
      <c r="D1339" s="44" t="n">
        <v>3</v>
      </c>
      <c r="E1339" s="38" t="n">
        <f aca="false">IFERROR(C1339/D1339,0)</f>
        <v>0</v>
      </c>
      <c r="F1339" s="45" t="n">
        <v>15.67</v>
      </c>
    </row>
    <row r="1340" customFormat="false" ht="15" hidden="false" customHeight="false" outlineLevel="0" collapsed="false">
      <c r="A1340" s="7" t="s">
        <v>2887</v>
      </c>
      <c r="B1340" s="7" t="s">
        <v>12285</v>
      </c>
      <c r="C1340" s="44" t="n">
        <v>0</v>
      </c>
      <c r="D1340" s="44" t="n">
        <v>3</v>
      </c>
      <c r="E1340" s="38" t="n">
        <f aca="false">IFERROR(C1340/D1340,0)</f>
        <v>0</v>
      </c>
      <c r="F1340" s="45" t="n">
        <v>13.33</v>
      </c>
    </row>
    <row r="1341" customFormat="false" ht="15" hidden="false" customHeight="false" outlineLevel="0" collapsed="false">
      <c r="A1341" s="7" t="s">
        <v>2298</v>
      </c>
      <c r="B1341" s="7" t="s">
        <v>12291</v>
      </c>
      <c r="C1341" s="44" t="n">
        <v>0</v>
      </c>
      <c r="D1341" s="44" t="n">
        <v>3</v>
      </c>
      <c r="E1341" s="38" t="n">
        <f aca="false">IFERROR(C1341/D1341,0)</f>
        <v>0</v>
      </c>
      <c r="F1341" s="45" t="n">
        <v>10.67</v>
      </c>
    </row>
    <row r="1342" customFormat="false" ht="15" hidden="false" customHeight="false" outlineLevel="0" collapsed="false">
      <c r="A1342" s="7" t="s">
        <v>3980</v>
      </c>
      <c r="B1342" s="7" t="s">
        <v>12285</v>
      </c>
      <c r="C1342" s="44" t="n">
        <v>0</v>
      </c>
      <c r="D1342" s="44" t="n">
        <v>3</v>
      </c>
      <c r="E1342" s="38" t="n">
        <f aca="false">IFERROR(C1342/D1342,0)</f>
        <v>0</v>
      </c>
      <c r="F1342" s="45" t="n">
        <v>25.67</v>
      </c>
    </row>
    <row r="1343" customFormat="false" ht="15" hidden="false" customHeight="false" outlineLevel="0" collapsed="false">
      <c r="A1343" s="7" t="s">
        <v>3663</v>
      </c>
      <c r="B1343" s="7" t="s">
        <v>12285</v>
      </c>
      <c r="C1343" s="44" t="n">
        <v>0</v>
      </c>
      <c r="D1343" s="44" t="n">
        <v>3</v>
      </c>
      <c r="E1343" s="38" t="n">
        <f aca="false">IFERROR(C1343/D1343,0)</f>
        <v>0</v>
      </c>
      <c r="F1343" s="45" t="n">
        <v>18.33</v>
      </c>
    </row>
    <row r="1344" customFormat="false" ht="15" hidden="false" customHeight="false" outlineLevel="0" collapsed="false">
      <c r="A1344" s="7" t="s">
        <v>2924</v>
      </c>
      <c r="B1344" s="7" t="s">
        <v>12280</v>
      </c>
      <c r="C1344" s="44" t="n">
        <v>0</v>
      </c>
      <c r="D1344" s="44" t="n">
        <v>3</v>
      </c>
      <c r="E1344" s="38" t="n">
        <f aca="false">IFERROR(C1344/D1344,0)</f>
        <v>0</v>
      </c>
      <c r="F1344" s="45" t="n">
        <v>30</v>
      </c>
    </row>
    <row r="1345" customFormat="false" ht="15" hidden="false" customHeight="false" outlineLevel="0" collapsed="false">
      <c r="A1345" s="7" t="s">
        <v>2821</v>
      </c>
      <c r="B1345" s="7" t="s">
        <v>12280</v>
      </c>
      <c r="C1345" s="44" t="n">
        <v>0</v>
      </c>
      <c r="D1345" s="44" t="n">
        <v>3</v>
      </c>
      <c r="E1345" s="38" t="n">
        <f aca="false">IFERROR(C1345/D1345,0)</f>
        <v>0</v>
      </c>
      <c r="F1345" s="45" t="n">
        <v>20.33</v>
      </c>
    </row>
    <row r="1346" customFormat="false" ht="15" hidden="false" customHeight="false" outlineLevel="0" collapsed="false">
      <c r="A1346" s="7" t="s">
        <v>2408</v>
      </c>
      <c r="B1346" s="7" t="s">
        <v>12280</v>
      </c>
      <c r="C1346" s="44" t="n">
        <v>0</v>
      </c>
      <c r="D1346" s="44" t="n">
        <v>3</v>
      </c>
      <c r="E1346" s="38" t="n">
        <f aca="false">IFERROR(C1346/D1346,0)</f>
        <v>0</v>
      </c>
      <c r="F1346" s="45" t="n">
        <v>21</v>
      </c>
    </row>
    <row r="1347" customFormat="false" ht="15" hidden="false" customHeight="false" outlineLevel="0" collapsed="false">
      <c r="A1347" s="7" t="s">
        <v>2809</v>
      </c>
      <c r="B1347" s="7" t="s">
        <v>12281</v>
      </c>
      <c r="C1347" s="44" t="n">
        <v>0</v>
      </c>
      <c r="D1347" s="44" t="n">
        <v>3</v>
      </c>
      <c r="E1347" s="38" t="n">
        <f aca="false">IFERROR(C1347/D1347,0)</f>
        <v>0</v>
      </c>
      <c r="F1347" s="45" t="n">
        <v>8.33</v>
      </c>
    </row>
    <row r="1348" customFormat="false" ht="15" hidden="false" customHeight="false" outlineLevel="0" collapsed="false">
      <c r="A1348" s="7" t="s">
        <v>3739</v>
      </c>
      <c r="B1348" s="7" t="s">
        <v>12285</v>
      </c>
      <c r="C1348" s="44" t="n">
        <v>0</v>
      </c>
      <c r="D1348" s="44" t="n">
        <v>3</v>
      </c>
      <c r="E1348" s="38" t="n">
        <f aca="false">IFERROR(C1348/D1348,0)</f>
        <v>0</v>
      </c>
      <c r="F1348" s="45" t="n">
        <v>16.67</v>
      </c>
    </row>
    <row r="1349" customFormat="false" ht="15" hidden="false" customHeight="false" outlineLevel="0" collapsed="false">
      <c r="A1349" s="7" t="s">
        <v>3972</v>
      </c>
      <c r="B1349" s="7" t="s">
        <v>12285</v>
      </c>
      <c r="C1349" s="44" t="n">
        <v>0</v>
      </c>
      <c r="D1349" s="44" t="n">
        <v>3</v>
      </c>
      <c r="E1349" s="38" t="n">
        <f aca="false">IFERROR(C1349/D1349,0)</f>
        <v>0</v>
      </c>
      <c r="F1349" s="45" t="n">
        <v>27.33</v>
      </c>
    </row>
    <row r="1350" customFormat="false" ht="15" hidden="false" customHeight="false" outlineLevel="0" collapsed="false">
      <c r="A1350" s="7" t="s">
        <v>3977</v>
      </c>
      <c r="B1350" s="7" t="s">
        <v>12285</v>
      </c>
      <c r="C1350" s="44" t="n">
        <v>0</v>
      </c>
      <c r="D1350" s="44" t="n">
        <v>3</v>
      </c>
      <c r="E1350" s="38" t="n">
        <f aca="false">IFERROR(C1350/D1350,0)</f>
        <v>0</v>
      </c>
      <c r="F1350" s="45" t="n">
        <v>10.33</v>
      </c>
    </row>
    <row r="1351" customFormat="false" ht="15" hidden="false" customHeight="false" outlineLevel="0" collapsed="false">
      <c r="A1351" s="7" t="s">
        <v>2837</v>
      </c>
      <c r="B1351" s="7" t="s">
        <v>12280</v>
      </c>
      <c r="C1351" s="44" t="n">
        <v>0</v>
      </c>
      <c r="D1351" s="44" t="n">
        <v>3</v>
      </c>
      <c r="E1351" s="38" t="n">
        <f aca="false">IFERROR(C1351/D1351,0)</f>
        <v>0</v>
      </c>
      <c r="F1351" s="45" t="n">
        <v>9.67</v>
      </c>
    </row>
    <row r="1352" customFormat="false" ht="15" hidden="false" customHeight="false" outlineLevel="0" collapsed="false">
      <c r="A1352" s="7" t="s">
        <v>2567</v>
      </c>
      <c r="B1352" s="7" t="s">
        <v>12292</v>
      </c>
      <c r="C1352" s="44" t="n">
        <v>0</v>
      </c>
      <c r="D1352" s="44" t="n">
        <v>3</v>
      </c>
      <c r="E1352" s="38" t="n">
        <f aca="false">IFERROR(C1352/D1352,0)</f>
        <v>0</v>
      </c>
      <c r="F1352" s="45" t="n">
        <v>8</v>
      </c>
    </row>
    <row r="1353" customFormat="false" ht="15" hidden="false" customHeight="false" outlineLevel="0" collapsed="false">
      <c r="A1353" s="7" t="s">
        <v>3703</v>
      </c>
      <c r="B1353" s="7" t="s">
        <v>12285</v>
      </c>
      <c r="C1353" s="44" t="n">
        <v>0</v>
      </c>
      <c r="D1353" s="44" t="n">
        <v>3</v>
      </c>
      <c r="E1353" s="38" t="n">
        <f aca="false">IFERROR(C1353/D1353,0)</f>
        <v>0</v>
      </c>
      <c r="F1353" s="45" t="n">
        <v>19.67</v>
      </c>
    </row>
    <row r="1354" customFormat="false" ht="15" hidden="false" customHeight="false" outlineLevel="0" collapsed="false">
      <c r="A1354" s="7" t="s">
        <v>2816</v>
      </c>
      <c r="B1354" s="7" t="s">
        <v>12281</v>
      </c>
      <c r="C1354" s="44" t="n">
        <v>0</v>
      </c>
      <c r="D1354" s="44" t="n">
        <v>3</v>
      </c>
      <c r="E1354" s="38" t="n">
        <f aca="false">IFERROR(C1354/D1354,0)</f>
        <v>0</v>
      </c>
      <c r="F1354" s="45" t="n">
        <v>7.67</v>
      </c>
    </row>
    <row r="1355" customFormat="false" ht="15" hidden="false" customHeight="false" outlineLevel="0" collapsed="false">
      <c r="A1355" s="7" t="s">
        <v>3894</v>
      </c>
      <c r="B1355" s="7" t="s">
        <v>12285</v>
      </c>
      <c r="C1355" s="44" t="n">
        <v>0</v>
      </c>
      <c r="D1355" s="44" t="n">
        <v>3</v>
      </c>
      <c r="E1355" s="38" t="n">
        <f aca="false">IFERROR(C1355/D1355,0)</f>
        <v>0</v>
      </c>
      <c r="F1355" s="45" t="n">
        <v>56.67</v>
      </c>
    </row>
    <row r="1356" customFormat="false" ht="15" hidden="false" customHeight="false" outlineLevel="0" collapsed="false">
      <c r="A1356" s="7" t="s">
        <v>3407</v>
      </c>
      <c r="B1356" s="7" t="s">
        <v>12285</v>
      </c>
      <c r="C1356" s="44" t="n">
        <v>0</v>
      </c>
      <c r="D1356" s="44" t="n">
        <v>3</v>
      </c>
      <c r="E1356" s="38" t="n">
        <f aca="false">IFERROR(C1356/D1356,0)</f>
        <v>0</v>
      </c>
      <c r="F1356" s="45" t="n">
        <v>11.67</v>
      </c>
    </row>
    <row r="1357" customFormat="false" ht="15" hidden="false" customHeight="false" outlineLevel="0" collapsed="false">
      <c r="A1357" s="7" t="s">
        <v>3695</v>
      </c>
      <c r="B1357" s="7" t="s">
        <v>12285</v>
      </c>
      <c r="C1357" s="44" t="n">
        <v>0</v>
      </c>
      <c r="D1357" s="44" t="n">
        <v>3</v>
      </c>
      <c r="E1357" s="38" t="n">
        <f aca="false">IFERROR(C1357/D1357,0)</f>
        <v>0</v>
      </c>
      <c r="F1357" s="45" t="n">
        <v>20.67</v>
      </c>
    </row>
    <row r="1358" customFormat="false" ht="15" hidden="false" customHeight="false" outlineLevel="0" collapsed="false">
      <c r="A1358" s="7" t="s">
        <v>3844</v>
      </c>
      <c r="B1358" s="7" t="s">
        <v>12285</v>
      </c>
      <c r="C1358" s="44" t="n">
        <v>0</v>
      </c>
      <c r="D1358" s="44" t="n">
        <v>3</v>
      </c>
      <c r="E1358" s="38" t="n">
        <f aca="false">IFERROR(C1358/D1358,0)</f>
        <v>0</v>
      </c>
      <c r="F1358" s="45" t="n">
        <v>28.67</v>
      </c>
    </row>
    <row r="1359" customFormat="false" ht="15" hidden="false" customHeight="false" outlineLevel="0" collapsed="false">
      <c r="A1359" s="7" t="s">
        <v>3865</v>
      </c>
      <c r="B1359" s="7" t="s">
        <v>12285</v>
      </c>
      <c r="C1359" s="44" t="n">
        <v>0</v>
      </c>
      <c r="D1359" s="44" t="n">
        <v>3</v>
      </c>
      <c r="E1359" s="38" t="n">
        <f aca="false">IFERROR(C1359/D1359,0)</f>
        <v>0</v>
      </c>
      <c r="F1359" s="45" t="n">
        <v>27.33</v>
      </c>
    </row>
    <row r="1360" customFormat="false" ht="15" hidden="false" customHeight="false" outlineLevel="0" collapsed="false">
      <c r="A1360" s="7" t="s">
        <v>2578</v>
      </c>
      <c r="B1360" s="7" t="s">
        <v>12285</v>
      </c>
      <c r="C1360" s="44" t="n">
        <v>0</v>
      </c>
      <c r="D1360" s="44" t="n">
        <v>3</v>
      </c>
      <c r="E1360" s="38" t="n">
        <f aca="false">IFERROR(C1360/D1360,0)</f>
        <v>0</v>
      </c>
      <c r="F1360" s="45" t="n">
        <v>11</v>
      </c>
    </row>
    <row r="1361" customFormat="false" ht="15" hidden="false" customHeight="false" outlineLevel="0" collapsed="false">
      <c r="A1361" s="7" t="s">
        <v>3807</v>
      </c>
      <c r="B1361" s="7" t="s">
        <v>12280</v>
      </c>
      <c r="C1361" s="44" t="n">
        <v>0</v>
      </c>
      <c r="D1361" s="44" t="n">
        <v>3</v>
      </c>
      <c r="E1361" s="38" t="n">
        <f aca="false">IFERROR(C1361/D1361,0)</f>
        <v>0</v>
      </c>
      <c r="F1361" s="45" t="n">
        <v>13.67</v>
      </c>
    </row>
    <row r="1362" customFormat="false" ht="15" hidden="false" customHeight="false" outlineLevel="0" collapsed="false">
      <c r="A1362" s="7" t="s">
        <v>3871</v>
      </c>
      <c r="B1362" s="7" t="s">
        <v>12280</v>
      </c>
      <c r="C1362" s="44" t="n">
        <v>0</v>
      </c>
      <c r="D1362" s="44" t="n">
        <v>3</v>
      </c>
      <c r="E1362" s="38" t="n">
        <f aca="false">IFERROR(C1362/D1362,0)</f>
        <v>0</v>
      </c>
      <c r="F1362" s="45" t="n">
        <v>11</v>
      </c>
    </row>
    <row r="1363" customFormat="false" ht="15" hidden="false" customHeight="false" outlineLevel="0" collapsed="false">
      <c r="A1363" s="7" t="s">
        <v>2327</v>
      </c>
      <c r="B1363" s="7" t="s">
        <v>12289</v>
      </c>
      <c r="C1363" s="44" t="n">
        <v>0</v>
      </c>
      <c r="D1363" s="44" t="n">
        <v>3</v>
      </c>
      <c r="E1363" s="38" t="n">
        <f aca="false">IFERROR(C1363/D1363,0)</f>
        <v>0</v>
      </c>
      <c r="F1363" s="45" t="n">
        <v>6.33</v>
      </c>
    </row>
    <row r="1364" customFormat="false" ht="15" hidden="false" customHeight="false" outlineLevel="0" collapsed="false">
      <c r="A1364" s="7" t="s">
        <v>2587</v>
      </c>
      <c r="B1364" s="7" t="s">
        <v>12281</v>
      </c>
      <c r="C1364" s="44" t="n">
        <v>0</v>
      </c>
      <c r="D1364" s="44" t="n">
        <v>3</v>
      </c>
      <c r="E1364" s="38" t="n">
        <f aca="false">IFERROR(C1364/D1364,0)</f>
        <v>0</v>
      </c>
      <c r="F1364" s="45" t="n">
        <v>25</v>
      </c>
    </row>
    <row r="1365" customFormat="false" ht="15" hidden="false" customHeight="false" outlineLevel="0" collapsed="false">
      <c r="A1365" s="7" t="s">
        <v>3040</v>
      </c>
      <c r="B1365" s="7" t="s">
        <v>12285</v>
      </c>
      <c r="C1365" s="44" t="n">
        <v>0</v>
      </c>
      <c r="D1365" s="44" t="n">
        <v>3</v>
      </c>
      <c r="E1365" s="38" t="n">
        <f aca="false">IFERROR(C1365/D1365,0)</f>
        <v>0</v>
      </c>
      <c r="F1365" s="45" t="n">
        <v>22.67</v>
      </c>
    </row>
    <row r="1366" customFormat="false" ht="15" hidden="false" customHeight="false" outlineLevel="0" collapsed="false">
      <c r="A1366" s="7" t="s">
        <v>4000</v>
      </c>
      <c r="B1366" s="7" t="s">
        <v>12285</v>
      </c>
      <c r="C1366" s="44" t="n">
        <v>0</v>
      </c>
      <c r="D1366" s="44" t="n">
        <v>3</v>
      </c>
      <c r="E1366" s="38" t="n">
        <f aca="false">IFERROR(C1366/D1366,0)</f>
        <v>0</v>
      </c>
      <c r="F1366" s="45" t="n">
        <v>22</v>
      </c>
    </row>
    <row r="1367" customFormat="false" ht="15" hidden="false" customHeight="false" outlineLevel="0" collapsed="false">
      <c r="A1367" s="7" t="s">
        <v>4012</v>
      </c>
      <c r="B1367" s="7" t="s">
        <v>12285</v>
      </c>
      <c r="C1367" s="44" t="n">
        <v>0</v>
      </c>
      <c r="D1367" s="44" t="n">
        <v>3</v>
      </c>
      <c r="E1367" s="38" t="n">
        <f aca="false">IFERROR(C1367/D1367,0)</f>
        <v>0</v>
      </c>
      <c r="F1367" s="45" t="n">
        <v>25.67</v>
      </c>
    </row>
    <row r="1368" customFormat="false" ht="15" hidden="false" customHeight="false" outlineLevel="0" collapsed="false">
      <c r="A1368" s="7" t="s">
        <v>2350</v>
      </c>
      <c r="B1368" s="7" t="s">
        <v>12317</v>
      </c>
      <c r="C1368" s="44" t="n">
        <v>0</v>
      </c>
      <c r="D1368" s="44" t="n">
        <v>3</v>
      </c>
      <c r="E1368" s="38" t="n">
        <f aca="false">IFERROR(C1368/D1368,0)</f>
        <v>0</v>
      </c>
      <c r="F1368" s="45" t="n">
        <v>11.67</v>
      </c>
    </row>
    <row r="1369" customFormat="false" ht="15" hidden="false" customHeight="false" outlineLevel="0" collapsed="false">
      <c r="A1369" s="7" t="s">
        <v>2305</v>
      </c>
      <c r="B1369" s="7" t="s">
        <v>12334</v>
      </c>
      <c r="C1369" s="44" t="n">
        <v>0</v>
      </c>
      <c r="D1369" s="44" t="n">
        <v>3</v>
      </c>
      <c r="E1369" s="38" t="n">
        <f aca="false">IFERROR(C1369/D1369,0)</f>
        <v>0</v>
      </c>
      <c r="F1369" s="45" t="n">
        <v>67</v>
      </c>
    </row>
    <row r="1370" customFormat="false" ht="15" hidden="false" customHeight="false" outlineLevel="0" collapsed="false">
      <c r="A1370" s="7" t="s">
        <v>3626</v>
      </c>
      <c r="B1370" s="7" t="s">
        <v>12285</v>
      </c>
      <c r="C1370" s="44" t="n">
        <v>0</v>
      </c>
      <c r="D1370" s="44" t="n">
        <v>3</v>
      </c>
      <c r="E1370" s="38" t="n">
        <f aca="false">IFERROR(C1370/D1370,0)</f>
        <v>0</v>
      </c>
      <c r="F1370" s="45" t="n">
        <v>45.33</v>
      </c>
    </row>
    <row r="1371" customFormat="false" ht="15" hidden="false" customHeight="false" outlineLevel="0" collapsed="false">
      <c r="A1371" s="7" t="s">
        <v>2762</v>
      </c>
      <c r="B1371" s="7" t="s">
        <v>12280</v>
      </c>
      <c r="C1371" s="44" t="n">
        <v>0</v>
      </c>
      <c r="D1371" s="44" t="n">
        <v>3</v>
      </c>
      <c r="E1371" s="38" t="n">
        <f aca="false">IFERROR(C1371/D1371,0)</f>
        <v>0</v>
      </c>
      <c r="F1371" s="45" t="n">
        <v>8.33</v>
      </c>
    </row>
    <row r="1372" customFormat="false" ht="15" hidden="false" customHeight="false" outlineLevel="0" collapsed="false">
      <c r="A1372" s="7" t="s">
        <v>3908</v>
      </c>
      <c r="B1372" s="7" t="s">
        <v>12284</v>
      </c>
      <c r="C1372" s="44" t="n">
        <v>0</v>
      </c>
      <c r="D1372" s="44" t="n">
        <v>3</v>
      </c>
      <c r="E1372" s="38" t="n">
        <f aca="false">IFERROR(C1372/D1372,0)</f>
        <v>0</v>
      </c>
      <c r="F1372" s="45" t="n">
        <v>61.33</v>
      </c>
    </row>
    <row r="1373" customFormat="false" ht="15" hidden="false" customHeight="false" outlineLevel="0" collapsed="false">
      <c r="A1373" s="7" t="s">
        <v>3389</v>
      </c>
      <c r="B1373" s="7" t="s">
        <v>12285</v>
      </c>
      <c r="C1373" s="44" t="n">
        <v>0</v>
      </c>
      <c r="D1373" s="44" t="n">
        <v>3</v>
      </c>
      <c r="E1373" s="38" t="n">
        <f aca="false">IFERROR(C1373/D1373,0)</f>
        <v>0</v>
      </c>
      <c r="F1373" s="45" t="n">
        <v>18</v>
      </c>
    </row>
    <row r="1374" customFormat="false" ht="15" hidden="false" customHeight="false" outlineLevel="0" collapsed="false">
      <c r="A1374" s="7" t="s">
        <v>3381</v>
      </c>
      <c r="B1374" s="7" t="s">
        <v>12281</v>
      </c>
      <c r="C1374" s="44" t="n">
        <v>0</v>
      </c>
      <c r="D1374" s="44" t="n">
        <v>3</v>
      </c>
      <c r="E1374" s="38" t="n">
        <f aca="false">IFERROR(C1374/D1374,0)</f>
        <v>0</v>
      </c>
      <c r="F1374" s="45" t="n">
        <v>11.33</v>
      </c>
    </row>
    <row r="1375" customFormat="false" ht="15" hidden="false" customHeight="false" outlineLevel="0" collapsed="false">
      <c r="A1375" s="7" t="s">
        <v>3081</v>
      </c>
      <c r="B1375" s="7" t="s">
        <v>12285</v>
      </c>
      <c r="C1375" s="44" t="n">
        <v>0</v>
      </c>
      <c r="D1375" s="44" t="n">
        <v>3</v>
      </c>
      <c r="E1375" s="38" t="n">
        <f aca="false">IFERROR(C1375/D1375,0)</f>
        <v>0</v>
      </c>
      <c r="F1375" s="45" t="n">
        <v>29.33</v>
      </c>
    </row>
    <row r="1376" customFormat="false" ht="15" hidden="false" customHeight="false" outlineLevel="0" collapsed="false">
      <c r="A1376" s="7" t="s">
        <v>3343</v>
      </c>
      <c r="B1376" s="7" t="s">
        <v>12285</v>
      </c>
      <c r="C1376" s="44" t="n">
        <v>0</v>
      </c>
      <c r="D1376" s="44" t="n">
        <v>3</v>
      </c>
      <c r="E1376" s="38" t="n">
        <f aca="false">IFERROR(C1376/D1376,0)</f>
        <v>0</v>
      </c>
      <c r="F1376" s="45" t="n">
        <v>25</v>
      </c>
    </row>
    <row r="1377" customFormat="false" ht="15" hidden="false" customHeight="false" outlineLevel="0" collapsed="false">
      <c r="A1377" s="7" t="s">
        <v>3098</v>
      </c>
      <c r="B1377" s="7" t="s">
        <v>12280</v>
      </c>
      <c r="C1377" s="44" t="n">
        <v>0</v>
      </c>
      <c r="D1377" s="44" t="n">
        <v>3</v>
      </c>
      <c r="E1377" s="38" t="n">
        <f aca="false">IFERROR(C1377/D1377,0)</f>
        <v>0</v>
      </c>
      <c r="F1377" s="45" t="n">
        <v>10.67</v>
      </c>
    </row>
    <row r="1378" customFormat="false" ht="15" hidden="false" customHeight="false" outlineLevel="0" collapsed="false">
      <c r="A1378" s="7" t="s">
        <v>3886</v>
      </c>
      <c r="B1378" s="7" t="s">
        <v>12285</v>
      </c>
      <c r="C1378" s="44" t="n">
        <v>0</v>
      </c>
      <c r="D1378" s="44" t="n">
        <v>3</v>
      </c>
      <c r="E1378" s="38" t="n">
        <f aca="false">IFERROR(C1378/D1378,0)</f>
        <v>0</v>
      </c>
      <c r="F1378" s="45" t="n">
        <v>32</v>
      </c>
    </row>
    <row r="1379" customFormat="false" ht="15" hidden="false" customHeight="false" outlineLevel="0" collapsed="false">
      <c r="A1379" s="7" t="s">
        <v>2378</v>
      </c>
      <c r="B1379" s="7" t="s">
        <v>12283</v>
      </c>
      <c r="C1379" s="44" t="n">
        <v>0</v>
      </c>
      <c r="D1379" s="44" t="n">
        <v>3</v>
      </c>
      <c r="E1379" s="38" t="n">
        <f aca="false">IFERROR(C1379/D1379,0)</f>
        <v>0</v>
      </c>
      <c r="F1379" s="45" t="n">
        <v>49.33</v>
      </c>
    </row>
    <row r="1380" customFormat="false" ht="15" hidden="false" customHeight="false" outlineLevel="0" collapsed="false">
      <c r="A1380" s="7" t="s">
        <v>3733</v>
      </c>
      <c r="B1380" s="7" t="s">
        <v>12283</v>
      </c>
      <c r="C1380" s="44" t="n">
        <v>0</v>
      </c>
      <c r="D1380" s="44" t="n">
        <v>3</v>
      </c>
      <c r="E1380" s="38" t="n">
        <f aca="false">IFERROR(C1380/D1380,0)</f>
        <v>0</v>
      </c>
      <c r="F1380" s="45" t="n">
        <v>24.33</v>
      </c>
    </row>
    <row r="1381" customFormat="false" ht="15" hidden="false" customHeight="false" outlineLevel="0" collapsed="false">
      <c r="A1381" s="7" t="s">
        <v>3901</v>
      </c>
      <c r="B1381" s="7" t="s">
        <v>12285</v>
      </c>
      <c r="C1381" s="44" t="n">
        <v>0</v>
      </c>
      <c r="D1381" s="44" t="n">
        <v>3</v>
      </c>
      <c r="E1381" s="38" t="n">
        <f aca="false">IFERROR(C1381/D1381,0)</f>
        <v>0</v>
      </c>
      <c r="F1381" s="45" t="n">
        <v>25</v>
      </c>
    </row>
    <row r="1382" customFormat="false" ht="15" hidden="false" customHeight="false" outlineLevel="0" collapsed="false">
      <c r="A1382" s="7" t="s">
        <v>2836</v>
      </c>
      <c r="B1382" s="7" t="s">
        <v>12280</v>
      </c>
      <c r="C1382" s="44" t="n">
        <v>0</v>
      </c>
      <c r="D1382" s="44" t="n">
        <v>3</v>
      </c>
      <c r="E1382" s="38" t="n">
        <f aca="false">IFERROR(C1382/D1382,0)</f>
        <v>0</v>
      </c>
      <c r="F1382" s="45" t="n">
        <v>35.33</v>
      </c>
    </row>
    <row r="1383" customFormat="false" ht="15" hidden="false" customHeight="false" outlineLevel="0" collapsed="false">
      <c r="A1383" s="7" t="s">
        <v>3078</v>
      </c>
      <c r="B1383" s="7" t="s">
        <v>12285</v>
      </c>
      <c r="C1383" s="44" t="n">
        <v>0</v>
      </c>
      <c r="D1383" s="44" t="n">
        <v>3</v>
      </c>
      <c r="E1383" s="38" t="n">
        <f aca="false">IFERROR(C1383/D1383,0)</f>
        <v>0</v>
      </c>
      <c r="F1383" s="45" t="n">
        <v>21.33</v>
      </c>
    </row>
    <row r="1384" customFormat="false" ht="15" hidden="false" customHeight="false" outlineLevel="0" collapsed="false">
      <c r="A1384" s="7" t="s">
        <v>3853</v>
      </c>
      <c r="B1384" s="7" t="s">
        <v>12285</v>
      </c>
      <c r="C1384" s="44" t="n">
        <v>0</v>
      </c>
      <c r="D1384" s="44" t="n">
        <v>3</v>
      </c>
      <c r="E1384" s="38" t="n">
        <f aca="false">IFERROR(C1384/D1384,0)</f>
        <v>0</v>
      </c>
      <c r="F1384" s="45" t="n">
        <v>43.33</v>
      </c>
    </row>
    <row r="1385" customFormat="false" ht="15" hidden="false" customHeight="false" outlineLevel="0" collapsed="false">
      <c r="A1385" s="7" t="s">
        <v>3373</v>
      </c>
      <c r="B1385" s="7" t="s">
        <v>12284</v>
      </c>
      <c r="C1385" s="44" t="n">
        <v>0</v>
      </c>
      <c r="D1385" s="44" t="n">
        <v>3</v>
      </c>
      <c r="E1385" s="38" t="n">
        <f aca="false">IFERROR(C1385/D1385,0)</f>
        <v>0</v>
      </c>
      <c r="F1385" s="45" t="n">
        <v>32.67</v>
      </c>
    </row>
    <row r="1386" customFormat="false" ht="15" hidden="false" customHeight="false" outlineLevel="0" collapsed="false">
      <c r="A1386" s="7" t="s">
        <v>2888</v>
      </c>
      <c r="B1386" s="7" t="s">
        <v>12285</v>
      </c>
      <c r="C1386" s="44" t="n">
        <v>0</v>
      </c>
      <c r="D1386" s="44" t="n">
        <v>3</v>
      </c>
      <c r="E1386" s="38" t="n">
        <f aca="false">IFERROR(C1386/D1386,0)</f>
        <v>0</v>
      </c>
      <c r="F1386" s="45" t="n">
        <v>19</v>
      </c>
    </row>
    <row r="1387" customFormat="false" ht="15" hidden="false" customHeight="false" outlineLevel="0" collapsed="false">
      <c r="A1387" s="7" t="s">
        <v>3928</v>
      </c>
      <c r="B1387" s="7" t="s">
        <v>12285</v>
      </c>
      <c r="C1387" s="44" t="n">
        <v>0</v>
      </c>
      <c r="D1387" s="44" t="n">
        <v>3</v>
      </c>
      <c r="E1387" s="38" t="n">
        <f aca="false">IFERROR(C1387/D1387,0)</f>
        <v>0</v>
      </c>
      <c r="F1387" s="45" t="n">
        <v>22.67</v>
      </c>
    </row>
    <row r="1388" customFormat="false" ht="15" hidden="false" customHeight="false" outlineLevel="0" collapsed="false">
      <c r="A1388" s="7" t="s">
        <v>3231</v>
      </c>
      <c r="B1388" s="7" t="s">
        <v>12285</v>
      </c>
      <c r="C1388" s="44" t="n">
        <v>0</v>
      </c>
      <c r="D1388" s="44" t="n">
        <v>3</v>
      </c>
      <c r="E1388" s="38" t="n">
        <f aca="false">IFERROR(C1388/D1388,0)</f>
        <v>0</v>
      </c>
      <c r="F1388" s="45" t="n">
        <v>20</v>
      </c>
    </row>
    <row r="1389" customFormat="false" ht="15" hidden="false" customHeight="false" outlineLevel="0" collapsed="false">
      <c r="A1389" s="7" t="s">
        <v>2646</v>
      </c>
      <c r="B1389" s="7" t="s">
        <v>12281</v>
      </c>
      <c r="C1389" s="44" t="n">
        <v>0</v>
      </c>
      <c r="D1389" s="44" t="n">
        <v>3</v>
      </c>
      <c r="E1389" s="38" t="n">
        <f aca="false">IFERROR(C1389/D1389,0)</f>
        <v>0</v>
      </c>
      <c r="F1389" s="45" t="n">
        <v>30.33</v>
      </c>
    </row>
    <row r="1390" customFormat="false" ht="15" hidden="false" customHeight="false" outlineLevel="0" collapsed="false">
      <c r="A1390" s="7" t="s">
        <v>2959</v>
      </c>
      <c r="B1390" s="7" t="s">
        <v>12285</v>
      </c>
      <c r="C1390" s="44" t="n">
        <v>0</v>
      </c>
      <c r="D1390" s="44" t="n">
        <v>3</v>
      </c>
      <c r="E1390" s="38" t="n">
        <f aca="false">IFERROR(C1390/D1390,0)</f>
        <v>0</v>
      </c>
      <c r="F1390" s="45" t="n">
        <v>19</v>
      </c>
    </row>
    <row r="1391" customFormat="false" ht="15" hidden="false" customHeight="false" outlineLevel="0" collapsed="false">
      <c r="A1391" s="7" t="s">
        <v>3899</v>
      </c>
      <c r="B1391" s="7" t="s">
        <v>12287</v>
      </c>
      <c r="C1391" s="44" t="n">
        <v>0</v>
      </c>
      <c r="D1391" s="44" t="n">
        <v>3</v>
      </c>
      <c r="E1391" s="38" t="n">
        <f aca="false">IFERROR(C1391/D1391,0)</f>
        <v>0</v>
      </c>
      <c r="F1391" s="45" t="n">
        <v>20.33</v>
      </c>
    </row>
    <row r="1392" customFormat="false" ht="15" hidden="false" customHeight="false" outlineLevel="0" collapsed="false">
      <c r="A1392" s="7" t="s">
        <v>3676</v>
      </c>
      <c r="B1392" s="7" t="s">
        <v>12284</v>
      </c>
      <c r="C1392" s="44" t="n">
        <v>0</v>
      </c>
      <c r="D1392" s="44" t="n">
        <v>3</v>
      </c>
      <c r="E1392" s="38" t="n">
        <f aca="false">IFERROR(C1392/D1392,0)</f>
        <v>0</v>
      </c>
      <c r="F1392" s="45" t="n">
        <v>32.33</v>
      </c>
    </row>
    <row r="1393" customFormat="false" ht="15" hidden="false" customHeight="false" outlineLevel="0" collapsed="false">
      <c r="A1393" s="7" t="s">
        <v>2328</v>
      </c>
      <c r="B1393" s="7" t="s">
        <v>12298</v>
      </c>
      <c r="C1393" s="44" t="n">
        <v>0</v>
      </c>
      <c r="D1393" s="44" t="n">
        <v>3</v>
      </c>
      <c r="E1393" s="38" t="n">
        <f aca="false">IFERROR(C1393/D1393,0)</f>
        <v>0</v>
      </c>
      <c r="F1393" s="45" t="n">
        <v>16.33</v>
      </c>
    </row>
    <row r="1394" customFormat="false" ht="15" hidden="false" customHeight="false" outlineLevel="0" collapsed="false">
      <c r="A1394" s="7" t="s">
        <v>2423</v>
      </c>
      <c r="B1394" s="7" t="s">
        <v>12335</v>
      </c>
      <c r="C1394" s="44" t="n">
        <v>0</v>
      </c>
      <c r="D1394" s="44" t="n">
        <v>3</v>
      </c>
      <c r="E1394" s="38" t="n">
        <f aca="false">IFERROR(C1394/D1394,0)</f>
        <v>0</v>
      </c>
      <c r="F1394" s="45" t="n">
        <v>25.33</v>
      </c>
    </row>
    <row r="1395" customFormat="false" ht="15" hidden="false" customHeight="false" outlineLevel="0" collapsed="false">
      <c r="A1395" s="7" t="s">
        <v>1002</v>
      </c>
      <c r="B1395" s="7" t="s">
        <v>12305</v>
      </c>
      <c r="C1395" s="44" t="n">
        <v>0</v>
      </c>
      <c r="D1395" s="44" t="n">
        <v>3</v>
      </c>
      <c r="E1395" s="38" t="n">
        <f aca="false">IFERROR(C1395/D1395,0)</f>
        <v>0</v>
      </c>
      <c r="F1395" s="45" t="n">
        <v>44</v>
      </c>
    </row>
    <row r="1396" customFormat="false" ht="15" hidden="false" customHeight="false" outlineLevel="0" collapsed="false">
      <c r="A1396" s="7" t="s">
        <v>3939</v>
      </c>
      <c r="B1396" s="7" t="s">
        <v>12280</v>
      </c>
      <c r="C1396" s="44" t="n">
        <v>0</v>
      </c>
      <c r="D1396" s="44" t="n">
        <v>3</v>
      </c>
      <c r="E1396" s="38" t="n">
        <f aca="false">IFERROR(C1396/D1396,0)</f>
        <v>0</v>
      </c>
      <c r="F1396" s="45" t="n">
        <v>30</v>
      </c>
    </row>
    <row r="1397" customFormat="false" ht="15" hidden="false" customHeight="false" outlineLevel="0" collapsed="false">
      <c r="A1397" s="7" t="s">
        <v>2317</v>
      </c>
      <c r="B1397" s="7" t="s">
        <v>12315</v>
      </c>
      <c r="C1397" s="44" t="n">
        <v>0</v>
      </c>
      <c r="D1397" s="44" t="n">
        <v>3</v>
      </c>
      <c r="E1397" s="38" t="n">
        <f aca="false">IFERROR(C1397/D1397,0)</f>
        <v>0</v>
      </c>
      <c r="F1397" s="45" t="n">
        <v>27</v>
      </c>
    </row>
    <row r="1398" customFormat="false" ht="15" hidden="false" customHeight="false" outlineLevel="0" collapsed="false">
      <c r="A1398" s="7" t="s">
        <v>3887</v>
      </c>
      <c r="B1398" s="7" t="s">
        <v>12284</v>
      </c>
      <c r="C1398" s="44" t="n">
        <v>0</v>
      </c>
      <c r="D1398" s="44" t="n">
        <v>3</v>
      </c>
      <c r="E1398" s="38" t="n">
        <f aca="false">IFERROR(C1398/D1398,0)</f>
        <v>0</v>
      </c>
      <c r="F1398" s="45" t="n">
        <v>71</v>
      </c>
    </row>
    <row r="1399" customFormat="false" ht="15" hidden="false" customHeight="false" outlineLevel="0" collapsed="false">
      <c r="A1399" s="7" t="s">
        <v>3716</v>
      </c>
      <c r="B1399" s="7" t="s">
        <v>12336</v>
      </c>
      <c r="C1399" s="44" t="n">
        <v>0</v>
      </c>
      <c r="D1399" s="44" t="n">
        <v>3</v>
      </c>
      <c r="E1399" s="38" t="n">
        <f aca="false">IFERROR(C1399/D1399,0)</f>
        <v>0</v>
      </c>
      <c r="F1399" s="45" t="n">
        <v>6</v>
      </c>
    </row>
    <row r="1400" customFormat="false" ht="15" hidden="false" customHeight="false" outlineLevel="0" collapsed="false">
      <c r="A1400" s="7" t="s">
        <v>3358</v>
      </c>
      <c r="B1400" s="7" t="s">
        <v>12285</v>
      </c>
      <c r="C1400" s="44" t="n">
        <v>0</v>
      </c>
      <c r="D1400" s="44" t="n">
        <v>3</v>
      </c>
      <c r="E1400" s="38" t="n">
        <f aca="false">IFERROR(C1400/D1400,0)</f>
        <v>0</v>
      </c>
      <c r="F1400" s="45" t="n">
        <v>26.67</v>
      </c>
    </row>
    <row r="1401" customFormat="false" ht="15" hidden="false" customHeight="false" outlineLevel="0" collapsed="false">
      <c r="A1401" s="7" t="s">
        <v>3238</v>
      </c>
      <c r="B1401" s="7" t="s">
        <v>12280</v>
      </c>
      <c r="C1401" s="44" t="n">
        <v>0</v>
      </c>
      <c r="D1401" s="44" t="n">
        <v>3</v>
      </c>
      <c r="E1401" s="38" t="n">
        <f aca="false">IFERROR(C1401/D1401,0)</f>
        <v>0</v>
      </c>
      <c r="F1401" s="45" t="n">
        <v>8.67</v>
      </c>
    </row>
    <row r="1402" customFormat="false" ht="15" hidden="false" customHeight="false" outlineLevel="0" collapsed="false">
      <c r="A1402" s="7" t="s">
        <v>3725</v>
      </c>
      <c r="B1402" s="7" t="s">
        <v>12285</v>
      </c>
      <c r="C1402" s="44" t="n">
        <v>0</v>
      </c>
      <c r="D1402" s="44" t="n">
        <v>3</v>
      </c>
      <c r="E1402" s="38" t="n">
        <f aca="false">IFERROR(C1402/D1402,0)</f>
        <v>0</v>
      </c>
      <c r="F1402" s="45" t="n">
        <v>20.33</v>
      </c>
    </row>
    <row r="1403" customFormat="false" ht="15" hidden="false" customHeight="false" outlineLevel="0" collapsed="false">
      <c r="A1403" s="7" t="s">
        <v>3525</v>
      </c>
      <c r="B1403" s="7" t="s">
        <v>12285</v>
      </c>
      <c r="C1403" s="44" t="n">
        <v>0</v>
      </c>
      <c r="D1403" s="44" t="n">
        <v>3</v>
      </c>
      <c r="E1403" s="38" t="n">
        <f aca="false">IFERROR(C1403/D1403,0)</f>
        <v>0</v>
      </c>
      <c r="F1403" s="45" t="n">
        <v>50.33</v>
      </c>
    </row>
    <row r="1404" customFormat="false" ht="15" hidden="false" customHeight="false" outlineLevel="0" collapsed="false">
      <c r="A1404" s="7" t="s">
        <v>3550</v>
      </c>
      <c r="B1404" s="7" t="s">
        <v>12302</v>
      </c>
      <c r="C1404" s="44" t="n">
        <v>0</v>
      </c>
      <c r="D1404" s="44" t="n">
        <v>3</v>
      </c>
      <c r="E1404" s="38" t="n">
        <f aca="false">IFERROR(C1404/D1404,0)</f>
        <v>0</v>
      </c>
      <c r="F1404" s="45" t="n">
        <v>69.33</v>
      </c>
    </row>
    <row r="1405" customFormat="false" ht="15" hidden="false" customHeight="false" outlineLevel="0" collapsed="false">
      <c r="A1405" s="7" t="s">
        <v>3619</v>
      </c>
      <c r="B1405" s="7" t="s">
        <v>12288</v>
      </c>
      <c r="C1405" s="44" t="n">
        <v>0</v>
      </c>
      <c r="D1405" s="44" t="n">
        <v>3</v>
      </c>
      <c r="E1405" s="38" t="n">
        <f aca="false">IFERROR(C1405/D1405,0)</f>
        <v>0</v>
      </c>
      <c r="F1405" s="45" t="n">
        <v>52.67</v>
      </c>
    </row>
    <row r="1406" customFormat="false" ht="15" hidden="false" customHeight="false" outlineLevel="0" collapsed="false">
      <c r="A1406" s="7" t="s">
        <v>3933</v>
      </c>
      <c r="B1406" s="7" t="s">
        <v>12285</v>
      </c>
      <c r="C1406" s="44" t="n">
        <v>0</v>
      </c>
      <c r="D1406" s="44" t="n">
        <v>3</v>
      </c>
      <c r="E1406" s="38" t="n">
        <f aca="false">IFERROR(C1406/D1406,0)</f>
        <v>0</v>
      </c>
      <c r="F1406" s="45" t="n">
        <v>21</v>
      </c>
    </row>
    <row r="1407" customFormat="false" ht="15" hidden="false" customHeight="false" outlineLevel="0" collapsed="false">
      <c r="A1407" s="7" t="s">
        <v>2327</v>
      </c>
      <c r="B1407" s="7" t="s">
        <v>12291</v>
      </c>
      <c r="C1407" s="44" t="n">
        <v>0</v>
      </c>
      <c r="D1407" s="44" t="n">
        <v>3</v>
      </c>
      <c r="E1407" s="38" t="n">
        <f aca="false">IFERROR(C1407/D1407,0)</f>
        <v>0</v>
      </c>
      <c r="F1407" s="45" t="n">
        <v>23.33</v>
      </c>
    </row>
    <row r="1408" customFormat="false" ht="15" hidden="false" customHeight="false" outlineLevel="0" collapsed="false">
      <c r="A1408" s="7" t="s">
        <v>2306</v>
      </c>
      <c r="B1408" s="7" t="s">
        <v>12284</v>
      </c>
      <c r="C1408" s="44" t="n">
        <v>0</v>
      </c>
      <c r="D1408" s="44" t="n">
        <v>3</v>
      </c>
      <c r="E1408" s="38" t="n">
        <f aca="false">IFERROR(C1408/D1408,0)</f>
        <v>0</v>
      </c>
      <c r="F1408" s="45" t="n">
        <v>11.67</v>
      </c>
    </row>
    <row r="1409" customFormat="false" ht="15" hidden="false" customHeight="false" outlineLevel="0" collapsed="false">
      <c r="A1409" s="7" t="s">
        <v>3604</v>
      </c>
      <c r="B1409" s="7" t="s">
        <v>12285</v>
      </c>
      <c r="C1409" s="44" t="n">
        <v>0</v>
      </c>
      <c r="D1409" s="44" t="n">
        <v>3</v>
      </c>
      <c r="E1409" s="38" t="n">
        <f aca="false">IFERROR(C1409/D1409,0)</f>
        <v>0</v>
      </c>
      <c r="F1409" s="45" t="n">
        <v>21.67</v>
      </c>
    </row>
    <row r="1410" customFormat="false" ht="15" hidden="false" customHeight="false" outlineLevel="0" collapsed="false">
      <c r="A1410" s="7" t="s">
        <v>3066</v>
      </c>
      <c r="B1410" s="7" t="s">
        <v>12285</v>
      </c>
      <c r="C1410" s="44" t="n">
        <v>0</v>
      </c>
      <c r="D1410" s="44" t="n">
        <v>3</v>
      </c>
      <c r="E1410" s="38" t="n">
        <f aca="false">IFERROR(C1410/D1410,0)</f>
        <v>0</v>
      </c>
      <c r="F1410" s="45" t="n">
        <v>28.67</v>
      </c>
    </row>
    <row r="1411" customFormat="false" ht="15" hidden="false" customHeight="false" outlineLevel="0" collapsed="false">
      <c r="A1411" s="7" t="s">
        <v>3627</v>
      </c>
      <c r="B1411" s="7" t="s">
        <v>12292</v>
      </c>
      <c r="C1411" s="44" t="n">
        <v>0</v>
      </c>
      <c r="D1411" s="44" t="n">
        <v>3</v>
      </c>
      <c r="E1411" s="38" t="n">
        <f aca="false">IFERROR(C1411/D1411,0)</f>
        <v>0</v>
      </c>
      <c r="F1411" s="45" t="n">
        <v>8.67</v>
      </c>
    </row>
    <row r="1412" customFormat="false" ht="15" hidden="false" customHeight="false" outlineLevel="0" collapsed="false">
      <c r="A1412" s="7" t="s">
        <v>3951</v>
      </c>
      <c r="B1412" s="7" t="s">
        <v>12285</v>
      </c>
      <c r="C1412" s="44" t="n">
        <v>0</v>
      </c>
      <c r="D1412" s="44" t="n">
        <v>3</v>
      </c>
      <c r="E1412" s="38" t="n">
        <f aca="false">IFERROR(C1412/D1412,0)</f>
        <v>0</v>
      </c>
      <c r="F1412" s="45" t="n">
        <v>17</v>
      </c>
    </row>
    <row r="1413" customFormat="false" ht="15" hidden="false" customHeight="false" outlineLevel="0" collapsed="false">
      <c r="A1413" s="7" t="s">
        <v>2405</v>
      </c>
      <c r="B1413" s="7" t="s">
        <v>12289</v>
      </c>
      <c r="C1413" s="44" t="n">
        <v>0</v>
      </c>
      <c r="D1413" s="44" t="n">
        <v>3</v>
      </c>
      <c r="E1413" s="38" t="n">
        <f aca="false">IFERROR(C1413/D1413,0)</f>
        <v>0</v>
      </c>
      <c r="F1413" s="45" t="n">
        <v>12</v>
      </c>
    </row>
    <row r="1414" customFormat="false" ht="15" hidden="false" customHeight="false" outlineLevel="0" collapsed="false">
      <c r="A1414" s="7" t="s">
        <v>2399</v>
      </c>
      <c r="B1414" s="7" t="s">
        <v>12323</v>
      </c>
      <c r="C1414" s="44" t="n">
        <v>0</v>
      </c>
      <c r="D1414" s="44" t="n">
        <v>3</v>
      </c>
      <c r="E1414" s="38" t="n">
        <f aca="false">IFERROR(C1414/D1414,0)</f>
        <v>0</v>
      </c>
      <c r="F1414" s="45" t="n">
        <v>20.67</v>
      </c>
    </row>
    <row r="1415" customFormat="false" ht="15" hidden="false" customHeight="false" outlineLevel="0" collapsed="false">
      <c r="A1415" s="7" t="s">
        <v>3777</v>
      </c>
      <c r="B1415" s="7" t="s">
        <v>12280</v>
      </c>
      <c r="C1415" s="44" t="n">
        <v>0</v>
      </c>
      <c r="D1415" s="44" t="n">
        <v>3</v>
      </c>
      <c r="E1415" s="38" t="n">
        <f aca="false">IFERROR(C1415/D1415,0)</f>
        <v>0</v>
      </c>
      <c r="F1415" s="45" t="n">
        <v>33</v>
      </c>
    </row>
    <row r="1416" customFormat="false" ht="15" hidden="false" customHeight="false" outlineLevel="0" collapsed="false">
      <c r="A1416" s="7" t="s">
        <v>3699</v>
      </c>
      <c r="B1416" s="7" t="s">
        <v>12285</v>
      </c>
      <c r="C1416" s="44" t="n">
        <v>0</v>
      </c>
      <c r="D1416" s="44" t="n">
        <v>3</v>
      </c>
      <c r="E1416" s="38" t="n">
        <f aca="false">IFERROR(C1416/D1416,0)</f>
        <v>0</v>
      </c>
      <c r="F1416" s="45" t="n">
        <v>19.67</v>
      </c>
    </row>
    <row r="1417" customFormat="false" ht="15" hidden="false" customHeight="false" outlineLevel="0" collapsed="false">
      <c r="A1417" s="7" t="s">
        <v>3568</v>
      </c>
      <c r="B1417" s="7" t="s">
        <v>12285</v>
      </c>
      <c r="C1417" s="44" t="n">
        <v>0</v>
      </c>
      <c r="D1417" s="44" t="n">
        <v>3</v>
      </c>
      <c r="E1417" s="38" t="n">
        <f aca="false">IFERROR(C1417/D1417,0)</f>
        <v>0</v>
      </c>
      <c r="F1417" s="45" t="n">
        <v>32</v>
      </c>
    </row>
    <row r="1418" customFormat="false" ht="15" hidden="false" customHeight="false" outlineLevel="0" collapsed="false">
      <c r="A1418" s="7" t="s">
        <v>3493</v>
      </c>
      <c r="B1418" s="7" t="s">
        <v>12285</v>
      </c>
      <c r="C1418" s="44" t="n">
        <v>0</v>
      </c>
      <c r="D1418" s="44" t="n">
        <v>3</v>
      </c>
      <c r="E1418" s="38" t="n">
        <f aca="false">IFERROR(C1418/D1418,0)</f>
        <v>0</v>
      </c>
      <c r="F1418" s="45" t="n">
        <v>54.33</v>
      </c>
    </row>
    <row r="1419" customFormat="false" ht="15" hidden="false" customHeight="false" outlineLevel="0" collapsed="false">
      <c r="A1419" s="7" t="s">
        <v>3694</v>
      </c>
      <c r="B1419" s="7" t="s">
        <v>12285</v>
      </c>
      <c r="C1419" s="44" t="n">
        <v>0</v>
      </c>
      <c r="D1419" s="44" t="n">
        <v>3</v>
      </c>
      <c r="E1419" s="38" t="n">
        <f aca="false">IFERROR(C1419/D1419,0)</f>
        <v>0</v>
      </c>
      <c r="F1419" s="45" t="n">
        <v>12</v>
      </c>
    </row>
    <row r="1420" customFormat="false" ht="15" hidden="false" customHeight="false" outlineLevel="0" collapsed="false">
      <c r="A1420" s="7" t="s">
        <v>3013</v>
      </c>
      <c r="B1420" s="7" t="s">
        <v>12285</v>
      </c>
      <c r="C1420" s="44" t="n">
        <v>0</v>
      </c>
      <c r="D1420" s="44" t="n">
        <v>3</v>
      </c>
      <c r="E1420" s="38" t="n">
        <f aca="false">IFERROR(C1420/D1420,0)</f>
        <v>0</v>
      </c>
      <c r="F1420" s="45" t="n">
        <v>31</v>
      </c>
    </row>
    <row r="1421" customFormat="false" ht="15" hidden="false" customHeight="false" outlineLevel="0" collapsed="false">
      <c r="A1421" s="7" t="s">
        <v>2373</v>
      </c>
      <c r="B1421" s="7" t="s">
        <v>12284</v>
      </c>
      <c r="C1421" s="44" t="n">
        <v>0</v>
      </c>
      <c r="D1421" s="44" t="n">
        <v>3</v>
      </c>
      <c r="E1421" s="38" t="n">
        <f aca="false">IFERROR(C1421/D1421,0)</f>
        <v>0</v>
      </c>
      <c r="F1421" s="45" t="n">
        <v>12.33</v>
      </c>
    </row>
    <row r="1422" customFormat="false" ht="15" hidden="false" customHeight="false" outlineLevel="0" collapsed="false">
      <c r="A1422" s="7" t="s">
        <v>2302</v>
      </c>
      <c r="B1422" s="7" t="s">
        <v>12284</v>
      </c>
      <c r="C1422" s="44" t="n">
        <v>0</v>
      </c>
      <c r="D1422" s="44" t="n">
        <v>3</v>
      </c>
      <c r="E1422" s="38" t="n">
        <f aca="false">IFERROR(C1422/D1422,0)</f>
        <v>0</v>
      </c>
      <c r="F1422" s="45" t="n">
        <v>8.67</v>
      </c>
    </row>
    <row r="1423" customFormat="false" ht="15" hidden="false" customHeight="false" outlineLevel="0" collapsed="false">
      <c r="A1423" s="7" t="s">
        <v>2348</v>
      </c>
      <c r="B1423" s="7" t="s">
        <v>12285</v>
      </c>
      <c r="C1423" s="44" t="n">
        <v>0</v>
      </c>
      <c r="D1423" s="44" t="n">
        <v>3</v>
      </c>
      <c r="E1423" s="38" t="n">
        <f aca="false">IFERROR(C1423/D1423,0)</f>
        <v>0</v>
      </c>
      <c r="F1423" s="45" t="n">
        <v>11</v>
      </c>
    </row>
    <row r="1424" customFormat="false" ht="15" hidden="false" customHeight="false" outlineLevel="0" collapsed="false">
      <c r="A1424" s="7" t="s">
        <v>2833</v>
      </c>
      <c r="B1424" s="7" t="s">
        <v>12285</v>
      </c>
      <c r="C1424" s="44" t="n">
        <v>0</v>
      </c>
      <c r="D1424" s="44" t="n">
        <v>3</v>
      </c>
      <c r="E1424" s="38" t="n">
        <f aca="false">IFERROR(C1424/D1424,0)</f>
        <v>0</v>
      </c>
      <c r="F1424" s="45" t="n">
        <v>36.67</v>
      </c>
    </row>
    <row r="1425" customFormat="false" ht="15" hidden="false" customHeight="false" outlineLevel="0" collapsed="false">
      <c r="A1425" s="7" t="s">
        <v>3547</v>
      </c>
      <c r="B1425" s="7" t="s">
        <v>12285</v>
      </c>
      <c r="C1425" s="44" t="n">
        <v>0</v>
      </c>
      <c r="D1425" s="44" t="n">
        <v>3</v>
      </c>
      <c r="E1425" s="38" t="n">
        <f aca="false">IFERROR(C1425/D1425,0)</f>
        <v>0</v>
      </c>
      <c r="F1425" s="45" t="n">
        <v>20.33</v>
      </c>
    </row>
    <row r="1426" customFormat="false" ht="15" hidden="false" customHeight="false" outlineLevel="0" collapsed="false">
      <c r="A1426" s="7" t="s">
        <v>2380</v>
      </c>
      <c r="B1426" s="7" t="s">
        <v>12294</v>
      </c>
      <c r="C1426" s="44" t="n">
        <v>0</v>
      </c>
      <c r="D1426" s="44" t="n">
        <v>3</v>
      </c>
      <c r="E1426" s="38" t="n">
        <f aca="false">IFERROR(C1426/D1426,0)</f>
        <v>0</v>
      </c>
      <c r="F1426" s="45" t="n">
        <v>13.67</v>
      </c>
    </row>
    <row r="1427" customFormat="false" ht="15" hidden="false" customHeight="false" outlineLevel="0" collapsed="false">
      <c r="A1427" s="7" t="s">
        <v>3838</v>
      </c>
      <c r="B1427" s="7" t="s">
        <v>12285</v>
      </c>
      <c r="C1427" s="44" t="n">
        <v>0</v>
      </c>
      <c r="D1427" s="44" t="n">
        <v>3</v>
      </c>
      <c r="E1427" s="38" t="n">
        <f aca="false">IFERROR(C1427/D1427,0)</f>
        <v>0</v>
      </c>
      <c r="F1427" s="45" t="n">
        <v>33.33</v>
      </c>
    </row>
    <row r="1428" customFormat="false" ht="15" hidden="false" customHeight="false" outlineLevel="0" collapsed="false">
      <c r="A1428" s="7" t="s">
        <v>2303</v>
      </c>
      <c r="B1428" s="7" t="s">
        <v>12282</v>
      </c>
      <c r="C1428" s="44" t="n">
        <v>0</v>
      </c>
      <c r="D1428" s="44" t="n">
        <v>3</v>
      </c>
      <c r="E1428" s="38" t="n">
        <f aca="false">IFERROR(C1428/D1428,0)</f>
        <v>0</v>
      </c>
      <c r="F1428" s="45" t="n">
        <v>12.33</v>
      </c>
    </row>
    <row r="1429" customFormat="false" ht="15" hidden="false" customHeight="false" outlineLevel="0" collapsed="false">
      <c r="A1429" s="7" t="s">
        <v>3687</v>
      </c>
      <c r="B1429" s="7" t="s">
        <v>12285</v>
      </c>
      <c r="C1429" s="44" t="n">
        <v>0</v>
      </c>
      <c r="D1429" s="44" t="n">
        <v>3</v>
      </c>
      <c r="E1429" s="38" t="n">
        <f aca="false">IFERROR(C1429/D1429,0)</f>
        <v>0</v>
      </c>
      <c r="F1429" s="45" t="n">
        <v>19.67</v>
      </c>
    </row>
    <row r="1430" customFormat="false" ht="15" hidden="false" customHeight="false" outlineLevel="0" collapsed="false">
      <c r="A1430" s="7" t="s">
        <v>3491</v>
      </c>
      <c r="B1430" s="7" t="s">
        <v>12285</v>
      </c>
      <c r="C1430" s="44" t="n">
        <v>0</v>
      </c>
      <c r="D1430" s="44" t="n">
        <v>3</v>
      </c>
      <c r="E1430" s="38" t="n">
        <f aca="false">IFERROR(C1430/D1430,0)</f>
        <v>0</v>
      </c>
      <c r="F1430" s="45" t="n">
        <v>11.33</v>
      </c>
    </row>
    <row r="1431" customFormat="false" ht="15" hidden="false" customHeight="false" outlineLevel="0" collapsed="false">
      <c r="A1431" s="7" t="s">
        <v>2466</v>
      </c>
      <c r="B1431" s="7" t="s">
        <v>12281</v>
      </c>
      <c r="C1431" s="44" t="n">
        <v>0</v>
      </c>
      <c r="D1431" s="44" t="n">
        <v>3</v>
      </c>
      <c r="E1431" s="38" t="n">
        <f aca="false">IFERROR(C1431/D1431,0)</f>
        <v>0</v>
      </c>
      <c r="F1431" s="45" t="n">
        <v>16</v>
      </c>
    </row>
    <row r="1432" customFormat="false" ht="15" hidden="false" customHeight="false" outlineLevel="0" collapsed="false">
      <c r="A1432" s="7" t="s">
        <v>2390</v>
      </c>
      <c r="B1432" s="7" t="s">
        <v>12292</v>
      </c>
      <c r="C1432" s="44" t="n">
        <v>0</v>
      </c>
      <c r="D1432" s="44" t="n">
        <v>3</v>
      </c>
      <c r="E1432" s="38" t="n">
        <f aca="false">IFERROR(C1432/D1432,0)</f>
        <v>0</v>
      </c>
      <c r="F1432" s="45" t="n">
        <v>6.33</v>
      </c>
    </row>
    <row r="1433" customFormat="false" ht="15" hidden="false" customHeight="false" outlineLevel="0" collapsed="false">
      <c r="A1433" s="7" t="s">
        <v>3537</v>
      </c>
      <c r="B1433" s="7" t="s">
        <v>12280</v>
      </c>
      <c r="C1433" s="44" t="n">
        <v>0</v>
      </c>
      <c r="D1433" s="44" t="n">
        <v>3</v>
      </c>
      <c r="E1433" s="38" t="n">
        <f aca="false">IFERROR(C1433/D1433,0)</f>
        <v>0</v>
      </c>
      <c r="F1433" s="45" t="n">
        <v>8</v>
      </c>
    </row>
    <row r="1434" customFormat="false" ht="15" hidden="false" customHeight="false" outlineLevel="0" collapsed="false">
      <c r="A1434" s="7" t="s">
        <v>2512</v>
      </c>
      <c r="B1434" s="7" t="s">
        <v>12300</v>
      </c>
      <c r="C1434" s="44" t="n">
        <v>0</v>
      </c>
      <c r="D1434" s="44" t="n">
        <v>3</v>
      </c>
      <c r="E1434" s="38" t="n">
        <f aca="false">IFERROR(C1434/D1434,0)</f>
        <v>0</v>
      </c>
      <c r="F1434" s="45" t="n">
        <v>30.33</v>
      </c>
    </row>
    <row r="1435" customFormat="false" ht="15" hidden="false" customHeight="false" outlineLevel="0" collapsed="false">
      <c r="A1435" s="7" t="s">
        <v>3866</v>
      </c>
      <c r="B1435" s="7" t="s">
        <v>12285</v>
      </c>
      <c r="C1435" s="44" t="n">
        <v>0</v>
      </c>
      <c r="D1435" s="44" t="n">
        <v>3</v>
      </c>
      <c r="E1435" s="38" t="n">
        <f aca="false">IFERROR(C1435/D1435,0)</f>
        <v>0</v>
      </c>
      <c r="F1435" s="45" t="n">
        <v>37</v>
      </c>
    </row>
    <row r="1436" customFormat="false" ht="15" hidden="false" customHeight="false" outlineLevel="0" collapsed="false">
      <c r="A1436" s="7" t="s">
        <v>3331</v>
      </c>
      <c r="B1436" s="7" t="s">
        <v>12284</v>
      </c>
      <c r="C1436" s="44" t="n">
        <v>0</v>
      </c>
      <c r="D1436" s="44" t="n">
        <v>3</v>
      </c>
      <c r="E1436" s="38" t="n">
        <f aca="false">IFERROR(C1436/D1436,0)</f>
        <v>0</v>
      </c>
      <c r="F1436" s="45" t="n">
        <v>39.67</v>
      </c>
    </row>
    <row r="1437" customFormat="false" ht="15" hidden="false" customHeight="false" outlineLevel="0" collapsed="false">
      <c r="A1437" s="7" t="s">
        <v>3800</v>
      </c>
      <c r="B1437" s="7" t="s">
        <v>12284</v>
      </c>
      <c r="C1437" s="44" t="n">
        <v>0</v>
      </c>
      <c r="D1437" s="44" t="n">
        <v>3</v>
      </c>
      <c r="E1437" s="38" t="n">
        <f aca="false">IFERROR(C1437/D1437,0)</f>
        <v>0</v>
      </c>
      <c r="F1437" s="45" t="n">
        <v>58</v>
      </c>
    </row>
    <row r="1438" customFormat="false" ht="15" hidden="false" customHeight="false" outlineLevel="0" collapsed="false">
      <c r="A1438" s="7" t="s">
        <v>3153</v>
      </c>
      <c r="B1438" s="7" t="s">
        <v>12285</v>
      </c>
      <c r="C1438" s="44" t="n">
        <v>0</v>
      </c>
      <c r="D1438" s="44" t="n">
        <v>3</v>
      </c>
      <c r="E1438" s="38" t="n">
        <f aca="false">IFERROR(C1438/D1438,0)</f>
        <v>0</v>
      </c>
      <c r="F1438" s="45" t="n">
        <v>23</v>
      </c>
    </row>
    <row r="1439" customFormat="false" ht="15" hidden="false" customHeight="false" outlineLevel="0" collapsed="false">
      <c r="A1439" s="7" t="s">
        <v>3595</v>
      </c>
      <c r="B1439" s="7" t="s">
        <v>12285</v>
      </c>
      <c r="C1439" s="44" t="n">
        <v>0</v>
      </c>
      <c r="D1439" s="44" t="n">
        <v>3</v>
      </c>
      <c r="E1439" s="38" t="n">
        <f aca="false">IFERROR(C1439/D1439,0)</f>
        <v>0</v>
      </c>
      <c r="F1439" s="45" t="n">
        <v>33.33</v>
      </c>
    </row>
    <row r="1440" customFormat="false" ht="15" hidden="false" customHeight="false" outlineLevel="0" collapsed="false">
      <c r="A1440" s="7" t="s">
        <v>3608</v>
      </c>
      <c r="B1440" s="7" t="s">
        <v>12285</v>
      </c>
      <c r="C1440" s="44" t="n">
        <v>0</v>
      </c>
      <c r="D1440" s="44" t="n">
        <v>3</v>
      </c>
      <c r="E1440" s="38" t="n">
        <f aca="false">IFERROR(C1440/D1440,0)</f>
        <v>0</v>
      </c>
      <c r="F1440" s="45" t="n">
        <v>26.67</v>
      </c>
    </row>
    <row r="1441" customFormat="false" ht="15" hidden="false" customHeight="false" outlineLevel="0" collapsed="false">
      <c r="A1441" s="7" t="s">
        <v>2589</v>
      </c>
      <c r="B1441" s="7" t="s">
        <v>12291</v>
      </c>
      <c r="C1441" s="44" t="n">
        <v>0</v>
      </c>
      <c r="D1441" s="44" t="n">
        <v>3</v>
      </c>
      <c r="E1441" s="38" t="n">
        <f aca="false">IFERROR(C1441/D1441,0)</f>
        <v>0</v>
      </c>
      <c r="F1441" s="45" t="n">
        <v>53.67</v>
      </c>
    </row>
    <row r="1442" customFormat="false" ht="15" hidden="false" customHeight="false" outlineLevel="0" collapsed="false">
      <c r="A1442" s="7" t="s">
        <v>3616</v>
      </c>
      <c r="B1442" s="7" t="s">
        <v>12285</v>
      </c>
      <c r="C1442" s="44" t="n">
        <v>0</v>
      </c>
      <c r="D1442" s="44" t="n">
        <v>3</v>
      </c>
      <c r="E1442" s="38" t="n">
        <f aca="false">IFERROR(C1442/D1442,0)</f>
        <v>0</v>
      </c>
      <c r="F1442" s="45" t="n">
        <v>11</v>
      </c>
    </row>
    <row r="1443" customFormat="false" ht="15" hidden="false" customHeight="false" outlineLevel="0" collapsed="false">
      <c r="A1443" s="7" t="s">
        <v>959</v>
      </c>
      <c r="B1443" s="7" t="s">
        <v>12286</v>
      </c>
      <c r="C1443" s="44" t="n">
        <v>0</v>
      </c>
      <c r="D1443" s="44" t="n">
        <v>3</v>
      </c>
      <c r="E1443" s="38" t="n">
        <f aca="false">IFERROR(C1443/D1443,0)</f>
        <v>0</v>
      </c>
      <c r="F1443" s="45" t="n">
        <v>10.33</v>
      </c>
    </row>
    <row r="1444" customFormat="false" ht="15" hidden="false" customHeight="false" outlineLevel="0" collapsed="false">
      <c r="A1444" s="7" t="s">
        <v>2437</v>
      </c>
      <c r="B1444" s="7" t="s">
        <v>12281</v>
      </c>
      <c r="C1444" s="44" t="n">
        <v>0</v>
      </c>
      <c r="D1444" s="44" t="n">
        <v>3</v>
      </c>
      <c r="E1444" s="38" t="n">
        <f aca="false">IFERROR(C1444/D1444,0)</f>
        <v>0</v>
      </c>
      <c r="F1444" s="45" t="n">
        <v>7.67</v>
      </c>
    </row>
    <row r="1445" customFormat="false" ht="15" hidden="false" customHeight="false" outlineLevel="0" collapsed="false">
      <c r="A1445" s="7" t="s">
        <v>2596</v>
      </c>
      <c r="B1445" s="7" t="s">
        <v>12288</v>
      </c>
      <c r="C1445" s="44" t="n">
        <v>0</v>
      </c>
      <c r="D1445" s="44" t="n">
        <v>3</v>
      </c>
      <c r="E1445" s="38" t="n">
        <f aca="false">IFERROR(C1445/D1445,0)</f>
        <v>0</v>
      </c>
      <c r="F1445" s="45" t="n">
        <v>55.67</v>
      </c>
    </row>
    <row r="1446" customFormat="false" ht="15" hidden="false" customHeight="false" outlineLevel="0" collapsed="false">
      <c r="A1446" s="7" t="s">
        <v>2991</v>
      </c>
      <c r="B1446" s="7" t="s">
        <v>12285</v>
      </c>
      <c r="C1446" s="44" t="n">
        <v>0</v>
      </c>
      <c r="D1446" s="44" t="n">
        <v>3</v>
      </c>
      <c r="E1446" s="38" t="n">
        <f aca="false">IFERROR(C1446/D1446,0)</f>
        <v>0</v>
      </c>
      <c r="F1446" s="45" t="n">
        <v>21</v>
      </c>
    </row>
    <row r="1447" customFormat="false" ht="15" hidden="false" customHeight="false" outlineLevel="0" collapsed="false">
      <c r="A1447" s="7" t="s">
        <v>3760</v>
      </c>
      <c r="B1447" s="7" t="s">
        <v>12284</v>
      </c>
      <c r="C1447" s="44" t="n">
        <v>0</v>
      </c>
      <c r="D1447" s="44" t="n">
        <v>3</v>
      </c>
      <c r="E1447" s="38" t="n">
        <f aca="false">IFERROR(C1447/D1447,0)</f>
        <v>0</v>
      </c>
      <c r="F1447" s="45" t="n">
        <v>41.33</v>
      </c>
    </row>
    <row r="1448" customFormat="false" ht="15" hidden="false" customHeight="false" outlineLevel="0" collapsed="false">
      <c r="A1448" s="7" t="s">
        <v>2428</v>
      </c>
      <c r="B1448" s="7" t="s">
        <v>12317</v>
      </c>
      <c r="C1448" s="44" t="n">
        <v>0</v>
      </c>
      <c r="D1448" s="44" t="n">
        <v>3</v>
      </c>
      <c r="E1448" s="38" t="n">
        <f aca="false">IFERROR(C1448/D1448,0)</f>
        <v>0</v>
      </c>
      <c r="F1448" s="45" t="n">
        <v>22.67</v>
      </c>
    </row>
    <row r="1449" customFormat="false" ht="15" hidden="false" customHeight="false" outlineLevel="0" collapsed="false">
      <c r="A1449" s="7" t="s">
        <v>3898</v>
      </c>
      <c r="B1449" s="7" t="s">
        <v>12285</v>
      </c>
      <c r="C1449" s="44" t="n">
        <v>0</v>
      </c>
      <c r="D1449" s="44" t="n">
        <v>3</v>
      </c>
      <c r="E1449" s="38" t="n">
        <f aca="false">IFERROR(C1449/D1449,0)</f>
        <v>0</v>
      </c>
      <c r="F1449" s="45" t="n">
        <v>28.67</v>
      </c>
    </row>
    <row r="1450" customFormat="false" ht="15" hidden="false" customHeight="false" outlineLevel="0" collapsed="false">
      <c r="A1450" s="7" t="s">
        <v>3742</v>
      </c>
      <c r="B1450" s="7" t="s">
        <v>12281</v>
      </c>
      <c r="C1450" s="44" t="n">
        <v>0</v>
      </c>
      <c r="D1450" s="44" t="n">
        <v>3</v>
      </c>
      <c r="E1450" s="38" t="n">
        <f aca="false">IFERROR(C1450/D1450,0)</f>
        <v>0</v>
      </c>
      <c r="F1450" s="45" t="n">
        <v>5.67</v>
      </c>
    </row>
    <row r="1451" customFormat="false" ht="15" hidden="false" customHeight="false" outlineLevel="0" collapsed="false">
      <c r="A1451" s="7" t="s">
        <v>2346</v>
      </c>
      <c r="B1451" s="7" t="s">
        <v>12319</v>
      </c>
      <c r="C1451" s="44" t="n">
        <v>0</v>
      </c>
      <c r="D1451" s="44" t="n">
        <v>3</v>
      </c>
      <c r="E1451" s="38" t="n">
        <f aca="false">IFERROR(C1451/D1451,0)</f>
        <v>0</v>
      </c>
      <c r="F1451" s="45" t="n">
        <v>47</v>
      </c>
    </row>
    <row r="1452" customFormat="false" ht="15" hidden="false" customHeight="false" outlineLevel="0" collapsed="false">
      <c r="A1452" s="7" t="s">
        <v>3498</v>
      </c>
      <c r="B1452" s="7" t="s">
        <v>12285</v>
      </c>
      <c r="C1452" s="44" t="n">
        <v>0</v>
      </c>
      <c r="D1452" s="44" t="n">
        <v>3</v>
      </c>
      <c r="E1452" s="38" t="n">
        <f aca="false">IFERROR(C1452/D1452,0)</f>
        <v>0</v>
      </c>
      <c r="F1452" s="45" t="n">
        <v>18.67</v>
      </c>
    </row>
    <row r="1453" customFormat="false" ht="15" hidden="false" customHeight="false" outlineLevel="0" collapsed="false">
      <c r="A1453" s="7" t="s">
        <v>3986</v>
      </c>
      <c r="B1453" s="7" t="s">
        <v>12285</v>
      </c>
      <c r="C1453" s="44" t="n">
        <v>0</v>
      </c>
      <c r="D1453" s="44" t="n">
        <v>3</v>
      </c>
      <c r="E1453" s="38" t="n">
        <f aca="false">IFERROR(C1453/D1453,0)</f>
        <v>0</v>
      </c>
      <c r="F1453" s="45" t="n">
        <v>32.33</v>
      </c>
    </row>
    <row r="1454" customFormat="false" ht="15" hidden="false" customHeight="false" outlineLevel="0" collapsed="false">
      <c r="A1454" s="7" t="s">
        <v>3997</v>
      </c>
      <c r="B1454" s="7" t="s">
        <v>12285</v>
      </c>
      <c r="C1454" s="44" t="n">
        <v>0</v>
      </c>
      <c r="D1454" s="44" t="n">
        <v>3</v>
      </c>
      <c r="E1454" s="38" t="n">
        <f aca="false">IFERROR(C1454/D1454,0)</f>
        <v>0</v>
      </c>
      <c r="F1454" s="45" t="n">
        <v>22.67</v>
      </c>
    </row>
    <row r="1455" customFormat="false" ht="15" hidden="false" customHeight="false" outlineLevel="0" collapsed="false">
      <c r="A1455" s="7" t="s">
        <v>3376</v>
      </c>
      <c r="B1455" s="7" t="s">
        <v>12285</v>
      </c>
      <c r="C1455" s="44" t="n">
        <v>0</v>
      </c>
      <c r="D1455" s="44" t="n">
        <v>3</v>
      </c>
      <c r="E1455" s="38" t="n">
        <f aca="false">IFERROR(C1455/D1455,0)</f>
        <v>0</v>
      </c>
      <c r="F1455" s="45" t="n">
        <v>14.67</v>
      </c>
    </row>
    <row r="1456" customFormat="false" ht="15" hidden="false" customHeight="false" outlineLevel="0" collapsed="false">
      <c r="A1456" s="7" t="s">
        <v>3854</v>
      </c>
      <c r="B1456" s="7" t="s">
        <v>12285</v>
      </c>
      <c r="C1456" s="44" t="n">
        <v>0</v>
      </c>
      <c r="D1456" s="44" t="n">
        <v>3</v>
      </c>
      <c r="E1456" s="38" t="n">
        <f aca="false">IFERROR(C1456/D1456,0)</f>
        <v>0</v>
      </c>
      <c r="F1456" s="45" t="n">
        <v>26.33</v>
      </c>
    </row>
    <row r="1457" customFormat="false" ht="15" hidden="false" customHeight="false" outlineLevel="0" collapsed="false">
      <c r="A1457" s="7" t="s">
        <v>3877</v>
      </c>
      <c r="B1457" s="7" t="s">
        <v>12284</v>
      </c>
      <c r="C1457" s="44" t="n">
        <v>0</v>
      </c>
      <c r="D1457" s="44" t="n">
        <v>3</v>
      </c>
      <c r="E1457" s="38" t="n">
        <f aca="false">IFERROR(C1457/D1457,0)</f>
        <v>0</v>
      </c>
      <c r="F1457" s="45" t="n">
        <v>40</v>
      </c>
    </row>
    <row r="1458" customFormat="false" ht="15" hidden="false" customHeight="false" outlineLevel="0" collapsed="false">
      <c r="A1458" s="7" t="s">
        <v>3363</v>
      </c>
      <c r="B1458" s="7" t="s">
        <v>12285</v>
      </c>
      <c r="C1458" s="44" t="n">
        <v>0</v>
      </c>
      <c r="D1458" s="44" t="n">
        <v>3</v>
      </c>
      <c r="E1458" s="38" t="n">
        <f aca="false">IFERROR(C1458/D1458,0)</f>
        <v>0</v>
      </c>
      <c r="F1458" s="45" t="n">
        <v>29</v>
      </c>
    </row>
    <row r="1459" customFormat="false" ht="15" hidden="false" customHeight="false" outlineLevel="0" collapsed="false">
      <c r="A1459" s="7" t="s">
        <v>2298</v>
      </c>
      <c r="B1459" s="7" t="s">
        <v>12289</v>
      </c>
      <c r="C1459" s="44" t="n">
        <v>0</v>
      </c>
      <c r="D1459" s="44" t="n">
        <v>3</v>
      </c>
      <c r="E1459" s="38" t="n">
        <f aca="false">IFERROR(C1459/D1459,0)</f>
        <v>0</v>
      </c>
      <c r="F1459" s="45" t="n">
        <v>9.67</v>
      </c>
    </row>
    <row r="1460" customFormat="false" ht="15" hidden="false" customHeight="false" outlineLevel="0" collapsed="false">
      <c r="A1460" s="7" t="s">
        <v>2337</v>
      </c>
      <c r="B1460" s="7" t="s">
        <v>12295</v>
      </c>
      <c r="C1460" s="44" t="n">
        <v>0</v>
      </c>
      <c r="D1460" s="44" t="n">
        <v>3</v>
      </c>
      <c r="E1460" s="38" t="n">
        <f aca="false">IFERROR(C1460/D1460,0)</f>
        <v>0</v>
      </c>
      <c r="F1460" s="45" t="n">
        <v>12.33</v>
      </c>
    </row>
    <row r="1461" customFormat="false" ht="15" hidden="false" customHeight="false" outlineLevel="0" collapsed="false">
      <c r="A1461" s="7" t="s">
        <v>3921</v>
      </c>
      <c r="B1461" s="7" t="s">
        <v>12284</v>
      </c>
      <c r="C1461" s="44" t="n">
        <v>0</v>
      </c>
      <c r="D1461" s="44" t="n">
        <v>3</v>
      </c>
      <c r="E1461" s="38" t="n">
        <f aca="false">IFERROR(C1461/D1461,0)</f>
        <v>0</v>
      </c>
      <c r="F1461" s="45" t="n">
        <v>67</v>
      </c>
    </row>
    <row r="1462" customFormat="false" ht="15" hidden="false" customHeight="false" outlineLevel="0" collapsed="false">
      <c r="A1462" s="7" t="s">
        <v>3640</v>
      </c>
      <c r="B1462" s="7" t="s">
        <v>12280</v>
      </c>
      <c r="C1462" s="44" t="n">
        <v>0</v>
      </c>
      <c r="D1462" s="44" t="n">
        <v>3</v>
      </c>
      <c r="E1462" s="38" t="n">
        <f aca="false">IFERROR(C1462/D1462,0)</f>
        <v>0</v>
      </c>
      <c r="F1462" s="45" t="n">
        <v>25.33</v>
      </c>
    </row>
    <row r="1463" customFormat="false" ht="15" hidden="false" customHeight="false" outlineLevel="0" collapsed="false">
      <c r="A1463" s="7" t="s">
        <v>3920</v>
      </c>
      <c r="B1463" s="7" t="s">
        <v>12325</v>
      </c>
      <c r="C1463" s="44" t="n">
        <v>0</v>
      </c>
      <c r="D1463" s="44" t="n">
        <v>3</v>
      </c>
      <c r="E1463" s="38" t="n">
        <f aca="false">IFERROR(C1463/D1463,0)</f>
        <v>0</v>
      </c>
      <c r="F1463" s="45" t="n">
        <v>23.67</v>
      </c>
    </row>
    <row r="1464" customFormat="false" ht="15" hidden="false" customHeight="false" outlineLevel="0" collapsed="false">
      <c r="A1464" s="7" t="s">
        <v>2640</v>
      </c>
      <c r="B1464" s="7" t="s">
        <v>12283</v>
      </c>
      <c r="C1464" s="44" t="n">
        <v>0</v>
      </c>
      <c r="D1464" s="44" t="n">
        <v>3</v>
      </c>
      <c r="E1464" s="38" t="n">
        <f aca="false">IFERROR(C1464/D1464,0)</f>
        <v>0</v>
      </c>
      <c r="F1464" s="45" t="n">
        <v>51.33</v>
      </c>
    </row>
    <row r="1465" customFormat="false" ht="15" hidden="false" customHeight="false" outlineLevel="0" collapsed="false">
      <c r="A1465" s="7" t="s">
        <v>2618</v>
      </c>
      <c r="B1465" s="7" t="s">
        <v>12284</v>
      </c>
      <c r="C1465" s="44" t="n">
        <v>0</v>
      </c>
      <c r="D1465" s="44" t="n">
        <v>3</v>
      </c>
      <c r="E1465" s="38" t="n">
        <f aca="false">IFERROR(C1465/D1465,0)</f>
        <v>0</v>
      </c>
      <c r="F1465" s="45" t="n">
        <v>64.33</v>
      </c>
    </row>
    <row r="1466" customFormat="false" ht="15" hidden="false" customHeight="false" outlineLevel="0" collapsed="false">
      <c r="A1466" s="7" t="s">
        <v>2405</v>
      </c>
      <c r="B1466" s="7" t="s">
        <v>12306</v>
      </c>
      <c r="C1466" s="44" t="n">
        <v>0</v>
      </c>
      <c r="D1466" s="44" t="n">
        <v>3</v>
      </c>
      <c r="E1466" s="38" t="n">
        <f aca="false">IFERROR(C1466/D1466,0)</f>
        <v>0</v>
      </c>
      <c r="F1466" s="45" t="n">
        <v>10.33</v>
      </c>
    </row>
    <row r="1467" customFormat="false" ht="15" hidden="false" customHeight="false" outlineLevel="0" collapsed="false">
      <c r="A1467" s="7" t="s">
        <v>2972</v>
      </c>
      <c r="B1467" s="7" t="s">
        <v>12280</v>
      </c>
      <c r="C1467" s="44" t="n">
        <v>0</v>
      </c>
      <c r="D1467" s="44" t="n">
        <v>3</v>
      </c>
      <c r="E1467" s="38" t="n">
        <f aca="false">IFERROR(C1467/D1467,0)</f>
        <v>0</v>
      </c>
      <c r="F1467" s="45" t="n">
        <v>9</v>
      </c>
    </row>
    <row r="1468" customFormat="false" ht="15" hidden="false" customHeight="false" outlineLevel="0" collapsed="false">
      <c r="A1468" s="7" t="s">
        <v>2334</v>
      </c>
      <c r="B1468" s="7" t="s">
        <v>12280</v>
      </c>
      <c r="C1468" s="44" t="n">
        <v>0</v>
      </c>
      <c r="D1468" s="44" t="n">
        <v>3</v>
      </c>
      <c r="E1468" s="38" t="n">
        <f aca="false">IFERROR(C1468/D1468,0)</f>
        <v>0</v>
      </c>
      <c r="F1468" s="45" t="n">
        <v>10.33</v>
      </c>
    </row>
    <row r="1469" customFormat="false" ht="15" hidden="false" customHeight="false" outlineLevel="0" collapsed="false">
      <c r="A1469" s="7" t="s">
        <v>3275</v>
      </c>
      <c r="B1469" s="7" t="s">
        <v>12285</v>
      </c>
      <c r="C1469" s="44" t="n">
        <v>0</v>
      </c>
      <c r="D1469" s="44" t="n">
        <v>3</v>
      </c>
      <c r="E1469" s="38" t="n">
        <f aca="false">IFERROR(C1469/D1469,0)</f>
        <v>0</v>
      </c>
      <c r="F1469" s="45" t="n">
        <v>30.33</v>
      </c>
    </row>
    <row r="1470" customFormat="false" ht="15" hidden="false" customHeight="false" outlineLevel="0" collapsed="false">
      <c r="A1470" s="7" t="s">
        <v>994</v>
      </c>
      <c r="B1470" s="7" t="s">
        <v>12280</v>
      </c>
      <c r="C1470" s="44" t="n">
        <v>0</v>
      </c>
      <c r="D1470" s="44" t="n">
        <v>3</v>
      </c>
      <c r="E1470" s="38" t="n">
        <f aca="false">IFERROR(C1470/D1470,0)</f>
        <v>0</v>
      </c>
      <c r="F1470" s="45" t="n">
        <v>18</v>
      </c>
    </row>
    <row r="1471" customFormat="false" ht="15" hidden="false" customHeight="false" outlineLevel="0" collapsed="false">
      <c r="A1471" s="7" t="s">
        <v>959</v>
      </c>
      <c r="B1471" s="7" t="s">
        <v>12337</v>
      </c>
      <c r="C1471" s="44" t="n">
        <v>0</v>
      </c>
      <c r="D1471" s="44" t="n">
        <v>3</v>
      </c>
      <c r="E1471" s="38" t="n">
        <f aca="false">IFERROR(C1471/D1471,0)</f>
        <v>0</v>
      </c>
      <c r="F1471" s="45" t="n">
        <v>13.67</v>
      </c>
    </row>
    <row r="1472" customFormat="false" ht="15" hidden="false" customHeight="false" outlineLevel="0" collapsed="false">
      <c r="A1472" s="7" t="s">
        <v>3843</v>
      </c>
      <c r="B1472" s="7" t="s">
        <v>12285</v>
      </c>
      <c r="C1472" s="44" t="n">
        <v>0</v>
      </c>
      <c r="D1472" s="44" t="n">
        <v>3</v>
      </c>
      <c r="E1472" s="38" t="n">
        <f aca="false">IFERROR(C1472/D1472,0)</f>
        <v>0</v>
      </c>
      <c r="F1472" s="45" t="n">
        <v>19.67</v>
      </c>
    </row>
    <row r="1473" customFormat="false" ht="15" hidden="false" customHeight="false" outlineLevel="0" collapsed="false">
      <c r="A1473" s="7" t="s">
        <v>3952</v>
      </c>
      <c r="B1473" s="7" t="s">
        <v>12285</v>
      </c>
      <c r="C1473" s="44" t="n">
        <v>0</v>
      </c>
      <c r="D1473" s="44" t="n">
        <v>3</v>
      </c>
      <c r="E1473" s="38" t="n">
        <f aca="false">IFERROR(C1473/D1473,0)</f>
        <v>0</v>
      </c>
      <c r="F1473" s="45" t="n">
        <v>38.67</v>
      </c>
    </row>
    <row r="1474" customFormat="false" ht="15" hidden="false" customHeight="false" outlineLevel="0" collapsed="false">
      <c r="A1474" s="7" t="s">
        <v>3999</v>
      </c>
      <c r="B1474" s="7" t="s">
        <v>12285</v>
      </c>
      <c r="C1474" s="44" t="n">
        <v>0</v>
      </c>
      <c r="D1474" s="44" t="n">
        <v>3</v>
      </c>
      <c r="E1474" s="38" t="n">
        <f aca="false">IFERROR(C1474/D1474,0)</f>
        <v>0</v>
      </c>
      <c r="F1474" s="45" t="n">
        <v>31.67</v>
      </c>
    </row>
    <row r="1475" customFormat="false" ht="15" hidden="false" customHeight="false" outlineLevel="0" collapsed="false">
      <c r="A1475" s="7" t="s">
        <v>3455</v>
      </c>
      <c r="B1475" s="7" t="s">
        <v>12285</v>
      </c>
      <c r="C1475" s="44" t="n">
        <v>0</v>
      </c>
      <c r="D1475" s="44" t="n">
        <v>3</v>
      </c>
      <c r="E1475" s="38" t="n">
        <f aca="false">IFERROR(C1475/D1475,0)</f>
        <v>0</v>
      </c>
      <c r="F1475" s="45" t="n">
        <v>28.67</v>
      </c>
    </row>
    <row r="1476" customFormat="false" ht="15" hidden="false" customHeight="false" outlineLevel="0" collapsed="false">
      <c r="A1476" s="7" t="s">
        <v>3132</v>
      </c>
      <c r="B1476" s="7" t="s">
        <v>12285</v>
      </c>
      <c r="C1476" s="44" t="n">
        <v>0</v>
      </c>
      <c r="D1476" s="44" t="n">
        <v>3</v>
      </c>
      <c r="E1476" s="38" t="n">
        <f aca="false">IFERROR(C1476/D1476,0)</f>
        <v>0</v>
      </c>
      <c r="F1476" s="45" t="n">
        <v>31</v>
      </c>
    </row>
    <row r="1477" customFormat="false" ht="15" hidden="false" customHeight="false" outlineLevel="0" collapsed="false">
      <c r="A1477" s="7" t="s">
        <v>2397</v>
      </c>
      <c r="B1477" s="7" t="s">
        <v>12285</v>
      </c>
      <c r="C1477" s="44" t="n">
        <v>0</v>
      </c>
      <c r="D1477" s="44" t="n">
        <v>3</v>
      </c>
      <c r="E1477" s="38" t="n">
        <f aca="false">IFERROR(C1477/D1477,0)</f>
        <v>0</v>
      </c>
      <c r="F1477" s="45" t="n">
        <v>26</v>
      </c>
    </row>
    <row r="1478" customFormat="false" ht="15" hidden="false" customHeight="false" outlineLevel="0" collapsed="false">
      <c r="A1478" s="7" t="s">
        <v>2309</v>
      </c>
      <c r="B1478" s="7" t="s">
        <v>12295</v>
      </c>
      <c r="C1478" s="44" t="n">
        <v>0</v>
      </c>
      <c r="D1478" s="44" t="n">
        <v>3</v>
      </c>
      <c r="E1478" s="38" t="n">
        <f aca="false">IFERROR(C1478/D1478,0)</f>
        <v>0</v>
      </c>
      <c r="F1478" s="45" t="n">
        <v>51</v>
      </c>
    </row>
    <row r="1479" customFormat="false" ht="15" hidden="false" customHeight="false" outlineLevel="0" collapsed="false">
      <c r="A1479" s="7" t="s">
        <v>2968</v>
      </c>
      <c r="B1479" s="7" t="s">
        <v>12280</v>
      </c>
      <c r="C1479" s="44" t="n">
        <v>0</v>
      </c>
      <c r="D1479" s="44" t="n">
        <v>3</v>
      </c>
      <c r="E1479" s="38" t="n">
        <f aca="false">IFERROR(C1479/D1479,0)</f>
        <v>0</v>
      </c>
      <c r="F1479" s="45" t="n">
        <v>12.33</v>
      </c>
    </row>
    <row r="1480" customFormat="false" ht="15" hidden="false" customHeight="false" outlineLevel="0" collapsed="false">
      <c r="A1480" s="7" t="s">
        <v>2863</v>
      </c>
      <c r="B1480" s="7" t="s">
        <v>12281</v>
      </c>
      <c r="C1480" s="44" t="n">
        <v>0</v>
      </c>
      <c r="D1480" s="44" t="n">
        <v>3</v>
      </c>
      <c r="E1480" s="38" t="n">
        <f aca="false">IFERROR(C1480/D1480,0)</f>
        <v>0</v>
      </c>
      <c r="F1480" s="45" t="n">
        <v>8.33</v>
      </c>
    </row>
    <row r="1481" customFormat="false" ht="15" hidden="false" customHeight="false" outlineLevel="0" collapsed="false">
      <c r="A1481" s="7" t="s">
        <v>3728</v>
      </c>
      <c r="B1481" s="7" t="s">
        <v>12284</v>
      </c>
      <c r="C1481" s="44" t="n">
        <v>0</v>
      </c>
      <c r="D1481" s="44" t="n">
        <v>3</v>
      </c>
      <c r="E1481" s="38" t="n">
        <f aca="false">IFERROR(C1481/D1481,0)</f>
        <v>0</v>
      </c>
      <c r="F1481" s="45" t="n">
        <v>32.33</v>
      </c>
    </row>
    <row r="1482" customFormat="false" ht="15" hidden="false" customHeight="false" outlineLevel="0" collapsed="false">
      <c r="A1482" s="7" t="s">
        <v>3228</v>
      </c>
      <c r="B1482" s="7" t="s">
        <v>12284</v>
      </c>
      <c r="C1482" s="44" t="n">
        <v>0</v>
      </c>
      <c r="D1482" s="44" t="n">
        <v>3</v>
      </c>
      <c r="E1482" s="38" t="n">
        <f aca="false">IFERROR(C1482/D1482,0)</f>
        <v>0</v>
      </c>
      <c r="F1482" s="45" t="n">
        <v>52.33</v>
      </c>
    </row>
    <row r="1483" customFormat="false" ht="15" hidden="false" customHeight="false" outlineLevel="0" collapsed="false">
      <c r="A1483" s="7" t="s">
        <v>2612</v>
      </c>
      <c r="B1483" s="7" t="s">
        <v>12301</v>
      </c>
      <c r="C1483" s="44" t="n">
        <v>0</v>
      </c>
      <c r="D1483" s="44" t="n">
        <v>3</v>
      </c>
      <c r="E1483" s="38" t="n">
        <f aca="false">IFERROR(C1483/D1483,0)</f>
        <v>0</v>
      </c>
      <c r="F1483" s="45" t="n">
        <v>51.67</v>
      </c>
    </row>
    <row r="1484" customFormat="false" ht="15" hidden="false" customHeight="false" outlineLevel="0" collapsed="false">
      <c r="A1484" s="7" t="s">
        <v>2334</v>
      </c>
      <c r="B1484" s="7" t="s">
        <v>12284</v>
      </c>
      <c r="C1484" s="44" t="n">
        <v>0</v>
      </c>
      <c r="D1484" s="44" t="n">
        <v>3</v>
      </c>
      <c r="E1484" s="38" t="n">
        <f aca="false">IFERROR(C1484/D1484,0)</f>
        <v>0</v>
      </c>
      <c r="F1484" s="45" t="n">
        <v>13.33</v>
      </c>
    </row>
    <row r="1485" customFormat="false" ht="15" hidden="false" customHeight="false" outlineLevel="0" collapsed="false">
      <c r="A1485" s="7" t="s">
        <v>2304</v>
      </c>
      <c r="B1485" s="7" t="s">
        <v>12306</v>
      </c>
      <c r="C1485" s="44" t="n">
        <v>0</v>
      </c>
      <c r="D1485" s="44" t="n">
        <v>3</v>
      </c>
      <c r="E1485" s="38" t="n">
        <f aca="false">IFERROR(C1485/D1485,0)</f>
        <v>0</v>
      </c>
      <c r="F1485" s="45" t="n">
        <v>20.33</v>
      </c>
    </row>
    <row r="1486" customFormat="false" ht="15" hidden="false" customHeight="false" outlineLevel="0" collapsed="false">
      <c r="A1486" s="7" t="s">
        <v>2307</v>
      </c>
      <c r="B1486" s="7" t="s">
        <v>12312</v>
      </c>
      <c r="C1486" s="44" t="n">
        <v>0</v>
      </c>
      <c r="D1486" s="44" t="n">
        <v>3</v>
      </c>
      <c r="E1486" s="38" t="n">
        <f aca="false">IFERROR(C1486/D1486,0)</f>
        <v>0</v>
      </c>
      <c r="F1486" s="45" t="n">
        <v>7.67</v>
      </c>
    </row>
    <row r="1487" customFormat="false" ht="15" hidden="false" customHeight="false" outlineLevel="0" collapsed="false">
      <c r="A1487" s="7" t="s">
        <v>2649</v>
      </c>
      <c r="B1487" s="7" t="s">
        <v>12281</v>
      </c>
      <c r="C1487" s="44" t="n">
        <v>0</v>
      </c>
      <c r="D1487" s="44" t="n">
        <v>3</v>
      </c>
      <c r="E1487" s="38" t="n">
        <f aca="false">IFERROR(C1487/D1487,0)</f>
        <v>0</v>
      </c>
      <c r="F1487" s="45" t="n">
        <v>56.67</v>
      </c>
    </row>
    <row r="1488" customFormat="false" ht="15" hidden="false" customHeight="false" outlineLevel="0" collapsed="false">
      <c r="A1488" s="7" t="s">
        <v>3399</v>
      </c>
      <c r="B1488" s="7" t="s">
        <v>12285</v>
      </c>
      <c r="C1488" s="44" t="n">
        <v>0</v>
      </c>
      <c r="D1488" s="44" t="n">
        <v>3</v>
      </c>
      <c r="E1488" s="38" t="n">
        <f aca="false">IFERROR(C1488/D1488,0)</f>
        <v>0</v>
      </c>
      <c r="F1488" s="45" t="n">
        <v>17</v>
      </c>
    </row>
    <row r="1489" customFormat="false" ht="15" hidden="false" customHeight="false" outlineLevel="0" collapsed="false">
      <c r="A1489" s="7" t="s">
        <v>3655</v>
      </c>
      <c r="B1489" s="7" t="s">
        <v>12285</v>
      </c>
      <c r="C1489" s="44" t="n">
        <v>0</v>
      </c>
      <c r="D1489" s="44" t="n">
        <v>3</v>
      </c>
      <c r="E1489" s="38" t="n">
        <f aca="false">IFERROR(C1489/D1489,0)</f>
        <v>0</v>
      </c>
      <c r="F1489" s="45" t="n">
        <v>16.33</v>
      </c>
    </row>
    <row r="1490" customFormat="false" ht="15" hidden="false" customHeight="false" outlineLevel="0" collapsed="false">
      <c r="A1490" s="7" t="s">
        <v>2762</v>
      </c>
      <c r="B1490" s="7" t="s">
        <v>12281</v>
      </c>
      <c r="C1490" s="44" t="n">
        <v>0</v>
      </c>
      <c r="D1490" s="44" t="n">
        <v>3</v>
      </c>
      <c r="E1490" s="38" t="n">
        <f aca="false">IFERROR(C1490/D1490,0)</f>
        <v>0</v>
      </c>
      <c r="F1490" s="45" t="n">
        <v>8.67</v>
      </c>
    </row>
    <row r="1491" customFormat="false" ht="15" hidden="false" customHeight="false" outlineLevel="0" collapsed="false">
      <c r="A1491" s="7" t="s">
        <v>3955</v>
      </c>
      <c r="B1491" s="7" t="s">
        <v>12285</v>
      </c>
      <c r="C1491" s="44" t="n">
        <v>0</v>
      </c>
      <c r="D1491" s="44" t="n">
        <v>3</v>
      </c>
      <c r="E1491" s="38" t="n">
        <f aca="false">IFERROR(C1491/D1491,0)</f>
        <v>0</v>
      </c>
      <c r="F1491" s="45" t="n">
        <v>18.67</v>
      </c>
    </row>
    <row r="1492" customFormat="false" ht="15" hidden="false" customHeight="false" outlineLevel="0" collapsed="false">
      <c r="A1492" s="7" t="s">
        <v>3079</v>
      </c>
      <c r="B1492" s="7" t="s">
        <v>12285</v>
      </c>
      <c r="C1492" s="44" t="n">
        <v>0</v>
      </c>
      <c r="D1492" s="44" t="n">
        <v>3</v>
      </c>
      <c r="E1492" s="38" t="n">
        <f aca="false">IFERROR(C1492/D1492,0)</f>
        <v>0</v>
      </c>
      <c r="F1492" s="45" t="n">
        <v>29.33</v>
      </c>
    </row>
    <row r="1493" customFormat="false" ht="15" hidden="false" customHeight="false" outlineLevel="0" collapsed="false">
      <c r="A1493" s="7" t="s">
        <v>3833</v>
      </c>
      <c r="B1493" s="7" t="s">
        <v>12285</v>
      </c>
      <c r="C1493" s="44" t="n">
        <v>0</v>
      </c>
      <c r="D1493" s="44" t="n">
        <v>3</v>
      </c>
      <c r="E1493" s="38" t="n">
        <f aca="false">IFERROR(C1493/D1493,0)</f>
        <v>0</v>
      </c>
      <c r="F1493" s="45" t="n">
        <v>8</v>
      </c>
    </row>
    <row r="1494" customFormat="false" ht="15" hidden="false" customHeight="false" outlineLevel="0" collapsed="false">
      <c r="A1494" s="7" t="s">
        <v>2972</v>
      </c>
      <c r="B1494" s="7" t="s">
        <v>12285</v>
      </c>
      <c r="C1494" s="44" t="n">
        <v>0</v>
      </c>
      <c r="D1494" s="44" t="n">
        <v>3</v>
      </c>
      <c r="E1494" s="38" t="n">
        <f aca="false">IFERROR(C1494/D1494,0)</f>
        <v>0</v>
      </c>
      <c r="F1494" s="45" t="n">
        <v>8.67</v>
      </c>
    </row>
    <row r="1495" customFormat="false" ht="15" hidden="false" customHeight="false" outlineLevel="0" collapsed="false">
      <c r="A1495" s="7" t="s">
        <v>2436</v>
      </c>
      <c r="B1495" s="7" t="s">
        <v>12283</v>
      </c>
      <c r="C1495" s="44" t="n">
        <v>0</v>
      </c>
      <c r="D1495" s="44" t="n">
        <v>3</v>
      </c>
      <c r="E1495" s="38" t="n">
        <f aca="false">IFERROR(C1495/D1495,0)</f>
        <v>0</v>
      </c>
      <c r="F1495" s="45" t="n">
        <v>9.33</v>
      </c>
    </row>
    <row r="1496" customFormat="false" ht="15" hidden="false" customHeight="false" outlineLevel="0" collapsed="false">
      <c r="A1496" s="7" t="s">
        <v>3159</v>
      </c>
      <c r="B1496" s="7" t="s">
        <v>12284</v>
      </c>
      <c r="C1496" s="44" t="n">
        <v>0</v>
      </c>
      <c r="D1496" s="44" t="n">
        <v>3</v>
      </c>
      <c r="E1496" s="38" t="n">
        <f aca="false">IFERROR(C1496/D1496,0)</f>
        <v>0</v>
      </c>
      <c r="F1496" s="45" t="n">
        <v>62.67</v>
      </c>
    </row>
    <row r="1497" customFormat="false" ht="15" hidden="false" customHeight="false" outlineLevel="0" collapsed="false">
      <c r="A1497" s="7" t="s">
        <v>3681</v>
      </c>
      <c r="B1497" s="7" t="s">
        <v>12309</v>
      </c>
      <c r="C1497" s="44" t="n">
        <v>0</v>
      </c>
      <c r="D1497" s="44" t="n">
        <v>3</v>
      </c>
      <c r="E1497" s="38" t="n">
        <f aca="false">IFERROR(C1497/D1497,0)</f>
        <v>0</v>
      </c>
      <c r="F1497" s="45" t="n">
        <v>26.67</v>
      </c>
    </row>
    <row r="1498" customFormat="false" ht="15" hidden="false" customHeight="false" outlineLevel="0" collapsed="false">
      <c r="A1498" s="7" t="s">
        <v>2621</v>
      </c>
      <c r="B1498" s="7" t="s">
        <v>12285</v>
      </c>
      <c r="C1498" s="44" t="n">
        <v>0</v>
      </c>
      <c r="D1498" s="44" t="n">
        <v>3</v>
      </c>
      <c r="E1498" s="38" t="n">
        <f aca="false">IFERROR(C1498/D1498,0)</f>
        <v>0</v>
      </c>
      <c r="F1498" s="45" t="n">
        <v>47.67</v>
      </c>
    </row>
    <row r="1499" customFormat="false" ht="15" hidden="false" customHeight="false" outlineLevel="0" collapsed="false">
      <c r="A1499" s="7" t="s">
        <v>3607</v>
      </c>
      <c r="B1499" s="7" t="s">
        <v>12285</v>
      </c>
      <c r="C1499" s="44" t="n">
        <v>0</v>
      </c>
      <c r="D1499" s="44" t="n">
        <v>3</v>
      </c>
      <c r="E1499" s="38" t="n">
        <f aca="false">IFERROR(C1499/D1499,0)</f>
        <v>0</v>
      </c>
      <c r="F1499" s="45" t="n">
        <v>26.33</v>
      </c>
    </row>
    <row r="1500" customFormat="false" ht="15" hidden="false" customHeight="false" outlineLevel="0" collapsed="false">
      <c r="A1500" s="7" t="s">
        <v>3891</v>
      </c>
      <c r="B1500" s="7" t="s">
        <v>12285</v>
      </c>
      <c r="C1500" s="44" t="n">
        <v>0</v>
      </c>
      <c r="D1500" s="44" t="n">
        <v>3</v>
      </c>
      <c r="E1500" s="38" t="n">
        <f aca="false">IFERROR(C1500/D1500,0)</f>
        <v>0</v>
      </c>
      <c r="F1500" s="45" t="n">
        <v>24.33</v>
      </c>
    </row>
    <row r="1501" customFormat="false" ht="15" hidden="false" customHeight="false" outlineLevel="0" collapsed="false">
      <c r="A1501" s="7" t="s">
        <v>3710</v>
      </c>
      <c r="B1501" s="7" t="s">
        <v>12285</v>
      </c>
      <c r="C1501" s="44" t="n">
        <v>0</v>
      </c>
      <c r="D1501" s="44" t="n">
        <v>3</v>
      </c>
      <c r="E1501" s="38" t="n">
        <f aca="false">IFERROR(C1501/D1501,0)</f>
        <v>0</v>
      </c>
      <c r="F1501" s="45" t="n">
        <v>13.33</v>
      </c>
    </row>
    <row r="1502" customFormat="false" ht="15" hidden="false" customHeight="false" outlineLevel="0" collapsed="false">
      <c r="A1502" s="7" t="s">
        <v>2424</v>
      </c>
      <c r="B1502" s="7" t="s">
        <v>12288</v>
      </c>
      <c r="C1502" s="44" t="n">
        <v>0</v>
      </c>
      <c r="D1502" s="44" t="n">
        <v>3</v>
      </c>
      <c r="E1502" s="38" t="n">
        <f aca="false">IFERROR(C1502/D1502,0)</f>
        <v>0</v>
      </c>
      <c r="F1502" s="45" t="n">
        <v>55.67</v>
      </c>
    </row>
    <row r="1503" customFormat="false" ht="15" hidden="false" customHeight="false" outlineLevel="0" collapsed="false">
      <c r="A1503" s="7" t="s">
        <v>2306</v>
      </c>
      <c r="B1503" s="7" t="s">
        <v>12285</v>
      </c>
      <c r="C1503" s="44" t="n">
        <v>0</v>
      </c>
      <c r="D1503" s="44" t="n">
        <v>3</v>
      </c>
      <c r="E1503" s="38" t="n">
        <f aca="false">IFERROR(C1503/D1503,0)</f>
        <v>0</v>
      </c>
      <c r="F1503" s="45" t="n">
        <v>10.67</v>
      </c>
    </row>
    <row r="1504" customFormat="false" ht="15" hidden="false" customHeight="false" outlineLevel="0" collapsed="false">
      <c r="A1504" s="7" t="s">
        <v>3156</v>
      </c>
      <c r="B1504" s="7" t="s">
        <v>12285</v>
      </c>
      <c r="C1504" s="44" t="n">
        <v>0</v>
      </c>
      <c r="D1504" s="44" t="n">
        <v>3</v>
      </c>
      <c r="E1504" s="38" t="n">
        <f aca="false">IFERROR(C1504/D1504,0)</f>
        <v>0</v>
      </c>
      <c r="F1504" s="45" t="n">
        <v>21</v>
      </c>
    </row>
    <row r="1505" customFormat="false" ht="15" hidden="false" customHeight="false" outlineLevel="0" collapsed="false">
      <c r="A1505" s="7" t="s">
        <v>2620</v>
      </c>
      <c r="B1505" s="7" t="s">
        <v>12297</v>
      </c>
      <c r="C1505" s="44" t="n">
        <v>0</v>
      </c>
      <c r="D1505" s="44" t="n">
        <v>3</v>
      </c>
      <c r="E1505" s="38" t="n">
        <f aca="false">IFERROR(C1505/D1505,0)</f>
        <v>0</v>
      </c>
      <c r="F1505" s="45" t="n">
        <v>68.67</v>
      </c>
    </row>
    <row r="1506" customFormat="false" ht="15" hidden="false" customHeight="false" outlineLevel="0" collapsed="false">
      <c r="A1506" s="7" t="s">
        <v>3043</v>
      </c>
      <c r="B1506" s="7" t="s">
        <v>12285</v>
      </c>
      <c r="C1506" s="44" t="n">
        <v>0</v>
      </c>
      <c r="D1506" s="44" t="n">
        <v>3</v>
      </c>
      <c r="E1506" s="38" t="n">
        <f aca="false">IFERROR(C1506/D1506,0)</f>
        <v>0</v>
      </c>
      <c r="F1506" s="45" t="n">
        <v>24</v>
      </c>
    </row>
    <row r="1507" customFormat="false" ht="15" hidden="false" customHeight="false" outlineLevel="0" collapsed="false">
      <c r="A1507" s="7" t="s">
        <v>3239</v>
      </c>
      <c r="B1507" s="7" t="s">
        <v>12285</v>
      </c>
      <c r="C1507" s="44" t="n">
        <v>0</v>
      </c>
      <c r="D1507" s="44" t="n">
        <v>3</v>
      </c>
      <c r="E1507" s="38" t="n">
        <f aca="false">IFERROR(C1507/D1507,0)</f>
        <v>0</v>
      </c>
      <c r="F1507" s="45" t="n">
        <v>17.33</v>
      </c>
    </row>
    <row r="1508" customFormat="false" ht="15" hidden="false" customHeight="false" outlineLevel="0" collapsed="false">
      <c r="A1508" s="7" t="s">
        <v>3890</v>
      </c>
      <c r="B1508" s="7" t="s">
        <v>12285</v>
      </c>
      <c r="C1508" s="44" t="n">
        <v>0</v>
      </c>
      <c r="D1508" s="44" t="n">
        <v>3</v>
      </c>
      <c r="E1508" s="38" t="n">
        <f aca="false">IFERROR(C1508/D1508,0)</f>
        <v>0</v>
      </c>
      <c r="F1508" s="45" t="n">
        <v>24.33</v>
      </c>
    </row>
    <row r="1509" customFormat="false" ht="15" hidden="false" customHeight="false" outlineLevel="0" collapsed="false">
      <c r="A1509" s="7" t="s">
        <v>2582</v>
      </c>
      <c r="B1509" s="7" t="s">
        <v>12280</v>
      </c>
      <c r="C1509" s="44" t="n">
        <v>0</v>
      </c>
      <c r="D1509" s="44" t="n">
        <v>3</v>
      </c>
      <c r="E1509" s="38" t="n">
        <f aca="false">IFERROR(C1509/D1509,0)</f>
        <v>0</v>
      </c>
      <c r="F1509" s="45" t="n">
        <v>24.33</v>
      </c>
    </row>
    <row r="1510" customFormat="false" ht="15" hidden="false" customHeight="false" outlineLevel="0" collapsed="false">
      <c r="A1510" s="7" t="s">
        <v>3804</v>
      </c>
      <c r="B1510" s="7" t="s">
        <v>12285</v>
      </c>
      <c r="C1510" s="44" t="n">
        <v>0</v>
      </c>
      <c r="D1510" s="44" t="n">
        <v>3</v>
      </c>
      <c r="E1510" s="38" t="n">
        <f aca="false">IFERROR(C1510/D1510,0)</f>
        <v>0</v>
      </c>
      <c r="F1510" s="45" t="n">
        <v>12</v>
      </c>
    </row>
    <row r="1511" customFormat="false" ht="15" hidden="false" customHeight="false" outlineLevel="0" collapsed="false">
      <c r="A1511" s="7" t="s">
        <v>3193</v>
      </c>
      <c r="B1511" s="7" t="s">
        <v>12285</v>
      </c>
      <c r="C1511" s="44" t="n">
        <v>0</v>
      </c>
      <c r="D1511" s="44" t="n">
        <v>3</v>
      </c>
      <c r="E1511" s="38" t="n">
        <f aca="false">IFERROR(C1511/D1511,0)</f>
        <v>0</v>
      </c>
      <c r="F1511" s="45" t="n">
        <v>23.33</v>
      </c>
    </row>
    <row r="1512" customFormat="false" ht="15" hidden="false" customHeight="false" outlineLevel="0" collapsed="false">
      <c r="A1512" s="7" t="s">
        <v>3555</v>
      </c>
      <c r="B1512" s="7" t="s">
        <v>12285</v>
      </c>
      <c r="C1512" s="44" t="n">
        <v>0</v>
      </c>
      <c r="D1512" s="44" t="n">
        <v>3</v>
      </c>
      <c r="E1512" s="38" t="n">
        <f aca="false">IFERROR(C1512/D1512,0)</f>
        <v>0</v>
      </c>
      <c r="F1512" s="45" t="n">
        <v>25.33</v>
      </c>
    </row>
    <row r="1513" customFormat="false" ht="15" hidden="false" customHeight="false" outlineLevel="0" collapsed="false">
      <c r="A1513" s="7" t="s">
        <v>3367</v>
      </c>
      <c r="B1513" s="7" t="s">
        <v>12285</v>
      </c>
      <c r="C1513" s="44" t="n">
        <v>0</v>
      </c>
      <c r="D1513" s="44" t="n">
        <v>3</v>
      </c>
      <c r="E1513" s="38" t="n">
        <f aca="false">IFERROR(C1513/D1513,0)</f>
        <v>0</v>
      </c>
      <c r="F1513" s="45" t="n">
        <v>18</v>
      </c>
    </row>
    <row r="1514" customFormat="false" ht="15" hidden="false" customHeight="false" outlineLevel="0" collapsed="false">
      <c r="A1514" s="7" t="s">
        <v>3438</v>
      </c>
      <c r="B1514" s="7" t="s">
        <v>12285</v>
      </c>
      <c r="C1514" s="44" t="n">
        <v>0</v>
      </c>
      <c r="D1514" s="44" t="n">
        <v>3</v>
      </c>
      <c r="E1514" s="38" t="n">
        <f aca="false">IFERROR(C1514/D1514,0)</f>
        <v>0</v>
      </c>
      <c r="F1514" s="45" t="n">
        <v>11.33</v>
      </c>
    </row>
    <row r="1515" customFormat="false" ht="15" hidden="false" customHeight="false" outlineLevel="0" collapsed="false">
      <c r="A1515" s="7" t="s">
        <v>2380</v>
      </c>
      <c r="B1515" s="7" t="s">
        <v>12280</v>
      </c>
      <c r="C1515" s="44" t="n">
        <v>0</v>
      </c>
      <c r="D1515" s="44" t="n">
        <v>3</v>
      </c>
      <c r="E1515" s="38" t="n">
        <f aca="false">IFERROR(C1515/D1515,0)</f>
        <v>0</v>
      </c>
      <c r="F1515" s="45" t="n">
        <v>15.33</v>
      </c>
    </row>
    <row r="1516" customFormat="false" ht="15" hidden="false" customHeight="false" outlineLevel="0" collapsed="false">
      <c r="A1516" s="7" t="s">
        <v>2334</v>
      </c>
      <c r="B1516" s="7" t="s">
        <v>12294</v>
      </c>
      <c r="C1516" s="44" t="n">
        <v>0</v>
      </c>
      <c r="D1516" s="44" t="n">
        <v>3</v>
      </c>
      <c r="E1516" s="38" t="n">
        <f aca="false">IFERROR(C1516/D1516,0)</f>
        <v>0</v>
      </c>
      <c r="F1516" s="45" t="n">
        <v>11</v>
      </c>
    </row>
    <row r="1517" customFormat="false" ht="15" hidden="false" customHeight="false" outlineLevel="0" collapsed="false">
      <c r="A1517" s="7" t="s">
        <v>2682</v>
      </c>
      <c r="B1517" s="7" t="s">
        <v>12285</v>
      </c>
      <c r="C1517" s="44" t="n">
        <v>0</v>
      </c>
      <c r="D1517" s="44" t="n">
        <v>3</v>
      </c>
      <c r="E1517" s="38" t="n">
        <f aca="false">IFERROR(C1517/D1517,0)</f>
        <v>0</v>
      </c>
      <c r="F1517" s="45" t="n">
        <v>11.33</v>
      </c>
    </row>
    <row r="1518" customFormat="false" ht="15" hidden="false" customHeight="false" outlineLevel="0" collapsed="false">
      <c r="A1518" s="7" t="s">
        <v>2470</v>
      </c>
      <c r="B1518" s="7" t="s">
        <v>12280</v>
      </c>
      <c r="C1518" s="44" t="n">
        <v>0</v>
      </c>
      <c r="D1518" s="44" t="n">
        <v>3</v>
      </c>
      <c r="E1518" s="38" t="n">
        <f aca="false">IFERROR(C1518/D1518,0)</f>
        <v>0</v>
      </c>
      <c r="F1518" s="45" t="n">
        <v>6</v>
      </c>
    </row>
    <row r="1519" customFormat="false" ht="15" hidden="false" customHeight="false" outlineLevel="0" collapsed="false">
      <c r="A1519" s="7" t="s">
        <v>3981</v>
      </c>
      <c r="B1519" s="7" t="s">
        <v>12284</v>
      </c>
      <c r="C1519" s="44" t="n">
        <v>0</v>
      </c>
      <c r="D1519" s="44" t="n">
        <v>3</v>
      </c>
      <c r="E1519" s="38" t="n">
        <f aca="false">IFERROR(C1519/D1519,0)</f>
        <v>0</v>
      </c>
      <c r="F1519" s="45" t="n">
        <v>57.33</v>
      </c>
    </row>
    <row r="1520" customFormat="false" ht="15" hidden="false" customHeight="false" outlineLevel="0" collapsed="false">
      <c r="A1520" s="7" t="s">
        <v>3654</v>
      </c>
      <c r="B1520" s="7" t="s">
        <v>12284</v>
      </c>
      <c r="C1520" s="44" t="n">
        <v>0</v>
      </c>
      <c r="D1520" s="44" t="n">
        <v>3</v>
      </c>
      <c r="E1520" s="38" t="n">
        <f aca="false">IFERROR(C1520/D1520,0)</f>
        <v>0</v>
      </c>
      <c r="F1520" s="45" t="n">
        <v>62.67</v>
      </c>
    </row>
    <row r="1521" customFormat="false" ht="15" hidden="false" customHeight="false" outlineLevel="0" collapsed="false">
      <c r="A1521" s="7" t="s">
        <v>4007</v>
      </c>
      <c r="B1521" s="7" t="s">
        <v>12285</v>
      </c>
      <c r="C1521" s="44" t="n">
        <v>0</v>
      </c>
      <c r="D1521" s="44" t="n">
        <v>3</v>
      </c>
      <c r="E1521" s="38" t="n">
        <f aca="false">IFERROR(C1521/D1521,0)</f>
        <v>0</v>
      </c>
      <c r="F1521" s="45" t="n">
        <v>18.67</v>
      </c>
    </row>
    <row r="1522" customFormat="false" ht="15" hidden="false" customHeight="false" outlineLevel="0" collapsed="false">
      <c r="A1522" s="7" t="s">
        <v>2882</v>
      </c>
      <c r="B1522" s="7" t="s">
        <v>12285</v>
      </c>
      <c r="C1522" s="44" t="n">
        <v>0</v>
      </c>
      <c r="D1522" s="44" t="n">
        <v>3</v>
      </c>
      <c r="E1522" s="38" t="n">
        <f aca="false">IFERROR(C1522/D1522,0)</f>
        <v>0</v>
      </c>
      <c r="F1522" s="45" t="n">
        <v>7.33</v>
      </c>
    </row>
    <row r="1523" customFormat="false" ht="15" hidden="false" customHeight="false" outlineLevel="0" collapsed="false">
      <c r="A1523" s="7" t="s">
        <v>2327</v>
      </c>
      <c r="B1523" s="7" t="s">
        <v>12281</v>
      </c>
      <c r="C1523" s="44" t="n">
        <v>0</v>
      </c>
      <c r="D1523" s="44" t="n">
        <v>3</v>
      </c>
      <c r="E1523" s="38" t="n">
        <f aca="false">IFERROR(C1523/D1523,0)</f>
        <v>0</v>
      </c>
      <c r="F1523" s="45" t="n">
        <v>28.67</v>
      </c>
    </row>
    <row r="1524" customFormat="false" ht="15" hidden="false" customHeight="false" outlineLevel="0" collapsed="false">
      <c r="A1524" s="7" t="s">
        <v>3771</v>
      </c>
      <c r="B1524" s="7" t="s">
        <v>12285</v>
      </c>
      <c r="C1524" s="44" t="n">
        <v>0</v>
      </c>
      <c r="D1524" s="44" t="n">
        <v>3</v>
      </c>
      <c r="E1524" s="38" t="n">
        <f aca="false">IFERROR(C1524/D1524,0)</f>
        <v>0</v>
      </c>
      <c r="F1524" s="45" t="n">
        <v>44</v>
      </c>
    </row>
    <row r="1525" customFormat="false" ht="15" hidden="false" customHeight="false" outlineLevel="0" collapsed="false">
      <c r="A1525" s="7" t="s">
        <v>3862</v>
      </c>
      <c r="B1525" s="7" t="s">
        <v>12285</v>
      </c>
      <c r="C1525" s="44" t="n">
        <v>0</v>
      </c>
      <c r="D1525" s="44" t="n">
        <v>3</v>
      </c>
      <c r="E1525" s="38" t="n">
        <f aca="false">IFERROR(C1525/D1525,0)</f>
        <v>0</v>
      </c>
      <c r="F1525" s="45" t="n">
        <v>33.67</v>
      </c>
    </row>
    <row r="1526" customFormat="false" ht="15" hidden="false" customHeight="false" outlineLevel="0" collapsed="false">
      <c r="A1526" s="7" t="s">
        <v>2512</v>
      </c>
      <c r="B1526" s="7" t="s">
        <v>12285</v>
      </c>
      <c r="C1526" s="44" t="n">
        <v>0</v>
      </c>
      <c r="D1526" s="44" t="n">
        <v>3</v>
      </c>
      <c r="E1526" s="38" t="n">
        <f aca="false">IFERROR(C1526/D1526,0)</f>
        <v>0</v>
      </c>
      <c r="F1526" s="45" t="n">
        <v>23</v>
      </c>
    </row>
    <row r="1527" customFormat="false" ht="15" hidden="false" customHeight="false" outlineLevel="0" collapsed="false">
      <c r="A1527" s="7" t="s">
        <v>2354</v>
      </c>
      <c r="B1527" s="7" t="s">
        <v>12312</v>
      </c>
      <c r="C1527" s="44" t="n">
        <v>0</v>
      </c>
      <c r="D1527" s="44" t="n">
        <v>3</v>
      </c>
      <c r="E1527" s="38" t="n">
        <f aca="false">IFERROR(C1527/D1527,0)</f>
        <v>0</v>
      </c>
      <c r="F1527" s="45" t="n">
        <v>39</v>
      </c>
    </row>
    <row r="1528" customFormat="false" ht="15" hidden="false" customHeight="false" outlineLevel="0" collapsed="false">
      <c r="A1528" s="7" t="s">
        <v>3062</v>
      </c>
      <c r="B1528" s="7" t="s">
        <v>12280</v>
      </c>
      <c r="C1528" s="44" t="n">
        <v>0</v>
      </c>
      <c r="D1528" s="44" t="n">
        <v>3</v>
      </c>
      <c r="E1528" s="38" t="n">
        <f aca="false">IFERROR(C1528/D1528,0)</f>
        <v>0</v>
      </c>
      <c r="F1528" s="45" t="n">
        <v>8</v>
      </c>
    </row>
    <row r="1529" customFormat="false" ht="15" hidden="false" customHeight="false" outlineLevel="0" collapsed="false">
      <c r="A1529" s="7" t="s">
        <v>3605</v>
      </c>
      <c r="B1529" s="7" t="s">
        <v>12285</v>
      </c>
      <c r="C1529" s="44" t="n">
        <v>0</v>
      </c>
      <c r="D1529" s="44" t="n">
        <v>3</v>
      </c>
      <c r="E1529" s="38" t="n">
        <f aca="false">IFERROR(C1529/D1529,0)</f>
        <v>0</v>
      </c>
      <c r="F1529" s="45" t="n">
        <v>20</v>
      </c>
    </row>
    <row r="1530" customFormat="false" ht="15" hidden="false" customHeight="false" outlineLevel="0" collapsed="false">
      <c r="A1530" s="7" t="s">
        <v>3674</v>
      </c>
      <c r="B1530" s="7" t="s">
        <v>12285</v>
      </c>
      <c r="C1530" s="44" t="n">
        <v>0</v>
      </c>
      <c r="D1530" s="44" t="n">
        <v>3</v>
      </c>
      <c r="E1530" s="38" t="n">
        <f aca="false">IFERROR(C1530/D1530,0)</f>
        <v>0</v>
      </c>
      <c r="F1530" s="45" t="n">
        <v>21.33</v>
      </c>
    </row>
    <row r="1531" customFormat="false" ht="15" hidden="false" customHeight="false" outlineLevel="0" collapsed="false">
      <c r="A1531" s="7" t="s">
        <v>3526</v>
      </c>
      <c r="B1531" s="7" t="s">
        <v>12285</v>
      </c>
      <c r="C1531" s="44" t="n">
        <v>0</v>
      </c>
      <c r="D1531" s="44" t="n">
        <v>3</v>
      </c>
      <c r="E1531" s="38" t="n">
        <f aca="false">IFERROR(C1531/D1531,0)</f>
        <v>0</v>
      </c>
      <c r="F1531" s="45" t="n">
        <v>26.33</v>
      </c>
    </row>
    <row r="1532" customFormat="false" ht="15" hidden="false" customHeight="false" outlineLevel="0" collapsed="false">
      <c r="A1532" s="7" t="s">
        <v>3988</v>
      </c>
      <c r="B1532" s="7" t="s">
        <v>12311</v>
      </c>
      <c r="C1532" s="44" t="n">
        <v>0</v>
      </c>
      <c r="D1532" s="44" t="n">
        <v>3</v>
      </c>
      <c r="E1532" s="38" t="n">
        <f aca="false">IFERROR(C1532/D1532,0)</f>
        <v>0</v>
      </c>
      <c r="F1532" s="45" t="n">
        <v>10</v>
      </c>
    </row>
    <row r="1533" customFormat="false" ht="15" hidden="false" customHeight="false" outlineLevel="0" collapsed="false">
      <c r="A1533" s="7" t="s">
        <v>2345</v>
      </c>
      <c r="B1533" s="7" t="s">
        <v>12302</v>
      </c>
      <c r="C1533" s="44" t="n">
        <v>0</v>
      </c>
      <c r="D1533" s="44" t="n">
        <v>3</v>
      </c>
      <c r="E1533" s="38" t="n">
        <f aca="false">IFERROR(C1533/D1533,0)</f>
        <v>0</v>
      </c>
      <c r="F1533" s="45" t="n">
        <v>49.67</v>
      </c>
    </row>
    <row r="1534" customFormat="false" ht="15" hidden="false" customHeight="false" outlineLevel="0" collapsed="false">
      <c r="A1534" s="7" t="s">
        <v>2699</v>
      </c>
      <c r="B1534" s="7" t="s">
        <v>12289</v>
      </c>
      <c r="C1534" s="44" t="n">
        <v>0</v>
      </c>
      <c r="D1534" s="44" t="n">
        <v>3</v>
      </c>
      <c r="E1534" s="38" t="n">
        <f aca="false">IFERROR(C1534/D1534,0)</f>
        <v>0</v>
      </c>
      <c r="F1534" s="45" t="n">
        <v>9.33</v>
      </c>
    </row>
    <row r="1535" customFormat="false" ht="15" hidden="false" customHeight="false" outlineLevel="0" collapsed="false">
      <c r="A1535" s="7" t="s">
        <v>2300</v>
      </c>
      <c r="B1535" s="7" t="s">
        <v>12306</v>
      </c>
      <c r="C1535" s="44" t="n">
        <v>0</v>
      </c>
      <c r="D1535" s="44" t="n">
        <v>3</v>
      </c>
      <c r="E1535" s="38" t="n">
        <f aca="false">IFERROR(C1535/D1535,0)</f>
        <v>0</v>
      </c>
      <c r="F1535" s="45" t="n">
        <v>9.33</v>
      </c>
    </row>
    <row r="1536" customFormat="false" ht="15" hidden="false" customHeight="false" outlineLevel="0" collapsed="false">
      <c r="A1536" s="7" t="s">
        <v>3585</v>
      </c>
      <c r="B1536" s="7" t="s">
        <v>12285</v>
      </c>
      <c r="C1536" s="44" t="n">
        <v>0</v>
      </c>
      <c r="D1536" s="44" t="n">
        <v>3</v>
      </c>
      <c r="E1536" s="38" t="n">
        <f aca="false">IFERROR(C1536/D1536,0)</f>
        <v>0</v>
      </c>
      <c r="F1536" s="45" t="n">
        <v>25.33</v>
      </c>
    </row>
    <row r="1537" customFormat="false" ht="15" hidden="false" customHeight="false" outlineLevel="0" collapsed="false">
      <c r="A1537" s="7" t="s">
        <v>3705</v>
      </c>
      <c r="B1537" s="7" t="s">
        <v>12285</v>
      </c>
      <c r="C1537" s="44" t="n">
        <v>0</v>
      </c>
      <c r="D1537" s="44" t="n">
        <v>3</v>
      </c>
      <c r="E1537" s="38" t="n">
        <f aca="false">IFERROR(C1537/D1537,0)</f>
        <v>0</v>
      </c>
      <c r="F1537" s="45" t="n">
        <v>25.33</v>
      </c>
    </row>
    <row r="1538" customFormat="false" ht="15" hidden="false" customHeight="false" outlineLevel="0" collapsed="false">
      <c r="A1538" s="7" t="s">
        <v>3562</v>
      </c>
      <c r="B1538" s="7" t="s">
        <v>12280</v>
      </c>
      <c r="C1538" s="44" t="n">
        <v>0</v>
      </c>
      <c r="D1538" s="44" t="n">
        <v>3</v>
      </c>
      <c r="E1538" s="38" t="n">
        <f aca="false">IFERROR(C1538/D1538,0)</f>
        <v>0</v>
      </c>
      <c r="F1538" s="45" t="n">
        <v>24.33</v>
      </c>
    </row>
    <row r="1539" customFormat="false" ht="15" hidden="false" customHeight="false" outlineLevel="0" collapsed="false">
      <c r="A1539" s="7" t="s">
        <v>2308</v>
      </c>
      <c r="B1539" s="7" t="s">
        <v>12337</v>
      </c>
      <c r="C1539" s="44" t="n">
        <v>0</v>
      </c>
      <c r="D1539" s="44" t="n">
        <v>3</v>
      </c>
      <c r="E1539" s="38" t="n">
        <f aca="false">IFERROR(C1539/D1539,0)</f>
        <v>0</v>
      </c>
      <c r="F1539" s="45" t="n">
        <v>12</v>
      </c>
    </row>
    <row r="1540" customFormat="false" ht="15" hidden="false" customHeight="false" outlineLevel="0" collapsed="false">
      <c r="A1540" s="7" t="s">
        <v>3195</v>
      </c>
      <c r="B1540" s="7" t="s">
        <v>12285</v>
      </c>
      <c r="C1540" s="44" t="n">
        <v>0</v>
      </c>
      <c r="D1540" s="44" t="n">
        <v>3</v>
      </c>
      <c r="E1540" s="38" t="n">
        <f aca="false">IFERROR(C1540/D1540,0)</f>
        <v>0</v>
      </c>
      <c r="F1540" s="45" t="n">
        <v>44.33</v>
      </c>
    </row>
    <row r="1541" customFormat="false" ht="15" hidden="false" customHeight="false" outlineLevel="0" collapsed="false">
      <c r="A1541" s="7" t="s">
        <v>2312</v>
      </c>
      <c r="B1541" s="7" t="s">
        <v>12298</v>
      </c>
      <c r="C1541" s="44" t="n">
        <v>0</v>
      </c>
      <c r="D1541" s="44" t="n">
        <v>3</v>
      </c>
      <c r="E1541" s="38" t="n">
        <f aca="false">IFERROR(C1541/D1541,0)</f>
        <v>0</v>
      </c>
      <c r="F1541" s="45" t="n">
        <v>14.67</v>
      </c>
    </row>
    <row r="1542" customFormat="false" ht="15" hidden="false" customHeight="false" outlineLevel="0" collapsed="false">
      <c r="A1542" s="7" t="s">
        <v>2365</v>
      </c>
      <c r="B1542" s="7" t="s">
        <v>12289</v>
      </c>
      <c r="C1542" s="44" t="n">
        <v>0</v>
      </c>
      <c r="D1542" s="44" t="n">
        <v>3</v>
      </c>
      <c r="E1542" s="38" t="n">
        <f aca="false">IFERROR(C1542/D1542,0)</f>
        <v>0</v>
      </c>
      <c r="F1542" s="45" t="n">
        <v>19.67</v>
      </c>
    </row>
    <row r="1543" customFormat="false" ht="15" hidden="false" customHeight="false" outlineLevel="0" collapsed="false">
      <c r="A1543" s="7" t="s">
        <v>2670</v>
      </c>
      <c r="B1543" s="7" t="s">
        <v>12333</v>
      </c>
      <c r="C1543" s="44" t="n">
        <v>0</v>
      </c>
      <c r="D1543" s="44" t="n">
        <v>3</v>
      </c>
      <c r="E1543" s="38" t="n">
        <f aca="false">IFERROR(C1543/D1543,0)</f>
        <v>0</v>
      </c>
      <c r="F1543" s="45" t="n">
        <v>21.67</v>
      </c>
    </row>
    <row r="1544" customFormat="false" ht="15" hidden="false" customHeight="false" outlineLevel="0" collapsed="false">
      <c r="A1544" s="7" t="s">
        <v>3436</v>
      </c>
      <c r="B1544" s="7" t="s">
        <v>12285</v>
      </c>
      <c r="C1544" s="44" t="n">
        <v>0</v>
      </c>
      <c r="D1544" s="44" t="n">
        <v>3</v>
      </c>
      <c r="E1544" s="38" t="n">
        <f aca="false">IFERROR(C1544/D1544,0)</f>
        <v>0</v>
      </c>
      <c r="F1544" s="45" t="n">
        <v>18</v>
      </c>
    </row>
    <row r="1545" customFormat="false" ht="15" hidden="false" customHeight="false" outlineLevel="0" collapsed="false">
      <c r="A1545" s="7" t="s">
        <v>3613</v>
      </c>
      <c r="B1545" s="7" t="s">
        <v>12285</v>
      </c>
      <c r="C1545" s="44" t="n">
        <v>0</v>
      </c>
      <c r="D1545" s="44" t="n">
        <v>3</v>
      </c>
      <c r="E1545" s="38" t="n">
        <f aca="false">IFERROR(C1545/D1545,0)</f>
        <v>0</v>
      </c>
      <c r="F1545" s="45" t="n">
        <v>32.33</v>
      </c>
    </row>
    <row r="1546" customFormat="false" ht="15" hidden="false" customHeight="false" outlineLevel="0" collapsed="false">
      <c r="A1546" s="7" t="s">
        <v>3896</v>
      </c>
      <c r="B1546" s="7" t="s">
        <v>12282</v>
      </c>
      <c r="C1546" s="44" t="n">
        <v>0</v>
      </c>
      <c r="D1546" s="44" t="n">
        <v>3</v>
      </c>
      <c r="E1546" s="38" t="n">
        <f aca="false">IFERROR(C1546/D1546,0)</f>
        <v>0</v>
      </c>
      <c r="F1546" s="45" t="n">
        <v>37.67</v>
      </c>
    </row>
    <row r="1547" customFormat="false" ht="15" hidden="false" customHeight="false" outlineLevel="0" collapsed="false">
      <c r="A1547" s="7" t="s">
        <v>3689</v>
      </c>
      <c r="B1547" s="7" t="s">
        <v>12285</v>
      </c>
      <c r="C1547" s="44" t="n">
        <v>0</v>
      </c>
      <c r="D1547" s="44" t="n">
        <v>3</v>
      </c>
      <c r="E1547" s="38" t="n">
        <f aca="false">IFERROR(C1547/D1547,0)</f>
        <v>0</v>
      </c>
      <c r="F1547" s="45" t="n">
        <v>22.67</v>
      </c>
    </row>
    <row r="1548" customFormat="false" ht="15" hidden="false" customHeight="false" outlineLevel="0" collapsed="false">
      <c r="A1548" s="7" t="s">
        <v>2765</v>
      </c>
      <c r="B1548" s="7" t="s">
        <v>12288</v>
      </c>
      <c r="C1548" s="44" t="n">
        <v>0</v>
      </c>
      <c r="D1548" s="44" t="n">
        <v>3</v>
      </c>
      <c r="E1548" s="38" t="n">
        <f aca="false">IFERROR(C1548/D1548,0)</f>
        <v>0</v>
      </c>
      <c r="F1548" s="45" t="n">
        <v>25.67</v>
      </c>
    </row>
    <row r="1549" customFormat="false" ht="15" hidden="false" customHeight="false" outlineLevel="0" collapsed="false">
      <c r="A1549" s="7" t="s">
        <v>2354</v>
      </c>
      <c r="B1549" s="7" t="s">
        <v>12284</v>
      </c>
      <c r="C1549" s="44" t="n">
        <v>0</v>
      </c>
      <c r="D1549" s="44" t="n">
        <v>3</v>
      </c>
      <c r="E1549" s="38" t="n">
        <f aca="false">IFERROR(C1549/D1549,0)</f>
        <v>0</v>
      </c>
      <c r="F1549" s="45" t="n">
        <v>48.67</v>
      </c>
    </row>
    <row r="1550" customFormat="false" ht="15" hidden="false" customHeight="false" outlineLevel="0" collapsed="false">
      <c r="A1550" s="7" t="s">
        <v>3743</v>
      </c>
      <c r="B1550" s="7" t="s">
        <v>12285</v>
      </c>
      <c r="C1550" s="44" t="n">
        <v>0</v>
      </c>
      <c r="D1550" s="44" t="n">
        <v>3</v>
      </c>
      <c r="E1550" s="38" t="n">
        <f aca="false">IFERROR(C1550/D1550,0)</f>
        <v>0</v>
      </c>
      <c r="F1550" s="45" t="n">
        <v>26.33</v>
      </c>
    </row>
    <row r="1551" customFormat="false" ht="15" hidden="false" customHeight="false" outlineLevel="0" collapsed="false">
      <c r="A1551" s="7" t="s">
        <v>2759</v>
      </c>
      <c r="B1551" s="7" t="s">
        <v>12283</v>
      </c>
      <c r="C1551" s="44" t="n">
        <v>0</v>
      </c>
      <c r="D1551" s="44" t="n">
        <v>3</v>
      </c>
      <c r="E1551" s="38" t="n">
        <f aca="false">IFERROR(C1551/D1551,0)</f>
        <v>0</v>
      </c>
      <c r="F1551" s="45" t="n">
        <v>28.67</v>
      </c>
    </row>
    <row r="1552" customFormat="false" ht="15" hidden="false" customHeight="false" outlineLevel="0" collapsed="false">
      <c r="A1552" s="7" t="s">
        <v>2753</v>
      </c>
      <c r="B1552" s="7" t="s">
        <v>12285</v>
      </c>
      <c r="C1552" s="44" t="n">
        <v>0</v>
      </c>
      <c r="D1552" s="44" t="n">
        <v>3</v>
      </c>
      <c r="E1552" s="38" t="n">
        <f aca="false">IFERROR(C1552/D1552,0)</f>
        <v>0</v>
      </c>
      <c r="F1552" s="45" t="n">
        <v>30.67</v>
      </c>
    </row>
    <row r="1553" customFormat="false" ht="15" hidden="false" customHeight="false" outlineLevel="0" collapsed="false">
      <c r="A1553" s="7" t="s">
        <v>3625</v>
      </c>
      <c r="B1553" s="7" t="s">
        <v>12285</v>
      </c>
      <c r="C1553" s="44" t="n">
        <v>0</v>
      </c>
      <c r="D1553" s="44" t="n">
        <v>3</v>
      </c>
      <c r="E1553" s="38" t="n">
        <f aca="false">IFERROR(C1553/D1553,0)</f>
        <v>0</v>
      </c>
      <c r="F1553" s="45" t="n">
        <v>5</v>
      </c>
    </row>
    <row r="1554" customFormat="false" ht="15" hidden="false" customHeight="false" outlineLevel="0" collapsed="false">
      <c r="A1554" s="7" t="s">
        <v>2336</v>
      </c>
      <c r="B1554" s="7" t="s">
        <v>12303</v>
      </c>
      <c r="C1554" s="44" t="n">
        <v>0</v>
      </c>
      <c r="D1554" s="44" t="n">
        <v>3</v>
      </c>
      <c r="E1554" s="38" t="n">
        <f aca="false">IFERROR(C1554/D1554,0)</f>
        <v>0</v>
      </c>
      <c r="F1554" s="45" t="n">
        <v>21.33</v>
      </c>
    </row>
    <row r="1555" customFormat="false" ht="15" hidden="false" customHeight="false" outlineLevel="0" collapsed="false">
      <c r="A1555" s="7" t="s">
        <v>2395</v>
      </c>
      <c r="B1555" s="7" t="s">
        <v>12284</v>
      </c>
      <c r="C1555" s="44" t="n">
        <v>0</v>
      </c>
      <c r="D1555" s="44" t="n">
        <v>3</v>
      </c>
      <c r="E1555" s="38" t="n">
        <f aca="false">IFERROR(C1555/D1555,0)</f>
        <v>0</v>
      </c>
      <c r="F1555" s="45" t="n">
        <v>23.33</v>
      </c>
    </row>
    <row r="1556" customFormat="false" ht="15" hidden="false" customHeight="false" outlineLevel="0" collapsed="false">
      <c r="A1556" s="7" t="s">
        <v>2317</v>
      </c>
      <c r="B1556" s="7" t="s">
        <v>12317</v>
      </c>
      <c r="C1556" s="44" t="n">
        <v>0</v>
      </c>
      <c r="D1556" s="44" t="n">
        <v>3</v>
      </c>
      <c r="E1556" s="38" t="n">
        <f aca="false">IFERROR(C1556/D1556,0)</f>
        <v>0</v>
      </c>
      <c r="F1556" s="45" t="n">
        <v>24.67</v>
      </c>
    </row>
    <row r="1557" customFormat="false" ht="15" hidden="false" customHeight="false" outlineLevel="0" collapsed="false">
      <c r="A1557" s="7" t="s">
        <v>2826</v>
      </c>
      <c r="B1557" s="7" t="s">
        <v>12281</v>
      </c>
      <c r="C1557" s="44" t="n">
        <v>0</v>
      </c>
      <c r="D1557" s="44" t="n">
        <v>3</v>
      </c>
      <c r="E1557" s="38" t="n">
        <f aca="false">IFERROR(C1557/D1557,0)</f>
        <v>0</v>
      </c>
      <c r="F1557" s="45" t="n">
        <v>29</v>
      </c>
    </row>
    <row r="1558" customFormat="false" ht="15" hidden="false" customHeight="false" outlineLevel="0" collapsed="false">
      <c r="A1558" s="7" t="s">
        <v>2515</v>
      </c>
      <c r="B1558" s="7" t="s">
        <v>12284</v>
      </c>
      <c r="C1558" s="44" t="n">
        <v>0</v>
      </c>
      <c r="D1558" s="44" t="n">
        <v>3</v>
      </c>
      <c r="E1558" s="38" t="n">
        <f aca="false">IFERROR(C1558/D1558,0)</f>
        <v>0</v>
      </c>
      <c r="F1558" s="45" t="n">
        <v>19</v>
      </c>
    </row>
    <row r="1559" customFormat="false" ht="15" hidden="false" customHeight="false" outlineLevel="0" collapsed="false">
      <c r="A1559" s="7" t="s">
        <v>3819</v>
      </c>
      <c r="B1559" s="7" t="s">
        <v>12285</v>
      </c>
      <c r="C1559" s="44" t="n">
        <v>0</v>
      </c>
      <c r="D1559" s="44" t="n">
        <v>3</v>
      </c>
      <c r="E1559" s="38" t="n">
        <f aca="false">IFERROR(C1559/D1559,0)</f>
        <v>0</v>
      </c>
      <c r="F1559" s="45" t="n">
        <v>21</v>
      </c>
    </row>
    <row r="1560" customFormat="false" ht="15" hidden="false" customHeight="false" outlineLevel="0" collapsed="false">
      <c r="A1560" s="7" t="s">
        <v>2315</v>
      </c>
      <c r="B1560" s="7" t="s">
        <v>12319</v>
      </c>
      <c r="C1560" s="44" t="n">
        <v>0</v>
      </c>
      <c r="D1560" s="44" t="n">
        <v>3</v>
      </c>
      <c r="E1560" s="38" t="n">
        <f aca="false">IFERROR(C1560/D1560,0)</f>
        <v>0</v>
      </c>
      <c r="F1560" s="45" t="n">
        <v>9</v>
      </c>
    </row>
    <row r="1561" customFormat="false" ht="15" hidden="false" customHeight="false" outlineLevel="0" collapsed="false">
      <c r="A1561" s="7" t="s">
        <v>3512</v>
      </c>
      <c r="B1561" s="7" t="s">
        <v>12285</v>
      </c>
      <c r="C1561" s="44" t="n">
        <v>0</v>
      </c>
      <c r="D1561" s="44" t="n">
        <v>3</v>
      </c>
      <c r="E1561" s="38" t="n">
        <f aca="false">IFERROR(C1561/D1561,0)</f>
        <v>0</v>
      </c>
      <c r="F1561" s="45" t="n">
        <v>47.33</v>
      </c>
    </row>
    <row r="1562" customFormat="false" ht="15" hidden="false" customHeight="false" outlineLevel="0" collapsed="false">
      <c r="A1562" s="7" t="s">
        <v>2582</v>
      </c>
      <c r="B1562" s="7" t="s">
        <v>12289</v>
      </c>
      <c r="C1562" s="44" t="n">
        <v>0</v>
      </c>
      <c r="D1562" s="44" t="n">
        <v>3</v>
      </c>
      <c r="E1562" s="38" t="n">
        <f aca="false">IFERROR(C1562/D1562,0)</f>
        <v>0</v>
      </c>
      <c r="F1562" s="45" t="n">
        <v>25.33</v>
      </c>
    </row>
    <row r="1563" customFormat="false" ht="15" hidden="false" customHeight="false" outlineLevel="0" collapsed="false">
      <c r="A1563" s="7" t="s">
        <v>3611</v>
      </c>
      <c r="B1563" s="7" t="s">
        <v>12298</v>
      </c>
      <c r="C1563" s="44" t="n">
        <v>0</v>
      </c>
      <c r="D1563" s="44" t="n">
        <v>3</v>
      </c>
      <c r="E1563" s="38" t="n">
        <f aca="false">IFERROR(C1563/D1563,0)</f>
        <v>0</v>
      </c>
      <c r="F1563" s="45" t="n">
        <v>77.67</v>
      </c>
    </row>
    <row r="1564" customFormat="false" ht="15" hidden="false" customHeight="false" outlineLevel="0" collapsed="false">
      <c r="A1564" s="7" t="s">
        <v>3573</v>
      </c>
      <c r="B1564" s="7" t="s">
        <v>12285</v>
      </c>
      <c r="C1564" s="44" t="n">
        <v>0</v>
      </c>
      <c r="D1564" s="44" t="n">
        <v>3</v>
      </c>
      <c r="E1564" s="38" t="n">
        <f aca="false">IFERROR(C1564/D1564,0)</f>
        <v>0</v>
      </c>
      <c r="F1564" s="45" t="n">
        <v>7.33</v>
      </c>
    </row>
    <row r="1565" customFormat="false" ht="15" hidden="false" customHeight="false" outlineLevel="0" collapsed="false">
      <c r="A1565" s="7" t="s">
        <v>3691</v>
      </c>
      <c r="B1565" s="7" t="s">
        <v>12285</v>
      </c>
      <c r="C1565" s="44" t="n">
        <v>0</v>
      </c>
      <c r="D1565" s="44" t="n">
        <v>3</v>
      </c>
      <c r="E1565" s="38" t="n">
        <f aca="false">IFERROR(C1565/D1565,0)</f>
        <v>0</v>
      </c>
      <c r="F1565" s="45" t="n">
        <v>18.33</v>
      </c>
    </row>
    <row r="1566" customFormat="false" ht="15" hidden="false" customHeight="false" outlineLevel="0" collapsed="false">
      <c r="A1566" s="7" t="s">
        <v>3880</v>
      </c>
      <c r="B1566" s="7" t="s">
        <v>12280</v>
      </c>
      <c r="C1566" s="44" t="n">
        <v>0</v>
      </c>
      <c r="D1566" s="44" t="n">
        <v>3</v>
      </c>
      <c r="E1566" s="38" t="n">
        <f aca="false">IFERROR(C1566/D1566,0)</f>
        <v>0</v>
      </c>
      <c r="F1566" s="45" t="n">
        <v>43</v>
      </c>
    </row>
    <row r="1567" customFormat="false" ht="15" hidden="false" customHeight="false" outlineLevel="0" collapsed="false">
      <c r="A1567" s="7" t="s">
        <v>4004</v>
      </c>
      <c r="B1567" s="7" t="s">
        <v>12285</v>
      </c>
      <c r="C1567" s="44" t="n">
        <v>0</v>
      </c>
      <c r="D1567" s="44" t="n">
        <v>3</v>
      </c>
      <c r="E1567" s="38" t="n">
        <f aca="false">IFERROR(C1567/D1567,0)</f>
        <v>0</v>
      </c>
      <c r="F1567" s="45" t="n">
        <v>35.33</v>
      </c>
    </row>
    <row r="1568" customFormat="false" ht="15" hidden="false" customHeight="false" outlineLevel="0" collapsed="false">
      <c r="A1568" s="7" t="s">
        <v>2458</v>
      </c>
      <c r="B1568" s="7" t="s">
        <v>12320</v>
      </c>
      <c r="C1568" s="44" t="n">
        <v>0</v>
      </c>
      <c r="D1568" s="44" t="n">
        <v>3</v>
      </c>
      <c r="E1568" s="38" t="n">
        <f aca="false">IFERROR(C1568/D1568,0)</f>
        <v>0</v>
      </c>
      <c r="F1568" s="45" t="n">
        <v>19</v>
      </c>
    </row>
    <row r="1569" customFormat="false" ht="15" hidden="false" customHeight="false" outlineLevel="0" collapsed="false">
      <c r="A1569" s="7" t="s">
        <v>2774</v>
      </c>
      <c r="B1569" s="7" t="s">
        <v>12280</v>
      </c>
      <c r="C1569" s="44" t="n">
        <v>0</v>
      </c>
      <c r="D1569" s="44" t="n">
        <v>3</v>
      </c>
      <c r="E1569" s="38" t="n">
        <f aca="false">IFERROR(C1569/D1569,0)</f>
        <v>0</v>
      </c>
      <c r="F1569" s="45" t="n">
        <v>25</v>
      </c>
    </row>
    <row r="1570" customFormat="false" ht="15" hidden="false" customHeight="false" outlineLevel="0" collapsed="false">
      <c r="A1570" s="7" t="s">
        <v>3823</v>
      </c>
      <c r="B1570" s="7" t="s">
        <v>12284</v>
      </c>
      <c r="C1570" s="44" t="n">
        <v>0</v>
      </c>
      <c r="D1570" s="44" t="n">
        <v>3</v>
      </c>
      <c r="E1570" s="38" t="n">
        <f aca="false">IFERROR(C1570/D1570,0)</f>
        <v>0</v>
      </c>
      <c r="F1570" s="45" t="n">
        <v>59.67</v>
      </c>
    </row>
    <row r="1571" customFormat="false" ht="15" hidden="false" customHeight="false" outlineLevel="0" collapsed="false">
      <c r="A1571" s="7" t="s">
        <v>3456</v>
      </c>
      <c r="B1571" s="7" t="s">
        <v>12309</v>
      </c>
      <c r="C1571" s="44" t="n">
        <v>0</v>
      </c>
      <c r="D1571" s="44" t="n">
        <v>3</v>
      </c>
      <c r="E1571" s="38" t="n">
        <f aca="false">IFERROR(C1571/D1571,0)</f>
        <v>0</v>
      </c>
      <c r="F1571" s="45" t="n">
        <v>17</v>
      </c>
    </row>
    <row r="1572" customFormat="false" ht="15" hidden="false" customHeight="false" outlineLevel="0" collapsed="false">
      <c r="A1572" s="7" t="s">
        <v>3150</v>
      </c>
      <c r="B1572" s="7" t="s">
        <v>12285</v>
      </c>
      <c r="C1572" s="44" t="n">
        <v>0</v>
      </c>
      <c r="D1572" s="44" t="n">
        <v>3</v>
      </c>
      <c r="E1572" s="38" t="n">
        <f aca="false">IFERROR(C1572/D1572,0)</f>
        <v>0</v>
      </c>
      <c r="F1572" s="45" t="n">
        <v>27.33</v>
      </c>
    </row>
    <row r="1573" customFormat="false" ht="15" hidden="false" customHeight="false" outlineLevel="0" collapsed="false">
      <c r="A1573" s="7" t="s">
        <v>3280</v>
      </c>
      <c r="B1573" s="7" t="s">
        <v>12285</v>
      </c>
      <c r="C1573" s="44" t="n">
        <v>0</v>
      </c>
      <c r="D1573" s="44" t="n">
        <v>3</v>
      </c>
      <c r="E1573" s="38" t="n">
        <f aca="false">IFERROR(C1573/D1573,0)</f>
        <v>0</v>
      </c>
      <c r="F1573" s="45" t="n">
        <v>19.33</v>
      </c>
    </row>
    <row r="1574" customFormat="false" ht="15" hidden="false" customHeight="false" outlineLevel="0" collapsed="false">
      <c r="A1574" s="7" t="s">
        <v>3690</v>
      </c>
      <c r="B1574" s="7" t="s">
        <v>12285</v>
      </c>
      <c r="C1574" s="44" t="n">
        <v>0</v>
      </c>
      <c r="D1574" s="44" t="n">
        <v>3</v>
      </c>
      <c r="E1574" s="38" t="n">
        <f aca="false">IFERROR(C1574/D1574,0)</f>
        <v>0</v>
      </c>
      <c r="F1574" s="45" t="n">
        <v>26.67</v>
      </c>
    </row>
    <row r="1575" customFormat="false" ht="15" hidden="false" customHeight="false" outlineLevel="0" collapsed="false">
      <c r="A1575" s="7" t="s">
        <v>3974</v>
      </c>
      <c r="B1575" s="7" t="s">
        <v>12285</v>
      </c>
      <c r="C1575" s="44" t="n">
        <v>0</v>
      </c>
      <c r="D1575" s="44" t="n">
        <v>3</v>
      </c>
      <c r="E1575" s="38" t="n">
        <f aca="false">IFERROR(C1575/D1575,0)</f>
        <v>0</v>
      </c>
      <c r="F1575" s="45" t="n">
        <v>27</v>
      </c>
    </row>
    <row r="1576" customFormat="false" ht="15" hidden="false" customHeight="false" outlineLevel="0" collapsed="false">
      <c r="A1576" s="7" t="s">
        <v>2544</v>
      </c>
      <c r="B1576" s="7" t="s">
        <v>12307</v>
      </c>
      <c r="C1576" s="44" t="n">
        <v>0</v>
      </c>
      <c r="D1576" s="44" t="n">
        <v>3</v>
      </c>
      <c r="E1576" s="38" t="n">
        <f aca="false">IFERROR(C1576/D1576,0)</f>
        <v>0</v>
      </c>
      <c r="F1576" s="45" t="n">
        <v>61</v>
      </c>
    </row>
    <row r="1577" customFormat="false" ht="15" hidden="false" customHeight="false" outlineLevel="0" collapsed="false">
      <c r="A1577" s="7" t="s">
        <v>3815</v>
      </c>
      <c r="B1577" s="7" t="s">
        <v>12285</v>
      </c>
      <c r="C1577" s="44" t="n">
        <v>0</v>
      </c>
      <c r="D1577" s="44" t="n">
        <v>3</v>
      </c>
      <c r="E1577" s="38" t="n">
        <f aca="false">IFERROR(C1577/D1577,0)</f>
        <v>0</v>
      </c>
      <c r="F1577" s="45" t="n">
        <v>23.67</v>
      </c>
    </row>
    <row r="1578" customFormat="false" ht="15" hidden="false" customHeight="false" outlineLevel="0" collapsed="false">
      <c r="A1578" s="7" t="s">
        <v>3737</v>
      </c>
      <c r="B1578" s="7" t="s">
        <v>12285</v>
      </c>
      <c r="C1578" s="44" t="n">
        <v>0</v>
      </c>
      <c r="D1578" s="44" t="n">
        <v>3</v>
      </c>
      <c r="E1578" s="38" t="n">
        <f aca="false">IFERROR(C1578/D1578,0)</f>
        <v>0</v>
      </c>
      <c r="F1578" s="45" t="n">
        <v>39</v>
      </c>
    </row>
    <row r="1579" customFormat="false" ht="15" hidden="false" customHeight="false" outlineLevel="0" collapsed="false">
      <c r="A1579" s="7" t="s">
        <v>3813</v>
      </c>
      <c r="B1579" s="7" t="s">
        <v>12285</v>
      </c>
      <c r="C1579" s="44" t="n">
        <v>0</v>
      </c>
      <c r="D1579" s="44" t="n">
        <v>3</v>
      </c>
      <c r="E1579" s="38" t="n">
        <f aca="false">IFERROR(C1579/D1579,0)</f>
        <v>0</v>
      </c>
      <c r="F1579" s="45" t="n">
        <v>20</v>
      </c>
    </row>
    <row r="1580" customFormat="false" ht="15" hidden="false" customHeight="false" outlineLevel="0" collapsed="false">
      <c r="A1580" s="7" t="s">
        <v>2308</v>
      </c>
      <c r="B1580" s="7" t="s">
        <v>12287</v>
      </c>
      <c r="C1580" s="44" t="n">
        <v>0</v>
      </c>
      <c r="D1580" s="44" t="n">
        <v>3</v>
      </c>
      <c r="E1580" s="38" t="n">
        <f aca="false">IFERROR(C1580/D1580,0)</f>
        <v>0</v>
      </c>
      <c r="F1580" s="45" t="n">
        <v>12</v>
      </c>
    </row>
    <row r="1581" customFormat="false" ht="15" hidden="false" customHeight="false" outlineLevel="0" collapsed="false">
      <c r="A1581" s="7" t="s">
        <v>2990</v>
      </c>
      <c r="B1581" s="7" t="s">
        <v>12285</v>
      </c>
      <c r="C1581" s="44" t="n">
        <v>0</v>
      </c>
      <c r="D1581" s="44" t="n">
        <v>3</v>
      </c>
      <c r="E1581" s="38" t="n">
        <f aca="false">IFERROR(C1581/D1581,0)</f>
        <v>0</v>
      </c>
      <c r="F1581" s="45" t="n">
        <v>23</v>
      </c>
    </row>
    <row r="1582" customFormat="false" ht="15" hidden="false" customHeight="false" outlineLevel="0" collapsed="false">
      <c r="A1582" s="7" t="s">
        <v>2382</v>
      </c>
      <c r="B1582" s="7" t="s">
        <v>12311</v>
      </c>
      <c r="C1582" s="44" t="n">
        <v>0</v>
      </c>
      <c r="D1582" s="44" t="n">
        <v>3</v>
      </c>
      <c r="E1582" s="38" t="n">
        <f aca="false">IFERROR(C1582/D1582,0)</f>
        <v>0</v>
      </c>
      <c r="F1582" s="45" t="n">
        <v>3.67</v>
      </c>
    </row>
    <row r="1583" customFormat="false" ht="15" hidden="false" customHeight="false" outlineLevel="0" collapsed="false">
      <c r="A1583" s="7" t="s">
        <v>3542</v>
      </c>
      <c r="B1583" s="7" t="s">
        <v>12285</v>
      </c>
      <c r="C1583" s="44" t="n">
        <v>0</v>
      </c>
      <c r="D1583" s="44" t="n">
        <v>3</v>
      </c>
      <c r="E1583" s="38" t="n">
        <f aca="false">IFERROR(C1583/D1583,0)</f>
        <v>0</v>
      </c>
      <c r="F1583" s="45" t="n">
        <v>39</v>
      </c>
    </row>
    <row r="1584" customFormat="false" ht="15" hidden="false" customHeight="false" outlineLevel="0" collapsed="false">
      <c r="A1584" s="7" t="s">
        <v>3659</v>
      </c>
      <c r="B1584" s="7" t="s">
        <v>12285</v>
      </c>
      <c r="C1584" s="44" t="n">
        <v>0</v>
      </c>
      <c r="D1584" s="44" t="n">
        <v>3</v>
      </c>
      <c r="E1584" s="38" t="n">
        <f aca="false">IFERROR(C1584/D1584,0)</f>
        <v>0</v>
      </c>
      <c r="F1584" s="45" t="n">
        <v>39.67</v>
      </c>
    </row>
    <row r="1585" customFormat="false" ht="15" hidden="false" customHeight="false" outlineLevel="0" collapsed="false">
      <c r="A1585" s="7" t="s">
        <v>3839</v>
      </c>
      <c r="B1585" s="7" t="s">
        <v>12304</v>
      </c>
      <c r="C1585" s="44" t="n">
        <v>0</v>
      </c>
      <c r="D1585" s="44" t="n">
        <v>3</v>
      </c>
      <c r="E1585" s="38" t="n">
        <f aca="false">IFERROR(C1585/D1585,0)</f>
        <v>0</v>
      </c>
      <c r="F1585" s="45" t="n">
        <v>35.67</v>
      </c>
    </row>
    <row r="1586" customFormat="false" ht="15" hidden="false" customHeight="false" outlineLevel="0" collapsed="false">
      <c r="A1586" s="7" t="s">
        <v>959</v>
      </c>
      <c r="B1586" s="7" t="s">
        <v>12338</v>
      </c>
      <c r="C1586" s="44" t="n">
        <v>0</v>
      </c>
      <c r="D1586" s="44" t="n">
        <v>3</v>
      </c>
      <c r="E1586" s="38" t="n">
        <f aca="false">IFERROR(C1586/D1586,0)</f>
        <v>0</v>
      </c>
      <c r="F1586" s="45" t="n">
        <v>12.67</v>
      </c>
    </row>
    <row r="1587" customFormat="false" ht="15" hidden="false" customHeight="false" outlineLevel="0" collapsed="false">
      <c r="A1587" s="7" t="s">
        <v>2310</v>
      </c>
      <c r="B1587" s="7" t="s">
        <v>12320</v>
      </c>
      <c r="C1587" s="44" t="n">
        <v>0</v>
      </c>
      <c r="D1587" s="44" t="n">
        <v>3</v>
      </c>
      <c r="E1587" s="38" t="n">
        <f aca="false">IFERROR(C1587/D1587,0)</f>
        <v>0</v>
      </c>
      <c r="F1587" s="45" t="n">
        <v>23</v>
      </c>
    </row>
    <row r="1588" customFormat="false" ht="15" hidden="false" customHeight="false" outlineLevel="0" collapsed="false">
      <c r="A1588" s="7" t="s">
        <v>2340</v>
      </c>
      <c r="B1588" s="7" t="s">
        <v>12280</v>
      </c>
      <c r="C1588" s="44" t="n">
        <v>0</v>
      </c>
      <c r="D1588" s="44" t="n">
        <v>3</v>
      </c>
      <c r="E1588" s="38" t="n">
        <f aca="false">IFERROR(C1588/D1588,0)</f>
        <v>0</v>
      </c>
      <c r="F1588" s="45" t="n">
        <v>7.67</v>
      </c>
    </row>
    <row r="1589" customFormat="false" ht="15" hidden="false" customHeight="false" outlineLevel="0" collapsed="false">
      <c r="A1589" s="7" t="s">
        <v>3571</v>
      </c>
      <c r="B1589" s="7" t="s">
        <v>12285</v>
      </c>
      <c r="C1589" s="44" t="n">
        <v>0</v>
      </c>
      <c r="D1589" s="44" t="n">
        <v>3</v>
      </c>
      <c r="E1589" s="38" t="n">
        <f aca="false">IFERROR(C1589/D1589,0)</f>
        <v>0</v>
      </c>
      <c r="F1589" s="45" t="n">
        <v>25.33</v>
      </c>
    </row>
    <row r="1590" customFormat="false" ht="15" hidden="false" customHeight="false" outlineLevel="0" collapsed="false">
      <c r="A1590" s="7" t="s">
        <v>2535</v>
      </c>
      <c r="B1590" s="7" t="s">
        <v>12280</v>
      </c>
      <c r="C1590" s="44" t="n">
        <v>0</v>
      </c>
      <c r="D1590" s="44" t="n">
        <v>3</v>
      </c>
      <c r="E1590" s="38" t="n">
        <f aca="false">IFERROR(C1590/D1590,0)</f>
        <v>0</v>
      </c>
      <c r="F1590" s="45" t="n">
        <v>28.33</v>
      </c>
    </row>
    <row r="1591" customFormat="false" ht="15" hidden="false" customHeight="false" outlineLevel="0" collapsed="false">
      <c r="A1591" s="7" t="s">
        <v>3483</v>
      </c>
      <c r="B1591" s="7" t="s">
        <v>12280</v>
      </c>
      <c r="C1591" s="44" t="n">
        <v>0</v>
      </c>
      <c r="D1591" s="44" t="n">
        <v>3</v>
      </c>
      <c r="E1591" s="38" t="n">
        <f aca="false">IFERROR(C1591/D1591,0)</f>
        <v>0</v>
      </c>
      <c r="F1591" s="45" t="n">
        <v>27.33</v>
      </c>
    </row>
    <row r="1592" customFormat="false" ht="15" hidden="false" customHeight="false" outlineLevel="0" collapsed="false">
      <c r="A1592" s="7" t="s">
        <v>3567</v>
      </c>
      <c r="B1592" s="7" t="s">
        <v>12285</v>
      </c>
      <c r="C1592" s="44" t="n">
        <v>0</v>
      </c>
      <c r="D1592" s="44" t="n">
        <v>3</v>
      </c>
      <c r="E1592" s="38" t="n">
        <f aca="false">IFERROR(C1592/D1592,0)</f>
        <v>0</v>
      </c>
      <c r="F1592" s="45" t="n">
        <v>21.67</v>
      </c>
    </row>
    <row r="1593" customFormat="false" ht="15" hidden="false" customHeight="false" outlineLevel="0" collapsed="false">
      <c r="A1593" s="7" t="s">
        <v>3092</v>
      </c>
      <c r="B1593" s="7" t="s">
        <v>12281</v>
      </c>
      <c r="C1593" s="44" t="n">
        <v>0</v>
      </c>
      <c r="D1593" s="44" t="n">
        <v>3</v>
      </c>
      <c r="E1593" s="38" t="n">
        <f aca="false">IFERROR(C1593/D1593,0)</f>
        <v>0</v>
      </c>
      <c r="F1593" s="45" t="n">
        <v>10.33</v>
      </c>
    </row>
    <row r="1594" customFormat="false" ht="15" hidden="false" customHeight="false" outlineLevel="0" collapsed="false">
      <c r="A1594" s="7" t="s">
        <v>3757</v>
      </c>
      <c r="B1594" s="7" t="s">
        <v>12285</v>
      </c>
      <c r="C1594" s="44" t="n">
        <v>0</v>
      </c>
      <c r="D1594" s="44" t="n">
        <v>3</v>
      </c>
      <c r="E1594" s="38" t="n">
        <f aca="false">IFERROR(C1594/D1594,0)</f>
        <v>0</v>
      </c>
      <c r="F1594" s="45" t="n">
        <v>17</v>
      </c>
    </row>
    <row r="1595" customFormat="false" ht="15" hidden="false" customHeight="false" outlineLevel="0" collapsed="false">
      <c r="A1595" s="7" t="s">
        <v>3686</v>
      </c>
      <c r="B1595" s="7" t="s">
        <v>12285</v>
      </c>
      <c r="C1595" s="44" t="n">
        <v>0</v>
      </c>
      <c r="D1595" s="44" t="n">
        <v>3</v>
      </c>
      <c r="E1595" s="38" t="n">
        <f aca="false">IFERROR(C1595/D1595,0)</f>
        <v>0</v>
      </c>
      <c r="F1595" s="45" t="n">
        <v>41.67</v>
      </c>
    </row>
    <row r="1596" customFormat="false" ht="15" hidden="false" customHeight="false" outlineLevel="0" collapsed="false">
      <c r="A1596" s="7" t="s">
        <v>4006</v>
      </c>
      <c r="B1596" s="7" t="s">
        <v>12291</v>
      </c>
      <c r="C1596" s="44" t="n">
        <v>0</v>
      </c>
      <c r="D1596" s="44" t="n">
        <v>3</v>
      </c>
      <c r="E1596" s="38" t="n">
        <f aca="false">IFERROR(C1596/D1596,0)</f>
        <v>0</v>
      </c>
      <c r="F1596" s="45" t="n">
        <v>42.67</v>
      </c>
    </row>
    <row r="1597" customFormat="false" ht="15" hidden="false" customHeight="false" outlineLevel="0" collapsed="false">
      <c r="A1597" s="7" t="s">
        <v>3598</v>
      </c>
      <c r="B1597" s="7" t="s">
        <v>12285</v>
      </c>
      <c r="C1597" s="44" t="n">
        <v>0</v>
      </c>
      <c r="D1597" s="44" t="n">
        <v>3</v>
      </c>
      <c r="E1597" s="38" t="n">
        <f aca="false">IFERROR(C1597/D1597,0)</f>
        <v>0</v>
      </c>
      <c r="F1597" s="45" t="n">
        <v>41.67</v>
      </c>
    </row>
    <row r="1598" customFormat="false" ht="15" hidden="false" customHeight="false" outlineLevel="0" collapsed="false">
      <c r="A1598" s="7" t="s">
        <v>3826</v>
      </c>
      <c r="B1598" s="7" t="s">
        <v>12280</v>
      </c>
      <c r="C1598" s="44" t="n">
        <v>0</v>
      </c>
      <c r="D1598" s="44" t="n">
        <v>3</v>
      </c>
      <c r="E1598" s="38" t="n">
        <f aca="false">IFERROR(C1598/D1598,0)</f>
        <v>0</v>
      </c>
      <c r="F1598" s="45" t="n">
        <v>23.33</v>
      </c>
    </row>
    <row r="1599" customFormat="false" ht="15" hidden="false" customHeight="false" outlineLevel="0" collapsed="false">
      <c r="A1599" s="7" t="s">
        <v>3584</v>
      </c>
      <c r="B1599" s="7" t="s">
        <v>12282</v>
      </c>
      <c r="C1599" s="44" t="n">
        <v>0</v>
      </c>
      <c r="D1599" s="44" t="n">
        <v>3</v>
      </c>
      <c r="E1599" s="38" t="n">
        <f aca="false">IFERROR(C1599/D1599,0)</f>
        <v>0</v>
      </c>
      <c r="F1599" s="45" t="n">
        <v>13</v>
      </c>
    </row>
    <row r="1600" customFormat="false" ht="15" hidden="false" customHeight="false" outlineLevel="0" collapsed="false">
      <c r="A1600" s="7" t="s">
        <v>3913</v>
      </c>
      <c r="B1600" s="7" t="s">
        <v>12285</v>
      </c>
      <c r="C1600" s="44" t="n">
        <v>0</v>
      </c>
      <c r="D1600" s="44" t="n">
        <v>3</v>
      </c>
      <c r="E1600" s="38" t="n">
        <f aca="false">IFERROR(C1600/D1600,0)</f>
        <v>0</v>
      </c>
      <c r="F1600" s="45" t="n">
        <v>12</v>
      </c>
    </row>
    <row r="1601" customFormat="false" ht="15" hidden="false" customHeight="false" outlineLevel="0" collapsed="false">
      <c r="A1601" s="7" t="s">
        <v>2314</v>
      </c>
      <c r="B1601" s="7" t="s">
        <v>12295</v>
      </c>
      <c r="C1601" s="44" t="n">
        <v>0</v>
      </c>
      <c r="D1601" s="44" t="n">
        <v>3</v>
      </c>
      <c r="E1601" s="38" t="n">
        <f aca="false">IFERROR(C1601/D1601,0)</f>
        <v>0</v>
      </c>
      <c r="F1601" s="45" t="n">
        <v>35.33</v>
      </c>
    </row>
    <row r="1602" customFormat="false" ht="15" hidden="false" customHeight="false" outlineLevel="0" collapsed="false">
      <c r="A1602" s="7" t="s">
        <v>3522</v>
      </c>
      <c r="B1602" s="7" t="s">
        <v>12285</v>
      </c>
      <c r="C1602" s="44" t="n">
        <v>0</v>
      </c>
      <c r="D1602" s="44" t="n">
        <v>3</v>
      </c>
      <c r="E1602" s="38" t="n">
        <f aca="false">IFERROR(C1602/D1602,0)</f>
        <v>0</v>
      </c>
      <c r="F1602" s="45" t="n">
        <v>11</v>
      </c>
    </row>
    <row r="1603" customFormat="false" ht="15" hidden="false" customHeight="false" outlineLevel="0" collapsed="false">
      <c r="A1603" s="7" t="s">
        <v>3773</v>
      </c>
      <c r="B1603" s="7" t="s">
        <v>12285</v>
      </c>
      <c r="C1603" s="44" t="n">
        <v>0</v>
      </c>
      <c r="D1603" s="44" t="n">
        <v>3</v>
      </c>
      <c r="E1603" s="38" t="n">
        <f aca="false">IFERROR(C1603/D1603,0)</f>
        <v>0</v>
      </c>
      <c r="F1603" s="45" t="n">
        <v>7.33</v>
      </c>
    </row>
    <row r="1604" customFormat="false" ht="15" hidden="false" customHeight="false" outlineLevel="0" collapsed="false">
      <c r="A1604" s="7" t="s">
        <v>3249</v>
      </c>
      <c r="B1604" s="7" t="s">
        <v>12285</v>
      </c>
      <c r="C1604" s="44" t="n">
        <v>0</v>
      </c>
      <c r="D1604" s="44" t="n">
        <v>3</v>
      </c>
      <c r="E1604" s="38" t="n">
        <f aca="false">IFERROR(C1604/D1604,0)</f>
        <v>0</v>
      </c>
      <c r="F1604" s="45" t="n">
        <v>12</v>
      </c>
    </row>
    <row r="1605" customFormat="false" ht="15" hidden="false" customHeight="false" outlineLevel="0" collapsed="false">
      <c r="A1605" s="7" t="s">
        <v>2763</v>
      </c>
      <c r="B1605" s="7" t="s">
        <v>12285</v>
      </c>
      <c r="C1605" s="44" t="n">
        <v>0</v>
      </c>
      <c r="D1605" s="44" t="n">
        <v>3</v>
      </c>
      <c r="E1605" s="38" t="n">
        <f aca="false">IFERROR(C1605/D1605,0)</f>
        <v>0</v>
      </c>
      <c r="F1605" s="45" t="n">
        <v>11.67</v>
      </c>
    </row>
    <row r="1606" customFormat="false" ht="15" hidden="false" customHeight="false" outlineLevel="0" collapsed="false">
      <c r="A1606" s="7" t="s">
        <v>2807</v>
      </c>
      <c r="B1606" s="7" t="s">
        <v>12285</v>
      </c>
      <c r="C1606" s="44" t="n">
        <v>0</v>
      </c>
      <c r="D1606" s="44" t="n">
        <v>3</v>
      </c>
      <c r="E1606" s="38" t="n">
        <f aca="false">IFERROR(C1606/D1606,0)</f>
        <v>0</v>
      </c>
      <c r="F1606" s="45" t="n">
        <v>9.67</v>
      </c>
    </row>
    <row r="1607" customFormat="false" ht="15" hidden="false" customHeight="false" outlineLevel="0" collapsed="false">
      <c r="A1607" s="7" t="s">
        <v>3090</v>
      </c>
      <c r="B1607" s="7" t="s">
        <v>12285</v>
      </c>
      <c r="C1607" s="44" t="n">
        <v>0</v>
      </c>
      <c r="D1607" s="44" t="n">
        <v>3</v>
      </c>
      <c r="E1607" s="38" t="n">
        <f aca="false">IFERROR(C1607/D1607,0)</f>
        <v>0</v>
      </c>
      <c r="F1607" s="45" t="n">
        <v>33.67</v>
      </c>
    </row>
    <row r="1608" customFormat="false" ht="15" hidden="false" customHeight="false" outlineLevel="0" collapsed="false">
      <c r="A1608" s="7" t="s">
        <v>3449</v>
      </c>
      <c r="B1608" s="7" t="s">
        <v>12285</v>
      </c>
      <c r="C1608" s="44" t="n">
        <v>0</v>
      </c>
      <c r="D1608" s="44" t="n">
        <v>3</v>
      </c>
      <c r="E1608" s="38" t="n">
        <f aca="false">IFERROR(C1608/D1608,0)</f>
        <v>0</v>
      </c>
      <c r="F1608" s="45" t="n">
        <v>9.33</v>
      </c>
    </row>
    <row r="1609" customFormat="false" ht="15" hidden="false" customHeight="false" outlineLevel="0" collapsed="false">
      <c r="A1609" s="7" t="s">
        <v>2317</v>
      </c>
      <c r="B1609" s="7" t="s">
        <v>12298</v>
      </c>
      <c r="C1609" s="44" t="n">
        <v>0</v>
      </c>
      <c r="D1609" s="44" t="n">
        <v>3</v>
      </c>
      <c r="E1609" s="38" t="n">
        <f aca="false">IFERROR(C1609/D1609,0)</f>
        <v>0</v>
      </c>
      <c r="F1609" s="45" t="n">
        <v>26.33</v>
      </c>
    </row>
    <row r="1610" customFormat="false" ht="15" hidden="false" customHeight="false" outlineLevel="0" collapsed="false">
      <c r="A1610" s="7" t="s">
        <v>2308</v>
      </c>
      <c r="B1610" s="7" t="s">
        <v>12288</v>
      </c>
      <c r="C1610" s="44" t="n">
        <v>0</v>
      </c>
      <c r="D1610" s="44" t="n">
        <v>3</v>
      </c>
      <c r="E1610" s="38" t="n">
        <f aca="false">IFERROR(C1610/D1610,0)</f>
        <v>0</v>
      </c>
      <c r="F1610" s="45" t="n">
        <v>12.67</v>
      </c>
    </row>
    <row r="1611" customFormat="false" ht="15" hidden="false" customHeight="false" outlineLevel="0" collapsed="false">
      <c r="A1611" s="7" t="s">
        <v>3783</v>
      </c>
      <c r="B1611" s="7" t="s">
        <v>12280</v>
      </c>
      <c r="C1611" s="44" t="n">
        <v>0</v>
      </c>
      <c r="D1611" s="44" t="n">
        <v>3</v>
      </c>
      <c r="E1611" s="38" t="n">
        <f aca="false">IFERROR(C1611/D1611,0)</f>
        <v>0</v>
      </c>
      <c r="F1611" s="45" t="n">
        <v>7</v>
      </c>
    </row>
    <row r="1612" customFormat="false" ht="15" hidden="false" customHeight="false" outlineLevel="0" collapsed="false">
      <c r="A1612" s="7" t="s">
        <v>2512</v>
      </c>
      <c r="B1612" s="7" t="s">
        <v>12283</v>
      </c>
      <c r="C1612" s="44" t="n">
        <v>0</v>
      </c>
      <c r="D1612" s="44" t="n">
        <v>3</v>
      </c>
      <c r="E1612" s="38" t="n">
        <f aca="false">IFERROR(C1612/D1612,0)</f>
        <v>0</v>
      </c>
      <c r="F1612" s="45" t="n">
        <v>48</v>
      </c>
    </row>
    <row r="1613" customFormat="false" ht="15" hidden="false" customHeight="false" outlineLevel="0" collapsed="false">
      <c r="A1613" s="7" t="s">
        <v>3664</v>
      </c>
      <c r="B1613" s="7" t="s">
        <v>12285</v>
      </c>
      <c r="C1613" s="44" t="n">
        <v>0</v>
      </c>
      <c r="D1613" s="44" t="n">
        <v>3</v>
      </c>
      <c r="E1613" s="38" t="n">
        <f aca="false">IFERROR(C1613/D1613,0)</f>
        <v>0</v>
      </c>
      <c r="F1613" s="45" t="n">
        <v>23</v>
      </c>
    </row>
    <row r="1614" customFormat="false" ht="15" hidden="false" customHeight="false" outlineLevel="0" collapsed="false">
      <c r="A1614" s="7" t="s">
        <v>3265</v>
      </c>
      <c r="B1614" s="7" t="s">
        <v>12284</v>
      </c>
      <c r="C1614" s="44" t="n">
        <v>0</v>
      </c>
      <c r="D1614" s="44" t="n">
        <v>3</v>
      </c>
      <c r="E1614" s="38" t="n">
        <f aca="false">IFERROR(C1614/D1614,0)</f>
        <v>0</v>
      </c>
      <c r="F1614" s="45" t="n">
        <v>69.33</v>
      </c>
    </row>
    <row r="1615" customFormat="false" ht="15" hidden="false" customHeight="false" outlineLevel="0" collapsed="false">
      <c r="A1615" s="7" t="s">
        <v>2310</v>
      </c>
      <c r="B1615" s="7" t="s">
        <v>12339</v>
      </c>
      <c r="C1615" s="44" t="n">
        <v>0</v>
      </c>
      <c r="D1615" s="44" t="n">
        <v>3</v>
      </c>
      <c r="E1615" s="38" t="n">
        <f aca="false">IFERROR(C1615/D1615,0)</f>
        <v>0</v>
      </c>
      <c r="F1615" s="45" t="n">
        <v>22.33</v>
      </c>
    </row>
    <row r="1616" customFormat="false" ht="15" hidden="false" customHeight="false" outlineLevel="0" collapsed="false">
      <c r="A1616" s="7" t="s">
        <v>2825</v>
      </c>
      <c r="B1616" s="7" t="s">
        <v>12281</v>
      </c>
      <c r="C1616" s="44" t="n">
        <v>0</v>
      </c>
      <c r="D1616" s="44" t="n">
        <v>3</v>
      </c>
      <c r="E1616" s="38" t="n">
        <f aca="false">IFERROR(C1616/D1616,0)</f>
        <v>0</v>
      </c>
      <c r="F1616" s="45" t="n">
        <v>20.33</v>
      </c>
    </row>
    <row r="1617" customFormat="false" ht="15" hidden="false" customHeight="false" outlineLevel="0" collapsed="false">
      <c r="A1617" s="7" t="s">
        <v>3948</v>
      </c>
      <c r="B1617" s="7" t="s">
        <v>12285</v>
      </c>
      <c r="C1617" s="44" t="n">
        <v>0</v>
      </c>
      <c r="D1617" s="44" t="n">
        <v>3</v>
      </c>
      <c r="E1617" s="38" t="n">
        <f aca="false">IFERROR(C1617/D1617,0)</f>
        <v>0</v>
      </c>
      <c r="F1617" s="45" t="n">
        <v>27.67</v>
      </c>
    </row>
    <row r="1618" customFormat="false" ht="15" hidden="false" customHeight="false" outlineLevel="0" collapsed="false">
      <c r="A1618" s="7" t="s">
        <v>2342</v>
      </c>
      <c r="B1618" s="7" t="s">
        <v>12306</v>
      </c>
      <c r="C1618" s="44" t="n">
        <v>0</v>
      </c>
      <c r="D1618" s="44" t="n">
        <v>3</v>
      </c>
      <c r="E1618" s="38" t="n">
        <f aca="false">IFERROR(C1618/D1618,0)</f>
        <v>0</v>
      </c>
      <c r="F1618" s="45" t="n">
        <v>11</v>
      </c>
    </row>
    <row r="1619" customFormat="false" ht="15" hidden="false" customHeight="false" outlineLevel="0" collapsed="false">
      <c r="A1619" s="7" t="s">
        <v>3287</v>
      </c>
      <c r="B1619" s="7" t="s">
        <v>12280</v>
      </c>
      <c r="C1619" s="44" t="n">
        <v>0</v>
      </c>
      <c r="D1619" s="44" t="n">
        <v>3</v>
      </c>
      <c r="E1619" s="38" t="n">
        <f aca="false">IFERROR(C1619/D1619,0)</f>
        <v>0</v>
      </c>
      <c r="F1619" s="45" t="n">
        <v>12.33</v>
      </c>
    </row>
    <row r="1620" customFormat="false" ht="15" hidden="false" customHeight="false" outlineLevel="0" collapsed="false">
      <c r="A1620" s="7" t="s">
        <v>3781</v>
      </c>
      <c r="B1620" s="7" t="s">
        <v>12280</v>
      </c>
      <c r="C1620" s="44" t="n">
        <v>0</v>
      </c>
      <c r="D1620" s="44" t="n">
        <v>3</v>
      </c>
      <c r="E1620" s="38" t="n">
        <f aca="false">IFERROR(C1620/D1620,0)</f>
        <v>0</v>
      </c>
      <c r="F1620" s="45" t="n">
        <v>20.67</v>
      </c>
    </row>
    <row r="1621" customFormat="false" ht="15" hidden="false" customHeight="false" outlineLevel="0" collapsed="false">
      <c r="A1621" s="7" t="s">
        <v>3924</v>
      </c>
      <c r="B1621" s="7" t="s">
        <v>12285</v>
      </c>
      <c r="C1621" s="44" t="n">
        <v>0</v>
      </c>
      <c r="D1621" s="44" t="n">
        <v>3</v>
      </c>
      <c r="E1621" s="38" t="n">
        <f aca="false">IFERROR(C1621/D1621,0)</f>
        <v>0</v>
      </c>
      <c r="F1621" s="45" t="n">
        <v>29.67</v>
      </c>
    </row>
    <row r="1622" customFormat="false" ht="15" hidden="false" customHeight="false" outlineLevel="0" collapsed="false">
      <c r="A1622" s="7" t="s">
        <v>3135</v>
      </c>
      <c r="B1622" s="7" t="s">
        <v>12285</v>
      </c>
      <c r="C1622" s="44" t="n">
        <v>0</v>
      </c>
      <c r="D1622" s="44" t="n">
        <v>3</v>
      </c>
      <c r="E1622" s="38" t="n">
        <f aca="false">IFERROR(C1622/D1622,0)</f>
        <v>0</v>
      </c>
      <c r="F1622" s="45" t="n">
        <v>34</v>
      </c>
    </row>
    <row r="1623" customFormat="false" ht="15" hidden="false" customHeight="false" outlineLevel="0" collapsed="false">
      <c r="A1623" s="7" t="s">
        <v>3973</v>
      </c>
      <c r="B1623" s="7" t="s">
        <v>12285</v>
      </c>
      <c r="C1623" s="44" t="n">
        <v>0</v>
      </c>
      <c r="D1623" s="44" t="n">
        <v>3</v>
      </c>
      <c r="E1623" s="38" t="n">
        <f aca="false">IFERROR(C1623/D1623,0)</f>
        <v>0</v>
      </c>
      <c r="F1623" s="45" t="n">
        <v>17.67</v>
      </c>
    </row>
    <row r="1624" customFormat="false" ht="15" hidden="false" customHeight="false" outlineLevel="0" collapsed="false">
      <c r="A1624" s="7" t="s">
        <v>1055</v>
      </c>
      <c r="B1624" s="7" t="s">
        <v>12281</v>
      </c>
      <c r="C1624" s="44" t="n">
        <v>0</v>
      </c>
      <c r="D1624" s="44" t="n">
        <v>3</v>
      </c>
      <c r="E1624" s="38" t="n">
        <f aca="false">IFERROR(C1624/D1624,0)</f>
        <v>0</v>
      </c>
      <c r="F1624" s="45" t="n">
        <v>12</v>
      </c>
    </row>
    <row r="1625" customFormat="false" ht="15" hidden="false" customHeight="false" outlineLevel="0" collapsed="false">
      <c r="A1625" s="7" t="s">
        <v>3333</v>
      </c>
      <c r="B1625" s="7" t="s">
        <v>12289</v>
      </c>
      <c r="C1625" s="44" t="n">
        <v>0</v>
      </c>
      <c r="D1625" s="44" t="n">
        <v>3</v>
      </c>
      <c r="E1625" s="38" t="n">
        <f aca="false">IFERROR(C1625/D1625,0)</f>
        <v>0</v>
      </c>
      <c r="F1625" s="45" t="n">
        <v>10.67</v>
      </c>
    </row>
    <row r="1626" customFormat="false" ht="15" hidden="false" customHeight="false" outlineLevel="0" collapsed="false">
      <c r="A1626" s="7" t="s">
        <v>3305</v>
      </c>
      <c r="B1626" s="7" t="s">
        <v>12306</v>
      </c>
      <c r="C1626" s="44" t="n">
        <v>0</v>
      </c>
      <c r="D1626" s="44" t="n">
        <v>3</v>
      </c>
      <c r="E1626" s="38" t="n">
        <f aca="false">IFERROR(C1626/D1626,0)</f>
        <v>0</v>
      </c>
      <c r="F1626" s="45" t="n">
        <v>10</v>
      </c>
    </row>
    <row r="1627" customFormat="false" ht="15" hidden="false" customHeight="false" outlineLevel="0" collapsed="false">
      <c r="A1627" s="7" t="s">
        <v>2382</v>
      </c>
      <c r="B1627" s="7" t="s">
        <v>12294</v>
      </c>
      <c r="C1627" s="44" t="n">
        <v>0</v>
      </c>
      <c r="D1627" s="44" t="n">
        <v>3</v>
      </c>
      <c r="E1627" s="38" t="n">
        <f aca="false">IFERROR(C1627/D1627,0)</f>
        <v>0</v>
      </c>
      <c r="F1627" s="45" t="n">
        <v>8.67</v>
      </c>
    </row>
    <row r="1628" customFormat="false" ht="15" hidden="false" customHeight="false" outlineLevel="0" collapsed="false">
      <c r="A1628" s="7" t="s">
        <v>3817</v>
      </c>
      <c r="B1628" s="7" t="s">
        <v>12280</v>
      </c>
      <c r="C1628" s="44" t="n">
        <v>0</v>
      </c>
      <c r="D1628" s="44" t="n">
        <v>3</v>
      </c>
      <c r="E1628" s="38" t="n">
        <f aca="false">IFERROR(C1628/D1628,0)</f>
        <v>0</v>
      </c>
      <c r="F1628" s="45" t="n">
        <v>18.33</v>
      </c>
    </row>
    <row r="1629" customFormat="false" ht="15" hidden="false" customHeight="false" outlineLevel="0" collapsed="false">
      <c r="A1629" s="7" t="s">
        <v>3639</v>
      </c>
      <c r="B1629" s="7" t="s">
        <v>12285</v>
      </c>
      <c r="C1629" s="44" t="n">
        <v>0</v>
      </c>
      <c r="D1629" s="44" t="n">
        <v>3</v>
      </c>
      <c r="E1629" s="38" t="n">
        <f aca="false">IFERROR(C1629/D1629,0)</f>
        <v>0</v>
      </c>
      <c r="F1629" s="45" t="n">
        <v>11.33</v>
      </c>
    </row>
    <row r="1630" customFormat="false" ht="15" hidden="false" customHeight="false" outlineLevel="0" collapsed="false">
      <c r="A1630" s="7" t="s">
        <v>3900</v>
      </c>
      <c r="B1630" s="7" t="s">
        <v>12285</v>
      </c>
      <c r="C1630" s="44" t="n">
        <v>0</v>
      </c>
      <c r="D1630" s="44" t="n">
        <v>3</v>
      </c>
      <c r="E1630" s="38" t="n">
        <f aca="false">IFERROR(C1630/D1630,0)</f>
        <v>0</v>
      </c>
      <c r="F1630" s="45" t="n">
        <v>25.33</v>
      </c>
    </row>
    <row r="1631" customFormat="false" ht="15" hidden="false" customHeight="false" outlineLevel="0" collapsed="false">
      <c r="A1631" s="7" t="s">
        <v>3769</v>
      </c>
      <c r="B1631" s="7" t="s">
        <v>12285</v>
      </c>
      <c r="C1631" s="44" t="n">
        <v>0</v>
      </c>
      <c r="D1631" s="44" t="n">
        <v>3</v>
      </c>
      <c r="E1631" s="38" t="n">
        <f aca="false">IFERROR(C1631/D1631,0)</f>
        <v>0</v>
      </c>
      <c r="F1631" s="45" t="n">
        <v>5.33</v>
      </c>
    </row>
    <row r="1632" customFormat="false" ht="15" hidden="false" customHeight="false" outlineLevel="0" collapsed="false">
      <c r="A1632" s="7" t="s">
        <v>3852</v>
      </c>
      <c r="B1632" s="7" t="s">
        <v>12285</v>
      </c>
      <c r="C1632" s="44" t="n">
        <v>0</v>
      </c>
      <c r="D1632" s="44" t="n">
        <v>3</v>
      </c>
      <c r="E1632" s="38" t="n">
        <f aca="false">IFERROR(C1632/D1632,0)</f>
        <v>0</v>
      </c>
      <c r="F1632" s="45" t="n">
        <v>26</v>
      </c>
    </row>
    <row r="1633" customFormat="false" ht="15" hidden="false" customHeight="false" outlineLevel="0" collapsed="false">
      <c r="A1633" s="7" t="s">
        <v>2682</v>
      </c>
      <c r="B1633" s="7" t="s">
        <v>12282</v>
      </c>
      <c r="C1633" s="44" t="n">
        <v>0</v>
      </c>
      <c r="D1633" s="44" t="n">
        <v>3</v>
      </c>
      <c r="E1633" s="38" t="n">
        <f aca="false">IFERROR(C1633/D1633,0)</f>
        <v>0</v>
      </c>
      <c r="F1633" s="45" t="n">
        <v>10</v>
      </c>
    </row>
    <row r="1634" customFormat="false" ht="15" hidden="false" customHeight="false" outlineLevel="0" collapsed="false">
      <c r="A1634" s="7" t="s">
        <v>3675</v>
      </c>
      <c r="B1634" s="7" t="s">
        <v>12285</v>
      </c>
      <c r="C1634" s="44" t="n">
        <v>0</v>
      </c>
      <c r="D1634" s="44" t="n">
        <v>3</v>
      </c>
      <c r="E1634" s="38" t="n">
        <f aca="false">IFERROR(C1634/D1634,0)</f>
        <v>0</v>
      </c>
      <c r="F1634" s="45" t="n">
        <v>10.67</v>
      </c>
    </row>
    <row r="1635" customFormat="false" ht="15" hidden="false" customHeight="false" outlineLevel="0" collapsed="false">
      <c r="A1635" s="7" t="s">
        <v>3173</v>
      </c>
      <c r="B1635" s="7" t="s">
        <v>12285</v>
      </c>
      <c r="C1635" s="44" t="n">
        <v>0</v>
      </c>
      <c r="D1635" s="44" t="n">
        <v>3</v>
      </c>
      <c r="E1635" s="38" t="n">
        <f aca="false">IFERROR(C1635/D1635,0)</f>
        <v>0</v>
      </c>
      <c r="F1635" s="45" t="n">
        <v>21</v>
      </c>
    </row>
    <row r="1636" customFormat="false" ht="15" hidden="false" customHeight="false" outlineLevel="0" collapsed="false">
      <c r="A1636" s="7" t="s">
        <v>1002</v>
      </c>
      <c r="B1636" s="7" t="s">
        <v>12293</v>
      </c>
      <c r="C1636" s="44" t="n">
        <v>0</v>
      </c>
      <c r="D1636" s="44" t="n">
        <v>3</v>
      </c>
      <c r="E1636" s="38" t="n">
        <f aca="false">IFERROR(C1636/D1636,0)</f>
        <v>0</v>
      </c>
      <c r="F1636" s="45" t="n">
        <v>50.67</v>
      </c>
    </row>
    <row r="1637" customFormat="false" ht="15" hidden="false" customHeight="false" outlineLevel="0" collapsed="false">
      <c r="A1637" s="7" t="s">
        <v>3104</v>
      </c>
      <c r="B1637" s="7" t="s">
        <v>12285</v>
      </c>
      <c r="C1637" s="44" t="n">
        <v>0</v>
      </c>
      <c r="D1637" s="44" t="n">
        <v>3</v>
      </c>
      <c r="E1637" s="38" t="n">
        <f aca="false">IFERROR(C1637/D1637,0)</f>
        <v>0</v>
      </c>
      <c r="F1637" s="45" t="n">
        <v>25.33</v>
      </c>
    </row>
    <row r="1638" customFormat="false" ht="15" hidden="false" customHeight="false" outlineLevel="0" collapsed="false">
      <c r="A1638" s="7" t="s">
        <v>3801</v>
      </c>
      <c r="B1638" s="7" t="s">
        <v>12284</v>
      </c>
      <c r="C1638" s="44" t="n">
        <v>0</v>
      </c>
      <c r="D1638" s="44" t="n">
        <v>3</v>
      </c>
      <c r="E1638" s="38" t="n">
        <f aca="false">IFERROR(C1638/D1638,0)</f>
        <v>0</v>
      </c>
      <c r="F1638" s="45" t="n">
        <v>45.33</v>
      </c>
    </row>
    <row r="1639" customFormat="false" ht="15" hidden="false" customHeight="false" outlineLevel="0" collapsed="false">
      <c r="A1639" s="7" t="s">
        <v>3539</v>
      </c>
      <c r="B1639" s="7" t="s">
        <v>12285</v>
      </c>
      <c r="C1639" s="44" t="n">
        <v>0</v>
      </c>
      <c r="D1639" s="44" t="n">
        <v>3</v>
      </c>
      <c r="E1639" s="38" t="n">
        <f aca="false">IFERROR(C1639/D1639,0)</f>
        <v>0</v>
      </c>
      <c r="F1639" s="45" t="n">
        <v>7.67</v>
      </c>
    </row>
    <row r="1640" customFormat="false" ht="15" hidden="false" customHeight="false" outlineLevel="0" collapsed="false">
      <c r="A1640" s="7" t="s">
        <v>3538</v>
      </c>
      <c r="B1640" s="7" t="s">
        <v>12281</v>
      </c>
      <c r="C1640" s="44" t="n">
        <v>0</v>
      </c>
      <c r="D1640" s="44" t="n">
        <v>3</v>
      </c>
      <c r="E1640" s="38" t="n">
        <f aca="false">IFERROR(C1640/D1640,0)</f>
        <v>0</v>
      </c>
      <c r="F1640" s="45" t="n">
        <v>24</v>
      </c>
    </row>
    <row r="1641" customFormat="false" ht="15" hidden="false" customHeight="false" outlineLevel="0" collapsed="false">
      <c r="A1641" s="7" t="s">
        <v>2359</v>
      </c>
      <c r="B1641" s="7" t="s">
        <v>12282</v>
      </c>
      <c r="C1641" s="44" t="n">
        <v>0</v>
      </c>
      <c r="D1641" s="44" t="n">
        <v>3</v>
      </c>
      <c r="E1641" s="38" t="n">
        <f aca="false">IFERROR(C1641/D1641,0)</f>
        <v>0</v>
      </c>
      <c r="F1641" s="45" t="n">
        <v>27.67</v>
      </c>
    </row>
    <row r="1642" customFormat="false" ht="15" hidden="false" customHeight="false" outlineLevel="0" collapsed="false">
      <c r="A1642" s="7" t="s">
        <v>2753</v>
      </c>
      <c r="B1642" s="7" t="s">
        <v>12282</v>
      </c>
      <c r="C1642" s="44" t="n">
        <v>0</v>
      </c>
      <c r="D1642" s="44" t="n">
        <v>3</v>
      </c>
      <c r="E1642" s="38" t="n">
        <f aca="false">IFERROR(C1642/D1642,0)</f>
        <v>0</v>
      </c>
      <c r="F1642" s="45" t="n">
        <v>28.33</v>
      </c>
    </row>
    <row r="1643" customFormat="false" ht="15" hidden="false" customHeight="false" outlineLevel="0" collapsed="false">
      <c r="A1643" s="7" t="s">
        <v>2298</v>
      </c>
      <c r="B1643" s="7" t="s">
        <v>12282</v>
      </c>
      <c r="C1643" s="44" t="n">
        <v>0</v>
      </c>
      <c r="D1643" s="44" t="n">
        <v>3</v>
      </c>
      <c r="E1643" s="38" t="n">
        <f aca="false">IFERROR(C1643/D1643,0)</f>
        <v>0</v>
      </c>
      <c r="F1643" s="45" t="n">
        <v>11.33</v>
      </c>
    </row>
    <row r="1644" customFormat="false" ht="15" hidden="false" customHeight="false" outlineLevel="0" collapsed="false">
      <c r="A1644" s="7" t="s">
        <v>3516</v>
      </c>
      <c r="B1644" s="7" t="s">
        <v>12285</v>
      </c>
      <c r="C1644" s="44" t="n">
        <v>0</v>
      </c>
      <c r="D1644" s="44" t="n">
        <v>3</v>
      </c>
      <c r="E1644" s="38" t="n">
        <f aca="false">IFERROR(C1644/D1644,0)</f>
        <v>0</v>
      </c>
      <c r="F1644" s="45" t="n">
        <v>12.33</v>
      </c>
    </row>
    <row r="1645" customFormat="false" ht="15" hidden="false" customHeight="false" outlineLevel="0" collapsed="false">
      <c r="A1645" s="7" t="s">
        <v>2334</v>
      </c>
      <c r="B1645" s="7" t="s">
        <v>12282</v>
      </c>
      <c r="C1645" s="44" t="n">
        <v>0</v>
      </c>
      <c r="D1645" s="44" t="n">
        <v>3</v>
      </c>
      <c r="E1645" s="38" t="n">
        <f aca="false">IFERROR(C1645/D1645,0)</f>
        <v>0</v>
      </c>
      <c r="F1645" s="45" t="n">
        <v>11</v>
      </c>
    </row>
    <row r="1646" customFormat="false" ht="15" hidden="false" customHeight="false" outlineLevel="0" collapsed="false">
      <c r="A1646" s="7" t="s">
        <v>3722</v>
      </c>
      <c r="B1646" s="7" t="s">
        <v>12285</v>
      </c>
      <c r="C1646" s="44" t="n">
        <v>0</v>
      </c>
      <c r="D1646" s="44" t="n">
        <v>3</v>
      </c>
      <c r="E1646" s="38" t="n">
        <f aca="false">IFERROR(C1646/D1646,0)</f>
        <v>0</v>
      </c>
      <c r="F1646" s="45" t="n">
        <v>13.67</v>
      </c>
    </row>
    <row r="1647" customFormat="false" ht="15" hidden="false" customHeight="false" outlineLevel="0" collapsed="false">
      <c r="A1647" s="7" t="s">
        <v>3923</v>
      </c>
      <c r="B1647" s="7" t="s">
        <v>12285</v>
      </c>
      <c r="C1647" s="44" t="n">
        <v>0</v>
      </c>
      <c r="D1647" s="44" t="n">
        <v>3</v>
      </c>
      <c r="E1647" s="38" t="n">
        <f aca="false">IFERROR(C1647/D1647,0)</f>
        <v>0</v>
      </c>
      <c r="F1647" s="45" t="n">
        <v>12.67</v>
      </c>
    </row>
    <row r="1648" customFormat="false" ht="15" hidden="false" customHeight="false" outlineLevel="0" collapsed="false">
      <c r="A1648" s="7" t="s">
        <v>3976</v>
      </c>
      <c r="B1648" s="7" t="s">
        <v>12285</v>
      </c>
      <c r="C1648" s="44" t="n">
        <v>0</v>
      </c>
      <c r="D1648" s="44" t="n">
        <v>3</v>
      </c>
      <c r="E1648" s="38" t="n">
        <f aca="false">IFERROR(C1648/D1648,0)</f>
        <v>0</v>
      </c>
      <c r="F1648" s="45" t="n">
        <v>11</v>
      </c>
    </row>
    <row r="1649" customFormat="false" ht="15" hidden="false" customHeight="false" outlineLevel="0" collapsed="false">
      <c r="A1649" s="7" t="s">
        <v>3566</v>
      </c>
      <c r="B1649" s="7" t="s">
        <v>12285</v>
      </c>
      <c r="C1649" s="44" t="n">
        <v>0</v>
      </c>
      <c r="D1649" s="44" t="n">
        <v>3</v>
      </c>
      <c r="E1649" s="38" t="n">
        <f aca="false">IFERROR(C1649/D1649,0)</f>
        <v>0</v>
      </c>
      <c r="F1649" s="45" t="n">
        <v>56.67</v>
      </c>
    </row>
    <row r="1650" customFormat="false" ht="15" hidden="false" customHeight="false" outlineLevel="0" collapsed="false">
      <c r="A1650" s="7" t="s">
        <v>3971</v>
      </c>
      <c r="B1650" s="7" t="s">
        <v>12285</v>
      </c>
      <c r="C1650" s="44" t="n">
        <v>0</v>
      </c>
      <c r="D1650" s="44" t="n">
        <v>3</v>
      </c>
      <c r="E1650" s="38" t="n">
        <f aca="false">IFERROR(C1650/D1650,0)</f>
        <v>0</v>
      </c>
      <c r="F1650" s="45" t="n">
        <v>27.33</v>
      </c>
    </row>
    <row r="1651" customFormat="false" ht="15" hidden="false" customHeight="false" outlineLevel="0" collapsed="false">
      <c r="A1651" s="7" t="s">
        <v>959</v>
      </c>
      <c r="B1651" s="7" t="s">
        <v>12293</v>
      </c>
      <c r="C1651" s="44" t="n">
        <v>0</v>
      </c>
      <c r="D1651" s="44" t="n">
        <v>3</v>
      </c>
      <c r="E1651" s="38" t="n">
        <f aca="false">IFERROR(C1651/D1651,0)</f>
        <v>0</v>
      </c>
      <c r="F1651" s="45" t="n">
        <v>11</v>
      </c>
    </row>
    <row r="1652" customFormat="false" ht="15" hidden="false" customHeight="false" outlineLevel="0" collapsed="false">
      <c r="A1652" s="7" t="s">
        <v>2697</v>
      </c>
      <c r="B1652" s="7" t="s">
        <v>12280</v>
      </c>
      <c r="C1652" s="44" t="n">
        <v>0</v>
      </c>
      <c r="D1652" s="44" t="n">
        <v>3</v>
      </c>
      <c r="E1652" s="38" t="n">
        <f aca="false">IFERROR(C1652/D1652,0)</f>
        <v>0</v>
      </c>
      <c r="F1652" s="45" t="n">
        <v>12</v>
      </c>
    </row>
    <row r="1653" customFormat="false" ht="15" hidden="false" customHeight="false" outlineLevel="0" collapsed="false">
      <c r="A1653" s="7" t="s">
        <v>2331</v>
      </c>
      <c r="B1653" s="7" t="s">
        <v>12282</v>
      </c>
      <c r="C1653" s="44" t="n">
        <v>0</v>
      </c>
      <c r="D1653" s="44" t="n">
        <v>3</v>
      </c>
      <c r="E1653" s="38" t="n">
        <f aca="false">IFERROR(C1653/D1653,0)</f>
        <v>0</v>
      </c>
      <c r="F1653" s="45" t="n">
        <v>11</v>
      </c>
    </row>
    <row r="1654" customFormat="false" ht="15" hidden="false" customHeight="false" outlineLevel="0" collapsed="false">
      <c r="A1654" s="7" t="s">
        <v>3701</v>
      </c>
      <c r="B1654" s="7" t="s">
        <v>12285</v>
      </c>
      <c r="C1654" s="44" t="n">
        <v>0</v>
      </c>
      <c r="D1654" s="44" t="n">
        <v>3</v>
      </c>
      <c r="E1654" s="38" t="n">
        <f aca="false">IFERROR(C1654/D1654,0)</f>
        <v>0</v>
      </c>
      <c r="F1654" s="45" t="n">
        <v>42.67</v>
      </c>
    </row>
    <row r="1655" customFormat="false" ht="15" hidden="false" customHeight="false" outlineLevel="0" collapsed="false">
      <c r="A1655" s="7" t="s">
        <v>3848</v>
      </c>
      <c r="B1655" s="7" t="s">
        <v>12285</v>
      </c>
      <c r="C1655" s="44" t="n">
        <v>0</v>
      </c>
      <c r="D1655" s="44" t="n">
        <v>3</v>
      </c>
      <c r="E1655" s="38" t="n">
        <f aca="false">IFERROR(C1655/D1655,0)</f>
        <v>0</v>
      </c>
      <c r="F1655" s="45" t="n">
        <v>57.33</v>
      </c>
    </row>
    <row r="1656" customFormat="false" ht="15" hidden="false" customHeight="false" outlineLevel="0" collapsed="false">
      <c r="A1656" s="7" t="s">
        <v>2512</v>
      </c>
      <c r="B1656" s="7" t="s">
        <v>12292</v>
      </c>
      <c r="C1656" s="44" t="n">
        <v>0</v>
      </c>
      <c r="D1656" s="44" t="n">
        <v>3</v>
      </c>
      <c r="E1656" s="38" t="n">
        <f aca="false">IFERROR(C1656/D1656,0)</f>
        <v>0</v>
      </c>
      <c r="F1656" s="45" t="n">
        <v>45</v>
      </c>
    </row>
    <row r="1657" customFormat="false" ht="15" hidden="false" customHeight="false" outlineLevel="0" collapsed="false">
      <c r="A1657" s="7" t="s">
        <v>3514</v>
      </c>
      <c r="B1657" s="7" t="s">
        <v>12285</v>
      </c>
      <c r="C1657" s="44" t="n">
        <v>0</v>
      </c>
      <c r="D1657" s="44" t="n">
        <v>3</v>
      </c>
      <c r="E1657" s="38" t="n">
        <f aca="false">IFERROR(C1657/D1657,0)</f>
        <v>0</v>
      </c>
      <c r="F1657" s="45" t="n">
        <v>10.67</v>
      </c>
    </row>
    <row r="1658" customFormat="false" ht="15" hidden="false" customHeight="false" outlineLevel="0" collapsed="false">
      <c r="A1658" s="7" t="s">
        <v>2310</v>
      </c>
      <c r="B1658" s="7" t="s">
        <v>12288</v>
      </c>
      <c r="C1658" s="44" t="n">
        <v>0</v>
      </c>
      <c r="D1658" s="44" t="n">
        <v>3</v>
      </c>
      <c r="E1658" s="38" t="n">
        <f aca="false">IFERROR(C1658/D1658,0)</f>
        <v>0</v>
      </c>
      <c r="F1658" s="45" t="n">
        <v>22.67</v>
      </c>
    </row>
    <row r="1659" customFormat="false" ht="15" hidden="false" customHeight="false" outlineLevel="0" collapsed="false">
      <c r="A1659" s="7" t="s">
        <v>3241</v>
      </c>
      <c r="B1659" s="7" t="s">
        <v>12285</v>
      </c>
      <c r="C1659" s="44" t="n">
        <v>0</v>
      </c>
      <c r="D1659" s="44" t="n">
        <v>3</v>
      </c>
      <c r="E1659" s="38" t="n">
        <f aca="false">IFERROR(C1659/D1659,0)</f>
        <v>0</v>
      </c>
      <c r="F1659" s="45" t="n">
        <v>23</v>
      </c>
    </row>
    <row r="1660" customFormat="false" ht="15" hidden="false" customHeight="false" outlineLevel="0" collapsed="false">
      <c r="A1660" s="7" t="s">
        <v>3797</v>
      </c>
      <c r="B1660" s="7" t="s">
        <v>12285</v>
      </c>
      <c r="C1660" s="44" t="n">
        <v>0</v>
      </c>
      <c r="D1660" s="44" t="n">
        <v>3</v>
      </c>
      <c r="E1660" s="38" t="n">
        <f aca="false">IFERROR(C1660/D1660,0)</f>
        <v>0</v>
      </c>
      <c r="F1660" s="45" t="n">
        <v>30.67</v>
      </c>
    </row>
    <row r="1661" customFormat="false" ht="15" hidden="false" customHeight="false" outlineLevel="0" collapsed="false">
      <c r="A1661" s="7" t="s">
        <v>3485</v>
      </c>
      <c r="B1661" s="7" t="s">
        <v>12285</v>
      </c>
      <c r="C1661" s="44" t="n">
        <v>0</v>
      </c>
      <c r="D1661" s="44" t="n">
        <v>3</v>
      </c>
      <c r="E1661" s="38" t="n">
        <f aca="false">IFERROR(C1661/D1661,0)</f>
        <v>0</v>
      </c>
      <c r="F1661" s="45" t="n">
        <v>18</v>
      </c>
    </row>
    <row r="1662" customFormat="false" ht="15" hidden="false" customHeight="false" outlineLevel="0" collapsed="false">
      <c r="A1662" s="7" t="s">
        <v>3684</v>
      </c>
      <c r="B1662" s="7" t="s">
        <v>12285</v>
      </c>
      <c r="C1662" s="44" t="n">
        <v>0</v>
      </c>
      <c r="D1662" s="44" t="n">
        <v>3</v>
      </c>
      <c r="E1662" s="38" t="n">
        <f aca="false">IFERROR(C1662/D1662,0)</f>
        <v>0</v>
      </c>
      <c r="F1662" s="45" t="n">
        <v>9.33</v>
      </c>
    </row>
    <row r="1663" customFormat="false" ht="15" hidden="false" customHeight="false" outlineLevel="0" collapsed="false">
      <c r="A1663" s="7" t="s">
        <v>3792</v>
      </c>
      <c r="B1663" s="7" t="s">
        <v>12285</v>
      </c>
      <c r="C1663" s="44" t="n">
        <v>0</v>
      </c>
      <c r="D1663" s="44" t="n">
        <v>3</v>
      </c>
      <c r="E1663" s="38" t="n">
        <f aca="false">IFERROR(C1663/D1663,0)</f>
        <v>0</v>
      </c>
      <c r="F1663" s="45" t="n">
        <v>24.33</v>
      </c>
    </row>
    <row r="1664" customFormat="false" ht="15" hidden="false" customHeight="false" outlineLevel="0" collapsed="false">
      <c r="A1664" s="7" t="s">
        <v>1002</v>
      </c>
      <c r="B1664" s="7" t="s">
        <v>12281</v>
      </c>
      <c r="C1664" s="44" t="n">
        <v>0</v>
      </c>
      <c r="D1664" s="44" t="n">
        <v>3</v>
      </c>
      <c r="E1664" s="38" t="n">
        <f aca="false">IFERROR(C1664/D1664,0)</f>
        <v>0</v>
      </c>
      <c r="F1664" s="45" t="n">
        <v>15</v>
      </c>
    </row>
    <row r="1665" customFormat="false" ht="15" hidden="false" customHeight="false" outlineLevel="0" collapsed="false">
      <c r="A1665" s="7" t="s">
        <v>3240</v>
      </c>
      <c r="B1665" s="7" t="s">
        <v>12285</v>
      </c>
      <c r="C1665" s="44" t="n">
        <v>0</v>
      </c>
      <c r="D1665" s="44" t="n">
        <v>3</v>
      </c>
      <c r="E1665" s="38" t="n">
        <f aca="false">IFERROR(C1665/D1665,0)</f>
        <v>0</v>
      </c>
      <c r="F1665" s="45" t="n">
        <v>27</v>
      </c>
    </row>
    <row r="1666" customFormat="false" ht="15" hidden="false" customHeight="false" outlineLevel="0" collapsed="false">
      <c r="A1666" s="7" t="s">
        <v>3050</v>
      </c>
      <c r="B1666" s="7" t="s">
        <v>12285</v>
      </c>
      <c r="C1666" s="44" t="n">
        <v>0</v>
      </c>
      <c r="D1666" s="44" t="n">
        <v>3</v>
      </c>
      <c r="E1666" s="38" t="n">
        <f aca="false">IFERROR(C1666/D1666,0)</f>
        <v>0</v>
      </c>
      <c r="F1666" s="45" t="n">
        <v>14.33</v>
      </c>
    </row>
    <row r="1667" customFormat="false" ht="15" hidden="false" customHeight="false" outlineLevel="0" collapsed="false">
      <c r="A1667" s="7" t="s">
        <v>2366</v>
      </c>
      <c r="B1667" s="7" t="s">
        <v>12286</v>
      </c>
      <c r="C1667" s="44" t="n">
        <v>0</v>
      </c>
      <c r="D1667" s="44" t="n">
        <v>3</v>
      </c>
      <c r="E1667" s="38" t="n">
        <f aca="false">IFERROR(C1667/D1667,0)</f>
        <v>0</v>
      </c>
      <c r="F1667" s="45" t="n">
        <v>6.67</v>
      </c>
    </row>
    <row r="1668" customFormat="false" ht="15" hidden="false" customHeight="false" outlineLevel="0" collapsed="false">
      <c r="A1668" s="7" t="s">
        <v>3629</v>
      </c>
      <c r="B1668" s="7" t="s">
        <v>12285</v>
      </c>
      <c r="C1668" s="44" t="n">
        <v>0</v>
      </c>
      <c r="D1668" s="44" t="n">
        <v>3</v>
      </c>
      <c r="E1668" s="38" t="n">
        <f aca="false">IFERROR(C1668/D1668,0)</f>
        <v>0</v>
      </c>
      <c r="F1668" s="45" t="n">
        <v>28.33</v>
      </c>
    </row>
    <row r="1669" customFormat="false" ht="15" hidden="false" customHeight="false" outlineLevel="0" collapsed="false">
      <c r="A1669" s="7" t="s">
        <v>2697</v>
      </c>
      <c r="B1669" s="7" t="s">
        <v>12289</v>
      </c>
      <c r="C1669" s="44" t="n">
        <v>0</v>
      </c>
      <c r="D1669" s="44" t="n">
        <v>3</v>
      </c>
      <c r="E1669" s="38" t="n">
        <f aca="false">IFERROR(C1669/D1669,0)</f>
        <v>0</v>
      </c>
      <c r="F1669" s="45" t="n">
        <v>9</v>
      </c>
    </row>
    <row r="1670" customFormat="false" ht="15" hidden="false" customHeight="false" outlineLevel="0" collapsed="false">
      <c r="A1670" s="7" t="s">
        <v>3482</v>
      </c>
      <c r="B1670" s="7" t="s">
        <v>12281</v>
      </c>
      <c r="C1670" s="44" t="n">
        <v>0</v>
      </c>
      <c r="D1670" s="44" t="n">
        <v>3</v>
      </c>
      <c r="E1670" s="38" t="n">
        <f aca="false">IFERROR(C1670/D1670,0)</f>
        <v>0</v>
      </c>
      <c r="F1670" s="45" t="n">
        <v>9.33</v>
      </c>
    </row>
    <row r="1671" customFormat="false" ht="15" hidden="false" customHeight="false" outlineLevel="0" collapsed="false">
      <c r="A1671" s="7" t="s">
        <v>2320</v>
      </c>
      <c r="B1671" s="7" t="s">
        <v>12313</v>
      </c>
      <c r="C1671" s="44" t="n">
        <v>0</v>
      </c>
      <c r="D1671" s="44" t="n">
        <v>3</v>
      </c>
      <c r="E1671" s="38" t="n">
        <f aca="false">IFERROR(C1671/D1671,0)</f>
        <v>0</v>
      </c>
      <c r="F1671" s="45" t="n">
        <v>6.67</v>
      </c>
    </row>
    <row r="1672" customFormat="false" ht="15" hidden="false" customHeight="false" outlineLevel="0" collapsed="false">
      <c r="A1672" s="7" t="s">
        <v>2501</v>
      </c>
      <c r="B1672" s="7" t="s">
        <v>12280</v>
      </c>
      <c r="C1672" s="44" t="n">
        <v>0</v>
      </c>
      <c r="D1672" s="44" t="n">
        <v>3</v>
      </c>
      <c r="E1672" s="38" t="n">
        <f aca="false">IFERROR(C1672/D1672,0)</f>
        <v>0</v>
      </c>
      <c r="F1672" s="45" t="n">
        <v>35.33</v>
      </c>
    </row>
    <row r="1673" customFormat="false" ht="15" hidden="false" customHeight="false" outlineLevel="0" collapsed="false">
      <c r="A1673" s="7" t="s">
        <v>3382</v>
      </c>
      <c r="B1673" s="7" t="s">
        <v>12280</v>
      </c>
      <c r="C1673" s="44" t="n">
        <v>0</v>
      </c>
      <c r="D1673" s="44" t="n">
        <v>3</v>
      </c>
      <c r="E1673" s="38" t="n">
        <f aca="false">IFERROR(C1673/D1673,0)</f>
        <v>0</v>
      </c>
      <c r="F1673" s="45" t="n">
        <v>12.33</v>
      </c>
    </row>
    <row r="1674" customFormat="false" ht="15" hidden="false" customHeight="false" outlineLevel="0" collapsed="false">
      <c r="A1674" s="7" t="s">
        <v>3991</v>
      </c>
      <c r="B1674" s="7" t="s">
        <v>12289</v>
      </c>
      <c r="C1674" s="44" t="n">
        <v>0</v>
      </c>
      <c r="D1674" s="44" t="n">
        <v>3</v>
      </c>
      <c r="E1674" s="38" t="n">
        <f aca="false">IFERROR(C1674/D1674,0)</f>
        <v>0</v>
      </c>
      <c r="F1674" s="45" t="n">
        <v>26</v>
      </c>
    </row>
    <row r="1675" customFormat="false" ht="15" hidden="false" customHeight="false" outlineLevel="0" collapsed="false">
      <c r="A1675" s="7" t="s">
        <v>2478</v>
      </c>
      <c r="B1675" s="7" t="s">
        <v>12291</v>
      </c>
      <c r="C1675" s="44" t="n">
        <v>0</v>
      </c>
      <c r="D1675" s="44" t="n">
        <v>3</v>
      </c>
      <c r="E1675" s="38" t="n">
        <f aca="false">IFERROR(C1675/D1675,0)</f>
        <v>0</v>
      </c>
      <c r="F1675" s="45" t="n">
        <v>5.67</v>
      </c>
    </row>
    <row r="1676" customFormat="false" ht="15" hidden="false" customHeight="false" outlineLevel="0" collapsed="false">
      <c r="A1676" s="7" t="s">
        <v>2357</v>
      </c>
      <c r="B1676" s="7" t="s">
        <v>12340</v>
      </c>
      <c r="C1676" s="44" t="n">
        <v>0</v>
      </c>
      <c r="D1676" s="44" t="n">
        <v>3</v>
      </c>
      <c r="E1676" s="38" t="n">
        <f aca="false">IFERROR(C1676/D1676,0)</f>
        <v>0</v>
      </c>
      <c r="F1676" s="45" t="n">
        <v>9.33</v>
      </c>
    </row>
    <row r="1677" customFormat="false" ht="15" hidden="false" customHeight="false" outlineLevel="0" collapsed="false">
      <c r="A1677" s="7" t="s">
        <v>2596</v>
      </c>
      <c r="B1677" s="7" t="s">
        <v>12282</v>
      </c>
      <c r="C1677" s="44" t="n">
        <v>0</v>
      </c>
      <c r="D1677" s="44" t="n">
        <v>3</v>
      </c>
      <c r="E1677" s="38" t="n">
        <f aca="false">IFERROR(C1677/D1677,0)</f>
        <v>0</v>
      </c>
      <c r="F1677" s="45" t="n">
        <v>9.33</v>
      </c>
    </row>
    <row r="1678" customFormat="false" ht="15" hidden="false" customHeight="false" outlineLevel="0" collapsed="false">
      <c r="A1678" s="7" t="s">
        <v>2840</v>
      </c>
      <c r="B1678" s="7" t="s">
        <v>12280</v>
      </c>
      <c r="C1678" s="44" t="n">
        <v>0</v>
      </c>
      <c r="D1678" s="44" t="n">
        <v>3</v>
      </c>
      <c r="E1678" s="38" t="n">
        <f aca="false">IFERROR(C1678/D1678,0)</f>
        <v>0</v>
      </c>
      <c r="F1678" s="45" t="n">
        <v>15.33</v>
      </c>
    </row>
    <row r="1679" customFormat="false" ht="15" hidden="false" customHeight="false" outlineLevel="0" collapsed="false">
      <c r="A1679" s="7" t="s">
        <v>3540</v>
      </c>
      <c r="B1679" s="7" t="s">
        <v>12285</v>
      </c>
      <c r="C1679" s="44" t="n">
        <v>0</v>
      </c>
      <c r="D1679" s="44" t="n">
        <v>3</v>
      </c>
      <c r="E1679" s="38" t="n">
        <f aca="false">IFERROR(C1679/D1679,0)</f>
        <v>0</v>
      </c>
      <c r="F1679" s="45" t="n">
        <v>17</v>
      </c>
    </row>
    <row r="1680" customFormat="false" ht="15" hidden="false" customHeight="false" outlineLevel="0" collapsed="false">
      <c r="A1680" s="7" t="s">
        <v>3994</v>
      </c>
      <c r="B1680" s="7" t="s">
        <v>12285</v>
      </c>
      <c r="C1680" s="44" t="n">
        <v>0</v>
      </c>
      <c r="D1680" s="44" t="n">
        <v>3</v>
      </c>
      <c r="E1680" s="38" t="n">
        <f aca="false">IFERROR(C1680/D1680,0)</f>
        <v>0</v>
      </c>
      <c r="F1680" s="45" t="n">
        <v>29.33</v>
      </c>
    </row>
    <row r="1681" customFormat="false" ht="15" hidden="false" customHeight="false" outlineLevel="0" collapsed="false">
      <c r="A1681" s="7" t="s">
        <v>3297</v>
      </c>
      <c r="B1681" s="7" t="s">
        <v>12285</v>
      </c>
      <c r="C1681" s="44" t="n">
        <v>0</v>
      </c>
      <c r="D1681" s="44" t="n">
        <v>3</v>
      </c>
      <c r="E1681" s="38" t="n">
        <f aca="false">IFERROR(C1681/D1681,0)</f>
        <v>0</v>
      </c>
      <c r="F1681" s="45" t="n">
        <v>16</v>
      </c>
    </row>
    <row r="1682" customFormat="false" ht="15" hidden="false" customHeight="false" outlineLevel="0" collapsed="false">
      <c r="A1682" s="7" t="s">
        <v>3881</v>
      </c>
      <c r="B1682" s="7" t="s">
        <v>12281</v>
      </c>
      <c r="C1682" s="44" t="n">
        <v>0</v>
      </c>
      <c r="D1682" s="44" t="n">
        <v>3</v>
      </c>
      <c r="E1682" s="38" t="n">
        <f aca="false">IFERROR(C1682/D1682,0)</f>
        <v>0</v>
      </c>
      <c r="F1682" s="45" t="n">
        <v>11.67</v>
      </c>
    </row>
    <row r="1683" customFormat="false" ht="15" hidden="false" customHeight="false" outlineLevel="0" collapsed="false">
      <c r="A1683" s="7" t="s">
        <v>2377</v>
      </c>
      <c r="B1683" s="7" t="s">
        <v>12287</v>
      </c>
      <c r="C1683" s="44" t="n">
        <v>0</v>
      </c>
      <c r="D1683" s="44" t="n">
        <v>3</v>
      </c>
      <c r="E1683" s="38" t="n">
        <f aca="false">IFERROR(C1683/D1683,0)</f>
        <v>0</v>
      </c>
      <c r="F1683" s="45" t="n">
        <v>32.67</v>
      </c>
    </row>
    <row r="1684" customFormat="false" ht="15" hidden="false" customHeight="false" outlineLevel="0" collapsed="false">
      <c r="A1684" s="7" t="s">
        <v>2523</v>
      </c>
      <c r="B1684" s="7" t="s">
        <v>12280</v>
      </c>
      <c r="C1684" s="44" t="n">
        <v>0</v>
      </c>
      <c r="D1684" s="44" t="n">
        <v>3</v>
      </c>
      <c r="E1684" s="38" t="n">
        <f aca="false">IFERROR(C1684/D1684,0)</f>
        <v>0</v>
      </c>
      <c r="F1684" s="45" t="n">
        <v>36</v>
      </c>
    </row>
    <row r="1685" customFormat="false" ht="15" hidden="false" customHeight="false" outlineLevel="0" collapsed="false">
      <c r="A1685" s="7" t="s">
        <v>3860</v>
      </c>
      <c r="B1685" s="7" t="s">
        <v>12285</v>
      </c>
      <c r="C1685" s="44" t="n">
        <v>0</v>
      </c>
      <c r="D1685" s="44" t="n">
        <v>3</v>
      </c>
      <c r="E1685" s="38" t="n">
        <f aca="false">IFERROR(C1685/D1685,0)</f>
        <v>0</v>
      </c>
      <c r="F1685" s="45" t="n">
        <v>19.33</v>
      </c>
    </row>
    <row r="1686" customFormat="false" ht="15" hidden="false" customHeight="false" outlineLevel="0" collapsed="false">
      <c r="A1686" s="7" t="s">
        <v>2496</v>
      </c>
      <c r="B1686" s="7" t="s">
        <v>12284</v>
      </c>
      <c r="C1686" s="44" t="n">
        <v>0</v>
      </c>
      <c r="D1686" s="44" t="n">
        <v>3</v>
      </c>
      <c r="E1686" s="38" t="n">
        <f aca="false">IFERROR(C1686/D1686,0)</f>
        <v>0</v>
      </c>
      <c r="F1686" s="45" t="n">
        <v>50.33</v>
      </c>
    </row>
    <row r="1687" customFormat="false" ht="15" hidden="false" customHeight="false" outlineLevel="0" collapsed="false">
      <c r="A1687" s="7" t="s">
        <v>3942</v>
      </c>
      <c r="B1687" s="7" t="s">
        <v>12285</v>
      </c>
      <c r="C1687" s="44" t="n">
        <v>0</v>
      </c>
      <c r="D1687" s="44" t="n">
        <v>3</v>
      </c>
      <c r="E1687" s="38" t="n">
        <f aca="false">IFERROR(C1687/D1687,0)</f>
        <v>0</v>
      </c>
      <c r="F1687" s="45" t="n">
        <v>30.67</v>
      </c>
    </row>
    <row r="1688" customFormat="false" ht="15" hidden="false" customHeight="false" outlineLevel="0" collapsed="false">
      <c r="A1688" s="7" t="s">
        <v>3885</v>
      </c>
      <c r="B1688" s="7" t="s">
        <v>12285</v>
      </c>
      <c r="C1688" s="44" t="n">
        <v>0</v>
      </c>
      <c r="D1688" s="44" t="n">
        <v>3</v>
      </c>
      <c r="E1688" s="38" t="n">
        <f aca="false">IFERROR(C1688/D1688,0)</f>
        <v>0</v>
      </c>
      <c r="F1688" s="45" t="n">
        <v>28</v>
      </c>
    </row>
    <row r="1689" customFormat="false" ht="15" hidden="false" customHeight="false" outlineLevel="0" collapsed="false">
      <c r="A1689" s="7" t="s">
        <v>2546</v>
      </c>
      <c r="B1689" s="7" t="s">
        <v>12287</v>
      </c>
      <c r="C1689" s="44" t="n">
        <v>0</v>
      </c>
      <c r="D1689" s="44" t="n">
        <v>3</v>
      </c>
      <c r="E1689" s="38" t="n">
        <f aca="false">IFERROR(C1689/D1689,0)</f>
        <v>0</v>
      </c>
      <c r="F1689" s="45" t="n">
        <v>33</v>
      </c>
    </row>
    <row r="1690" customFormat="false" ht="15" hidden="false" customHeight="false" outlineLevel="0" collapsed="false">
      <c r="A1690" s="7" t="s">
        <v>3172</v>
      </c>
      <c r="B1690" s="7" t="s">
        <v>12280</v>
      </c>
      <c r="C1690" s="44" t="n">
        <v>0</v>
      </c>
      <c r="D1690" s="44" t="n">
        <v>3</v>
      </c>
      <c r="E1690" s="38" t="n">
        <f aca="false">IFERROR(C1690/D1690,0)</f>
        <v>0</v>
      </c>
      <c r="F1690" s="45" t="n">
        <v>21</v>
      </c>
    </row>
    <row r="1691" customFormat="false" ht="15" hidden="false" customHeight="false" outlineLevel="0" collapsed="false">
      <c r="A1691" s="7" t="s">
        <v>3609</v>
      </c>
      <c r="B1691" s="7" t="s">
        <v>12285</v>
      </c>
      <c r="C1691" s="44" t="n">
        <v>0</v>
      </c>
      <c r="D1691" s="44" t="n">
        <v>3</v>
      </c>
      <c r="E1691" s="38" t="n">
        <f aca="false">IFERROR(C1691/D1691,0)</f>
        <v>0</v>
      </c>
      <c r="F1691" s="45" t="n">
        <v>30</v>
      </c>
    </row>
    <row r="1692" customFormat="false" ht="15" hidden="false" customHeight="false" outlineLevel="0" collapsed="false">
      <c r="A1692" s="7" t="s">
        <v>3298</v>
      </c>
      <c r="B1692" s="7" t="s">
        <v>12281</v>
      </c>
      <c r="C1692" s="44" t="n">
        <v>0</v>
      </c>
      <c r="D1692" s="44" t="n">
        <v>3</v>
      </c>
      <c r="E1692" s="38" t="n">
        <f aca="false">IFERROR(C1692/D1692,0)</f>
        <v>0</v>
      </c>
      <c r="F1692" s="45" t="n">
        <v>11.67</v>
      </c>
    </row>
    <row r="1693" customFormat="false" ht="15" hidden="false" customHeight="false" outlineLevel="0" collapsed="false">
      <c r="A1693" s="7" t="s">
        <v>2314</v>
      </c>
      <c r="B1693" s="7" t="s">
        <v>12302</v>
      </c>
      <c r="C1693" s="44" t="n">
        <v>0</v>
      </c>
      <c r="D1693" s="44" t="n">
        <v>3</v>
      </c>
      <c r="E1693" s="38" t="n">
        <f aca="false">IFERROR(C1693/D1693,0)</f>
        <v>0</v>
      </c>
      <c r="F1693" s="45" t="n">
        <v>45.67</v>
      </c>
    </row>
    <row r="1694" customFormat="false" ht="15" hidden="false" customHeight="false" outlineLevel="0" collapsed="false">
      <c r="A1694" s="7" t="s">
        <v>2324</v>
      </c>
      <c r="B1694" s="7" t="s">
        <v>12307</v>
      </c>
      <c r="C1694" s="44" t="n">
        <v>0</v>
      </c>
      <c r="D1694" s="44" t="n">
        <v>3</v>
      </c>
      <c r="E1694" s="38" t="n">
        <f aca="false">IFERROR(C1694/D1694,0)</f>
        <v>0</v>
      </c>
      <c r="F1694" s="45" t="n">
        <v>17</v>
      </c>
    </row>
    <row r="1695" customFormat="false" ht="15" hidden="false" customHeight="false" outlineLevel="0" collapsed="false">
      <c r="A1695" s="7" t="s">
        <v>3978</v>
      </c>
      <c r="B1695" s="7" t="s">
        <v>12285</v>
      </c>
      <c r="C1695" s="44" t="n">
        <v>0</v>
      </c>
      <c r="D1695" s="44" t="n">
        <v>3</v>
      </c>
      <c r="E1695" s="38" t="n">
        <f aca="false">IFERROR(C1695/D1695,0)</f>
        <v>0</v>
      </c>
      <c r="F1695" s="45" t="n">
        <v>22</v>
      </c>
    </row>
    <row r="1696" customFormat="false" ht="15" hidden="false" customHeight="false" outlineLevel="0" collapsed="false">
      <c r="A1696" s="7" t="s">
        <v>2891</v>
      </c>
      <c r="B1696" s="7" t="s">
        <v>12285</v>
      </c>
      <c r="C1696" s="44" t="n">
        <v>0</v>
      </c>
      <c r="D1696" s="44" t="n">
        <v>3</v>
      </c>
      <c r="E1696" s="38" t="n">
        <f aca="false">IFERROR(C1696/D1696,0)</f>
        <v>0</v>
      </c>
      <c r="F1696" s="45" t="n">
        <v>36.67</v>
      </c>
    </row>
    <row r="1697" customFormat="false" ht="15" hidden="false" customHeight="false" outlineLevel="0" collapsed="false">
      <c r="A1697" s="7" t="s">
        <v>2319</v>
      </c>
      <c r="B1697" s="7" t="s">
        <v>12341</v>
      </c>
      <c r="C1697" s="44" t="n">
        <v>0</v>
      </c>
      <c r="D1697" s="44" t="n">
        <v>3</v>
      </c>
      <c r="E1697" s="38" t="n">
        <f aca="false">IFERROR(C1697/D1697,0)</f>
        <v>0</v>
      </c>
      <c r="F1697" s="45" t="n">
        <v>11.67</v>
      </c>
    </row>
    <row r="1698" customFormat="false" ht="15" hidden="false" customHeight="false" outlineLevel="0" collapsed="false">
      <c r="A1698" s="7" t="s">
        <v>3828</v>
      </c>
      <c r="B1698" s="7" t="s">
        <v>12284</v>
      </c>
      <c r="C1698" s="44" t="n">
        <v>0</v>
      </c>
      <c r="D1698" s="44" t="n">
        <v>3</v>
      </c>
      <c r="E1698" s="38" t="n">
        <f aca="false">IFERROR(C1698/D1698,0)</f>
        <v>0</v>
      </c>
      <c r="F1698" s="45" t="n">
        <v>30.33</v>
      </c>
    </row>
    <row r="1699" customFormat="false" ht="15" hidden="false" customHeight="false" outlineLevel="0" collapsed="false">
      <c r="A1699" s="7" t="s">
        <v>3581</v>
      </c>
      <c r="B1699" s="7" t="s">
        <v>12280</v>
      </c>
      <c r="C1699" s="44" t="n">
        <v>0</v>
      </c>
      <c r="D1699" s="44" t="n">
        <v>3</v>
      </c>
      <c r="E1699" s="38" t="n">
        <f aca="false">IFERROR(C1699/D1699,0)</f>
        <v>0</v>
      </c>
      <c r="F1699" s="45" t="n">
        <v>23</v>
      </c>
    </row>
    <row r="1700" customFormat="false" ht="15" hidden="false" customHeight="false" outlineLevel="0" collapsed="false">
      <c r="A1700" s="7" t="s">
        <v>3481</v>
      </c>
      <c r="B1700" s="7" t="s">
        <v>12285</v>
      </c>
      <c r="C1700" s="44" t="n">
        <v>0</v>
      </c>
      <c r="D1700" s="44" t="n">
        <v>3</v>
      </c>
      <c r="E1700" s="38" t="n">
        <f aca="false">IFERROR(C1700/D1700,0)</f>
        <v>0</v>
      </c>
      <c r="F1700" s="45" t="n">
        <v>14.33</v>
      </c>
    </row>
    <row r="1701" customFormat="false" ht="15" hidden="false" customHeight="false" outlineLevel="0" collapsed="false">
      <c r="A1701" s="7" t="s">
        <v>2918</v>
      </c>
      <c r="B1701" s="7" t="s">
        <v>12281</v>
      </c>
      <c r="C1701" s="44" t="n">
        <v>0</v>
      </c>
      <c r="D1701" s="44" t="n">
        <v>3</v>
      </c>
      <c r="E1701" s="38" t="n">
        <f aca="false">IFERROR(C1701/D1701,0)</f>
        <v>0</v>
      </c>
      <c r="F1701" s="45" t="n">
        <v>21.33</v>
      </c>
    </row>
    <row r="1702" customFormat="false" ht="15" hidden="false" customHeight="false" outlineLevel="0" collapsed="false">
      <c r="A1702" s="7" t="s">
        <v>2566</v>
      </c>
      <c r="B1702" s="7" t="s">
        <v>12285</v>
      </c>
      <c r="C1702" s="44" t="n">
        <v>0</v>
      </c>
      <c r="D1702" s="44" t="n">
        <v>3</v>
      </c>
      <c r="E1702" s="38" t="n">
        <f aca="false">IFERROR(C1702/D1702,0)</f>
        <v>0</v>
      </c>
      <c r="F1702" s="45" t="n">
        <v>14.67</v>
      </c>
    </row>
    <row r="1703" customFormat="false" ht="15" hidden="false" customHeight="false" outlineLevel="0" collapsed="false">
      <c r="A1703" s="7" t="s">
        <v>3124</v>
      </c>
      <c r="B1703" s="7" t="s">
        <v>12285</v>
      </c>
      <c r="C1703" s="44" t="n">
        <v>0</v>
      </c>
      <c r="D1703" s="44" t="n">
        <v>3</v>
      </c>
      <c r="E1703" s="38" t="n">
        <f aca="false">IFERROR(C1703/D1703,0)</f>
        <v>0</v>
      </c>
      <c r="F1703" s="45" t="n">
        <v>20.67</v>
      </c>
    </row>
    <row r="1704" customFormat="false" ht="15" hidden="false" customHeight="false" outlineLevel="0" collapsed="false">
      <c r="A1704" s="7" t="s">
        <v>3750</v>
      </c>
      <c r="B1704" s="7" t="s">
        <v>12280</v>
      </c>
      <c r="C1704" s="44" t="n">
        <v>0</v>
      </c>
      <c r="D1704" s="44" t="n">
        <v>3</v>
      </c>
      <c r="E1704" s="38" t="n">
        <f aca="false">IFERROR(C1704/D1704,0)</f>
        <v>0</v>
      </c>
      <c r="F1704" s="45" t="n">
        <v>27</v>
      </c>
    </row>
    <row r="1705" customFormat="false" ht="15" hidden="false" customHeight="false" outlineLevel="0" collapsed="false">
      <c r="A1705" s="7" t="s">
        <v>2313</v>
      </c>
      <c r="B1705" s="7" t="s">
        <v>12281</v>
      </c>
      <c r="C1705" s="44" t="n">
        <v>0</v>
      </c>
      <c r="D1705" s="44" t="n">
        <v>3</v>
      </c>
      <c r="E1705" s="38" t="n">
        <f aca="false">IFERROR(C1705/D1705,0)</f>
        <v>0</v>
      </c>
      <c r="F1705" s="45" t="n">
        <v>11.67</v>
      </c>
    </row>
    <row r="1706" customFormat="false" ht="15" hidden="false" customHeight="false" outlineLevel="0" collapsed="false">
      <c r="A1706" s="7" t="s">
        <v>3670</v>
      </c>
      <c r="B1706" s="7" t="s">
        <v>12285</v>
      </c>
      <c r="C1706" s="44" t="n">
        <v>0</v>
      </c>
      <c r="D1706" s="44" t="n">
        <v>3</v>
      </c>
      <c r="E1706" s="38" t="n">
        <f aca="false">IFERROR(C1706/D1706,0)</f>
        <v>0</v>
      </c>
      <c r="F1706" s="45" t="n">
        <v>8.67</v>
      </c>
    </row>
    <row r="1707" customFormat="false" ht="15" hidden="false" customHeight="false" outlineLevel="0" collapsed="false">
      <c r="A1707" s="7" t="s">
        <v>3897</v>
      </c>
      <c r="B1707" s="7" t="s">
        <v>12285</v>
      </c>
      <c r="C1707" s="44" t="n">
        <v>0</v>
      </c>
      <c r="D1707" s="44" t="n">
        <v>3</v>
      </c>
      <c r="E1707" s="38" t="n">
        <f aca="false">IFERROR(C1707/D1707,0)</f>
        <v>0</v>
      </c>
      <c r="F1707" s="45" t="n">
        <v>26.33</v>
      </c>
    </row>
    <row r="1708" customFormat="false" ht="15" hidden="false" customHeight="false" outlineLevel="0" collapsed="false">
      <c r="A1708" s="7" t="s">
        <v>3488</v>
      </c>
      <c r="B1708" s="7" t="s">
        <v>12285</v>
      </c>
      <c r="C1708" s="44" t="n">
        <v>0</v>
      </c>
      <c r="D1708" s="44" t="n">
        <v>3</v>
      </c>
      <c r="E1708" s="38" t="n">
        <f aca="false">IFERROR(C1708/D1708,0)</f>
        <v>0</v>
      </c>
      <c r="F1708" s="45" t="n">
        <v>11.67</v>
      </c>
    </row>
    <row r="1709" customFormat="false" ht="15" hidden="false" customHeight="false" outlineLevel="0" collapsed="false">
      <c r="A1709" s="7" t="s">
        <v>2396</v>
      </c>
      <c r="B1709" s="7" t="s">
        <v>12280</v>
      </c>
      <c r="C1709" s="44" t="n">
        <v>0</v>
      </c>
      <c r="D1709" s="44" t="n">
        <v>3</v>
      </c>
      <c r="E1709" s="38" t="n">
        <f aca="false">IFERROR(C1709/D1709,0)</f>
        <v>0</v>
      </c>
      <c r="F1709" s="45" t="n">
        <v>16</v>
      </c>
    </row>
    <row r="1710" customFormat="false" ht="15" hidden="false" customHeight="false" outlineLevel="0" collapsed="false">
      <c r="A1710" s="7" t="s">
        <v>2923</v>
      </c>
      <c r="B1710" s="7" t="s">
        <v>12342</v>
      </c>
      <c r="C1710" s="44" t="n">
        <v>0</v>
      </c>
      <c r="D1710" s="44" t="n">
        <v>3</v>
      </c>
      <c r="E1710" s="38" t="n">
        <f aca="false">IFERROR(C1710/D1710,0)</f>
        <v>0</v>
      </c>
      <c r="F1710" s="45" t="n">
        <v>26.67</v>
      </c>
    </row>
    <row r="1711" customFormat="false" ht="15" hidden="false" customHeight="false" outlineLevel="0" collapsed="false">
      <c r="A1711" s="7" t="s">
        <v>2306</v>
      </c>
      <c r="B1711" s="7" t="s">
        <v>12304</v>
      </c>
      <c r="C1711" s="44" t="n">
        <v>0</v>
      </c>
      <c r="D1711" s="44" t="n">
        <v>3</v>
      </c>
      <c r="E1711" s="38" t="n">
        <f aca="false">IFERROR(C1711/D1711,0)</f>
        <v>0</v>
      </c>
      <c r="F1711" s="45" t="n">
        <v>11</v>
      </c>
    </row>
    <row r="1712" customFormat="false" ht="15" hidden="false" customHeight="false" outlineLevel="0" collapsed="false">
      <c r="A1712" s="7" t="s">
        <v>2315</v>
      </c>
      <c r="B1712" s="7" t="s">
        <v>12322</v>
      </c>
      <c r="C1712" s="44" t="n">
        <v>0</v>
      </c>
      <c r="D1712" s="44" t="n">
        <v>3</v>
      </c>
      <c r="E1712" s="38" t="n">
        <f aca="false">IFERROR(C1712/D1712,0)</f>
        <v>0</v>
      </c>
      <c r="F1712" s="45" t="n">
        <v>7.67</v>
      </c>
    </row>
    <row r="1713" customFormat="false" ht="15" hidden="false" customHeight="false" outlineLevel="0" collapsed="false">
      <c r="A1713" s="7" t="s">
        <v>2304</v>
      </c>
      <c r="B1713" s="7" t="s">
        <v>12343</v>
      </c>
      <c r="C1713" s="44" t="n">
        <v>0</v>
      </c>
      <c r="D1713" s="44" t="n">
        <v>3</v>
      </c>
      <c r="E1713" s="38" t="n">
        <f aca="false">IFERROR(C1713/D1713,0)</f>
        <v>0</v>
      </c>
      <c r="F1713" s="45" t="n">
        <v>17</v>
      </c>
    </row>
    <row r="1714" customFormat="false" ht="15" hidden="false" customHeight="false" outlineLevel="0" collapsed="false">
      <c r="A1714" s="7" t="s">
        <v>2458</v>
      </c>
      <c r="B1714" s="7" t="s">
        <v>12291</v>
      </c>
      <c r="C1714" s="44" t="n">
        <v>0</v>
      </c>
      <c r="D1714" s="44" t="n">
        <v>3</v>
      </c>
      <c r="E1714" s="38" t="n">
        <f aca="false">IFERROR(C1714/D1714,0)</f>
        <v>0</v>
      </c>
      <c r="F1714" s="45" t="n">
        <v>21.67</v>
      </c>
    </row>
    <row r="1715" customFormat="false" ht="15" hidden="false" customHeight="false" outlineLevel="0" collapsed="false">
      <c r="A1715" s="7" t="s">
        <v>2336</v>
      </c>
      <c r="B1715" s="7" t="s">
        <v>12289</v>
      </c>
      <c r="C1715" s="44" t="n">
        <v>0</v>
      </c>
      <c r="D1715" s="44" t="n">
        <v>3</v>
      </c>
      <c r="E1715" s="38" t="n">
        <f aca="false">IFERROR(C1715/D1715,0)</f>
        <v>0</v>
      </c>
      <c r="F1715" s="45" t="n">
        <v>24</v>
      </c>
    </row>
    <row r="1716" customFormat="false" ht="15" hidden="false" customHeight="false" outlineLevel="0" collapsed="false">
      <c r="A1716" s="7" t="s">
        <v>3789</v>
      </c>
      <c r="B1716" s="7" t="s">
        <v>12285</v>
      </c>
      <c r="C1716" s="44" t="n">
        <v>0</v>
      </c>
      <c r="D1716" s="44" t="n">
        <v>3</v>
      </c>
      <c r="E1716" s="38" t="n">
        <f aca="false">IFERROR(C1716/D1716,0)</f>
        <v>0</v>
      </c>
      <c r="F1716" s="45" t="n">
        <v>26</v>
      </c>
    </row>
    <row r="1717" customFormat="false" ht="15" hidden="false" customHeight="false" outlineLevel="0" collapsed="false">
      <c r="A1717" s="7" t="s">
        <v>2299</v>
      </c>
      <c r="B1717" s="7" t="s">
        <v>12323</v>
      </c>
      <c r="C1717" s="44" t="n">
        <v>0</v>
      </c>
      <c r="D1717" s="44" t="n">
        <v>3</v>
      </c>
      <c r="E1717" s="38" t="n">
        <f aca="false">IFERROR(C1717/D1717,0)</f>
        <v>0</v>
      </c>
      <c r="F1717" s="45" t="n">
        <v>12</v>
      </c>
    </row>
    <row r="1718" customFormat="false" ht="15" hidden="false" customHeight="false" outlineLevel="0" collapsed="false">
      <c r="A1718" s="7" t="s">
        <v>3867</v>
      </c>
      <c r="B1718" s="7" t="s">
        <v>12285</v>
      </c>
      <c r="C1718" s="44" t="n">
        <v>0</v>
      </c>
      <c r="D1718" s="44" t="n">
        <v>3</v>
      </c>
      <c r="E1718" s="38" t="n">
        <f aca="false">IFERROR(C1718/D1718,0)</f>
        <v>0</v>
      </c>
      <c r="F1718" s="45" t="n">
        <v>23.67</v>
      </c>
    </row>
    <row r="1719" customFormat="false" ht="15" hidden="false" customHeight="false" outlineLevel="0" collapsed="false">
      <c r="A1719" s="7" t="s">
        <v>2308</v>
      </c>
      <c r="B1719" s="7" t="s">
        <v>12284</v>
      </c>
      <c r="C1719" s="44" t="n">
        <v>0</v>
      </c>
      <c r="D1719" s="44" t="n">
        <v>3</v>
      </c>
      <c r="E1719" s="38" t="n">
        <f aca="false">IFERROR(C1719/D1719,0)</f>
        <v>0</v>
      </c>
      <c r="F1719" s="45" t="n">
        <v>14.33</v>
      </c>
    </row>
    <row r="1720" customFormat="false" ht="15" hidden="false" customHeight="false" outlineLevel="0" collapsed="false">
      <c r="A1720" s="7" t="s">
        <v>3958</v>
      </c>
      <c r="B1720" s="7" t="s">
        <v>12285</v>
      </c>
      <c r="C1720" s="44" t="n">
        <v>0</v>
      </c>
      <c r="D1720" s="44" t="n">
        <v>3</v>
      </c>
      <c r="E1720" s="38" t="n">
        <f aca="false">IFERROR(C1720/D1720,0)</f>
        <v>0</v>
      </c>
      <c r="F1720" s="45" t="n">
        <v>20.33</v>
      </c>
    </row>
    <row r="1721" customFormat="false" ht="15" hidden="false" customHeight="false" outlineLevel="0" collapsed="false">
      <c r="A1721" s="7" t="s">
        <v>2754</v>
      </c>
      <c r="B1721" s="7" t="s">
        <v>12280</v>
      </c>
      <c r="C1721" s="44" t="n">
        <v>0</v>
      </c>
      <c r="D1721" s="44" t="n">
        <v>3</v>
      </c>
      <c r="E1721" s="38" t="n">
        <f aca="false">IFERROR(C1721/D1721,0)</f>
        <v>0</v>
      </c>
      <c r="F1721" s="45" t="n">
        <v>25</v>
      </c>
    </row>
    <row r="1722" customFormat="false" ht="15" hidden="false" customHeight="false" outlineLevel="0" collapsed="false">
      <c r="A1722" s="7" t="s">
        <v>2399</v>
      </c>
      <c r="B1722" s="7" t="s">
        <v>12285</v>
      </c>
      <c r="C1722" s="44" t="n">
        <v>0</v>
      </c>
      <c r="D1722" s="44" t="n">
        <v>3</v>
      </c>
      <c r="E1722" s="38" t="n">
        <f aca="false">IFERROR(C1722/D1722,0)</f>
        <v>0</v>
      </c>
      <c r="F1722" s="45" t="n">
        <v>25.67</v>
      </c>
    </row>
    <row r="1723" customFormat="false" ht="15" hidden="false" customHeight="false" outlineLevel="0" collapsed="false">
      <c r="A1723" s="7" t="s">
        <v>2507</v>
      </c>
      <c r="B1723" s="7" t="s">
        <v>12280</v>
      </c>
      <c r="C1723" s="44" t="n">
        <v>0</v>
      </c>
      <c r="D1723" s="44" t="n">
        <v>3</v>
      </c>
      <c r="E1723" s="38" t="n">
        <f aca="false">IFERROR(C1723/D1723,0)</f>
        <v>0</v>
      </c>
      <c r="F1723" s="45" t="n">
        <v>10.33</v>
      </c>
    </row>
    <row r="1724" customFormat="false" ht="15" hidden="false" customHeight="false" outlineLevel="0" collapsed="false">
      <c r="A1724" s="7" t="s">
        <v>2853</v>
      </c>
      <c r="B1724" s="7" t="s">
        <v>12282</v>
      </c>
      <c r="C1724" s="44" t="n">
        <v>0</v>
      </c>
      <c r="D1724" s="44" t="n">
        <v>3</v>
      </c>
      <c r="E1724" s="38" t="n">
        <f aca="false">IFERROR(C1724/D1724,0)</f>
        <v>0</v>
      </c>
      <c r="F1724" s="45" t="n">
        <v>21.33</v>
      </c>
    </row>
    <row r="1725" customFormat="false" ht="15" hidden="false" customHeight="false" outlineLevel="0" collapsed="false">
      <c r="A1725" s="7" t="s">
        <v>2709</v>
      </c>
      <c r="B1725" s="7" t="s">
        <v>12281</v>
      </c>
      <c r="C1725" s="44" t="n">
        <v>0</v>
      </c>
      <c r="D1725" s="44" t="n">
        <v>3</v>
      </c>
      <c r="E1725" s="38" t="n">
        <f aca="false">IFERROR(C1725/D1725,0)</f>
        <v>0</v>
      </c>
      <c r="F1725" s="45" t="n">
        <v>7</v>
      </c>
    </row>
    <row r="1726" customFormat="false" ht="15" hidden="false" customHeight="false" outlineLevel="0" collapsed="false">
      <c r="A1726" s="7" t="s">
        <v>3204</v>
      </c>
      <c r="B1726" s="7" t="s">
        <v>12285</v>
      </c>
      <c r="C1726" s="44" t="n">
        <v>0</v>
      </c>
      <c r="D1726" s="44" t="n">
        <v>3</v>
      </c>
      <c r="E1726" s="38" t="n">
        <f aca="false">IFERROR(C1726/D1726,0)</f>
        <v>0</v>
      </c>
      <c r="F1726" s="45" t="n">
        <v>10.33</v>
      </c>
    </row>
    <row r="1727" customFormat="false" ht="15" hidden="false" customHeight="false" outlineLevel="0" collapsed="false">
      <c r="A1727" s="7" t="s">
        <v>3054</v>
      </c>
      <c r="B1727" s="7" t="s">
        <v>12280</v>
      </c>
      <c r="C1727" s="44" t="n">
        <v>0</v>
      </c>
      <c r="D1727" s="44" t="n">
        <v>3</v>
      </c>
      <c r="E1727" s="38" t="n">
        <f aca="false">IFERROR(C1727/D1727,0)</f>
        <v>0</v>
      </c>
      <c r="F1727" s="45" t="n">
        <v>17</v>
      </c>
    </row>
    <row r="1728" customFormat="false" ht="15" hidden="false" customHeight="false" outlineLevel="0" collapsed="false">
      <c r="A1728" s="7" t="s">
        <v>3583</v>
      </c>
      <c r="B1728" s="7" t="s">
        <v>12285</v>
      </c>
      <c r="C1728" s="44" t="n">
        <v>0</v>
      </c>
      <c r="D1728" s="44" t="n">
        <v>3</v>
      </c>
      <c r="E1728" s="38" t="n">
        <f aca="false">IFERROR(C1728/D1728,0)</f>
        <v>0</v>
      </c>
      <c r="F1728" s="45" t="n">
        <v>22.33</v>
      </c>
    </row>
    <row r="1729" customFormat="false" ht="15" hidden="false" customHeight="false" outlineLevel="0" collapsed="false">
      <c r="A1729" s="7" t="s">
        <v>3351</v>
      </c>
      <c r="B1729" s="7" t="s">
        <v>12285</v>
      </c>
      <c r="C1729" s="44" t="n">
        <v>0</v>
      </c>
      <c r="D1729" s="44" t="n">
        <v>3</v>
      </c>
      <c r="E1729" s="38" t="n">
        <f aca="false">IFERROR(C1729/D1729,0)</f>
        <v>0</v>
      </c>
      <c r="F1729" s="45" t="n">
        <v>21</v>
      </c>
    </row>
    <row r="1730" customFormat="false" ht="15" hidden="false" customHeight="false" outlineLevel="0" collapsed="false">
      <c r="A1730" s="7" t="s">
        <v>3460</v>
      </c>
      <c r="B1730" s="7" t="s">
        <v>12285</v>
      </c>
      <c r="C1730" s="44" t="n">
        <v>0</v>
      </c>
      <c r="D1730" s="44" t="n">
        <v>3</v>
      </c>
      <c r="E1730" s="38" t="n">
        <f aca="false">IFERROR(C1730/D1730,0)</f>
        <v>0</v>
      </c>
      <c r="F1730" s="45" t="n">
        <v>19</v>
      </c>
    </row>
    <row r="1731" customFormat="false" ht="15" hidden="false" customHeight="false" outlineLevel="0" collapsed="false">
      <c r="A1731" s="7" t="s">
        <v>2310</v>
      </c>
      <c r="B1731" s="7" t="s">
        <v>12318</v>
      </c>
      <c r="C1731" s="44" t="n">
        <v>0</v>
      </c>
      <c r="D1731" s="44" t="n">
        <v>3</v>
      </c>
      <c r="E1731" s="38" t="n">
        <f aca="false">IFERROR(C1731/D1731,0)</f>
        <v>0</v>
      </c>
      <c r="F1731" s="45" t="n">
        <v>22.67</v>
      </c>
    </row>
    <row r="1732" customFormat="false" ht="15" hidden="false" customHeight="false" outlineLevel="0" collapsed="false">
      <c r="A1732" s="7" t="s">
        <v>3857</v>
      </c>
      <c r="B1732" s="7" t="s">
        <v>12285</v>
      </c>
      <c r="C1732" s="44" t="n">
        <v>0</v>
      </c>
      <c r="D1732" s="44" t="n">
        <v>3</v>
      </c>
      <c r="E1732" s="38" t="n">
        <f aca="false">IFERROR(C1732/D1732,0)</f>
        <v>0</v>
      </c>
      <c r="F1732" s="45" t="n">
        <v>6.67</v>
      </c>
    </row>
    <row r="1733" customFormat="false" ht="15" hidden="false" customHeight="false" outlineLevel="0" collapsed="false">
      <c r="A1733" s="7" t="s">
        <v>3770</v>
      </c>
      <c r="B1733" s="7" t="s">
        <v>12285</v>
      </c>
      <c r="C1733" s="44" t="n">
        <v>0</v>
      </c>
      <c r="D1733" s="44" t="n">
        <v>3</v>
      </c>
      <c r="E1733" s="38" t="n">
        <f aca="false">IFERROR(C1733/D1733,0)</f>
        <v>0</v>
      </c>
      <c r="F1733" s="45" t="n">
        <v>44.67</v>
      </c>
    </row>
    <row r="1734" customFormat="false" ht="15" hidden="false" customHeight="false" outlineLevel="0" collapsed="false">
      <c r="A1734" s="7" t="s">
        <v>2831</v>
      </c>
      <c r="B1734" s="7" t="s">
        <v>12284</v>
      </c>
      <c r="C1734" s="44" t="n">
        <v>0</v>
      </c>
      <c r="D1734" s="44" t="n">
        <v>3</v>
      </c>
      <c r="E1734" s="38" t="n">
        <f aca="false">IFERROR(C1734/D1734,0)</f>
        <v>0</v>
      </c>
      <c r="F1734" s="45" t="n">
        <v>49.33</v>
      </c>
    </row>
    <row r="1735" customFormat="false" ht="15" hidden="false" customHeight="false" outlineLevel="0" collapsed="false">
      <c r="A1735" s="7" t="s">
        <v>2547</v>
      </c>
      <c r="B1735" s="7" t="s">
        <v>12319</v>
      </c>
      <c r="C1735" s="44" t="n">
        <v>0</v>
      </c>
      <c r="D1735" s="44" t="n">
        <v>3</v>
      </c>
      <c r="E1735" s="38" t="n">
        <f aca="false">IFERROR(C1735/D1735,0)</f>
        <v>0</v>
      </c>
      <c r="F1735" s="45" t="n">
        <v>36.67</v>
      </c>
    </row>
    <row r="1736" customFormat="false" ht="15" hidden="false" customHeight="false" outlineLevel="0" collapsed="false">
      <c r="A1736" s="7" t="s">
        <v>3996</v>
      </c>
      <c r="B1736" s="7" t="s">
        <v>12285</v>
      </c>
      <c r="C1736" s="44" t="n">
        <v>0</v>
      </c>
      <c r="D1736" s="44" t="n">
        <v>3</v>
      </c>
      <c r="E1736" s="38" t="n">
        <f aca="false">IFERROR(C1736/D1736,0)</f>
        <v>0</v>
      </c>
      <c r="F1736" s="45" t="n">
        <v>26</v>
      </c>
    </row>
    <row r="1737" customFormat="false" ht="15" hidden="false" customHeight="false" outlineLevel="0" collapsed="false">
      <c r="A1737" s="7" t="s">
        <v>3234</v>
      </c>
      <c r="B1737" s="7" t="s">
        <v>12285</v>
      </c>
      <c r="C1737" s="44" t="n">
        <v>0</v>
      </c>
      <c r="D1737" s="44" t="n">
        <v>3</v>
      </c>
      <c r="E1737" s="38" t="n">
        <f aca="false">IFERROR(C1737/D1737,0)</f>
        <v>0</v>
      </c>
      <c r="F1737" s="45" t="n">
        <v>10.33</v>
      </c>
    </row>
    <row r="1738" customFormat="false" ht="15" hidden="false" customHeight="false" outlineLevel="0" collapsed="false">
      <c r="A1738" s="7" t="s">
        <v>3018</v>
      </c>
      <c r="B1738" s="7" t="s">
        <v>12285</v>
      </c>
      <c r="C1738" s="44" t="n">
        <v>0</v>
      </c>
      <c r="D1738" s="44" t="n">
        <v>3</v>
      </c>
      <c r="E1738" s="38" t="n">
        <f aca="false">IFERROR(C1738/D1738,0)</f>
        <v>0</v>
      </c>
      <c r="F1738" s="45" t="n">
        <v>19</v>
      </c>
    </row>
    <row r="1739" customFormat="false" ht="15" hidden="false" customHeight="false" outlineLevel="0" collapsed="false">
      <c r="A1739" s="7" t="s">
        <v>2528</v>
      </c>
      <c r="B1739" s="7" t="s">
        <v>12283</v>
      </c>
      <c r="C1739" s="44" t="n">
        <v>0</v>
      </c>
      <c r="D1739" s="44" t="n">
        <v>3</v>
      </c>
      <c r="E1739" s="38" t="n">
        <f aca="false">IFERROR(C1739/D1739,0)</f>
        <v>0</v>
      </c>
      <c r="F1739" s="45" t="n">
        <v>53</v>
      </c>
    </row>
    <row r="1740" customFormat="false" ht="15" hidden="false" customHeight="false" outlineLevel="0" collapsed="false">
      <c r="A1740" s="7" t="s">
        <v>2529</v>
      </c>
      <c r="B1740" s="7" t="s">
        <v>12281</v>
      </c>
      <c r="C1740" s="44" t="n">
        <v>0</v>
      </c>
      <c r="D1740" s="44" t="n">
        <v>3</v>
      </c>
      <c r="E1740" s="38" t="n">
        <f aca="false">IFERROR(C1740/D1740,0)</f>
        <v>0</v>
      </c>
      <c r="F1740" s="45" t="n">
        <v>16.67</v>
      </c>
    </row>
    <row r="1741" customFormat="false" ht="15" hidden="false" customHeight="false" outlineLevel="0" collapsed="false">
      <c r="A1741" s="7" t="s">
        <v>2300</v>
      </c>
      <c r="B1741" s="7" t="s">
        <v>12304</v>
      </c>
      <c r="C1741" s="44" t="n">
        <v>0</v>
      </c>
      <c r="D1741" s="44" t="n">
        <v>3</v>
      </c>
      <c r="E1741" s="38" t="n">
        <f aca="false">IFERROR(C1741/D1741,0)</f>
        <v>0</v>
      </c>
      <c r="F1741" s="45" t="n">
        <v>10.33</v>
      </c>
    </row>
    <row r="1742" customFormat="false" ht="15" hidden="false" customHeight="false" outlineLevel="0" collapsed="false">
      <c r="A1742" s="7" t="s">
        <v>3469</v>
      </c>
      <c r="B1742" s="7" t="s">
        <v>12285</v>
      </c>
      <c r="C1742" s="44" t="n">
        <v>0</v>
      </c>
      <c r="D1742" s="44" t="n">
        <v>3</v>
      </c>
      <c r="E1742" s="38" t="n">
        <f aca="false">IFERROR(C1742/D1742,0)</f>
        <v>0</v>
      </c>
      <c r="F1742" s="45" t="n">
        <v>56.67</v>
      </c>
    </row>
    <row r="1743" customFormat="false" ht="15" hidden="false" customHeight="false" outlineLevel="0" collapsed="false">
      <c r="A1743" s="7" t="s">
        <v>2573</v>
      </c>
      <c r="B1743" s="7" t="s">
        <v>12300</v>
      </c>
      <c r="C1743" s="44" t="n">
        <v>0</v>
      </c>
      <c r="D1743" s="44" t="n">
        <v>3</v>
      </c>
      <c r="E1743" s="38" t="n">
        <f aca="false">IFERROR(C1743/D1743,0)</f>
        <v>0</v>
      </c>
      <c r="F1743" s="45" t="n">
        <v>22.67</v>
      </c>
    </row>
    <row r="1744" customFormat="false" ht="15" hidden="false" customHeight="false" outlineLevel="0" collapsed="false">
      <c r="A1744" s="7" t="s">
        <v>2873</v>
      </c>
      <c r="B1744" s="7" t="s">
        <v>12283</v>
      </c>
      <c r="C1744" s="44" t="n">
        <v>0</v>
      </c>
      <c r="D1744" s="44" t="n">
        <v>3</v>
      </c>
      <c r="E1744" s="38" t="n">
        <f aca="false">IFERROR(C1744/D1744,0)</f>
        <v>0</v>
      </c>
      <c r="F1744" s="45" t="n">
        <v>32.67</v>
      </c>
    </row>
    <row r="1745" customFormat="false" ht="15" hidden="false" customHeight="false" outlineLevel="0" collapsed="false">
      <c r="A1745" s="7" t="s">
        <v>2798</v>
      </c>
      <c r="B1745" s="7" t="s">
        <v>12285</v>
      </c>
      <c r="C1745" s="44" t="n">
        <v>0</v>
      </c>
      <c r="D1745" s="44" t="n">
        <v>3</v>
      </c>
      <c r="E1745" s="38" t="n">
        <f aca="false">IFERROR(C1745/D1745,0)</f>
        <v>0</v>
      </c>
      <c r="F1745" s="45" t="n">
        <v>24.33</v>
      </c>
    </row>
    <row r="1746" customFormat="false" ht="15" hidden="false" customHeight="false" outlineLevel="0" collapsed="false">
      <c r="A1746" s="7" t="s">
        <v>3957</v>
      </c>
      <c r="B1746" s="7" t="s">
        <v>12285</v>
      </c>
      <c r="C1746" s="44" t="n">
        <v>0</v>
      </c>
      <c r="D1746" s="44" t="n">
        <v>3</v>
      </c>
      <c r="E1746" s="38" t="n">
        <f aca="false">IFERROR(C1746/D1746,0)</f>
        <v>0</v>
      </c>
      <c r="F1746" s="45" t="n">
        <v>19</v>
      </c>
    </row>
    <row r="1747" customFormat="false" ht="15" hidden="false" customHeight="false" outlineLevel="0" collapsed="false">
      <c r="A1747" s="7" t="s">
        <v>3059</v>
      </c>
      <c r="B1747" s="7" t="s">
        <v>12284</v>
      </c>
      <c r="C1747" s="44" t="n">
        <v>0</v>
      </c>
      <c r="D1747" s="44" t="n">
        <v>3</v>
      </c>
      <c r="E1747" s="38" t="n">
        <f aca="false">IFERROR(C1747/D1747,0)</f>
        <v>0</v>
      </c>
      <c r="F1747" s="45" t="n">
        <v>27</v>
      </c>
    </row>
    <row r="1748" customFormat="false" ht="15" hidden="false" customHeight="false" outlineLevel="0" collapsed="false">
      <c r="A1748" s="7" t="s">
        <v>2305</v>
      </c>
      <c r="B1748" s="7" t="s">
        <v>12316</v>
      </c>
      <c r="C1748" s="44" t="n">
        <v>0</v>
      </c>
      <c r="D1748" s="44" t="n">
        <v>3</v>
      </c>
      <c r="E1748" s="38" t="n">
        <f aca="false">IFERROR(C1748/D1748,0)</f>
        <v>0</v>
      </c>
      <c r="F1748" s="45" t="n">
        <v>74</v>
      </c>
    </row>
    <row r="1749" customFormat="false" ht="15" hidden="false" customHeight="false" outlineLevel="0" collapsed="false">
      <c r="A1749" s="7" t="s">
        <v>3501</v>
      </c>
      <c r="B1749" s="7" t="s">
        <v>12280</v>
      </c>
      <c r="C1749" s="44" t="n">
        <v>0</v>
      </c>
      <c r="D1749" s="44" t="n">
        <v>3</v>
      </c>
      <c r="E1749" s="38" t="n">
        <f aca="false">IFERROR(C1749/D1749,0)</f>
        <v>0</v>
      </c>
      <c r="F1749" s="45" t="n">
        <v>18.33</v>
      </c>
    </row>
    <row r="1750" customFormat="false" ht="15" hidden="false" customHeight="false" outlineLevel="0" collapsed="false">
      <c r="A1750" s="7" t="s">
        <v>2544</v>
      </c>
      <c r="B1750" s="7" t="s">
        <v>12344</v>
      </c>
      <c r="C1750" s="44" t="n">
        <v>0</v>
      </c>
      <c r="D1750" s="44" t="n">
        <v>3</v>
      </c>
      <c r="E1750" s="38" t="n">
        <f aca="false">IFERROR(C1750/D1750,0)</f>
        <v>0</v>
      </c>
      <c r="F1750" s="45" t="n">
        <v>59</v>
      </c>
    </row>
    <row r="1751" customFormat="false" ht="15" hidden="false" customHeight="false" outlineLevel="0" collapsed="false">
      <c r="A1751" s="7" t="s">
        <v>3787</v>
      </c>
      <c r="B1751" s="7" t="s">
        <v>12285</v>
      </c>
      <c r="C1751" s="44" t="n">
        <v>0</v>
      </c>
      <c r="D1751" s="44" t="n">
        <v>3</v>
      </c>
      <c r="E1751" s="38" t="n">
        <f aca="false">IFERROR(C1751/D1751,0)</f>
        <v>0</v>
      </c>
      <c r="F1751" s="45" t="n">
        <v>12.67</v>
      </c>
    </row>
    <row r="1752" customFormat="false" ht="15" hidden="false" customHeight="false" outlineLevel="0" collapsed="false">
      <c r="A1752" s="7" t="s">
        <v>2333</v>
      </c>
      <c r="B1752" s="7" t="s">
        <v>12345</v>
      </c>
      <c r="C1752" s="44" t="n">
        <v>0</v>
      </c>
      <c r="D1752" s="44" t="n">
        <v>3</v>
      </c>
      <c r="E1752" s="38" t="n">
        <f aca="false">IFERROR(C1752/D1752,0)</f>
        <v>0</v>
      </c>
      <c r="F1752" s="45" t="n">
        <v>22.67</v>
      </c>
    </row>
    <row r="1753" customFormat="false" ht="15" hidden="false" customHeight="false" outlineLevel="0" collapsed="false">
      <c r="A1753" s="7" t="s">
        <v>2856</v>
      </c>
      <c r="B1753" s="7" t="s">
        <v>12284</v>
      </c>
      <c r="C1753" s="44" t="n">
        <v>0</v>
      </c>
      <c r="D1753" s="44" t="n">
        <v>3</v>
      </c>
      <c r="E1753" s="38" t="n">
        <f aca="false">IFERROR(C1753/D1753,0)</f>
        <v>0</v>
      </c>
      <c r="F1753" s="45" t="n">
        <v>27</v>
      </c>
    </row>
    <row r="1754" customFormat="false" ht="15" hidden="false" customHeight="false" outlineLevel="0" collapsed="false">
      <c r="A1754" s="7" t="s">
        <v>2418</v>
      </c>
      <c r="B1754" s="7" t="s">
        <v>12280</v>
      </c>
      <c r="C1754" s="44" t="n">
        <v>0</v>
      </c>
      <c r="D1754" s="44" t="n">
        <v>3</v>
      </c>
      <c r="E1754" s="38" t="n">
        <f aca="false">IFERROR(C1754/D1754,0)</f>
        <v>0</v>
      </c>
      <c r="F1754" s="45" t="n">
        <v>8</v>
      </c>
    </row>
    <row r="1755" customFormat="false" ht="15" hidden="false" customHeight="false" outlineLevel="0" collapsed="false">
      <c r="A1755" s="7" t="s">
        <v>2310</v>
      </c>
      <c r="B1755" s="7" t="s">
        <v>12281</v>
      </c>
      <c r="C1755" s="44" t="n">
        <v>0</v>
      </c>
      <c r="D1755" s="44" t="n">
        <v>3</v>
      </c>
      <c r="E1755" s="38" t="n">
        <f aca="false">IFERROR(C1755/D1755,0)</f>
        <v>0</v>
      </c>
      <c r="F1755" s="45" t="n">
        <v>24</v>
      </c>
    </row>
    <row r="1756" customFormat="false" ht="15" hidden="false" customHeight="false" outlineLevel="0" collapsed="false">
      <c r="A1756" s="7" t="s">
        <v>3944</v>
      </c>
      <c r="B1756" s="7" t="s">
        <v>12285</v>
      </c>
      <c r="C1756" s="44" t="n">
        <v>0</v>
      </c>
      <c r="D1756" s="44" t="n">
        <v>3</v>
      </c>
      <c r="E1756" s="38" t="n">
        <f aca="false">IFERROR(C1756/D1756,0)</f>
        <v>0</v>
      </c>
      <c r="F1756" s="45" t="n">
        <v>19.67</v>
      </c>
    </row>
    <row r="1757" customFormat="false" ht="15" hidden="false" customHeight="false" outlineLevel="0" collapsed="false">
      <c r="A1757" s="7" t="s">
        <v>4002</v>
      </c>
      <c r="B1757" s="7" t="s">
        <v>12285</v>
      </c>
      <c r="C1757" s="44" t="n">
        <v>0</v>
      </c>
      <c r="D1757" s="44" t="n">
        <v>3</v>
      </c>
      <c r="E1757" s="38" t="n">
        <f aca="false">IFERROR(C1757/D1757,0)</f>
        <v>0</v>
      </c>
      <c r="F1757" s="45" t="n">
        <v>35</v>
      </c>
    </row>
    <row r="1758" customFormat="false" ht="15" hidden="false" customHeight="false" outlineLevel="0" collapsed="false">
      <c r="A1758" s="7" t="s">
        <v>3347</v>
      </c>
      <c r="B1758" s="7" t="s">
        <v>12285</v>
      </c>
      <c r="C1758" s="44" t="n">
        <v>0</v>
      </c>
      <c r="D1758" s="44" t="n">
        <v>3</v>
      </c>
      <c r="E1758" s="38" t="n">
        <f aca="false">IFERROR(C1758/D1758,0)</f>
        <v>0</v>
      </c>
      <c r="F1758" s="45" t="n">
        <v>33</v>
      </c>
    </row>
    <row r="1759" customFormat="false" ht="15" hidden="false" customHeight="false" outlineLevel="0" collapsed="false">
      <c r="A1759" s="7" t="s">
        <v>2371</v>
      </c>
      <c r="B1759" s="7" t="s">
        <v>12292</v>
      </c>
      <c r="C1759" s="44" t="n">
        <v>0</v>
      </c>
      <c r="D1759" s="44" t="n">
        <v>3</v>
      </c>
      <c r="E1759" s="38" t="n">
        <f aca="false">IFERROR(C1759/D1759,0)</f>
        <v>0</v>
      </c>
      <c r="F1759" s="45" t="n">
        <v>11</v>
      </c>
    </row>
    <row r="1760" customFormat="false" ht="15" hidden="false" customHeight="false" outlineLevel="0" collapsed="false">
      <c r="A1760" s="7" t="s">
        <v>3831</v>
      </c>
      <c r="B1760" s="7" t="s">
        <v>12285</v>
      </c>
      <c r="C1760" s="44" t="n">
        <v>0</v>
      </c>
      <c r="D1760" s="44" t="n">
        <v>3</v>
      </c>
      <c r="E1760" s="38" t="n">
        <f aca="false">IFERROR(C1760/D1760,0)</f>
        <v>0</v>
      </c>
      <c r="F1760" s="45" t="n">
        <v>25</v>
      </c>
    </row>
    <row r="1761" customFormat="false" ht="15" hidden="false" customHeight="false" outlineLevel="0" collapsed="false">
      <c r="A1761" s="7" t="s">
        <v>2956</v>
      </c>
      <c r="B1761" s="7" t="s">
        <v>12293</v>
      </c>
      <c r="C1761" s="44" t="n">
        <v>0</v>
      </c>
      <c r="D1761" s="44" t="n">
        <v>3</v>
      </c>
      <c r="E1761" s="38" t="n">
        <f aca="false">IFERROR(C1761/D1761,0)</f>
        <v>0</v>
      </c>
      <c r="F1761" s="45" t="n">
        <v>25</v>
      </c>
    </row>
    <row r="1762" customFormat="false" ht="15" hidden="false" customHeight="false" outlineLevel="0" collapsed="false">
      <c r="A1762" s="7" t="s">
        <v>3440</v>
      </c>
      <c r="B1762" s="7" t="s">
        <v>12285</v>
      </c>
      <c r="C1762" s="44" t="n">
        <v>0</v>
      </c>
      <c r="D1762" s="44" t="n">
        <v>3</v>
      </c>
      <c r="E1762" s="38" t="n">
        <f aca="false">IFERROR(C1762/D1762,0)</f>
        <v>0</v>
      </c>
      <c r="F1762" s="45" t="n">
        <v>16.33</v>
      </c>
    </row>
    <row r="1763" customFormat="false" ht="15" hidden="false" customHeight="false" outlineLevel="0" collapsed="false">
      <c r="A1763" s="7" t="s">
        <v>3447</v>
      </c>
      <c r="B1763" s="7" t="s">
        <v>12285</v>
      </c>
      <c r="C1763" s="44" t="n">
        <v>0</v>
      </c>
      <c r="D1763" s="44" t="n">
        <v>3</v>
      </c>
      <c r="E1763" s="38" t="n">
        <f aca="false">IFERROR(C1763/D1763,0)</f>
        <v>0</v>
      </c>
      <c r="F1763" s="45" t="n">
        <v>17</v>
      </c>
    </row>
    <row r="1764" customFormat="false" ht="15" hidden="false" customHeight="false" outlineLevel="0" collapsed="false">
      <c r="A1764" s="7" t="s">
        <v>2688</v>
      </c>
      <c r="B1764" s="7" t="s">
        <v>12281</v>
      </c>
      <c r="C1764" s="44" t="n">
        <v>0</v>
      </c>
      <c r="D1764" s="44" t="n">
        <v>3</v>
      </c>
      <c r="E1764" s="38" t="n">
        <f aca="false">IFERROR(C1764/D1764,0)</f>
        <v>0</v>
      </c>
      <c r="F1764" s="45" t="n">
        <v>10.33</v>
      </c>
    </row>
    <row r="1765" customFormat="false" ht="15" hidden="false" customHeight="false" outlineLevel="0" collapsed="false">
      <c r="A1765" s="7" t="s">
        <v>3917</v>
      </c>
      <c r="B1765" s="7" t="s">
        <v>12292</v>
      </c>
      <c r="C1765" s="44" t="n">
        <v>0</v>
      </c>
      <c r="D1765" s="44" t="n">
        <v>3</v>
      </c>
      <c r="E1765" s="38" t="n">
        <f aca="false">IFERROR(C1765/D1765,0)</f>
        <v>0</v>
      </c>
      <c r="F1765" s="45" t="n">
        <v>11.33</v>
      </c>
    </row>
    <row r="1766" customFormat="false" ht="15" hidden="false" customHeight="false" outlineLevel="0" collapsed="false">
      <c r="A1766" s="7" t="s">
        <v>3325</v>
      </c>
      <c r="B1766" s="7" t="s">
        <v>12285</v>
      </c>
      <c r="C1766" s="44" t="n">
        <v>0</v>
      </c>
      <c r="D1766" s="44" t="n">
        <v>3</v>
      </c>
      <c r="E1766" s="38" t="n">
        <f aca="false">IFERROR(C1766/D1766,0)</f>
        <v>0</v>
      </c>
      <c r="F1766" s="45" t="n">
        <v>35.67</v>
      </c>
    </row>
    <row r="1767" customFormat="false" ht="15" hidden="false" customHeight="false" outlineLevel="0" collapsed="false">
      <c r="A1767" s="7" t="s">
        <v>2555</v>
      </c>
      <c r="B1767" s="7" t="s">
        <v>12281</v>
      </c>
      <c r="C1767" s="44" t="n">
        <v>0</v>
      </c>
      <c r="D1767" s="44" t="n">
        <v>3</v>
      </c>
      <c r="E1767" s="38" t="n">
        <f aca="false">IFERROR(C1767/D1767,0)</f>
        <v>0</v>
      </c>
      <c r="F1767" s="45" t="n">
        <v>12.67</v>
      </c>
    </row>
    <row r="1768" customFormat="false" ht="15" hidden="false" customHeight="false" outlineLevel="0" collapsed="false">
      <c r="A1768" s="7" t="s">
        <v>3519</v>
      </c>
      <c r="B1768" s="7" t="s">
        <v>12284</v>
      </c>
      <c r="C1768" s="44" t="n">
        <v>0</v>
      </c>
      <c r="D1768" s="44" t="n">
        <v>3</v>
      </c>
      <c r="E1768" s="38" t="n">
        <f aca="false">IFERROR(C1768/D1768,0)</f>
        <v>0</v>
      </c>
      <c r="F1768" s="45" t="n">
        <v>62.67</v>
      </c>
    </row>
    <row r="1769" customFormat="false" ht="15" hidden="false" customHeight="false" outlineLevel="0" collapsed="false">
      <c r="A1769" s="7" t="s">
        <v>3809</v>
      </c>
      <c r="B1769" s="7" t="s">
        <v>12285</v>
      </c>
      <c r="C1769" s="44" t="n">
        <v>0</v>
      </c>
      <c r="D1769" s="44" t="n">
        <v>3</v>
      </c>
      <c r="E1769" s="38" t="n">
        <f aca="false">IFERROR(C1769/D1769,0)</f>
        <v>0</v>
      </c>
      <c r="F1769" s="45" t="n">
        <v>14.33</v>
      </c>
    </row>
    <row r="1770" customFormat="false" ht="15" hidden="false" customHeight="false" outlineLevel="0" collapsed="false">
      <c r="A1770" s="7" t="s">
        <v>3638</v>
      </c>
      <c r="B1770" s="7" t="s">
        <v>12285</v>
      </c>
      <c r="C1770" s="44" t="n">
        <v>0</v>
      </c>
      <c r="D1770" s="44" t="n">
        <v>3</v>
      </c>
      <c r="E1770" s="38" t="n">
        <f aca="false">IFERROR(C1770/D1770,0)</f>
        <v>0</v>
      </c>
      <c r="F1770" s="45" t="n">
        <v>14</v>
      </c>
    </row>
    <row r="1771" customFormat="false" ht="15" hidden="false" customHeight="false" outlineLevel="0" collapsed="false">
      <c r="A1771" s="7" t="s">
        <v>2319</v>
      </c>
      <c r="B1771" s="7" t="s">
        <v>12282</v>
      </c>
      <c r="C1771" s="44" t="n">
        <v>0</v>
      </c>
      <c r="D1771" s="44" t="n">
        <v>3</v>
      </c>
      <c r="E1771" s="38" t="n">
        <f aca="false">IFERROR(C1771/D1771,0)</f>
        <v>0</v>
      </c>
      <c r="F1771" s="45" t="n">
        <v>10.33</v>
      </c>
    </row>
    <row r="1772" customFormat="false" ht="15" hidden="false" customHeight="false" outlineLevel="0" collapsed="false">
      <c r="A1772" s="7" t="s">
        <v>3795</v>
      </c>
      <c r="B1772" s="7" t="s">
        <v>12284</v>
      </c>
      <c r="C1772" s="44" t="n">
        <v>0</v>
      </c>
      <c r="D1772" s="44" t="n">
        <v>3</v>
      </c>
      <c r="E1772" s="38" t="n">
        <f aca="false">IFERROR(C1772/D1772,0)</f>
        <v>0</v>
      </c>
      <c r="F1772" s="45" t="n">
        <v>70</v>
      </c>
    </row>
    <row r="1773" customFormat="false" ht="15" hidden="false" customHeight="false" outlineLevel="0" collapsed="false">
      <c r="A1773" s="7" t="s">
        <v>3577</v>
      </c>
      <c r="B1773" s="7" t="s">
        <v>12285</v>
      </c>
      <c r="C1773" s="44" t="n">
        <v>0</v>
      </c>
      <c r="D1773" s="44" t="n">
        <v>3</v>
      </c>
      <c r="E1773" s="38" t="n">
        <f aca="false">IFERROR(C1773/D1773,0)</f>
        <v>0</v>
      </c>
      <c r="F1773" s="45" t="n">
        <v>28</v>
      </c>
    </row>
    <row r="1774" customFormat="false" ht="15" hidden="false" customHeight="false" outlineLevel="0" collapsed="false">
      <c r="A1774" s="7" t="s">
        <v>3968</v>
      </c>
      <c r="B1774" s="7" t="s">
        <v>12285</v>
      </c>
      <c r="C1774" s="44" t="n">
        <v>0</v>
      </c>
      <c r="D1774" s="44" t="n">
        <v>3</v>
      </c>
      <c r="E1774" s="38" t="n">
        <f aca="false">IFERROR(C1774/D1774,0)</f>
        <v>0</v>
      </c>
      <c r="F1774" s="45" t="n">
        <v>29.67</v>
      </c>
    </row>
    <row r="1775" customFormat="false" ht="15" hidden="false" customHeight="false" outlineLevel="0" collapsed="false">
      <c r="A1775" s="7" t="s">
        <v>2300</v>
      </c>
      <c r="B1775" s="7" t="s">
        <v>12297</v>
      </c>
      <c r="C1775" s="44" t="n">
        <v>0</v>
      </c>
      <c r="D1775" s="44" t="n">
        <v>3</v>
      </c>
      <c r="E1775" s="38" t="n">
        <f aca="false">IFERROR(C1775/D1775,0)</f>
        <v>0</v>
      </c>
      <c r="F1775" s="45" t="n">
        <v>9</v>
      </c>
    </row>
    <row r="1776" customFormat="false" ht="15" hidden="false" customHeight="false" outlineLevel="0" collapsed="false">
      <c r="A1776" s="7" t="s">
        <v>3603</v>
      </c>
      <c r="B1776" s="7" t="s">
        <v>12285</v>
      </c>
      <c r="C1776" s="44" t="n">
        <v>0</v>
      </c>
      <c r="D1776" s="44" t="n">
        <v>3</v>
      </c>
      <c r="E1776" s="38" t="n">
        <f aca="false">IFERROR(C1776/D1776,0)</f>
        <v>0</v>
      </c>
      <c r="F1776" s="45" t="n">
        <v>40.33</v>
      </c>
    </row>
    <row r="1777" customFormat="false" ht="15" hidden="false" customHeight="false" outlineLevel="0" collapsed="false">
      <c r="A1777" s="7" t="s">
        <v>2380</v>
      </c>
      <c r="B1777" s="7" t="s">
        <v>12297</v>
      </c>
      <c r="C1777" s="44" t="n">
        <v>0</v>
      </c>
      <c r="D1777" s="44" t="n">
        <v>3</v>
      </c>
      <c r="E1777" s="38" t="n">
        <f aca="false">IFERROR(C1777/D1777,0)</f>
        <v>0</v>
      </c>
      <c r="F1777" s="45" t="n">
        <v>35.33</v>
      </c>
    </row>
    <row r="1778" customFormat="false" ht="15" hidden="false" customHeight="false" outlineLevel="0" collapsed="false">
      <c r="A1778" s="7" t="s">
        <v>2366</v>
      </c>
      <c r="B1778" s="7" t="s">
        <v>12292</v>
      </c>
      <c r="C1778" s="44" t="n">
        <v>0</v>
      </c>
      <c r="D1778" s="44" t="n">
        <v>3</v>
      </c>
      <c r="E1778" s="38" t="n">
        <f aca="false">IFERROR(C1778/D1778,0)</f>
        <v>0</v>
      </c>
      <c r="F1778" s="45" t="n">
        <v>8.33</v>
      </c>
    </row>
    <row r="1779" customFormat="false" ht="15" hidden="false" customHeight="false" outlineLevel="0" collapsed="false">
      <c r="A1779" s="7" t="s">
        <v>3806</v>
      </c>
      <c r="B1779" s="7" t="s">
        <v>12285</v>
      </c>
      <c r="C1779" s="44" t="n">
        <v>0</v>
      </c>
      <c r="D1779" s="44" t="n">
        <v>3</v>
      </c>
      <c r="E1779" s="38" t="n">
        <f aca="false">IFERROR(C1779/D1779,0)</f>
        <v>0</v>
      </c>
      <c r="F1779" s="45" t="n">
        <v>21.33</v>
      </c>
    </row>
    <row r="1780" customFormat="false" ht="15" hidden="false" customHeight="false" outlineLevel="0" collapsed="false">
      <c r="A1780" s="7" t="s">
        <v>2754</v>
      </c>
      <c r="B1780" s="7" t="s">
        <v>12285</v>
      </c>
      <c r="C1780" s="44" t="n">
        <v>0</v>
      </c>
      <c r="D1780" s="44" t="n">
        <v>3</v>
      </c>
      <c r="E1780" s="38" t="n">
        <f aca="false">IFERROR(C1780/D1780,0)</f>
        <v>0</v>
      </c>
      <c r="F1780" s="45" t="n">
        <v>32.33</v>
      </c>
    </row>
    <row r="1781" customFormat="false" ht="15" hidden="false" customHeight="false" outlineLevel="0" collapsed="false">
      <c r="A1781" s="7" t="s">
        <v>3969</v>
      </c>
      <c r="B1781" s="7" t="s">
        <v>12285</v>
      </c>
      <c r="C1781" s="44" t="n">
        <v>0</v>
      </c>
      <c r="D1781" s="44" t="n">
        <v>3</v>
      </c>
      <c r="E1781" s="38" t="n">
        <f aca="false">IFERROR(C1781/D1781,0)</f>
        <v>0</v>
      </c>
      <c r="F1781" s="45" t="n">
        <v>28.33</v>
      </c>
    </row>
    <row r="1782" customFormat="false" ht="15" hidden="false" customHeight="false" outlineLevel="0" collapsed="false">
      <c r="A1782" s="7" t="s">
        <v>2606</v>
      </c>
      <c r="B1782" s="7" t="s">
        <v>12281</v>
      </c>
      <c r="C1782" s="44" t="n">
        <v>0</v>
      </c>
      <c r="D1782" s="44" t="n">
        <v>3</v>
      </c>
      <c r="E1782" s="38" t="n">
        <f aca="false">IFERROR(C1782/D1782,0)</f>
        <v>0</v>
      </c>
      <c r="F1782" s="45" t="n">
        <v>11.33</v>
      </c>
    </row>
    <row r="1783" customFormat="false" ht="15" hidden="false" customHeight="false" outlineLevel="0" collapsed="false">
      <c r="A1783" s="7" t="s">
        <v>3415</v>
      </c>
      <c r="B1783" s="7" t="s">
        <v>12280</v>
      </c>
      <c r="C1783" s="44" t="n">
        <v>0</v>
      </c>
      <c r="D1783" s="44" t="n">
        <v>3</v>
      </c>
      <c r="E1783" s="38" t="n">
        <f aca="false">IFERROR(C1783/D1783,0)</f>
        <v>0</v>
      </c>
      <c r="F1783" s="45" t="n">
        <v>29.67</v>
      </c>
    </row>
    <row r="1784" customFormat="false" ht="15" hidden="false" customHeight="false" outlineLevel="0" collapsed="false">
      <c r="A1784" s="7" t="s">
        <v>3579</v>
      </c>
      <c r="B1784" s="7" t="s">
        <v>12285</v>
      </c>
      <c r="C1784" s="44" t="n">
        <v>0</v>
      </c>
      <c r="D1784" s="44" t="n">
        <v>3</v>
      </c>
      <c r="E1784" s="38" t="n">
        <f aca="false">IFERROR(C1784/D1784,0)</f>
        <v>0</v>
      </c>
      <c r="F1784" s="45" t="n">
        <v>18.67</v>
      </c>
    </row>
    <row r="1785" customFormat="false" ht="15" hidden="false" customHeight="false" outlineLevel="0" collapsed="false">
      <c r="A1785" s="7" t="s">
        <v>3602</v>
      </c>
      <c r="B1785" s="7" t="s">
        <v>12285</v>
      </c>
      <c r="C1785" s="44" t="n">
        <v>0</v>
      </c>
      <c r="D1785" s="44" t="n">
        <v>3</v>
      </c>
      <c r="E1785" s="38" t="n">
        <f aca="false">IFERROR(C1785/D1785,0)</f>
        <v>0</v>
      </c>
      <c r="F1785" s="45" t="n">
        <v>18.67</v>
      </c>
    </row>
    <row r="1786" customFormat="false" ht="15" hidden="false" customHeight="false" outlineLevel="0" collapsed="false">
      <c r="A1786" s="7" t="s">
        <v>3524</v>
      </c>
      <c r="B1786" s="7" t="s">
        <v>12285</v>
      </c>
      <c r="C1786" s="44" t="n">
        <v>0</v>
      </c>
      <c r="D1786" s="44" t="n">
        <v>3</v>
      </c>
      <c r="E1786" s="38" t="n">
        <f aca="false">IFERROR(C1786/D1786,0)</f>
        <v>0</v>
      </c>
      <c r="F1786" s="45" t="n">
        <v>31.67</v>
      </c>
    </row>
    <row r="1787" customFormat="false" ht="15" hidden="false" customHeight="false" outlineLevel="0" collapsed="false">
      <c r="A1787" s="7" t="s">
        <v>4011</v>
      </c>
      <c r="B1787" s="7" t="s">
        <v>12285</v>
      </c>
      <c r="C1787" s="44" t="n">
        <v>0</v>
      </c>
      <c r="D1787" s="44" t="n">
        <v>3</v>
      </c>
      <c r="E1787" s="38" t="n">
        <f aca="false">IFERROR(C1787/D1787,0)</f>
        <v>0</v>
      </c>
      <c r="F1787" s="45" t="n">
        <v>16.67</v>
      </c>
    </row>
    <row r="1788" customFormat="false" ht="15" hidden="false" customHeight="false" outlineLevel="0" collapsed="false">
      <c r="A1788" s="7" t="s">
        <v>3140</v>
      </c>
      <c r="B1788" s="7" t="s">
        <v>12285</v>
      </c>
      <c r="C1788" s="44" t="n">
        <v>0</v>
      </c>
      <c r="D1788" s="44" t="n">
        <v>3</v>
      </c>
      <c r="E1788" s="38" t="n">
        <f aca="false">IFERROR(C1788/D1788,0)</f>
        <v>0</v>
      </c>
      <c r="F1788" s="45" t="n">
        <v>34.33</v>
      </c>
    </row>
    <row r="1789" customFormat="false" ht="15" hidden="false" customHeight="false" outlineLevel="0" collapsed="false">
      <c r="A1789" s="7" t="s">
        <v>3784</v>
      </c>
      <c r="B1789" s="7" t="s">
        <v>12285</v>
      </c>
      <c r="C1789" s="44" t="n">
        <v>0</v>
      </c>
      <c r="D1789" s="44" t="n">
        <v>3</v>
      </c>
      <c r="E1789" s="38" t="n">
        <f aca="false">IFERROR(C1789/D1789,0)</f>
        <v>0</v>
      </c>
      <c r="F1789" s="45" t="n">
        <v>19.33</v>
      </c>
    </row>
    <row r="1790" customFormat="false" ht="15" hidden="false" customHeight="false" outlineLevel="0" collapsed="false">
      <c r="A1790" s="7" t="s">
        <v>3652</v>
      </c>
      <c r="B1790" s="7" t="s">
        <v>12293</v>
      </c>
      <c r="C1790" s="44" t="n">
        <v>0</v>
      </c>
      <c r="D1790" s="44" t="n">
        <v>3</v>
      </c>
      <c r="E1790" s="38" t="n">
        <f aca="false">IFERROR(C1790/D1790,0)</f>
        <v>0</v>
      </c>
      <c r="F1790" s="45" t="n">
        <v>19.33</v>
      </c>
    </row>
    <row r="1791" customFormat="false" ht="15" hidden="false" customHeight="false" outlineLevel="0" collapsed="false">
      <c r="A1791" s="7" t="s">
        <v>3746</v>
      </c>
      <c r="B1791" s="7" t="s">
        <v>12285</v>
      </c>
      <c r="C1791" s="44" t="n">
        <v>0</v>
      </c>
      <c r="D1791" s="44" t="n">
        <v>3</v>
      </c>
      <c r="E1791" s="38" t="n">
        <f aca="false">IFERROR(C1791/D1791,0)</f>
        <v>0</v>
      </c>
      <c r="F1791" s="45" t="n">
        <v>19</v>
      </c>
    </row>
    <row r="1792" customFormat="false" ht="15" hidden="false" customHeight="false" outlineLevel="0" collapsed="false">
      <c r="A1792" s="7" t="s">
        <v>2459</v>
      </c>
      <c r="B1792" s="7" t="s">
        <v>12285</v>
      </c>
      <c r="C1792" s="44" t="n">
        <v>0</v>
      </c>
      <c r="D1792" s="44" t="n">
        <v>3</v>
      </c>
      <c r="E1792" s="38" t="n">
        <f aca="false">IFERROR(C1792/D1792,0)</f>
        <v>0</v>
      </c>
      <c r="F1792" s="45" t="n">
        <v>22</v>
      </c>
    </row>
    <row r="1793" customFormat="false" ht="15" hidden="false" customHeight="false" outlineLevel="0" collapsed="false">
      <c r="A1793" s="7" t="s">
        <v>3546</v>
      </c>
      <c r="B1793" s="7" t="s">
        <v>12285</v>
      </c>
      <c r="C1793" s="44" t="n">
        <v>0</v>
      </c>
      <c r="D1793" s="44" t="n">
        <v>3</v>
      </c>
      <c r="E1793" s="38" t="n">
        <f aca="false">IFERROR(C1793/D1793,0)</f>
        <v>0</v>
      </c>
      <c r="F1793" s="45" t="n">
        <v>38</v>
      </c>
    </row>
    <row r="1794" customFormat="false" ht="15" hidden="false" customHeight="false" outlineLevel="0" collapsed="false">
      <c r="A1794" s="7" t="s">
        <v>2316</v>
      </c>
      <c r="B1794" s="7" t="s">
        <v>12284</v>
      </c>
      <c r="C1794" s="44" t="n">
        <v>0</v>
      </c>
      <c r="D1794" s="44" t="n">
        <v>3</v>
      </c>
      <c r="E1794" s="38" t="n">
        <f aca="false">IFERROR(C1794/D1794,0)</f>
        <v>0</v>
      </c>
      <c r="F1794" s="45" t="n">
        <v>21</v>
      </c>
    </row>
    <row r="1795" customFormat="false" ht="15" hidden="false" customHeight="false" outlineLevel="0" collapsed="false">
      <c r="A1795" s="7" t="s">
        <v>2763</v>
      </c>
      <c r="B1795" s="7" t="s">
        <v>12346</v>
      </c>
      <c r="C1795" s="44" t="n">
        <v>0</v>
      </c>
      <c r="D1795" s="44" t="n">
        <v>3</v>
      </c>
      <c r="E1795" s="38" t="n">
        <f aca="false">IFERROR(C1795/D1795,0)</f>
        <v>0</v>
      </c>
      <c r="F1795" s="45" t="n">
        <v>8.33</v>
      </c>
    </row>
    <row r="1796" customFormat="false" ht="15" hidden="false" customHeight="false" outlineLevel="0" collapsed="false">
      <c r="A1796" s="7" t="s">
        <v>3883</v>
      </c>
      <c r="B1796" s="7" t="s">
        <v>12285</v>
      </c>
      <c r="C1796" s="44" t="n">
        <v>0</v>
      </c>
      <c r="D1796" s="44" t="n">
        <v>3</v>
      </c>
      <c r="E1796" s="38" t="n">
        <f aca="false">IFERROR(C1796/D1796,0)</f>
        <v>0</v>
      </c>
      <c r="F1796" s="45" t="n">
        <v>37</v>
      </c>
    </row>
    <row r="1797" customFormat="false" ht="15" hidden="false" customHeight="false" outlineLevel="0" collapsed="false">
      <c r="A1797" s="7" t="s">
        <v>3326</v>
      </c>
      <c r="B1797" s="7" t="s">
        <v>12284</v>
      </c>
      <c r="C1797" s="44" t="n">
        <v>0</v>
      </c>
      <c r="D1797" s="44" t="n">
        <v>3</v>
      </c>
      <c r="E1797" s="38" t="n">
        <f aca="false">IFERROR(C1797/D1797,0)</f>
        <v>0</v>
      </c>
      <c r="F1797" s="45" t="n">
        <v>25.67</v>
      </c>
    </row>
    <row r="1798" customFormat="false" ht="15" hidden="false" customHeight="false" outlineLevel="0" collapsed="false">
      <c r="A1798" s="7" t="s">
        <v>3775</v>
      </c>
      <c r="B1798" s="7" t="s">
        <v>12285</v>
      </c>
      <c r="C1798" s="44" t="n">
        <v>0</v>
      </c>
      <c r="D1798" s="44" t="n">
        <v>3</v>
      </c>
      <c r="E1798" s="38" t="n">
        <f aca="false">IFERROR(C1798/D1798,0)</f>
        <v>0</v>
      </c>
      <c r="F1798" s="45" t="n">
        <v>26.33</v>
      </c>
    </row>
    <row r="1799" customFormat="false" ht="15" hidden="false" customHeight="false" outlineLevel="0" collapsed="false">
      <c r="A1799" s="7" t="s">
        <v>3335</v>
      </c>
      <c r="B1799" s="7" t="s">
        <v>12285</v>
      </c>
      <c r="C1799" s="44" t="n">
        <v>0</v>
      </c>
      <c r="D1799" s="44" t="n">
        <v>3</v>
      </c>
      <c r="E1799" s="38" t="n">
        <f aca="false">IFERROR(C1799/D1799,0)</f>
        <v>0</v>
      </c>
      <c r="F1799" s="45" t="n">
        <v>30.67</v>
      </c>
    </row>
    <row r="1800" customFormat="false" ht="15" hidden="false" customHeight="false" outlineLevel="0" collapsed="false">
      <c r="A1800" s="7" t="s">
        <v>2431</v>
      </c>
      <c r="B1800" s="7" t="s">
        <v>12287</v>
      </c>
      <c r="C1800" s="44" t="n">
        <v>0</v>
      </c>
      <c r="D1800" s="44" t="n">
        <v>3</v>
      </c>
      <c r="E1800" s="38" t="n">
        <f aca="false">IFERROR(C1800/D1800,0)</f>
        <v>0</v>
      </c>
      <c r="F1800" s="45" t="n">
        <v>11</v>
      </c>
    </row>
    <row r="1801" customFormat="false" ht="15" hidden="false" customHeight="false" outlineLevel="0" collapsed="false">
      <c r="A1801" s="7" t="s">
        <v>3706</v>
      </c>
      <c r="B1801" s="7" t="s">
        <v>12285</v>
      </c>
      <c r="C1801" s="44" t="n">
        <v>0</v>
      </c>
      <c r="D1801" s="44" t="n">
        <v>3</v>
      </c>
      <c r="E1801" s="38" t="n">
        <f aca="false">IFERROR(C1801/D1801,0)</f>
        <v>0</v>
      </c>
      <c r="F1801" s="45" t="n">
        <v>25</v>
      </c>
    </row>
    <row r="1802" customFormat="false" ht="15" hidden="false" customHeight="false" outlineLevel="0" collapsed="false">
      <c r="A1802" s="7" t="s">
        <v>2560</v>
      </c>
      <c r="B1802" s="7" t="s">
        <v>12281</v>
      </c>
      <c r="C1802" s="44" t="n">
        <v>0</v>
      </c>
      <c r="D1802" s="44" t="n">
        <v>3</v>
      </c>
      <c r="E1802" s="38" t="n">
        <f aca="false">IFERROR(C1802/D1802,0)</f>
        <v>0</v>
      </c>
      <c r="F1802" s="45" t="n">
        <v>10</v>
      </c>
    </row>
    <row r="1803" customFormat="false" ht="15" hidden="false" customHeight="false" outlineLevel="0" collapsed="false">
      <c r="A1803" s="7" t="s">
        <v>2301</v>
      </c>
      <c r="B1803" s="7" t="s">
        <v>12292</v>
      </c>
      <c r="C1803" s="44" t="n">
        <v>0</v>
      </c>
      <c r="D1803" s="44" t="n">
        <v>3</v>
      </c>
      <c r="E1803" s="38" t="n">
        <f aca="false">IFERROR(C1803/D1803,0)</f>
        <v>0</v>
      </c>
      <c r="F1803" s="45" t="n">
        <v>10</v>
      </c>
    </row>
    <row r="1804" customFormat="false" ht="15" hidden="false" customHeight="false" outlineLevel="0" collapsed="false">
      <c r="A1804" s="7" t="s">
        <v>3947</v>
      </c>
      <c r="B1804" s="7" t="s">
        <v>12285</v>
      </c>
      <c r="C1804" s="44" t="n">
        <v>0</v>
      </c>
      <c r="D1804" s="44" t="n">
        <v>3</v>
      </c>
      <c r="E1804" s="38" t="n">
        <f aca="false">IFERROR(C1804/D1804,0)</f>
        <v>0</v>
      </c>
      <c r="F1804" s="45" t="n">
        <v>25.33</v>
      </c>
    </row>
    <row r="1805" customFormat="false" ht="15" hidden="false" customHeight="false" outlineLevel="0" collapsed="false">
      <c r="A1805" s="7" t="s">
        <v>3263</v>
      </c>
      <c r="B1805" s="7" t="s">
        <v>12285</v>
      </c>
      <c r="C1805" s="44" t="n">
        <v>0</v>
      </c>
      <c r="D1805" s="44" t="n">
        <v>3</v>
      </c>
      <c r="E1805" s="38" t="n">
        <f aca="false">IFERROR(C1805/D1805,0)</f>
        <v>0</v>
      </c>
      <c r="F1805" s="45" t="n">
        <v>15.33</v>
      </c>
    </row>
    <row r="1806" customFormat="false" ht="15" hidden="false" customHeight="false" outlineLevel="0" collapsed="false">
      <c r="A1806" s="7" t="s">
        <v>2304</v>
      </c>
      <c r="B1806" s="7" t="s">
        <v>12347</v>
      </c>
      <c r="C1806" s="44" t="n">
        <v>0</v>
      </c>
      <c r="D1806" s="44" t="n">
        <v>3</v>
      </c>
      <c r="E1806" s="38" t="n">
        <f aca="false">IFERROR(C1806/D1806,0)</f>
        <v>0</v>
      </c>
      <c r="F1806" s="45" t="n">
        <v>19</v>
      </c>
    </row>
    <row r="1807" customFormat="false" ht="15" hidden="false" customHeight="false" outlineLevel="0" collapsed="false">
      <c r="A1807" s="7" t="s">
        <v>2973</v>
      </c>
      <c r="B1807" s="7" t="s">
        <v>12281</v>
      </c>
      <c r="C1807" s="44" t="n">
        <v>0</v>
      </c>
      <c r="D1807" s="44" t="n">
        <v>3</v>
      </c>
      <c r="E1807" s="38" t="n">
        <f aca="false">IFERROR(C1807/D1807,0)</f>
        <v>0</v>
      </c>
      <c r="F1807" s="45" t="n">
        <v>9.33</v>
      </c>
    </row>
    <row r="1808" customFormat="false" ht="15" hidden="false" customHeight="false" outlineLevel="0" collapsed="false">
      <c r="A1808" s="7" t="s">
        <v>3243</v>
      </c>
      <c r="B1808" s="7" t="s">
        <v>12285</v>
      </c>
      <c r="C1808" s="44" t="n">
        <v>0</v>
      </c>
      <c r="D1808" s="44" t="n">
        <v>3</v>
      </c>
      <c r="E1808" s="38" t="n">
        <f aca="false">IFERROR(C1808/D1808,0)</f>
        <v>0</v>
      </c>
      <c r="F1808" s="45" t="n">
        <v>13.67</v>
      </c>
    </row>
    <row r="1809" customFormat="false" ht="15" hidden="false" customHeight="false" outlineLevel="0" collapsed="false">
      <c r="A1809" s="7" t="s">
        <v>3293</v>
      </c>
      <c r="B1809" s="7" t="s">
        <v>12285</v>
      </c>
      <c r="C1809" s="44" t="n">
        <v>0</v>
      </c>
      <c r="D1809" s="44" t="n">
        <v>3</v>
      </c>
      <c r="E1809" s="38" t="n">
        <f aca="false">IFERROR(C1809/D1809,0)</f>
        <v>0</v>
      </c>
      <c r="F1809" s="45" t="n">
        <v>33</v>
      </c>
    </row>
    <row r="1810" customFormat="false" ht="15" hidden="false" customHeight="false" outlineLevel="0" collapsed="false">
      <c r="A1810" s="7" t="s">
        <v>2530</v>
      </c>
      <c r="B1810" s="7" t="s">
        <v>12348</v>
      </c>
      <c r="C1810" s="44" t="n">
        <v>0</v>
      </c>
      <c r="D1810" s="44" t="n">
        <v>3</v>
      </c>
      <c r="E1810" s="38" t="n">
        <f aca="false">IFERROR(C1810/D1810,0)</f>
        <v>0</v>
      </c>
      <c r="F1810" s="45" t="n">
        <v>28</v>
      </c>
    </row>
    <row r="1811" customFormat="false" ht="15" hidden="false" customHeight="false" outlineLevel="0" collapsed="false">
      <c r="A1811" s="7" t="s">
        <v>2304</v>
      </c>
      <c r="B1811" s="7" t="s">
        <v>12327</v>
      </c>
      <c r="C1811" s="44" t="n">
        <v>0</v>
      </c>
      <c r="D1811" s="44" t="n">
        <v>3</v>
      </c>
      <c r="E1811" s="38" t="n">
        <f aca="false">IFERROR(C1811/D1811,0)</f>
        <v>0</v>
      </c>
      <c r="F1811" s="45" t="n">
        <v>19</v>
      </c>
    </row>
    <row r="1812" customFormat="false" ht="15" hidden="false" customHeight="false" outlineLevel="0" collapsed="false">
      <c r="A1812" s="7" t="s">
        <v>3935</v>
      </c>
      <c r="B1812" s="7" t="s">
        <v>12285</v>
      </c>
      <c r="C1812" s="44" t="n">
        <v>0</v>
      </c>
      <c r="D1812" s="44" t="n">
        <v>3</v>
      </c>
      <c r="E1812" s="38" t="n">
        <f aca="false">IFERROR(C1812/D1812,0)</f>
        <v>0</v>
      </c>
      <c r="F1812" s="45" t="n">
        <v>28</v>
      </c>
    </row>
    <row r="1813" customFormat="false" ht="15" hidden="false" customHeight="false" outlineLevel="0" collapsed="false">
      <c r="A1813" s="7" t="s">
        <v>3222</v>
      </c>
      <c r="B1813" s="7" t="s">
        <v>12297</v>
      </c>
      <c r="C1813" s="44" t="n">
        <v>0</v>
      </c>
      <c r="D1813" s="44" t="n">
        <v>3</v>
      </c>
      <c r="E1813" s="38" t="n">
        <f aca="false">IFERROR(C1813/D1813,0)</f>
        <v>0</v>
      </c>
      <c r="F1813" s="45" t="n">
        <v>69</v>
      </c>
    </row>
    <row r="1814" customFormat="false" ht="15" hidden="false" customHeight="false" outlineLevel="0" collapsed="false">
      <c r="A1814" s="7" t="s">
        <v>3767</v>
      </c>
      <c r="B1814" s="7" t="s">
        <v>12285</v>
      </c>
      <c r="C1814" s="44" t="n">
        <v>0</v>
      </c>
      <c r="D1814" s="44" t="n">
        <v>3</v>
      </c>
      <c r="E1814" s="38" t="n">
        <f aca="false">IFERROR(C1814/D1814,0)</f>
        <v>0</v>
      </c>
      <c r="F1814" s="45" t="n">
        <v>26</v>
      </c>
    </row>
    <row r="1815" customFormat="false" ht="15" hidden="false" customHeight="false" outlineLevel="0" collapsed="false">
      <c r="A1815" s="7" t="s">
        <v>2821</v>
      </c>
      <c r="B1815" s="7" t="s">
        <v>12285</v>
      </c>
      <c r="C1815" s="44" t="n">
        <v>0</v>
      </c>
      <c r="D1815" s="44" t="n">
        <v>3</v>
      </c>
      <c r="E1815" s="38" t="n">
        <f aca="false">IFERROR(C1815/D1815,0)</f>
        <v>0</v>
      </c>
      <c r="F1815" s="45" t="n">
        <v>17.67</v>
      </c>
    </row>
    <row r="1816" customFormat="false" ht="15" hidden="false" customHeight="false" outlineLevel="0" collapsed="false">
      <c r="A1816" s="7" t="s">
        <v>3489</v>
      </c>
      <c r="B1816" s="7" t="s">
        <v>12280</v>
      </c>
      <c r="C1816" s="44" t="n">
        <v>0</v>
      </c>
      <c r="D1816" s="44" t="n">
        <v>3</v>
      </c>
      <c r="E1816" s="38" t="n">
        <f aca="false">IFERROR(C1816/D1816,0)</f>
        <v>0</v>
      </c>
      <c r="F1816" s="45" t="n">
        <v>43.67</v>
      </c>
    </row>
    <row r="1817" customFormat="false" ht="15" hidden="false" customHeight="false" outlineLevel="0" collapsed="false">
      <c r="A1817" s="7" t="s">
        <v>3561</v>
      </c>
      <c r="B1817" s="7" t="s">
        <v>12285</v>
      </c>
      <c r="C1817" s="44" t="n">
        <v>0</v>
      </c>
      <c r="D1817" s="44" t="n">
        <v>3</v>
      </c>
      <c r="E1817" s="38" t="n">
        <f aca="false">IFERROR(C1817/D1817,0)</f>
        <v>0</v>
      </c>
      <c r="F1817" s="45" t="n">
        <v>29</v>
      </c>
    </row>
    <row r="1818" customFormat="false" ht="15" hidden="false" customHeight="false" outlineLevel="0" collapsed="false">
      <c r="A1818" s="7" t="s">
        <v>3570</v>
      </c>
      <c r="B1818" s="7" t="s">
        <v>12285</v>
      </c>
      <c r="C1818" s="44" t="n">
        <v>0</v>
      </c>
      <c r="D1818" s="44" t="n">
        <v>3</v>
      </c>
      <c r="E1818" s="38" t="n">
        <f aca="false">IFERROR(C1818/D1818,0)</f>
        <v>0</v>
      </c>
      <c r="F1818" s="45" t="n">
        <v>31</v>
      </c>
    </row>
    <row r="1819" customFormat="false" ht="15" hidden="false" customHeight="false" outlineLevel="0" collapsed="false">
      <c r="A1819" s="7" t="s">
        <v>3929</v>
      </c>
      <c r="B1819" s="7" t="s">
        <v>12285</v>
      </c>
      <c r="C1819" s="44" t="n">
        <v>0</v>
      </c>
      <c r="D1819" s="44" t="n">
        <v>3</v>
      </c>
      <c r="E1819" s="38" t="n">
        <f aca="false">IFERROR(C1819/D1819,0)</f>
        <v>0</v>
      </c>
      <c r="F1819" s="45" t="n">
        <v>18</v>
      </c>
    </row>
    <row r="1820" customFormat="false" ht="15" hidden="false" customHeight="false" outlineLevel="0" collapsed="false">
      <c r="A1820" s="7" t="s">
        <v>3133</v>
      </c>
      <c r="B1820" s="7" t="s">
        <v>12281</v>
      </c>
      <c r="C1820" s="44" t="n">
        <v>0</v>
      </c>
      <c r="D1820" s="44" t="n">
        <v>3</v>
      </c>
      <c r="E1820" s="38" t="n">
        <f aca="false">IFERROR(C1820/D1820,0)</f>
        <v>0</v>
      </c>
      <c r="F1820" s="45" t="n">
        <v>10</v>
      </c>
    </row>
    <row r="1821" customFormat="false" ht="15" hidden="false" customHeight="false" outlineLevel="0" collapsed="false">
      <c r="A1821" s="7" t="s">
        <v>2409</v>
      </c>
      <c r="B1821" s="7" t="s">
        <v>12282</v>
      </c>
      <c r="C1821" s="44" t="n">
        <v>0</v>
      </c>
      <c r="D1821" s="44" t="n">
        <v>3</v>
      </c>
      <c r="E1821" s="38" t="n">
        <f aca="false">IFERROR(C1821/D1821,0)</f>
        <v>0</v>
      </c>
      <c r="F1821" s="45" t="n">
        <v>7.33</v>
      </c>
    </row>
    <row r="1822" customFormat="false" ht="15" hidden="false" customHeight="false" outlineLevel="0" collapsed="false">
      <c r="A1822" s="7" t="s">
        <v>2768</v>
      </c>
      <c r="B1822" s="7" t="s">
        <v>12288</v>
      </c>
      <c r="C1822" s="44" t="n">
        <v>0</v>
      </c>
      <c r="D1822" s="44" t="n">
        <v>3</v>
      </c>
      <c r="E1822" s="38" t="n">
        <f aca="false">IFERROR(C1822/D1822,0)</f>
        <v>0</v>
      </c>
      <c r="F1822" s="45" t="n">
        <v>58.67</v>
      </c>
    </row>
    <row r="1823" customFormat="false" ht="15" hidden="false" customHeight="false" outlineLevel="0" collapsed="false">
      <c r="A1823" s="7" t="s">
        <v>2889</v>
      </c>
      <c r="B1823" s="7" t="s">
        <v>12285</v>
      </c>
      <c r="C1823" s="44" t="n">
        <v>0</v>
      </c>
      <c r="D1823" s="44" t="n">
        <v>3</v>
      </c>
      <c r="E1823" s="38" t="n">
        <f aca="false">IFERROR(C1823/D1823,0)</f>
        <v>0</v>
      </c>
      <c r="F1823" s="45" t="n">
        <v>40.67</v>
      </c>
    </row>
    <row r="1824" customFormat="false" ht="15" hidden="false" customHeight="false" outlineLevel="0" collapsed="false">
      <c r="A1824" s="7" t="s">
        <v>3338</v>
      </c>
      <c r="B1824" s="7" t="s">
        <v>12280</v>
      </c>
      <c r="C1824" s="44" t="n">
        <v>0</v>
      </c>
      <c r="D1824" s="44" t="n">
        <v>3</v>
      </c>
      <c r="E1824" s="38" t="n">
        <f aca="false">IFERROR(C1824/D1824,0)</f>
        <v>0</v>
      </c>
      <c r="F1824" s="45" t="n">
        <v>9.33</v>
      </c>
    </row>
    <row r="1825" customFormat="false" ht="15" hidden="false" customHeight="false" outlineLevel="0" collapsed="false">
      <c r="A1825" s="7" t="s">
        <v>3875</v>
      </c>
      <c r="B1825" s="7" t="s">
        <v>12285</v>
      </c>
      <c r="C1825" s="44" t="n">
        <v>0</v>
      </c>
      <c r="D1825" s="44" t="n">
        <v>3</v>
      </c>
      <c r="E1825" s="38" t="n">
        <f aca="false">IFERROR(C1825/D1825,0)</f>
        <v>0</v>
      </c>
      <c r="F1825" s="45" t="n">
        <v>44.33</v>
      </c>
    </row>
    <row r="1826" customFormat="false" ht="15" hidden="false" customHeight="false" outlineLevel="0" collapsed="false">
      <c r="A1826" s="7" t="s">
        <v>2836</v>
      </c>
      <c r="B1826" s="7" t="s">
        <v>12285</v>
      </c>
      <c r="C1826" s="44" t="n">
        <v>0</v>
      </c>
      <c r="D1826" s="44" t="n">
        <v>3</v>
      </c>
      <c r="E1826" s="38" t="n">
        <f aca="false">IFERROR(C1826/D1826,0)</f>
        <v>0</v>
      </c>
      <c r="F1826" s="45" t="n">
        <v>32</v>
      </c>
    </row>
    <row r="1827" customFormat="false" ht="15" hidden="false" customHeight="false" outlineLevel="0" collapsed="false">
      <c r="A1827" s="7" t="s">
        <v>2666</v>
      </c>
      <c r="B1827" s="7" t="s">
        <v>12285</v>
      </c>
      <c r="C1827" s="44" t="n">
        <v>0</v>
      </c>
      <c r="D1827" s="44" t="n">
        <v>3</v>
      </c>
      <c r="E1827" s="38" t="n">
        <f aca="false">IFERROR(C1827/D1827,0)</f>
        <v>0</v>
      </c>
      <c r="F1827" s="45" t="n">
        <v>23.33</v>
      </c>
    </row>
    <row r="1828" customFormat="false" ht="15" hidden="false" customHeight="false" outlineLevel="0" collapsed="false">
      <c r="A1828" s="7" t="s">
        <v>2636</v>
      </c>
      <c r="B1828" s="7" t="s">
        <v>12288</v>
      </c>
      <c r="C1828" s="44" t="n">
        <v>0</v>
      </c>
      <c r="D1828" s="44" t="n">
        <v>3</v>
      </c>
      <c r="E1828" s="38" t="n">
        <f aca="false">IFERROR(C1828/D1828,0)</f>
        <v>0</v>
      </c>
      <c r="F1828" s="45" t="n">
        <v>24.67</v>
      </c>
    </row>
    <row r="1829" customFormat="false" ht="15" hidden="false" customHeight="false" outlineLevel="0" collapsed="false">
      <c r="A1829" s="7" t="s">
        <v>3842</v>
      </c>
      <c r="B1829" s="7" t="s">
        <v>12284</v>
      </c>
      <c r="C1829" s="44" t="n">
        <v>0</v>
      </c>
      <c r="D1829" s="44" t="n">
        <v>3</v>
      </c>
      <c r="E1829" s="38" t="n">
        <f aca="false">IFERROR(C1829/D1829,0)</f>
        <v>0</v>
      </c>
      <c r="F1829" s="45" t="n">
        <v>47.33</v>
      </c>
    </row>
    <row r="1830" customFormat="false" ht="15" hidden="false" customHeight="false" outlineLevel="0" collapsed="false">
      <c r="A1830" s="7" t="s">
        <v>2313</v>
      </c>
      <c r="B1830" s="7" t="s">
        <v>12317</v>
      </c>
      <c r="C1830" s="44" t="n">
        <v>0</v>
      </c>
      <c r="D1830" s="44" t="n">
        <v>3</v>
      </c>
      <c r="E1830" s="38" t="n">
        <f aca="false">IFERROR(C1830/D1830,0)</f>
        <v>0</v>
      </c>
      <c r="F1830" s="45" t="n">
        <v>12.33</v>
      </c>
    </row>
    <row r="1831" customFormat="false" ht="15" hidden="false" customHeight="false" outlineLevel="0" collapsed="false">
      <c r="A1831" s="7" t="s">
        <v>2413</v>
      </c>
      <c r="B1831" s="7" t="s">
        <v>12331</v>
      </c>
      <c r="C1831" s="44" t="n">
        <v>0</v>
      </c>
      <c r="D1831" s="44" t="n">
        <v>3</v>
      </c>
      <c r="E1831" s="38" t="n">
        <f aca="false">IFERROR(C1831/D1831,0)</f>
        <v>0</v>
      </c>
      <c r="F1831" s="45" t="n">
        <v>5</v>
      </c>
    </row>
    <row r="1832" customFormat="false" ht="15" hidden="false" customHeight="false" outlineLevel="0" collapsed="false">
      <c r="A1832" s="7" t="s">
        <v>2359</v>
      </c>
      <c r="B1832" s="7" t="s">
        <v>12295</v>
      </c>
      <c r="C1832" s="44" t="n">
        <v>0</v>
      </c>
      <c r="D1832" s="44" t="n">
        <v>3</v>
      </c>
      <c r="E1832" s="38" t="n">
        <f aca="false">IFERROR(C1832/D1832,0)</f>
        <v>0</v>
      </c>
      <c r="F1832" s="45" t="n">
        <v>27</v>
      </c>
    </row>
    <row r="1833" customFormat="false" ht="15" hidden="false" customHeight="false" outlineLevel="0" collapsed="false">
      <c r="A1833" s="7" t="s">
        <v>2299</v>
      </c>
      <c r="B1833" s="7" t="s">
        <v>12313</v>
      </c>
      <c r="C1833" s="44" t="n">
        <v>0</v>
      </c>
      <c r="D1833" s="44" t="n">
        <v>3</v>
      </c>
      <c r="E1833" s="38" t="n">
        <f aca="false">IFERROR(C1833/D1833,0)</f>
        <v>0</v>
      </c>
      <c r="F1833" s="45" t="n">
        <v>10.33</v>
      </c>
    </row>
    <row r="1834" customFormat="false" ht="15" hidden="false" customHeight="false" outlineLevel="0" collapsed="false">
      <c r="A1834" s="7" t="s">
        <v>3671</v>
      </c>
      <c r="B1834" s="7" t="s">
        <v>12285</v>
      </c>
      <c r="C1834" s="44" t="n">
        <v>0</v>
      </c>
      <c r="D1834" s="44" t="n">
        <v>3</v>
      </c>
      <c r="E1834" s="38" t="n">
        <f aca="false">IFERROR(C1834/D1834,0)</f>
        <v>0</v>
      </c>
      <c r="F1834" s="45" t="n">
        <v>26.67</v>
      </c>
    </row>
    <row r="1835" customFormat="false" ht="15" hidden="false" customHeight="false" outlineLevel="0" collapsed="false">
      <c r="A1835" s="7" t="s">
        <v>2511</v>
      </c>
      <c r="B1835" s="7" t="s">
        <v>12280</v>
      </c>
      <c r="C1835" s="44" t="n">
        <v>0</v>
      </c>
      <c r="D1835" s="44" t="n">
        <v>3</v>
      </c>
      <c r="E1835" s="38" t="n">
        <f aca="false">IFERROR(C1835/D1835,0)</f>
        <v>0</v>
      </c>
      <c r="F1835" s="45" t="n">
        <v>25.67</v>
      </c>
    </row>
    <row r="1836" customFormat="false" ht="15" hidden="false" customHeight="false" outlineLevel="0" collapsed="false">
      <c r="A1836" s="7" t="s">
        <v>3259</v>
      </c>
      <c r="B1836" s="7" t="s">
        <v>12288</v>
      </c>
      <c r="C1836" s="44" t="n">
        <v>0</v>
      </c>
      <c r="D1836" s="44" t="n">
        <v>3</v>
      </c>
      <c r="E1836" s="38" t="n">
        <f aca="false">IFERROR(C1836/D1836,0)</f>
        <v>0</v>
      </c>
      <c r="F1836" s="45" t="n">
        <v>45</v>
      </c>
    </row>
    <row r="1837" customFormat="false" ht="15" hidden="false" customHeight="false" outlineLevel="0" collapsed="false">
      <c r="A1837" s="7" t="s">
        <v>3097</v>
      </c>
      <c r="B1837" s="7" t="s">
        <v>12284</v>
      </c>
      <c r="C1837" s="44" t="n">
        <v>0</v>
      </c>
      <c r="D1837" s="44" t="n">
        <v>3</v>
      </c>
      <c r="E1837" s="38" t="n">
        <f aca="false">IFERROR(C1837/D1837,0)</f>
        <v>0</v>
      </c>
      <c r="F1837" s="45" t="n">
        <v>38.33</v>
      </c>
    </row>
    <row r="1838" customFormat="false" ht="15" hidden="false" customHeight="false" outlineLevel="0" collapsed="false">
      <c r="A1838" s="7" t="s">
        <v>2400</v>
      </c>
      <c r="B1838" s="7" t="s">
        <v>12294</v>
      </c>
      <c r="C1838" s="44" t="n">
        <v>0</v>
      </c>
      <c r="D1838" s="44" t="n">
        <v>3</v>
      </c>
      <c r="E1838" s="38" t="n">
        <f aca="false">IFERROR(C1838/D1838,0)</f>
        <v>0</v>
      </c>
      <c r="F1838" s="45" t="n">
        <v>19.33</v>
      </c>
    </row>
    <row r="1839" customFormat="false" ht="15" hidden="false" customHeight="false" outlineLevel="0" collapsed="false">
      <c r="A1839" s="7" t="s">
        <v>3497</v>
      </c>
      <c r="B1839" s="7" t="s">
        <v>12283</v>
      </c>
      <c r="C1839" s="44" t="n">
        <v>0</v>
      </c>
      <c r="D1839" s="44" t="n">
        <v>3</v>
      </c>
      <c r="E1839" s="38" t="n">
        <f aca="false">IFERROR(C1839/D1839,0)</f>
        <v>0</v>
      </c>
      <c r="F1839" s="45" t="n">
        <v>13.33</v>
      </c>
    </row>
    <row r="1840" customFormat="false" ht="15" hidden="false" customHeight="false" outlineLevel="0" collapsed="false">
      <c r="A1840" s="7" t="s">
        <v>2304</v>
      </c>
      <c r="B1840" s="7" t="s">
        <v>12338</v>
      </c>
      <c r="C1840" s="44" t="n">
        <v>0</v>
      </c>
      <c r="D1840" s="44" t="n">
        <v>3</v>
      </c>
      <c r="E1840" s="38" t="n">
        <f aca="false">IFERROR(C1840/D1840,0)</f>
        <v>0</v>
      </c>
      <c r="F1840" s="45" t="n">
        <v>19</v>
      </c>
    </row>
    <row r="1841" customFormat="false" ht="15" hidden="false" customHeight="false" outlineLevel="0" collapsed="false">
      <c r="A1841" s="7" t="s">
        <v>2751</v>
      </c>
      <c r="B1841" s="7" t="s">
        <v>12331</v>
      </c>
      <c r="C1841" s="44" t="n">
        <v>0</v>
      </c>
      <c r="D1841" s="44" t="n">
        <v>3</v>
      </c>
      <c r="E1841" s="38" t="n">
        <f aca="false">IFERROR(C1841/D1841,0)</f>
        <v>0</v>
      </c>
      <c r="F1841" s="45" t="n">
        <v>11.33</v>
      </c>
    </row>
    <row r="1842" customFormat="false" ht="15" hidden="false" customHeight="false" outlineLevel="0" collapsed="false">
      <c r="A1842" s="7" t="s">
        <v>3123</v>
      </c>
      <c r="B1842" s="7" t="s">
        <v>12285</v>
      </c>
      <c r="C1842" s="44" t="n">
        <v>0</v>
      </c>
      <c r="D1842" s="44" t="n">
        <v>3</v>
      </c>
      <c r="E1842" s="38" t="n">
        <f aca="false">IFERROR(C1842/D1842,0)</f>
        <v>0</v>
      </c>
      <c r="F1842" s="45" t="n">
        <v>25</v>
      </c>
    </row>
    <row r="1843" customFormat="false" ht="15" hidden="false" customHeight="false" outlineLevel="0" collapsed="false">
      <c r="A1843" s="7" t="s">
        <v>2380</v>
      </c>
      <c r="B1843" s="7" t="s">
        <v>12321</v>
      </c>
      <c r="C1843" s="44" t="n">
        <v>0</v>
      </c>
      <c r="D1843" s="44" t="n">
        <v>3</v>
      </c>
      <c r="E1843" s="38" t="n">
        <f aca="false">IFERROR(C1843/D1843,0)</f>
        <v>0</v>
      </c>
      <c r="F1843" s="45" t="n">
        <v>19</v>
      </c>
    </row>
    <row r="1844" customFormat="false" ht="15" hidden="false" customHeight="false" outlineLevel="0" collapsed="false">
      <c r="A1844" s="7" t="s">
        <v>2298</v>
      </c>
      <c r="B1844" s="7" t="s">
        <v>12324</v>
      </c>
      <c r="C1844" s="44" t="n">
        <v>0</v>
      </c>
      <c r="D1844" s="44" t="n">
        <v>3</v>
      </c>
      <c r="E1844" s="38" t="n">
        <f aca="false">IFERROR(C1844/D1844,0)</f>
        <v>0</v>
      </c>
      <c r="F1844" s="45" t="n">
        <v>9.67</v>
      </c>
    </row>
    <row r="1845" customFormat="false" ht="15" hidden="false" customHeight="false" outlineLevel="0" collapsed="false">
      <c r="A1845" s="7" t="s">
        <v>3729</v>
      </c>
      <c r="B1845" s="7" t="s">
        <v>12284</v>
      </c>
      <c r="C1845" s="44" t="n">
        <v>0</v>
      </c>
      <c r="D1845" s="44" t="n">
        <v>3</v>
      </c>
      <c r="E1845" s="38" t="n">
        <f aca="false">IFERROR(C1845/D1845,0)</f>
        <v>0</v>
      </c>
      <c r="F1845" s="45" t="n">
        <v>68</v>
      </c>
    </row>
    <row r="1846" customFormat="false" ht="15" hidden="false" customHeight="false" outlineLevel="0" collapsed="false">
      <c r="A1846" s="7" t="s">
        <v>2315</v>
      </c>
      <c r="B1846" s="7" t="s">
        <v>12292</v>
      </c>
      <c r="C1846" s="44" t="n">
        <v>0</v>
      </c>
      <c r="D1846" s="44" t="n">
        <v>3</v>
      </c>
      <c r="E1846" s="38" t="n">
        <f aca="false">IFERROR(C1846/D1846,0)</f>
        <v>0</v>
      </c>
      <c r="F1846" s="45" t="n">
        <v>9</v>
      </c>
    </row>
    <row r="1847" customFormat="false" ht="15" hidden="false" customHeight="false" outlineLevel="0" collapsed="false">
      <c r="A1847" s="7" t="s">
        <v>3805</v>
      </c>
      <c r="B1847" s="7" t="s">
        <v>12285</v>
      </c>
      <c r="C1847" s="44" t="n">
        <v>0</v>
      </c>
      <c r="D1847" s="44" t="n">
        <v>3</v>
      </c>
      <c r="E1847" s="38" t="n">
        <f aca="false">IFERROR(C1847/D1847,0)</f>
        <v>0</v>
      </c>
      <c r="F1847" s="45" t="n">
        <v>33</v>
      </c>
    </row>
    <row r="1848" customFormat="false" ht="15" hidden="false" customHeight="false" outlineLevel="0" collapsed="false">
      <c r="A1848" s="7" t="s">
        <v>3615</v>
      </c>
      <c r="B1848" s="7" t="s">
        <v>12302</v>
      </c>
      <c r="C1848" s="44" t="n">
        <v>0</v>
      </c>
      <c r="D1848" s="44" t="n">
        <v>3</v>
      </c>
      <c r="E1848" s="38" t="n">
        <f aca="false">IFERROR(C1848/D1848,0)</f>
        <v>0</v>
      </c>
      <c r="F1848" s="45" t="n">
        <v>85.33</v>
      </c>
    </row>
    <row r="1849" customFormat="false" ht="15" hidden="false" customHeight="false" outlineLevel="0" collapsed="false">
      <c r="A1849" s="7" t="s">
        <v>2520</v>
      </c>
      <c r="B1849" s="7" t="s">
        <v>12280</v>
      </c>
      <c r="C1849" s="44" t="n">
        <v>0</v>
      </c>
      <c r="D1849" s="44" t="n">
        <v>3</v>
      </c>
      <c r="E1849" s="38" t="n">
        <f aca="false">IFERROR(C1849/D1849,0)</f>
        <v>0</v>
      </c>
      <c r="F1849" s="45" t="n">
        <v>22</v>
      </c>
    </row>
    <row r="1850" customFormat="false" ht="15" hidden="false" customHeight="false" outlineLevel="0" collapsed="false">
      <c r="A1850" s="7" t="s">
        <v>3164</v>
      </c>
      <c r="B1850" s="7" t="s">
        <v>12285</v>
      </c>
      <c r="C1850" s="44" t="n">
        <v>0</v>
      </c>
      <c r="D1850" s="44" t="n">
        <v>3</v>
      </c>
      <c r="E1850" s="38" t="n">
        <f aca="false">IFERROR(C1850/D1850,0)</f>
        <v>0</v>
      </c>
      <c r="F1850" s="45" t="n">
        <v>9.67</v>
      </c>
    </row>
    <row r="1851" customFormat="false" ht="15" hidden="false" customHeight="false" outlineLevel="0" collapsed="false">
      <c r="A1851" s="7" t="s">
        <v>2547</v>
      </c>
      <c r="B1851" s="7" t="s">
        <v>12284</v>
      </c>
      <c r="C1851" s="44" t="n">
        <v>0</v>
      </c>
      <c r="D1851" s="44" t="n">
        <v>3</v>
      </c>
      <c r="E1851" s="38" t="n">
        <f aca="false">IFERROR(C1851/D1851,0)</f>
        <v>0</v>
      </c>
      <c r="F1851" s="45" t="n">
        <v>46.33</v>
      </c>
    </row>
    <row r="1852" customFormat="false" ht="15" hidden="false" customHeight="false" outlineLevel="0" collapsed="false">
      <c r="A1852" s="7" t="s">
        <v>3669</v>
      </c>
      <c r="B1852" s="7" t="s">
        <v>12285</v>
      </c>
      <c r="C1852" s="44" t="n">
        <v>0</v>
      </c>
      <c r="D1852" s="44" t="n">
        <v>3</v>
      </c>
      <c r="E1852" s="38" t="n">
        <f aca="false">IFERROR(C1852/D1852,0)</f>
        <v>0</v>
      </c>
      <c r="F1852" s="45" t="n">
        <v>24.67</v>
      </c>
    </row>
    <row r="1853" customFormat="false" ht="15" hidden="false" customHeight="false" outlineLevel="0" collapsed="false">
      <c r="A1853" s="7" t="s">
        <v>3267</v>
      </c>
      <c r="B1853" s="7" t="s">
        <v>12285</v>
      </c>
      <c r="C1853" s="44" t="n">
        <v>0</v>
      </c>
      <c r="D1853" s="44" t="n">
        <v>3</v>
      </c>
      <c r="E1853" s="38" t="n">
        <f aca="false">IFERROR(C1853/D1853,0)</f>
        <v>0</v>
      </c>
      <c r="F1853" s="45" t="n">
        <v>45</v>
      </c>
    </row>
    <row r="1854" customFormat="false" ht="15" hidden="false" customHeight="false" outlineLevel="0" collapsed="false">
      <c r="A1854" s="7" t="s">
        <v>2310</v>
      </c>
      <c r="B1854" s="7" t="s">
        <v>12310</v>
      </c>
      <c r="C1854" s="44" t="n">
        <v>0</v>
      </c>
      <c r="D1854" s="44" t="n">
        <v>3</v>
      </c>
      <c r="E1854" s="38" t="n">
        <f aca="false">IFERROR(C1854/D1854,0)</f>
        <v>0</v>
      </c>
      <c r="F1854" s="45" t="n">
        <v>24.67</v>
      </c>
    </row>
    <row r="1855" customFormat="false" ht="15" hidden="false" customHeight="false" outlineLevel="0" collapsed="false">
      <c r="A1855" s="7" t="s">
        <v>3825</v>
      </c>
      <c r="B1855" s="7" t="s">
        <v>12285</v>
      </c>
      <c r="C1855" s="44" t="n">
        <v>0</v>
      </c>
      <c r="D1855" s="44" t="n">
        <v>3</v>
      </c>
      <c r="E1855" s="38" t="n">
        <f aca="false">IFERROR(C1855/D1855,0)</f>
        <v>0</v>
      </c>
      <c r="F1855" s="45" t="n">
        <v>14.33</v>
      </c>
    </row>
    <row r="1856" customFormat="false" ht="15" hidden="false" customHeight="false" outlineLevel="0" collapsed="false">
      <c r="A1856" s="7" t="s">
        <v>2909</v>
      </c>
      <c r="B1856" s="7" t="s">
        <v>12282</v>
      </c>
      <c r="C1856" s="44" t="n">
        <v>0</v>
      </c>
      <c r="D1856" s="44" t="n">
        <v>3</v>
      </c>
      <c r="E1856" s="38" t="n">
        <f aca="false">IFERROR(C1856/D1856,0)</f>
        <v>0</v>
      </c>
      <c r="F1856" s="45" t="n">
        <v>14.67</v>
      </c>
    </row>
    <row r="1857" customFormat="false" ht="15" hidden="false" customHeight="false" outlineLevel="0" collapsed="false">
      <c r="A1857" s="7" t="s">
        <v>2302</v>
      </c>
      <c r="B1857" s="7" t="s">
        <v>12313</v>
      </c>
      <c r="C1857" s="44" t="n">
        <v>0</v>
      </c>
      <c r="D1857" s="44" t="n">
        <v>3</v>
      </c>
      <c r="E1857" s="38" t="n">
        <f aca="false">IFERROR(C1857/D1857,0)</f>
        <v>0</v>
      </c>
      <c r="F1857" s="45" t="n">
        <v>11.33</v>
      </c>
    </row>
    <row r="1858" customFormat="false" ht="15" hidden="false" customHeight="false" outlineLevel="0" collapsed="false">
      <c r="A1858" s="7" t="s">
        <v>3723</v>
      </c>
      <c r="B1858" s="7" t="s">
        <v>12292</v>
      </c>
      <c r="C1858" s="44" t="n">
        <v>0</v>
      </c>
      <c r="D1858" s="44" t="n">
        <v>3</v>
      </c>
      <c r="E1858" s="38" t="n">
        <f aca="false">IFERROR(C1858/D1858,0)</f>
        <v>0</v>
      </c>
      <c r="F1858" s="45" t="n">
        <v>10.33</v>
      </c>
    </row>
    <row r="1859" customFormat="false" ht="15" hidden="false" customHeight="false" outlineLevel="0" collapsed="false">
      <c r="A1859" s="7" t="s">
        <v>4005</v>
      </c>
      <c r="B1859" s="7" t="s">
        <v>12280</v>
      </c>
      <c r="C1859" s="44" t="n">
        <v>0</v>
      </c>
      <c r="D1859" s="44" t="n">
        <v>3</v>
      </c>
      <c r="E1859" s="38" t="n">
        <f aca="false">IFERROR(C1859/D1859,0)</f>
        <v>0</v>
      </c>
      <c r="F1859" s="45" t="n">
        <v>13.67</v>
      </c>
    </row>
    <row r="1860" customFormat="false" ht="15" hidden="false" customHeight="false" outlineLevel="0" collapsed="false">
      <c r="A1860" s="7" t="s">
        <v>3541</v>
      </c>
      <c r="B1860" s="7" t="s">
        <v>12285</v>
      </c>
      <c r="C1860" s="44" t="n">
        <v>0</v>
      </c>
      <c r="D1860" s="44" t="n">
        <v>3</v>
      </c>
      <c r="E1860" s="38" t="n">
        <f aca="false">IFERROR(C1860/D1860,0)</f>
        <v>0</v>
      </c>
      <c r="F1860" s="45" t="n">
        <v>28</v>
      </c>
    </row>
    <row r="1861" customFormat="false" ht="15" hidden="false" customHeight="false" outlineLevel="0" collapsed="false">
      <c r="A1861" s="7" t="s">
        <v>2648</v>
      </c>
      <c r="B1861" s="7" t="s">
        <v>12309</v>
      </c>
      <c r="C1861" s="44" t="n">
        <v>0</v>
      </c>
      <c r="D1861" s="44" t="n">
        <v>3</v>
      </c>
      <c r="E1861" s="38" t="n">
        <f aca="false">IFERROR(C1861/D1861,0)</f>
        <v>0</v>
      </c>
      <c r="F1861" s="45" t="n">
        <v>24.67</v>
      </c>
    </row>
    <row r="1862" customFormat="false" ht="15" hidden="false" customHeight="false" outlineLevel="0" collapsed="false">
      <c r="A1862" s="7" t="s">
        <v>2314</v>
      </c>
      <c r="B1862" s="7" t="s">
        <v>12349</v>
      </c>
      <c r="C1862" s="44" t="n">
        <v>0</v>
      </c>
      <c r="D1862" s="44" t="n">
        <v>3</v>
      </c>
      <c r="E1862" s="38" t="n">
        <f aca="false">IFERROR(C1862/D1862,0)</f>
        <v>0</v>
      </c>
      <c r="F1862" s="45" t="n">
        <v>70.33</v>
      </c>
    </row>
    <row r="1863" customFormat="false" ht="15" hidden="false" customHeight="false" outlineLevel="0" collapsed="false">
      <c r="A1863" s="7" t="s">
        <v>2533</v>
      </c>
      <c r="B1863" s="7" t="s">
        <v>12280</v>
      </c>
      <c r="C1863" s="44" t="n">
        <v>0</v>
      </c>
      <c r="D1863" s="44" t="n">
        <v>3</v>
      </c>
      <c r="E1863" s="38" t="n">
        <f aca="false">IFERROR(C1863/D1863,0)</f>
        <v>0</v>
      </c>
      <c r="F1863" s="45" t="n">
        <v>24.33</v>
      </c>
    </row>
    <row r="1864" customFormat="false" ht="15" hidden="false" customHeight="false" outlineLevel="0" collapsed="false">
      <c r="A1864" s="7" t="s">
        <v>2533</v>
      </c>
      <c r="B1864" s="7" t="s">
        <v>12289</v>
      </c>
      <c r="C1864" s="44" t="n">
        <v>0</v>
      </c>
      <c r="D1864" s="44" t="n">
        <v>3</v>
      </c>
      <c r="E1864" s="38" t="n">
        <f aca="false">IFERROR(C1864/D1864,0)</f>
        <v>0</v>
      </c>
      <c r="F1864" s="45" t="n">
        <v>25.67</v>
      </c>
    </row>
    <row r="1865" customFormat="false" ht="15" hidden="false" customHeight="false" outlineLevel="0" collapsed="false">
      <c r="A1865" s="7" t="s">
        <v>3644</v>
      </c>
      <c r="B1865" s="7" t="s">
        <v>12280</v>
      </c>
      <c r="C1865" s="44" t="n">
        <v>0</v>
      </c>
      <c r="D1865" s="44" t="n">
        <v>3</v>
      </c>
      <c r="E1865" s="38" t="n">
        <f aca="false">IFERROR(C1865/D1865,0)</f>
        <v>0</v>
      </c>
      <c r="F1865" s="45" t="n">
        <v>10</v>
      </c>
    </row>
    <row r="1866" customFormat="false" ht="15" hidden="false" customHeight="false" outlineLevel="0" collapsed="false">
      <c r="A1866" s="7" t="s">
        <v>2661</v>
      </c>
      <c r="B1866" s="7" t="s">
        <v>12295</v>
      </c>
      <c r="C1866" s="44" t="n">
        <v>0</v>
      </c>
      <c r="D1866" s="44" t="n">
        <v>3</v>
      </c>
      <c r="E1866" s="38" t="n">
        <f aca="false">IFERROR(C1866/D1866,0)</f>
        <v>0</v>
      </c>
      <c r="F1866" s="45" t="n">
        <v>38.33</v>
      </c>
    </row>
    <row r="1867" customFormat="false" ht="15" hidden="false" customHeight="false" outlineLevel="0" collapsed="false">
      <c r="A1867" s="7" t="s">
        <v>3870</v>
      </c>
      <c r="B1867" s="7" t="s">
        <v>12285</v>
      </c>
      <c r="C1867" s="44" t="n">
        <v>0</v>
      </c>
      <c r="D1867" s="44" t="n">
        <v>3</v>
      </c>
      <c r="E1867" s="38" t="n">
        <f aca="false">IFERROR(C1867/D1867,0)</f>
        <v>0</v>
      </c>
      <c r="F1867" s="45" t="n">
        <v>27.67</v>
      </c>
    </row>
    <row r="1868" customFormat="false" ht="15" hidden="false" customHeight="false" outlineLevel="0" collapsed="false">
      <c r="A1868" s="7" t="s">
        <v>3621</v>
      </c>
      <c r="B1868" s="7" t="s">
        <v>12285</v>
      </c>
      <c r="C1868" s="44" t="n">
        <v>0</v>
      </c>
      <c r="D1868" s="44" t="n">
        <v>3</v>
      </c>
      <c r="E1868" s="38" t="n">
        <f aca="false">IFERROR(C1868/D1868,0)</f>
        <v>0</v>
      </c>
      <c r="F1868" s="45" t="n">
        <v>40.33</v>
      </c>
    </row>
    <row r="1869" customFormat="false" ht="15" hidden="false" customHeight="false" outlineLevel="0" collapsed="false">
      <c r="A1869" s="7" t="s">
        <v>2887</v>
      </c>
      <c r="B1869" s="7" t="s">
        <v>12280</v>
      </c>
      <c r="C1869" s="44" t="n">
        <v>0</v>
      </c>
      <c r="D1869" s="44" t="n">
        <v>3</v>
      </c>
      <c r="E1869" s="38" t="n">
        <f aca="false">IFERROR(C1869/D1869,0)</f>
        <v>0</v>
      </c>
      <c r="F1869" s="45" t="n">
        <v>17.33</v>
      </c>
    </row>
    <row r="1870" customFormat="false" ht="15" hidden="false" customHeight="false" outlineLevel="0" collapsed="false">
      <c r="A1870" s="7" t="s">
        <v>2432</v>
      </c>
      <c r="B1870" s="7" t="s">
        <v>12284</v>
      </c>
      <c r="C1870" s="44" t="n">
        <v>0</v>
      </c>
      <c r="D1870" s="44" t="n">
        <v>3</v>
      </c>
      <c r="E1870" s="38" t="n">
        <f aca="false">IFERROR(C1870/D1870,0)</f>
        <v>0</v>
      </c>
      <c r="F1870" s="45" t="n">
        <v>39.67</v>
      </c>
    </row>
    <row r="1871" customFormat="false" ht="15" hidden="false" customHeight="false" outlineLevel="0" collapsed="false">
      <c r="A1871" s="7" t="s">
        <v>3668</v>
      </c>
      <c r="B1871" s="7" t="s">
        <v>12285</v>
      </c>
      <c r="C1871" s="44" t="n">
        <v>0</v>
      </c>
      <c r="D1871" s="44" t="n">
        <v>3</v>
      </c>
      <c r="E1871" s="38" t="n">
        <f aca="false">IFERROR(C1871/D1871,0)</f>
        <v>0</v>
      </c>
      <c r="F1871" s="45" t="n">
        <v>11.67</v>
      </c>
    </row>
    <row r="1872" customFormat="false" ht="15" hidden="false" customHeight="false" outlineLevel="0" collapsed="false">
      <c r="A1872" s="7" t="s">
        <v>2359</v>
      </c>
      <c r="B1872" s="7" t="s">
        <v>12298</v>
      </c>
      <c r="C1872" s="44" t="n">
        <v>0</v>
      </c>
      <c r="D1872" s="44" t="n">
        <v>3</v>
      </c>
      <c r="E1872" s="38" t="n">
        <f aca="false">IFERROR(C1872/D1872,0)</f>
        <v>0</v>
      </c>
      <c r="F1872" s="45" t="n">
        <v>27.67</v>
      </c>
    </row>
    <row r="1873" customFormat="false" ht="15" hidden="false" customHeight="false" outlineLevel="0" collapsed="false">
      <c r="A1873" s="7" t="s">
        <v>3837</v>
      </c>
      <c r="B1873" s="7" t="s">
        <v>12285</v>
      </c>
      <c r="C1873" s="44" t="n">
        <v>0</v>
      </c>
      <c r="D1873" s="44" t="n">
        <v>3</v>
      </c>
      <c r="E1873" s="38" t="n">
        <f aca="false">IFERROR(C1873/D1873,0)</f>
        <v>0</v>
      </c>
      <c r="F1873" s="45" t="n">
        <v>31</v>
      </c>
    </row>
    <row r="1874" customFormat="false" ht="15" hidden="false" customHeight="false" outlineLevel="0" collapsed="false">
      <c r="A1874" s="7" t="s">
        <v>3398</v>
      </c>
      <c r="B1874" s="7" t="s">
        <v>12284</v>
      </c>
      <c r="C1874" s="44" t="n">
        <v>0</v>
      </c>
      <c r="D1874" s="44" t="n">
        <v>3</v>
      </c>
      <c r="E1874" s="38" t="n">
        <f aca="false">IFERROR(C1874/D1874,0)</f>
        <v>0</v>
      </c>
      <c r="F1874" s="45" t="n">
        <v>65.33</v>
      </c>
    </row>
    <row r="1875" customFormat="false" ht="15" hidden="false" customHeight="false" outlineLevel="0" collapsed="false">
      <c r="A1875" s="7" t="s">
        <v>3765</v>
      </c>
      <c r="B1875" s="7" t="s">
        <v>12285</v>
      </c>
      <c r="C1875" s="44" t="n">
        <v>0</v>
      </c>
      <c r="D1875" s="44" t="n">
        <v>3</v>
      </c>
      <c r="E1875" s="38" t="n">
        <f aca="false">IFERROR(C1875/D1875,0)</f>
        <v>0</v>
      </c>
      <c r="F1875" s="45" t="n">
        <v>28.67</v>
      </c>
    </row>
    <row r="1876" customFormat="false" ht="15" hidden="false" customHeight="false" outlineLevel="0" collapsed="false">
      <c r="A1876" s="7" t="s">
        <v>3511</v>
      </c>
      <c r="B1876" s="7" t="s">
        <v>12284</v>
      </c>
      <c r="C1876" s="44" t="n">
        <v>0</v>
      </c>
      <c r="D1876" s="44" t="n">
        <v>3</v>
      </c>
      <c r="E1876" s="38" t="n">
        <f aca="false">IFERROR(C1876/D1876,0)</f>
        <v>0</v>
      </c>
      <c r="F1876" s="45" t="n">
        <v>49.67</v>
      </c>
    </row>
    <row r="1877" customFormat="false" ht="15" hidden="false" customHeight="false" outlineLevel="0" collapsed="false">
      <c r="A1877" s="7" t="s">
        <v>3791</v>
      </c>
      <c r="B1877" s="7" t="s">
        <v>12280</v>
      </c>
      <c r="C1877" s="44" t="n">
        <v>0</v>
      </c>
      <c r="D1877" s="44" t="n">
        <v>3</v>
      </c>
      <c r="E1877" s="38" t="n">
        <f aca="false">IFERROR(C1877/D1877,0)</f>
        <v>0</v>
      </c>
      <c r="F1877" s="45" t="n">
        <v>18</v>
      </c>
    </row>
    <row r="1878" customFormat="false" ht="15" hidden="false" customHeight="false" outlineLevel="0" collapsed="false">
      <c r="A1878" s="7" t="s">
        <v>3565</v>
      </c>
      <c r="B1878" s="7" t="s">
        <v>12285</v>
      </c>
      <c r="C1878" s="44" t="n">
        <v>0</v>
      </c>
      <c r="D1878" s="44" t="n">
        <v>3</v>
      </c>
      <c r="E1878" s="38" t="n">
        <f aca="false">IFERROR(C1878/D1878,0)</f>
        <v>0</v>
      </c>
      <c r="F1878" s="45" t="n">
        <v>36.33</v>
      </c>
    </row>
    <row r="1879" customFormat="false" ht="15" hidden="false" customHeight="false" outlineLevel="0" collapsed="false">
      <c r="A1879" s="7" t="s">
        <v>3735</v>
      </c>
      <c r="B1879" s="7" t="s">
        <v>12285</v>
      </c>
      <c r="C1879" s="44" t="n">
        <v>0</v>
      </c>
      <c r="D1879" s="44" t="n">
        <v>3</v>
      </c>
      <c r="E1879" s="38" t="n">
        <f aca="false">IFERROR(C1879/D1879,0)</f>
        <v>0</v>
      </c>
      <c r="F1879" s="45" t="n">
        <v>29.67</v>
      </c>
    </row>
    <row r="1880" customFormat="false" ht="15" hidden="false" customHeight="false" outlineLevel="0" collapsed="false">
      <c r="A1880" s="7" t="s">
        <v>2379</v>
      </c>
      <c r="B1880" s="7" t="s">
        <v>12280</v>
      </c>
      <c r="C1880" s="44" t="n">
        <v>0</v>
      </c>
      <c r="D1880" s="44" t="n">
        <v>3</v>
      </c>
      <c r="E1880" s="38" t="n">
        <f aca="false">IFERROR(C1880/D1880,0)</f>
        <v>0</v>
      </c>
      <c r="F1880" s="45" t="n">
        <v>20.67</v>
      </c>
    </row>
    <row r="1881" customFormat="false" ht="15" hidden="false" customHeight="false" outlineLevel="0" collapsed="false">
      <c r="A1881" s="7" t="s">
        <v>3401</v>
      </c>
      <c r="B1881" s="7" t="s">
        <v>12280</v>
      </c>
      <c r="C1881" s="44" t="n">
        <v>0</v>
      </c>
      <c r="D1881" s="44" t="n">
        <v>3</v>
      </c>
      <c r="E1881" s="38" t="n">
        <f aca="false">IFERROR(C1881/D1881,0)</f>
        <v>0</v>
      </c>
      <c r="F1881" s="45" t="n">
        <v>27.33</v>
      </c>
    </row>
    <row r="1882" customFormat="false" ht="15" hidden="false" customHeight="false" outlineLevel="0" collapsed="false">
      <c r="A1882" s="7" t="s">
        <v>3384</v>
      </c>
      <c r="B1882" s="7" t="s">
        <v>12285</v>
      </c>
      <c r="C1882" s="44" t="n">
        <v>0</v>
      </c>
      <c r="D1882" s="44" t="n">
        <v>3</v>
      </c>
      <c r="E1882" s="38" t="n">
        <f aca="false">IFERROR(C1882/D1882,0)</f>
        <v>0</v>
      </c>
      <c r="F1882" s="45" t="n">
        <v>24.33</v>
      </c>
    </row>
    <row r="1883" customFormat="false" ht="15" hidden="false" customHeight="false" outlineLevel="0" collapsed="false">
      <c r="A1883" s="7" t="s">
        <v>3667</v>
      </c>
      <c r="B1883" s="7" t="s">
        <v>12280</v>
      </c>
      <c r="C1883" s="44" t="n">
        <v>0</v>
      </c>
      <c r="D1883" s="44" t="n">
        <v>3</v>
      </c>
      <c r="E1883" s="38" t="n">
        <f aca="false">IFERROR(C1883/D1883,0)</f>
        <v>0</v>
      </c>
      <c r="F1883" s="45" t="n">
        <v>64</v>
      </c>
    </row>
    <row r="1884" customFormat="false" ht="15" hidden="false" customHeight="false" outlineLevel="0" collapsed="false">
      <c r="A1884" s="7" t="s">
        <v>3992</v>
      </c>
      <c r="B1884" s="7" t="s">
        <v>12288</v>
      </c>
      <c r="C1884" s="44" t="n">
        <v>0</v>
      </c>
      <c r="D1884" s="44" t="n">
        <v>3</v>
      </c>
      <c r="E1884" s="38" t="n">
        <f aca="false">IFERROR(C1884/D1884,0)</f>
        <v>0</v>
      </c>
      <c r="F1884" s="45" t="n">
        <v>37.33</v>
      </c>
    </row>
    <row r="1885" customFormat="false" ht="15" hidden="false" customHeight="false" outlineLevel="0" collapsed="false">
      <c r="A1885" s="7" t="s">
        <v>3717</v>
      </c>
      <c r="B1885" s="7" t="s">
        <v>12285</v>
      </c>
      <c r="C1885" s="44" t="n">
        <v>0</v>
      </c>
      <c r="D1885" s="44" t="n">
        <v>3</v>
      </c>
      <c r="E1885" s="38" t="n">
        <f aca="false">IFERROR(C1885/D1885,0)</f>
        <v>0</v>
      </c>
      <c r="F1885" s="45" t="n">
        <v>27.67</v>
      </c>
    </row>
    <row r="1886" customFormat="false" ht="15" hidden="false" customHeight="false" outlineLevel="0" collapsed="false">
      <c r="A1886" s="7" t="s">
        <v>3277</v>
      </c>
      <c r="B1886" s="7" t="s">
        <v>12285</v>
      </c>
      <c r="C1886" s="44" t="n">
        <v>0</v>
      </c>
      <c r="D1886" s="44" t="n">
        <v>3</v>
      </c>
      <c r="E1886" s="38" t="n">
        <f aca="false">IFERROR(C1886/D1886,0)</f>
        <v>0</v>
      </c>
      <c r="F1886" s="45" t="n">
        <v>33.33</v>
      </c>
    </row>
    <row r="1887" customFormat="false" ht="15" hidden="false" customHeight="false" outlineLevel="0" collapsed="false">
      <c r="A1887" s="7" t="s">
        <v>3998</v>
      </c>
      <c r="B1887" s="7" t="s">
        <v>12285</v>
      </c>
      <c r="C1887" s="44" t="n">
        <v>0</v>
      </c>
      <c r="D1887" s="44" t="n">
        <v>3</v>
      </c>
      <c r="E1887" s="38" t="n">
        <f aca="false">IFERROR(C1887/D1887,0)</f>
        <v>0</v>
      </c>
      <c r="F1887" s="45" t="n">
        <v>35</v>
      </c>
    </row>
    <row r="1888" customFormat="false" ht="15" hidden="false" customHeight="false" outlineLevel="0" collapsed="false">
      <c r="A1888" s="7" t="s">
        <v>3082</v>
      </c>
      <c r="B1888" s="7" t="s">
        <v>12285</v>
      </c>
      <c r="C1888" s="44" t="n">
        <v>0</v>
      </c>
      <c r="D1888" s="44" t="n">
        <v>3</v>
      </c>
      <c r="E1888" s="38" t="n">
        <f aca="false">IFERROR(C1888/D1888,0)</f>
        <v>0</v>
      </c>
      <c r="F1888" s="45" t="n">
        <v>13</v>
      </c>
    </row>
    <row r="1889" customFormat="false" ht="15" hidden="false" customHeight="false" outlineLevel="0" collapsed="false">
      <c r="A1889" s="7" t="s">
        <v>3882</v>
      </c>
      <c r="B1889" s="7" t="s">
        <v>12295</v>
      </c>
      <c r="C1889" s="44" t="n">
        <v>0</v>
      </c>
      <c r="D1889" s="44" t="n">
        <v>3</v>
      </c>
      <c r="E1889" s="38" t="n">
        <f aca="false">IFERROR(C1889/D1889,0)</f>
        <v>0</v>
      </c>
      <c r="F1889" s="45" t="n">
        <v>4.33</v>
      </c>
    </row>
    <row r="1890" customFormat="false" ht="15" hidden="false" customHeight="false" outlineLevel="0" collapsed="false">
      <c r="A1890" s="7" t="s">
        <v>3949</v>
      </c>
      <c r="B1890" s="7" t="s">
        <v>12285</v>
      </c>
      <c r="C1890" s="44" t="n">
        <v>0</v>
      </c>
      <c r="D1890" s="44" t="n">
        <v>3</v>
      </c>
      <c r="E1890" s="38" t="n">
        <f aca="false">IFERROR(C1890/D1890,0)</f>
        <v>0</v>
      </c>
      <c r="F1890" s="45" t="n">
        <v>41</v>
      </c>
    </row>
    <row r="1891" customFormat="false" ht="15" hidden="false" customHeight="false" outlineLevel="0" collapsed="false">
      <c r="A1891" s="7" t="s">
        <v>3161</v>
      </c>
      <c r="B1891" s="7" t="s">
        <v>12284</v>
      </c>
      <c r="C1891" s="44" t="n">
        <v>0</v>
      </c>
      <c r="D1891" s="44" t="n">
        <v>3</v>
      </c>
      <c r="E1891" s="38" t="n">
        <f aca="false">IFERROR(C1891/D1891,0)</f>
        <v>0</v>
      </c>
      <c r="F1891" s="45" t="n">
        <v>72.67</v>
      </c>
    </row>
    <row r="1892" customFormat="false" ht="15" hidden="false" customHeight="false" outlineLevel="0" collapsed="false">
      <c r="A1892" s="7" t="s">
        <v>2779</v>
      </c>
      <c r="B1892" s="7" t="s">
        <v>12280</v>
      </c>
      <c r="C1892" s="44" t="n">
        <v>2</v>
      </c>
      <c r="D1892" s="44" t="n">
        <v>2</v>
      </c>
      <c r="E1892" s="38" t="n">
        <f aca="false">IFERROR(C1892/D1892,0)</f>
        <v>1</v>
      </c>
      <c r="F1892" s="45" t="n">
        <v>2</v>
      </c>
    </row>
    <row r="1893" customFormat="false" ht="15" hidden="false" customHeight="false" outlineLevel="0" collapsed="false">
      <c r="A1893" s="7" t="s">
        <v>2456</v>
      </c>
      <c r="B1893" s="7" t="s">
        <v>12323</v>
      </c>
      <c r="C1893" s="44" t="n">
        <v>1</v>
      </c>
      <c r="D1893" s="44" t="n">
        <v>2</v>
      </c>
      <c r="E1893" s="38" t="n">
        <f aca="false">IFERROR(C1893/D1893,0)</f>
        <v>0.5</v>
      </c>
      <c r="F1893" s="45" t="n">
        <v>6</v>
      </c>
    </row>
    <row r="1894" customFormat="false" ht="15" hidden="false" customHeight="false" outlineLevel="0" collapsed="false">
      <c r="A1894" s="7" t="s">
        <v>2779</v>
      </c>
      <c r="B1894" s="7" t="s">
        <v>12284</v>
      </c>
      <c r="C1894" s="44" t="n">
        <v>1</v>
      </c>
      <c r="D1894" s="44" t="n">
        <v>2</v>
      </c>
      <c r="E1894" s="38" t="n">
        <f aca="false">IFERROR(C1894/D1894,0)</f>
        <v>0.5</v>
      </c>
      <c r="F1894" s="45" t="n">
        <v>1</v>
      </c>
    </row>
    <row r="1895" customFormat="false" ht="15" hidden="false" customHeight="false" outlineLevel="0" collapsed="false">
      <c r="A1895" s="7" t="s">
        <v>2308</v>
      </c>
      <c r="B1895" s="7" t="s">
        <v>12298</v>
      </c>
      <c r="C1895" s="44" t="n">
        <v>0</v>
      </c>
      <c r="D1895" s="44" t="n">
        <v>2</v>
      </c>
      <c r="E1895" s="38" t="n">
        <f aca="false">IFERROR(C1895/D1895,0)</f>
        <v>0</v>
      </c>
      <c r="F1895" s="45" t="n">
        <v>14</v>
      </c>
    </row>
    <row r="1896" customFormat="false" ht="15" hidden="false" customHeight="false" outlineLevel="0" collapsed="false">
      <c r="A1896" s="7" t="s">
        <v>4592</v>
      </c>
      <c r="B1896" s="7" t="s">
        <v>12285</v>
      </c>
      <c r="C1896" s="44" t="n">
        <v>0</v>
      </c>
      <c r="D1896" s="44" t="n">
        <v>2</v>
      </c>
      <c r="E1896" s="38" t="n">
        <f aca="false">IFERROR(C1896/D1896,0)</f>
        <v>0</v>
      </c>
      <c r="F1896" s="45" t="n">
        <v>36.5</v>
      </c>
    </row>
    <row r="1897" customFormat="false" ht="15" hidden="false" customHeight="false" outlineLevel="0" collapsed="false">
      <c r="A1897" s="7" t="s">
        <v>4519</v>
      </c>
      <c r="B1897" s="7" t="s">
        <v>12280</v>
      </c>
      <c r="C1897" s="44" t="n">
        <v>0</v>
      </c>
      <c r="D1897" s="44" t="n">
        <v>2</v>
      </c>
      <c r="E1897" s="38" t="n">
        <f aca="false">IFERROR(C1897/D1897,0)</f>
        <v>0</v>
      </c>
      <c r="F1897" s="45" t="n">
        <v>19.5</v>
      </c>
    </row>
    <row r="1898" customFormat="false" ht="15" hidden="false" customHeight="false" outlineLevel="0" collapsed="false">
      <c r="A1898" s="7" t="s">
        <v>5035</v>
      </c>
      <c r="B1898" s="7" t="s">
        <v>12285</v>
      </c>
      <c r="C1898" s="44" t="n">
        <v>0</v>
      </c>
      <c r="D1898" s="44" t="n">
        <v>2</v>
      </c>
      <c r="E1898" s="38" t="n">
        <f aca="false">IFERROR(C1898/D1898,0)</f>
        <v>0</v>
      </c>
      <c r="F1898" s="45" t="n">
        <v>33.5</v>
      </c>
    </row>
    <row r="1899" customFormat="false" ht="15" hidden="false" customHeight="false" outlineLevel="0" collapsed="false">
      <c r="A1899" s="7" t="s">
        <v>4763</v>
      </c>
      <c r="B1899" s="7" t="s">
        <v>12285</v>
      </c>
      <c r="C1899" s="44" t="n">
        <v>0</v>
      </c>
      <c r="D1899" s="44" t="n">
        <v>2</v>
      </c>
      <c r="E1899" s="38" t="n">
        <f aca="false">IFERROR(C1899/D1899,0)</f>
        <v>0</v>
      </c>
      <c r="F1899" s="45" t="n">
        <v>25.5</v>
      </c>
    </row>
    <row r="1900" customFormat="false" ht="15" hidden="false" customHeight="false" outlineLevel="0" collapsed="false">
      <c r="A1900" s="7" t="s">
        <v>2315</v>
      </c>
      <c r="B1900" s="7" t="s">
        <v>12284</v>
      </c>
      <c r="C1900" s="44" t="n">
        <v>0</v>
      </c>
      <c r="D1900" s="44" t="n">
        <v>2</v>
      </c>
      <c r="E1900" s="38" t="n">
        <f aca="false">IFERROR(C1900/D1900,0)</f>
        <v>0</v>
      </c>
      <c r="F1900" s="45" t="n">
        <v>8.5</v>
      </c>
    </row>
    <row r="1901" customFormat="false" ht="15" hidden="false" customHeight="false" outlineLevel="0" collapsed="false">
      <c r="A1901" s="7" t="s">
        <v>4778</v>
      </c>
      <c r="B1901" s="7" t="s">
        <v>12285</v>
      </c>
      <c r="C1901" s="44" t="n">
        <v>0</v>
      </c>
      <c r="D1901" s="44" t="n">
        <v>2</v>
      </c>
      <c r="E1901" s="38" t="n">
        <f aca="false">IFERROR(C1901/D1901,0)</f>
        <v>0</v>
      </c>
      <c r="F1901" s="45" t="n">
        <v>35</v>
      </c>
    </row>
    <row r="1902" customFormat="false" ht="15" hidden="false" customHeight="false" outlineLevel="0" collapsed="false">
      <c r="A1902" s="7" t="s">
        <v>5087</v>
      </c>
      <c r="B1902" s="7" t="s">
        <v>12285</v>
      </c>
      <c r="C1902" s="44" t="n">
        <v>0</v>
      </c>
      <c r="D1902" s="44" t="n">
        <v>2</v>
      </c>
      <c r="E1902" s="38" t="n">
        <f aca="false">IFERROR(C1902/D1902,0)</f>
        <v>0</v>
      </c>
      <c r="F1902" s="45" t="n">
        <v>24</v>
      </c>
    </row>
    <row r="1903" customFormat="false" ht="15" hidden="false" customHeight="false" outlineLevel="0" collapsed="false">
      <c r="A1903" s="7" t="s">
        <v>2935</v>
      </c>
      <c r="B1903" s="7" t="s">
        <v>12284</v>
      </c>
      <c r="C1903" s="44" t="n">
        <v>0</v>
      </c>
      <c r="D1903" s="44" t="n">
        <v>2</v>
      </c>
      <c r="E1903" s="38" t="n">
        <f aca="false">IFERROR(C1903/D1903,0)</f>
        <v>0</v>
      </c>
      <c r="F1903" s="45" t="n">
        <v>45</v>
      </c>
    </row>
    <row r="1904" customFormat="false" ht="15" hidden="false" customHeight="false" outlineLevel="0" collapsed="false">
      <c r="A1904" s="7" t="s">
        <v>3936</v>
      </c>
      <c r="B1904" s="7" t="s">
        <v>12285</v>
      </c>
      <c r="C1904" s="44" t="n">
        <v>0</v>
      </c>
      <c r="D1904" s="44" t="n">
        <v>2</v>
      </c>
      <c r="E1904" s="38" t="n">
        <f aca="false">IFERROR(C1904/D1904,0)</f>
        <v>0</v>
      </c>
      <c r="F1904" s="45" t="n">
        <v>29.5</v>
      </c>
    </row>
    <row r="1905" customFormat="false" ht="15" hidden="false" customHeight="false" outlineLevel="0" collapsed="false">
      <c r="A1905" s="7" t="s">
        <v>4344</v>
      </c>
      <c r="B1905" s="7" t="s">
        <v>12285</v>
      </c>
      <c r="C1905" s="44" t="n">
        <v>0</v>
      </c>
      <c r="D1905" s="44" t="n">
        <v>2</v>
      </c>
      <c r="E1905" s="38" t="n">
        <f aca="false">IFERROR(C1905/D1905,0)</f>
        <v>0</v>
      </c>
      <c r="F1905" s="45" t="n">
        <v>22.5</v>
      </c>
    </row>
    <row r="1906" customFormat="false" ht="15" hidden="false" customHeight="false" outlineLevel="0" collapsed="false">
      <c r="A1906" s="7" t="s">
        <v>4070</v>
      </c>
      <c r="B1906" s="7" t="s">
        <v>12280</v>
      </c>
      <c r="C1906" s="44" t="n">
        <v>0</v>
      </c>
      <c r="D1906" s="44" t="n">
        <v>2</v>
      </c>
      <c r="E1906" s="38" t="n">
        <f aca="false">IFERROR(C1906/D1906,0)</f>
        <v>0</v>
      </c>
      <c r="F1906" s="45" t="n">
        <v>8</v>
      </c>
    </row>
    <row r="1907" customFormat="false" ht="15" hidden="false" customHeight="false" outlineLevel="0" collapsed="false">
      <c r="A1907" s="7" t="s">
        <v>4556</v>
      </c>
      <c r="B1907" s="7" t="s">
        <v>12280</v>
      </c>
      <c r="C1907" s="44" t="n">
        <v>0</v>
      </c>
      <c r="D1907" s="44" t="n">
        <v>2</v>
      </c>
      <c r="E1907" s="38" t="n">
        <f aca="false">IFERROR(C1907/D1907,0)</f>
        <v>0</v>
      </c>
      <c r="F1907" s="45" t="n">
        <v>11.5</v>
      </c>
    </row>
    <row r="1908" customFormat="false" ht="15" hidden="false" customHeight="false" outlineLevel="0" collapsed="false">
      <c r="A1908" s="7" t="s">
        <v>4173</v>
      </c>
      <c r="B1908" s="7" t="s">
        <v>12285</v>
      </c>
      <c r="C1908" s="44" t="n">
        <v>0</v>
      </c>
      <c r="D1908" s="44" t="n">
        <v>2</v>
      </c>
      <c r="E1908" s="38" t="n">
        <f aca="false">IFERROR(C1908/D1908,0)</f>
        <v>0</v>
      </c>
      <c r="F1908" s="45" t="n">
        <v>45</v>
      </c>
    </row>
    <row r="1909" customFormat="false" ht="15" hidden="false" customHeight="false" outlineLevel="0" collapsed="false">
      <c r="A1909" s="7" t="s">
        <v>2579</v>
      </c>
      <c r="B1909" s="7" t="s">
        <v>12282</v>
      </c>
      <c r="C1909" s="44" t="n">
        <v>0</v>
      </c>
      <c r="D1909" s="44" t="n">
        <v>2</v>
      </c>
      <c r="E1909" s="38" t="n">
        <f aca="false">IFERROR(C1909/D1909,0)</f>
        <v>0</v>
      </c>
      <c r="F1909" s="45" t="n">
        <v>11</v>
      </c>
    </row>
    <row r="1910" customFormat="false" ht="15" hidden="false" customHeight="false" outlineLevel="0" collapsed="false">
      <c r="A1910" s="7" t="s">
        <v>5143</v>
      </c>
      <c r="B1910" s="7" t="s">
        <v>12350</v>
      </c>
      <c r="C1910" s="44" t="n">
        <v>0</v>
      </c>
      <c r="D1910" s="44" t="n">
        <v>2</v>
      </c>
      <c r="E1910" s="38" t="n">
        <f aca="false">IFERROR(C1910/D1910,0)</f>
        <v>0</v>
      </c>
      <c r="F1910" s="45" t="n">
        <v>26.5</v>
      </c>
    </row>
    <row r="1911" customFormat="false" ht="15" hidden="false" customHeight="false" outlineLevel="0" collapsed="false">
      <c r="A1911" s="7" t="s">
        <v>4921</v>
      </c>
      <c r="B1911" s="7" t="s">
        <v>12285</v>
      </c>
      <c r="C1911" s="44" t="n">
        <v>0</v>
      </c>
      <c r="D1911" s="44" t="n">
        <v>2</v>
      </c>
      <c r="E1911" s="38" t="n">
        <f aca="false">IFERROR(C1911/D1911,0)</f>
        <v>0</v>
      </c>
      <c r="F1911" s="45" t="n">
        <v>15.5</v>
      </c>
    </row>
    <row r="1912" customFormat="false" ht="15" hidden="false" customHeight="false" outlineLevel="0" collapsed="false">
      <c r="A1912" s="7" t="s">
        <v>4202</v>
      </c>
      <c r="B1912" s="7" t="s">
        <v>12285</v>
      </c>
      <c r="C1912" s="44" t="n">
        <v>0</v>
      </c>
      <c r="D1912" s="44" t="n">
        <v>2</v>
      </c>
      <c r="E1912" s="38" t="n">
        <f aca="false">IFERROR(C1912/D1912,0)</f>
        <v>0</v>
      </c>
      <c r="F1912" s="45" t="n">
        <v>25.5</v>
      </c>
    </row>
    <row r="1913" customFormat="false" ht="15" hidden="false" customHeight="false" outlineLevel="0" collapsed="false">
      <c r="A1913" s="7" t="s">
        <v>2365</v>
      </c>
      <c r="B1913" s="7" t="s">
        <v>12282</v>
      </c>
      <c r="C1913" s="44" t="n">
        <v>0</v>
      </c>
      <c r="D1913" s="44" t="n">
        <v>2</v>
      </c>
      <c r="E1913" s="38" t="n">
        <f aca="false">IFERROR(C1913/D1913,0)</f>
        <v>0</v>
      </c>
      <c r="F1913" s="45" t="n">
        <v>15</v>
      </c>
    </row>
    <row r="1914" customFormat="false" ht="15" hidden="false" customHeight="false" outlineLevel="0" collapsed="false">
      <c r="A1914" s="7" t="s">
        <v>5148</v>
      </c>
      <c r="B1914" s="7" t="s">
        <v>12285</v>
      </c>
      <c r="C1914" s="44" t="n">
        <v>0</v>
      </c>
      <c r="D1914" s="44" t="n">
        <v>2</v>
      </c>
      <c r="E1914" s="38" t="n">
        <f aca="false">IFERROR(C1914/D1914,0)</f>
        <v>0</v>
      </c>
      <c r="F1914" s="45" t="n">
        <v>24</v>
      </c>
    </row>
    <row r="1915" customFormat="false" ht="15" hidden="false" customHeight="false" outlineLevel="0" collapsed="false">
      <c r="A1915" s="7" t="s">
        <v>2378</v>
      </c>
      <c r="B1915" s="7" t="s">
        <v>12313</v>
      </c>
      <c r="C1915" s="44" t="n">
        <v>0</v>
      </c>
      <c r="D1915" s="44" t="n">
        <v>2</v>
      </c>
      <c r="E1915" s="38" t="n">
        <f aca="false">IFERROR(C1915/D1915,0)</f>
        <v>0</v>
      </c>
      <c r="F1915" s="45" t="n">
        <v>21.5</v>
      </c>
    </row>
    <row r="1916" customFormat="false" ht="15" hidden="false" customHeight="false" outlineLevel="0" collapsed="false">
      <c r="A1916" s="7" t="s">
        <v>2523</v>
      </c>
      <c r="B1916" s="7" t="s">
        <v>12281</v>
      </c>
      <c r="C1916" s="44" t="n">
        <v>0</v>
      </c>
      <c r="D1916" s="44" t="n">
        <v>2</v>
      </c>
      <c r="E1916" s="38" t="n">
        <f aca="false">IFERROR(C1916/D1916,0)</f>
        <v>0</v>
      </c>
      <c r="F1916" s="45" t="n">
        <v>27.5</v>
      </c>
    </row>
    <row r="1917" customFormat="false" ht="15" hidden="false" customHeight="false" outlineLevel="0" collapsed="false">
      <c r="A1917" s="7" t="s">
        <v>2641</v>
      </c>
      <c r="B1917" s="7" t="s">
        <v>12280</v>
      </c>
      <c r="C1917" s="44" t="n">
        <v>0</v>
      </c>
      <c r="D1917" s="44" t="n">
        <v>2</v>
      </c>
      <c r="E1917" s="38" t="n">
        <f aca="false">IFERROR(C1917/D1917,0)</f>
        <v>0</v>
      </c>
      <c r="F1917" s="45" t="n">
        <v>6</v>
      </c>
    </row>
    <row r="1918" customFormat="false" ht="15" hidden="false" customHeight="false" outlineLevel="0" collapsed="false">
      <c r="A1918" s="7" t="s">
        <v>4529</v>
      </c>
      <c r="B1918" s="7" t="s">
        <v>12285</v>
      </c>
      <c r="C1918" s="44" t="n">
        <v>0</v>
      </c>
      <c r="D1918" s="44" t="n">
        <v>2</v>
      </c>
      <c r="E1918" s="38" t="n">
        <f aca="false">IFERROR(C1918/D1918,0)</f>
        <v>0</v>
      </c>
      <c r="F1918" s="45" t="n">
        <v>27.5</v>
      </c>
    </row>
    <row r="1919" customFormat="false" ht="15" hidden="false" customHeight="false" outlineLevel="0" collapsed="false">
      <c r="A1919" s="7" t="s">
        <v>4580</v>
      </c>
      <c r="B1919" s="7" t="s">
        <v>12284</v>
      </c>
      <c r="C1919" s="44" t="n">
        <v>0</v>
      </c>
      <c r="D1919" s="44" t="n">
        <v>2</v>
      </c>
      <c r="E1919" s="38" t="n">
        <f aca="false">IFERROR(C1919/D1919,0)</f>
        <v>0</v>
      </c>
      <c r="F1919" s="45" t="n">
        <v>12.5</v>
      </c>
    </row>
    <row r="1920" customFormat="false" ht="15" hidden="false" customHeight="false" outlineLevel="0" collapsed="false">
      <c r="A1920" s="7" t="s">
        <v>3355</v>
      </c>
      <c r="B1920" s="7" t="s">
        <v>12281</v>
      </c>
      <c r="C1920" s="44" t="n">
        <v>0</v>
      </c>
      <c r="D1920" s="44" t="n">
        <v>2</v>
      </c>
      <c r="E1920" s="38" t="n">
        <f aca="false">IFERROR(C1920/D1920,0)</f>
        <v>0</v>
      </c>
      <c r="F1920" s="45" t="n">
        <v>14.5</v>
      </c>
    </row>
    <row r="1921" customFormat="false" ht="15" hidden="false" customHeight="false" outlineLevel="0" collapsed="false">
      <c r="A1921" s="7" t="s">
        <v>4846</v>
      </c>
      <c r="B1921" s="7" t="s">
        <v>12291</v>
      </c>
      <c r="C1921" s="44" t="n">
        <v>0</v>
      </c>
      <c r="D1921" s="44" t="n">
        <v>2</v>
      </c>
      <c r="E1921" s="38" t="n">
        <f aca="false">IFERROR(C1921/D1921,0)</f>
        <v>0</v>
      </c>
      <c r="F1921" s="45" t="n">
        <v>4.5</v>
      </c>
    </row>
    <row r="1922" customFormat="false" ht="15" hidden="false" customHeight="false" outlineLevel="0" collapsed="false">
      <c r="A1922" s="7" t="s">
        <v>5066</v>
      </c>
      <c r="B1922" s="7" t="s">
        <v>12285</v>
      </c>
      <c r="C1922" s="44" t="n">
        <v>0</v>
      </c>
      <c r="D1922" s="44" t="n">
        <v>2</v>
      </c>
      <c r="E1922" s="38" t="n">
        <f aca="false">IFERROR(C1922/D1922,0)</f>
        <v>0</v>
      </c>
      <c r="F1922" s="45" t="n">
        <v>22.5</v>
      </c>
    </row>
    <row r="1923" customFormat="false" ht="15" hidden="false" customHeight="false" outlineLevel="0" collapsed="false">
      <c r="A1923" s="7" t="s">
        <v>3304</v>
      </c>
      <c r="B1923" s="7" t="s">
        <v>12280</v>
      </c>
      <c r="C1923" s="44" t="n">
        <v>0</v>
      </c>
      <c r="D1923" s="44" t="n">
        <v>2</v>
      </c>
      <c r="E1923" s="38" t="n">
        <f aca="false">IFERROR(C1923/D1923,0)</f>
        <v>0</v>
      </c>
      <c r="F1923" s="45" t="n">
        <v>11.5</v>
      </c>
    </row>
    <row r="1924" customFormat="false" ht="15" hidden="false" customHeight="false" outlineLevel="0" collapsed="false">
      <c r="A1924" s="7" t="s">
        <v>4087</v>
      </c>
      <c r="B1924" s="7" t="s">
        <v>12285</v>
      </c>
      <c r="C1924" s="44" t="n">
        <v>0</v>
      </c>
      <c r="D1924" s="44" t="n">
        <v>2</v>
      </c>
      <c r="E1924" s="38" t="n">
        <f aca="false">IFERROR(C1924/D1924,0)</f>
        <v>0</v>
      </c>
      <c r="F1924" s="45" t="n">
        <v>16</v>
      </c>
    </row>
    <row r="1925" customFormat="false" ht="15" hidden="false" customHeight="false" outlineLevel="0" collapsed="false">
      <c r="A1925" s="7" t="s">
        <v>2386</v>
      </c>
      <c r="B1925" s="7" t="s">
        <v>12287</v>
      </c>
      <c r="C1925" s="44" t="n">
        <v>0</v>
      </c>
      <c r="D1925" s="44" t="n">
        <v>2</v>
      </c>
      <c r="E1925" s="38" t="n">
        <f aca="false">IFERROR(C1925/D1925,0)</f>
        <v>0</v>
      </c>
      <c r="F1925" s="45" t="n">
        <v>47.5</v>
      </c>
    </row>
    <row r="1926" customFormat="false" ht="15" hidden="false" customHeight="false" outlineLevel="0" collapsed="false">
      <c r="A1926" s="7" t="s">
        <v>4900</v>
      </c>
      <c r="B1926" s="7" t="s">
        <v>12285</v>
      </c>
      <c r="C1926" s="44" t="n">
        <v>0</v>
      </c>
      <c r="D1926" s="44" t="n">
        <v>2</v>
      </c>
      <c r="E1926" s="38" t="n">
        <f aca="false">IFERROR(C1926/D1926,0)</f>
        <v>0</v>
      </c>
      <c r="F1926" s="45" t="n">
        <v>4</v>
      </c>
    </row>
    <row r="1927" customFormat="false" ht="15" hidden="false" customHeight="false" outlineLevel="0" collapsed="false">
      <c r="A1927" s="7" t="s">
        <v>4014</v>
      </c>
      <c r="B1927" s="7" t="s">
        <v>12285</v>
      </c>
      <c r="C1927" s="44" t="n">
        <v>0</v>
      </c>
      <c r="D1927" s="44" t="n">
        <v>2</v>
      </c>
      <c r="E1927" s="38" t="n">
        <f aca="false">IFERROR(C1927/D1927,0)</f>
        <v>0</v>
      </c>
      <c r="F1927" s="45" t="n">
        <v>50</v>
      </c>
    </row>
    <row r="1928" customFormat="false" ht="15" hidden="false" customHeight="false" outlineLevel="0" collapsed="false">
      <c r="A1928" s="7" t="s">
        <v>5026</v>
      </c>
      <c r="B1928" s="7" t="s">
        <v>12285</v>
      </c>
      <c r="C1928" s="44" t="n">
        <v>0</v>
      </c>
      <c r="D1928" s="44" t="n">
        <v>2</v>
      </c>
      <c r="E1928" s="38" t="n">
        <f aca="false">IFERROR(C1928/D1928,0)</f>
        <v>0</v>
      </c>
      <c r="F1928" s="45" t="n">
        <v>6.5</v>
      </c>
    </row>
    <row r="1929" customFormat="false" ht="15" hidden="false" customHeight="false" outlineLevel="0" collapsed="false">
      <c r="A1929" s="7" t="s">
        <v>3575</v>
      </c>
      <c r="B1929" s="7" t="s">
        <v>12280</v>
      </c>
      <c r="C1929" s="44" t="n">
        <v>0</v>
      </c>
      <c r="D1929" s="44" t="n">
        <v>2</v>
      </c>
      <c r="E1929" s="38" t="n">
        <f aca="false">IFERROR(C1929/D1929,0)</f>
        <v>0</v>
      </c>
      <c r="F1929" s="45" t="n">
        <v>16</v>
      </c>
    </row>
    <row r="1930" customFormat="false" ht="15" hidden="false" customHeight="false" outlineLevel="0" collapsed="false">
      <c r="A1930" s="7" t="s">
        <v>2501</v>
      </c>
      <c r="B1930" s="7" t="s">
        <v>12281</v>
      </c>
      <c r="C1930" s="44" t="n">
        <v>0</v>
      </c>
      <c r="D1930" s="44" t="n">
        <v>2</v>
      </c>
      <c r="E1930" s="38" t="n">
        <f aca="false">IFERROR(C1930/D1930,0)</f>
        <v>0</v>
      </c>
      <c r="F1930" s="45" t="n">
        <v>25.5</v>
      </c>
    </row>
    <row r="1931" customFormat="false" ht="15" hidden="false" customHeight="false" outlineLevel="0" collapsed="false">
      <c r="A1931" s="7" t="s">
        <v>4337</v>
      </c>
      <c r="B1931" s="7" t="s">
        <v>12285</v>
      </c>
      <c r="C1931" s="44" t="n">
        <v>0</v>
      </c>
      <c r="D1931" s="44" t="n">
        <v>2</v>
      </c>
      <c r="E1931" s="38" t="n">
        <f aca="false">IFERROR(C1931/D1931,0)</f>
        <v>0</v>
      </c>
      <c r="F1931" s="45" t="n">
        <v>17.5</v>
      </c>
    </row>
    <row r="1932" customFormat="false" ht="15" hidden="false" customHeight="false" outlineLevel="0" collapsed="false">
      <c r="A1932" s="7" t="s">
        <v>2867</v>
      </c>
      <c r="B1932" s="7" t="s">
        <v>12282</v>
      </c>
      <c r="C1932" s="44" t="n">
        <v>0</v>
      </c>
      <c r="D1932" s="44" t="n">
        <v>2</v>
      </c>
      <c r="E1932" s="38" t="n">
        <f aca="false">IFERROR(C1932/D1932,0)</f>
        <v>0</v>
      </c>
      <c r="F1932" s="45" t="n">
        <v>25.5</v>
      </c>
    </row>
    <row r="1933" customFormat="false" ht="15" hidden="false" customHeight="false" outlineLevel="0" collapsed="false">
      <c r="A1933" s="7" t="s">
        <v>2596</v>
      </c>
      <c r="B1933" s="7" t="s">
        <v>12305</v>
      </c>
      <c r="C1933" s="44" t="n">
        <v>0</v>
      </c>
      <c r="D1933" s="44" t="n">
        <v>2</v>
      </c>
      <c r="E1933" s="38" t="n">
        <f aca="false">IFERROR(C1933/D1933,0)</f>
        <v>0</v>
      </c>
      <c r="F1933" s="45" t="n">
        <v>48.5</v>
      </c>
    </row>
    <row r="1934" customFormat="false" ht="15" hidden="false" customHeight="false" outlineLevel="0" collapsed="false">
      <c r="A1934" s="7" t="s">
        <v>4045</v>
      </c>
      <c r="B1934" s="7" t="s">
        <v>12281</v>
      </c>
      <c r="C1934" s="44" t="n">
        <v>0</v>
      </c>
      <c r="D1934" s="44" t="n">
        <v>2</v>
      </c>
      <c r="E1934" s="38" t="n">
        <f aca="false">IFERROR(C1934/D1934,0)</f>
        <v>0</v>
      </c>
      <c r="F1934" s="45" t="n">
        <v>7.5</v>
      </c>
    </row>
    <row r="1935" customFormat="false" ht="15" hidden="false" customHeight="false" outlineLevel="0" collapsed="false">
      <c r="A1935" s="7" t="s">
        <v>3496</v>
      </c>
      <c r="B1935" s="7" t="s">
        <v>12281</v>
      </c>
      <c r="C1935" s="44" t="n">
        <v>0</v>
      </c>
      <c r="D1935" s="44" t="n">
        <v>2</v>
      </c>
      <c r="E1935" s="38" t="n">
        <f aca="false">IFERROR(C1935/D1935,0)</f>
        <v>0</v>
      </c>
      <c r="F1935" s="45" t="n">
        <v>8</v>
      </c>
    </row>
    <row r="1936" customFormat="false" ht="15" hidden="false" customHeight="false" outlineLevel="0" collapsed="false">
      <c r="A1936" s="7" t="s">
        <v>3734</v>
      </c>
      <c r="B1936" s="7" t="s">
        <v>12284</v>
      </c>
      <c r="C1936" s="44" t="n">
        <v>0</v>
      </c>
      <c r="D1936" s="44" t="n">
        <v>2</v>
      </c>
      <c r="E1936" s="38" t="n">
        <f aca="false">IFERROR(C1936/D1936,0)</f>
        <v>0</v>
      </c>
      <c r="F1936" s="45" t="n">
        <v>42.5</v>
      </c>
    </row>
    <row r="1937" customFormat="false" ht="15" hidden="false" customHeight="false" outlineLevel="0" collapsed="false">
      <c r="A1937" s="7" t="s">
        <v>2347</v>
      </c>
      <c r="B1937" s="7" t="s">
        <v>12322</v>
      </c>
      <c r="C1937" s="44" t="n">
        <v>0</v>
      </c>
      <c r="D1937" s="44" t="n">
        <v>2</v>
      </c>
      <c r="E1937" s="38" t="n">
        <f aca="false">IFERROR(C1937/D1937,0)</f>
        <v>0</v>
      </c>
      <c r="F1937" s="45" t="n">
        <v>26</v>
      </c>
    </row>
    <row r="1938" customFormat="false" ht="15" hidden="false" customHeight="false" outlineLevel="0" collapsed="false">
      <c r="A1938" s="7" t="s">
        <v>2416</v>
      </c>
      <c r="B1938" s="7" t="s">
        <v>12291</v>
      </c>
      <c r="C1938" s="44" t="n">
        <v>0</v>
      </c>
      <c r="D1938" s="44" t="n">
        <v>2</v>
      </c>
      <c r="E1938" s="38" t="n">
        <f aca="false">IFERROR(C1938/D1938,0)</f>
        <v>0</v>
      </c>
      <c r="F1938" s="45" t="n">
        <v>18</v>
      </c>
    </row>
    <row r="1939" customFormat="false" ht="15" hidden="false" customHeight="false" outlineLevel="0" collapsed="false">
      <c r="A1939" s="7" t="s">
        <v>2654</v>
      </c>
      <c r="B1939" s="7" t="s">
        <v>12325</v>
      </c>
      <c r="C1939" s="44" t="n">
        <v>0</v>
      </c>
      <c r="D1939" s="44" t="n">
        <v>2</v>
      </c>
      <c r="E1939" s="38" t="n">
        <f aca="false">IFERROR(C1939/D1939,0)</f>
        <v>0</v>
      </c>
      <c r="F1939" s="45" t="n">
        <v>11</v>
      </c>
    </row>
    <row r="1940" customFormat="false" ht="15" hidden="false" customHeight="false" outlineLevel="0" collapsed="false">
      <c r="A1940" s="7" t="s">
        <v>4940</v>
      </c>
      <c r="B1940" s="7" t="s">
        <v>12285</v>
      </c>
      <c r="C1940" s="44" t="n">
        <v>0</v>
      </c>
      <c r="D1940" s="44" t="n">
        <v>2</v>
      </c>
      <c r="E1940" s="38" t="n">
        <f aca="false">IFERROR(C1940/D1940,0)</f>
        <v>0</v>
      </c>
      <c r="F1940" s="45" t="n">
        <v>38.5</v>
      </c>
    </row>
    <row r="1941" customFormat="false" ht="15" hidden="false" customHeight="false" outlineLevel="0" collapsed="false">
      <c r="A1941" s="7" t="s">
        <v>3257</v>
      </c>
      <c r="B1941" s="7" t="s">
        <v>12288</v>
      </c>
      <c r="C1941" s="44" t="n">
        <v>0</v>
      </c>
      <c r="D1941" s="44" t="n">
        <v>2</v>
      </c>
      <c r="E1941" s="38" t="n">
        <f aca="false">IFERROR(C1941/D1941,0)</f>
        <v>0</v>
      </c>
      <c r="F1941" s="45" t="n">
        <v>21</v>
      </c>
    </row>
    <row r="1942" customFormat="false" ht="15" hidden="false" customHeight="false" outlineLevel="0" collapsed="false">
      <c r="A1942" s="7" t="s">
        <v>4695</v>
      </c>
      <c r="B1942" s="7" t="s">
        <v>12285</v>
      </c>
      <c r="C1942" s="44" t="n">
        <v>0</v>
      </c>
      <c r="D1942" s="44" t="n">
        <v>2</v>
      </c>
      <c r="E1942" s="38" t="n">
        <f aca="false">IFERROR(C1942/D1942,0)</f>
        <v>0</v>
      </c>
      <c r="F1942" s="45" t="n">
        <v>20</v>
      </c>
    </row>
    <row r="1943" customFormat="false" ht="15" hidden="false" customHeight="false" outlineLevel="0" collapsed="false">
      <c r="A1943" s="7" t="s">
        <v>4149</v>
      </c>
      <c r="B1943" s="7" t="s">
        <v>12289</v>
      </c>
      <c r="C1943" s="44" t="n">
        <v>0</v>
      </c>
      <c r="D1943" s="44" t="n">
        <v>2</v>
      </c>
      <c r="E1943" s="38" t="n">
        <f aca="false">IFERROR(C1943/D1943,0)</f>
        <v>0</v>
      </c>
      <c r="F1943" s="45" t="n">
        <v>7</v>
      </c>
    </row>
    <row r="1944" customFormat="false" ht="15" hidden="false" customHeight="false" outlineLevel="0" collapsed="false">
      <c r="A1944" s="7" t="s">
        <v>4329</v>
      </c>
      <c r="B1944" s="7" t="s">
        <v>12285</v>
      </c>
      <c r="C1944" s="44" t="n">
        <v>0</v>
      </c>
      <c r="D1944" s="44" t="n">
        <v>2</v>
      </c>
      <c r="E1944" s="38" t="n">
        <f aca="false">IFERROR(C1944/D1944,0)</f>
        <v>0</v>
      </c>
      <c r="F1944" s="45" t="n">
        <v>52</v>
      </c>
    </row>
    <row r="1945" customFormat="false" ht="15" hidden="false" customHeight="false" outlineLevel="0" collapsed="false">
      <c r="A1945" s="7" t="s">
        <v>3803</v>
      </c>
      <c r="B1945" s="7" t="s">
        <v>12285</v>
      </c>
      <c r="C1945" s="44" t="n">
        <v>0</v>
      </c>
      <c r="D1945" s="44" t="n">
        <v>2</v>
      </c>
      <c r="E1945" s="38" t="n">
        <f aca="false">IFERROR(C1945/D1945,0)</f>
        <v>0</v>
      </c>
      <c r="F1945" s="45" t="n">
        <v>40.5</v>
      </c>
    </row>
    <row r="1946" customFormat="false" ht="15" hidden="false" customHeight="false" outlineLevel="0" collapsed="false">
      <c r="A1946" s="7" t="s">
        <v>4181</v>
      </c>
      <c r="B1946" s="7" t="s">
        <v>12285</v>
      </c>
      <c r="C1946" s="44" t="n">
        <v>0</v>
      </c>
      <c r="D1946" s="44" t="n">
        <v>2</v>
      </c>
      <c r="E1946" s="38" t="n">
        <f aca="false">IFERROR(C1946/D1946,0)</f>
        <v>0</v>
      </c>
      <c r="F1946" s="45" t="n">
        <v>6</v>
      </c>
    </row>
    <row r="1947" customFormat="false" ht="15" hidden="false" customHeight="false" outlineLevel="0" collapsed="false">
      <c r="A1947" s="7" t="s">
        <v>3471</v>
      </c>
      <c r="B1947" s="7" t="s">
        <v>12284</v>
      </c>
      <c r="C1947" s="44" t="n">
        <v>0</v>
      </c>
      <c r="D1947" s="44" t="n">
        <v>2</v>
      </c>
      <c r="E1947" s="38" t="n">
        <f aca="false">IFERROR(C1947/D1947,0)</f>
        <v>0</v>
      </c>
      <c r="F1947" s="45" t="n">
        <v>60.5</v>
      </c>
    </row>
    <row r="1948" customFormat="false" ht="15" hidden="false" customHeight="false" outlineLevel="0" collapsed="false">
      <c r="A1948" s="7" t="s">
        <v>2618</v>
      </c>
      <c r="B1948" s="7" t="s">
        <v>12296</v>
      </c>
      <c r="C1948" s="44" t="n">
        <v>0</v>
      </c>
      <c r="D1948" s="44" t="n">
        <v>2</v>
      </c>
      <c r="E1948" s="38" t="n">
        <f aca="false">IFERROR(C1948/D1948,0)</f>
        <v>0</v>
      </c>
      <c r="F1948" s="45" t="n">
        <v>62</v>
      </c>
    </row>
    <row r="1949" customFormat="false" ht="15" hidden="false" customHeight="false" outlineLevel="0" collapsed="false">
      <c r="A1949" s="7" t="s">
        <v>4693</v>
      </c>
      <c r="B1949" s="7" t="s">
        <v>12285</v>
      </c>
      <c r="C1949" s="44" t="n">
        <v>0</v>
      </c>
      <c r="D1949" s="44" t="n">
        <v>2</v>
      </c>
      <c r="E1949" s="38" t="n">
        <f aca="false">IFERROR(C1949/D1949,0)</f>
        <v>0</v>
      </c>
      <c r="F1949" s="45" t="n">
        <v>40.5</v>
      </c>
    </row>
    <row r="1950" customFormat="false" ht="15" hidden="false" customHeight="false" outlineLevel="0" collapsed="false">
      <c r="A1950" s="7" t="s">
        <v>4102</v>
      </c>
      <c r="B1950" s="7" t="s">
        <v>12285</v>
      </c>
      <c r="C1950" s="44" t="n">
        <v>0</v>
      </c>
      <c r="D1950" s="44" t="n">
        <v>2</v>
      </c>
      <c r="E1950" s="38" t="n">
        <f aca="false">IFERROR(C1950/D1950,0)</f>
        <v>0</v>
      </c>
      <c r="F1950" s="45" t="n">
        <v>33.5</v>
      </c>
    </row>
    <row r="1951" customFormat="false" ht="15" hidden="false" customHeight="false" outlineLevel="0" collapsed="false">
      <c r="A1951" s="7" t="s">
        <v>3586</v>
      </c>
      <c r="B1951" s="7" t="s">
        <v>12309</v>
      </c>
      <c r="C1951" s="44" t="n">
        <v>0</v>
      </c>
      <c r="D1951" s="44" t="n">
        <v>2</v>
      </c>
      <c r="E1951" s="38" t="n">
        <f aca="false">IFERROR(C1951/D1951,0)</f>
        <v>0</v>
      </c>
      <c r="F1951" s="45" t="n">
        <v>50.5</v>
      </c>
    </row>
    <row r="1952" customFormat="false" ht="15" hidden="false" customHeight="false" outlineLevel="0" collapsed="false">
      <c r="A1952" s="7" t="s">
        <v>2347</v>
      </c>
      <c r="B1952" s="7" t="s">
        <v>12298</v>
      </c>
      <c r="C1952" s="44" t="n">
        <v>0</v>
      </c>
      <c r="D1952" s="44" t="n">
        <v>2</v>
      </c>
      <c r="E1952" s="38" t="n">
        <f aca="false">IFERROR(C1952/D1952,0)</f>
        <v>0</v>
      </c>
      <c r="F1952" s="45" t="n">
        <v>25</v>
      </c>
    </row>
    <row r="1953" customFormat="false" ht="15" hidden="false" customHeight="false" outlineLevel="0" collapsed="false">
      <c r="A1953" s="7" t="s">
        <v>4632</v>
      </c>
      <c r="B1953" s="7" t="s">
        <v>12285</v>
      </c>
      <c r="C1953" s="44" t="n">
        <v>0</v>
      </c>
      <c r="D1953" s="44" t="n">
        <v>2</v>
      </c>
      <c r="E1953" s="38" t="n">
        <f aca="false">IFERROR(C1953/D1953,0)</f>
        <v>0</v>
      </c>
      <c r="F1953" s="45" t="n">
        <v>29</v>
      </c>
    </row>
    <row r="1954" customFormat="false" ht="15" hidden="false" customHeight="false" outlineLevel="0" collapsed="false">
      <c r="A1954" s="7" t="s">
        <v>3909</v>
      </c>
      <c r="B1954" s="7" t="s">
        <v>12281</v>
      </c>
      <c r="C1954" s="44" t="n">
        <v>0</v>
      </c>
      <c r="D1954" s="44" t="n">
        <v>2</v>
      </c>
      <c r="E1954" s="38" t="n">
        <f aca="false">IFERROR(C1954/D1954,0)</f>
        <v>0</v>
      </c>
      <c r="F1954" s="45" t="n">
        <v>23</v>
      </c>
    </row>
    <row r="1955" customFormat="false" ht="15" hidden="false" customHeight="false" outlineLevel="0" collapsed="false">
      <c r="A1955" s="7" t="s">
        <v>2831</v>
      </c>
      <c r="B1955" s="7" t="s">
        <v>12288</v>
      </c>
      <c r="C1955" s="44" t="n">
        <v>0</v>
      </c>
      <c r="D1955" s="44" t="n">
        <v>2</v>
      </c>
      <c r="E1955" s="38" t="n">
        <f aca="false">IFERROR(C1955/D1955,0)</f>
        <v>0</v>
      </c>
      <c r="F1955" s="45" t="n">
        <v>31.5</v>
      </c>
    </row>
    <row r="1956" customFormat="false" ht="15" hidden="false" customHeight="false" outlineLevel="0" collapsed="false">
      <c r="A1956" s="7" t="s">
        <v>2715</v>
      </c>
      <c r="B1956" s="7" t="s">
        <v>12282</v>
      </c>
      <c r="C1956" s="44" t="n">
        <v>0</v>
      </c>
      <c r="D1956" s="44" t="n">
        <v>2</v>
      </c>
      <c r="E1956" s="38" t="n">
        <f aca="false">IFERROR(C1956/D1956,0)</f>
        <v>0</v>
      </c>
      <c r="F1956" s="45" t="n">
        <v>13</v>
      </c>
    </row>
    <row r="1957" customFormat="false" ht="15" hidden="false" customHeight="false" outlineLevel="0" collapsed="false">
      <c r="A1957" s="7" t="s">
        <v>4588</v>
      </c>
      <c r="B1957" s="7" t="s">
        <v>12285</v>
      </c>
      <c r="C1957" s="44" t="n">
        <v>0</v>
      </c>
      <c r="D1957" s="44" t="n">
        <v>2</v>
      </c>
      <c r="E1957" s="38" t="n">
        <f aca="false">IFERROR(C1957/D1957,0)</f>
        <v>0</v>
      </c>
      <c r="F1957" s="45" t="n">
        <v>27.5</v>
      </c>
    </row>
    <row r="1958" customFormat="false" ht="15" hidden="false" customHeight="false" outlineLevel="0" collapsed="false">
      <c r="A1958" s="7" t="s">
        <v>3642</v>
      </c>
      <c r="B1958" s="7" t="s">
        <v>12285</v>
      </c>
      <c r="C1958" s="44" t="n">
        <v>0</v>
      </c>
      <c r="D1958" s="44" t="n">
        <v>2</v>
      </c>
      <c r="E1958" s="38" t="n">
        <f aca="false">IFERROR(C1958/D1958,0)</f>
        <v>0</v>
      </c>
      <c r="F1958" s="45" t="n">
        <v>30.5</v>
      </c>
    </row>
    <row r="1959" customFormat="false" ht="15" hidden="false" customHeight="false" outlineLevel="0" collapsed="false">
      <c r="A1959" s="7" t="s">
        <v>4133</v>
      </c>
      <c r="B1959" s="7" t="s">
        <v>12284</v>
      </c>
      <c r="C1959" s="44" t="n">
        <v>0</v>
      </c>
      <c r="D1959" s="44" t="n">
        <v>2</v>
      </c>
      <c r="E1959" s="38" t="n">
        <f aca="false">IFERROR(C1959/D1959,0)</f>
        <v>0</v>
      </c>
      <c r="F1959" s="45" t="n">
        <v>27</v>
      </c>
    </row>
    <row r="1960" customFormat="false" ht="15" hidden="false" customHeight="false" outlineLevel="0" collapsed="false">
      <c r="A1960" s="7" t="s">
        <v>4009</v>
      </c>
      <c r="B1960" s="7" t="s">
        <v>12285</v>
      </c>
      <c r="C1960" s="44" t="n">
        <v>0</v>
      </c>
      <c r="D1960" s="44" t="n">
        <v>2</v>
      </c>
      <c r="E1960" s="38" t="n">
        <f aca="false">IFERROR(C1960/D1960,0)</f>
        <v>0</v>
      </c>
      <c r="F1960" s="45" t="n">
        <v>13</v>
      </c>
    </row>
    <row r="1961" customFormat="false" ht="15" hidden="false" customHeight="false" outlineLevel="0" collapsed="false">
      <c r="A1961" s="7" t="s">
        <v>2573</v>
      </c>
      <c r="B1961" s="7" t="s">
        <v>12321</v>
      </c>
      <c r="C1961" s="44" t="n">
        <v>0</v>
      </c>
      <c r="D1961" s="44" t="n">
        <v>2</v>
      </c>
      <c r="E1961" s="38" t="n">
        <f aca="false">IFERROR(C1961/D1961,0)</f>
        <v>0</v>
      </c>
      <c r="F1961" s="45" t="n">
        <v>29</v>
      </c>
    </row>
    <row r="1962" customFormat="false" ht="15" hidden="false" customHeight="false" outlineLevel="0" collapsed="false">
      <c r="A1962" s="7" t="s">
        <v>5083</v>
      </c>
      <c r="B1962" s="7" t="s">
        <v>12280</v>
      </c>
      <c r="C1962" s="44" t="n">
        <v>0</v>
      </c>
      <c r="D1962" s="44" t="n">
        <v>2</v>
      </c>
      <c r="E1962" s="38" t="n">
        <f aca="false">IFERROR(C1962/D1962,0)</f>
        <v>0</v>
      </c>
      <c r="F1962" s="45" t="n">
        <v>17.5</v>
      </c>
    </row>
    <row r="1963" customFormat="false" ht="15" hidden="false" customHeight="false" outlineLevel="0" collapsed="false">
      <c r="A1963" s="7" t="s">
        <v>4325</v>
      </c>
      <c r="B1963" s="7" t="s">
        <v>12281</v>
      </c>
      <c r="C1963" s="44" t="n">
        <v>0</v>
      </c>
      <c r="D1963" s="44" t="n">
        <v>2</v>
      </c>
      <c r="E1963" s="38" t="n">
        <f aca="false">IFERROR(C1963/D1963,0)</f>
        <v>0</v>
      </c>
      <c r="F1963" s="45" t="n">
        <v>10</v>
      </c>
    </row>
    <row r="1964" customFormat="false" ht="15" hidden="false" customHeight="false" outlineLevel="0" collapsed="false">
      <c r="A1964" s="7" t="s">
        <v>3418</v>
      </c>
      <c r="B1964" s="7" t="s">
        <v>12286</v>
      </c>
      <c r="C1964" s="44" t="n">
        <v>0</v>
      </c>
      <c r="D1964" s="44" t="n">
        <v>2</v>
      </c>
      <c r="E1964" s="38" t="n">
        <f aca="false">IFERROR(C1964/D1964,0)</f>
        <v>0</v>
      </c>
      <c r="F1964" s="45" t="n">
        <v>6.5</v>
      </c>
    </row>
    <row r="1965" customFormat="false" ht="15" hidden="false" customHeight="false" outlineLevel="0" collapsed="false">
      <c r="A1965" s="7" t="s">
        <v>4143</v>
      </c>
      <c r="B1965" s="7" t="s">
        <v>12285</v>
      </c>
      <c r="C1965" s="44" t="n">
        <v>0</v>
      </c>
      <c r="D1965" s="44" t="n">
        <v>2</v>
      </c>
      <c r="E1965" s="38" t="n">
        <f aca="false">IFERROR(C1965/D1965,0)</f>
        <v>0</v>
      </c>
      <c r="F1965" s="45" t="n">
        <v>23</v>
      </c>
    </row>
    <row r="1966" customFormat="false" ht="15" hidden="false" customHeight="false" outlineLevel="0" collapsed="false">
      <c r="A1966" s="7" t="s">
        <v>3295</v>
      </c>
      <c r="B1966" s="7" t="s">
        <v>12289</v>
      </c>
      <c r="C1966" s="44" t="n">
        <v>0</v>
      </c>
      <c r="D1966" s="44" t="n">
        <v>2</v>
      </c>
      <c r="E1966" s="38" t="n">
        <f aca="false">IFERROR(C1966/D1966,0)</f>
        <v>0</v>
      </c>
      <c r="F1966" s="45" t="n">
        <v>12</v>
      </c>
    </row>
    <row r="1967" customFormat="false" ht="15" hidden="false" customHeight="false" outlineLevel="0" collapsed="false">
      <c r="A1967" s="7" t="s">
        <v>4764</v>
      </c>
      <c r="B1967" s="7" t="s">
        <v>12281</v>
      </c>
      <c r="C1967" s="44" t="n">
        <v>0</v>
      </c>
      <c r="D1967" s="44" t="n">
        <v>2</v>
      </c>
      <c r="E1967" s="38" t="n">
        <f aca="false">IFERROR(C1967/D1967,0)</f>
        <v>0</v>
      </c>
      <c r="F1967" s="45" t="n">
        <v>24.5</v>
      </c>
    </row>
    <row r="1968" customFormat="false" ht="15" hidden="false" customHeight="false" outlineLevel="0" collapsed="false">
      <c r="A1968" s="7" t="s">
        <v>4125</v>
      </c>
      <c r="B1968" s="7" t="s">
        <v>12284</v>
      </c>
      <c r="C1968" s="44" t="n">
        <v>0</v>
      </c>
      <c r="D1968" s="44" t="n">
        <v>2</v>
      </c>
      <c r="E1968" s="38" t="n">
        <f aca="false">IFERROR(C1968/D1968,0)</f>
        <v>0</v>
      </c>
      <c r="F1968" s="45" t="n">
        <v>55</v>
      </c>
    </row>
    <row r="1969" customFormat="false" ht="15" hidden="false" customHeight="false" outlineLevel="0" collapsed="false">
      <c r="A1969" s="7" t="s">
        <v>5002</v>
      </c>
      <c r="B1969" s="7" t="s">
        <v>12285</v>
      </c>
      <c r="C1969" s="44" t="n">
        <v>0</v>
      </c>
      <c r="D1969" s="44" t="n">
        <v>2</v>
      </c>
      <c r="E1969" s="38" t="n">
        <f aca="false">IFERROR(C1969/D1969,0)</f>
        <v>0</v>
      </c>
      <c r="F1969" s="45" t="n">
        <v>23.5</v>
      </c>
    </row>
    <row r="1970" customFormat="false" ht="15" hidden="false" customHeight="false" outlineLevel="0" collapsed="false">
      <c r="A1970" s="7" t="s">
        <v>2436</v>
      </c>
      <c r="B1970" s="7" t="s">
        <v>12280</v>
      </c>
      <c r="C1970" s="44" t="n">
        <v>0</v>
      </c>
      <c r="D1970" s="44" t="n">
        <v>2</v>
      </c>
      <c r="E1970" s="38" t="n">
        <f aca="false">IFERROR(C1970/D1970,0)</f>
        <v>0</v>
      </c>
      <c r="F1970" s="45" t="n">
        <v>4</v>
      </c>
    </row>
    <row r="1971" customFormat="false" ht="15" hidden="false" customHeight="false" outlineLevel="0" collapsed="false">
      <c r="A1971" s="7" t="s">
        <v>2372</v>
      </c>
      <c r="B1971" s="7" t="s">
        <v>12294</v>
      </c>
      <c r="C1971" s="44" t="n">
        <v>0</v>
      </c>
      <c r="D1971" s="44" t="n">
        <v>2</v>
      </c>
      <c r="E1971" s="38" t="n">
        <f aca="false">IFERROR(C1971/D1971,0)</f>
        <v>0</v>
      </c>
      <c r="F1971" s="45" t="n">
        <v>8</v>
      </c>
    </row>
    <row r="1972" customFormat="false" ht="15" hidden="false" customHeight="false" outlineLevel="0" collapsed="false">
      <c r="A1972" s="7" t="s">
        <v>2430</v>
      </c>
      <c r="B1972" s="7" t="s">
        <v>12281</v>
      </c>
      <c r="C1972" s="44" t="n">
        <v>0</v>
      </c>
      <c r="D1972" s="44" t="n">
        <v>2</v>
      </c>
      <c r="E1972" s="38" t="n">
        <f aca="false">IFERROR(C1972/D1972,0)</f>
        <v>0</v>
      </c>
      <c r="F1972" s="45" t="n">
        <v>12</v>
      </c>
    </row>
    <row r="1973" customFormat="false" ht="15" hidden="false" customHeight="false" outlineLevel="0" collapsed="false">
      <c r="A1973" s="7" t="s">
        <v>2967</v>
      </c>
      <c r="B1973" s="7" t="s">
        <v>12280</v>
      </c>
      <c r="C1973" s="44" t="n">
        <v>0</v>
      </c>
      <c r="D1973" s="44" t="n">
        <v>2</v>
      </c>
      <c r="E1973" s="38" t="n">
        <f aca="false">IFERROR(C1973/D1973,0)</f>
        <v>0</v>
      </c>
      <c r="F1973" s="45" t="n">
        <v>25</v>
      </c>
    </row>
    <row r="1974" customFormat="false" ht="15" hidden="false" customHeight="false" outlineLevel="0" collapsed="false">
      <c r="A1974" s="7" t="s">
        <v>3111</v>
      </c>
      <c r="B1974" s="7" t="s">
        <v>12285</v>
      </c>
      <c r="C1974" s="44" t="n">
        <v>0</v>
      </c>
      <c r="D1974" s="44" t="n">
        <v>2</v>
      </c>
      <c r="E1974" s="38" t="n">
        <f aca="false">IFERROR(C1974/D1974,0)</f>
        <v>0</v>
      </c>
      <c r="F1974" s="45" t="n">
        <v>32.5</v>
      </c>
    </row>
    <row r="1975" customFormat="false" ht="15" hidden="false" customHeight="false" outlineLevel="0" collapsed="false">
      <c r="A1975" s="7" t="s">
        <v>3356</v>
      </c>
      <c r="B1975" s="7" t="s">
        <v>12280</v>
      </c>
      <c r="C1975" s="44" t="n">
        <v>0</v>
      </c>
      <c r="D1975" s="44" t="n">
        <v>2</v>
      </c>
      <c r="E1975" s="38" t="n">
        <f aca="false">IFERROR(C1975/D1975,0)</f>
        <v>0</v>
      </c>
      <c r="F1975" s="45" t="n">
        <v>34</v>
      </c>
    </row>
    <row r="1976" customFormat="false" ht="15" hidden="false" customHeight="false" outlineLevel="0" collapsed="false">
      <c r="A1976" s="7" t="s">
        <v>3122</v>
      </c>
      <c r="B1976" s="7" t="s">
        <v>12280</v>
      </c>
      <c r="C1976" s="44" t="n">
        <v>0</v>
      </c>
      <c r="D1976" s="44" t="n">
        <v>2</v>
      </c>
      <c r="E1976" s="38" t="n">
        <f aca="false">IFERROR(C1976/D1976,0)</f>
        <v>0</v>
      </c>
      <c r="F1976" s="45" t="n">
        <v>23.5</v>
      </c>
    </row>
    <row r="1977" customFormat="false" ht="15" hidden="false" customHeight="false" outlineLevel="0" collapsed="false">
      <c r="A1977" s="7" t="s">
        <v>4918</v>
      </c>
      <c r="B1977" s="7" t="s">
        <v>12285</v>
      </c>
      <c r="C1977" s="44" t="n">
        <v>0</v>
      </c>
      <c r="D1977" s="44" t="n">
        <v>2</v>
      </c>
      <c r="E1977" s="38" t="n">
        <f aca="false">IFERROR(C1977/D1977,0)</f>
        <v>0</v>
      </c>
      <c r="F1977" s="45" t="n">
        <v>45.5</v>
      </c>
    </row>
    <row r="1978" customFormat="false" ht="15" hidden="false" customHeight="false" outlineLevel="0" collapsed="false">
      <c r="A1978" s="7" t="s">
        <v>5189</v>
      </c>
      <c r="B1978" s="7" t="s">
        <v>12285</v>
      </c>
      <c r="C1978" s="44" t="n">
        <v>0</v>
      </c>
      <c r="D1978" s="44" t="n">
        <v>2</v>
      </c>
      <c r="E1978" s="38" t="n">
        <f aca="false">IFERROR(C1978/D1978,0)</f>
        <v>0</v>
      </c>
      <c r="F1978" s="45" t="n">
        <v>27.5</v>
      </c>
    </row>
    <row r="1979" customFormat="false" ht="15" hidden="false" customHeight="false" outlineLevel="0" collapsed="false">
      <c r="A1979" s="7" t="s">
        <v>3210</v>
      </c>
      <c r="B1979" s="7" t="s">
        <v>12284</v>
      </c>
      <c r="C1979" s="44" t="n">
        <v>0</v>
      </c>
      <c r="D1979" s="44" t="n">
        <v>2</v>
      </c>
      <c r="E1979" s="38" t="n">
        <f aca="false">IFERROR(C1979/D1979,0)</f>
        <v>0</v>
      </c>
      <c r="F1979" s="45" t="n">
        <v>49</v>
      </c>
    </row>
    <row r="1980" customFormat="false" ht="15" hidden="false" customHeight="false" outlineLevel="0" collapsed="false">
      <c r="A1980" s="7" t="s">
        <v>4088</v>
      </c>
      <c r="B1980" s="7" t="s">
        <v>12302</v>
      </c>
      <c r="C1980" s="44" t="n">
        <v>0</v>
      </c>
      <c r="D1980" s="44" t="n">
        <v>2</v>
      </c>
      <c r="E1980" s="38" t="n">
        <f aca="false">IFERROR(C1980/D1980,0)</f>
        <v>0</v>
      </c>
      <c r="F1980" s="45" t="n">
        <v>93.5</v>
      </c>
    </row>
    <row r="1981" customFormat="false" ht="15" hidden="false" customHeight="false" outlineLevel="0" collapsed="false">
      <c r="A1981" s="7" t="s">
        <v>4658</v>
      </c>
      <c r="B1981" s="7" t="s">
        <v>12285</v>
      </c>
      <c r="C1981" s="44" t="n">
        <v>0</v>
      </c>
      <c r="D1981" s="44" t="n">
        <v>2</v>
      </c>
      <c r="E1981" s="38" t="n">
        <f aca="false">IFERROR(C1981/D1981,0)</f>
        <v>0</v>
      </c>
      <c r="F1981" s="45" t="n">
        <v>24.5</v>
      </c>
    </row>
    <row r="1982" customFormat="false" ht="15" hidden="false" customHeight="false" outlineLevel="0" collapsed="false">
      <c r="A1982" s="7" t="s">
        <v>3011</v>
      </c>
      <c r="B1982" s="7" t="s">
        <v>12285</v>
      </c>
      <c r="C1982" s="44" t="n">
        <v>0</v>
      </c>
      <c r="D1982" s="44" t="n">
        <v>2</v>
      </c>
      <c r="E1982" s="38" t="n">
        <f aca="false">IFERROR(C1982/D1982,0)</f>
        <v>0</v>
      </c>
      <c r="F1982" s="45" t="n">
        <v>14.5</v>
      </c>
    </row>
    <row r="1983" customFormat="false" ht="15" hidden="false" customHeight="false" outlineLevel="0" collapsed="false">
      <c r="A1983" s="7" t="s">
        <v>5076</v>
      </c>
      <c r="B1983" s="7" t="s">
        <v>12302</v>
      </c>
      <c r="C1983" s="44" t="n">
        <v>0</v>
      </c>
      <c r="D1983" s="44" t="n">
        <v>2</v>
      </c>
      <c r="E1983" s="38" t="n">
        <f aca="false">IFERROR(C1983/D1983,0)</f>
        <v>0</v>
      </c>
      <c r="F1983" s="45" t="n">
        <v>31</v>
      </c>
    </row>
    <row r="1984" customFormat="false" ht="15" hidden="false" customHeight="false" outlineLevel="0" collapsed="false">
      <c r="A1984" s="7" t="s">
        <v>4753</v>
      </c>
      <c r="B1984" s="7" t="s">
        <v>12285</v>
      </c>
      <c r="C1984" s="44" t="n">
        <v>0</v>
      </c>
      <c r="D1984" s="44" t="n">
        <v>2</v>
      </c>
      <c r="E1984" s="38" t="n">
        <f aca="false">IFERROR(C1984/D1984,0)</f>
        <v>0</v>
      </c>
      <c r="F1984" s="45" t="n">
        <v>34.5</v>
      </c>
    </row>
    <row r="1985" customFormat="false" ht="15" hidden="false" customHeight="false" outlineLevel="0" collapsed="false">
      <c r="A1985" s="7" t="s">
        <v>4476</v>
      </c>
      <c r="B1985" s="7" t="s">
        <v>12285</v>
      </c>
      <c r="C1985" s="44" t="n">
        <v>0</v>
      </c>
      <c r="D1985" s="44" t="n">
        <v>2</v>
      </c>
      <c r="E1985" s="38" t="n">
        <f aca="false">IFERROR(C1985/D1985,0)</f>
        <v>0</v>
      </c>
      <c r="F1985" s="45" t="n">
        <v>26</v>
      </c>
    </row>
    <row r="1986" customFormat="false" ht="15" hidden="false" customHeight="false" outlineLevel="0" collapsed="false">
      <c r="A1986" s="7" t="s">
        <v>4807</v>
      </c>
      <c r="B1986" s="7" t="s">
        <v>12285</v>
      </c>
      <c r="C1986" s="44" t="n">
        <v>0</v>
      </c>
      <c r="D1986" s="44" t="n">
        <v>2</v>
      </c>
      <c r="E1986" s="38" t="n">
        <f aca="false">IFERROR(C1986/D1986,0)</f>
        <v>0</v>
      </c>
      <c r="F1986" s="45" t="n">
        <v>35.5</v>
      </c>
    </row>
    <row r="1987" customFormat="false" ht="15" hidden="false" customHeight="false" outlineLevel="0" collapsed="false">
      <c r="A1987" s="7" t="s">
        <v>3677</v>
      </c>
      <c r="B1987" s="7" t="s">
        <v>12284</v>
      </c>
      <c r="C1987" s="44" t="n">
        <v>0</v>
      </c>
      <c r="D1987" s="44" t="n">
        <v>2</v>
      </c>
      <c r="E1987" s="38" t="n">
        <f aca="false">IFERROR(C1987/D1987,0)</f>
        <v>0</v>
      </c>
      <c r="F1987" s="45" t="n">
        <v>42.5</v>
      </c>
    </row>
    <row r="1988" customFormat="false" ht="15" hidden="false" customHeight="false" outlineLevel="0" collapsed="false">
      <c r="A1988" s="7" t="s">
        <v>3612</v>
      </c>
      <c r="B1988" s="7" t="s">
        <v>12285</v>
      </c>
      <c r="C1988" s="44" t="n">
        <v>0</v>
      </c>
      <c r="D1988" s="44" t="n">
        <v>2</v>
      </c>
      <c r="E1988" s="38" t="n">
        <f aca="false">IFERROR(C1988/D1988,0)</f>
        <v>0</v>
      </c>
      <c r="F1988" s="45" t="n">
        <v>21</v>
      </c>
    </row>
    <row r="1989" customFormat="false" ht="15" hidden="false" customHeight="false" outlineLevel="0" collapsed="false">
      <c r="A1989" s="7" t="s">
        <v>4928</v>
      </c>
      <c r="B1989" s="7" t="s">
        <v>12285</v>
      </c>
      <c r="C1989" s="44" t="n">
        <v>0</v>
      </c>
      <c r="D1989" s="44" t="n">
        <v>2</v>
      </c>
      <c r="E1989" s="38" t="n">
        <f aca="false">IFERROR(C1989/D1989,0)</f>
        <v>0</v>
      </c>
      <c r="F1989" s="45" t="n">
        <v>10.5</v>
      </c>
    </row>
    <row r="1990" customFormat="false" ht="15" hidden="false" customHeight="false" outlineLevel="0" collapsed="false">
      <c r="A1990" s="7" t="s">
        <v>4340</v>
      </c>
      <c r="B1990" s="7" t="s">
        <v>12285</v>
      </c>
      <c r="C1990" s="44" t="n">
        <v>0</v>
      </c>
      <c r="D1990" s="44" t="n">
        <v>2</v>
      </c>
      <c r="E1990" s="38" t="n">
        <f aca="false">IFERROR(C1990/D1990,0)</f>
        <v>0</v>
      </c>
      <c r="F1990" s="45" t="n">
        <v>23</v>
      </c>
    </row>
    <row r="1991" customFormat="false" ht="15" hidden="false" customHeight="false" outlineLevel="0" collapsed="false">
      <c r="A1991" s="7" t="s">
        <v>3341</v>
      </c>
      <c r="B1991" s="7" t="s">
        <v>12285</v>
      </c>
      <c r="C1991" s="44" t="n">
        <v>0</v>
      </c>
      <c r="D1991" s="44" t="n">
        <v>2</v>
      </c>
      <c r="E1991" s="38" t="n">
        <f aca="false">IFERROR(C1991/D1991,0)</f>
        <v>0</v>
      </c>
      <c r="F1991" s="45" t="n">
        <v>23</v>
      </c>
    </row>
    <row r="1992" customFormat="false" ht="15" hidden="false" customHeight="false" outlineLevel="0" collapsed="false">
      <c r="A1992" s="7" t="s">
        <v>4236</v>
      </c>
      <c r="B1992" s="7" t="s">
        <v>12285</v>
      </c>
      <c r="C1992" s="44" t="n">
        <v>0</v>
      </c>
      <c r="D1992" s="44" t="n">
        <v>2</v>
      </c>
      <c r="E1992" s="38" t="n">
        <f aca="false">IFERROR(C1992/D1992,0)</f>
        <v>0</v>
      </c>
      <c r="F1992" s="45" t="n">
        <v>20</v>
      </c>
    </row>
    <row r="1993" customFormat="false" ht="15" hidden="false" customHeight="false" outlineLevel="0" collapsed="false">
      <c r="A1993" s="7" t="s">
        <v>2551</v>
      </c>
      <c r="B1993" s="7" t="s">
        <v>12288</v>
      </c>
      <c r="C1993" s="44" t="n">
        <v>0</v>
      </c>
      <c r="D1993" s="44" t="n">
        <v>2</v>
      </c>
      <c r="E1993" s="38" t="n">
        <f aca="false">IFERROR(C1993/D1993,0)</f>
        <v>0</v>
      </c>
      <c r="F1993" s="45" t="n">
        <v>47</v>
      </c>
    </row>
    <row r="1994" customFormat="false" ht="15" hidden="false" customHeight="false" outlineLevel="0" collapsed="false">
      <c r="A1994" s="7" t="s">
        <v>3201</v>
      </c>
      <c r="B1994" s="7" t="s">
        <v>12281</v>
      </c>
      <c r="C1994" s="44" t="n">
        <v>0</v>
      </c>
      <c r="D1994" s="44" t="n">
        <v>2</v>
      </c>
      <c r="E1994" s="38" t="n">
        <f aca="false">IFERROR(C1994/D1994,0)</f>
        <v>0</v>
      </c>
      <c r="F1994" s="45" t="n">
        <v>8</v>
      </c>
    </row>
    <row r="1995" customFormat="false" ht="15" hidden="false" customHeight="false" outlineLevel="0" collapsed="false">
      <c r="A1995" s="7" t="s">
        <v>2400</v>
      </c>
      <c r="B1995" s="7" t="s">
        <v>12303</v>
      </c>
      <c r="C1995" s="44" t="n">
        <v>0</v>
      </c>
      <c r="D1995" s="44" t="n">
        <v>2</v>
      </c>
      <c r="E1995" s="38" t="n">
        <f aca="false">IFERROR(C1995/D1995,0)</f>
        <v>0</v>
      </c>
      <c r="F1995" s="45" t="n">
        <v>42.5</v>
      </c>
    </row>
    <row r="1996" customFormat="false" ht="15" hidden="false" customHeight="false" outlineLevel="0" collapsed="false">
      <c r="A1996" s="7" t="s">
        <v>4359</v>
      </c>
      <c r="B1996" s="7" t="s">
        <v>12280</v>
      </c>
      <c r="C1996" s="44" t="n">
        <v>0</v>
      </c>
      <c r="D1996" s="44" t="n">
        <v>2</v>
      </c>
      <c r="E1996" s="38" t="n">
        <f aca="false">IFERROR(C1996/D1996,0)</f>
        <v>0</v>
      </c>
      <c r="F1996" s="45" t="n">
        <v>20.5</v>
      </c>
    </row>
    <row r="1997" customFormat="false" ht="15" hidden="false" customHeight="false" outlineLevel="0" collapsed="false">
      <c r="A1997" s="7" t="s">
        <v>4475</v>
      </c>
      <c r="B1997" s="7" t="s">
        <v>12285</v>
      </c>
      <c r="C1997" s="44" t="n">
        <v>0</v>
      </c>
      <c r="D1997" s="44" t="n">
        <v>2</v>
      </c>
      <c r="E1997" s="38" t="n">
        <f aca="false">IFERROR(C1997/D1997,0)</f>
        <v>0</v>
      </c>
      <c r="F1997" s="45" t="n">
        <v>26.5</v>
      </c>
    </row>
    <row r="1998" customFormat="false" ht="15" hidden="false" customHeight="false" outlineLevel="0" collapsed="false">
      <c r="A1998" s="7" t="s">
        <v>4391</v>
      </c>
      <c r="B1998" s="7" t="s">
        <v>12285</v>
      </c>
      <c r="C1998" s="44" t="n">
        <v>0</v>
      </c>
      <c r="D1998" s="44" t="n">
        <v>2</v>
      </c>
      <c r="E1998" s="38" t="n">
        <f aca="false">IFERROR(C1998/D1998,0)</f>
        <v>0</v>
      </c>
      <c r="F1998" s="45" t="n">
        <v>17</v>
      </c>
    </row>
    <row r="1999" customFormat="false" ht="15" hidden="false" customHeight="false" outlineLevel="0" collapsed="false">
      <c r="A1999" s="7" t="s">
        <v>4187</v>
      </c>
      <c r="B1999" s="7" t="s">
        <v>12285</v>
      </c>
      <c r="C1999" s="44" t="n">
        <v>0</v>
      </c>
      <c r="D1999" s="44" t="n">
        <v>2</v>
      </c>
      <c r="E1999" s="38" t="n">
        <f aca="false">IFERROR(C1999/D1999,0)</f>
        <v>0</v>
      </c>
      <c r="F1999" s="45" t="n">
        <v>23.5</v>
      </c>
    </row>
    <row r="2000" customFormat="false" ht="15" hidden="false" customHeight="false" outlineLevel="0" collapsed="false">
      <c r="A2000" s="7" t="s">
        <v>3683</v>
      </c>
      <c r="B2000" s="7" t="s">
        <v>12285</v>
      </c>
      <c r="C2000" s="44" t="n">
        <v>0</v>
      </c>
      <c r="D2000" s="44" t="n">
        <v>2</v>
      </c>
      <c r="E2000" s="38" t="n">
        <f aca="false">IFERROR(C2000/D2000,0)</f>
        <v>0</v>
      </c>
      <c r="F2000" s="45" t="n">
        <v>28.5</v>
      </c>
    </row>
    <row r="2001" customFormat="false" ht="15" hidden="false" customHeight="false" outlineLevel="0" collapsed="false">
      <c r="A2001" s="7" t="s">
        <v>2546</v>
      </c>
      <c r="B2001" s="7" t="s">
        <v>12285</v>
      </c>
      <c r="C2001" s="44" t="n">
        <v>0</v>
      </c>
      <c r="D2001" s="44" t="n">
        <v>2</v>
      </c>
      <c r="E2001" s="38" t="n">
        <f aca="false">IFERROR(C2001/D2001,0)</f>
        <v>0</v>
      </c>
      <c r="F2001" s="45" t="n">
        <v>12</v>
      </c>
    </row>
    <row r="2002" customFormat="false" ht="15" hidden="false" customHeight="false" outlineLevel="0" collapsed="false">
      <c r="A2002" s="7" t="s">
        <v>4189</v>
      </c>
      <c r="B2002" s="7" t="s">
        <v>12285</v>
      </c>
      <c r="C2002" s="44" t="n">
        <v>0</v>
      </c>
      <c r="D2002" s="44" t="n">
        <v>2</v>
      </c>
      <c r="E2002" s="38" t="n">
        <f aca="false">IFERROR(C2002/D2002,0)</f>
        <v>0</v>
      </c>
      <c r="F2002" s="45" t="n">
        <v>28</v>
      </c>
    </row>
    <row r="2003" customFormat="false" ht="15" hidden="false" customHeight="false" outlineLevel="0" collapsed="false">
      <c r="A2003" s="7" t="s">
        <v>4127</v>
      </c>
      <c r="B2003" s="7" t="s">
        <v>12285</v>
      </c>
      <c r="C2003" s="44" t="n">
        <v>0</v>
      </c>
      <c r="D2003" s="44" t="n">
        <v>2</v>
      </c>
      <c r="E2003" s="38" t="n">
        <f aca="false">IFERROR(C2003/D2003,0)</f>
        <v>0</v>
      </c>
      <c r="F2003" s="45" t="n">
        <v>45</v>
      </c>
    </row>
    <row r="2004" customFormat="false" ht="15" hidden="false" customHeight="false" outlineLevel="0" collapsed="false">
      <c r="A2004" s="7" t="s">
        <v>959</v>
      </c>
      <c r="B2004" s="7" t="s">
        <v>12290</v>
      </c>
      <c r="C2004" s="44" t="n">
        <v>0</v>
      </c>
      <c r="D2004" s="44" t="n">
        <v>2</v>
      </c>
      <c r="E2004" s="38" t="n">
        <f aca="false">IFERROR(C2004/D2004,0)</f>
        <v>0</v>
      </c>
      <c r="F2004" s="45" t="n">
        <v>12</v>
      </c>
    </row>
    <row r="2005" customFormat="false" ht="15" hidden="false" customHeight="false" outlineLevel="0" collapsed="false">
      <c r="A2005" s="7" t="s">
        <v>2392</v>
      </c>
      <c r="B2005" s="7" t="s">
        <v>12292</v>
      </c>
      <c r="C2005" s="44" t="n">
        <v>0</v>
      </c>
      <c r="D2005" s="44" t="n">
        <v>2</v>
      </c>
      <c r="E2005" s="38" t="n">
        <f aca="false">IFERROR(C2005/D2005,0)</f>
        <v>0</v>
      </c>
      <c r="F2005" s="45" t="n">
        <v>9</v>
      </c>
    </row>
    <row r="2006" customFormat="false" ht="15" hidden="false" customHeight="false" outlineLevel="0" collapsed="false">
      <c r="A2006" s="7" t="s">
        <v>4653</v>
      </c>
      <c r="B2006" s="7" t="s">
        <v>12285</v>
      </c>
      <c r="C2006" s="44" t="n">
        <v>0</v>
      </c>
      <c r="D2006" s="44" t="n">
        <v>2</v>
      </c>
      <c r="E2006" s="38" t="n">
        <f aca="false">IFERROR(C2006/D2006,0)</f>
        <v>0</v>
      </c>
      <c r="F2006" s="45" t="n">
        <v>6</v>
      </c>
    </row>
    <row r="2007" customFormat="false" ht="15" hidden="false" customHeight="false" outlineLevel="0" collapsed="false">
      <c r="A2007" s="7" t="s">
        <v>2683</v>
      </c>
      <c r="B2007" s="7" t="s">
        <v>12280</v>
      </c>
      <c r="C2007" s="44" t="n">
        <v>0</v>
      </c>
      <c r="D2007" s="44" t="n">
        <v>2</v>
      </c>
      <c r="E2007" s="38" t="n">
        <f aca="false">IFERROR(C2007/D2007,0)</f>
        <v>0</v>
      </c>
      <c r="F2007" s="45" t="n">
        <v>9</v>
      </c>
    </row>
    <row r="2008" customFormat="false" ht="15" hidden="false" customHeight="false" outlineLevel="0" collapsed="false">
      <c r="A2008" s="7" t="s">
        <v>3354</v>
      </c>
      <c r="B2008" s="7" t="s">
        <v>12284</v>
      </c>
      <c r="C2008" s="44" t="n">
        <v>0</v>
      </c>
      <c r="D2008" s="44" t="n">
        <v>2</v>
      </c>
      <c r="E2008" s="38" t="n">
        <f aca="false">IFERROR(C2008/D2008,0)</f>
        <v>0</v>
      </c>
      <c r="F2008" s="45" t="n">
        <v>9.5</v>
      </c>
    </row>
    <row r="2009" customFormat="false" ht="15" hidden="false" customHeight="false" outlineLevel="0" collapsed="false">
      <c r="A2009" s="7" t="s">
        <v>3219</v>
      </c>
      <c r="B2009" s="7" t="s">
        <v>12284</v>
      </c>
      <c r="C2009" s="44" t="n">
        <v>0</v>
      </c>
      <c r="D2009" s="44" t="n">
        <v>2</v>
      </c>
      <c r="E2009" s="38" t="n">
        <f aca="false">IFERROR(C2009/D2009,0)</f>
        <v>0</v>
      </c>
      <c r="F2009" s="45" t="n">
        <v>47</v>
      </c>
    </row>
    <row r="2010" customFormat="false" ht="15" hidden="false" customHeight="false" outlineLevel="0" collapsed="false">
      <c r="A2010" s="7" t="s">
        <v>2333</v>
      </c>
      <c r="B2010" s="7" t="s">
        <v>12317</v>
      </c>
      <c r="C2010" s="44" t="n">
        <v>0</v>
      </c>
      <c r="D2010" s="44" t="n">
        <v>2</v>
      </c>
      <c r="E2010" s="38" t="n">
        <f aca="false">IFERROR(C2010/D2010,0)</f>
        <v>0</v>
      </c>
      <c r="F2010" s="45" t="n">
        <v>27</v>
      </c>
    </row>
    <row r="2011" customFormat="false" ht="15" hidden="false" customHeight="false" outlineLevel="0" collapsed="false">
      <c r="A2011" s="7" t="s">
        <v>4771</v>
      </c>
      <c r="B2011" s="7" t="s">
        <v>12285</v>
      </c>
      <c r="C2011" s="44" t="n">
        <v>0</v>
      </c>
      <c r="D2011" s="44" t="n">
        <v>2</v>
      </c>
      <c r="E2011" s="38" t="n">
        <f aca="false">IFERROR(C2011/D2011,0)</f>
        <v>0</v>
      </c>
      <c r="F2011" s="45" t="n">
        <v>29</v>
      </c>
    </row>
    <row r="2012" customFormat="false" ht="15" hidden="false" customHeight="false" outlineLevel="0" collapsed="false">
      <c r="A2012" s="7" t="s">
        <v>2494</v>
      </c>
      <c r="B2012" s="7" t="s">
        <v>12309</v>
      </c>
      <c r="C2012" s="44" t="n">
        <v>0</v>
      </c>
      <c r="D2012" s="44" t="n">
        <v>2</v>
      </c>
      <c r="E2012" s="38" t="n">
        <f aca="false">IFERROR(C2012/D2012,0)</f>
        <v>0</v>
      </c>
      <c r="F2012" s="45" t="n">
        <v>45</v>
      </c>
    </row>
    <row r="2013" customFormat="false" ht="15" hidden="false" customHeight="false" outlineLevel="0" collapsed="false">
      <c r="A2013" s="7" t="s">
        <v>4669</v>
      </c>
      <c r="B2013" s="7" t="s">
        <v>12285</v>
      </c>
      <c r="C2013" s="44" t="n">
        <v>0</v>
      </c>
      <c r="D2013" s="44" t="n">
        <v>2</v>
      </c>
      <c r="E2013" s="38" t="n">
        <f aca="false">IFERROR(C2013/D2013,0)</f>
        <v>0</v>
      </c>
      <c r="F2013" s="45" t="n">
        <v>29</v>
      </c>
    </row>
    <row r="2014" customFormat="false" ht="15" hidden="false" customHeight="false" outlineLevel="0" collapsed="false">
      <c r="A2014" s="7" t="s">
        <v>5031</v>
      </c>
      <c r="B2014" s="7" t="s">
        <v>12285</v>
      </c>
      <c r="C2014" s="44" t="n">
        <v>0</v>
      </c>
      <c r="D2014" s="44" t="n">
        <v>2</v>
      </c>
      <c r="E2014" s="38" t="n">
        <f aca="false">IFERROR(C2014/D2014,0)</f>
        <v>0</v>
      </c>
      <c r="F2014" s="45" t="n">
        <v>23.5</v>
      </c>
    </row>
    <row r="2015" customFormat="false" ht="15" hidden="false" customHeight="false" outlineLevel="0" collapsed="false">
      <c r="A2015" s="7" t="s">
        <v>3057</v>
      </c>
      <c r="B2015" s="7" t="s">
        <v>12309</v>
      </c>
      <c r="C2015" s="44" t="n">
        <v>0</v>
      </c>
      <c r="D2015" s="44" t="n">
        <v>2</v>
      </c>
      <c r="E2015" s="38" t="n">
        <f aca="false">IFERROR(C2015/D2015,0)</f>
        <v>0</v>
      </c>
      <c r="F2015" s="45" t="n">
        <v>45</v>
      </c>
    </row>
    <row r="2016" customFormat="false" ht="15" hidden="false" customHeight="false" outlineLevel="0" collapsed="false">
      <c r="A2016" s="7" t="s">
        <v>2683</v>
      </c>
      <c r="B2016" s="7" t="s">
        <v>12289</v>
      </c>
      <c r="C2016" s="44" t="n">
        <v>0</v>
      </c>
      <c r="D2016" s="44" t="n">
        <v>2</v>
      </c>
      <c r="E2016" s="38" t="n">
        <f aca="false">IFERROR(C2016/D2016,0)</f>
        <v>0</v>
      </c>
      <c r="F2016" s="45" t="n">
        <v>11</v>
      </c>
    </row>
    <row r="2017" customFormat="false" ht="15" hidden="false" customHeight="false" outlineLevel="0" collapsed="false">
      <c r="A2017" s="7" t="s">
        <v>2401</v>
      </c>
      <c r="B2017" s="7" t="s">
        <v>12284</v>
      </c>
      <c r="C2017" s="44" t="n">
        <v>0</v>
      </c>
      <c r="D2017" s="44" t="n">
        <v>2</v>
      </c>
      <c r="E2017" s="38" t="n">
        <f aca="false">IFERROR(C2017/D2017,0)</f>
        <v>0</v>
      </c>
      <c r="F2017" s="45" t="n">
        <v>11</v>
      </c>
    </row>
    <row r="2018" customFormat="false" ht="15" hidden="false" customHeight="false" outlineLevel="0" collapsed="false">
      <c r="A2018" s="7" t="s">
        <v>2891</v>
      </c>
      <c r="B2018" s="7" t="s">
        <v>12288</v>
      </c>
      <c r="C2018" s="44" t="n">
        <v>0</v>
      </c>
      <c r="D2018" s="44" t="n">
        <v>2</v>
      </c>
      <c r="E2018" s="38" t="n">
        <f aca="false">IFERROR(C2018/D2018,0)</f>
        <v>0</v>
      </c>
      <c r="F2018" s="45" t="n">
        <v>57.5</v>
      </c>
    </row>
    <row r="2019" customFormat="false" ht="15" hidden="false" customHeight="false" outlineLevel="0" collapsed="false">
      <c r="A2019" s="7" t="s">
        <v>3422</v>
      </c>
      <c r="B2019" s="7" t="s">
        <v>12285</v>
      </c>
      <c r="C2019" s="44" t="n">
        <v>0</v>
      </c>
      <c r="D2019" s="44" t="n">
        <v>2</v>
      </c>
      <c r="E2019" s="38" t="n">
        <f aca="false">IFERROR(C2019/D2019,0)</f>
        <v>0</v>
      </c>
      <c r="F2019" s="45" t="n">
        <v>10.5</v>
      </c>
    </row>
    <row r="2020" customFormat="false" ht="15" hidden="false" customHeight="false" outlineLevel="0" collapsed="false">
      <c r="A2020" s="7" t="s">
        <v>3337</v>
      </c>
      <c r="B2020" s="7" t="s">
        <v>12284</v>
      </c>
      <c r="C2020" s="44" t="n">
        <v>0</v>
      </c>
      <c r="D2020" s="44" t="n">
        <v>2</v>
      </c>
      <c r="E2020" s="38" t="n">
        <f aca="false">IFERROR(C2020/D2020,0)</f>
        <v>0</v>
      </c>
      <c r="F2020" s="45" t="n">
        <v>49</v>
      </c>
    </row>
    <row r="2021" customFormat="false" ht="15" hidden="false" customHeight="false" outlineLevel="0" collapsed="false">
      <c r="A2021" s="7" t="s">
        <v>4032</v>
      </c>
      <c r="B2021" s="7" t="s">
        <v>12285</v>
      </c>
      <c r="C2021" s="44" t="n">
        <v>0</v>
      </c>
      <c r="D2021" s="44" t="n">
        <v>2</v>
      </c>
      <c r="E2021" s="38" t="n">
        <f aca="false">IFERROR(C2021/D2021,0)</f>
        <v>0</v>
      </c>
      <c r="F2021" s="45" t="n">
        <v>43.5</v>
      </c>
    </row>
    <row r="2022" customFormat="false" ht="15" hidden="false" customHeight="false" outlineLevel="0" collapsed="false">
      <c r="A2022" s="7" t="s">
        <v>3139</v>
      </c>
      <c r="B2022" s="7" t="s">
        <v>12288</v>
      </c>
      <c r="C2022" s="44" t="n">
        <v>0</v>
      </c>
      <c r="D2022" s="44" t="n">
        <v>2</v>
      </c>
      <c r="E2022" s="38" t="n">
        <f aca="false">IFERROR(C2022/D2022,0)</f>
        <v>0</v>
      </c>
      <c r="F2022" s="45" t="n">
        <v>50.5</v>
      </c>
    </row>
    <row r="2023" customFormat="false" ht="15" hidden="false" customHeight="false" outlineLevel="0" collapsed="false">
      <c r="A2023" s="7" t="s">
        <v>4747</v>
      </c>
      <c r="B2023" s="7" t="s">
        <v>12285</v>
      </c>
      <c r="C2023" s="44" t="n">
        <v>0</v>
      </c>
      <c r="D2023" s="44" t="n">
        <v>2</v>
      </c>
      <c r="E2023" s="38" t="n">
        <f aca="false">IFERROR(C2023/D2023,0)</f>
        <v>0</v>
      </c>
      <c r="F2023" s="45" t="n">
        <v>15.5</v>
      </c>
    </row>
    <row r="2024" customFormat="false" ht="15" hidden="false" customHeight="false" outlineLevel="0" collapsed="false">
      <c r="A2024" s="7" t="s">
        <v>3386</v>
      </c>
      <c r="B2024" s="7" t="s">
        <v>12285</v>
      </c>
      <c r="C2024" s="44" t="n">
        <v>0</v>
      </c>
      <c r="D2024" s="44" t="n">
        <v>2</v>
      </c>
      <c r="E2024" s="38" t="n">
        <f aca="false">IFERROR(C2024/D2024,0)</f>
        <v>0</v>
      </c>
      <c r="F2024" s="45" t="n">
        <v>13</v>
      </c>
    </row>
    <row r="2025" customFormat="false" ht="15" hidden="false" customHeight="false" outlineLevel="0" collapsed="false">
      <c r="A2025" s="7" t="s">
        <v>2393</v>
      </c>
      <c r="B2025" s="7" t="s">
        <v>12293</v>
      </c>
      <c r="C2025" s="44" t="n">
        <v>0</v>
      </c>
      <c r="D2025" s="44" t="n">
        <v>2</v>
      </c>
      <c r="E2025" s="38" t="n">
        <f aca="false">IFERROR(C2025/D2025,0)</f>
        <v>0</v>
      </c>
      <c r="F2025" s="45" t="n">
        <v>42</v>
      </c>
    </row>
    <row r="2026" customFormat="false" ht="15" hidden="false" customHeight="false" outlineLevel="0" collapsed="false">
      <c r="A2026" s="7" t="s">
        <v>4392</v>
      </c>
      <c r="B2026" s="7" t="s">
        <v>12285</v>
      </c>
      <c r="C2026" s="44" t="n">
        <v>0</v>
      </c>
      <c r="D2026" s="44" t="n">
        <v>2</v>
      </c>
      <c r="E2026" s="38" t="n">
        <f aca="false">IFERROR(C2026/D2026,0)</f>
        <v>0</v>
      </c>
      <c r="F2026" s="45" t="n">
        <v>27</v>
      </c>
    </row>
    <row r="2027" customFormat="false" ht="15" hidden="false" customHeight="false" outlineLevel="0" collapsed="false">
      <c r="A2027" s="7" t="s">
        <v>2697</v>
      </c>
      <c r="B2027" s="7" t="s">
        <v>12313</v>
      </c>
      <c r="C2027" s="44" t="n">
        <v>0</v>
      </c>
      <c r="D2027" s="44" t="n">
        <v>2</v>
      </c>
      <c r="E2027" s="38" t="n">
        <f aca="false">IFERROR(C2027/D2027,0)</f>
        <v>0</v>
      </c>
      <c r="F2027" s="45" t="n">
        <v>13</v>
      </c>
    </row>
    <row r="2028" customFormat="false" ht="15" hidden="false" customHeight="false" outlineLevel="0" collapsed="false">
      <c r="A2028" s="7" t="s">
        <v>4275</v>
      </c>
      <c r="B2028" s="7" t="s">
        <v>12285</v>
      </c>
      <c r="C2028" s="44" t="n">
        <v>0</v>
      </c>
      <c r="D2028" s="44" t="n">
        <v>2</v>
      </c>
      <c r="E2028" s="38" t="n">
        <f aca="false">IFERROR(C2028/D2028,0)</f>
        <v>0</v>
      </c>
      <c r="F2028" s="45" t="n">
        <v>7.5</v>
      </c>
    </row>
    <row r="2029" customFormat="false" ht="15" hidden="false" customHeight="false" outlineLevel="0" collapsed="false">
      <c r="A2029" s="7" t="s">
        <v>4159</v>
      </c>
      <c r="B2029" s="7" t="s">
        <v>12285</v>
      </c>
      <c r="C2029" s="44" t="n">
        <v>0</v>
      </c>
      <c r="D2029" s="44" t="n">
        <v>2</v>
      </c>
      <c r="E2029" s="38" t="n">
        <f aca="false">IFERROR(C2029/D2029,0)</f>
        <v>0</v>
      </c>
      <c r="F2029" s="45" t="n">
        <v>11</v>
      </c>
    </row>
    <row r="2030" customFormat="false" ht="15" hidden="false" customHeight="false" outlineLevel="0" collapsed="false">
      <c r="A2030" s="7" t="s">
        <v>3960</v>
      </c>
      <c r="B2030" s="7" t="s">
        <v>12280</v>
      </c>
      <c r="C2030" s="44" t="n">
        <v>0</v>
      </c>
      <c r="D2030" s="44" t="n">
        <v>2</v>
      </c>
      <c r="E2030" s="38" t="n">
        <f aca="false">IFERROR(C2030/D2030,0)</f>
        <v>0</v>
      </c>
      <c r="F2030" s="45" t="n">
        <v>28.5</v>
      </c>
    </row>
    <row r="2031" customFormat="false" ht="15" hidden="false" customHeight="false" outlineLevel="0" collapsed="false">
      <c r="A2031" s="7" t="s">
        <v>4493</v>
      </c>
      <c r="B2031" s="7" t="s">
        <v>12285</v>
      </c>
      <c r="C2031" s="44" t="n">
        <v>0</v>
      </c>
      <c r="D2031" s="44" t="n">
        <v>2</v>
      </c>
      <c r="E2031" s="38" t="n">
        <f aca="false">IFERROR(C2031/D2031,0)</f>
        <v>0</v>
      </c>
      <c r="F2031" s="45" t="n">
        <v>29</v>
      </c>
    </row>
    <row r="2032" customFormat="false" ht="15" hidden="false" customHeight="false" outlineLevel="0" collapsed="false">
      <c r="A2032" s="7" t="s">
        <v>5108</v>
      </c>
      <c r="B2032" s="7" t="s">
        <v>12285</v>
      </c>
      <c r="C2032" s="44" t="n">
        <v>0</v>
      </c>
      <c r="D2032" s="44" t="n">
        <v>2</v>
      </c>
      <c r="E2032" s="38" t="n">
        <f aca="false">IFERROR(C2032/D2032,0)</f>
        <v>0</v>
      </c>
      <c r="F2032" s="45" t="n">
        <v>32.5</v>
      </c>
    </row>
    <row r="2033" customFormat="false" ht="15" hidden="false" customHeight="false" outlineLevel="0" collapsed="false">
      <c r="A2033" s="7" t="s">
        <v>5045</v>
      </c>
      <c r="B2033" s="7" t="s">
        <v>12285</v>
      </c>
      <c r="C2033" s="44" t="n">
        <v>0</v>
      </c>
      <c r="D2033" s="44" t="n">
        <v>2</v>
      </c>
      <c r="E2033" s="38" t="n">
        <f aca="false">IFERROR(C2033/D2033,0)</f>
        <v>0</v>
      </c>
      <c r="F2033" s="45" t="n">
        <v>5.5</v>
      </c>
    </row>
    <row r="2034" customFormat="false" ht="15" hidden="false" customHeight="false" outlineLevel="0" collapsed="false">
      <c r="A2034" s="7" t="s">
        <v>4944</v>
      </c>
      <c r="B2034" s="7" t="s">
        <v>12285</v>
      </c>
      <c r="C2034" s="44" t="n">
        <v>0</v>
      </c>
      <c r="D2034" s="44" t="n">
        <v>2</v>
      </c>
      <c r="E2034" s="38" t="n">
        <f aca="false">IFERROR(C2034/D2034,0)</f>
        <v>0</v>
      </c>
      <c r="F2034" s="45" t="n">
        <v>19</v>
      </c>
    </row>
    <row r="2035" customFormat="false" ht="15" hidden="false" customHeight="false" outlineLevel="0" collapsed="false">
      <c r="A2035" s="7" t="s">
        <v>4410</v>
      </c>
      <c r="B2035" s="7" t="s">
        <v>12285</v>
      </c>
      <c r="C2035" s="44" t="n">
        <v>0</v>
      </c>
      <c r="D2035" s="44" t="n">
        <v>2</v>
      </c>
      <c r="E2035" s="38" t="n">
        <f aca="false">IFERROR(C2035/D2035,0)</f>
        <v>0</v>
      </c>
      <c r="F2035" s="45" t="n">
        <v>28</v>
      </c>
    </row>
    <row r="2036" customFormat="false" ht="15" hidden="false" customHeight="false" outlineLevel="0" collapsed="false">
      <c r="A2036" s="7" t="s">
        <v>2621</v>
      </c>
      <c r="B2036" s="7" t="s">
        <v>12342</v>
      </c>
      <c r="C2036" s="44" t="n">
        <v>0</v>
      </c>
      <c r="D2036" s="44" t="n">
        <v>2</v>
      </c>
      <c r="E2036" s="38" t="n">
        <f aca="false">IFERROR(C2036/D2036,0)</f>
        <v>0</v>
      </c>
      <c r="F2036" s="45" t="n">
        <v>48.5</v>
      </c>
    </row>
    <row r="2037" customFormat="false" ht="15" hidden="false" customHeight="false" outlineLevel="0" collapsed="false">
      <c r="A2037" s="7" t="s">
        <v>3554</v>
      </c>
      <c r="B2037" s="7" t="s">
        <v>12309</v>
      </c>
      <c r="C2037" s="44" t="n">
        <v>0</v>
      </c>
      <c r="D2037" s="44" t="n">
        <v>2</v>
      </c>
      <c r="E2037" s="38" t="n">
        <f aca="false">IFERROR(C2037/D2037,0)</f>
        <v>0</v>
      </c>
      <c r="F2037" s="45" t="n">
        <v>59.5</v>
      </c>
    </row>
    <row r="2038" customFormat="false" ht="15" hidden="false" customHeight="false" outlineLevel="0" collapsed="false">
      <c r="A2038" s="7" t="s">
        <v>2439</v>
      </c>
      <c r="B2038" s="7" t="s">
        <v>12303</v>
      </c>
      <c r="C2038" s="44" t="n">
        <v>0</v>
      </c>
      <c r="D2038" s="44" t="n">
        <v>2</v>
      </c>
      <c r="E2038" s="38" t="n">
        <f aca="false">IFERROR(C2038/D2038,0)</f>
        <v>0</v>
      </c>
      <c r="F2038" s="45" t="n">
        <v>40.5</v>
      </c>
    </row>
    <row r="2039" customFormat="false" ht="15" hidden="false" customHeight="false" outlineLevel="0" collapsed="false">
      <c r="A2039" s="7" t="s">
        <v>3678</v>
      </c>
      <c r="B2039" s="7" t="s">
        <v>12285</v>
      </c>
      <c r="C2039" s="44" t="n">
        <v>0</v>
      </c>
      <c r="D2039" s="44" t="n">
        <v>2</v>
      </c>
      <c r="E2039" s="38" t="n">
        <f aca="false">IFERROR(C2039/D2039,0)</f>
        <v>0</v>
      </c>
      <c r="F2039" s="45" t="n">
        <v>45.5</v>
      </c>
    </row>
    <row r="2040" customFormat="false" ht="15" hidden="false" customHeight="false" outlineLevel="0" collapsed="false">
      <c r="A2040" s="7" t="s">
        <v>3591</v>
      </c>
      <c r="B2040" s="7" t="s">
        <v>12285</v>
      </c>
      <c r="C2040" s="44" t="n">
        <v>0</v>
      </c>
      <c r="D2040" s="44" t="n">
        <v>2</v>
      </c>
      <c r="E2040" s="38" t="n">
        <f aca="false">IFERROR(C2040/D2040,0)</f>
        <v>0</v>
      </c>
      <c r="F2040" s="45" t="n">
        <v>21</v>
      </c>
    </row>
    <row r="2041" customFormat="false" ht="15" hidden="false" customHeight="false" outlineLevel="0" collapsed="false">
      <c r="A2041" s="7" t="s">
        <v>4553</v>
      </c>
      <c r="B2041" s="7" t="s">
        <v>12285</v>
      </c>
      <c r="C2041" s="44" t="n">
        <v>0</v>
      </c>
      <c r="D2041" s="44" t="n">
        <v>2</v>
      </c>
      <c r="E2041" s="38" t="n">
        <f aca="false">IFERROR(C2041/D2041,0)</f>
        <v>0</v>
      </c>
      <c r="F2041" s="45" t="n">
        <v>15</v>
      </c>
    </row>
    <row r="2042" customFormat="false" ht="15" hidden="false" customHeight="false" outlineLevel="0" collapsed="false">
      <c r="A2042" s="7" t="s">
        <v>2537</v>
      </c>
      <c r="B2042" s="7" t="s">
        <v>12312</v>
      </c>
      <c r="C2042" s="44" t="n">
        <v>0</v>
      </c>
      <c r="D2042" s="44" t="n">
        <v>2</v>
      </c>
      <c r="E2042" s="38" t="n">
        <f aca="false">IFERROR(C2042/D2042,0)</f>
        <v>0</v>
      </c>
      <c r="F2042" s="45" t="n">
        <v>37</v>
      </c>
    </row>
    <row r="2043" customFormat="false" ht="15" hidden="false" customHeight="false" outlineLevel="0" collapsed="false">
      <c r="A2043" s="7" t="s">
        <v>4710</v>
      </c>
      <c r="B2043" s="7" t="s">
        <v>12283</v>
      </c>
      <c r="C2043" s="44" t="n">
        <v>0</v>
      </c>
      <c r="D2043" s="44" t="n">
        <v>2</v>
      </c>
      <c r="E2043" s="38" t="n">
        <f aca="false">IFERROR(C2043/D2043,0)</f>
        <v>0</v>
      </c>
      <c r="F2043" s="45" t="n">
        <v>23.5</v>
      </c>
    </row>
    <row r="2044" customFormat="false" ht="15" hidden="false" customHeight="false" outlineLevel="0" collapsed="false">
      <c r="A2044" s="7" t="s">
        <v>4038</v>
      </c>
      <c r="B2044" s="7" t="s">
        <v>12311</v>
      </c>
      <c r="C2044" s="44" t="n">
        <v>0</v>
      </c>
      <c r="D2044" s="44" t="n">
        <v>2</v>
      </c>
      <c r="E2044" s="38" t="n">
        <f aca="false">IFERROR(C2044/D2044,0)</f>
        <v>0</v>
      </c>
      <c r="F2044" s="45" t="n">
        <v>8</v>
      </c>
    </row>
    <row r="2045" customFormat="false" ht="15" hidden="false" customHeight="false" outlineLevel="0" collapsed="false">
      <c r="A2045" s="7" t="s">
        <v>4205</v>
      </c>
      <c r="B2045" s="7" t="s">
        <v>12280</v>
      </c>
      <c r="C2045" s="44" t="n">
        <v>0</v>
      </c>
      <c r="D2045" s="44" t="n">
        <v>2</v>
      </c>
      <c r="E2045" s="38" t="n">
        <f aca="false">IFERROR(C2045/D2045,0)</f>
        <v>0</v>
      </c>
      <c r="F2045" s="45" t="n">
        <v>22.5</v>
      </c>
    </row>
    <row r="2046" customFormat="false" ht="15" hidden="false" customHeight="false" outlineLevel="0" collapsed="false">
      <c r="A2046" s="7" t="s">
        <v>2595</v>
      </c>
      <c r="B2046" s="7" t="s">
        <v>12294</v>
      </c>
      <c r="C2046" s="44" t="n">
        <v>0</v>
      </c>
      <c r="D2046" s="44" t="n">
        <v>2</v>
      </c>
      <c r="E2046" s="38" t="n">
        <f aca="false">IFERROR(C2046/D2046,0)</f>
        <v>0</v>
      </c>
      <c r="F2046" s="45" t="n">
        <v>22</v>
      </c>
    </row>
    <row r="2047" customFormat="false" ht="15" hidden="false" customHeight="false" outlineLevel="0" collapsed="false">
      <c r="A2047" s="7" t="s">
        <v>3406</v>
      </c>
      <c r="B2047" s="7" t="s">
        <v>12284</v>
      </c>
      <c r="C2047" s="44" t="n">
        <v>0</v>
      </c>
      <c r="D2047" s="44" t="n">
        <v>2</v>
      </c>
      <c r="E2047" s="38" t="n">
        <f aca="false">IFERROR(C2047/D2047,0)</f>
        <v>0</v>
      </c>
      <c r="F2047" s="45" t="n">
        <v>47.5</v>
      </c>
    </row>
    <row r="2048" customFormat="false" ht="15" hidden="false" customHeight="false" outlineLevel="0" collapsed="false">
      <c r="A2048" s="7" t="s">
        <v>4812</v>
      </c>
      <c r="B2048" s="7" t="s">
        <v>12285</v>
      </c>
      <c r="C2048" s="44" t="n">
        <v>0</v>
      </c>
      <c r="D2048" s="44" t="n">
        <v>2</v>
      </c>
      <c r="E2048" s="38" t="n">
        <f aca="false">IFERROR(C2048/D2048,0)</f>
        <v>0</v>
      </c>
      <c r="F2048" s="45" t="n">
        <v>20.5</v>
      </c>
    </row>
    <row r="2049" customFormat="false" ht="15" hidden="false" customHeight="false" outlineLevel="0" collapsed="false">
      <c r="A2049" s="7" t="s">
        <v>5153</v>
      </c>
      <c r="B2049" s="7" t="s">
        <v>12285</v>
      </c>
      <c r="C2049" s="44" t="n">
        <v>0</v>
      </c>
      <c r="D2049" s="44" t="n">
        <v>2</v>
      </c>
      <c r="E2049" s="38" t="n">
        <f aca="false">IFERROR(C2049/D2049,0)</f>
        <v>0</v>
      </c>
      <c r="F2049" s="45" t="n">
        <v>20.5</v>
      </c>
    </row>
    <row r="2050" customFormat="false" ht="15" hidden="false" customHeight="false" outlineLevel="0" collapsed="false">
      <c r="A2050" s="7" t="s">
        <v>4857</v>
      </c>
      <c r="B2050" s="7" t="s">
        <v>12285</v>
      </c>
      <c r="C2050" s="44" t="n">
        <v>0</v>
      </c>
      <c r="D2050" s="44" t="n">
        <v>2</v>
      </c>
      <c r="E2050" s="38" t="n">
        <f aca="false">IFERROR(C2050/D2050,0)</f>
        <v>0</v>
      </c>
      <c r="F2050" s="45" t="n">
        <v>39</v>
      </c>
    </row>
    <row r="2051" customFormat="false" ht="15" hidden="false" customHeight="false" outlineLevel="0" collapsed="false">
      <c r="A2051" s="7" t="s">
        <v>3533</v>
      </c>
      <c r="B2051" s="7" t="s">
        <v>12285</v>
      </c>
      <c r="C2051" s="44" t="n">
        <v>0</v>
      </c>
      <c r="D2051" s="44" t="n">
        <v>2</v>
      </c>
      <c r="E2051" s="38" t="n">
        <f aca="false">IFERROR(C2051/D2051,0)</f>
        <v>0</v>
      </c>
      <c r="F2051" s="45" t="n">
        <v>13.5</v>
      </c>
    </row>
    <row r="2052" customFormat="false" ht="15" hidden="false" customHeight="false" outlineLevel="0" collapsed="false">
      <c r="A2052" s="7" t="s">
        <v>5097</v>
      </c>
      <c r="B2052" s="7" t="s">
        <v>12285</v>
      </c>
      <c r="C2052" s="44" t="n">
        <v>0</v>
      </c>
      <c r="D2052" s="44" t="n">
        <v>2</v>
      </c>
      <c r="E2052" s="38" t="n">
        <f aca="false">IFERROR(C2052/D2052,0)</f>
        <v>0</v>
      </c>
      <c r="F2052" s="45" t="n">
        <v>15</v>
      </c>
    </row>
    <row r="2053" customFormat="false" ht="15" hidden="false" customHeight="false" outlineLevel="0" collapsed="false">
      <c r="A2053" s="7" t="s">
        <v>5119</v>
      </c>
      <c r="B2053" s="7" t="s">
        <v>12281</v>
      </c>
      <c r="C2053" s="44" t="n">
        <v>0</v>
      </c>
      <c r="D2053" s="44" t="n">
        <v>2</v>
      </c>
      <c r="E2053" s="38" t="n">
        <f aca="false">IFERROR(C2053/D2053,0)</f>
        <v>0</v>
      </c>
      <c r="F2053" s="45" t="n">
        <v>11</v>
      </c>
    </row>
    <row r="2054" customFormat="false" ht="15" hidden="false" customHeight="false" outlineLevel="0" collapsed="false">
      <c r="A2054" s="7" t="s">
        <v>2544</v>
      </c>
      <c r="B2054" s="7" t="s">
        <v>12285</v>
      </c>
      <c r="C2054" s="44" t="n">
        <v>0</v>
      </c>
      <c r="D2054" s="44" t="n">
        <v>2</v>
      </c>
      <c r="E2054" s="38" t="n">
        <f aca="false">IFERROR(C2054/D2054,0)</f>
        <v>0</v>
      </c>
      <c r="F2054" s="45" t="n">
        <v>34</v>
      </c>
    </row>
    <row r="2055" customFormat="false" ht="15" hidden="false" customHeight="false" outlineLevel="0" collapsed="false">
      <c r="A2055" s="7" t="s">
        <v>3409</v>
      </c>
      <c r="B2055" s="7" t="s">
        <v>12280</v>
      </c>
      <c r="C2055" s="44" t="n">
        <v>0</v>
      </c>
      <c r="D2055" s="44" t="n">
        <v>2</v>
      </c>
      <c r="E2055" s="38" t="n">
        <f aca="false">IFERROR(C2055/D2055,0)</f>
        <v>0</v>
      </c>
      <c r="F2055" s="45" t="n">
        <v>28</v>
      </c>
    </row>
    <row r="2056" customFormat="false" ht="15" hidden="false" customHeight="false" outlineLevel="0" collapsed="false">
      <c r="A2056" s="7" t="s">
        <v>4418</v>
      </c>
      <c r="B2056" s="7" t="s">
        <v>12285</v>
      </c>
      <c r="C2056" s="44" t="n">
        <v>0</v>
      </c>
      <c r="D2056" s="44" t="n">
        <v>2</v>
      </c>
      <c r="E2056" s="38" t="n">
        <f aca="false">IFERROR(C2056/D2056,0)</f>
        <v>0</v>
      </c>
      <c r="F2056" s="45" t="n">
        <v>38</v>
      </c>
    </row>
    <row r="2057" customFormat="false" ht="15" hidden="false" customHeight="false" outlineLevel="0" collapsed="false">
      <c r="A2057" s="7" t="s">
        <v>4593</v>
      </c>
      <c r="B2057" s="7" t="s">
        <v>12285</v>
      </c>
      <c r="C2057" s="44" t="n">
        <v>0</v>
      </c>
      <c r="D2057" s="44" t="n">
        <v>2</v>
      </c>
      <c r="E2057" s="38" t="n">
        <f aca="false">IFERROR(C2057/D2057,0)</f>
        <v>0</v>
      </c>
      <c r="F2057" s="45" t="n">
        <v>34.5</v>
      </c>
    </row>
    <row r="2058" customFormat="false" ht="15" hidden="false" customHeight="false" outlineLevel="0" collapsed="false">
      <c r="A2058" s="7" t="s">
        <v>2347</v>
      </c>
      <c r="B2058" s="7" t="s">
        <v>12281</v>
      </c>
      <c r="C2058" s="44" t="n">
        <v>0</v>
      </c>
      <c r="D2058" s="44" t="n">
        <v>2</v>
      </c>
      <c r="E2058" s="38" t="n">
        <f aca="false">IFERROR(C2058/D2058,0)</f>
        <v>0</v>
      </c>
      <c r="F2058" s="45" t="n">
        <v>30</v>
      </c>
    </row>
    <row r="2059" customFormat="false" ht="15" hidden="false" customHeight="false" outlineLevel="0" collapsed="false">
      <c r="A2059" s="7" t="s">
        <v>2385</v>
      </c>
      <c r="B2059" s="7" t="s">
        <v>12332</v>
      </c>
      <c r="C2059" s="44" t="n">
        <v>0</v>
      </c>
      <c r="D2059" s="44" t="n">
        <v>2</v>
      </c>
      <c r="E2059" s="38" t="n">
        <f aca="false">IFERROR(C2059/D2059,0)</f>
        <v>0</v>
      </c>
      <c r="F2059" s="45" t="n">
        <v>32</v>
      </c>
    </row>
    <row r="2060" customFormat="false" ht="15" hidden="false" customHeight="false" outlineLevel="0" collapsed="false">
      <c r="A2060" s="7" t="s">
        <v>3744</v>
      </c>
      <c r="B2060" s="7" t="s">
        <v>12285</v>
      </c>
      <c r="C2060" s="44" t="n">
        <v>0</v>
      </c>
      <c r="D2060" s="44" t="n">
        <v>2</v>
      </c>
      <c r="E2060" s="38" t="n">
        <f aca="false">IFERROR(C2060/D2060,0)</f>
        <v>0</v>
      </c>
      <c r="F2060" s="45" t="n">
        <v>36.5</v>
      </c>
    </row>
    <row r="2061" customFormat="false" ht="15" hidden="false" customHeight="false" outlineLevel="0" collapsed="false">
      <c r="A2061" s="7" t="s">
        <v>4429</v>
      </c>
      <c r="B2061" s="7" t="s">
        <v>12281</v>
      </c>
      <c r="C2061" s="44" t="n">
        <v>0</v>
      </c>
      <c r="D2061" s="44" t="n">
        <v>2</v>
      </c>
      <c r="E2061" s="38" t="n">
        <f aca="false">IFERROR(C2061/D2061,0)</f>
        <v>0</v>
      </c>
      <c r="F2061" s="45" t="n">
        <v>10</v>
      </c>
    </row>
    <row r="2062" customFormat="false" ht="15" hidden="false" customHeight="false" outlineLevel="0" collapsed="false">
      <c r="A2062" s="7" t="s">
        <v>2405</v>
      </c>
      <c r="B2062" s="7" t="s">
        <v>12328</v>
      </c>
      <c r="C2062" s="44" t="n">
        <v>0</v>
      </c>
      <c r="D2062" s="44" t="n">
        <v>2</v>
      </c>
      <c r="E2062" s="38" t="n">
        <f aca="false">IFERROR(C2062/D2062,0)</f>
        <v>0</v>
      </c>
      <c r="F2062" s="45" t="n">
        <v>10.5</v>
      </c>
    </row>
    <row r="2063" customFormat="false" ht="15" hidden="false" customHeight="false" outlineLevel="0" collapsed="false">
      <c r="A2063" s="7" t="s">
        <v>3938</v>
      </c>
      <c r="B2063" s="7" t="s">
        <v>12280</v>
      </c>
      <c r="C2063" s="44" t="n">
        <v>0</v>
      </c>
      <c r="D2063" s="44" t="n">
        <v>2</v>
      </c>
      <c r="E2063" s="38" t="n">
        <f aca="false">IFERROR(C2063/D2063,0)</f>
        <v>0</v>
      </c>
      <c r="F2063" s="45" t="n">
        <v>13.5</v>
      </c>
    </row>
    <row r="2064" customFormat="false" ht="15" hidden="false" customHeight="false" outlineLevel="0" collapsed="false">
      <c r="A2064" s="7" t="s">
        <v>4172</v>
      </c>
      <c r="B2064" s="7" t="s">
        <v>12284</v>
      </c>
      <c r="C2064" s="44" t="n">
        <v>0</v>
      </c>
      <c r="D2064" s="44" t="n">
        <v>2</v>
      </c>
      <c r="E2064" s="38" t="n">
        <f aca="false">IFERROR(C2064/D2064,0)</f>
        <v>0</v>
      </c>
      <c r="F2064" s="45" t="n">
        <v>64</v>
      </c>
    </row>
    <row r="2065" customFormat="false" ht="15" hidden="false" customHeight="false" outlineLevel="0" collapsed="false">
      <c r="A2065" s="7" t="s">
        <v>2794</v>
      </c>
      <c r="B2065" s="7" t="s">
        <v>12285</v>
      </c>
      <c r="C2065" s="44" t="n">
        <v>0</v>
      </c>
      <c r="D2065" s="44" t="n">
        <v>2</v>
      </c>
      <c r="E2065" s="38" t="n">
        <f aca="false">IFERROR(C2065/D2065,0)</f>
        <v>0</v>
      </c>
      <c r="F2065" s="45" t="n">
        <v>11.5</v>
      </c>
    </row>
    <row r="2066" customFormat="false" ht="15" hidden="false" customHeight="false" outlineLevel="0" collapsed="false">
      <c r="A2066" s="7" t="s">
        <v>2818</v>
      </c>
      <c r="B2066" s="7" t="s">
        <v>12294</v>
      </c>
      <c r="C2066" s="44" t="n">
        <v>0</v>
      </c>
      <c r="D2066" s="44" t="n">
        <v>2</v>
      </c>
      <c r="E2066" s="38" t="n">
        <f aca="false">IFERROR(C2066/D2066,0)</f>
        <v>0</v>
      </c>
      <c r="F2066" s="45" t="n">
        <v>17.5</v>
      </c>
    </row>
    <row r="2067" customFormat="false" ht="15" hidden="false" customHeight="false" outlineLevel="0" collapsed="false">
      <c r="A2067" s="7" t="s">
        <v>2537</v>
      </c>
      <c r="B2067" s="7" t="s">
        <v>12284</v>
      </c>
      <c r="C2067" s="44" t="n">
        <v>0</v>
      </c>
      <c r="D2067" s="44" t="n">
        <v>2</v>
      </c>
      <c r="E2067" s="38" t="n">
        <f aca="false">IFERROR(C2067/D2067,0)</f>
        <v>0</v>
      </c>
      <c r="F2067" s="45" t="n">
        <v>33</v>
      </c>
    </row>
    <row r="2068" customFormat="false" ht="15" hidden="false" customHeight="false" outlineLevel="0" collapsed="false">
      <c r="A2068" s="7" t="s">
        <v>4146</v>
      </c>
      <c r="B2068" s="7" t="s">
        <v>12285</v>
      </c>
      <c r="C2068" s="44" t="n">
        <v>0</v>
      </c>
      <c r="D2068" s="44" t="n">
        <v>2</v>
      </c>
      <c r="E2068" s="38" t="n">
        <f aca="false">IFERROR(C2068/D2068,0)</f>
        <v>0</v>
      </c>
      <c r="F2068" s="45" t="n">
        <v>31.5</v>
      </c>
    </row>
    <row r="2069" customFormat="false" ht="15" hidden="false" customHeight="false" outlineLevel="0" collapsed="false">
      <c r="A2069" s="7" t="s">
        <v>2336</v>
      </c>
      <c r="B2069" s="7" t="s">
        <v>12281</v>
      </c>
      <c r="C2069" s="44" t="n">
        <v>0</v>
      </c>
      <c r="D2069" s="44" t="n">
        <v>2</v>
      </c>
      <c r="E2069" s="38" t="n">
        <f aca="false">IFERROR(C2069/D2069,0)</f>
        <v>0</v>
      </c>
      <c r="F2069" s="45" t="n">
        <v>26</v>
      </c>
    </row>
    <row r="2070" customFormat="false" ht="15" hidden="false" customHeight="false" outlineLevel="0" collapsed="false">
      <c r="A2070" s="7" t="s">
        <v>2798</v>
      </c>
      <c r="B2070" s="7" t="s">
        <v>12281</v>
      </c>
      <c r="C2070" s="44" t="n">
        <v>0</v>
      </c>
      <c r="D2070" s="44" t="n">
        <v>2</v>
      </c>
      <c r="E2070" s="38" t="n">
        <f aca="false">IFERROR(C2070/D2070,0)</f>
        <v>0</v>
      </c>
      <c r="F2070" s="45" t="n">
        <v>13</v>
      </c>
    </row>
    <row r="2071" customFormat="false" ht="15" hidden="false" customHeight="false" outlineLevel="0" collapsed="false">
      <c r="A2071" s="7" t="s">
        <v>2313</v>
      </c>
      <c r="B2071" s="7" t="s">
        <v>12284</v>
      </c>
      <c r="C2071" s="44" t="n">
        <v>0</v>
      </c>
      <c r="D2071" s="44" t="n">
        <v>2</v>
      </c>
      <c r="E2071" s="38" t="n">
        <f aca="false">IFERROR(C2071/D2071,0)</f>
        <v>0</v>
      </c>
      <c r="F2071" s="45" t="n">
        <v>10</v>
      </c>
    </row>
    <row r="2072" customFormat="false" ht="15" hidden="false" customHeight="false" outlineLevel="0" collapsed="false">
      <c r="A2072" s="7" t="s">
        <v>2401</v>
      </c>
      <c r="B2072" s="7" t="s">
        <v>12289</v>
      </c>
      <c r="C2072" s="44" t="n">
        <v>0</v>
      </c>
      <c r="D2072" s="44" t="n">
        <v>2</v>
      </c>
      <c r="E2072" s="38" t="n">
        <f aca="false">IFERROR(C2072/D2072,0)</f>
        <v>0</v>
      </c>
      <c r="F2072" s="45" t="n">
        <v>7</v>
      </c>
    </row>
    <row r="2073" customFormat="false" ht="15" hidden="false" customHeight="false" outlineLevel="0" collapsed="false">
      <c r="A2073" s="7" t="s">
        <v>4319</v>
      </c>
      <c r="B2073" s="7" t="s">
        <v>12285</v>
      </c>
      <c r="C2073" s="44" t="n">
        <v>0</v>
      </c>
      <c r="D2073" s="44" t="n">
        <v>2</v>
      </c>
      <c r="E2073" s="38" t="n">
        <f aca="false">IFERROR(C2073/D2073,0)</f>
        <v>0</v>
      </c>
      <c r="F2073" s="45" t="n">
        <v>23</v>
      </c>
    </row>
    <row r="2074" customFormat="false" ht="15" hidden="false" customHeight="false" outlineLevel="0" collapsed="false">
      <c r="A2074" s="7" t="s">
        <v>3204</v>
      </c>
      <c r="B2074" s="7" t="s">
        <v>12281</v>
      </c>
      <c r="C2074" s="44" t="n">
        <v>0</v>
      </c>
      <c r="D2074" s="44" t="n">
        <v>2</v>
      </c>
      <c r="E2074" s="38" t="n">
        <f aca="false">IFERROR(C2074/D2074,0)</f>
        <v>0</v>
      </c>
      <c r="F2074" s="45" t="n">
        <v>10</v>
      </c>
    </row>
    <row r="2075" customFormat="false" ht="15" hidden="false" customHeight="false" outlineLevel="0" collapsed="false">
      <c r="A2075" s="7" t="s">
        <v>3861</v>
      </c>
      <c r="B2075" s="7" t="s">
        <v>12301</v>
      </c>
      <c r="C2075" s="44" t="n">
        <v>0</v>
      </c>
      <c r="D2075" s="44" t="n">
        <v>2</v>
      </c>
      <c r="E2075" s="38" t="n">
        <f aca="false">IFERROR(C2075/D2075,0)</f>
        <v>0</v>
      </c>
      <c r="F2075" s="45" t="n">
        <v>53</v>
      </c>
    </row>
    <row r="2076" customFormat="false" ht="15" hidden="false" customHeight="false" outlineLevel="0" collapsed="false">
      <c r="A2076" s="7" t="s">
        <v>4301</v>
      </c>
      <c r="B2076" s="7" t="s">
        <v>12284</v>
      </c>
      <c r="C2076" s="44" t="n">
        <v>0</v>
      </c>
      <c r="D2076" s="44" t="n">
        <v>2</v>
      </c>
      <c r="E2076" s="38" t="n">
        <f aca="false">IFERROR(C2076/D2076,0)</f>
        <v>0</v>
      </c>
      <c r="F2076" s="45" t="n">
        <v>53</v>
      </c>
    </row>
    <row r="2077" customFormat="false" ht="15" hidden="false" customHeight="false" outlineLevel="0" collapsed="false">
      <c r="A2077" s="7" t="s">
        <v>2746</v>
      </c>
      <c r="B2077" s="7" t="s">
        <v>12288</v>
      </c>
      <c r="C2077" s="44" t="n">
        <v>0</v>
      </c>
      <c r="D2077" s="44" t="n">
        <v>2</v>
      </c>
      <c r="E2077" s="38" t="n">
        <f aca="false">IFERROR(C2077/D2077,0)</f>
        <v>0</v>
      </c>
      <c r="F2077" s="45" t="n">
        <v>48</v>
      </c>
    </row>
    <row r="2078" customFormat="false" ht="15" hidden="false" customHeight="false" outlineLevel="0" collapsed="false">
      <c r="A2078" s="7" t="s">
        <v>3982</v>
      </c>
      <c r="B2078" s="7" t="s">
        <v>12282</v>
      </c>
      <c r="C2078" s="44" t="n">
        <v>0</v>
      </c>
      <c r="D2078" s="44" t="n">
        <v>2</v>
      </c>
      <c r="E2078" s="38" t="n">
        <f aca="false">IFERROR(C2078/D2078,0)</f>
        <v>0</v>
      </c>
      <c r="F2078" s="45" t="n">
        <v>22</v>
      </c>
    </row>
    <row r="2079" customFormat="false" ht="15" hidden="false" customHeight="false" outlineLevel="0" collapsed="false">
      <c r="A2079" s="7" t="s">
        <v>2312</v>
      </c>
      <c r="B2079" s="7" t="s">
        <v>12303</v>
      </c>
      <c r="C2079" s="44" t="n">
        <v>0</v>
      </c>
      <c r="D2079" s="44" t="n">
        <v>2</v>
      </c>
      <c r="E2079" s="38" t="n">
        <f aca="false">IFERROR(C2079/D2079,0)</f>
        <v>0</v>
      </c>
      <c r="F2079" s="45" t="n">
        <v>15</v>
      </c>
    </row>
    <row r="2080" customFormat="false" ht="15" hidden="false" customHeight="false" outlineLevel="0" collapsed="false">
      <c r="A2080" s="7" t="s">
        <v>2528</v>
      </c>
      <c r="B2080" s="7" t="s">
        <v>12292</v>
      </c>
      <c r="C2080" s="44" t="n">
        <v>0</v>
      </c>
      <c r="D2080" s="44" t="n">
        <v>2</v>
      </c>
      <c r="E2080" s="38" t="n">
        <f aca="false">IFERROR(C2080/D2080,0)</f>
        <v>0</v>
      </c>
      <c r="F2080" s="45" t="n">
        <v>41.5</v>
      </c>
    </row>
    <row r="2081" customFormat="false" ht="15" hidden="false" customHeight="false" outlineLevel="0" collapsed="false">
      <c r="A2081" s="7" t="s">
        <v>4704</v>
      </c>
      <c r="B2081" s="7" t="s">
        <v>12285</v>
      </c>
      <c r="C2081" s="44" t="n">
        <v>0</v>
      </c>
      <c r="D2081" s="44" t="n">
        <v>2</v>
      </c>
      <c r="E2081" s="38" t="n">
        <f aca="false">IFERROR(C2081/D2081,0)</f>
        <v>0</v>
      </c>
      <c r="F2081" s="45" t="n">
        <v>26.5</v>
      </c>
    </row>
    <row r="2082" customFormat="false" ht="15" hidden="false" customHeight="false" outlineLevel="0" collapsed="false">
      <c r="A2082" s="7" t="s">
        <v>4468</v>
      </c>
      <c r="B2082" s="7" t="s">
        <v>12281</v>
      </c>
      <c r="C2082" s="44" t="n">
        <v>0</v>
      </c>
      <c r="D2082" s="44" t="n">
        <v>2</v>
      </c>
      <c r="E2082" s="38" t="n">
        <f aca="false">IFERROR(C2082/D2082,0)</f>
        <v>0</v>
      </c>
      <c r="F2082" s="45" t="n">
        <v>11.5</v>
      </c>
    </row>
    <row r="2083" customFormat="false" ht="15" hidden="false" customHeight="false" outlineLevel="0" collapsed="false">
      <c r="A2083" s="7" t="s">
        <v>4931</v>
      </c>
      <c r="B2083" s="7" t="s">
        <v>12285</v>
      </c>
      <c r="C2083" s="44" t="n">
        <v>0</v>
      </c>
      <c r="D2083" s="44" t="n">
        <v>2</v>
      </c>
      <c r="E2083" s="38" t="n">
        <f aca="false">IFERROR(C2083/D2083,0)</f>
        <v>0</v>
      </c>
      <c r="F2083" s="45" t="n">
        <v>14</v>
      </c>
    </row>
    <row r="2084" customFormat="false" ht="15" hidden="false" customHeight="false" outlineLevel="0" collapsed="false">
      <c r="A2084" s="7" t="s">
        <v>2942</v>
      </c>
      <c r="B2084" s="7" t="s">
        <v>12281</v>
      </c>
      <c r="C2084" s="44" t="n">
        <v>0</v>
      </c>
      <c r="D2084" s="44" t="n">
        <v>2</v>
      </c>
      <c r="E2084" s="38" t="n">
        <f aca="false">IFERROR(C2084/D2084,0)</f>
        <v>0</v>
      </c>
      <c r="F2084" s="45" t="n">
        <v>20.5</v>
      </c>
    </row>
    <row r="2085" customFormat="false" ht="15" hidden="false" customHeight="false" outlineLevel="0" collapsed="false">
      <c r="A2085" s="7" t="s">
        <v>2990</v>
      </c>
      <c r="B2085" s="7" t="s">
        <v>12280</v>
      </c>
      <c r="C2085" s="44" t="n">
        <v>0</v>
      </c>
      <c r="D2085" s="44" t="n">
        <v>2</v>
      </c>
      <c r="E2085" s="38" t="n">
        <f aca="false">IFERROR(C2085/D2085,0)</f>
        <v>0</v>
      </c>
      <c r="F2085" s="45" t="n">
        <v>23.5</v>
      </c>
    </row>
    <row r="2086" customFormat="false" ht="15" hidden="false" customHeight="false" outlineLevel="0" collapsed="false">
      <c r="A2086" s="7" t="s">
        <v>5111</v>
      </c>
      <c r="B2086" s="7" t="s">
        <v>12285</v>
      </c>
      <c r="C2086" s="44" t="n">
        <v>0</v>
      </c>
      <c r="D2086" s="44" t="n">
        <v>2</v>
      </c>
      <c r="E2086" s="38" t="n">
        <f aca="false">IFERROR(C2086/D2086,0)</f>
        <v>0</v>
      </c>
      <c r="F2086" s="45" t="n">
        <v>27.5</v>
      </c>
    </row>
    <row r="2087" customFormat="false" ht="15" hidden="false" customHeight="false" outlineLevel="0" collapsed="false">
      <c r="A2087" s="7" t="s">
        <v>2385</v>
      </c>
      <c r="B2087" s="7" t="s">
        <v>12301</v>
      </c>
      <c r="C2087" s="44" t="n">
        <v>0</v>
      </c>
      <c r="D2087" s="44" t="n">
        <v>2</v>
      </c>
      <c r="E2087" s="38" t="n">
        <f aca="false">IFERROR(C2087/D2087,0)</f>
        <v>0</v>
      </c>
      <c r="F2087" s="45" t="n">
        <v>33</v>
      </c>
    </row>
    <row r="2088" customFormat="false" ht="15" hidden="false" customHeight="false" outlineLevel="0" collapsed="false">
      <c r="A2088" s="7" t="s">
        <v>2853</v>
      </c>
      <c r="B2088" s="7" t="s">
        <v>12292</v>
      </c>
      <c r="C2088" s="44" t="n">
        <v>0</v>
      </c>
      <c r="D2088" s="44" t="n">
        <v>2</v>
      </c>
      <c r="E2088" s="38" t="n">
        <f aca="false">IFERROR(C2088/D2088,0)</f>
        <v>0</v>
      </c>
      <c r="F2088" s="45" t="n">
        <v>24.5</v>
      </c>
    </row>
    <row r="2089" customFormat="false" ht="15" hidden="false" customHeight="false" outlineLevel="0" collapsed="false">
      <c r="A2089" s="7" t="s">
        <v>3212</v>
      </c>
      <c r="B2089" s="7" t="s">
        <v>12280</v>
      </c>
      <c r="C2089" s="44" t="n">
        <v>0</v>
      </c>
      <c r="D2089" s="44" t="n">
        <v>2</v>
      </c>
      <c r="E2089" s="38" t="n">
        <f aca="false">IFERROR(C2089/D2089,0)</f>
        <v>0</v>
      </c>
      <c r="F2089" s="45" t="n">
        <v>17</v>
      </c>
    </row>
    <row r="2090" customFormat="false" ht="15" hidden="false" customHeight="false" outlineLevel="0" collapsed="false">
      <c r="A2090" s="7" t="s">
        <v>4019</v>
      </c>
      <c r="B2090" s="7" t="s">
        <v>12285</v>
      </c>
      <c r="C2090" s="44" t="n">
        <v>0</v>
      </c>
      <c r="D2090" s="44" t="n">
        <v>2</v>
      </c>
      <c r="E2090" s="38" t="n">
        <f aca="false">IFERROR(C2090/D2090,0)</f>
        <v>0</v>
      </c>
      <c r="F2090" s="45" t="n">
        <v>27.5</v>
      </c>
    </row>
    <row r="2091" customFormat="false" ht="15" hidden="false" customHeight="false" outlineLevel="0" collapsed="false">
      <c r="A2091" s="7" t="s">
        <v>3879</v>
      </c>
      <c r="B2091" s="7" t="s">
        <v>12285</v>
      </c>
      <c r="C2091" s="44" t="n">
        <v>0</v>
      </c>
      <c r="D2091" s="44" t="n">
        <v>2</v>
      </c>
      <c r="E2091" s="38" t="n">
        <f aca="false">IFERROR(C2091/D2091,0)</f>
        <v>0</v>
      </c>
      <c r="F2091" s="45" t="n">
        <v>26</v>
      </c>
    </row>
    <row r="2092" customFormat="false" ht="15" hidden="false" customHeight="false" outlineLevel="0" collapsed="false">
      <c r="A2092" s="7" t="s">
        <v>2380</v>
      </c>
      <c r="B2092" s="7" t="s">
        <v>12282</v>
      </c>
      <c r="C2092" s="44" t="n">
        <v>0</v>
      </c>
      <c r="D2092" s="44" t="n">
        <v>2</v>
      </c>
      <c r="E2092" s="38" t="n">
        <f aca="false">IFERROR(C2092/D2092,0)</f>
        <v>0</v>
      </c>
      <c r="F2092" s="45" t="n">
        <v>15</v>
      </c>
    </row>
    <row r="2093" customFormat="false" ht="15" hidden="false" customHeight="false" outlineLevel="0" collapsed="false">
      <c r="A2093" s="7" t="s">
        <v>4467</v>
      </c>
      <c r="B2093" s="7" t="s">
        <v>12285</v>
      </c>
      <c r="C2093" s="44" t="n">
        <v>0</v>
      </c>
      <c r="D2093" s="44" t="n">
        <v>2</v>
      </c>
      <c r="E2093" s="38" t="n">
        <f aca="false">IFERROR(C2093/D2093,0)</f>
        <v>0</v>
      </c>
      <c r="F2093" s="45" t="n">
        <v>46</v>
      </c>
    </row>
    <row r="2094" customFormat="false" ht="15" hidden="false" customHeight="false" outlineLevel="0" collapsed="false">
      <c r="A2094" s="7" t="s">
        <v>2308</v>
      </c>
      <c r="B2094" s="7" t="s">
        <v>12295</v>
      </c>
      <c r="C2094" s="44" t="n">
        <v>0</v>
      </c>
      <c r="D2094" s="44" t="n">
        <v>2</v>
      </c>
      <c r="E2094" s="38" t="n">
        <f aca="false">IFERROR(C2094/D2094,0)</f>
        <v>0</v>
      </c>
      <c r="F2094" s="45" t="n">
        <v>11</v>
      </c>
    </row>
    <row r="2095" customFormat="false" ht="15" hidden="false" customHeight="false" outlineLevel="0" collapsed="false">
      <c r="A2095" s="7" t="s">
        <v>2305</v>
      </c>
      <c r="B2095" s="7" t="s">
        <v>12340</v>
      </c>
      <c r="C2095" s="44" t="n">
        <v>0</v>
      </c>
      <c r="D2095" s="44" t="n">
        <v>2</v>
      </c>
      <c r="E2095" s="38" t="n">
        <f aca="false">IFERROR(C2095/D2095,0)</f>
        <v>0</v>
      </c>
      <c r="F2095" s="45" t="n">
        <v>8.5</v>
      </c>
    </row>
    <row r="2096" customFormat="false" ht="15" hidden="false" customHeight="false" outlineLevel="0" collapsed="false">
      <c r="A2096" s="7" t="s">
        <v>3808</v>
      </c>
      <c r="B2096" s="7" t="s">
        <v>12284</v>
      </c>
      <c r="C2096" s="44" t="n">
        <v>0</v>
      </c>
      <c r="D2096" s="44" t="n">
        <v>2</v>
      </c>
      <c r="E2096" s="38" t="n">
        <f aca="false">IFERROR(C2096/D2096,0)</f>
        <v>0</v>
      </c>
      <c r="F2096" s="45" t="n">
        <v>71.5</v>
      </c>
    </row>
    <row r="2097" customFormat="false" ht="15" hidden="false" customHeight="false" outlineLevel="0" collapsed="false">
      <c r="A2097" s="7" t="s">
        <v>4560</v>
      </c>
      <c r="B2097" s="7" t="s">
        <v>12281</v>
      </c>
      <c r="C2097" s="44" t="n">
        <v>0</v>
      </c>
      <c r="D2097" s="44" t="n">
        <v>2</v>
      </c>
      <c r="E2097" s="38" t="n">
        <f aca="false">IFERROR(C2097/D2097,0)</f>
        <v>0</v>
      </c>
      <c r="F2097" s="45" t="n">
        <v>6</v>
      </c>
    </row>
    <row r="2098" customFormat="false" ht="15" hidden="false" customHeight="false" outlineLevel="0" collapsed="false">
      <c r="A2098" s="7" t="s">
        <v>3529</v>
      </c>
      <c r="B2098" s="7" t="s">
        <v>12285</v>
      </c>
      <c r="C2098" s="44" t="n">
        <v>0</v>
      </c>
      <c r="D2098" s="44" t="n">
        <v>2</v>
      </c>
      <c r="E2098" s="38" t="n">
        <f aca="false">IFERROR(C2098/D2098,0)</f>
        <v>0</v>
      </c>
      <c r="F2098" s="45" t="n">
        <v>18.5</v>
      </c>
    </row>
    <row r="2099" customFormat="false" ht="15" hidden="false" customHeight="false" outlineLevel="0" collapsed="false">
      <c r="A2099" s="7" t="s">
        <v>2341</v>
      </c>
      <c r="B2099" s="7" t="s">
        <v>12287</v>
      </c>
      <c r="C2099" s="44" t="n">
        <v>0</v>
      </c>
      <c r="D2099" s="44" t="n">
        <v>2</v>
      </c>
      <c r="E2099" s="38" t="n">
        <f aca="false">IFERROR(C2099/D2099,0)</f>
        <v>0</v>
      </c>
      <c r="F2099" s="45" t="n">
        <v>9</v>
      </c>
    </row>
    <row r="2100" customFormat="false" ht="15" hidden="false" customHeight="false" outlineLevel="0" collapsed="false">
      <c r="A2100" s="7" t="s">
        <v>5014</v>
      </c>
      <c r="B2100" s="7" t="s">
        <v>12285</v>
      </c>
      <c r="C2100" s="44" t="n">
        <v>0</v>
      </c>
      <c r="D2100" s="44" t="n">
        <v>2</v>
      </c>
      <c r="E2100" s="38" t="n">
        <f aca="false">IFERROR(C2100/D2100,0)</f>
        <v>0</v>
      </c>
      <c r="F2100" s="45" t="n">
        <v>15.5</v>
      </c>
    </row>
    <row r="2101" customFormat="false" ht="15" hidden="false" customHeight="false" outlineLevel="0" collapsed="false">
      <c r="A2101" s="7" t="s">
        <v>4018</v>
      </c>
      <c r="B2101" s="7" t="s">
        <v>12285</v>
      </c>
      <c r="C2101" s="44" t="n">
        <v>0</v>
      </c>
      <c r="D2101" s="44" t="n">
        <v>2</v>
      </c>
      <c r="E2101" s="38" t="n">
        <f aca="false">IFERROR(C2101/D2101,0)</f>
        <v>0</v>
      </c>
      <c r="F2101" s="45" t="n">
        <v>47</v>
      </c>
    </row>
    <row r="2102" customFormat="false" ht="15" hidden="false" customHeight="false" outlineLevel="0" collapsed="false">
      <c r="A2102" s="7" t="s">
        <v>2341</v>
      </c>
      <c r="B2102" s="7" t="s">
        <v>12290</v>
      </c>
      <c r="C2102" s="44" t="n">
        <v>0</v>
      </c>
      <c r="D2102" s="44" t="n">
        <v>2</v>
      </c>
      <c r="E2102" s="38" t="n">
        <f aca="false">IFERROR(C2102/D2102,0)</f>
        <v>0</v>
      </c>
      <c r="F2102" s="45" t="n">
        <v>10</v>
      </c>
    </row>
    <row r="2103" customFormat="false" ht="15" hidden="false" customHeight="false" outlineLevel="0" collapsed="false">
      <c r="A2103" s="7" t="s">
        <v>3426</v>
      </c>
      <c r="B2103" s="7" t="s">
        <v>12282</v>
      </c>
      <c r="C2103" s="44" t="n">
        <v>0</v>
      </c>
      <c r="D2103" s="44" t="n">
        <v>2</v>
      </c>
      <c r="E2103" s="38" t="n">
        <f aca="false">IFERROR(C2103/D2103,0)</f>
        <v>0</v>
      </c>
      <c r="F2103" s="45" t="n">
        <v>21.5</v>
      </c>
    </row>
    <row r="2104" customFormat="false" ht="15" hidden="false" customHeight="false" outlineLevel="0" collapsed="false">
      <c r="A2104" s="7" t="s">
        <v>3226</v>
      </c>
      <c r="B2104" s="7" t="s">
        <v>12341</v>
      </c>
      <c r="C2104" s="44" t="n">
        <v>0</v>
      </c>
      <c r="D2104" s="44" t="n">
        <v>2</v>
      </c>
      <c r="E2104" s="38" t="n">
        <f aca="false">IFERROR(C2104/D2104,0)</f>
        <v>0</v>
      </c>
      <c r="F2104" s="45" t="n">
        <v>22</v>
      </c>
    </row>
    <row r="2105" customFormat="false" ht="15" hidden="false" customHeight="false" outlineLevel="0" collapsed="false">
      <c r="A2105" s="7" t="s">
        <v>4540</v>
      </c>
      <c r="B2105" s="7" t="s">
        <v>12285</v>
      </c>
      <c r="C2105" s="44" t="n">
        <v>0</v>
      </c>
      <c r="D2105" s="44" t="n">
        <v>2</v>
      </c>
      <c r="E2105" s="38" t="n">
        <f aca="false">IFERROR(C2105/D2105,0)</f>
        <v>0</v>
      </c>
      <c r="F2105" s="45" t="n">
        <v>29.5</v>
      </c>
    </row>
    <row r="2106" customFormat="false" ht="15" hidden="false" customHeight="false" outlineLevel="0" collapsed="false">
      <c r="A2106" s="7" t="s">
        <v>5050</v>
      </c>
      <c r="B2106" s="7" t="s">
        <v>12285</v>
      </c>
      <c r="C2106" s="44" t="n">
        <v>0</v>
      </c>
      <c r="D2106" s="44" t="n">
        <v>2</v>
      </c>
      <c r="E2106" s="38" t="n">
        <f aca="false">IFERROR(C2106/D2106,0)</f>
        <v>0</v>
      </c>
      <c r="F2106" s="45" t="n">
        <v>27</v>
      </c>
    </row>
    <row r="2107" customFormat="false" ht="15" hidden="false" customHeight="false" outlineLevel="0" collapsed="false">
      <c r="A2107" s="7" t="s">
        <v>4318</v>
      </c>
      <c r="B2107" s="7" t="s">
        <v>12285</v>
      </c>
      <c r="C2107" s="44" t="n">
        <v>0</v>
      </c>
      <c r="D2107" s="44" t="n">
        <v>2</v>
      </c>
      <c r="E2107" s="38" t="n">
        <f aca="false">IFERROR(C2107/D2107,0)</f>
        <v>0</v>
      </c>
      <c r="F2107" s="45" t="n">
        <v>26</v>
      </c>
    </row>
    <row r="2108" customFormat="false" ht="15" hidden="false" customHeight="false" outlineLevel="0" collapsed="false">
      <c r="A2108" s="7" t="s">
        <v>4305</v>
      </c>
      <c r="B2108" s="7" t="s">
        <v>12285</v>
      </c>
      <c r="C2108" s="44" t="n">
        <v>0</v>
      </c>
      <c r="D2108" s="44" t="n">
        <v>2</v>
      </c>
      <c r="E2108" s="38" t="n">
        <f aca="false">IFERROR(C2108/D2108,0)</f>
        <v>0</v>
      </c>
      <c r="F2108" s="45" t="n">
        <v>11.5</v>
      </c>
    </row>
    <row r="2109" customFormat="false" ht="15" hidden="false" customHeight="false" outlineLevel="0" collapsed="false">
      <c r="A2109" s="7" t="s">
        <v>4882</v>
      </c>
      <c r="B2109" s="7" t="s">
        <v>12331</v>
      </c>
      <c r="C2109" s="44" t="n">
        <v>0</v>
      </c>
      <c r="D2109" s="44" t="n">
        <v>2</v>
      </c>
      <c r="E2109" s="38" t="n">
        <f aca="false">IFERROR(C2109/D2109,0)</f>
        <v>0</v>
      </c>
      <c r="F2109" s="45" t="n">
        <v>6.5</v>
      </c>
    </row>
    <row r="2110" customFormat="false" ht="15" hidden="false" customHeight="false" outlineLevel="0" collapsed="false">
      <c r="A2110" s="7" t="s">
        <v>2517</v>
      </c>
      <c r="B2110" s="7" t="s">
        <v>12281</v>
      </c>
      <c r="C2110" s="44" t="n">
        <v>0</v>
      </c>
      <c r="D2110" s="44" t="n">
        <v>2</v>
      </c>
      <c r="E2110" s="38" t="n">
        <f aca="false">IFERROR(C2110/D2110,0)</f>
        <v>0</v>
      </c>
      <c r="F2110" s="45" t="n">
        <v>23</v>
      </c>
    </row>
    <row r="2111" customFormat="false" ht="15" hidden="false" customHeight="false" outlineLevel="0" collapsed="false">
      <c r="A2111" s="7" t="s">
        <v>2482</v>
      </c>
      <c r="B2111" s="7" t="s">
        <v>12293</v>
      </c>
      <c r="C2111" s="44" t="n">
        <v>0</v>
      </c>
      <c r="D2111" s="44" t="n">
        <v>2</v>
      </c>
      <c r="E2111" s="38" t="n">
        <f aca="false">IFERROR(C2111/D2111,0)</f>
        <v>0</v>
      </c>
      <c r="F2111" s="45" t="n">
        <v>27.5</v>
      </c>
    </row>
    <row r="2112" customFormat="false" ht="15" hidden="false" customHeight="false" outlineLevel="0" collapsed="false">
      <c r="A2112" s="7" t="s">
        <v>4661</v>
      </c>
      <c r="B2112" s="7" t="s">
        <v>12285</v>
      </c>
      <c r="C2112" s="44" t="n">
        <v>0</v>
      </c>
      <c r="D2112" s="44" t="n">
        <v>2</v>
      </c>
      <c r="E2112" s="38" t="n">
        <f aca="false">IFERROR(C2112/D2112,0)</f>
        <v>0</v>
      </c>
      <c r="F2112" s="45" t="n">
        <v>17</v>
      </c>
    </row>
    <row r="2113" customFormat="false" ht="15" hidden="false" customHeight="false" outlineLevel="0" collapsed="false">
      <c r="A2113" s="7" t="s">
        <v>3528</v>
      </c>
      <c r="B2113" s="7" t="s">
        <v>12285</v>
      </c>
      <c r="C2113" s="44" t="n">
        <v>0</v>
      </c>
      <c r="D2113" s="44" t="n">
        <v>2</v>
      </c>
      <c r="E2113" s="38" t="n">
        <f aca="false">IFERROR(C2113/D2113,0)</f>
        <v>0</v>
      </c>
      <c r="F2113" s="45" t="n">
        <v>10.5</v>
      </c>
    </row>
    <row r="2114" customFormat="false" ht="15" hidden="false" customHeight="false" outlineLevel="0" collapsed="false">
      <c r="A2114" s="7" t="s">
        <v>4501</v>
      </c>
      <c r="B2114" s="7" t="s">
        <v>12285</v>
      </c>
      <c r="C2114" s="44" t="n">
        <v>0</v>
      </c>
      <c r="D2114" s="44" t="n">
        <v>2</v>
      </c>
      <c r="E2114" s="38" t="n">
        <f aca="false">IFERROR(C2114/D2114,0)</f>
        <v>0</v>
      </c>
      <c r="F2114" s="45" t="n">
        <v>16</v>
      </c>
    </row>
    <row r="2115" customFormat="false" ht="15" hidden="false" customHeight="false" outlineLevel="0" collapsed="false">
      <c r="A2115" s="7" t="s">
        <v>2651</v>
      </c>
      <c r="B2115" s="7" t="s">
        <v>12280</v>
      </c>
      <c r="C2115" s="44" t="n">
        <v>0</v>
      </c>
      <c r="D2115" s="44" t="n">
        <v>2</v>
      </c>
      <c r="E2115" s="38" t="n">
        <f aca="false">IFERROR(C2115/D2115,0)</f>
        <v>0</v>
      </c>
      <c r="F2115" s="45" t="n">
        <v>8</v>
      </c>
    </row>
    <row r="2116" customFormat="false" ht="15" hidden="false" customHeight="false" outlineLevel="0" collapsed="false">
      <c r="A2116" s="7" t="s">
        <v>2402</v>
      </c>
      <c r="B2116" s="7" t="s">
        <v>12309</v>
      </c>
      <c r="C2116" s="44" t="n">
        <v>0</v>
      </c>
      <c r="D2116" s="44" t="n">
        <v>2</v>
      </c>
      <c r="E2116" s="38" t="n">
        <f aca="false">IFERROR(C2116/D2116,0)</f>
        <v>0</v>
      </c>
      <c r="F2116" s="45" t="n">
        <v>25</v>
      </c>
    </row>
    <row r="2117" customFormat="false" ht="15" hidden="false" customHeight="false" outlineLevel="0" collapsed="false">
      <c r="A2117" s="7" t="s">
        <v>4215</v>
      </c>
      <c r="B2117" s="7" t="s">
        <v>12285</v>
      </c>
      <c r="C2117" s="44" t="n">
        <v>0</v>
      </c>
      <c r="D2117" s="44" t="n">
        <v>2</v>
      </c>
      <c r="E2117" s="38" t="n">
        <f aca="false">IFERROR(C2117/D2117,0)</f>
        <v>0</v>
      </c>
      <c r="F2117" s="45" t="n">
        <v>46</v>
      </c>
    </row>
    <row r="2118" customFormat="false" ht="15" hidden="false" customHeight="false" outlineLevel="0" collapsed="false">
      <c r="A2118" s="7" t="s">
        <v>4217</v>
      </c>
      <c r="B2118" s="7" t="s">
        <v>12285</v>
      </c>
      <c r="C2118" s="44" t="n">
        <v>0</v>
      </c>
      <c r="D2118" s="44" t="n">
        <v>2</v>
      </c>
      <c r="E2118" s="38" t="n">
        <f aca="false">IFERROR(C2118/D2118,0)</f>
        <v>0</v>
      </c>
      <c r="F2118" s="45" t="n">
        <v>12</v>
      </c>
    </row>
    <row r="2119" customFormat="false" ht="15" hidden="false" customHeight="false" outlineLevel="0" collapsed="false">
      <c r="A2119" s="7" t="s">
        <v>2695</v>
      </c>
      <c r="B2119" s="7" t="s">
        <v>12281</v>
      </c>
      <c r="C2119" s="44" t="n">
        <v>0</v>
      </c>
      <c r="D2119" s="44" t="n">
        <v>2</v>
      </c>
      <c r="E2119" s="38" t="n">
        <f aca="false">IFERROR(C2119/D2119,0)</f>
        <v>0</v>
      </c>
      <c r="F2119" s="45" t="n">
        <v>16</v>
      </c>
    </row>
    <row r="2120" customFormat="false" ht="15" hidden="false" customHeight="false" outlineLevel="0" collapsed="false">
      <c r="A2120" s="7" t="s">
        <v>3987</v>
      </c>
      <c r="B2120" s="7" t="s">
        <v>12304</v>
      </c>
      <c r="C2120" s="44" t="n">
        <v>0</v>
      </c>
      <c r="D2120" s="44" t="n">
        <v>2</v>
      </c>
      <c r="E2120" s="38" t="n">
        <f aca="false">IFERROR(C2120/D2120,0)</f>
        <v>0</v>
      </c>
      <c r="F2120" s="45" t="n">
        <v>8</v>
      </c>
    </row>
    <row r="2121" customFormat="false" ht="15" hidden="false" customHeight="false" outlineLevel="0" collapsed="false">
      <c r="A2121" s="7" t="s">
        <v>3274</v>
      </c>
      <c r="B2121" s="7" t="s">
        <v>12285</v>
      </c>
      <c r="C2121" s="44" t="n">
        <v>0</v>
      </c>
      <c r="D2121" s="44" t="n">
        <v>2</v>
      </c>
      <c r="E2121" s="38" t="n">
        <f aca="false">IFERROR(C2121/D2121,0)</f>
        <v>0</v>
      </c>
      <c r="F2121" s="45" t="n">
        <v>25</v>
      </c>
    </row>
    <row r="2122" customFormat="false" ht="15" hidden="false" customHeight="false" outlineLevel="0" collapsed="false">
      <c r="A2122" s="7" t="s">
        <v>4734</v>
      </c>
      <c r="B2122" s="7" t="s">
        <v>12285</v>
      </c>
      <c r="C2122" s="44" t="n">
        <v>0</v>
      </c>
      <c r="D2122" s="44" t="n">
        <v>2</v>
      </c>
      <c r="E2122" s="38" t="n">
        <f aca="false">IFERROR(C2122/D2122,0)</f>
        <v>0</v>
      </c>
      <c r="F2122" s="45" t="n">
        <v>9</v>
      </c>
    </row>
    <row r="2123" customFormat="false" ht="15" hidden="false" customHeight="false" outlineLevel="0" collapsed="false">
      <c r="A2123" s="7" t="s">
        <v>3213</v>
      </c>
      <c r="B2123" s="7" t="s">
        <v>12284</v>
      </c>
      <c r="C2123" s="44" t="n">
        <v>0</v>
      </c>
      <c r="D2123" s="44" t="n">
        <v>2</v>
      </c>
      <c r="E2123" s="38" t="n">
        <f aca="false">IFERROR(C2123/D2123,0)</f>
        <v>0</v>
      </c>
      <c r="F2123" s="45" t="n">
        <v>42.5</v>
      </c>
    </row>
    <row r="2124" customFormat="false" ht="15" hidden="false" customHeight="false" outlineLevel="0" collapsed="false">
      <c r="A2124" s="7" t="s">
        <v>4195</v>
      </c>
      <c r="B2124" s="7" t="s">
        <v>12283</v>
      </c>
      <c r="C2124" s="44" t="n">
        <v>0</v>
      </c>
      <c r="D2124" s="44" t="n">
        <v>2</v>
      </c>
      <c r="E2124" s="38" t="n">
        <f aca="false">IFERROR(C2124/D2124,0)</f>
        <v>0</v>
      </c>
      <c r="F2124" s="45" t="n">
        <v>46</v>
      </c>
    </row>
    <row r="2125" customFormat="false" ht="15" hidden="false" customHeight="false" outlineLevel="0" collapsed="false">
      <c r="A2125" s="7" t="s">
        <v>5154</v>
      </c>
      <c r="B2125" s="7" t="s">
        <v>12280</v>
      </c>
      <c r="C2125" s="44" t="n">
        <v>0</v>
      </c>
      <c r="D2125" s="44" t="n">
        <v>2</v>
      </c>
      <c r="E2125" s="38" t="n">
        <f aca="false">IFERROR(C2125/D2125,0)</f>
        <v>0</v>
      </c>
      <c r="F2125" s="45" t="n">
        <v>12.5</v>
      </c>
    </row>
    <row r="2126" customFormat="false" ht="15" hidden="false" customHeight="false" outlineLevel="0" collapsed="false">
      <c r="A2126" s="7" t="s">
        <v>2331</v>
      </c>
      <c r="B2126" s="7" t="s">
        <v>12351</v>
      </c>
      <c r="C2126" s="44" t="n">
        <v>0</v>
      </c>
      <c r="D2126" s="44" t="n">
        <v>2</v>
      </c>
      <c r="E2126" s="38" t="n">
        <f aca="false">IFERROR(C2126/D2126,0)</f>
        <v>0</v>
      </c>
      <c r="F2126" s="45" t="n">
        <v>11.5</v>
      </c>
    </row>
    <row r="2127" customFormat="false" ht="15" hidden="false" customHeight="false" outlineLevel="0" collapsed="false">
      <c r="A2127" s="7" t="s">
        <v>3006</v>
      </c>
      <c r="B2127" s="7" t="s">
        <v>12285</v>
      </c>
      <c r="C2127" s="44" t="n">
        <v>0</v>
      </c>
      <c r="D2127" s="44" t="n">
        <v>2</v>
      </c>
      <c r="E2127" s="38" t="n">
        <f aca="false">IFERROR(C2127/D2127,0)</f>
        <v>0</v>
      </c>
      <c r="F2127" s="45" t="n">
        <v>28</v>
      </c>
    </row>
    <row r="2128" customFormat="false" ht="15" hidden="false" customHeight="false" outlineLevel="0" collapsed="false">
      <c r="A2128" s="7" t="s">
        <v>5056</v>
      </c>
      <c r="B2128" s="7" t="s">
        <v>12285</v>
      </c>
      <c r="C2128" s="44" t="n">
        <v>0</v>
      </c>
      <c r="D2128" s="44" t="n">
        <v>2</v>
      </c>
      <c r="E2128" s="38" t="n">
        <f aca="false">IFERROR(C2128/D2128,0)</f>
        <v>0</v>
      </c>
      <c r="F2128" s="45" t="n">
        <v>34</v>
      </c>
    </row>
    <row r="2129" customFormat="false" ht="15" hidden="false" customHeight="false" outlineLevel="0" collapsed="false">
      <c r="A2129" s="7" t="s">
        <v>4885</v>
      </c>
      <c r="B2129" s="7" t="s">
        <v>12289</v>
      </c>
      <c r="C2129" s="44" t="n">
        <v>0</v>
      </c>
      <c r="D2129" s="44" t="n">
        <v>2</v>
      </c>
      <c r="E2129" s="38" t="n">
        <f aca="false">IFERROR(C2129/D2129,0)</f>
        <v>0</v>
      </c>
      <c r="F2129" s="45" t="n">
        <v>20.5</v>
      </c>
    </row>
    <row r="2130" customFormat="false" ht="15" hidden="false" customHeight="false" outlineLevel="0" collapsed="false">
      <c r="A2130" s="7" t="s">
        <v>4512</v>
      </c>
      <c r="B2130" s="7" t="s">
        <v>12285</v>
      </c>
      <c r="C2130" s="44" t="n">
        <v>0</v>
      </c>
      <c r="D2130" s="44" t="n">
        <v>2</v>
      </c>
      <c r="E2130" s="38" t="n">
        <f aca="false">IFERROR(C2130/D2130,0)</f>
        <v>0</v>
      </c>
      <c r="F2130" s="45" t="n">
        <v>20.5</v>
      </c>
    </row>
    <row r="2131" customFormat="false" ht="15" hidden="false" customHeight="false" outlineLevel="0" collapsed="false">
      <c r="A2131" s="7" t="s">
        <v>2895</v>
      </c>
      <c r="B2131" s="7" t="s">
        <v>12295</v>
      </c>
      <c r="C2131" s="44" t="n">
        <v>0</v>
      </c>
      <c r="D2131" s="44" t="n">
        <v>2</v>
      </c>
      <c r="E2131" s="38" t="n">
        <f aca="false">IFERROR(C2131/D2131,0)</f>
        <v>0</v>
      </c>
      <c r="F2131" s="45" t="n">
        <v>37</v>
      </c>
    </row>
    <row r="2132" customFormat="false" ht="15" hidden="false" customHeight="false" outlineLevel="0" collapsed="false">
      <c r="A2132" s="7" t="s">
        <v>4589</v>
      </c>
      <c r="B2132" s="7" t="s">
        <v>12285</v>
      </c>
      <c r="C2132" s="44" t="n">
        <v>0</v>
      </c>
      <c r="D2132" s="44" t="n">
        <v>2</v>
      </c>
      <c r="E2132" s="38" t="n">
        <f aca="false">IFERROR(C2132/D2132,0)</f>
        <v>0</v>
      </c>
      <c r="F2132" s="45" t="n">
        <v>20.5</v>
      </c>
    </row>
    <row r="2133" customFormat="false" ht="15" hidden="false" customHeight="false" outlineLevel="0" collapsed="false">
      <c r="A2133" s="7" t="s">
        <v>5105</v>
      </c>
      <c r="B2133" s="7" t="s">
        <v>12281</v>
      </c>
      <c r="C2133" s="44" t="n">
        <v>0</v>
      </c>
      <c r="D2133" s="44" t="n">
        <v>2</v>
      </c>
      <c r="E2133" s="38" t="n">
        <f aca="false">IFERROR(C2133/D2133,0)</f>
        <v>0</v>
      </c>
      <c r="F2133" s="45" t="n">
        <v>29</v>
      </c>
    </row>
    <row r="2134" customFormat="false" ht="15" hidden="false" customHeight="false" outlineLevel="0" collapsed="false">
      <c r="A2134" s="7" t="s">
        <v>2404</v>
      </c>
      <c r="B2134" s="7" t="s">
        <v>12324</v>
      </c>
      <c r="C2134" s="44" t="n">
        <v>0</v>
      </c>
      <c r="D2134" s="44" t="n">
        <v>2</v>
      </c>
      <c r="E2134" s="38" t="n">
        <f aca="false">IFERROR(C2134/D2134,0)</f>
        <v>0</v>
      </c>
      <c r="F2134" s="45" t="n">
        <v>49</v>
      </c>
    </row>
    <row r="2135" customFormat="false" ht="15" hidden="false" customHeight="false" outlineLevel="0" collapsed="false">
      <c r="A2135" s="7" t="s">
        <v>4099</v>
      </c>
      <c r="B2135" s="7" t="s">
        <v>12286</v>
      </c>
      <c r="C2135" s="44" t="n">
        <v>0</v>
      </c>
      <c r="D2135" s="44" t="n">
        <v>2</v>
      </c>
      <c r="E2135" s="38" t="n">
        <f aca="false">IFERROR(C2135/D2135,0)</f>
        <v>0</v>
      </c>
      <c r="F2135" s="45" t="n">
        <v>9</v>
      </c>
    </row>
    <row r="2136" customFormat="false" ht="15" hidden="false" customHeight="false" outlineLevel="0" collapsed="false">
      <c r="A2136" s="7" t="s">
        <v>4204</v>
      </c>
      <c r="B2136" s="7" t="s">
        <v>12289</v>
      </c>
      <c r="C2136" s="44" t="n">
        <v>0</v>
      </c>
      <c r="D2136" s="44" t="n">
        <v>2</v>
      </c>
      <c r="E2136" s="38" t="n">
        <f aca="false">IFERROR(C2136/D2136,0)</f>
        <v>0</v>
      </c>
      <c r="F2136" s="45" t="n">
        <v>7</v>
      </c>
    </row>
    <row r="2137" customFormat="false" ht="15" hidden="false" customHeight="false" outlineLevel="0" collapsed="false">
      <c r="A2137" s="7" t="s">
        <v>2302</v>
      </c>
      <c r="B2137" s="7" t="s">
        <v>12288</v>
      </c>
      <c r="C2137" s="44" t="n">
        <v>0</v>
      </c>
      <c r="D2137" s="44" t="n">
        <v>2</v>
      </c>
      <c r="E2137" s="38" t="n">
        <f aca="false">IFERROR(C2137/D2137,0)</f>
        <v>0</v>
      </c>
      <c r="F2137" s="45" t="n">
        <v>8</v>
      </c>
    </row>
    <row r="2138" customFormat="false" ht="15" hidden="false" customHeight="false" outlineLevel="0" collapsed="false">
      <c r="A2138" s="7" t="s">
        <v>5102</v>
      </c>
      <c r="B2138" s="7" t="s">
        <v>12291</v>
      </c>
      <c r="C2138" s="44" t="n">
        <v>0</v>
      </c>
      <c r="D2138" s="44" t="n">
        <v>2</v>
      </c>
      <c r="E2138" s="38" t="n">
        <f aca="false">IFERROR(C2138/D2138,0)</f>
        <v>0</v>
      </c>
      <c r="F2138" s="45" t="n">
        <v>8.5</v>
      </c>
    </row>
    <row r="2139" customFormat="false" ht="15" hidden="false" customHeight="false" outlineLevel="0" collapsed="false">
      <c r="A2139" s="7" t="s">
        <v>2301</v>
      </c>
      <c r="B2139" s="7" t="s">
        <v>12313</v>
      </c>
      <c r="C2139" s="44" t="n">
        <v>0</v>
      </c>
      <c r="D2139" s="44" t="n">
        <v>2</v>
      </c>
      <c r="E2139" s="38" t="n">
        <f aca="false">IFERROR(C2139/D2139,0)</f>
        <v>0</v>
      </c>
      <c r="F2139" s="45" t="n">
        <v>9</v>
      </c>
    </row>
    <row r="2140" customFormat="false" ht="15" hidden="false" customHeight="false" outlineLevel="0" collapsed="false">
      <c r="A2140" s="7" t="s">
        <v>4321</v>
      </c>
      <c r="B2140" s="7" t="s">
        <v>12301</v>
      </c>
      <c r="C2140" s="44" t="n">
        <v>0</v>
      </c>
      <c r="D2140" s="44" t="n">
        <v>2</v>
      </c>
      <c r="E2140" s="38" t="n">
        <f aca="false">IFERROR(C2140/D2140,0)</f>
        <v>0</v>
      </c>
      <c r="F2140" s="45" t="n">
        <v>66.5</v>
      </c>
    </row>
    <row r="2141" customFormat="false" ht="15" hidden="false" customHeight="false" outlineLevel="0" collapsed="false">
      <c r="A2141" s="7" t="s">
        <v>3271</v>
      </c>
      <c r="B2141" s="7" t="s">
        <v>12285</v>
      </c>
      <c r="C2141" s="44" t="n">
        <v>0</v>
      </c>
      <c r="D2141" s="44" t="n">
        <v>2</v>
      </c>
      <c r="E2141" s="38" t="n">
        <f aca="false">IFERROR(C2141/D2141,0)</f>
        <v>0</v>
      </c>
      <c r="F2141" s="45" t="n">
        <v>24.5</v>
      </c>
    </row>
    <row r="2142" customFormat="false" ht="15" hidden="false" customHeight="false" outlineLevel="0" collapsed="false">
      <c r="A2142" s="7" t="s">
        <v>4844</v>
      </c>
      <c r="B2142" s="7" t="s">
        <v>12285</v>
      </c>
      <c r="C2142" s="44" t="n">
        <v>0</v>
      </c>
      <c r="D2142" s="44" t="n">
        <v>2</v>
      </c>
      <c r="E2142" s="38" t="n">
        <f aca="false">IFERROR(C2142/D2142,0)</f>
        <v>0</v>
      </c>
      <c r="F2142" s="45" t="n">
        <v>35.5</v>
      </c>
    </row>
    <row r="2143" customFormat="false" ht="15" hidden="false" customHeight="false" outlineLevel="0" collapsed="false">
      <c r="A2143" s="7" t="s">
        <v>4286</v>
      </c>
      <c r="B2143" s="7" t="s">
        <v>12284</v>
      </c>
      <c r="C2143" s="44" t="n">
        <v>0</v>
      </c>
      <c r="D2143" s="44" t="n">
        <v>2</v>
      </c>
      <c r="E2143" s="38" t="n">
        <f aca="false">IFERROR(C2143/D2143,0)</f>
        <v>0</v>
      </c>
      <c r="F2143" s="45" t="n">
        <v>40.5</v>
      </c>
    </row>
    <row r="2144" customFormat="false" ht="15" hidden="false" customHeight="false" outlineLevel="0" collapsed="false">
      <c r="A2144" s="7" t="s">
        <v>4417</v>
      </c>
      <c r="B2144" s="7" t="s">
        <v>12285</v>
      </c>
      <c r="C2144" s="44" t="n">
        <v>0</v>
      </c>
      <c r="D2144" s="44" t="n">
        <v>2</v>
      </c>
      <c r="E2144" s="38" t="n">
        <f aca="false">IFERROR(C2144/D2144,0)</f>
        <v>0</v>
      </c>
      <c r="F2144" s="45" t="n">
        <v>20.5</v>
      </c>
    </row>
    <row r="2145" customFormat="false" ht="15" hidden="false" customHeight="false" outlineLevel="0" collapsed="false">
      <c r="A2145" s="7" t="s">
        <v>2371</v>
      </c>
      <c r="B2145" s="7" t="s">
        <v>12281</v>
      </c>
      <c r="C2145" s="44" t="n">
        <v>0</v>
      </c>
      <c r="D2145" s="44" t="n">
        <v>2</v>
      </c>
      <c r="E2145" s="38" t="n">
        <f aca="false">IFERROR(C2145/D2145,0)</f>
        <v>0</v>
      </c>
      <c r="F2145" s="45" t="n">
        <v>12.5</v>
      </c>
    </row>
    <row r="2146" customFormat="false" ht="15" hidden="false" customHeight="false" outlineLevel="0" collapsed="false">
      <c r="A2146" s="7" t="s">
        <v>959</v>
      </c>
      <c r="B2146" s="7" t="s">
        <v>12352</v>
      </c>
      <c r="C2146" s="44" t="n">
        <v>0</v>
      </c>
      <c r="D2146" s="44" t="n">
        <v>2</v>
      </c>
      <c r="E2146" s="38" t="n">
        <f aca="false">IFERROR(C2146/D2146,0)</f>
        <v>0</v>
      </c>
      <c r="F2146" s="45" t="n">
        <v>12</v>
      </c>
    </row>
    <row r="2147" customFormat="false" ht="15" hidden="false" customHeight="false" outlineLevel="0" collapsed="false">
      <c r="A2147" s="7" t="s">
        <v>4349</v>
      </c>
      <c r="B2147" s="7" t="s">
        <v>12285</v>
      </c>
      <c r="C2147" s="44" t="n">
        <v>0</v>
      </c>
      <c r="D2147" s="44" t="n">
        <v>2</v>
      </c>
      <c r="E2147" s="38" t="n">
        <f aca="false">IFERROR(C2147/D2147,0)</f>
        <v>0</v>
      </c>
      <c r="F2147" s="45" t="n">
        <v>19</v>
      </c>
    </row>
    <row r="2148" customFormat="false" ht="15" hidden="false" customHeight="false" outlineLevel="0" collapsed="false">
      <c r="A2148" s="7" t="s">
        <v>3441</v>
      </c>
      <c r="B2148" s="7" t="s">
        <v>12280</v>
      </c>
      <c r="C2148" s="44" t="n">
        <v>0</v>
      </c>
      <c r="D2148" s="44" t="n">
        <v>2</v>
      </c>
      <c r="E2148" s="38" t="n">
        <f aca="false">IFERROR(C2148/D2148,0)</f>
        <v>0</v>
      </c>
      <c r="F2148" s="45" t="n">
        <v>19.5</v>
      </c>
    </row>
    <row r="2149" customFormat="false" ht="15" hidden="false" customHeight="false" outlineLevel="0" collapsed="false">
      <c r="A2149" s="7" t="s">
        <v>4488</v>
      </c>
      <c r="B2149" s="7" t="s">
        <v>12285</v>
      </c>
      <c r="C2149" s="44" t="n">
        <v>0</v>
      </c>
      <c r="D2149" s="44" t="n">
        <v>2</v>
      </c>
      <c r="E2149" s="38" t="n">
        <f aca="false">IFERROR(C2149/D2149,0)</f>
        <v>0</v>
      </c>
      <c r="F2149" s="45" t="n">
        <v>23.5</v>
      </c>
    </row>
    <row r="2150" customFormat="false" ht="15" hidden="false" customHeight="false" outlineLevel="0" collapsed="false">
      <c r="A2150" s="7" t="s">
        <v>4821</v>
      </c>
      <c r="B2150" s="7" t="s">
        <v>12285</v>
      </c>
      <c r="C2150" s="44" t="n">
        <v>0</v>
      </c>
      <c r="D2150" s="44" t="n">
        <v>2</v>
      </c>
      <c r="E2150" s="38" t="n">
        <f aca="false">IFERROR(C2150/D2150,0)</f>
        <v>0</v>
      </c>
      <c r="F2150" s="45" t="n">
        <v>26</v>
      </c>
    </row>
    <row r="2151" customFormat="false" ht="15" hidden="false" customHeight="false" outlineLevel="0" collapsed="false">
      <c r="A2151" s="7" t="s">
        <v>3182</v>
      </c>
      <c r="B2151" s="7" t="s">
        <v>12331</v>
      </c>
      <c r="C2151" s="44" t="n">
        <v>0</v>
      </c>
      <c r="D2151" s="44" t="n">
        <v>2</v>
      </c>
      <c r="E2151" s="38" t="n">
        <f aca="false">IFERROR(C2151/D2151,0)</f>
        <v>0</v>
      </c>
      <c r="F2151" s="45" t="n">
        <v>11</v>
      </c>
    </row>
    <row r="2152" customFormat="false" ht="15" hidden="false" customHeight="false" outlineLevel="0" collapsed="false">
      <c r="A2152" s="7" t="s">
        <v>5100</v>
      </c>
      <c r="B2152" s="7" t="s">
        <v>12280</v>
      </c>
      <c r="C2152" s="44" t="n">
        <v>0</v>
      </c>
      <c r="D2152" s="44" t="n">
        <v>2</v>
      </c>
      <c r="E2152" s="38" t="n">
        <f aca="false">IFERROR(C2152/D2152,0)</f>
        <v>0</v>
      </c>
      <c r="F2152" s="45" t="n">
        <v>10.5</v>
      </c>
    </row>
    <row r="2153" customFormat="false" ht="15" hidden="false" customHeight="false" outlineLevel="0" collapsed="false">
      <c r="A2153" s="7" t="s">
        <v>4425</v>
      </c>
      <c r="B2153" s="7" t="s">
        <v>12285</v>
      </c>
      <c r="C2153" s="44" t="n">
        <v>0</v>
      </c>
      <c r="D2153" s="44" t="n">
        <v>2</v>
      </c>
      <c r="E2153" s="38" t="n">
        <f aca="false">IFERROR(C2153/D2153,0)</f>
        <v>0</v>
      </c>
      <c r="F2153" s="45" t="n">
        <v>10.5</v>
      </c>
    </row>
    <row r="2154" customFormat="false" ht="15" hidden="false" customHeight="false" outlineLevel="0" collapsed="false">
      <c r="A2154" s="7" t="s">
        <v>2310</v>
      </c>
      <c r="B2154" s="7" t="s">
        <v>12297</v>
      </c>
      <c r="C2154" s="44" t="n">
        <v>0</v>
      </c>
      <c r="D2154" s="44" t="n">
        <v>2</v>
      </c>
      <c r="E2154" s="38" t="n">
        <f aca="false">IFERROR(C2154/D2154,0)</f>
        <v>0</v>
      </c>
      <c r="F2154" s="45" t="n">
        <v>23</v>
      </c>
    </row>
    <row r="2155" customFormat="false" ht="15" hidden="false" customHeight="false" outlineLevel="0" collapsed="false">
      <c r="A2155" s="7" t="s">
        <v>2496</v>
      </c>
      <c r="B2155" s="7" t="s">
        <v>12319</v>
      </c>
      <c r="C2155" s="44" t="n">
        <v>0</v>
      </c>
      <c r="D2155" s="44" t="n">
        <v>2</v>
      </c>
      <c r="E2155" s="38" t="n">
        <f aca="false">IFERROR(C2155/D2155,0)</f>
        <v>0</v>
      </c>
      <c r="F2155" s="45" t="n">
        <v>46</v>
      </c>
    </row>
    <row r="2156" customFormat="false" ht="15" hidden="false" customHeight="false" outlineLevel="0" collapsed="false">
      <c r="A2156" s="7" t="s">
        <v>4295</v>
      </c>
      <c r="B2156" s="7" t="s">
        <v>12285</v>
      </c>
      <c r="C2156" s="44" t="n">
        <v>0</v>
      </c>
      <c r="D2156" s="44" t="n">
        <v>2</v>
      </c>
      <c r="E2156" s="38" t="n">
        <f aca="false">IFERROR(C2156/D2156,0)</f>
        <v>0</v>
      </c>
      <c r="F2156" s="45" t="n">
        <v>23.5</v>
      </c>
    </row>
    <row r="2157" customFormat="false" ht="15" hidden="false" customHeight="false" outlineLevel="0" collapsed="false">
      <c r="A2157" s="7" t="s">
        <v>4822</v>
      </c>
      <c r="B2157" s="7" t="s">
        <v>12285</v>
      </c>
      <c r="C2157" s="44" t="n">
        <v>0</v>
      </c>
      <c r="D2157" s="44" t="n">
        <v>2</v>
      </c>
      <c r="E2157" s="38" t="n">
        <f aca="false">IFERROR(C2157/D2157,0)</f>
        <v>0</v>
      </c>
      <c r="F2157" s="45" t="n">
        <v>26.5</v>
      </c>
    </row>
    <row r="2158" customFormat="false" ht="15" hidden="false" customHeight="false" outlineLevel="0" collapsed="false">
      <c r="A2158" s="7" t="s">
        <v>4484</v>
      </c>
      <c r="B2158" s="7" t="s">
        <v>12280</v>
      </c>
      <c r="C2158" s="44" t="n">
        <v>0</v>
      </c>
      <c r="D2158" s="44" t="n">
        <v>2</v>
      </c>
      <c r="E2158" s="38" t="n">
        <f aca="false">IFERROR(C2158/D2158,0)</f>
        <v>0</v>
      </c>
      <c r="F2158" s="45" t="n">
        <v>29</v>
      </c>
    </row>
    <row r="2159" customFormat="false" ht="15" hidden="false" customHeight="false" outlineLevel="0" collapsed="false">
      <c r="A2159" s="7" t="s">
        <v>4096</v>
      </c>
      <c r="B2159" s="7" t="s">
        <v>12285</v>
      </c>
      <c r="C2159" s="44" t="n">
        <v>0</v>
      </c>
      <c r="D2159" s="44" t="n">
        <v>2</v>
      </c>
      <c r="E2159" s="38" t="n">
        <f aca="false">IFERROR(C2159/D2159,0)</f>
        <v>0</v>
      </c>
      <c r="F2159" s="45" t="n">
        <v>22</v>
      </c>
    </row>
    <row r="2160" customFormat="false" ht="15" hidden="false" customHeight="false" outlineLevel="0" collapsed="false">
      <c r="A2160" s="7" t="s">
        <v>4955</v>
      </c>
      <c r="B2160" s="7" t="s">
        <v>12285</v>
      </c>
      <c r="C2160" s="44" t="n">
        <v>0</v>
      </c>
      <c r="D2160" s="44" t="n">
        <v>2</v>
      </c>
      <c r="E2160" s="38" t="n">
        <f aca="false">IFERROR(C2160/D2160,0)</f>
        <v>0</v>
      </c>
      <c r="F2160" s="45" t="n">
        <v>22.5</v>
      </c>
    </row>
    <row r="2161" customFormat="false" ht="15" hidden="false" customHeight="false" outlineLevel="0" collapsed="false">
      <c r="A2161" s="7" t="s">
        <v>4077</v>
      </c>
      <c r="B2161" s="7" t="s">
        <v>12285</v>
      </c>
      <c r="C2161" s="44" t="n">
        <v>0</v>
      </c>
      <c r="D2161" s="44" t="n">
        <v>2</v>
      </c>
      <c r="E2161" s="38" t="n">
        <f aca="false">IFERROR(C2161/D2161,0)</f>
        <v>0</v>
      </c>
      <c r="F2161" s="45" t="n">
        <v>23.5</v>
      </c>
    </row>
    <row r="2162" customFormat="false" ht="15" hidden="false" customHeight="false" outlineLevel="0" collapsed="false">
      <c r="A2162" s="7" t="s">
        <v>4993</v>
      </c>
      <c r="B2162" s="7" t="s">
        <v>12285</v>
      </c>
      <c r="C2162" s="44" t="n">
        <v>0</v>
      </c>
      <c r="D2162" s="44" t="n">
        <v>2</v>
      </c>
      <c r="E2162" s="38" t="n">
        <f aca="false">IFERROR(C2162/D2162,0)</f>
        <v>0</v>
      </c>
      <c r="F2162" s="45" t="n">
        <v>31</v>
      </c>
    </row>
    <row r="2163" customFormat="false" ht="15" hidden="false" customHeight="false" outlineLevel="0" collapsed="false">
      <c r="A2163" s="7" t="s">
        <v>2670</v>
      </c>
      <c r="B2163" s="7" t="s">
        <v>12332</v>
      </c>
      <c r="C2163" s="44" t="n">
        <v>0</v>
      </c>
      <c r="D2163" s="44" t="n">
        <v>2</v>
      </c>
      <c r="E2163" s="38" t="n">
        <f aca="false">IFERROR(C2163/D2163,0)</f>
        <v>0</v>
      </c>
      <c r="F2163" s="45" t="n">
        <v>16</v>
      </c>
    </row>
    <row r="2164" customFormat="false" ht="15" hidden="false" customHeight="false" outlineLevel="0" collapsed="false">
      <c r="A2164" s="7" t="s">
        <v>3191</v>
      </c>
      <c r="B2164" s="7" t="s">
        <v>12285</v>
      </c>
      <c r="C2164" s="44" t="n">
        <v>0</v>
      </c>
      <c r="D2164" s="44" t="n">
        <v>2</v>
      </c>
      <c r="E2164" s="38" t="n">
        <f aca="false">IFERROR(C2164/D2164,0)</f>
        <v>0</v>
      </c>
      <c r="F2164" s="45" t="n">
        <v>6.5</v>
      </c>
    </row>
    <row r="2165" customFormat="false" ht="15" hidden="false" customHeight="false" outlineLevel="0" collapsed="false">
      <c r="A2165" s="7" t="s">
        <v>4238</v>
      </c>
      <c r="B2165" s="7" t="s">
        <v>12284</v>
      </c>
      <c r="C2165" s="44" t="n">
        <v>0</v>
      </c>
      <c r="D2165" s="44" t="n">
        <v>2</v>
      </c>
      <c r="E2165" s="38" t="n">
        <f aca="false">IFERROR(C2165/D2165,0)</f>
        <v>0</v>
      </c>
      <c r="F2165" s="45" t="n">
        <v>45.5</v>
      </c>
    </row>
    <row r="2166" customFormat="false" ht="15" hidden="false" customHeight="false" outlineLevel="0" collapsed="false">
      <c r="A2166" s="7" t="s">
        <v>2785</v>
      </c>
      <c r="B2166" s="7" t="s">
        <v>12325</v>
      </c>
      <c r="C2166" s="44" t="n">
        <v>0</v>
      </c>
      <c r="D2166" s="44" t="n">
        <v>2</v>
      </c>
      <c r="E2166" s="38" t="n">
        <f aca="false">IFERROR(C2166/D2166,0)</f>
        <v>0</v>
      </c>
      <c r="F2166" s="45" t="n">
        <v>29.5</v>
      </c>
    </row>
    <row r="2167" customFormat="false" ht="15" hidden="false" customHeight="false" outlineLevel="0" collapsed="false">
      <c r="A2167" s="7" t="s">
        <v>2495</v>
      </c>
      <c r="B2167" s="7" t="s">
        <v>12285</v>
      </c>
      <c r="C2167" s="44" t="n">
        <v>0</v>
      </c>
      <c r="D2167" s="44" t="n">
        <v>2</v>
      </c>
      <c r="E2167" s="38" t="n">
        <f aca="false">IFERROR(C2167/D2167,0)</f>
        <v>0</v>
      </c>
      <c r="F2167" s="45" t="n">
        <v>31</v>
      </c>
    </row>
    <row r="2168" customFormat="false" ht="15" hidden="false" customHeight="false" outlineLevel="0" collapsed="false">
      <c r="A2168" s="7" t="s">
        <v>2799</v>
      </c>
      <c r="B2168" s="7" t="s">
        <v>12280</v>
      </c>
      <c r="C2168" s="44" t="n">
        <v>0</v>
      </c>
      <c r="D2168" s="44" t="n">
        <v>2</v>
      </c>
      <c r="E2168" s="38" t="n">
        <f aca="false">IFERROR(C2168/D2168,0)</f>
        <v>0</v>
      </c>
      <c r="F2168" s="45" t="n">
        <v>26.5</v>
      </c>
    </row>
    <row r="2169" customFormat="false" ht="15" hidden="false" customHeight="false" outlineLevel="0" collapsed="false">
      <c r="A2169" s="7" t="s">
        <v>4654</v>
      </c>
      <c r="B2169" s="7" t="s">
        <v>12285</v>
      </c>
      <c r="C2169" s="44" t="n">
        <v>0</v>
      </c>
      <c r="D2169" s="44" t="n">
        <v>2</v>
      </c>
      <c r="E2169" s="38" t="n">
        <f aca="false">IFERROR(C2169/D2169,0)</f>
        <v>0</v>
      </c>
      <c r="F2169" s="45" t="n">
        <v>22.5</v>
      </c>
    </row>
    <row r="2170" customFormat="false" ht="15" hidden="false" customHeight="false" outlineLevel="0" collapsed="false">
      <c r="A2170" s="7" t="s">
        <v>4156</v>
      </c>
      <c r="B2170" s="7" t="s">
        <v>12283</v>
      </c>
      <c r="C2170" s="44" t="n">
        <v>0</v>
      </c>
      <c r="D2170" s="44" t="n">
        <v>2</v>
      </c>
      <c r="E2170" s="38" t="n">
        <f aca="false">IFERROR(C2170/D2170,0)</f>
        <v>0</v>
      </c>
      <c r="F2170" s="45" t="n">
        <v>28.5</v>
      </c>
    </row>
    <row r="2171" customFormat="false" ht="15" hidden="false" customHeight="false" outlineLevel="0" collapsed="false">
      <c r="A2171" s="7" t="s">
        <v>5018</v>
      </c>
      <c r="B2171" s="7" t="s">
        <v>12285</v>
      </c>
      <c r="C2171" s="44" t="n">
        <v>0</v>
      </c>
      <c r="D2171" s="44" t="n">
        <v>2</v>
      </c>
      <c r="E2171" s="38" t="n">
        <f aca="false">IFERROR(C2171/D2171,0)</f>
        <v>0</v>
      </c>
      <c r="F2171" s="45" t="n">
        <v>33.5</v>
      </c>
    </row>
    <row r="2172" customFormat="false" ht="15" hidden="false" customHeight="false" outlineLevel="0" collapsed="false">
      <c r="A2172" s="7" t="s">
        <v>4233</v>
      </c>
      <c r="B2172" s="7" t="s">
        <v>12280</v>
      </c>
      <c r="C2172" s="44" t="n">
        <v>0</v>
      </c>
      <c r="D2172" s="44" t="n">
        <v>2</v>
      </c>
      <c r="E2172" s="38" t="n">
        <f aca="false">IFERROR(C2172/D2172,0)</f>
        <v>0</v>
      </c>
      <c r="F2172" s="45" t="n">
        <v>22.5</v>
      </c>
    </row>
    <row r="2173" customFormat="false" ht="15" hidden="false" customHeight="false" outlineLevel="0" collapsed="false">
      <c r="A2173" s="7" t="s">
        <v>2315</v>
      </c>
      <c r="B2173" s="7" t="s">
        <v>12310</v>
      </c>
      <c r="C2173" s="44" t="n">
        <v>0</v>
      </c>
      <c r="D2173" s="44" t="n">
        <v>2</v>
      </c>
      <c r="E2173" s="38" t="n">
        <f aca="false">IFERROR(C2173/D2173,0)</f>
        <v>0</v>
      </c>
      <c r="F2173" s="45" t="n">
        <v>6</v>
      </c>
    </row>
    <row r="2174" customFormat="false" ht="15" hidden="false" customHeight="false" outlineLevel="0" collapsed="false">
      <c r="A2174" s="7" t="s">
        <v>4177</v>
      </c>
      <c r="B2174" s="7" t="s">
        <v>12293</v>
      </c>
      <c r="C2174" s="44" t="n">
        <v>0</v>
      </c>
      <c r="D2174" s="44" t="n">
        <v>2</v>
      </c>
      <c r="E2174" s="38" t="n">
        <f aca="false">IFERROR(C2174/D2174,0)</f>
        <v>0</v>
      </c>
      <c r="F2174" s="45" t="n">
        <v>57</v>
      </c>
    </row>
    <row r="2175" customFormat="false" ht="15" hidden="false" customHeight="false" outlineLevel="0" collapsed="false">
      <c r="A2175" s="7" t="s">
        <v>2929</v>
      </c>
      <c r="B2175" s="7" t="s">
        <v>12285</v>
      </c>
      <c r="C2175" s="44" t="n">
        <v>0</v>
      </c>
      <c r="D2175" s="44" t="n">
        <v>2</v>
      </c>
      <c r="E2175" s="38" t="n">
        <f aca="false">IFERROR(C2175/D2175,0)</f>
        <v>0</v>
      </c>
      <c r="F2175" s="45" t="n">
        <v>28</v>
      </c>
    </row>
    <row r="2176" customFormat="false" ht="15" hidden="false" customHeight="false" outlineLevel="0" collapsed="false">
      <c r="A2176" s="7" t="s">
        <v>2445</v>
      </c>
      <c r="B2176" s="7" t="s">
        <v>12280</v>
      </c>
      <c r="C2176" s="44" t="n">
        <v>0</v>
      </c>
      <c r="D2176" s="44" t="n">
        <v>2</v>
      </c>
      <c r="E2176" s="38" t="n">
        <f aca="false">IFERROR(C2176/D2176,0)</f>
        <v>0</v>
      </c>
      <c r="F2176" s="45" t="n">
        <v>11</v>
      </c>
    </row>
    <row r="2177" customFormat="false" ht="15" hidden="false" customHeight="false" outlineLevel="0" collapsed="false">
      <c r="A2177" s="7" t="s">
        <v>2342</v>
      </c>
      <c r="B2177" s="7" t="s">
        <v>12304</v>
      </c>
      <c r="C2177" s="44" t="n">
        <v>0</v>
      </c>
      <c r="D2177" s="44" t="n">
        <v>2</v>
      </c>
      <c r="E2177" s="38" t="n">
        <f aca="false">IFERROR(C2177/D2177,0)</f>
        <v>0</v>
      </c>
      <c r="F2177" s="45" t="n">
        <v>10.5</v>
      </c>
    </row>
    <row r="2178" customFormat="false" ht="15" hidden="false" customHeight="false" outlineLevel="0" collapsed="false">
      <c r="A2178" s="7" t="s">
        <v>4178</v>
      </c>
      <c r="B2178" s="7" t="s">
        <v>12285</v>
      </c>
      <c r="C2178" s="44" t="n">
        <v>0</v>
      </c>
      <c r="D2178" s="44" t="n">
        <v>2</v>
      </c>
      <c r="E2178" s="38" t="n">
        <f aca="false">IFERROR(C2178/D2178,0)</f>
        <v>0</v>
      </c>
      <c r="F2178" s="45" t="n">
        <v>3</v>
      </c>
    </row>
    <row r="2179" customFormat="false" ht="15" hidden="false" customHeight="false" outlineLevel="0" collapsed="false">
      <c r="A2179" s="7" t="s">
        <v>4235</v>
      </c>
      <c r="B2179" s="7" t="s">
        <v>12285</v>
      </c>
      <c r="C2179" s="44" t="n">
        <v>0</v>
      </c>
      <c r="D2179" s="44" t="n">
        <v>2</v>
      </c>
      <c r="E2179" s="38" t="n">
        <f aca="false">IFERROR(C2179/D2179,0)</f>
        <v>0</v>
      </c>
      <c r="F2179" s="45" t="n">
        <v>20</v>
      </c>
    </row>
    <row r="2180" customFormat="false" ht="15" hidden="false" customHeight="false" outlineLevel="0" collapsed="false">
      <c r="A2180" s="7" t="s">
        <v>2308</v>
      </c>
      <c r="B2180" s="7" t="s">
        <v>12353</v>
      </c>
      <c r="C2180" s="44" t="n">
        <v>0</v>
      </c>
      <c r="D2180" s="44" t="n">
        <v>2</v>
      </c>
      <c r="E2180" s="38" t="n">
        <f aca="false">IFERROR(C2180/D2180,0)</f>
        <v>0</v>
      </c>
      <c r="F2180" s="45" t="n">
        <v>11</v>
      </c>
    </row>
    <row r="2181" customFormat="false" ht="15" hidden="false" customHeight="false" outlineLevel="0" collapsed="false">
      <c r="A2181" s="7" t="s">
        <v>3614</v>
      </c>
      <c r="B2181" s="7" t="s">
        <v>12285</v>
      </c>
      <c r="C2181" s="44" t="n">
        <v>0</v>
      </c>
      <c r="D2181" s="44" t="n">
        <v>2</v>
      </c>
      <c r="E2181" s="38" t="n">
        <f aca="false">IFERROR(C2181/D2181,0)</f>
        <v>0</v>
      </c>
      <c r="F2181" s="45" t="n">
        <v>11.5</v>
      </c>
    </row>
    <row r="2182" customFormat="false" ht="15" hidden="false" customHeight="false" outlineLevel="0" collapsed="false">
      <c r="A2182" s="7" t="s">
        <v>2667</v>
      </c>
      <c r="B2182" s="7" t="s">
        <v>12280</v>
      </c>
      <c r="C2182" s="44" t="n">
        <v>0</v>
      </c>
      <c r="D2182" s="44" t="n">
        <v>2</v>
      </c>
      <c r="E2182" s="38" t="n">
        <f aca="false">IFERROR(C2182/D2182,0)</f>
        <v>0</v>
      </c>
      <c r="F2182" s="45" t="n">
        <v>22</v>
      </c>
    </row>
    <row r="2183" customFormat="false" ht="15" hidden="false" customHeight="false" outlineLevel="0" collapsed="false">
      <c r="A2183" s="7" t="s">
        <v>3143</v>
      </c>
      <c r="B2183" s="7" t="s">
        <v>12309</v>
      </c>
      <c r="C2183" s="44" t="n">
        <v>0</v>
      </c>
      <c r="D2183" s="44" t="n">
        <v>2</v>
      </c>
      <c r="E2183" s="38" t="n">
        <f aca="false">IFERROR(C2183/D2183,0)</f>
        <v>0</v>
      </c>
      <c r="F2183" s="45" t="n">
        <v>53.5</v>
      </c>
    </row>
    <row r="2184" customFormat="false" ht="15" hidden="false" customHeight="false" outlineLevel="0" collapsed="false">
      <c r="A2184" s="7" t="s">
        <v>2309</v>
      </c>
      <c r="B2184" s="7" t="s">
        <v>12302</v>
      </c>
      <c r="C2184" s="44" t="n">
        <v>0</v>
      </c>
      <c r="D2184" s="44" t="n">
        <v>2</v>
      </c>
      <c r="E2184" s="38" t="n">
        <f aca="false">IFERROR(C2184/D2184,0)</f>
        <v>0</v>
      </c>
      <c r="F2184" s="45" t="n">
        <v>53.5</v>
      </c>
    </row>
    <row r="2185" customFormat="false" ht="15" hidden="false" customHeight="false" outlineLevel="0" collapsed="false">
      <c r="A2185" s="7" t="s">
        <v>2304</v>
      </c>
      <c r="B2185" s="7" t="s">
        <v>12330</v>
      </c>
      <c r="C2185" s="44" t="n">
        <v>0</v>
      </c>
      <c r="D2185" s="44" t="n">
        <v>2</v>
      </c>
      <c r="E2185" s="38" t="n">
        <f aca="false">IFERROR(C2185/D2185,0)</f>
        <v>0</v>
      </c>
      <c r="F2185" s="45" t="n">
        <v>16</v>
      </c>
    </row>
    <row r="2186" customFormat="false" ht="15" hidden="false" customHeight="false" outlineLevel="0" collapsed="false">
      <c r="A2186" s="7" t="s">
        <v>3251</v>
      </c>
      <c r="B2186" s="7" t="s">
        <v>12301</v>
      </c>
      <c r="C2186" s="44" t="n">
        <v>0</v>
      </c>
      <c r="D2186" s="44" t="n">
        <v>2</v>
      </c>
      <c r="E2186" s="38" t="n">
        <f aca="false">IFERROR(C2186/D2186,0)</f>
        <v>0</v>
      </c>
      <c r="F2186" s="45" t="n">
        <v>19.5</v>
      </c>
    </row>
    <row r="2187" customFormat="false" ht="15" hidden="false" customHeight="false" outlineLevel="0" collapsed="false">
      <c r="A2187" s="7" t="s">
        <v>5113</v>
      </c>
      <c r="B2187" s="7" t="s">
        <v>12285</v>
      </c>
      <c r="C2187" s="44" t="n">
        <v>0</v>
      </c>
      <c r="D2187" s="44" t="n">
        <v>2</v>
      </c>
      <c r="E2187" s="38" t="n">
        <f aca="false">IFERROR(C2187/D2187,0)</f>
        <v>0</v>
      </c>
      <c r="F2187" s="45" t="n">
        <v>42.5</v>
      </c>
    </row>
    <row r="2188" customFormat="false" ht="15" hidden="false" customHeight="false" outlineLevel="0" collapsed="false">
      <c r="A2188" s="7" t="s">
        <v>2328</v>
      </c>
      <c r="B2188" s="7" t="s">
        <v>12318</v>
      </c>
      <c r="C2188" s="44" t="n">
        <v>0</v>
      </c>
      <c r="D2188" s="44" t="n">
        <v>2</v>
      </c>
      <c r="E2188" s="38" t="n">
        <f aca="false">IFERROR(C2188/D2188,0)</f>
        <v>0</v>
      </c>
      <c r="F2188" s="45" t="n">
        <v>28.5</v>
      </c>
    </row>
    <row r="2189" customFormat="false" ht="15" hidden="false" customHeight="false" outlineLevel="0" collapsed="false">
      <c r="A2189" s="7" t="s">
        <v>4179</v>
      </c>
      <c r="B2189" s="7" t="s">
        <v>12285</v>
      </c>
      <c r="C2189" s="44" t="n">
        <v>0</v>
      </c>
      <c r="D2189" s="44" t="n">
        <v>2</v>
      </c>
      <c r="E2189" s="38" t="n">
        <f aca="false">IFERROR(C2189/D2189,0)</f>
        <v>0</v>
      </c>
      <c r="F2189" s="45" t="n">
        <v>16.5</v>
      </c>
    </row>
    <row r="2190" customFormat="false" ht="15" hidden="false" customHeight="false" outlineLevel="0" collapsed="false">
      <c r="A2190" s="7" t="s">
        <v>4066</v>
      </c>
      <c r="B2190" s="7" t="s">
        <v>12285</v>
      </c>
      <c r="C2190" s="44" t="n">
        <v>0</v>
      </c>
      <c r="D2190" s="44" t="n">
        <v>2</v>
      </c>
      <c r="E2190" s="38" t="n">
        <f aca="false">IFERROR(C2190/D2190,0)</f>
        <v>0</v>
      </c>
      <c r="F2190" s="45" t="n">
        <v>20</v>
      </c>
    </row>
    <row r="2191" customFormat="false" ht="15" hidden="false" customHeight="false" outlineLevel="0" collapsed="false">
      <c r="A2191" s="7" t="s">
        <v>3979</v>
      </c>
      <c r="B2191" s="7" t="s">
        <v>12285</v>
      </c>
      <c r="C2191" s="44" t="n">
        <v>0</v>
      </c>
      <c r="D2191" s="44" t="n">
        <v>2</v>
      </c>
      <c r="E2191" s="38" t="n">
        <f aca="false">IFERROR(C2191/D2191,0)</f>
        <v>0</v>
      </c>
      <c r="F2191" s="45" t="n">
        <v>25</v>
      </c>
    </row>
    <row r="2192" customFormat="false" ht="15" hidden="false" customHeight="false" outlineLevel="0" collapsed="false">
      <c r="A2192" s="7" t="s">
        <v>4092</v>
      </c>
      <c r="B2192" s="7" t="s">
        <v>12285</v>
      </c>
      <c r="C2192" s="44" t="n">
        <v>0</v>
      </c>
      <c r="D2192" s="44" t="n">
        <v>2</v>
      </c>
      <c r="E2192" s="38" t="n">
        <f aca="false">IFERROR(C2192/D2192,0)</f>
        <v>0</v>
      </c>
      <c r="F2192" s="45" t="n">
        <v>37.5</v>
      </c>
    </row>
    <row r="2193" customFormat="false" ht="15" hidden="false" customHeight="false" outlineLevel="0" collapsed="false">
      <c r="A2193" s="7" t="s">
        <v>3632</v>
      </c>
      <c r="B2193" s="7" t="s">
        <v>12285</v>
      </c>
      <c r="C2193" s="44" t="n">
        <v>0</v>
      </c>
      <c r="D2193" s="44" t="n">
        <v>2</v>
      </c>
      <c r="E2193" s="38" t="n">
        <f aca="false">IFERROR(C2193/D2193,0)</f>
        <v>0</v>
      </c>
      <c r="F2193" s="45" t="n">
        <v>30</v>
      </c>
    </row>
    <row r="2194" customFormat="false" ht="15" hidden="false" customHeight="false" outlineLevel="0" collapsed="false">
      <c r="A2194" s="7" t="s">
        <v>4137</v>
      </c>
      <c r="B2194" s="7" t="s">
        <v>12285</v>
      </c>
      <c r="C2194" s="44" t="n">
        <v>0</v>
      </c>
      <c r="D2194" s="44" t="n">
        <v>2</v>
      </c>
      <c r="E2194" s="38" t="n">
        <f aca="false">IFERROR(C2194/D2194,0)</f>
        <v>0</v>
      </c>
      <c r="F2194" s="45" t="n">
        <v>8.5</v>
      </c>
    </row>
    <row r="2195" customFormat="false" ht="15" hidden="false" customHeight="false" outlineLevel="0" collapsed="false">
      <c r="A2195" s="7" t="s">
        <v>4696</v>
      </c>
      <c r="B2195" s="7" t="s">
        <v>12285</v>
      </c>
      <c r="C2195" s="44" t="n">
        <v>0</v>
      </c>
      <c r="D2195" s="44" t="n">
        <v>2</v>
      </c>
      <c r="E2195" s="38" t="n">
        <f aca="false">IFERROR(C2195/D2195,0)</f>
        <v>0</v>
      </c>
      <c r="F2195" s="45" t="n">
        <v>47</v>
      </c>
    </row>
    <row r="2196" customFormat="false" ht="15" hidden="false" customHeight="false" outlineLevel="0" collapsed="false">
      <c r="A2196" s="7" t="s">
        <v>3116</v>
      </c>
      <c r="B2196" s="7" t="s">
        <v>12285</v>
      </c>
      <c r="C2196" s="44" t="n">
        <v>0</v>
      </c>
      <c r="D2196" s="44" t="n">
        <v>2</v>
      </c>
      <c r="E2196" s="38" t="n">
        <f aca="false">IFERROR(C2196/D2196,0)</f>
        <v>0</v>
      </c>
      <c r="F2196" s="45" t="n">
        <v>32</v>
      </c>
    </row>
    <row r="2197" customFormat="false" ht="15" hidden="false" customHeight="false" outlineLevel="0" collapsed="false">
      <c r="A2197" s="7" t="s">
        <v>2867</v>
      </c>
      <c r="B2197" s="7" t="s">
        <v>12281</v>
      </c>
      <c r="C2197" s="44" t="n">
        <v>0</v>
      </c>
      <c r="D2197" s="44" t="n">
        <v>2</v>
      </c>
      <c r="E2197" s="38" t="n">
        <f aca="false">IFERROR(C2197/D2197,0)</f>
        <v>0</v>
      </c>
      <c r="F2197" s="45" t="n">
        <v>11</v>
      </c>
    </row>
    <row r="2198" customFormat="false" ht="15" hidden="false" customHeight="false" outlineLevel="0" collapsed="false">
      <c r="A2198" s="7" t="s">
        <v>4622</v>
      </c>
      <c r="B2198" s="7" t="s">
        <v>12283</v>
      </c>
      <c r="C2198" s="44" t="n">
        <v>0</v>
      </c>
      <c r="D2198" s="44" t="n">
        <v>2</v>
      </c>
      <c r="E2198" s="38" t="n">
        <f aca="false">IFERROR(C2198/D2198,0)</f>
        <v>0</v>
      </c>
      <c r="F2198" s="45" t="n">
        <v>37</v>
      </c>
    </row>
    <row r="2199" customFormat="false" ht="15" hidden="false" customHeight="false" outlineLevel="0" collapsed="false">
      <c r="A2199" s="7" t="s">
        <v>2670</v>
      </c>
      <c r="B2199" s="7" t="s">
        <v>12301</v>
      </c>
      <c r="C2199" s="44" t="n">
        <v>0</v>
      </c>
      <c r="D2199" s="44" t="n">
        <v>2</v>
      </c>
      <c r="E2199" s="38" t="n">
        <f aca="false">IFERROR(C2199/D2199,0)</f>
        <v>0</v>
      </c>
      <c r="F2199" s="45" t="n">
        <v>17</v>
      </c>
    </row>
    <row r="2200" customFormat="false" ht="15" hidden="false" customHeight="false" outlineLevel="0" collapsed="false">
      <c r="A2200" s="7" t="s">
        <v>4283</v>
      </c>
      <c r="B2200" s="7" t="s">
        <v>12280</v>
      </c>
      <c r="C2200" s="44" t="n">
        <v>0</v>
      </c>
      <c r="D2200" s="44" t="n">
        <v>2</v>
      </c>
      <c r="E2200" s="38" t="n">
        <f aca="false">IFERROR(C2200/D2200,0)</f>
        <v>0</v>
      </c>
      <c r="F2200" s="45" t="n">
        <v>18.5</v>
      </c>
    </row>
    <row r="2201" customFormat="false" ht="15" hidden="false" customHeight="false" outlineLevel="0" collapsed="false">
      <c r="A2201" s="7" t="s">
        <v>959</v>
      </c>
      <c r="B2201" s="7" t="s">
        <v>12354</v>
      </c>
      <c r="C2201" s="44" t="n">
        <v>0</v>
      </c>
      <c r="D2201" s="44" t="n">
        <v>2</v>
      </c>
      <c r="E2201" s="38" t="n">
        <f aca="false">IFERROR(C2201/D2201,0)</f>
        <v>0</v>
      </c>
      <c r="F2201" s="45" t="n">
        <v>12.5</v>
      </c>
    </row>
    <row r="2202" customFormat="false" ht="15" hidden="false" customHeight="false" outlineLevel="0" collapsed="false">
      <c r="A2202" s="7" t="s">
        <v>2673</v>
      </c>
      <c r="B2202" s="7" t="s">
        <v>12332</v>
      </c>
      <c r="C2202" s="44" t="n">
        <v>0</v>
      </c>
      <c r="D2202" s="44" t="n">
        <v>2</v>
      </c>
      <c r="E2202" s="38" t="n">
        <f aca="false">IFERROR(C2202/D2202,0)</f>
        <v>0</v>
      </c>
      <c r="F2202" s="45" t="n">
        <v>33</v>
      </c>
    </row>
    <row r="2203" customFormat="false" ht="15" hidden="false" customHeight="false" outlineLevel="0" collapsed="false">
      <c r="A2203" s="7" t="s">
        <v>3186</v>
      </c>
      <c r="B2203" s="7" t="s">
        <v>12284</v>
      </c>
      <c r="C2203" s="44" t="n">
        <v>0</v>
      </c>
      <c r="D2203" s="44" t="n">
        <v>2</v>
      </c>
      <c r="E2203" s="38" t="n">
        <f aca="false">IFERROR(C2203/D2203,0)</f>
        <v>0</v>
      </c>
      <c r="F2203" s="45" t="n">
        <v>64</v>
      </c>
    </row>
    <row r="2204" customFormat="false" ht="15" hidden="false" customHeight="false" outlineLevel="0" collapsed="false">
      <c r="A2204" s="7" t="s">
        <v>4271</v>
      </c>
      <c r="B2204" s="7" t="s">
        <v>12285</v>
      </c>
      <c r="C2204" s="44" t="n">
        <v>0</v>
      </c>
      <c r="D2204" s="44" t="n">
        <v>2</v>
      </c>
      <c r="E2204" s="38" t="n">
        <f aca="false">IFERROR(C2204/D2204,0)</f>
        <v>0</v>
      </c>
      <c r="F2204" s="45" t="n">
        <v>40</v>
      </c>
    </row>
    <row r="2205" customFormat="false" ht="15" hidden="false" customHeight="false" outlineLevel="0" collapsed="false">
      <c r="A2205" s="7" t="s">
        <v>2752</v>
      </c>
      <c r="B2205" s="7" t="s">
        <v>12298</v>
      </c>
      <c r="C2205" s="44" t="n">
        <v>0</v>
      </c>
      <c r="D2205" s="44" t="n">
        <v>2</v>
      </c>
      <c r="E2205" s="38" t="n">
        <f aca="false">IFERROR(C2205/D2205,0)</f>
        <v>0</v>
      </c>
      <c r="F2205" s="45" t="n">
        <v>22</v>
      </c>
    </row>
    <row r="2206" customFormat="false" ht="15" hidden="false" customHeight="false" outlineLevel="0" collapsed="false">
      <c r="A2206" s="7" t="s">
        <v>4827</v>
      </c>
      <c r="B2206" s="7" t="s">
        <v>12285</v>
      </c>
      <c r="C2206" s="44" t="n">
        <v>0</v>
      </c>
      <c r="D2206" s="44" t="n">
        <v>2</v>
      </c>
      <c r="E2206" s="38" t="n">
        <f aca="false">IFERROR(C2206/D2206,0)</f>
        <v>0</v>
      </c>
      <c r="F2206" s="45" t="n">
        <v>12</v>
      </c>
    </row>
    <row r="2207" customFormat="false" ht="15" hidden="false" customHeight="false" outlineLevel="0" collapsed="false">
      <c r="A2207" s="7" t="s">
        <v>4638</v>
      </c>
      <c r="B2207" s="7" t="s">
        <v>12284</v>
      </c>
      <c r="C2207" s="44" t="n">
        <v>0</v>
      </c>
      <c r="D2207" s="44" t="n">
        <v>2</v>
      </c>
      <c r="E2207" s="38" t="n">
        <f aca="false">IFERROR(C2207/D2207,0)</f>
        <v>0</v>
      </c>
      <c r="F2207" s="45" t="n">
        <v>50.5</v>
      </c>
    </row>
    <row r="2208" customFormat="false" ht="15" hidden="false" customHeight="false" outlineLevel="0" collapsed="false">
      <c r="A2208" s="7" t="s">
        <v>4606</v>
      </c>
      <c r="B2208" s="7" t="s">
        <v>12286</v>
      </c>
      <c r="C2208" s="44" t="n">
        <v>0</v>
      </c>
      <c r="D2208" s="44" t="n">
        <v>2</v>
      </c>
      <c r="E2208" s="38" t="n">
        <f aca="false">IFERROR(C2208/D2208,0)</f>
        <v>0</v>
      </c>
      <c r="F2208" s="45" t="n">
        <v>6.5</v>
      </c>
    </row>
    <row r="2209" customFormat="false" ht="15" hidden="false" customHeight="false" outlineLevel="0" collapsed="false">
      <c r="A2209" s="7" t="s">
        <v>4358</v>
      </c>
      <c r="B2209" s="7" t="s">
        <v>12285</v>
      </c>
      <c r="C2209" s="44" t="n">
        <v>0</v>
      </c>
      <c r="D2209" s="44" t="n">
        <v>2</v>
      </c>
      <c r="E2209" s="38" t="n">
        <f aca="false">IFERROR(C2209/D2209,0)</f>
        <v>0</v>
      </c>
      <c r="F2209" s="45" t="n">
        <v>25.5</v>
      </c>
    </row>
    <row r="2210" customFormat="false" ht="15" hidden="false" customHeight="false" outlineLevel="0" collapsed="false">
      <c r="A2210" s="7" t="s">
        <v>4424</v>
      </c>
      <c r="B2210" s="7" t="s">
        <v>12285</v>
      </c>
      <c r="C2210" s="44" t="n">
        <v>0</v>
      </c>
      <c r="D2210" s="44" t="n">
        <v>2</v>
      </c>
      <c r="E2210" s="38" t="n">
        <f aca="false">IFERROR(C2210/D2210,0)</f>
        <v>0</v>
      </c>
      <c r="F2210" s="45" t="n">
        <v>32</v>
      </c>
    </row>
    <row r="2211" customFormat="false" ht="15" hidden="false" customHeight="false" outlineLevel="0" collapsed="false">
      <c r="A2211" s="7" t="s">
        <v>3617</v>
      </c>
      <c r="B2211" s="7" t="s">
        <v>12281</v>
      </c>
      <c r="C2211" s="44" t="n">
        <v>0</v>
      </c>
      <c r="D2211" s="44" t="n">
        <v>2</v>
      </c>
      <c r="E2211" s="38" t="n">
        <f aca="false">IFERROR(C2211/D2211,0)</f>
        <v>0</v>
      </c>
      <c r="F2211" s="45" t="n">
        <v>28.5</v>
      </c>
    </row>
    <row r="2212" customFormat="false" ht="15" hidden="false" customHeight="false" outlineLevel="0" collapsed="false">
      <c r="A2212" s="7" t="s">
        <v>5098</v>
      </c>
      <c r="B2212" s="7" t="s">
        <v>12285</v>
      </c>
      <c r="C2212" s="44" t="n">
        <v>0</v>
      </c>
      <c r="D2212" s="44" t="n">
        <v>2</v>
      </c>
      <c r="E2212" s="38" t="n">
        <f aca="false">IFERROR(C2212/D2212,0)</f>
        <v>0</v>
      </c>
      <c r="F2212" s="45" t="n">
        <v>10</v>
      </c>
    </row>
    <row r="2213" customFormat="false" ht="15" hidden="false" customHeight="false" outlineLevel="0" collapsed="false">
      <c r="A2213" s="7" t="s">
        <v>4489</v>
      </c>
      <c r="B2213" s="7" t="s">
        <v>12285</v>
      </c>
      <c r="C2213" s="44" t="n">
        <v>0</v>
      </c>
      <c r="D2213" s="44" t="n">
        <v>2</v>
      </c>
      <c r="E2213" s="38" t="n">
        <f aca="false">IFERROR(C2213/D2213,0)</f>
        <v>0</v>
      </c>
      <c r="F2213" s="45" t="n">
        <v>18.5</v>
      </c>
    </row>
    <row r="2214" customFormat="false" ht="15" hidden="false" customHeight="false" outlineLevel="0" collapsed="false">
      <c r="A2214" s="7" t="s">
        <v>4536</v>
      </c>
      <c r="B2214" s="7" t="s">
        <v>12285</v>
      </c>
      <c r="C2214" s="44" t="n">
        <v>0</v>
      </c>
      <c r="D2214" s="44" t="n">
        <v>2</v>
      </c>
      <c r="E2214" s="38" t="n">
        <f aca="false">IFERROR(C2214/D2214,0)</f>
        <v>0</v>
      </c>
      <c r="F2214" s="45" t="n">
        <v>34</v>
      </c>
    </row>
    <row r="2215" customFormat="false" ht="15" hidden="false" customHeight="false" outlineLevel="0" collapsed="false">
      <c r="A2215" s="7" t="s">
        <v>4678</v>
      </c>
      <c r="B2215" s="7" t="s">
        <v>12285</v>
      </c>
      <c r="C2215" s="44" t="n">
        <v>0</v>
      </c>
      <c r="D2215" s="44" t="n">
        <v>2</v>
      </c>
      <c r="E2215" s="38" t="n">
        <f aca="false">IFERROR(C2215/D2215,0)</f>
        <v>0</v>
      </c>
      <c r="F2215" s="45" t="n">
        <v>27.5</v>
      </c>
    </row>
    <row r="2216" customFormat="false" ht="15" hidden="false" customHeight="false" outlineLevel="0" collapsed="false">
      <c r="A2216" s="7" t="s">
        <v>3569</v>
      </c>
      <c r="B2216" s="7" t="s">
        <v>12285</v>
      </c>
      <c r="C2216" s="44" t="n">
        <v>0</v>
      </c>
      <c r="D2216" s="44" t="n">
        <v>2</v>
      </c>
      <c r="E2216" s="38" t="n">
        <f aca="false">IFERROR(C2216/D2216,0)</f>
        <v>0</v>
      </c>
      <c r="F2216" s="45" t="n">
        <v>23</v>
      </c>
    </row>
    <row r="2217" customFormat="false" ht="15" hidden="false" customHeight="false" outlineLevel="0" collapsed="false">
      <c r="A2217" s="7" t="s">
        <v>4419</v>
      </c>
      <c r="B2217" s="7" t="s">
        <v>12284</v>
      </c>
      <c r="C2217" s="44" t="n">
        <v>0</v>
      </c>
      <c r="D2217" s="44" t="n">
        <v>2</v>
      </c>
      <c r="E2217" s="38" t="n">
        <f aca="false">IFERROR(C2217/D2217,0)</f>
        <v>0</v>
      </c>
      <c r="F2217" s="45" t="n">
        <v>69</v>
      </c>
    </row>
    <row r="2218" customFormat="false" ht="15" hidden="false" customHeight="false" outlineLevel="0" collapsed="false">
      <c r="A2218" s="7" t="s">
        <v>2328</v>
      </c>
      <c r="B2218" s="7" t="s">
        <v>12322</v>
      </c>
      <c r="C2218" s="44" t="n">
        <v>0</v>
      </c>
      <c r="D2218" s="44" t="n">
        <v>2</v>
      </c>
      <c r="E2218" s="38" t="n">
        <f aca="false">IFERROR(C2218/D2218,0)</f>
        <v>0</v>
      </c>
      <c r="F2218" s="45" t="n">
        <v>26.5</v>
      </c>
    </row>
    <row r="2219" customFormat="false" ht="15" hidden="false" customHeight="false" outlineLevel="0" collapsed="false">
      <c r="A2219" s="7" t="s">
        <v>3147</v>
      </c>
      <c r="B2219" s="7" t="s">
        <v>12313</v>
      </c>
      <c r="C2219" s="44" t="n">
        <v>0</v>
      </c>
      <c r="D2219" s="44" t="n">
        <v>2</v>
      </c>
      <c r="E2219" s="38" t="n">
        <f aca="false">IFERROR(C2219/D2219,0)</f>
        <v>0</v>
      </c>
      <c r="F2219" s="45" t="n">
        <v>11</v>
      </c>
    </row>
    <row r="2220" customFormat="false" ht="15" hidden="false" customHeight="false" outlineLevel="0" collapsed="false">
      <c r="A2220" s="7" t="s">
        <v>4183</v>
      </c>
      <c r="B2220" s="7" t="s">
        <v>12285</v>
      </c>
      <c r="C2220" s="44" t="n">
        <v>0</v>
      </c>
      <c r="D2220" s="44" t="n">
        <v>2</v>
      </c>
      <c r="E2220" s="38" t="n">
        <f aca="false">IFERROR(C2220/D2220,0)</f>
        <v>0</v>
      </c>
      <c r="F2220" s="45" t="n">
        <v>6.5</v>
      </c>
    </row>
    <row r="2221" customFormat="false" ht="15" hidden="false" customHeight="false" outlineLevel="0" collapsed="false">
      <c r="A2221" s="7" t="s">
        <v>3711</v>
      </c>
      <c r="B2221" s="7" t="s">
        <v>12285</v>
      </c>
      <c r="C2221" s="44" t="n">
        <v>0</v>
      </c>
      <c r="D2221" s="44" t="n">
        <v>2</v>
      </c>
      <c r="E2221" s="38" t="n">
        <f aca="false">IFERROR(C2221/D2221,0)</f>
        <v>0</v>
      </c>
      <c r="F2221" s="45" t="n">
        <v>19.5</v>
      </c>
    </row>
    <row r="2222" customFormat="false" ht="15" hidden="false" customHeight="false" outlineLevel="0" collapsed="false">
      <c r="A2222" s="7" t="s">
        <v>2437</v>
      </c>
      <c r="B2222" s="7" t="s">
        <v>12285</v>
      </c>
      <c r="C2222" s="44" t="n">
        <v>0</v>
      </c>
      <c r="D2222" s="44" t="n">
        <v>2</v>
      </c>
      <c r="E2222" s="38" t="n">
        <f aca="false">IFERROR(C2222/D2222,0)</f>
        <v>0</v>
      </c>
      <c r="F2222" s="45" t="n">
        <v>12.5</v>
      </c>
    </row>
    <row r="2223" customFormat="false" ht="15" hidden="false" customHeight="false" outlineLevel="0" collapsed="false">
      <c r="A2223" s="7" t="s">
        <v>4478</v>
      </c>
      <c r="B2223" s="7" t="s">
        <v>12285</v>
      </c>
      <c r="C2223" s="44" t="n">
        <v>0</v>
      </c>
      <c r="D2223" s="44" t="n">
        <v>2</v>
      </c>
      <c r="E2223" s="38" t="n">
        <f aca="false">IFERROR(C2223/D2223,0)</f>
        <v>0</v>
      </c>
      <c r="F2223" s="45" t="n">
        <v>55</v>
      </c>
    </row>
    <row r="2224" customFormat="false" ht="15" hidden="false" customHeight="false" outlineLevel="0" collapsed="false">
      <c r="A2224" s="7" t="s">
        <v>3755</v>
      </c>
      <c r="B2224" s="7" t="s">
        <v>12285</v>
      </c>
      <c r="C2224" s="44" t="n">
        <v>0</v>
      </c>
      <c r="D2224" s="44" t="n">
        <v>2</v>
      </c>
      <c r="E2224" s="38" t="n">
        <f aca="false">IFERROR(C2224/D2224,0)</f>
        <v>0</v>
      </c>
      <c r="F2224" s="45" t="n">
        <v>16.5</v>
      </c>
    </row>
    <row r="2225" customFormat="false" ht="15" hidden="false" customHeight="false" outlineLevel="0" collapsed="false">
      <c r="A2225" s="7" t="s">
        <v>5052</v>
      </c>
      <c r="B2225" s="7" t="s">
        <v>12285</v>
      </c>
      <c r="C2225" s="44" t="n">
        <v>0</v>
      </c>
      <c r="D2225" s="44" t="n">
        <v>2</v>
      </c>
      <c r="E2225" s="38" t="n">
        <f aca="false">IFERROR(C2225/D2225,0)</f>
        <v>0</v>
      </c>
      <c r="F2225" s="45" t="n">
        <v>32</v>
      </c>
    </row>
    <row r="2226" customFormat="false" ht="15" hidden="false" customHeight="false" outlineLevel="0" collapsed="false">
      <c r="A2226" s="7" t="s">
        <v>2314</v>
      </c>
      <c r="B2226" s="7" t="s">
        <v>12336</v>
      </c>
      <c r="C2226" s="44" t="n">
        <v>0</v>
      </c>
      <c r="D2226" s="44" t="n">
        <v>2</v>
      </c>
      <c r="E2226" s="38" t="n">
        <f aca="false">IFERROR(C2226/D2226,0)</f>
        <v>0</v>
      </c>
      <c r="F2226" s="45" t="n">
        <v>41</v>
      </c>
    </row>
    <row r="2227" customFormat="false" ht="15" hidden="false" customHeight="false" outlineLevel="0" collapsed="false">
      <c r="A2227" s="7" t="s">
        <v>2432</v>
      </c>
      <c r="B2227" s="7" t="s">
        <v>12285</v>
      </c>
      <c r="C2227" s="44" t="n">
        <v>0</v>
      </c>
      <c r="D2227" s="44" t="n">
        <v>2</v>
      </c>
      <c r="E2227" s="38" t="n">
        <f aca="false">IFERROR(C2227/D2227,0)</f>
        <v>0</v>
      </c>
      <c r="F2227" s="45" t="n">
        <v>10</v>
      </c>
    </row>
    <row r="2228" customFormat="false" ht="15" hidden="false" customHeight="false" outlineLevel="0" collapsed="false">
      <c r="A2228" s="7" t="s">
        <v>5134</v>
      </c>
      <c r="B2228" s="7" t="s">
        <v>12323</v>
      </c>
      <c r="C2228" s="44" t="n">
        <v>0</v>
      </c>
      <c r="D2228" s="44" t="n">
        <v>2</v>
      </c>
      <c r="E2228" s="38" t="n">
        <f aca="false">IFERROR(C2228/D2228,0)</f>
        <v>0</v>
      </c>
      <c r="F2228" s="45" t="n">
        <v>12</v>
      </c>
    </row>
    <row r="2229" customFormat="false" ht="15" hidden="false" customHeight="false" outlineLevel="0" collapsed="false">
      <c r="A2229" s="7" t="s">
        <v>4050</v>
      </c>
      <c r="B2229" s="7" t="s">
        <v>12285</v>
      </c>
      <c r="C2229" s="44" t="n">
        <v>0</v>
      </c>
      <c r="D2229" s="44" t="n">
        <v>2</v>
      </c>
      <c r="E2229" s="38" t="n">
        <f aca="false">IFERROR(C2229/D2229,0)</f>
        <v>0</v>
      </c>
      <c r="F2229" s="45" t="n">
        <v>10.5</v>
      </c>
    </row>
    <row r="2230" customFormat="false" ht="15" hidden="false" customHeight="false" outlineLevel="0" collapsed="false">
      <c r="A2230" s="7" t="s">
        <v>2390</v>
      </c>
      <c r="B2230" s="7" t="s">
        <v>12283</v>
      </c>
      <c r="C2230" s="44" t="n">
        <v>0</v>
      </c>
      <c r="D2230" s="44" t="n">
        <v>2</v>
      </c>
      <c r="E2230" s="38" t="n">
        <f aca="false">IFERROR(C2230/D2230,0)</f>
        <v>0</v>
      </c>
      <c r="F2230" s="45" t="n">
        <v>6.5</v>
      </c>
    </row>
    <row r="2231" customFormat="false" ht="15" hidden="false" customHeight="false" outlineLevel="0" collapsed="false">
      <c r="A2231" s="7" t="s">
        <v>4800</v>
      </c>
      <c r="B2231" s="7" t="s">
        <v>12295</v>
      </c>
      <c r="C2231" s="44" t="n">
        <v>0</v>
      </c>
      <c r="D2231" s="44" t="n">
        <v>2</v>
      </c>
      <c r="E2231" s="38" t="n">
        <f aca="false">IFERROR(C2231/D2231,0)</f>
        <v>0</v>
      </c>
      <c r="F2231" s="45" t="n">
        <v>26</v>
      </c>
    </row>
    <row r="2232" customFormat="false" ht="15" hidden="false" customHeight="false" outlineLevel="0" collapsed="false">
      <c r="A2232" s="7" t="s">
        <v>3930</v>
      </c>
      <c r="B2232" s="7" t="s">
        <v>12280</v>
      </c>
      <c r="C2232" s="44" t="n">
        <v>0</v>
      </c>
      <c r="D2232" s="44" t="n">
        <v>2</v>
      </c>
      <c r="E2232" s="38" t="n">
        <f aca="false">IFERROR(C2232/D2232,0)</f>
        <v>0</v>
      </c>
      <c r="F2232" s="45" t="n">
        <v>9.5</v>
      </c>
    </row>
    <row r="2233" customFormat="false" ht="15" hidden="false" customHeight="false" outlineLevel="0" collapsed="false">
      <c r="A2233" s="7" t="s">
        <v>4947</v>
      </c>
      <c r="B2233" s="7" t="s">
        <v>12285</v>
      </c>
      <c r="C2233" s="44" t="n">
        <v>0</v>
      </c>
      <c r="D2233" s="44" t="n">
        <v>2</v>
      </c>
      <c r="E2233" s="38" t="n">
        <f aca="false">IFERROR(C2233/D2233,0)</f>
        <v>0</v>
      </c>
      <c r="F2233" s="45" t="n">
        <v>26</v>
      </c>
    </row>
    <row r="2234" customFormat="false" ht="15" hidden="false" customHeight="false" outlineLevel="0" collapsed="false">
      <c r="A2234" s="7" t="s">
        <v>4074</v>
      </c>
      <c r="B2234" s="7" t="s">
        <v>12285</v>
      </c>
      <c r="C2234" s="44" t="n">
        <v>0</v>
      </c>
      <c r="D2234" s="44" t="n">
        <v>2</v>
      </c>
      <c r="E2234" s="38" t="n">
        <f aca="false">IFERROR(C2234/D2234,0)</f>
        <v>0</v>
      </c>
      <c r="F2234" s="45" t="n">
        <v>27</v>
      </c>
    </row>
    <row r="2235" customFormat="false" ht="15" hidden="false" customHeight="false" outlineLevel="0" collapsed="false">
      <c r="A2235" s="7" t="s">
        <v>2538</v>
      </c>
      <c r="B2235" s="7" t="s">
        <v>12294</v>
      </c>
      <c r="C2235" s="44" t="n">
        <v>0</v>
      </c>
      <c r="D2235" s="44" t="n">
        <v>2</v>
      </c>
      <c r="E2235" s="38" t="n">
        <f aca="false">IFERROR(C2235/D2235,0)</f>
        <v>0</v>
      </c>
      <c r="F2235" s="45" t="n">
        <v>22.5</v>
      </c>
    </row>
    <row r="2236" customFormat="false" ht="15" hidden="false" customHeight="false" outlineLevel="0" collapsed="false">
      <c r="A2236" s="7" t="s">
        <v>3215</v>
      </c>
      <c r="B2236" s="7" t="s">
        <v>12280</v>
      </c>
      <c r="C2236" s="44" t="n">
        <v>0</v>
      </c>
      <c r="D2236" s="44" t="n">
        <v>2</v>
      </c>
      <c r="E2236" s="38" t="n">
        <f aca="false">IFERROR(C2236/D2236,0)</f>
        <v>0</v>
      </c>
      <c r="F2236" s="45" t="n">
        <v>30</v>
      </c>
    </row>
    <row r="2237" customFormat="false" ht="15" hidden="false" customHeight="false" outlineLevel="0" collapsed="false">
      <c r="A2237" s="7" t="s">
        <v>959</v>
      </c>
      <c r="B2237" s="7" t="s">
        <v>12315</v>
      </c>
      <c r="C2237" s="44" t="n">
        <v>0</v>
      </c>
      <c r="D2237" s="44" t="n">
        <v>2</v>
      </c>
      <c r="E2237" s="38" t="n">
        <f aca="false">IFERROR(C2237/D2237,0)</f>
        <v>0</v>
      </c>
      <c r="F2237" s="45" t="n">
        <v>11.5</v>
      </c>
    </row>
    <row r="2238" customFormat="false" ht="15" hidden="false" customHeight="false" outlineLevel="0" collapsed="false">
      <c r="A2238" s="7" t="s">
        <v>3476</v>
      </c>
      <c r="B2238" s="7" t="s">
        <v>12284</v>
      </c>
      <c r="C2238" s="44" t="n">
        <v>0</v>
      </c>
      <c r="D2238" s="44" t="n">
        <v>2</v>
      </c>
      <c r="E2238" s="38" t="n">
        <f aca="false">IFERROR(C2238/D2238,0)</f>
        <v>0</v>
      </c>
      <c r="F2238" s="45" t="n">
        <v>8</v>
      </c>
    </row>
    <row r="2239" customFormat="false" ht="15" hidden="false" customHeight="false" outlineLevel="0" collapsed="false">
      <c r="A2239" s="7" t="s">
        <v>2882</v>
      </c>
      <c r="B2239" s="7" t="s">
        <v>12290</v>
      </c>
      <c r="C2239" s="44" t="n">
        <v>0</v>
      </c>
      <c r="D2239" s="44" t="n">
        <v>2</v>
      </c>
      <c r="E2239" s="38" t="n">
        <f aca="false">IFERROR(C2239/D2239,0)</f>
        <v>0</v>
      </c>
      <c r="F2239" s="45" t="n">
        <v>11</v>
      </c>
    </row>
    <row r="2240" customFormat="false" ht="15" hidden="false" customHeight="false" outlineLevel="0" collapsed="false">
      <c r="A2240" s="7" t="s">
        <v>3738</v>
      </c>
      <c r="B2240" s="7" t="s">
        <v>12285</v>
      </c>
      <c r="C2240" s="44" t="n">
        <v>0</v>
      </c>
      <c r="D2240" s="44" t="n">
        <v>2</v>
      </c>
      <c r="E2240" s="38" t="n">
        <f aca="false">IFERROR(C2240/D2240,0)</f>
        <v>0</v>
      </c>
      <c r="F2240" s="45" t="n">
        <v>24.5</v>
      </c>
    </row>
    <row r="2241" customFormat="false" ht="15" hidden="false" customHeight="false" outlineLevel="0" collapsed="false">
      <c r="A2241" s="7" t="s">
        <v>3932</v>
      </c>
      <c r="B2241" s="7" t="s">
        <v>12281</v>
      </c>
      <c r="C2241" s="44" t="n">
        <v>0</v>
      </c>
      <c r="D2241" s="44" t="n">
        <v>2</v>
      </c>
      <c r="E2241" s="38" t="n">
        <f aca="false">IFERROR(C2241/D2241,0)</f>
        <v>0</v>
      </c>
      <c r="F2241" s="45" t="n">
        <v>8.5</v>
      </c>
    </row>
    <row r="2242" customFormat="false" ht="15" hidden="false" customHeight="false" outlineLevel="0" collapsed="false">
      <c r="A2242" s="7" t="s">
        <v>4968</v>
      </c>
      <c r="B2242" s="7" t="s">
        <v>12285</v>
      </c>
      <c r="C2242" s="44" t="n">
        <v>0</v>
      </c>
      <c r="D2242" s="44" t="n">
        <v>2</v>
      </c>
      <c r="E2242" s="38" t="n">
        <f aca="false">IFERROR(C2242/D2242,0)</f>
        <v>0</v>
      </c>
      <c r="F2242" s="45" t="n">
        <v>16</v>
      </c>
    </row>
    <row r="2243" customFormat="false" ht="15" hidden="false" customHeight="false" outlineLevel="0" collapsed="false">
      <c r="A2243" s="7" t="s">
        <v>2991</v>
      </c>
      <c r="B2243" s="7" t="s">
        <v>12281</v>
      </c>
      <c r="C2243" s="44" t="n">
        <v>0</v>
      </c>
      <c r="D2243" s="44" t="n">
        <v>2</v>
      </c>
      <c r="E2243" s="38" t="n">
        <f aca="false">IFERROR(C2243/D2243,0)</f>
        <v>0</v>
      </c>
      <c r="F2243" s="45" t="n">
        <v>18.5</v>
      </c>
    </row>
    <row r="2244" customFormat="false" ht="15" hidden="false" customHeight="false" outlineLevel="0" collapsed="false">
      <c r="A2244" s="7" t="s">
        <v>3730</v>
      </c>
      <c r="B2244" s="7" t="s">
        <v>12285</v>
      </c>
      <c r="C2244" s="44" t="n">
        <v>0</v>
      </c>
      <c r="D2244" s="44" t="n">
        <v>2</v>
      </c>
      <c r="E2244" s="38" t="n">
        <f aca="false">IFERROR(C2244/D2244,0)</f>
        <v>0</v>
      </c>
      <c r="F2244" s="45" t="n">
        <v>20.5</v>
      </c>
    </row>
    <row r="2245" customFormat="false" ht="15" hidden="false" customHeight="false" outlineLevel="0" collapsed="false">
      <c r="A2245" s="7" t="s">
        <v>3253</v>
      </c>
      <c r="B2245" s="7" t="s">
        <v>12285</v>
      </c>
      <c r="C2245" s="44" t="n">
        <v>0</v>
      </c>
      <c r="D2245" s="44" t="n">
        <v>2</v>
      </c>
      <c r="E2245" s="38" t="n">
        <f aca="false">IFERROR(C2245/D2245,0)</f>
        <v>0</v>
      </c>
      <c r="F2245" s="45" t="n">
        <v>13</v>
      </c>
    </row>
    <row r="2246" customFormat="false" ht="15" hidden="false" customHeight="false" outlineLevel="0" collapsed="false">
      <c r="A2246" s="7" t="s">
        <v>3713</v>
      </c>
      <c r="B2246" s="7" t="s">
        <v>12284</v>
      </c>
      <c r="C2246" s="44" t="n">
        <v>0</v>
      </c>
      <c r="D2246" s="44" t="n">
        <v>2</v>
      </c>
      <c r="E2246" s="38" t="n">
        <f aca="false">IFERROR(C2246/D2246,0)</f>
        <v>0</v>
      </c>
      <c r="F2246" s="45" t="n">
        <v>58</v>
      </c>
    </row>
    <row r="2247" customFormat="false" ht="15" hidden="false" customHeight="false" outlineLevel="0" collapsed="false">
      <c r="A2247" s="7" t="s">
        <v>5038</v>
      </c>
      <c r="B2247" s="7" t="s">
        <v>12281</v>
      </c>
      <c r="C2247" s="44" t="n">
        <v>0</v>
      </c>
      <c r="D2247" s="44" t="n">
        <v>2</v>
      </c>
      <c r="E2247" s="38" t="n">
        <f aca="false">IFERROR(C2247/D2247,0)</f>
        <v>0</v>
      </c>
      <c r="F2247" s="45" t="n">
        <v>12</v>
      </c>
    </row>
    <row r="2248" customFormat="false" ht="15" hidden="false" customHeight="false" outlineLevel="0" collapsed="false">
      <c r="A2248" s="7" t="s">
        <v>4757</v>
      </c>
      <c r="B2248" s="7" t="s">
        <v>12291</v>
      </c>
      <c r="C2248" s="44" t="n">
        <v>0</v>
      </c>
      <c r="D2248" s="44" t="n">
        <v>2</v>
      </c>
      <c r="E2248" s="38" t="n">
        <f aca="false">IFERROR(C2248/D2248,0)</f>
        <v>0</v>
      </c>
      <c r="F2248" s="45" t="n">
        <v>31</v>
      </c>
    </row>
    <row r="2249" customFormat="false" ht="15" hidden="false" customHeight="false" outlineLevel="0" collapsed="false">
      <c r="A2249" s="7" t="s">
        <v>975</v>
      </c>
      <c r="B2249" s="7" t="s">
        <v>12284</v>
      </c>
      <c r="C2249" s="44" t="n">
        <v>0</v>
      </c>
      <c r="D2249" s="44" t="n">
        <v>2</v>
      </c>
      <c r="E2249" s="38" t="n">
        <f aca="false">IFERROR(C2249/D2249,0)</f>
        <v>0</v>
      </c>
      <c r="F2249" s="45" t="n">
        <v>20</v>
      </c>
    </row>
    <row r="2250" customFormat="false" ht="15" hidden="false" customHeight="false" outlineLevel="0" collapsed="false">
      <c r="A2250" s="7" t="s">
        <v>2427</v>
      </c>
      <c r="B2250" s="7" t="s">
        <v>12288</v>
      </c>
      <c r="C2250" s="44" t="n">
        <v>0</v>
      </c>
      <c r="D2250" s="44" t="n">
        <v>2</v>
      </c>
      <c r="E2250" s="38" t="n">
        <f aca="false">IFERROR(C2250/D2250,0)</f>
        <v>0</v>
      </c>
      <c r="F2250" s="45" t="n">
        <v>34.5</v>
      </c>
    </row>
    <row r="2251" customFormat="false" ht="15" hidden="false" customHeight="false" outlineLevel="0" collapsed="false">
      <c r="A2251" s="7" t="s">
        <v>4617</v>
      </c>
      <c r="B2251" s="7" t="s">
        <v>12285</v>
      </c>
      <c r="C2251" s="44" t="n">
        <v>0</v>
      </c>
      <c r="D2251" s="44" t="n">
        <v>2</v>
      </c>
      <c r="E2251" s="38" t="n">
        <f aca="false">IFERROR(C2251/D2251,0)</f>
        <v>0</v>
      </c>
      <c r="F2251" s="45" t="n">
        <v>22</v>
      </c>
    </row>
    <row r="2252" customFormat="false" ht="15" hidden="false" customHeight="false" outlineLevel="0" collapsed="false">
      <c r="A2252" s="7" t="s">
        <v>4364</v>
      </c>
      <c r="B2252" s="7" t="s">
        <v>12285</v>
      </c>
      <c r="C2252" s="44" t="n">
        <v>0</v>
      </c>
      <c r="D2252" s="44" t="n">
        <v>2</v>
      </c>
      <c r="E2252" s="38" t="n">
        <f aca="false">IFERROR(C2252/D2252,0)</f>
        <v>0</v>
      </c>
      <c r="F2252" s="45" t="n">
        <v>29.5</v>
      </c>
    </row>
    <row r="2253" customFormat="false" ht="15" hidden="false" customHeight="false" outlineLevel="0" collapsed="false">
      <c r="A2253" s="7" t="s">
        <v>2365</v>
      </c>
      <c r="B2253" s="7" t="s">
        <v>12298</v>
      </c>
      <c r="C2253" s="44" t="n">
        <v>0</v>
      </c>
      <c r="D2253" s="44" t="n">
        <v>2</v>
      </c>
      <c r="E2253" s="38" t="n">
        <f aca="false">IFERROR(C2253/D2253,0)</f>
        <v>0</v>
      </c>
      <c r="F2253" s="45" t="n">
        <v>21</v>
      </c>
    </row>
    <row r="2254" customFormat="false" ht="15" hidden="false" customHeight="false" outlineLevel="0" collapsed="false">
      <c r="A2254" s="7" t="s">
        <v>4273</v>
      </c>
      <c r="B2254" s="7" t="s">
        <v>12285</v>
      </c>
      <c r="C2254" s="44" t="n">
        <v>0</v>
      </c>
      <c r="D2254" s="44" t="n">
        <v>2</v>
      </c>
      <c r="E2254" s="38" t="n">
        <f aca="false">IFERROR(C2254/D2254,0)</f>
        <v>0</v>
      </c>
      <c r="F2254" s="45" t="n">
        <v>28.5</v>
      </c>
    </row>
    <row r="2255" customFormat="false" ht="15" hidden="false" customHeight="false" outlineLevel="0" collapsed="false">
      <c r="A2255" s="7" t="s">
        <v>2423</v>
      </c>
      <c r="B2255" s="7" t="s">
        <v>12280</v>
      </c>
      <c r="C2255" s="44" t="n">
        <v>0</v>
      </c>
      <c r="D2255" s="44" t="n">
        <v>2</v>
      </c>
      <c r="E2255" s="38" t="n">
        <f aca="false">IFERROR(C2255/D2255,0)</f>
        <v>0</v>
      </c>
      <c r="F2255" s="45" t="n">
        <v>22</v>
      </c>
    </row>
    <row r="2256" customFormat="false" ht="15" hidden="false" customHeight="false" outlineLevel="0" collapsed="false">
      <c r="A2256" s="7" t="s">
        <v>3630</v>
      </c>
      <c r="B2256" s="7" t="s">
        <v>12282</v>
      </c>
      <c r="C2256" s="44" t="n">
        <v>0</v>
      </c>
      <c r="D2256" s="44" t="n">
        <v>2</v>
      </c>
      <c r="E2256" s="38" t="n">
        <f aca="false">IFERROR(C2256/D2256,0)</f>
        <v>0</v>
      </c>
      <c r="F2256" s="45" t="n">
        <v>8.5</v>
      </c>
    </row>
    <row r="2257" customFormat="false" ht="15" hidden="false" customHeight="false" outlineLevel="0" collapsed="false">
      <c r="A2257" s="7" t="s">
        <v>2466</v>
      </c>
      <c r="B2257" s="7" t="s">
        <v>12294</v>
      </c>
      <c r="C2257" s="44" t="n">
        <v>0</v>
      </c>
      <c r="D2257" s="44" t="n">
        <v>2</v>
      </c>
      <c r="E2257" s="38" t="n">
        <f aca="false">IFERROR(C2257/D2257,0)</f>
        <v>0</v>
      </c>
      <c r="F2257" s="45" t="n">
        <v>24</v>
      </c>
    </row>
    <row r="2258" customFormat="false" ht="15" hidden="false" customHeight="false" outlineLevel="0" collapsed="false">
      <c r="A2258" s="7" t="s">
        <v>4741</v>
      </c>
      <c r="B2258" s="7" t="s">
        <v>12285</v>
      </c>
      <c r="C2258" s="44" t="n">
        <v>0</v>
      </c>
      <c r="D2258" s="44" t="n">
        <v>2</v>
      </c>
      <c r="E2258" s="38" t="n">
        <f aca="false">IFERROR(C2258/D2258,0)</f>
        <v>0</v>
      </c>
      <c r="F2258" s="45" t="n">
        <v>19</v>
      </c>
    </row>
    <row r="2259" customFormat="false" ht="15" hidden="false" customHeight="false" outlineLevel="0" collapsed="false">
      <c r="A2259" s="7" t="s">
        <v>2365</v>
      </c>
      <c r="B2259" s="7" t="s">
        <v>12281</v>
      </c>
      <c r="C2259" s="44" t="n">
        <v>0</v>
      </c>
      <c r="D2259" s="44" t="n">
        <v>2</v>
      </c>
      <c r="E2259" s="38" t="n">
        <f aca="false">IFERROR(C2259/D2259,0)</f>
        <v>0</v>
      </c>
      <c r="F2259" s="45" t="n">
        <v>20</v>
      </c>
    </row>
    <row r="2260" customFormat="false" ht="15" hidden="false" customHeight="false" outlineLevel="0" collapsed="false">
      <c r="A2260" s="7" t="s">
        <v>4701</v>
      </c>
      <c r="B2260" s="7" t="s">
        <v>12285</v>
      </c>
      <c r="C2260" s="44" t="n">
        <v>0</v>
      </c>
      <c r="D2260" s="44" t="n">
        <v>2</v>
      </c>
      <c r="E2260" s="38" t="n">
        <f aca="false">IFERROR(C2260/D2260,0)</f>
        <v>0</v>
      </c>
      <c r="F2260" s="45" t="n">
        <v>22</v>
      </c>
    </row>
    <row r="2261" customFormat="false" ht="15" hidden="false" customHeight="false" outlineLevel="0" collapsed="false">
      <c r="A2261" s="7" t="s">
        <v>2319</v>
      </c>
      <c r="B2261" s="7" t="s">
        <v>12311</v>
      </c>
      <c r="C2261" s="44" t="n">
        <v>0</v>
      </c>
      <c r="D2261" s="44" t="n">
        <v>2</v>
      </c>
      <c r="E2261" s="38" t="n">
        <f aca="false">IFERROR(C2261/D2261,0)</f>
        <v>0</v>
      </c>
      <c r="F2261" s="45" t="n">
        <v>8.5</v>
      </c>
    </row>
    <row r="2262" customFormat="false" ht="15" hidden="false" customHeight="false" outlineLevel="0" collapsed="false">
      <c r="A2262" s="7" t="s">
        <v>5182</v>
      </c>
      <c r="B2262" s="7" t="s">
        <v>12285</v>
      </c>
      <c r="C2262" s="44" t="n">
        <v>0</v>
      </c>
      <c r="D2262" s="44" t="n">
        <v>2</v>
      </c>
      <c r="E2262" s="38" t="n">
        <f aca="false">IFERROR(C2262/D2262,0)</f>
        <v>0</v>
      </c>
      <c r="F2262" s="45" t="n">
        <v>15</v>
      </c>
    </row>
    <row r="2263" customFormat="false" ht="15" hidden="false" customHeight="false" outlineLevel="0" collapsed="false">
      <c r="A2263" s="7" t="s">
        <v>4806</v>
      </c>
      <c r="B2263" s="7" t="s">
        <v>12285</v>
      </c>
      <c r="C2263" s="44" t="n">
        <v>0</v>
      </c>
      <c r="D2263" s="44" t="n">
        <v>2</v>
      </c>
      <c r="E2263" s="38" t="n">
        <f aca="false">IFERROR(C2263/D2263,0)</f>
        <v>0</v>
      </c>
      <c r="F2263" s="45" t="n">
        <v>12.5</v>
      </c>
    </row>
    <row r="2264" customFormat="false" ht="15" hidden="false" customHeight="false" outlineLevel="0" collapsed="false">
      <c r="A2264" s="7" t="s">
        <v>4471</v>
      </c>
      <c r="B2264" s="7" t="s">
        <v>12285</v>
      </c>
      <c r="C2264" s="44" t="n">
        <v>0</v>
      </c>
      <c r="D2264" s="44" t="n">
        <v>2</v>
      </c>
      <c r="E2264" s="38" t="n">
        <f aca="false">IFERROR(C2264/D2264,0)</f>
        <v>0</v>
      </c>
      <c r="F2264" s="45" t="n">
        <v>42.5</v>
      </c>
    </row>
    <row r="2265" customFormat="false" ht="15" hidden="false" customHeight="false" outlineLevel="0" collapsed="false">
      <c r="A2265" s="7" t="s">
        <v>4790</v>
      </c>
      <c r="B2265" s="7" t="s">
        <v>12285</v>
      </c>
      <c r="C2265" s="44" t="n">
        <v>0</v>
      </c>
      <c r="D2265" s="44" t="n">
        <v>2</v>
      </c>
      <c r="E2265" s="38" t="n">
        <f aca="false">IFERROR(C2265/D2265,0)</f>
        <v>0</v>
      </c>
      <c r="F2265" s="45" t="n">
        <v>41.5</v>
      </c>
    </row>
    <row r="2266" customFormat="false" ht="15" hidden="false" customHeight="false" outlineLevel="0" collapsed="false">
      <c r="A2266" s="7" t="s">
        <v>4407</v>
      </c>
      <c r="B2266" s="7" t="s">
        <v>12285</v>
      </c>
      <c r="C2266" s="44" t="n">
        <v>0</v>
      </c>
      <c r="D2266" s="44" t="n">
        <v>2</v>
      </c>
      <c r="E2266" s="38" t="n">
        <f aca="false">IFERROR(C2266/D2266,0)</f>
        <v>0</v>
      </c>
      <c r="F2266" s="45" t="n">
        <v>29.5</v>
      </c>
    </row>
    <row r="2267" customFormat="false" ht="15" hidden="false" customHeight="false" outlineLevel="0" collapsed="false">
      <c r="A2267" s="7" t="s">
        <v>5043</v>
      </c>
      <c r="B2267" s="7" t="s">
        <v>12285</v>
      </c>
      <c r="C2267" s="44" t="n">
        <v>0</v>
      </c>
      <c r="D2267" s="44" t="n">
        <v>2</v>
      </c>
      <c r="E2267" s="38" t="n">
        <f aca="false">IFERROR(C2267/D2267,0)</f>
        <v>0</v>
      </c>
      <c r="F2267" s="45" t="n">
        <v>25</v>
      </c>
    </row>
    <row r="2268" customFormat="false" ht="15" hidden="false" customHeight="false" outlineLevel="0" collapsed="false">
      <c r="A2268" s="7" t="s">
        <v>4789</v>
      </c>
      <c r="B2268" s="7" t="s">
        <v>12285</v>
      </c>
      <c r="C2268" s="44" t="n">
        <v>0</v>
      </c>
      <c r="D2268" s="44" t="n">
        <v>2</v>
      </c>
      <c r="E2268" s="38" t="n">
        <f aca="false">IFERROR(C2268/D2268,0)</f>
        <v>0</v>
      </c>
      <c r="F2268" s="45" t="n">
        <v>18</v>
      </c>
    </row>
    <row r="2269" customFormat="false" ht="15" hidden="false" customHeight="false" outlineLevel="0" collapsed="false">
      <c r="A2269" s="7" t="s">
        <v>2400</v>
      </c>
      <c r="B2269" s="7" t="s">
        <v>12289</v>
      </c>
      <c r="C2269" s="44" t="n">
        <v>0</v>
      </c>
      <c r="D2269" s="44" t="n">
        <v>2</v>
      </c>
      <c r="E2269" s="38" t="n">
        <f aca="false">IFERROR(C2269/D2269,0)</f>
        <v>0</v>
      </c>
      <c r="F2269" s="45" t="n">
        <v>20</v>
      </c>
    </row>
    <row r="2270" customFormat="false" ht="15" hidden="false" customHeight="false" outlineLevel="0" collapsed="false">
      <c r="A2270" s="7" t="s">
        <v>2429</v>
      </c>
      <c r="B2270" s="7" t="s">
        <v>12280</v>
      </c>
      <c r="C2270" s="44" t="n">
        <v>0</v>
      </c>
      <c r="D2270" s="44" t="n">
        <v>2</v>
      </c>
      <c r="E2270" s="38" t="n">
        <f aca="false">IFERROR(C2270/D2270,0)</f>
        <v>0</v>
      </c>
      <c r="F2270" s="45" t="n">
        <v>11.5</v>
      </c>
    </row>
    <row r="2271" customFormat="false" ht="15" hidden="false" customHeight="false" outlineLevel="0" collapsed="false">
      <c r="A2271" s="7" t="s">
        <v>3143</v>
      </c>
      <c r="B2271" s="7" t="s">
        <v>12285</v>
      </c>
      <c r="C2271" s="44" t="n">
        <v>0</v>
      </c>
      <c r="D2271" s="44" t="n">
        <v>2</v>
      </c>
      <c r="E2271" s="38" t="n">
        <f aca="false">IFERROR(C2271/D2271,0)</f>
        <v>0</v>
      </c>
      <c r="F2271" s="45" t="n">
        <v>37.5</v>
      </c>
    </row>
    <row r="2272" customFormat="false" ht="15" hidden="false" customHeight="false" outlineLevel="0" collapsed="false">
      <c r="A2272" s="7" t="s">
        <v>4817</v>
      </c>
      <c r="B2272" s="7" t="s">
        <v>12285</v>
      </c>
      <c r="C2272" s="44" t="n">
        <v>0</v>
      </c>
      <c r="D2272" s="44" t="n">
        <v>2</v>
      </c>
      <c r="E2272" s="38" t="n">
        <f aca="false">IFERROR(C2272/D2272,0)</f>
        <v>0</v>
      </c>
      <c r="F2272" s="45" t="n">
        <v>30.5</v>
      </c>
    </row>
    <row r="2273" customFormat="false" ht="15" hidden="false" customHeight="false" outlineLevel="0" collapsed="false">
      <c r="A2273" s="7" t="s">
        <v>4949</v>
      </c>
      <c r="B2273" s="7" t="s">
        <v>12285</v>
      </c>
      <c r="C2273" s="44" t="n">
        <v>0</v>
      </c>
      <c r="D2273" s="44" t="n">
        <v>2</v>
      </c>
      <c r="E2273" s="38" t="n">
        <f aca="false">IFERROR(C2273/D2273,0)</f>
        <v>0</v>
      </c>
      <c r="F2273" s="45" t="n">
        <v>19</v>
      </c>
    </row>
    <row r="2274" customFormat="false" ht="15" hidden="false" customHeight="false" outlineLevel="0" collapsed="false">
      <c r="A2274" s="7" t="s">
        <v>2342</v>
      </c>
      <c r="B2274" s="7" t="s">
        <v>12292</v>
      </c>
      <c r="C2274" s="44" t="n">
        <v>0</v>
      </c>
      <c r="D2274" s="44" t="n">
        <v>2</v>
      </c>
      <c r="E2274" s="38" t="n">
        <f aca="false">IFERROR(C2274/D2274,0)</f>
        <v>0</v>
      </c>
      <c r="F2274" s="45" t="n">
        <v>9.5</v>
      </c>
    </row>
    <row r="2275" customFormat="false" ht="15" hidden="false" customHeight="false" outlineLevel="0" collapsed="false">
      <c r="A2275" s="7" t="s">
        <v>2880</v>
      </c>
      <c r="B2275" s="7" t="s">
        <v>12284</v>
      </c>
      <c r="C2275" s="44" t="n">
        <v>0</v>
      </c>
      <c r="D2275" s="44" t="n">
        <v>2</v>
      </c>
      <c r="E2275" s="38" t="n">
        <f aca="false">IFERROR(C2275/D2275,0)</f>
        <v>0</v>
      </c>
      <c r="F2275" s="45" t="n">
        <v>56.5</v>
      </c>
    </row>
    <row r="2276" customFormat="false" ht="15" hidden="false" customHeight="false" outlineLevel="0" collapsed="false">
      <c r="A2276" s="7" t="s">
        <v>2571</v>
      </c>
      <c r="B2276" s="7" t="s">
        <v>12321</v>
      </c>
      <c r="C2276" s="44" t="n">
        <v>0</v>
      </c>
      <c r="D2276" s="44" t="n">
        <v>2</v>
      </c>
      <c r="E2276" s="38" t="n">
        <f aca="false">IFERROR(C2276/D2276,0)</f>
        <v>0</v>
      </c>
      <c r="F2276" s="45" t="n">
        <v>12</v>
      </c>
    </row>
    <row r="2277" customFormat="false" ht="15" hidden="false" customHeight="false" outlineLevel="0" collapsed="false">
      <c r="A2277" s="7" t="s">
        <v>4037</v>
      </c>
      <c r="B2277" s="7" t="s">
        <v>12285</v>
      </c>
      <c r="C2277" s="44" t="n">
        <v>0</v>
      </c>
      <c r="D2277" s="44" t="n">
        <v>2</v>
      </c>
      <c r="E2277" s="38" t="n">
        <f aca="false">IFERROR(C2277/D2277,0)</f>
        <v>0</v>
      </c>
      <c r="F2277" s="45" t="n">
        <v>8</v>
      </c>
    </row>
    <row r="2278" customFormat="false" ht="15" hidden="false" customHeight="false" outlineLevel="0" collapsed="false">
      <c r="A2278" s="7" t="s">
        <v>2674</v>
      </c>
      <c r="B2278" s="7" t="s">
        <v>12280</v>
      </c>
      <c r="C2278" s="44" t="n">
        <v>0</v>
      </c>
      <c r="D2278" s="44" t="n">
        <v>2</v>
      </c>
      <c r="E2278" s="38" t="n">
        <f aca="false">IFERROR(C2278/D2278,0)</f>
        <v>0</v>
      </c>
      <c r="F2278" s="45" t="n">
        <v>11</v>
      </c>
    </row>
    <row r="2279" customFormat="false" ht="15" hidden="false" customHeight="false" outlineLevel="0" collapsed="false">
      <c r="A2279" s="7" t="s">
        <v>2963</v>
      </c>
      <c r="B2279" s="7" t="s">
        <v>12289</v>
      </c>
      <c r="C2279" s="44" t="n">
        <v>0</v>
      </c>
      <c r="D2279" s="44" t="n">
        <v>2</v>
      </c>
      <c r="E2279" s="38" t="n">
        <f aca="false">IFERROR(C2279/D2279,0)</f>
        <v>0</v>
      </c>
      <c r="F2279" s="45" t="n">
        <v>28.5</v>
      </c>
    </row>
    <row r="2280" customFormat="false" ht="15" hidden="false" customHeight="false" outlineLevel="0" collapsed="false">
      <c r="A2280" s="7" t="s">
        <v>3427</v>
      </c>
      <c r="B2280" s="7" t="s">
        <v>12294</v>
      </c>
      <c r="C2280" s="44" t="n">
        <v>0</v>
      </c>
      <c r="D2280" s="44" t="n">
        <v>2</v>
      </c>
      <c r="E2280" s="38" t="n">
        <f aca="false">IFERROR(C2280/D2280,0)</f>
        <v>0</v>
      </c>
      <c r="F2280" s="45" t="n">
        <v>10</v>
      </c>
    </row>
    <row r="2281" customFormat="false" ht="15" hidden="false" customHeight="false" outlineLevel="0" collapsed="false">
      <c r="A2281" s="7" t="s">
        <v>4787</v>
      </c>
      <c r="B2281" s="7" t="s">
        <v>12285</v>
      </c>
      <c r="C2281" s="44" t="n">
        <v>0</v>
      </c>
      <c r="D2281" s="44" t="n">
        <v>2</v>
      </c>
      <c r="E2281" s="38" t="n">
        <f aca="false">IFERROR(C2281/D2281,0)</f>
        <v>0</v>
      </c>
      <c r="F2281" s="45" t="n">
        <v>23.5</v>
      </c>
    </row>
    <row r="2282" customFormat="false" ht="15" hidden="false" customHeight="false" outlineLevel="0" collapsed="false">
      <c r="A2282" s="7" t="s">
        <v>5147</v>
      </c>
      <c r="B2282" s="7" t="s">
        <v>12285</v>
      </c>
      <c r="C2282" s="44" t="n">
        <v>0</v>
      </c>
      <c r="D2282" s="44" t="n">
        <v>2</v>
      </c>
      <c r="E2282" s="38" t="n">
        <f aca="false">IFERROR(C2282/D2282,0)</f>
        <v>0</v>
      </c>
      <c r="F2282" s="45" t="n">
        <v>33</v>
      </c>
    </row>
    <row r="2283" customFormat="false" ht="15" hidden="false" customHeight="false" outlineLevel="0" collapsed="false">
      <c r="A2283" s="7" t="s">
        <v>2437</v>
      </c>
      <c r="B2283" s="7" t="s">
        <v>12302</v>
      </c>
      <c r="C2283" s="44" t="n">
        <v>0</v>
      </c>
      <c r="D2283" s="44" t="n">
        <v>2</v>
      </c>
      <c r="E2283" s="38" t="n">
        <f aca="false">IFERROR(C2283/D2283,0)</f>
        <v>0</v>
      </c>
      <c r="F2283" s="45" t="n">
        <v>56</v>
      </c>
    </row>
    <row r="2284" customFormat="false" ht="15" hidden="false" customHeight="false" outlineLevel="0" collapsed="false">
      <c r="A2284" s="7" t="s">
        <v>4664</v>
      </c>
      <c r="B2284" s="7" t="s">
        <v>12285</v>
      </c>
      <c r="C2284" s="44" t="n">
        <v>0</v>
      </c>
      <c r="D2284" s="44" t="n">
        <v>2</v>
      </c>
      <c r="E2284" s="38" t="n">
        <f aca="false">IFERROR(C2284/D2284,0)</f>
        <v>0</v>
      </c>
      <c r="F2284" s="45" t="n">
        <v>10</v>
      </c>
    </row>
    <row r="2285" customFormat="false" ht="15" hidden="false" customHeight="false" outlineLevel="0" collapsed="false">
      <c r="A2285" s="7" t="s">
        <v>3869</v>
      </c>
      <c r="B2285" s="7" t="s">
        <v>12285</v>
      </c>
      <c r="C2285" s="44" t="n">
        <v>0</v>
      </c>
      <c r="D2285" s="44" t="n">
        <v>2</v>
      </c>
      <c r="E2285" s="38" t="n">
        <f aca="false">IFERROR(C2285/D2285,0)</f>
        <v>0</v>
      </c>
      <c r="F2285" s="45" t="n">
        <v>5.5</v>
      </c>
    </row>
    <row r="2286" customFormat="false" ht="15" hidden="false" customHeight="false" outlineLevel="0" collapsed="false">
      <c r="A2286" s="7" t="s">
        <v>2432</v>
      </c>
      <c r="B2286" s="7" t="s">
        <v>12293</v>
      </c>
      <c r="C2286" s="44" t="n">
        <v>0</v>
      </c>
      <c r="D2286" s="44" t="n">
        <v>2</v>
      </c>
      <c r="E2286" s="38" t="n">
        <f aca="false">IFERROR(C2286/D2286,0)</f>
        <v>0</v>
      </c>
      <c r="F2286" s="45" t="n">
        <v>26.5</v>
      </c>
    </row>
    <row r="2287" customFormat="false" ht="15" hidden="false" customHeight="false" outlineLevel="0" collapsed="false">
      <c r="A2287" s="7" t="s">
        <v>2853</v>
      </c>
      <c r="B2287" s="7" t="s">
        <v>12285</v>
      </c>
      <c r="C2287" s="44" t="n">
        <v>0</v>
      </c>
      <c r="D2287" s="44" t="n">
        <v>2</v>
      </c>
      <c r="E2287" s="38" t="n">
        <f aca="false">IFERROR(C2287/D2287,0)</f>
        <v>0</v>
      </c>
      <c r="F2287" s="45" t="n">
        <v>22.5</v>
      </c>
    </row>
    <row r="2288" customFormat="false" ht="15" hidden="false" customHeight="false" outlineLevel="0" collapsed="false">
      <c r="A2288" s="7" t="s">
        <v>4122</v>
      </c>
      <c r="B2288" s="7" t="s">
        <v>12285</v>
      </c>
      <c r="C2288" s="44" t="n">
        <v>0</v>
      </c>
      <c r="D2288" s="44" t="n">
        <v>2</v>
      </c>
      <c r="E2288" s="38" t="n">
        <f aca="false">IFERROR(C2288/D2288,0)</f>
        <v>0</v>
      </c>
      <c r="F2288" s="45" t="n">
        <v>16.5</v>
      </c>
    </row>
    <row r="2289" customFormat="false" ht="15" hidden="false" customHeight="false" outlineLevel="0" collapsed="false">
      <c r="A2289" s="7" t="s">
        <v>2433</v>
      </c>
      <c r="B2289" s="7" t="s">
        <v>12286</v>
      </c>
      <c r="C2289" s="44" t="n">
        <v>0</v>
      </c>
      <c r="D2289" s="44" t="n">
        <v>2</v>
      </c>
      <c r="E2289" s="38" t="n">
        <f aca="false">IFERROR(C2289/D2289,0)</f>
        <v>0</v>
      </c>
      <c r="F2289" s="45" t="n">
        <v>8</v>
      </c>
    </row>
    <row r="2290" customFormat="false" ht="15" hidden="false" customHeight="false" outlineLevel="0" collapsed="false">
      <c r="A2290" s="7" t="s">
        <v>4166</v>
      </c>
      <c r="B2290" s="7" t="s">
        <v>12285</v>
      </c>
      <c r="C2290" s="44" t="n">
        <v>0</v>
      </c>
      <c r="D2290" s="44" t="n">
        <v>2</v>
      </c>
      <c r="E2290" s="38" t="n">
        <f aca="false">IFERROR(C2290/D2290,0)</f>
        <v>0</v>
      </c>
      <c r="F2290" s="45" t="n">
        <v>20</v>
      </c>
    </row>
    <row r="2291" customFormat="false" ht="15" hidden="false" customHeight="false" outlineLevel="0" collapsed="false">
      <c r="A2291" s="7" t="s">
        <v>3829</v>
      </c>
      <c r="B2291" s="7" t="s">
        <v>12285</v>
      </c>
      <c r="C2291" s="44" t="n">
        <v>0</v>
      </c>
      <c r="D2291" s="44" t="n">
        <v>2</v>
      </c>
      <c r="E2291" s="38" t="n">
        <f aca="false">IFERROR(C2291/D2291,0)</f>
        <v>0</v>
      </c>
      <c r="F2291" s="45" t="n">
        <v>14.5</v>
      </c>
    </row>
    <row r="2292" customFormat="false" ht="15" hidden="false" customHeight="false" outlineLevel="0" collapsed="false">
      <c r="A2292" s="7" t="s">
        <v>4859</v>
      </c>
      <c r="B2292" s="7" t="s">
        <v>12285</v>
      </c>
      <c r="C2292" s="44" t="n">
        <v>0</v>
      </c>
      <c r="D2292" s="44" t="n">
        <v>2</v>
      </c>
      <c r="E2292" s="38" t="n">
        <f aca="false">IFERROR(C2292/D2292,0)</f>
        <v>0</v>
      </c>
      <c r="F2292" s="45" t="n">
        <v>11.5</v>
      </c>
    </row>
    <row r="2293" customFormat="false" ht="15" hidden="false" customHeight="false" outlineLevel="0" collapsed="false">
      <c r="A2293" s="7" t="s">
        <v>2612</v>
      </c>
      <c r="B2293" s="7" t="s">
        <v>12296</v>
      </c>
      <c r="C2293" s="44" t="n">
        <v>0</v>
      </c>
      <c r="D2293" s="44" t="n">
        <v>2</v>
      </c>
      <c r="E2293" s="38" t="n">
        <f aca="false">IFERROR(C2293/D2293,0)</f>
        <v>0</v>
      </c>
      <c r="F2293" s="45" t="n">
        <v>45</v>
      </c>
    </row>
    <row r="2294" customFormat="false" ht="15" hidden="false" customHeight="false" outlineLevel="0" collapsed="false">
      <c r="A2294" s="7" t="s">
        <v>2343</v>
      </c>
      <c r="B2294" s="7" t="s">
        <v>12304</v>
      </c>
      <c r="C2294" s="44" t="n">
        <v>0</v>
      </c>
      <c r="D2294" s="44" t="n">
        <v>2</v>
      </c>
      <c r="E2294" s="38" t="n">
        <f aca="false">IFERROR(C2294/D2294,0)</f>
        <v>0</v>
      </c>
      <c r="F2294" s="45" t="n">
        <v>26</v>
      </c>
    </row>
    <row r="2295" customFormat="false" ht="15" hidden="false" customHeight="false" outlineLevel="0" collapsed="false">
      <c r="A2295" s="7" t="s">
        <v>4413</v>
      </c>
      <c r="B2295" s="7" t="s">
        <v>12285</v>
      </c>
      <c r="C2295" s="44" t="n">
        <v>0</v>
      </c>
      <c r="D2295" s="44" t="n">
        <v>2</v>
      </c>
      <c r="E2295" s="38" t="n">
        <f aca="false">IFERROR(C2295/D2295,0)</f>
        <v>0</v>
      </c>
      <c r="F2295" s="45" t="n">
        <v>20.5</v>
      </c>
    </row>
    <row r="2296" customFormat="false" ht="15" hidden="false" customHeight="false" outlineLevel="0" collapsed="false">
      <c r="A2296" s="7" t="s">
        <v>2557</v>
      </c>
      <c r="B2296" s="7" t="s">
        <v>12281</v>
      </c>
      <c r="C2296" s="44" t="n">
        <v>0</v>
      </c>
      <c r="D2296" s="44" t="n">
        <v>2</v>
      </c>
      <c r="E2296" s="38" t="n">
        <f aca="false">IFERROR(C2296/D2296,0)</f>
        <v>0</v>
      </c>
      <c r="F2296" s="45" t="n">
        <v>16</v>
      </c>
    </row>
    <row r="2297" customFormat="false" ht="15" hidden="false" customHeight="false" outlineLevel="0" collapsed="false">
      <c r="A2297" s="7" t="s">
        <v>2552</v>
      </c>
      <c r="B2297" s="7" t="s">
        <v>12321</v>
      </c>
      <c r="C2297" s="44" t="n">
        <v>0</v>
      </c>
      <c r="D2297" s="44" t="n">
        <v>2</v>
      </c>
      <c r="E2297" s="38" t="n">
        <f aca="false">IFERROR(C2297/D2297,0)</f>
        <v>0</v>
      </c>
      <c r="F2297" s="45" t="n">
        <v>26.5</v>
      </c>
    </row>
    <row r="2298" customFormat="false" ht="15" hidden="false" customHeight="false" outlineLevel="0" collapsed="false">
      <c r="A2298" s="7" t="s">
        <v>2466</v>
      </c>
      <c r="B2298" s="7" t="s">
        <v>12285</v>
      </c>
      <c r="C2298" s="44" t="n">
        <v>0</v>
      </c>
      <c r="D2298" s="44" t="n">
        <v>2</v>
      </c>
      <c r="E2298" s="38" t="n">
        <f aca="false">IFERROR(C2298/D2298,0)</f>
        <v>0</v>
      </c>
      <c r="F2298" s="45" t="n">
        <v>12.5</v>
      </c>
    </row>
    <row r="2299" customFormat="false" ht="15" hidden="false" customHeight="false" outlineLevel="0" collapsed="false">
      <c r="A2299" s="7" t="s">
        <v>4503</v>
      </c>
      <c r="B2299" s="7" t="s">
        <v>12285</v>
      </c>
      <c r="C2299" s="44" t="n">
        <v>0</v>
      </c>
      <c r="D2299" s="44" t="n">
        <v>2</v>
      </c>
      <c r="E2299" s="38" t="n">
        <f aca="false">IFERROR(C2299/D2299,0)</f>
        <v>0</v>
      </c>
      <c r="F2299" s="45" t="n">
        <v>19</v>
      </c>
    </row>
    <row r="2300" customFormat="false" ht="15" hidden="false" customHeight="false" outlineLevel="0" collapsed="false">
      <c r="A2300" s="7" t="s">
        <v>2750</v>
      </c>
      <c r="B2300" s="7" t="s">
        <v>12280</v>
      </c>
      <c r="C2300" s="44" t="n">
        <v>0</v>
      </c>
      <c r="D2300" s="44" t="n">
        <v>2</v>
      </c>
      <c r="E2300" s="38" t="n">
        <f aca="false">IFERROR(C2300/D2300,0)</f>
        <v>0</v>
      </c>
      <c r="F2300" s="45" t="n">
        <v>18.5</v>
      </c>
    </row>
    <row r="2301" customFormat="false" ht="15" hidden="false" customHeight="false" outlineLevel="0" collapsed="false">
      <c r="A2301" s="7" t="s">
        <v>2399</v>
      </c>
      <c r="B2301" s="7" t="s">
        <v>12283</v>
      </c>
      <c r="C2301" s="44" t="n">
        <v>0</v>
      </c>
      <c r="D2301" s="44" t="n">
        <v>2</v>
      </c>
      <c r="E2301" s="38" t="n">
        <f aca="false">IFERROR(C2301/D2301,0)</f>
        <v>0</v>
      </c>
      <c r="F2301" s="45" t="n">
        <v>17.5</v>
      </c>
    </row>
    <row r="2302" customFormat="false" ht="15" hidden="false" customHeight="false" outlineLevel="0" collapsed="false">
      <c r="A2302" s="7" t="s">
        <v>2877</v>
      </c>
      <c r="B2302" s="7" t="s">
        <v>12289</v>
      </c>
      <c r="C2302" s="44" t="n">
        <v>0</v>
      </c>
      <c r="D2302" s="44" t="n">
        <v>2</v>
      </c>
      <c r="E2302" s="38" t="n">
        <f aca="false">IFERROR(C2302/D2302,0)</f>
        <v>0</v>
      </c>
      <c r="F2302" s="45" t="n">
        <v>25</v>
      </c>
    </row>
    <row r="2303" customFormat="false" ht="15" hidden="false" customHeight="false" outlineLevel="0" collapsed="false">
      <c r="A2303" s="7" t="s">
        <v>3377</v>
      </c>
      <c r="B2303" s="7" t="s">
        <v>12285</v>
      </c>
      <c r="C2303" s="44" t="n">
        <v>0</v>
      </c>
      <c r="D2303" s="44" t="n">
        <v>2</v>
      </c>
      <c r="E2303" s="38" t="n">
        <f aca="false">IFERROR(C2303/D2303,0)</f>
        <v>0</v>
      </c>
      <c r="F2303" s="45" t="n">
        <v>21</v>
      </c>
    </row>
    <row r="2304" customFormat="false" ht="15" hidden="false" customHeight="false" outlineLevel="0" collapsed="false">
      <c r="A2304" s="7" t="s">
        <v>2368</v>
      </c>
      <c r="B2304" s="7" t="s">
        <v>12286</v>
      </c>
      <c r="C2304" s="44" t="n">
        <v>0</v>
      </c>
      <c r="D2304" s="44" t="n">
        <v>2</v>
      </c>
      <c r="E2304" s="38" t="n">
        <f aca="false">IFERROR(C2304/D2304,0)</f>
        <v>0</v>
      </c>
      <c r="F2304" s="45" t="n">
        <v>27</v>
      </c>
    </row>
    <row r="2305" customFormat="false" ht="15" hidden="false" customHeight="false" outlineLevel="0" collapsed="false">
      <c r="A2305" s="7" t="s">
        <v>4919</v>
      </c>
      <c r="B2305" s="7" t="s">
        <v>12284</v>
      </c>
      <c r="C2305" s="44" t="n">
        <v>0</v>
      </c>
      <c r="D2305" s="44" t="n">
        <v>2</v>
      </c>
      <c r="E2305" s="38" t="n">
        <f aca="false">IFERROR(C2305/D2305,0)</f>
        <v>0</v>
      </c>
      <c r="F2305" s="45" t="n">
        <v>55.5</v>
      </c>
    </row>
    <row r="2306" customFormat="false" ht="15" hidden="false" customHeight="false" outlineLevel="0" collapsed="false">
      <c r="A2306" s="7" t="s">
        <v>4490</v>
      </c>
      <c r="B2306" s="7" t="s">
        <v>12285</v>
      </c>
      <c r="C2306" s="44" t="n">
        <v>0</v>
      </c>
      <c r="D2306" s="44" t="n">
        <v>2</v>
      </c>
      <c r="E2306" s="38" t="n">
        <f aca="false">IFERROR(C2306/D2306,0)</f>
        <v>0</v>
      </c>
      <c r="F2306" s="45" t="n">
        <v>14.5</v>
      </c>
    </row>
    <row r="2307" customFormat="false" ht="15" hidden="false" customHeight="false" outlineLevel="0" collapsed="false">
      <c r="A2307" s="7" t="s">
        <v>4452</v>
      </c>
      <c r="B2307" s="7" t="s">
        <v>12285</v>
      </c>
      <c r="C2307" s="44" t="n">
        <v>0</v>
      </c>
      <c r="D2307" s="44" t="n">
        <v>2</v>
      </c>
      <c r="E2307" s="38" t="n">
        <f aca="false">IFERROR(C2307/D2307,0)</f>
        <v>0</v>
      </c>
      <c r="F2307" s="45" t="n">
        <v>23.5</v>
      </c>
    </row>
    <row r="2308" customFormat="false" ht="15" hidden="false" customHeight="false" outlineLevel="0" collapsed="false">
      <c r="A2308" s="7" t="s">
        <v>4839</v>
      </c>
      <c r="B2308" s="7" t="s">
        <v>12285</v>
      </c>
      <c r="C2308" s="44" t="n">
        <v>0</v>
      </c>
      <c r="D2308" s="44" t="n">
        <v>2</v>
      </c>
      <c r="E2308" s="38" t="n">
        <f aca="false">IFERROR(C2308/D2308,0)</f>
        <v>0</v>
      </c>
      <c r="F2308" s="45" t="n">
        <v>34</v>
      </c>
    </row>
    <row r="2309" customFormat="false" ht="15" hidden="false" customHeight="false" outlineLevel="0" collapsed="false">
      <c r="A2309" s="7" t="s">
        <v>4551</v>
      </c>
      <c r="B2309" s="7" t="s">
        <v>12285</v>
      </c>
      <c r="C2309" s="44" t="n">
        <v>0</v>
      </c>
      <c r="D2309" s="44" t="n">
        <v>2</v>
      </c>
      <c r="E2309" s="38" t="n">
        <f aca="false">IFERROR(C2309/D2309,0)</f>
        <v>0</v>
      </c>
      <c r="F2309" s="45" t="n">
        <v>24</v>
      </c>
    </row>
    <row r="2310" customFormat="false" ht="15" hidden="false" customHeight="false" outlineLevel="0" collapsed="false">
      <c r="A2310" s="7" t="s">
        <v>2447</v>
      </c>
      <c r="B2310" s="7" t="s">
        <v>12280</v>
      </c>
      <c r="C2310" s="44" t="n">
        <v>0</v>
      </c>
      <c r="D2310" s="44" t="n">
        <v>2</v>
      </c>
      <c r="E2310" s="38" t="n">
        <f aca="false">IFERROR(C2310/D2310,0)</f>
        <v>0</v>
      </c>
      <c r="F2310" s="45" t="n">
        <v>10</v>
      </c>
    </row>
    <row r="2311" customFormat="false" ht="15" hidden="false" customHeight="false" outlineLevel="0" collapsed="false">
      <c r="A2311" s="7" t="s">
        <v>4809</v>
      </c>
      <c r="B2311" s="7" t="s">
        <v>12285</v>
      </c>
      <c r="C2311" s="44" t="n">
        <v>0</v>
      </c>
      <c r="D2311" s="44" t="n">
        <v>2</v>
      </c>
      <c r="E2311" s="38" t="n">
        <f aca="false">IFERROR(C2311/D2311,0)</f>
        <v>0</v>
      </c>
      <c r="F2311" s="45" t="n">
        <v>27</v>
      </c>
    </row>
    <row r="2312" customFormat="false" ht="15" hidden="false" customHeight="false" outlineLevel="0" collapsed="false">
      <c r="A2312" s="7" t="s">
        <v>4023</v>
      </c>
      <c r="B2312" s="7" t="s">
        <v>12280</v>
      </c>
      <c r="C2312" s="44" t="n">
        <v>0</v>
      </c>
      <c r="D2312" s="44" t="n">
        <v>2</v>
      </c>
      <c r="E2312" s="38" t="n">
        <f aca="false">IFERROR(C2312/D2312,0)</f>
        <v>0</v>
      </c>
      <c r="F2312" s="45" t="n">
        <v>24.5</v>
      </c>
    </row>
    <row r="2313" customFormat="false" ht="15" hidden="false" customHeight="false" outlineLevel="0" collapsed="false">
      <c r="A2313" s="7" t="s">
        <v>4735</v>
      </c>
      <c r="B2313" s="7" t="s">
        <v>12285</v>
      </c>
      <c r="C2313" s="44" t="n">
        <v>0</v>
      </c>
      <c r="D2313" s="44" t="n">
        <v>2</v>
      </c>
      <c r="E2313" s="38" t="n">
        <f aca="false">IFERROR(C2313/D2313,0)</f>
        <v>0</v>
      </c>
      <c r="F2313" s="45" t="n">
        <v>26.5</v>
      </c>
    </row>
    <row r="2314" customFormat="false" ht="15" hidden="false" customHeight="false" outlineLevel="0" collapsed="false">
      <c r="A2314" s="7" t="s">
        <v>2447</v>
      </c>
      <c r="B2314" s="7" t="s">
        <v>12289</v>
      </c>
      <c r="C2314" s="44" t="n">
        <v>0</v>
      </c>
      <c r="D2314" s="44" t="n">
        <v>2</v>
      </c>
      <c r="E2314" s="38" t="n">
        <f aca="false">IFERROR(C2314/D2314,0)</f>
        <v>0</v>
      </c>
      <c r="F2314" s="45" t="n">
        <v>8</v>
      </c>
    </row>
    <row r="2315" customFormat="false" ht="15" hidden="false" customHeight="false" outlineLevel="0" collapsed="false">
      <c r="A2315" s="7" t="s">
        <v>5036</v>
      </c>
      <c r="B2315" s="7" t="s">
        <v>12285</v>
      </c>
      <c r="C2315" s="44" t="n">
        <v>0</v>
      </c>
      <c r="D2315" s="44" t="n">
        <v>2</v>
      </c>
      <c r="E2315" s="38" t="n">
        <f aca="false">IFERROR(C2315/D2315,0)</f>
        <v>0</v>
      </c>
      <c r="F2315" s="45" t="n">
        <v>17</v>
      </c>
    </row>
    <row r="2316" customFormat="false" ht="15" hidden="false" customHeight="false" outlineLevel="0" collapsed="false">
      <c r="A2316" s="7" t="s">
        <v>3751</v>
      </c>
      <c r="B2316" s="7" t="s">
        <v>12280</v>
      </c>
      <c r="C2316" s="44" t="n">
        <v>0</v>
      </c>
      <c r="D2316" s="44" t="n">
        <v>2</v>
      </c>
      <c r="E2316" s="38" t="n">
        <f aca="false">IFERROR(C2316/D2316,0)</f>
        <v>0</v>
      </c>
      <c r="F2316" s="45" t="n">
        <v>32.5</v>
      </c>
    </row>
    <row r="2317" customFormat="false" ht="15" hidden="false" customHeight="false" outlineLevel="0" collapsed="false">
      <c r="A2317" s="7" t="s">
        <v>2309</v>
      </c>
      <c r="B2317" s="7" t="s">
        <v>12309</v>
      </c>
      <c r="C2317" s="44" t="n">
        <v>0</v>
      </c>
      <c r="D2317" s="44" t="n">
        <v>2</v>
      </c>
      <c r="E2317" s="38" t="n">
        <f aca="false">IFERROR(C2317/D2317,0)</f>
        <v>0</v>
      </c>
      <c r="F2317" s="45" t="n">
        <v>46</v>
      </c>
    </row>
    <row r="2318" customFormat="false" ht="15" hidden="false" customHeight="false" outlineLevel="0" collapsed="false">
      <c r="A2318" s="7" t="s">
        <v>4758</v>
      </c>
      <c r="B2318" s="7" t="s">
        <v>12285</v>
      </c>
      <c r="C2318" s="44" t="n">
        <v>0</v>
      </c>
      <c r="D2318" s="44" t="n">
        <v>2</v>
      </c>
      <c r="E2318" s="38" t="n">
        <f aca="false">IFERROR(C2318/D2318,0)</f>
        <v>0</v>
      </c>
      <c r="F2318" s="45" t="n">
        <v>47.5</v>
      </c>
    </row>
    <row r="2319" customFormat="false" ht="15" hidden="false" customHeight="false" outlineLevel="0" collapsed="false">
      <c r="A2319" s="7" t="s">
        <v>4780</v>
      </c>
      <c r="B2319" s="7" t="s">
        <v>12285</v>
      </c>
      <c r="C2319" s="44" t="n">
        <v>0</v>
      </c>
      <c r="D2319" s="44" t="n">
        <v>2</v>
      </c>
      <c r="E2319" s="38" t="n">
        <f aca="false">IFERROR(C2319/D2319,0)</f>
        <v>0</v>
      </c>
      <c r="F2319" s="45" t="n">
        <v>23</v>
      </c>
    </row>
    <row r="2320" customFormat="false" ht="15" hidden="false" customHeight="false" outlineLevel="0" collapsed="false">
      <c r="A2320" s="7" t="s">
        <v>2494</v>
      </c>
      <c r="B2320" s="7" t="s">
        <v>12292</v>
      </c>
      <c r="C2320" s="44" t="n">
        <v>0</v>
      </c>
      <c r="D2320" s="44" t="n">
        <v>2</v>
      </c>
      <c r="E2320" s="38" t="n">
        <f aca="false">IFERROR(C2320/D2320,0)</f>
        <v>0</v>
      </c>
      <c r="F2320" s="45" t="n">
        <v>44.5</v>
      </c>
    </row>
    <row r="2321" customFormat="false" ht="15" hidden="false" customHeight="false" outlineLevel="0" collapsed="false">
      <c r="A2321" s="7" t="s">
        <v>4308</v>
      </c>
      <c r="B2321" s="7" t="s">
        <v>12285</v>
      </c>
      <c r="C2321" s="44" t="n">
        <v>0</v>
      </c>
      <c r="D2321" s="44" t="n">
        <v>2</v>
      </c>
      <c r="E2321" s="38" t="n">
        <f aca="false">IFERROR(C2321/D2321,0)</f>
        <v>0</v>
      </c>
      <c r="F2321" s="45" t="n">
        <v>24.5</v>
      </c>
    </row>
    <row r="2322" customFormat="false" ht="15" hidden="false" customHeight="false" outlineLevel="0" collapsed="false">
      <c r="A2322" s="7" t="s">
        <v>2673</v>
      </c>
      <c r="B2322" s="7" t="s">
        <v>12301</v>
      </c>
      <c r="C2322" s="44" t="n">
        <v>0</v>
      </c>
      <c r="D2322" s="44" t="n">
        <v>2</v>
      </c>
      <c r="E2322" s="38" t="n">
        <f aca="false">IFERROR(C2322/D2322,0)</f>
        <v>0</v>
      </c>
      <c r="F2322" s="45" t="n">
        <v>31</v>
      </c>
    </row>
    <row r="2323" customFormat="false" ht="15" hidden="false" customHeight="false" outlineLevel="0" collapsed="false">
      <c r="A2323" s="7" t="s">
        <v>2753</v>
      </c>
      <c r="B2323" s="7" t="s">
        <v>12280</v>
      </c>
      <c r="C2323" s="44" t="n">
        <v>0</v>
      </c>
      <c r="D2323" s="44" t="n">
        <v>2</v>
      </c>
      <c r="E2323" s="38" t="n">
        <f aca="false">IFERROR(C2323/D2323,0)</f>
        <v>0</v>
      </c>
      <c r="F2323" s="45" t="n">
        <v>40</v>
      </c>
    </row>
    <row r="2324" customFormat="false" ht="15" hidden="false" customHeight="false" outlineLevel="0" collapsed="false">
      <c r="A2324" s="7" t="s">
        <v>4481</v>
      </c>
      <c r="B2324" s="7" t="s">
        <v>12285</v>
      </c>
      <c r="C2324" s="44" t="n">
        <v>0</v>
      </c>
      <c r="D2324" s="44" t="n">
        <v>2</v>
      </c>
      <c r="E2324" s="38" t="n">
        <f aca="false">IFERROR(C2324/D2324,0)</f>
        <v>0</v>
      </c>
      <c r="F2324" s="45" t="n">
        <v>24.5</v>
      </c>
    </row>
    <row r="2325" customFormat="false" ht="15" hidden="false" customHeight="false" outlineLevel="0" collapsed="false">
      <c r="A2325" s="7" t="s">
        <v>4874</v>
      </c>
      <c r="B2325" s="7" t="s">
        <v>12310</v>
      </c>
      <c r="C2325" s="44" t="n">
        <v>0</v>
      </c>
      <c r="D2325" s="44" t="n">
        <v>2</v>
      </c>
      <c r="E2325" s="38" t="n">
        <f aca="false">IFERROR(C2325/D2325,0)</f>
        <v>0</v>
      </c>
      <c r="F2325" s="45" t="n">
        <v>19.5</v>
      </c>
    </row>
    <row r="2326" customFormat="false" ht="15" hidden="false" customHeight="false" outlineLevel="0" collapsed="false">
      <c r="A2326" s="7" t="s">
        <v>4495</v>
      </c>
      <c r="B2326" s="7" t="s">
        <v>12285</v>
      </c>
      <c r="C2326" s="44" t="n">
        <v>0</v>
      </c>
      <c r="D2326" s="44" t="n">
        <v>2</v>
      </c>
      <c r="E2326" s="38" t="n">
        <f aca="false">IFERROR(C2326/D2326,0)</f>
        <v>0</v>
      </c>
      <c r="F2326" s="45" t="n">
        <v>22.5</v>
      </c>
    </row>
    <row r="2327" customFormat="false" ht="15" hidden="false" customHeight="false" outlineLevel="0" collapsed="false">
      <c r="A2327" s="7" t="s">
        <v>4251</v>
      </c>
      <c r="B2327" s="7" t="s">
        <v>12285</v>
      </c>
      <c r="C2327" s="44" t="n">
        <v>0</v>
      </c>
      <c r="D2327" s="44" t="n">
        <v>2</v>
      </c>
      <c r="E2327" s="38" t="n">
        <f aca="false">IFERROR(C2327/D2327,0)</f>
        <v>0</v>
      </c>
      <c r="F2327" s="45" t="n">
        <v>23</v>
      </c>
    </row>
    <row r="2328" customFormat="false" ht="15" hidden="false" customHeight="false" outlineLevel="0" collapsed="false">
      <c r="A2328" s="7" t="s">
        <v>2793</v>
      </c>
      <c r="B2328" s="7" t="s">
        <v>12298</v>
      </c>
      <c r="C2328" s="44" t="n">
        <v>0</v>
      </c>
      <c r="D2328" s="44" t="n">
        <v>2</v>
      </c>
      <c r="E2328" s="38" t="n">
        <f aca="false">IFERROR(C2328/D2328,0)</f>
        <v>0</v>
      </c>
      <c r="F2328" s="45" t="n">
        <v>45</v>
      </c>
    </row>
    <row r="2329" customFormat="false" ht="15" hidden="false" customHeight="false" outlineLevel="0" collapsed="false">
      <c r="A2329" s="7" t="s">
        <v>2623</v>
      </c>
      <c r="B2329" s="7" t="s">
        <v>12281</v>
      </c>
      <c r="C2329" s="44" t="n">
        <v>0</v>
      </c>
      <c r="D2329" s="44" t="n">
        <v>2</v>
      </c>
      <c r="E2329" s="38" t="n">
        <f aca="false">IFERROR(C2329/D2329,0)</f>
        <v>0</v>
      </c>
      <c r="F2329" s="45" t="n">
        <v>17</v>
      </c>
    </row>
    <row r="2330" customFormat="false" ht="15" hidden="false" customHeight="false" outlineLevel="0" collapsed="false">
      <c r="A2330" s="7" t="s">
        <v>3850</v>
      </c>
      <c r="B2330" s="7" t="s">
        <v>12285</v>
      </c>
      <c r="C2330" s="44" t="n">
        <v>0</v>
      </c>
      <c r="D2330" s="44" t="n">
        <v>2</v>
      </c>
      <c r="E2330" s="38" t="n">
        <f aca="false">IFERROR(C2330/D2330,0)</f>
        <v>0</v>
      </c>
      <c r="F2330" s="45" t="n">
        <v>20</v>
      </c>
    </row>
    <row r="2331" customFormat="false" ht="15" hidden="false" customHeight="false" outlineLevel="0" collapsed="false">
      <c r="A2331" s="7" t="s">
        <v>4474</v>
      </c>
      <c r="B2331" s="7" t="s">
        <v>12285</v>
      </c>
      <c r="C2331" s="44" t="n">
        <v>0</v>
      </c>
      <c r="D2331" s="44" t="n">
        <v>2</v>
      </c>
      <c r="E2331" s="38" t="n">
        <f aca="false">IFERROR(C2331/D2331,0)</f>
        <v>0</v>
      </c>
      <c r="F2331" s="45" t="n">
        <v>25.5</v>
      </c>
    </row>
    <row r="2332" customFormat="false" ht="15" hidden="false" customHeight="false" outlineLevel="0" collapsed="false">
      <c r="A2332" s="7" t="s">
        <v>4729</v>
      </c>
      <c r="B2332" s="7" t="s">
        <v>12285</v>
      </c>
      <c r="C2332" s="44" t="n">
        <v>0</v>
      </c>
      <c r="D2332" s="44" t="n">
        <v>2</v>
      </c>
      <c r="E2332" s="38" t="n">
        <f aca="false">IFERROR(C2332/D2332,0)</f>
        <v>0</v>
      </c>
      <c r="F2332" s="45" t="n">
        <v>42</v>
      </c>
    </row>
    <row r="2333" customFormat="false" ht="15" hidden="false" customHeight="false" outlineLevel="0" collapsed="false">
      <c r="A2333" s="7" t="s">
        <v>5207</v>
      </c>
      <c r="B2333" s="7" t="s">
        <v>12285</v>
      </c>
      <c r="C2333" s="44" t="n">
        <v>0</v>
      </c>
      <c r="D2333" s="44" t="n">
        <v>2</v>
      </c>
      <c r="E2333" s="38" t="n">
        <f aca="false">IFERROR(C2333/D2333,0)</f>
        <v>0</v>
      </c>
      <c r="F2333" s="45" t="n">
        <v>25.5</v>
      </c>
    </row>
    <row r="2334" customFormat="false" ht="15" hidden="false" customHeight="false" outlineLevel="0" collapsed="false">
      <c r="A2334" s="7" t="s">
        <v>2383</v>
      </c>
      <c r="B2334" s="7" t="s">
        <v>12280</v>
      </c>
      <c r="C2334" s="44" t="n">
        <v>0</v>
      </c>
      <c r="D2334" s="44" t="n">
        <v>2</v>
      </c>
      <c r="E2334" s="38" t="n">
        <f aca="false">IFERROR(C2334/D2334,0)</f>
        <v>0</v>
      </c>
      <c r="F2334" s="45" t="n">
        <v>6</v>
      </c>
    </row>
    <row r="2335" customFormat="false" ht="15" hidden="false" customHeight="false" outlineLevel="0" collapsed="false">
      <c r="A2335" s="7" t="s">
        <v>2361</v>
      </c>
      <c r="B2335" s="7" t="s">
        <v>12289</v>
      </c>
      <c r="C2335" s="44" t="n">
        <v>0</v>
      </c>
      <c r="D2335" s="44" t="n">
        <v>2</v>
      </c>
      <c r="E2335" s="38" t="n">
        <f aca="false">IFERROR(C2335/D2335,0)</f>
        <v>0</v>
      </c>
      <c r="F2335" s="45" t="n">
        <v>34.5</v>
      </c>
    </row>
    <row r="2336" customFormat="false" ht="15" hidden="false" customHeight="false" outlineLevel="0" collapsed="false">
      <c r="A2336" s="7" t="s">
        <v>3907</v>
      </c>
      <c r="B2336" s="7" t="s">
        <v>12292</v>
      </c>
      <c r="C2336" s="44" t="n">
        <v>0</v>
      </c>
      <c r="D2336" s="44" t="n">
        <v>2</v>
      </c>
      <c r="E2336" s="38" t="n">
        <f aca="false">IFERROR(C2336/D2336,0)</f>
        <v>0</v>
      </c>
      <c r="F2336" s="45" t="n">
        <v>28</v>
      </c>
    </row>
    <row r="2337" customFormat="false" ht="15" hidden="false" customHeight="false" outlineLevel="0" collapsed="false">
      <c r="A2337" s="7" t="s">
        <v>4201</v>
      </c>
      <c r="B2337" s="7" t="s">
        <v>12284</v>
      </c>
      <c r="C2337" s="44" t="n">
        <v>0</v>
      </c>
      <c r="D2337" s="44" t="n">
        <v>2</v>
      </c>
      <c r="E2337" s="38" t="n">
        <f aca="false">IFERROR(C2337/D2337,0)</f>
        <v>0</v>
      </c>
      <c r="F2337" s="45" t="n">
        <v>50.5</v>
      </c>
    </row>
    <row r="2338" customFormat="false" ht="15" hidden="false" customHeight="false" outlineLevel="0" collapsed="false">
      <c r="A2338" s="7" t="s">
        <v>4717</v>
      </c>
      <c r="B2338" s="7" t="s">
        <v>12285</v>
      </c>
      <c r="C2338" s="44" t="n">
        <v>0</v>
      </c>
      <c r="D2338" s="44" t="n">
        <v>2</v>
      </c>
      <c r="E2338" s="38" t="n">
        <f aca="false">IFERROR(C2338/D2338,0)</f>
        <v>0</v>
      </c>
      <c r="F2338" s="45" t="n">
        <v>53</v>
      </c>
    </row>
    <row r="2339" customFormat="false" ht="15" hidden="false" customHeight="false" outlineLevel="0" collapsed="false">
      <c r="A2339" s="7" t="s">
        <v>3023</v>
      </c>
      <c r="B2339" s="7" t="s">
        <v>12284</v>
      </c>
      <c r="C2339" s="44" t="n">
        <v>0</v>
      </c>
      <c r="D2339" s="44" t="n">
        <v>2</v>
      </c>
      <c r="E2339" s="38" t="n">
        <f aca="false">IFERROR(C2339/D2339,0)</f>
        <v>0</v>
      </c>
      <c r="F2339" s="45" t="n">
        <v>24</v>
      </c>
    </row>
    <row r="2340" customFormat="false" ht="15" hidden="false" customHeight="false" outlineLevel="0" collapsed="false">
      <c r="A2340" s="7" t="s">
        <v>2304</v>
      </c>
      <c r="B2340" s="7" t="s">
        <v>12307</v>
      </c>
      <c r="C2340" s="44" t="n">
        <v>0</v>
      </c>
      <c r="D2340" s="44" t="n">
        <v>2</v>
      </c>
      <c r="E2340" s="38" t="n">
        <f aca="false">IFERROR(C2340/D2340,0)</f>
        <v>0</v>
      </c>
      <c r="F2340" s="45" t="n">
        <v>22</v>
      </c>
    </row>
    <row r="2341" customFormat="false" ht="15" hidden="false" customHeight="false" outlineLevel="0" collapsed="false">
      <c r="A2341" s="7" t="s">
        <v>4935</v>
      </c>
      <c r="B2341" s="7" t="s">
        <v>12285</v>
      </c>
      <c r="C2341" s="44" t="n">
        <v>0</v>
      </c>
      <c r="D2341" s="44" t="n">
        <v>2</v>
      </c>
      <c r="E2341" s="38" t="n">
        <f aca="false">IFERROR(C2341/D2341,0)</f>
        <v>0</v>
      </c>
      <c r="F2341" s="45" t="n">
        <v>22.5</v>
      </c>
    </row>
    <row r="2342" customFormat="false" ht="15" hidden="false" customHeight="false" outlineLevel="0" collapsed="false">
      <c r="A2342" s="7" t="s">
        <v>2304</v>
      </c>
      <c r="B2342" s="7" t="s">
        <v>12312</v>
      </c>
      <c r="C2342" s="44" t="n">
        <v>0</v>
      </c>
      <c r="D2342" s="44" t="n">
        <v>2</v>
      </c>
      <c r="E2342" s="38" t="n">
        <f aca="false">IFERROR(C2342/D2342,0)</f>
        <v>0</v>
      </c>
      <c r="F2342" s="45" t="n">
        <v>20.5</v>
      </c>
    </row>
    <row r="2343" customFormat="false" ht="15" hidden="false" customHeight="false" outlineLevel="0" collapsed="false">
      <c r="A2343" s="7" t="s">
        <v>4977</v>
      </c>
      <c r="B2343" s="7" t="s">
        <v>12309</v>
      </c>
      <c r="C2343" s="44" t="n">
        <v>0</v>
      </c>
      <c r="D2343" s="44" t="n">
        <v>2</v>
      </c>
      <c r="E2343" s="38" t="n">
        <f aca="false">IFERROR(C2343/D2343,0)</f>
        <v>0</v>
      </c>
      <c r="F2343" s="45" t="n">
        <v>45.5</v>
      </c>
    </row>
    <row r="2344" customFormat="false" ht="15" hidden="false" customHeight="false" outlineLevel="0" collapsed="false">
      <c r="A2344" s="7" t="s">
        <v>4453</v>
      </c>
      <c r="B2344" s="7" t="s">
        <v>12294</v>
      </c>
      <c r="C2344" s="44" t="n">
        <v>0</v>
      </c>
      <c r="D2344" s="44" t="n">
        <v>2</v>
      </c>
      <c r="E2344" s="38" t="n">
        <f aca="false">IFERROR(C2344/D2344,0)</f>
        <v>0</v>
      </c>
      <c r="F2344" s="45" t="n">
        <v>41.5</v>
      </c>
    </row>
    <row r="2345" customFormat="false" ht="15" hidden="false" customHeight="false" outlineLevel="0" collapsed="false">
      <c r="A2345" s="7" t="s">
        <v>4190</v>
      </c>
      <c r="B2345" s="7" t="s">
        <v>12294</v>
      </c>
      <c r="C2345" s="44" t="n">
        <v>0</v>
      </c>
      <c r="D2345" s="44" t="n">
        <v>2</v>
      </c>
      <c r="E2345" s="38" t="n">
        <f aca="false">IFERROR(C2345/D2345,0)</f>
        <v>0</v>
      </c>
      <c r="F2345" s="45" t="n">
        <v>55.5</v>
      </c>
    </row>
    <row r="2346" customFormat="false" ht="15" hidden="false" customHeight="false" outlineLevel="0" collapsed="false">
      <c r="A2346" s="7" t="s">
        <v>2362</v>
      </c>
      <c r="B2346" s="7" t="s">
        <v>12281</v>
      </c>
      <c r="C2346" s="44" t="n">
        <v>0</v>
      </c>
      <c r="D2346" s="44" t="n">
        <v>2</v>
      </c>
      <c r="E2346" s="38" t="n">
        <f aca="false">IFERROR(C2346/D2346,0)</f>
        <v>0</v>
      </c>
      <c r="F2346" s="45" t="n">
        <v>29</v>
      </c>
    </row>
    <row r="2347" customFormat="false" ht="15" hidden="false" customHeight="false" outlineLevel="0" collapsed="false">
      <c r="A2347" s="7" t="s">
        <v>4768</v>
      </c>
      <c r="B2347" s="7" t="s">
        <v>12285</v>
      </c>
      <c r="C2347" s="44" t="n">
        <v>0</v>
      </c>
      <c r="D2347" s="44" t="n">
        <v>2</v>
      </c>
      <c r="E2347" s="38" t="n">
        <f aca="false">IFERROR(C2347/D2347,0)</f>
        <v>0</v>
      </c>
      <c r="F2347" s="45" t="n">
        <v>27</v>
      </c>
    </row>
    <row r="2348" customFormat="false" ht="15" hidden="false" customHeight="false" outlineLevel="0" collapsed="false">
      <c r="A2348" s="7" t="s">
        <v>2359</v>
      </c>
      <c r="B2348" s="7" t="s">
        <v>12320</v>
      </c>
      <c r="C2348" s="44" t="n">
        <v>0</v>
      </c>
      <c r="D2348" s="44" t="n">
        <v>2</v>
      </c>
      <c r="E2348" s="38" t="n">
        <f aca="false">IFERROR(C2348/D2348,0)</f>
        <v>0</v>
      </c>
      <c r="F2348" s="45" t="n">
        <v>29.5</v>
      </c>
    </row>
    <row r="2349" customFormat="false" ht="15" hidden="false" customHeight="false" outlineLevel="0" collapsed="false">
      <c r="A2349" s="7" t="s">
        <v>2313</v>
      </c>
      <c r="B2349" s="7" t="s">
        <v>12315</v>
      </c>
      <c r="C2349" s="44" t="n">
        <v>0</v>
      </c>
      <c r="D2349" s="44" t="n">
        <v>2</v>
      </c>
      <c r="E2349" s="38" t="n">
        <f aca="false">IFERROR(C2349/D2349,0)</f>
        <v>0</v>
      </c>
      <c r="F2349" s="45" t="n">
        <v>11.5</v>
      </c>
    </row>
    <row r="2350" customFormat="false" ht="15" hidden="false" customHeight="false" outlineLevel="0" collapsed="false">
      <c r="A2350" s="7" t="s">
        <v>2304</v>
      </c>
      <c r="B2350" s="7" t="s">
        <v>12314</v>
      </c>
      <c r="C2350" s="44" t="n">
        <v>0</v>
      </c>
      <c r="D2350" s="44" t="n">
        <v>2</v>
      </c>
      <c r="E2350" s="38" t="n">
        <f aca="false">IFERROR(C2350/D2350,0)</f>
        <v>0</v>
      </c>
      <c r="F2350" s="45" t="n">
        <v>19.5</v>
      </c>
    </row>
    <row r="2351" customFormat="false" ht="15" hidden="false" customHeight="false" outlineLevel="0" collapsed="false">
      <c r="A2351" s="7" t="s">
        <v>2317</v>
      </c>
      <c r="B2351" s="7" t="s">
        <v>12310</v>
      </c>
      <c r="C2351" s="44" t="n">
        <v>0</v>
      </c>
      <c r="D2351" s="44" t="n">
        <v>2</v>
      </c>
      <c r="E2351" s="38" t="n">
        <f aca="false">IFERROR(C2351/D2351,0)</f>
        <v>0</v>
      </c>
      <c r="F2351" s="45" t="n">
        <v>29.5</v>
      </c>
    </row>
    <row r="2352" customFormat="false" ht="15" hidden="false" customHeight="false" outlineLevel="0" collapsed="false">
      <c r="A2352" s="7" t="s">
        <v>2679</v>
      </c>
      <c r="B2352" s="7" t="s">
        <v>12282</v>
      </c>
      <c r="C2352" s="44" t="n">
        <v>0</v>
      </c>
      <c r="D2352" s="44" t="n">
        <v>2</v>
      </c>
      <c r="E2352" s="38" t="n">
        <f aca="false">IFERROR(C2352/D2352,0)</f>
        <v>0</v>
      </c>
      <c r="F2352" s="45" t="n">
        <v>5.5</v>
      </c>
    </row>
    <row r="2353" customFormat="false" ht="15" hidden="false" customHeight="false" outlineLevel="0" collapsed="false">
      <c r="A2353" s="7" t="s">
        <v>2359</v>
      </c>
      <c r="B2353" s="7" t="s">
        <v>12307</v>
      </c>
      <c r="C2353" s="44" t="n">
        <v>0</v>
      </c>
      <c r="D2353" s="44" t="n">
        <v>2</v>
      </c>
      <c r="E2353" s="38" t="n">
        <f aca="false">IFERROR(C2353/D2353,0)</f>
        <v>0</v>
      </c>
      <c r="F2353" s="45" t="n">
        <v>28</v>
      </c>
    </row>
    <row r="2354" customFormat="false" ht="15" hidden="false" customHeight="false" outlineLevel="0" collapsed="false">
      <c r="A2354" s="7" t="s">
        <v>2594</v>
      </c>
      <c r="B2354" s="7" t="s">
        <v>12281</v>
      </c>
      <c r="C2354" s="44" t="n">
        <v>0</v>
      </c>
      <c r="D2354" s="44" t="n">
        <v>2</v>
      </c>
      <c r="E2354" s="38" t="n">
        <f aca="false">IFERROR(C2354/D2354,0)</f>
        <v>0</v>
      </c>
      <c r="F2354" s="45" t="n">
        <v>7.5</v>
      </c>
    </row>
    <row r="2355" customFormat="false" ht="15" hidden="false" customHeight="false" outlineLevel="0" collapsed="false">
      <c r="A2355" s="7" t="s">
        <v>2327</v>
      </c>
      <c r="B2355" s="7" t="s">
        <v>12288</v>
      </c>
      <c r="C2355" s="44" t="n">
        <v>0</v>
      </c>
      <c r="D2355" s="44" t="n">
        <v>2</v>
      </c>
      <c r="E2355" s="38" t="n">
        <f aca="false">IFERROR(C2355/D2355,0)</f>
        <v>0</v>
      </c>
      <c r="F2355" s="45" t="n">
        <v>39</v>
      </c>
    </row>
    <row r="2356" customFormat="false" ht="15" hidden="false" customHeight="false" outlineLevel="0" collapsed="false">
      <c r="A2356" s="7" t="s">
        <v>2579</v>
      </c>
      <c r="B2356" s="7" t="s">
        <v>12311</v>
      </c>
      <c r="C2356" s="44" t="n">
        <v>0</v>
      </c>
      <c r="D2356" s="44" t="n">
        <v>2</v>
      </c>
      <c r="E2356" s="38" t="n">
        <f aca="false">IFERROR(C2356/D2356,0)</f>
        <v>0</v>
      </c>
      <c r="F2356" s="45" t="n">
        <v>6</v>
      </c>
    </row>
    <row r="2357" customFormat="false" ht="15" hidden="false" customHeight="false" outlineLevel="0" collapsed="false">
      <c r="A2357" s="7" t="s">
        <v>2314</v>
      </c>
      <c r="B2357" s="7" t="s">
        <v>12308</v>
      </c>
      <c r="C2357" s="44" t="n">
        <v>0</v>
      </c>
      <c r="D2357" s="44" t="n">
        <v>2</v>
      </c>
      <c r="E2357" s="38" t="n">
        <f aca="false">IFERROR(C2357/D2357,0)</f>
        <v>0</v>
      </c>
      <c r="F2357" s="45" t="n">
        <v>36.5</v>
      </c>
    </row>
    <row r="2358" customFormat="false" ht="15" hidden="false" customHeight="false" outlineLevel="0" collapsed="false">
      <c r="A2358" s="7" t="s">
        <v>2347</v>
      </c>
      <c r="B2358" s="7" t="s">
        <v>12317</v>
      </c>
      <c r="C2358" s="44" t="n">
        <v>0</v>
      </c>
      <c r="D2358" s="44" t="n">
        <v>2</v>
      </c>
      <c r="E2358" s="38" t="n">
        <f aca="false">IFERROR(C2358/D2358,0)</f>
        <v>0</v>
      </c>
      <c r="F2358" s="45" t="n">
        <v>28.5</v>
      </c>
    </row>
    <row r="2359" customFormat="false" ht="15" hidden="false" customHeight="false" outlineLevel="0" collapsed="false">
      <c r="A2359" s="7" t="s">
        <v>3536</v>
      </c>
      <c r="B2359" s="7" t="s">
        <v>12285</v>
      </c>
      <c r="C2359" s="44" t="n">
        <v>0</v>
      </c>
      <c r="D2359" s="44" t="n">
        <v>2</v>
      </c>
      <c r="E2359" s="38" t="n">
        <f aca="false">IFERROR(C2359/D2359,0)</f>
        <v>0</v>
      </c>
      <c r="F2359" s="45" t="n">
        <v>13</v>
      </c>
    </row>
    <row r="2360" customFormat="false" ht="15" hidden="false" customHeight="false" outlineLevel="0" collapsed="false">
      <c r="A2360" s="7" t="s">
        <v>4956</v>
      </c>
      <c r="B2360" s="7" t="s">
        <v>12285</v>
      </c>
      <c r="C2360" s="44" t="n">
        <v>0</v>
      </c>
      <c r="D2360" s="44" t="n">
        <v>2</v>
      </c>
      <c r="E2360" s="38" t="n">
        <f aca="false">IFERROR(C2360/D2360,0)</f>
        <v>0</v>
      </c>
      <c r="F2360" s="45" t="n">
        <v>28</v>
      </c>
    </row>
    <row r="2361" customFormat="false" ht="15" hidden="false" customHeight="false" outlineLevel="0" collapsed="false">
      <c r="A2361" s="7" t="s">
        <v>3631</v>
      </c>
      <c r="B2361" s="7" t="s">
        <v>12280</v>
      </c>
      <c r="C2361" s="44" t="n">
        <v>0</v>
      </c>
      <c r="D2361" s="44" t="n">
        <v>2</v>
      </c>
      <c r="E2361" s="38" t="n">
        <f aca="false">IFERROR(C2361/D2361,0)</f>
        <v>0</v>
      </c>
      <c r="F2361" s="45" t="n">
        <v>25</v>
      </c>
    </row>
    <row r="2362" customFormat="false" ht="15" hidden="false" customHeight="false" outlineLevel="0" collapsed="false">
      <c r="A2362" s="7" t="s">
        <v>5079</v>
      </c>
      <c r="B2362" s="7" t="s">
        <v>12285</v>
      </c>
      <c r="C2362" s="44" t="n">
        <v>0</v>
      </c>
      <c r="D2362" s="44" t="n">
        <v>2</v>
      </c>
      <c r="E2362" s="38" t="n">
        <f aca="false">IFERROR(C2362/D2362,0)</f>
        <v>0</v>
      </c>
      <c r="F2362" s="45" t="n">
        <v>21.5</v>
      </c>
    </row>
    <row r="2363" customFormat="false" ht="15" hidden="false" customHeight="false" outlineLevel="0" collapsed="false">
      <c r="A2363" s="7" t="s">
        <v>2678</v>
      </c>
      <c r="B2363" s="7" t="s">
        <v>12323</v>
      </c>
      <c r="C2363" s="44" t="n">
        <v>0</v>
      </c>
      <c r="D2363" s="44" t="n">
        <v>2</v>
      </c>
      <c r="E2363" s="38" t="n">
        <f aca="false">IFERROR(C2363/D2363,0)</f>
        <v>0</v>
      </c>
      <c r="F2363" s="45" t="n">
        <v>21</v>
      </c>
    </row>
    <row r="2364" customFormat="false" ht="15" hidden="false" customHeight="false" outlineLevel="0" collapsed="false">
      <c r="A2364" s="7" t="s">
        <v>3279</v>
      </c>
      <c r="B2364" s="7" t="s">
        <v>12284</v>
      </c>
      <c r="C2364" s="44" t="n">
        <v>0</v>
      </c>
      <c r="D2364" s="44" t="n">
        <v>2</v>
      </c>
      <c r="E2364" s="38" t="n">
        <f aca="false">IFERROR(C2364/D2364,0)</f>
        <v>0</v>
      </c>
      <c r="F2364" s="45" t="n">
        <v>53</v>
      </c>
    </row>
    <row r="2365" customFormat="false" ht="15" hidden="false" customHeight="false" outlineLevel="0" collapsed="false">
      <c r="A2365" s="7" t="s">
        <v>2309</v>
      </c>
      <c r="B2365" s="7" t="s">
        <v>12298</v>
      </c>
      <c r="C2365" s="44" t="n">
        <v>0</v>
      </c>
      <c r="D2365" s="44" t="n">
        <v>2</v>
      </c>
      <c r="E2365" s="38" t="n">
        <f aca="false">IFERROR(C2365/D2365,0)</f>
        <v>0</v>
      </c>
      <c r="F2365" s="45" t="n">
        <v>55.5</v>
      </c>
    </row>
    <row r="2366" customFormat="false" ht="15" hidden="false" customHeight="false" outlineLevel="0" collapsed="false">
      <c r="A2366" s="7" t="s">
        <v>4962</v>
      </c>
      <c r="B2366" s="7" t="s">
        <v>12285</v>
      </c>
      <c r="C2366" s="44" t="n">
        <v>0</v>
      </c>
      <c r="D2366" s="44" t="n">
        <v>2</v>
      </c>
      <c r="E2366" s="38" t="n">
        <f aca="false">IFERROR(C2366/D2366,0)</f>
        <v>0</v>
      </c>
      <c r="F2366" s="45" t="n">
        <v>28</v>
      </c>
    </row>
    <row r="2367" customFormat="false" ht="15" hidden="false" customHeight="false" outlineLevel="0" collapsed="false">
      <c r="A2367" s="7" t="s">
        <v>2402</v>
      </c>
      <c r="B2367" s="7" t="s">
        <v>12295</v>
      </c>
      <c r="C2367" s="44" t="n">
        <v>0</v>
      </c>
      <c r="D2367" s="44" t="n">
        <v>2</v>
      </c>
      <c r="E2367" s="38" t="n">
        <f aca="false">IFERROR(C2367/D2367,0)</f>
        <v>0</v>
      </c>
      <c r="F2367" s="45" t="n">
        <v>52.5</v>
      </c>
    </row>
    <row r="2368" customFormat="false" ht="15" hidden="false" customHeight="false" outlineLevel="0" collapsed="false">
      <c r="A2368" s="7" t="s">
        <v>959</v>
      </c>
      <c r="B2368" s="7" t="s">
        <v>12310</v>
      </c>
      <c r="C2368" s="44" t="n">
        <v>0</v>
      </c>
      <c r="D2368" s="44" t="n">
        <v>2</v>
      </c>
      <c r="E2368" s="38" t="n">
        <f aca="false">IFERROR(C2368/D2368,0)</f>
        <v>0</v>
      </c>
      <c r="F2368" s="45" t="n">
        <v>13</v>
      </c>
    </row>
    <row r="2369" customFormat="false" ht="15" hidden="false" customHeight="false" outlineLevel="0" collapsed="false">
      <c r="A2369" s="7" t="s">
        <v>4355</v>
      </c>
      <c r="B2369" s="7" t="s">
        <v>12285</v>
      </c>
      <c r="C2369" s="44" t="n">
        <v>0</v>
      </c>
      <c r="D2369" s="44" t="n">
        <v>2</v>
      </c>
      <c r="E2369" s="38" t="n">
        <f aca="false">IFERROR(C2369/D2369,0)</f>
        <v>0</v>
      </c>
      <c r="F2369" s="45" t="n">
        <v>19</v>
      </c>
    </row>
    <row r="2370" customFormat="false" ht="15" hidden="false" customHeight="false" outlineLevel="0" collapsed="false">
      <c r="A2370" s="7" t="s">
        <v>1006</v>
      </c>
      <c r="B2370" s="7" t="s">
        <v>12294</v>
      </c>
      <c r="C2370" s="44" t="n">
        <v>0</v>
      </c>
      <c r="D2370" s="44" t="n">
        <v>2</v>
      </c>
      <c r="E2370" s="38" t="n">
        <f aca="false">IFERROR(C2370/D2370,0)</f>
        <v>0</v>
      </c>
      <c r="F2370" s="45" t="n">
        <v>7</v>
      </c>
    </row>
    <row r="2371" customFormat="false" ht="15" hidden="false" customHeight="false" outlineLevel="0" collapsed="false">
      <c r="A2371" s="7" t="s">
        <v>4056</v>
      </c>
      <c r="B2371" s="7" t="s">
        <v>12285</v>
      </c>
      <c r="C2371" s="44" t="n">
        <v>0</v>
      </c>
      <c r="D2371" s="44" t="n">
        <v>2</v>
      </c>
      <c r="E2371" s="38" t="n">
        <f aca="false">IFERROR(C2371/D2371,0)</f>
        <v>0</v>
      </c>
      <c r="F2371" s="45" t="n">
        <v>20</v>
      </c>
    </row>
    <row r="2372" customFormat="false" ht="15" hidden="false" customHeight="false" outlineLevel="0" collapsed="false">
      <c r="A2372" s="7" t="s">
        <v>2937</v>
      </c>
      <c r="B2372" s="7" t="s">
        <v>12280</v>
      </c>
      <c r="C2372" s="44" t="n">
        <v>0</v>
      </c>
      <c r="D2372" s="44" t="n">
        <v>2</v>
      </c>
      <c r="E2372" s="38" t="n">
        <f aca="false">IFERROR(C2372/D2372,0)</f>
        <v>0</v>
      </c>
      <c r="F2372" s="45" t="n">
        <v>17</v>
      </c>
    </row>
    <row r="2373" customFormat="false" ht="15" hidden="false" customHeight="false" outlineLevel="0" collapsed="false">
      <c r="A2373" s="7" t="s">
        <v>4802</v>
      </c>
      <c r="B2373" s="7" t="s">
        <v>12285</v>
      </c>
      <c r="C2373" s="44" t="n">
        <v>0</v>
      </c>
      <c r="D2373" s="44" t="n">
        <v>2</v>
      </c>
      <c r="E2373" s="38" t="n">
        <f aca="false">IFERROR(C2373/D2373,0)</f>
        <v>0</v>
      </c>
      <c r="F2373" s="45" t="n">
        <v>19.5</v>
      </c>
    </row>
    <row r="2374" customFormat="false" ht="15" hidden="false" customHeight="false" outlineLevel="0" collapsed="false">
      <c r="A2374" s="7" t="s">
        <v>4237</v>
      </c>
      <c r="B2374" s="7" t="s">
        <v>12280</v>
      </c>
      <c r="C2374" s="44" t="n">
        <v>0</v>
      </c>
      <c r="D2374" s="44" t="n">
        <v>2</v>
      </c>
      <c r="E2374" s="38" t="n">
        <f aca="false">IFERROR(C2374/D2374,0)</f>
        <v>0</v>
      </c>
      <c r="F2374" s="45" t="n">
        <v>7.5</v>
      </c>
    </row>
    <row r="2375" customFormat="false" ht="15" hidden="false" customHeight="false" outlineLevel="0" collapsed="false">
      <c r="A2375" s="7" t="s">
        <v>3959</v>
      </c>
      <c r="B2375" s="7" t="s">
        <v>12285</v>
      </c>
      <c r="C2375" s="44" t="n">
        <v>0</v>
      </c>
      <c r="D2375" s="44" t="n">
        <v>2</v>
      </c>
      <c r="E2375" s="38" t="n">
        <f aca="false">IFERROR(C2375/D2375,0)</f>
        <v>0</v>
      </c>
      <c r="F2375" s="45" t="n">
        <v>37</v>
      </c>
    </row>
    <row r="2376" customFormat="false" ht="15" hidden="false" customHeight="false" outlineLevel="0" collapsed="false">
      <c r="A2376" s="7" t="s">
        <v>4936</v>
      </c>
      <c r="B2376" s="7" t="s">
        <v>12285</v>
      </c>
      <c r="C2376" s="44" t="n">
        <v>0</v>
      </c>
      <c r="D2376" s="44" t="n">
        <v>2</v>
      </c>
      <c r="E2376" s="38" t="n">
        <f aca="false">IFERROR(C2376/D2376,0)</f>
        <v>0</v>
      </c>
      <c r="F2376" s="45" t="n">
        <v>19.5</v>
      </c>
    </row>
    <row r="2377" customFormat="false" ht="15" hidden="false" customHeight="false" outlineLevel="0" collapsed="false">
      <c r="A2377" s="7" t="s">
        <v>5060</v>
      </c>
      <c r="B2377" s="7" t="s">
        <v>12285</v>
      </c>
      <c r="C2377" s="44" t="n">
        <v>0</v>
      </c>
      <c r="D2377" s="44" t="n">
        <v>2</v>
      </c>
      <c r="E2377" s="38" t="n">
        <f aca="false">IFERROR(C2377/D2377,0)</f>
        <v>0</v>
      </c>
      <c r="F2377" s="45" t="n">
        <v>30</v>
      </c>
    </row>
    <row r="2378" customFormat="false" ht="15" hidden="false" customHeight="false" outlineLevel="0" collapsed="false">
      <c r="A2378" s="7" t="s">
        <v>3749</v>
      </c>
      <c r="B2378" s="7" t="s">
        <v>12285</v>
      </c>
      <c r="C2378" s="44" t="n">
        <v>0</v>
      </c>
      <c r="D2378" s="44" t="n">
        <v>2</v>
      </c>
      <c r="E2378" s="38" t="n">
        <f aca="false">IFERROR(C2378/D2378,0)</f>
        <v>0</v>
      </c>
      <c r="F2378" s="45" t="n">
        <v>37</v>
      </c>
    </row>
    <row r="2379" customFormat="false" ht="15" hidden="false" customHeight="false" outlineLevel="0" collapsed="false">
      <c r="A2379" s="7" t="s">
        <v>3386</v>
      </c>
      <c r="B2379" s="7" t="s">
        <v>12282</v>
      </c>
      <c r="C2379" s="44" t="n">
        <v>0</v>
      </c>
      <c r="D2379" s="44" t="n">
        <v>2</v>
      </c>
      <c r="E2379" s="38" t="n">
        <f aca="false">IFERROR(C2379/D2379,0)</f>
        <v>0</v>
      </c>
      <c r="F2379" s="45" t="n">
        <v>12</v>
      </c>
    </row>
    <row r="2380" customFormat="false" ht="15" hidden="false" customHeight="false" outlineLevel="0" collapsed="false">
      <c r="A2380" s="7" t="s">
        <v>5051</v>
      </c>
      <c r="B2380" s="7" t="s">
        <v>12285</v>
      </c>
      <c r="C2380" s="44" t="n">
        <v>0</v>
      </c>
      <c r="D2380" s="44" t="n">
        <v>2</v>
      </c>
      <c r="E2380" s="38" t="n">
        <f aca="false">IFERROR(C2380/D2380,0)</f>
        <v>0</v>
      </c>
      <c r="F2380" s="45" t="n">
        <v>12</v>
      </c>
    </row>
    <row r="2381" customFormat="false" ht="15" hidden="false" customHeight="false" outlineLevel="0" collapsed="false">
      <c r="A2381" s="7" t="s">
        <v>4838</v>
      </c>
      <c r="B2381" s="7" t="s">
        <v>12285</v>
      </c>
      <c r="C2381" s="44" t="n">
        <v>0</v>
      </c>
      <c r="D2381" s="44" t="n">
        <v>2</v>
      </c>
      <c r="E2381" s="38" t="n">
        <f aca="false">IFERROR(C2381/D2381,0)</f>
        <v>0</v>
      </c>
      <c r="F2381" s="45" t="n">
        <v>19</v>
      </c>
    </row>
    <row r="2382" customFormat="false" ht="15" hidden="false" customHeight="false" outlineLevel="0" collapsed="false">
      <c r="A2382" s="7" t="s">
        <v>2521</v>
      </c>
      <c r="B2382" s="7" t="s">
        <v>12280</v>
      </c>
      <c r="C2382" s="44" t="n">
        <v>0</v>
      </c>
      <c r="D2382" s="44" t="n">
        <v>2</v>
      </c>
      <c r="E2382" s="38" t="n">
        <f aca="false">IFERROR(C2382/D2382,0)</f>
        <v>0</v>
      </c>
      <c r="F2382" s="45" t="n">
        <v>26</v>
      </c>
    </row>
    <row r="2383" customFormat="false" ht="15" hidden="false" customHeight="false" outlineLevel="0" collapsed="false">
      <c r="A2383" s="7" t="s">
        <v>2333</v>
      </c>
      <c r="B2383" s="7" t="s">
        <v>12295</v>
      </c>
      <c r="C2383" s="44" t="n">
        <v>0</v>
      </c>
      <c r="D2383" s="44" t="n">
        <v>2</v>
      </c>
      <c r="E2383" s="38" t="n">
        <f aca="false">IFERROR(C2383/D2383,0)</f>
        <v>0</v>
      </c>
      <c r="F2383" s="45" t="n">
        <v>23.5</v>
      </c>
    </row>
    <row r="2384" customFormat="false" ht="15" hidden="false" customHeight="false" outlineLevel="0" collapsed="false">
      <c r="A2384" s="7" t="s">
        <v>4531</v>
      </c>
      <c r="B2384" s="7" t="s">
        <v>12309</v>
      </c>
      <c r="C2384" s="44" t="n">
        <v>0</v>
      </c>
      <c r="D2384" s="44" t="n">
        <v>2</v>
      </c>
      <c r="E2384" s="38" t="n">
        <f aca="false">IFERROR(C2384/D2384,0)</f>
        <v>0</v>
      </c>
      <c r="F2384" s="45" t="n">
        <v>58.5</v>
      </c>
    </row>
    <row r="2385" customFormat="false" ht="15" hidden="false" customHeight="false" outlineLevel="0" collapsed="false">
      <c r="A2385" s="7" t="s">
        <v>4338</v>
      </c>
      <c r="B2385" s="7" t="s">
        <v>12285</v>
      </c>
      <c r="C2385" s="44" t="n">
        <v>0</v>
      </c>
      <c r="D2385" s="44" t="n">
        <v>2</v>
      </c>
      <c r="E2385" s="38" t="n">
        <f aca="false">IFERROR(C2385/D2385,0)</f>
        <v>0</v>
      </c>
      <c r="F2385" s="45" t="n">
        <v>36.5</v>
      </c>
    </row>
    <row r="2386" customFormat="false" ht="15" hidden="false" customHeight="false" outlineLevel="0" collapsed="false">
      <c r="A2386" s="7" t="s">
        <v>4847</v>
      </c>
      <c r="B2386" s="7" t="s">
        <v>12291</v>
      </c>
      <c r="C2386" s="44" t="n">
        <v>0</v>
      </c>
      <c r="D2386" s="44" t="n">
        <v>2</v>
      </c>
      <c r="E2386" s="38" t="n">
        <f aca="false">IFERROR(C2386/D2386,0)</f>
        <v>0</v>
      </c>
      <c r="F2386" s="45" t="n">
        <v>27</v>
      </c>
    </row>
    <row r="2387" customFormat="false" ht="15" hidden="false" customHeight="false" outlineLevel="0" collapsed="false">
      <c r="A2387" s="7" t="s">
        <v>2775</v>
      </c>
      <c r="B2387" s="7" t="s">
        <v>12293</v>
      </c>
      <c r="C2387" s="44" t="n">
        <v>0</v>
      </c>
      <c r="D2387" s="44" t="n">
        <v>2</v>
      </c>
      <c r="E2387" s="38" t="n">
        <f aca="false">IFERROR(C2387/D2387,0)</f>
        <v>0</v>
      </c>
      <c r="F2387" s="45" t="n">
        <v>52.5</v>
      </c>
    </row>
    <row r="2388" customFormat="false" ht="15" hidden="false" customHeight="false" outlineLevel="0" collapsed="false">
      <c r="A2388" s="7" t="s">
        <v>3818</v>
      </c>
      <c r="B2388" s="7" t="s">
        <v>12285</v>
      </c>
      <c r="C2388" s="44" t="n">
        <v>0</v>
      </c>
      <c r="D2388" s="44" t="n">
        <v>2</v>
      </c>
      <c r="E2388" s="38" t="n">
        <f aca="false">IFERROR(C2388/D2388,0)</f>
        <v>0</v>
      </c>
      <c r="F2388" s="45" t="n">
        <v>12.5</v>
      </c>
    </row>
    <row r="2389" customFormat="false" ht="15" hidden="false" customHeight="false" outlineLevel="0" collapsed="false">
      <c r="A2389" s="7" t="s">
        <v>2646</v>
      </c>
      <c r="B2389" s="7" t="s">
        <v>12285</v>
      </c>
      <c r="C2389" s="44" t="n">
        <v>0</v>
      </c>
      <c r="D2389" s="44" t="n">
        <v>2</v>
      </c>
      <c r="E2389" s="38" t="n">
        <f aca="false">IFERROR(C2389/D2389,0)</f>
        <v>0</v>
      </c>
      <c r="F2389" s="45" t="n">
        <v>31.5</v>
      </c>
    </row>
    <row r="2390" customFormat="false" ht="15" hidden="false" customHeight="false" outlineLevel="0" collapsed="false">
      <c r="A2390" s="7" t="s">
        <v>2319</v>
      </c>
      <c r="B2390" s="7" t="s">
        <v>12313</v>
      </c>
      <c r="C2390" s="44" t="n">
        <v>0</v>
      </c>
      <c r="D2390" s="44" t="n">
        <v>2</v>
      </c>
      <c r="E2390" s="38" t="n">
        <f aca="false">IFERROR(C2390/D2390,0)</f>
        <v>0</v>
      </c>
      <c r="F2390" s="45" t="n">
        <v>12</v>
      </c>
    </row>
    <row r="2391" customFormat="false" ht="15" hidden="false" customHeight="false" outlineLevel="0" collapsed="false">
      <c r="A2391" s="7" t="s">
        <v>3172</v>
      </c>
      <c r="B2391" s="7" t="s">
        <v>12292</v>
      </c>
      <c r="C2391" s="44" t="n">
        <v>0</v>
      </c>
      <c r="D2391" s="44" t="n">
        <v>2</v>
      </c>
      <c r="E2391" s="38" t="n">
        <f aca="false">IFERROR(C2391/D2391,0)</f>
        <v>0</v>
      </c>
      <c r="F2391" s="45" t="n">
        <v>23.5</v>
      </c>
    </row>
    <row r="2392" customFormat="false" ht="15" hidden="false" customHeight="false" outlineLevel="0" collapsed="false">
      <c r="A2392" s="7" t="s">
        <v>4937</v>
      </c>
      <c r="B2392" s="7" t="s">
        <v>12285</v>
      </c>
      <c r="C2392" s="44" t="n">
        <v>0</v>
      </c>
      <c r="D2392" s="44" t="n">
        <v>2</v>
      </c>
      <c r="E2392" s="38" t="n">
        <f aca="false">IFERROR(C2392/D2392,0)</f>
        <v>0</v>
      </c>
      <c r="F2392" s="45" t="n">
        <v>20.5</v>
      </c>
    </row>
    <row r="2393" customFormat="false" ht="15" hidden="false" customHeight="false" outlineLevel="0" collapsed="false">
      <c r="A2393" s="7" t="s">
        <v>2452</v>
      </c>
      <c r="B2393" s="7" t="s">
        <v>12323</v>
      </c>
      <c r="C2393" s="44" t="n">
        <v>0</v>
      </c>
      <c r="D2393" s="44" t="n">
        <v>2</v>
      </c>
      <c r="E2393" s="38" t="n">
        <f aca="false">IFERROR(C2393/D2393,0)</f>
        <v>0</v>
      </c>
      <c r="F2393" s="45" t="n">
        <v>10</v>
      </c>
    </row>
    <row r="2394" customFormat="false" ht="15" hidden="false" customHeight="false" outlineLevel="0" collapsed="false">
      <c r="A2394" s="7" t="s">
        <v>4147</v>
      </c>
      <c r="B2394" s="7" t="s">
        <v>12289</v>
      </c>
      <c r="C2394" s="44" t="n">
        <v>0</v>
      </c>
      <c r="D2394" s="44" t="n">
        <v>2</v>
      </c>
      <c r="E2394" s="38" t="n">
        <f aca="false">IFERROR(C2394/D2394,0)</f>
        <v>0</v>
      </c>
      <c r="F2394" s="45" t="n">
        <v>7.5</v>
      </c>
    </row>
    <row r="2395" customFormat="false" ht="15" hidden="false" customHeight="false" outlineLevel="0" collapsed="false">
      <c r="A2395" s="7" t="s">
        <v>2354</v>
      </c>
      <c r="B2395" s="7" t="s">
        <v>12309</v>
      </c>
      <c r="C2395" s="44" t="n">
        <v>0</v>
      </c>
      <c r="D2395" s="44" t="n">
        <v>2</v>
      </c>
      <c r="E2395" s="38" t="n">
        <f aca="false">IFERROR(C2395/D2395,0)</f>
        <v>0</v>
      </c>
      <c r="F2395" s="45" t="n">
        <v>43.5</v>
      </c>
    </row>
    <row r="2396" customFormat="false" ht="15" hidden="false" customHeight="false" outlineLevel="0" collapsed="false">
      <c r="A2396" s="7" t="s">
        <v>2307</v>
      </c>
      <c r="B2396" s="7" t="s">
        <v>12289</v>
      </c>
      <c r="C2396" s="44" t="n">
        <v>0</v>
      </c>
      <c r="D2396" s="44" t="n">
        <v>2</v>
      </c>
      <c r="E2396" s="38" t="n">
        <f aca="false">IFERROR(C2396/D2396,0)</f>
        <v>0</v>
      </c>
      <c r="F2396" s="45" t="n">
        <v>9</v>
      </c>
    </row>
    <row r="2397" customFormat="false" ht="15" hidden="false" customHeight="false" outlineLevel="0" collapsed="false">
      <c r="A2397" s="7" t="s">
        <v>3798</v>
      </c>
      <c r="B2397" s="7" t="s">
        <v>12326</v>
      </c>
      <c r="C2397" s="44" t="n">
        <v>0</v>
      </c>
      <c r="D2397" s="44" t="n">
        <v>2</v>
      </c>
      <c r="E2397" s="38" t="n">
        <f aca="false">IFERROR(C2397/D2397,0)</f>
        <v>0</v>
      </c>
      <c r="F2397" s="45" t="n">
        <v>29.5</v>
      </c>
    </row>
    <row r="2398" customFormat="false" ht="15" hidden="false" customHeight="false" outlineLevel="0" collapsed="false">
      <c r="A2398" s="7" t="s">
        <v>3888</v>
      </c>
      <c r="B2398" s="7" t="s">
        <v>12280</v>
      </c>
      <c r="C2398" s="44" t="n">
        <v>0</v>
      </c>
      <c r="D2398" s="44" t="n">
        <v>2</v>
      </c>
      <c r="E2398" s="38" t="n">
        <f aca="false">IFERROR(C2398/D2398,0)</f>
        <v>0</v>
      </c>
      <c r="F2398" s="45" t="n">
        <v>35.5</v>
      </c>
    </row>
    <row r="2399" customFormat="false" ht="15" hidden="false" customHeight="false" outlineLevel="0" collapsed="false">
      <c r="A2399" s="7" t="s">
        <v>5200</v>
      </c>
      <c r="B2399" s="7" t="s">
        <v>12280</v>
      </c>
      <c r="C2399" s="44" t="n">
        <v>0</v>
      </c>
      <c r="D2399" s="44" t="n">
        <v>2</v>
      </c>
      <c r="E2399" s="38" t="n">
        <f aca="false">IFERROR(C2399/D2399,0)</f>
        <v>0</v>
      </c>
      <c r="F2399" s="45" t="n">
        <v>56</v>
      </c>
    </row>
    <row r="2400" customFormat="false" ht="15" hidden="false" customHeight="false" outlineLevel="0" collapsed="false">
      <c r="A2400" s="7" t="s">
        <v>2851</v>
      </c>
      <c r="B2400" s="7" t="s">
        <v>12292</v>
      </c>
      <c r="C2400" s="44" t="n">
        <v>0</v>
      </c>
      <c r="D2400" s="44" t="n">
        <v>2</v>
      </c>
      <c r="E2400" s="38" t="n">
        <f aca="false">IFERROR(C2400/D2400,0)</f>
        <v>0</v>
      </c>
      <c r="F2400" s="45" t="n">
        <v>10.5</v>
      </c>
    </row>
    <row r="2401" customFormat="false" ht="15" hidden="false" customHeight="false" outlineLevel="0" collapsed="false">
      <c r="A2401" s="7" t="s">
        <v>4196</v>
      </c>
      <c r="B2401" s="7" t="s">
        <v>12284</v>
      </c>
      <c r="C2401" s="44" t="n">
        <v>0</v>
      </c>
      <c r="D2401" s="44" t="n">
        <v>2</v>
      </c>
      <c r="E2401" s="38" t="n">
        <f aca="false">IFERROR(C2401/D2401,0)</f>
        <v>0</v>
      </c>
      <c r="F2401" s="45" t="n">
        <v>49.5</v>
      </c>
    </row>
    <row r="2402" customFormat="false" ht="15" hidden="false" customHeight="false" outlineLevel="0" collapsed="false">
      <c r="A2402" s="7" t="s">
        <v>2437</v>
      </c>
      <c r="B2402" s="7" t="s">
        <v>12325</v>
      </c>
      <c r="C2402" s="44" t="n">
        <v>0</v>
      </c>
      <c r="D2402" s="44" t="n">
        <v>2</v>
      </c>
      <c r="E2402" s="38" t="n">
        <f aca="false">IFERROR(C2402/D2402,0)</f>
        <v>0</v>
      </c>
      <c r="F2402" s="45" t="n">
        <v>36</v>
      </c>
    </row>
    <row r="2403" customFormat="false" ht="15" hidden="false" customHeight="false" outlineLevel="0" collapsed="false">
      <c r="A2403" s="7" t="s">
        <v>2359</v>
      </c>
      <c r="B2403" s="7" t="s">
        <v>12289</v>
      </c>
      <c r="C2403" s="44" t="n">
        <v>0</v>
      </c>
      <c r="D2403" s="44" t="n">
        <v>2</v>
      </c>
      <c r="E2403" s="38" t="n">
        <f aca="false">IFERROR(C2403/D2403,0)</f>
        <v>0</v>
      </c>
      <c r="F2403" s="45" t="n">
        <v>28</v>
      </c>
    </row>
    <row r="2404" customFormat="false" ht="15" hidden="false" customHeight="false" outlineLevel="0" collapsed="false">
      <c r="A2404" s="7" t="s">
        <v>1213</v>
      </c>
      <c r="B2404" s="7" t="s">
        <v>12307</v>
      </c>
      <c r="C2404" s="44" t="n">
        <v>0</v>
      </c>
      <c r="D2404" s="44" t="n">
        <v>2</v>
      </c>
      <c r="E2404" s="38" t="n">
        <f aca="false">IFERROR(C2404/D2404,0)</f>
        <v>0</v>
      </c>
      <c r="F2404" s="45" t="n">
        <v>39</v>
      </c>
    </row>
    <row r="2405" customFormat="false" ht="15" hidden="false" customHeight="false" outlineLevel="0" collapsed="false">
      <c r="A2405" s="7" t="s">
        <v>4311</v>
      </c>
      <c r="B2405" s="7" t="s">
        <v>12285</v>
      </c>
      <c r="C2405" s="44" t="n">
        <v>0</v>
      </c>
      <c r="D2405" s="44" t="n">
        <v>2</v>
      </c>
      <c r="E2405" s="38" t="n">
        <f aca="false">IFERROR(C2405/D2405,0)</f>
        <v>0</v>
      </c>
      <c r="F2405" s="45" t="n">
        <v>26.5</v>
      </c>
    </row>
    <row r="2406" customFormat="false" ht="15" hidden="false" customHeight="false" outlineLevel="0" collapsed="false">
      <c r="A2406" s="7" t="s">
        <v>3956</v>
      </c>
      <c r="B2406" s="7" t="s">
        <v>12285</v>
      </c>
      <c r="C2406" s="44" t="n">
        <v>0</v>
      </c>
      <c r="D2406" s="44" t="n">
        <v>2</v>
      </c>
      <c r="E2406" s="38" t="n">
        <f aca="false">IFERROR(C2406/D2406,0)</f>
        <v>0</v>
      </c>
      <c r="F2406" s="45" t="n">
        <v>21.5</v>
      </c>
    </row>
    <row r="2407" customFormat="false" ht="15" hidden="false" customHeight="false" outlineLevel="0" collapsed="false">
      <c r="A2407" s="7" t="s">
        <v>3317</v>
      </c>
      <c r="B2407" s="7" t="s">
        <v>12280</v>
      </c>
      <c r="C2407" s="44" t="n">
        <v>0</v>
      </c>
      <c r="D2407" s="44" t="n">
        <v>2</v>
      </c>
      <c r="E2407" s="38" t="n">
        <f aca="false">IFERROR(C2407/D2407,0)</f>
        <v>0</v>
      </c>
      <c r="F2407" s="45" t="n">
        <v>25.5</v>
      </c>
    </row>
    <row r="2408" customFormat="false" ht="15" hidden="false" customHeight="false" outlineLevel="0" collapsed="false">
      <c r="A2408" s="7" t="s">
        <v>5021</v>
      </c>
      <c r="B2408" s="7" t="s">
        <v>12284</v>
      </c>
      <c r="C2408" s="44" t="n">
        <v>0</v>
      </c>
      <c r="D2408" s="44" t="n">
        <v>2</v>
      </c>
      <c r="E2408" s="38" t="n">
        <f aca="false">IFERROR(C2408/D2408,0)</f>
        <v>0</v>
      </c>
      <c r="F2408" s="45" t="n">
        <v>39.5</v>
      </c>
    </row>
    <row r="2409" customFormat="false" ht="15" hidden="false" customHeight="false" outlineLevel="0" collapsed="false">
      <c r="A2409" s="7" t="s">
        <v>4927</v>
      </c>
      <c r="B2409" s="7" t="s">
        <v>12285</v>
      </c>
      <c r="C2409" s="44" t="n">
        <v>0</v>
      </c>
      <c r="D2409" s="44" t="n">
        <v>2</v>
      </c>
      <c r="E2409" s="38" t="n">
        <f aca="false">IFERROR(C2409/D2409,0)</f>
        <v>0</v>
      </c>
      <c r="F2409" s="45" t="n">
        <v>32</v>
      </c>
    </row>
    <row r="2410" customFormat="false" ht="15" hidden="false" customHeight="false" outlineLevel="0" collapsed="false">
      <c r="A2410" s="7" t="s">
        <v>4769</v>
      </c>
      <c r="B2410" s="7" t="s">
        <v>12285</v>
      </c>
      <c r="C2410" s="44" t="n">
        <v>0</v>
      </c>
      <c r="D2410" s="44" t="n">
        <v>2</v>
      </c>
      <c r="E2410" s="38" t="n">
        <f aca="false">IFERROR(C2410/D2410,0)</f>
        <v>0</v>
      </c>
      <c r="F2410" s="45" t="n">
        <v>37</v>
      </c>
    </row>
    <row r="2411" customFormat="false" ht="15" hidden="false" customHeight="false" outlineLevel="0" collapsed="false">
      <c r="A2411" s="7" t="s">
        <v>4689</v>
      </c>
      <c r="B2411" s="7" t="s">
        <v>12280</v>
      </c>
      <c r="C2411" s="44" t="n">
        <v>0</v>
      </c>
      <c r="D2411" s="44" t="n">
        <v>2</v>
      </c>
      <c r="E2411" s="38" t="n">
        <f aca="false">IFERROR(C2411/D2411,0)</f>
        <v>0</v>
      </c>
      <c r="F2411" s="45" t="n">
        <v>13</v>
      </c>
    </row>
    <row r="2412" customFormat="false" ht="15" hidden="false" customHeight="false" outlineLevel="0" collapsed="false">
      <c r="A2412" s="7" t="s">
        <v>4229</v>
      </c>
      <c r="B2412" s="7" t="s">
        <v>12285</v>
      </c>
      <c r="C2412" s="44" t="n">
        <v>0</v>
      </c>
      <c r="D2412" s="44" t="n">
        <v>2</v>
      </c>
      <c r="E2412" s="38" t="n">
        <f aca="false">IFERROR(C2412/D2412,0)</f>
        <v>0</v>
      </c>
      <c r="F2412" s="45" t="n">
        <v>39</v>
      </c>
    </row>
    <row r="2413" customFormat="false" ht="15" hidden="false" customHeight="false" outlineLevel="0" collapsed="false">
      <c r="A2413" s="7" t="s">
        <v>2648</v>
      </c>
      <c r="B2413" s="7" t="s">
        <v>12288</v>
      </c>
      <c r="C2413" s="44" t="n">
        <v>0</v>
      </c>
      <c r="D2413" s="44" t="n">
        <v>2</v>
      </c>
      <c r="E2413" s="38" t="n">
        <f aca="false">IFERROR(C2413/D2413,0)</f>
        <v>0</v>
      </c>
      <c r="F2413" s="45" t="n">
        <v>37</v>
      </c>
    </row>
    <row r="2414" customFormat="false" ht="15" hidden="false" customHeight="false" outlineLevel="0" collapsed="false">
      <c r="A2414" s="7" t="s">
        <v>4907</v>
      </c>
      <c r="B2414" s="7" t="s">
        <v>12285</v>
      </c>
      <c r="C2414" s="44" t="n">
        <v>0</v>
      </c>
      <c r="D2414" s="44" t="n">
        <v>2</v>
      </c>
      <c r="E2414" s="38" t="n">
        <f aca="false">IFERROR(C2414/D2414,0)</f>
        <v>0</v>
      </c>
      <c r="F2414" s="45" t="n">
        <v>17.5</v>
      </c>
    </row>
    <row r="2415" customFormat="false" ht="15" hidden="false" customHeight="false" outlineLevel="0" collapsed="false">
      <c r="A2415" s="7" t="s">
        <v>2563</v>
      </c>
      <c r="B2415" s="7" t="s">
        <v>12321</v>
      </c>
      <c r="C2415" s="44" t="n">
        <v>0</v>
      </c>
      <c r="D2415" s="44" t="n">
        <v>2</v>
      </c>
      <c r="E2415" s="38" t="n">
        <f aca="false">IFERROR(C2415/D2415,0)</f>
        <v>0</v>
      </c>
      <c r="F2415" s="45" t="n">
        <v>7</v>
      </c>
    </row>
    <row r="2416" customFormat="false" ht="15" hidden="false" customHeight="false" outlineLevel="0" collapsed="false">
      <c r="A2416" s="7" t="s">
        <v>4059</v>
      </c>
      <c r="B2416" s="7" t="s">
        <v>12285</v>
      </c>
      <c r="C2416" s="44" t="n">
        <v>0</v>
      </c>
      <c r="D2416" s="44" t="n">
        <v>2</v>
      </c>
      <c r="E2416" s="38" t="n">
        <f aca="false">IFERROR(C2416/D2416,0)</f>
        <v>0</v>
      </c>
      <c r="F2416" s="45" t="n">
        <v>19</v>
      </c>
    </row>
    <row r="2417" customFormat="false" ht="15" hidden="false" customHeight="false" outlineLevel="0" collapsed="false">
      <c r="A2417" s="7" t="s">
        <v>3816</v>
      </c>
      <c r="B2417" s="7" t="s">
        <v>12285</v>
      </c>
      <c r="C2417" s="44" t="n">
        <v>0</v>
      </c>
      <c r="D2417" s="44" t="n">
        <v>2</v>
      </c>
      <c r="E2417" s="38" t="n">
        <f aca="false">IFERROR(C2417/D2417,0)</f>
        <v>0</v>
      </c>
      <c r="F2417" s="45" t="n">
        <v>10</v>
      </c>
    </row>
    <row r="2418" customFormat="false" ht="15" hidden="false" customHeight="false" outlineLevel="0" collapsed="false">
      <c r="A2418" s="7" t="s">
        <v>4958</v>
      </c>
      <c r="B2418" s="7" t="s">
        <v>12292</v>
      </c>
      <c r="C2418" s="44" t="n">
        <v>0</v>
      </c>
      <c r="D2418" s="44" t="n">
        <v>2</v>
      </c>
      <c r="E2418" s="38" t="n">
        <f aca="false">IFERROR(C2418/D2418,0)</f>
        <v>0</v>
      </c>
      <c r="F2418" s="45" t="n">
        <v>26</v>
      </c>
    </row>
    <row r="2419" customFormat="false" ht="15" hidden="false" customHeight="false" outlineLevel="0" collapsed="false">
      <c r="A2419" s="7" t="s">
        <v>2486</v>
      </c>
      <c r="B2419" s="7" t="s">
        <v>12309</v>
      </c>
      <c r="C2419" s="44" t="n">
        <v>0</v>
      </c>
      <c r="D2419" s="44" t="n">
        <v>2</v>
      </c>
      <c r="E2419" s="38" t="n">
        <f aca="false">IFERROR(C2419/D2419,0)</f>
        <v>0</v>
      </c>
      <c r="F2419" s="45" t="n">
        <v>40.5</v>
      </c>
    </row>
    <row r="2420" customFormat="false" ht="15" hidden="false" customHeight="false" outlineLevel="0" collapsed="false">
      <c r="A2420" s="7" t="s">
        <v>2491</v>
      </c>
      <c r="B2420" s="7" t="s">
        <v>12285</v>
      </c>
      <c r="C2420" s="44" t="n">
        <v>0</v>
      </c>
      <c r="D2420" s="44" t="n">
        <v>2</v>
      </c>
      <c r="E2420" s="38" t="n">
        <f aca="false">IFERROR(C2420/D2420,0)</f>
        <v>0</v>
      </c>
      <c r="F2420" s="45" t="n">
        <v>11.5</v>
      </c>
    </row>
    <row r="2421" customFormat="false" ht="15" hidden="false" customHeight="false" outlineLevel="0" collapsed="false">
      <c r="A2421" s="7" t="s">
        <v>4441</v>
      </c>
      <c r="B2421" s="7" t="s">
        <v>12281</v>
      </c>
      <c r="C2421" s="44" t="n">
        <v>0</v>
      </c>
      <c r="D2421" s="44" t="n">
        <v>2</v>
      </c>
      <c r="E2421" s="38" t="n">
        <f aca="false">IFERROR(C2421/D2421,0)</f>
        <v>0</v>
      </c>
      <c r="F2421" s="45" t="n">
        <v>10</v>
      </c>
    </row>
    <row r="2422" customFormat="false" ht="15" hidden="false" customHeight="false" outlineLevel="0" collapsed="false">
      <c r="A2422" s="7" t="s">
        <v>4884</v>
      </c>
      <c r="B2422" s="7" t="s">
        <v>12284</v>
      </c>
      <c r="C2422" s="44" t="n">
        <v>0</v>
      </c>
      <c r="D2422" s="44" t="n">
        <v>2</v>
      </c>
      <c r="E2422" s="38" t="n">
        <f aca="false">IFERROR(C2422/D2422,0)</f>
        <v>0</v>
      </c>
      <c r="F2422" s="45" t="n">
        <v>68.5</v>
      </c>
    </row>
    <row r="2423" customFormat="false" ht="15" hidden="false" customHeight="false" outlineLevel="0" collapsed="false">
      <c r="A2423" s="7" t="s">
        <v>2530</v>
      </c>
      <c r="B2423" s="7" t="s">
        <v>12282</v>
      </c>
      <c r="C2423" s="44" t="n">
        <v>0</v>
      </c>
      <c r="D2423" s="44" t="n">
        <v>2</v>
      </c>
      <c r="E2423" s="38" t="n">
        <f aca="false">IFERROR(C2423/D2423,0)</f>
        <v>0</v>
      </c>
      <c r="F2423" s="45" t="n">
        <v>47</v>
      </c>
    </row>
    <row r="2424" customFormat="false" ht="15" hidden="false" customHeight="false" outlineLevel="0" collapsed="false">
      <c r="A2424" s="7" t="s">
        <v>4213</v>
      </c>
      <c r="B2424" s="7" t="s">
        <v>12292</v>
      </c>
      <c r="C2424" s="44" t="n">
        <v>0</v>
      </c>
      <c r="D2424" s="44" t="n">
        <v>2</v>
      </c>
      <c r="E2424" s="38" t="n">
        <f aca="false">IFERROR(C2424/D2424,0)</f>
        <v>0</v>
      </c>
      <c r="F2424" s="45" t="n">
        <v>9</v>
      </c>
    </row>
    <row r="2425" customFormat="false" ht="15" hidden="false" customHeight="false" outlineLevel="0" collapsed="false">
      <c r="A2425" s="7" t="s">
        <v>5120</v>
      </c>
      <c r="B2425" s="7" t="s">
        <v>12281</v>
      </c>
      <c r="C2425" s="44" t="n">
        <v>0</v>
      </c>
      <c r="D2425" s="44" t="n">
        <v>2</v>
      </c>
      <c r="E2425" s="38" t="n">
        <f aca="false">IFERROR(C2425/D2425,0)</f>
        <v>0</v>
      </c>
      <c r="F2425" s="45" t="n">
        <v>9.5</v>
      </c>
    </row>
    <row r="2426" customFormat="false" ht="15" hidden="false" customHeight="false" outlineLevel="0" collapsed="false">
      <c r="A2426" s="7" t="s">
        <v>3658</v>
      </c>
      <c r="B2426" s="7" t="s">
        <v>12280</v>
      </c>
      <c r="C2426" s="44" t="n">
        <v>0</v>
      </c>
      <c r="D2426" s="44" t="n">
        <v>2</v>
      </c>
      <c r="E2426" s="38" t="n">
        <f aca="false">IFERROR(C2426/D2426,0)</f>
        <v>0</v>
      </c>
      <c r="F2426" s="45" t="n">
        <v>17</v>
      </c>
    </row>
    <row r="2427" customFormat="false" ht="15" hidden="false" customHeight="false" outlineLevel="0" collapsed="false">
      <c r="A2427" s="7" t="s">
        <v>3379</v>
      </c>
      <c r="B2427" s="7" t="s">
        <v>12280</v>
      </c>
      <c r="C2427" s="44" t="n">
        <v>0</v>
      </c>
      <c r="D2427" s="44" t="n">
        <v>2</v>
      </c>
      <c r="E2427" s="38" t="n">
        <f aca="false">IFERROR(C2427/D2427,0)</f>
        <v>0</v>
      </c>
      <c r="F2427" s="45" t="n">
        <v>11</v>
      </c>
    </row>
    <row r="2428" customFormat="false" ht="15" hidden="false" customHeight="false" outlineLevel="0" collapsed="false">
      <c r="A2428" s="7" t="s">
        <v>4158</v>
      </c>
      <c r="B2428" s="7" t="s">
        <v>12294</v>
      </c>
      <c r="C2428" s="44" t="n">
        <v>0</v>
      </c>
      <c r="D2428" s="44" t="n">
        <v>2</v>
      </c>
      <c r="E2428" s="38" t="n">
        <f aca="false">IFERROR(C2428/D2428,0)</f>
        <v>0</v>
      </c>
      <c r="F2428" s="45" t="n">
        <v>16.5</v>
      </c>
    </row>
    <row r="2429" customFormat="false" ht="15" hidden="false" customHeight="false" outlineLevel="0" collapsed="false">
      <c r="A2429" s="7" t="s">
        <v>5094</v>
      </c>
      <c r="B2429" s="7" t="s">
        <v>12280</v>
      </c>
      <c r="C2429" s="44" t="n">
        <v>0</v>
      </c>
      <c r="D2429" s="44" t="n">
        <v>2</v>
      </c>
      <c r="E2429" s="38" t="n">
        <f aca="false">IFERROR(C2429/D2429,0)</f>
        <v>0</v>
      </c>
      <c r="F2429" s="45" t="n">
        <v>34.5</v>
      </c>
    </row>
    <row r="2430" customFormat="false" ht="15" hidden="false" customHeight="false" outlineLevel="0" collapsed="false">
      <c r="A2430" s="7" t="s">
        <v>2312</v>
      </c>
      <c r="B2430" s="7" t="s">
        <v>12288</v>
      </c>
      <c r="C2430" s="44" t="n">
        <v>0</v>
      </c>
      <c r="D2430" s="44" t="n">
        <v>2</v>
      </c>
      <c r="E2430" s="38" t="n">
        <f aca="false">IFERROR(C2430/D2430,0)</f>
        <v>0</v>
      </c>
      <c r="F2430" s="45" t="n">
        <v>15</v>
      </c>
    </row>
    <row r="2431" customFormat="false" ht="15" hidden="false" customHeight="false" outlineLevel="0" collapsed="false">
      <c r="A2431" s="7" t="s">
        <v>3878</v>
      </c>
      <c r="B2431" s="7" t="s">
        <v>12285</v>
      </c>
      <c r="C2431" s="44" t="n">
        <v>0</v>
      </c>
      <c r="D2431" s="44" t="n">
        <v>2</v>
      </c>
      <c r="E2431" s="38" t="n">
        <f aca="false">IFERROR(C2431/D2431,0)</f>
        <v>0</v>
      </c>
      <c r="F2431" s="45" t="n">
        <v>34</v>
      </c>
    </row>
    <row r="2432" customFormat="false" ht="15" hidden="false" customHeight="false" outlineLevel="0" collapsed="false">
      <c r="A2432" s="7" t="s">
        <v>3574</v>
      </c>
      <c r="B2432" s="7" t="s">
        <v>12285</v>
      </c>
      <c r="C2432" s="44" t="n">
        <v>0</v>
      </c>
      <c r="D2432" s="44" t="n">
        <v>2</v>
      </c>
      <c r="E2432" s="38" t="n">
        <f aca="false">IFERROR(C2432/D2432,0)</f>
        <v>0</v>
      </c>
      <c r="F2432" s="45" t="n">
        <v>28.5</v>
      </c>
    </row>
    <row r="2433" customFormat="false" ht="15" hidden="false" customHeight="false" outlineLevel="0" collapsed="false">
      <c r="A2433" s="7" t="s">
        <v>4670</v>
      </c>
      <c r="B2433" s="7" t="s">
        <v>12285</v>
      </c>
      <c r="C2433" s="44" t="n">
        <v>0</v>
      </c>
      <c r="D2433" s="44" t="n">
        <v>2</v>
      </c>
      <c r="E2433" s="38" t="n">
        <f aca="false">IFERROR(C2433/D2433,0)</f>
        <v>0</v>
      </c>
      <c r="F2433" s="45" t="n">
        <v>42</v>
      </c>
    </row>
    <row r="2434" customFormat="false" ht="15" hidden="false" customHeight="false" outlineLevel="0" collapsed="false">
      <c r="A2434" s="7" t="s">
        <v>4590</v>
      </c>
      <c r="B2434" s="7" t="s">
        <v>12355</v>
      </c>
      <c r="C2434" s="44" t="n">
        <v>0</v>
      </c>
      <c r="D2434" s="44" t="n">
        <v>2</v>
      </c>
      <c r="E2434" s="38" t="n">
        <f aca="false">IFERROR(C2434/D2434,0)</f>
        <v>0</v>
      </c>
      <c r="F2434" s="45" t="n">
        <v>33</v>
      </c>
    </row>
    <row r="2435" customFormat="false" ht="15" hidden="false" customHeight="false" outlineLevel="0" collapsed="false">
      <c r="A2435" s="7" t="s">
        <v>5030</v>
      </c>
      <c r="B2435" s="7" t="s">
        <v>12285</v>
      </c>
      <c r="C2435" s="44" t="n">
        <v>0</v>
      </c>
      <c r="D2435" s="44" t="n">
        <v>2</v>
      </c>
      <c r="E2435" s="38" t="n">
        <f aca="false">IFERROR(C2435/D2435,0)</f>
        <v>0</v>
      </c>
      <c r="F2435" s="45" t="n">
        <v>20</v>
      </c>
    </row>
    <row r="2436" customFormat="false" ht="15" hidden="false" customHeight="false" outlineLevel="0" collapsed="false">
      <c r="A2436" s="7" t="s">
        <v>4486</v>
      </c>
      <c r="B2436" s="7" t="s">
        <v>12285</v>
      </c>
      <c r="C2436" s="44" t="n">
        <v>0</v>
      </c>
      <c r="D2436" s="44" t="n">
        <v>2</v>
      </c>
      <c r="E2436" s="38" t="n">
        <f aca="false">IFERROR(C2436/D2436,0)</f>
        <v>0</v>
      </c>
      <c r="F2436" s="45" t="n">
        <v>41.5</v>
      </c>
    </row>
    <row r="2437" customFormat="false" ht="15" hidden="false" customHeight="false" outlineLevel="0" collapsed="false">
      <c r="A2437" s="7" t="s">
        <v>3834</v>
      </c>
      <c r="B2437" s="7" t="s">
        <v>12285</v>
      </c>
      <c r="C2437" s="44" t="n">
        <v>0</v>
      </c>
      <c r="D2437" s="44" t="n">
        <v>2</v>
      </c>
      <c r="E2437" s="38" t="n">
        <f aca="false">IFERROR(C2437/D2437,0)</f>
        <v>0</v>
      </c>
      <c r="F2437" s="45" t="n">
        <v>23.5</v>
      </c>
    </row>
    <row r="2438" customFormat="false" ht="15" hidden="false" customHeight="false" outlineLevel="0" collapsed="false">
      <c r="A2438" s="7" t="s">
        <v>5015</v>
      </c>
      <c r="B2438" s="7" t="s">
        <v>12285</v>
      </c>
      <c r="C2438" s="44" t="n">
        <v>0</v>
      </c>
      <c r="D2438" s="44" t="n">
        <v>2</v>
      </c>
      <c r="E2438" s="38" t="n">
        <f aca="false">IFERROR(C2438/D2438,0)</f>
        <v>0</v>
      </c>
      <c r="F2438" s="45" t="n">
        <v>21.5</v>
      </c>
    </row>
    <row r="2439" customFormat="false" ht="15" hidden="false" customHeight="false" outlineLevel="0" collapsed="false">
      <c r="A2439" s="7" t="s">
        <v>5162</v>
      </c>
      <c r="B2439" s="7" t="s">
        <v>12285</v>
      </c>
      <c r="C2439" s="44" t="n">
        <v>0</v>
      </c>
      <c r="D2439" s="44" t="n">
        <v>2</v>
      </c>
      <c r="E2439" s="38" t="n">
        <f aca="false">IFERROR(C2439/D2439,0)</f>
        <v>0</v>
      </c>
      <c r="F2439" s="45" t="n">
        <v>40.5</v>
      </c>
    </row>
    <row r="2440" customFormat="false" ht="15" hidden="false" customHeight="false" outlineLevel="0" collapsed="false">
      <c r="A2440" s="7" t="s">
        <v>4559</v>
      </c>
      <c r="B2440" s="7" t="s">
        <v>12285</v>
      </c>
      <c r="C2440" s="44" t="n">
        <v>0</v>
      </c>
      <c r="D2440" s="44" t="n">
        <v>2</v>
      </c>
      <c r="E2440" s="38" t="n">
        <f aca="false">IFERROR(C2440/D2440,0)</f>
        <v>0</v>
      </c>
      <c r="F2440" s="45" t="n">
        <v>22</v>
      </c>
    </row>
    <row r="2441" customFormat="false" ht="15" hidden="false" customHeight="false" outlineLevel="0" collapsed="false">
      <c r="A2441" s="7" t="s">
        <v>3918</v>
      </c>
      <c r="B2441" s="7" t="s">
        <v>12285</v>
      </c>
      <c r="C2441" s="44" t="n">
        <v>0</v>
      </c>
      <c r="D2441" s="44" t="n">
        <v>2</v>
      </c>
      <c r="E2441" s="38" t="n">
        <f aca="false">IFERROR(C2441/D2441,0)</f>
        <v>0</v>
      </c>
      <c r="F2441" s="45" t="n">
        <v>23</v>
      </c>
    </row>
    <row r="2442" customFormat="false" ht="15" hidden="false" customHeight="false" outlineLevel="0" collapsed="false">
      <c r="A2442" s="7" t="s">
        <v>4814</v>
      </c>
      <c r="B2442" s="7" t="s">
        <v>12285</v>
      </c>
      <c r="C2442" s="44" t="n">
        <v>0</v>
      </c>
      <c r="D2442" s="44" t="n">
        <v>2</v>
      </c>
      <c r="E2442" s="38" t="n">
        <f aca="false">IFERROR(C2442/D2442,0)</f>
        <v>0</v>
      </c>
      <c r="F2442" s="45" t="n">
        <v>25.5</v>
      </c>
    </row>
    <row r="2443" customFormat="false" ht="15" hidden="false" customHeight="false" outlineLevel="0" collapsed="false">
      <c r="A2443" s="7" t="s">
        <v>4853</v>
      </c>
      <c r="B2443" s="7" t="s">
        <v>12285</v>
      </c>
      <c r="C2443" s="44" t="n">
        <v>0</v>
      </c>
      <c r="D2443" s="44" t="n">
        <v>2</v>
      </c>
      <c r="E2443" s="38" t="n">
        <f aca="false">IFERROR(C2443/D2443,0)</f>
        <v>0</v>
      </c>
      <c r="F2443" s="45" t="n">
        <v>40.5</v>
      </c>
    </row>
    <row r="2444" customFormat="false" ht="15" hidden="false" customHeight="false" outlineLevel="0" collapsed="false">
      <c r="A2444" s="7" t="s">
        <v>2833</v>
      </c>
      <c r="B2444" s="7" t="s">
        <v>12311</v>
      </c>
      <c r="C2444" s="44" t="n">
        <v>0</v>
      </c>
      <c r="D2444" s="44" t="n">
        <v>2</v>
      </c>
      <c r="E2444" s="38" t="n">
        <f aca="false">IFERROR(C2444/D2444,0)</f>
        <v>0</v>
      </c>
      <c r="F2444" s="45" t="n">
        <v>4</v>
      </c>
    </row>
    <row r="2445" customFormat="false" ht="15" hidden="false" customHeight="false" outlineLevel="0" collapsed="false">
      <c r="A2445" s="7" t="s">
        <v>4887</v>
      </c>
      <c r="B2445" s="7" t="s">
        <v>12288</v>
      </c>
      <c r="C2445" s="44" t="n">
        <v>0</v>
      </c>
      <c r="D2445" s="44" t="n">
        <v>2</v>
      </c>
      <c r="E2445" s="38" t="n">
        <f aca="false">IFERROR(C2445/D2445,0)</f>
        <v>0</v>
      </c>
      <c r="F2445" s="45" t="n">
        <v>36.5</v>
      </c>
    </row>
    <row r="2446" customFormat="false" ht="15" hidden="false" customHeight="false" outlineLevel="0" collapsed="false">
      <c r="A2446" s="7" t="s">
        <v>4961</v>
      </c>
      <c r="B2446" s="7" t="s">
        <v>12285</v>
      </c>
      <c r="C2446" s="44" t="n">
        <v>0</v>
      </c>
      <c r="D2446" s="44" t="n">
        <v>2</v>
      </c>
      <c r="E2446" s="38" t="n">
        <f aca="false">IFERROR(C2446/D2446,0)</f>
        <v>0</v>
      </c>
      <c r="F2446" s="45" t="n">
        <v>25.5</v>
      </c>
    </row>
    <row r="2447" customFormat="false" ht="15" hidden="false" customHeight="false" outlineLevel="0" collapsed="false">
      <c r="A2447" s="7" t="s">
        <v>3261</v>
      </c>
      <c r="B2447" s="7" t="s">
        <v>12285</v>
      </c>
      <c r="C2447" s="44" t="n">
        <v>0</v>
      </c>
      <c r="D2447" s="44" t="n">
        <v>2</v>
      </c>
      <c r="E2447" s="38" t="n">
        <f aca="false">IFERROR(C2447/D2447,0)</f>
        <v>0</v>
      </c>
      <c r="F2447" s="45" t="n">
        <v>23</v>
      </c>
    </row>
    <row r="2448" customFormat="false" ht="15" hidden="false" customHeight="false" outlineLevel="0" collapsed="false">
      <c r="A2448" s="7" t="s">
        <v>4680</v>
      </c>
      <c r="B2448" s="7" t="s">
        <v>12294</v>
      </c>
      <c r="C2448" s="44" t="n">
        <v>0</v>
      </c>
      <c r="D2448" s="44" t="n">
        <v>2</v>
      </c>
      <c r="E2448" s="38" t="n">
        <f aca="false">IFERROR(C2448/D2448,0)</f>
        <v>0</v>
      </c>
      <c r="F2448" s="45" t="n">
        <v>13.5</v>
      </c>
    </row>
    <row r="2449" customFormat="false" ht="15" hidden="false" customHeight="false" outlineLevel="0" collapsed="false">
      <c r="A2449" s="7" t="s">
        <v>3593</v>
      </c>
      <c r="B2449" s="7" t="s">
        <v>12285</v>
      </c>
      <c r="C2449" s="44" t="n">
        <v>0</v>
      </c>
      <c r="D2449" s="44" t="n">
        <v>2</v>
      </c>
      <c r="E2449" s="38" t="n">
        <f aca="false">IFERROR(C2449/D2449,0)</f>
        <v>0</v>
      </c>
      <c r="F2449" s="45" t="n">
        <v>16.5</v>
      </c>
    </row>
    <row r="2450" customFormat="false" ht="15" hidden="false" customHeight="false" outlineLevel="0" collapsed="false">
      <c r="A2450" s="7" t="s">
        <v>3055</v>
      </c>
      <c r="B2450" s="7" t="s">
        <v>12322</v>
      </c>
      <c r="C2450" s="44" t="n">
        <v>0</v>
      </c>
      <c r="D2450" s="44" t="n">
        <v>2</v>
      </c>
      <c r="E2450" s="38" t="n">
        <f aca="false">IFERROR(C2450/D2450,0)</f>
        <v>0</v>
      </c>
      <c r="F2450" s="45" t="n">
        <v>59</v>
      </c>
    </row>
    <row r="2451" customFormat="false" ht="15" hidden="false" customHeight="false" outlineLevel="0" collapsed="false">
      <c r="A2451" s="7" t="s">
        <v>2684</v>
      </c>
      <c r="B2451" s="7" t="s">
        <v>12286</v>
      </c>
      <c r="C2451" s="44" t="n">
        <v>0</v>
      </c>
      <c r="D2451" s="44" t="n">
        <v>2</v>
      </c>
      <c r="E2451" s="38" t="n">
        <f aca="false">IFERROR(C2451/D2451,0)</f>
        <v>0</v>
      </c>
      <c r="F2451" s="45" t="n">
        <v>20</v>
      </c>
    </row>
    <row r="2452" customFormat="false" ht="15" hidden="false" customHeight="false" outlineLevel="0" collapsed="false">
      <c r="A2452" s="7" t="s">
        <v>4044</v>
      </c>
      <c r="B2452" s="7" t="s">
        <v>12285</v>
      </c>
      <c r="C2452" s="44" t="n">
        <v>0</v>
      </c>
      <c r="D2452" s="44" t="n">
        <v>2</v>
      </c>
      <c r="E2452" s="38" t="n">
        <f aca="false">IFERROR(C2452/D2452,0)</f>
        <v>0</v>
      </c>
      <c r="F2452" s="45" t="n">
        <v>21</v>
      </c>
    </row>
    <row r="2453" customFormat="false" ht="15" hidden="false" customHeight="false" outlineLevel="0" collapsed="false">
      <c r="A2453" s="7" t="s">
        <v>4388</v>
      </c>
      <c r="B2453" s="7" t="s">
        <v>12285</v>
      </c>
      <c r="C2453" s="44" t="n">
        <v>0</v>
      </c>
      <c r="D2453" s="44" t="n">
        <v>2</v>
      </c>
      <c r="E2453" s="38" t="n">
        <f aca="false">IFERROR(C2453/D2453,0)</f>
        <v>0</v>
      </c>
      <c r="F2453" s="45" t="n">
        <v>24.5</v>
      </c>
    </row>
    <row r="2454" customFormat="false" ht="15" hidden="false" customHeight="false" outlineLevel="0" collapsed="false">
      <c r="A2454" s="7" t="s">
        <v>4966</v>
      </c>
      <c r="B2454" s="7" t="s">
        <v>12285</v>
      </c>
      <c r="C2454" s="44" t="n">
        <v>0</v>
      </c>
      <c r="D2454" s="44" t="n">
        <v>2</v>
      </c>
      <c r="E2454" s="38" t="n">
        <f aca="false">IFERROR(C2454/D2454,0)</f>
        <v>0</v>
      </c>
      <c r="F2454" s="45" t="n">
        <v>19</v>
      </c>
    </row>
    <row r="2455" customFormat="false" ht="15" hidden="false" customHeight="false" outlineLevel="0" collapsed="false">
      <c r="A2455" s="7" t="s">
        <v>4078</v>
      </c>
      <c r="B2455" s="7" t="s">
        <v>12285</v>
      </c>
      <c r="C2455" s="44" t="n">
        <v>0</v>
      </c>
      <c r="D2455" s="44" t="n">
        <v>2</v>
      </c>
      <c r="E2455" s="38" t="n">
        <f aca="false">IFERROR(C2455/D2455,0)</f>
        <v>0</v>
      </c>
      <c r="F2455" s="45" t="n">
        <v>34.5</v>
      </c>
    </row>
    <row r="2456" customFormat="false" ht="15" hidden="false" customHeight="false" outlineLevel="0" collapsed="false">
      <c r="A2456" s="7" t="s">
        <v>4057</v>
      </c>
      <c r="B2456" s="7" t="s">
        <v>12285</v>
      </c>
      <c r="C2456" s="44" t="n">
        <v>0</v>
      </c>
      <c r="D2456" s="44" t="n">
        <v>2</v>
      </c>
      <c r="E2456" s="38" t="n">
        <f aca="false">IFERROR(C2456/D2456,0)</f>
        <v>0</v>
      </c>
      <c r="F2456" s="45" t="n">
        <v>21.5</v>
      </c>
    </row>
    <row r="2457" customFormat="false" ht="15" hidden="false" customHeight="false" outlineLevel="0" collapsed="false">
      <c r="A2457" s="7" t="s">
        <v>2473</v>
      </c>
      <c r="B2457" s="7" t="s">
        <v>12283</v>
      </c>
      <c r="C2457" s="44" t="n">
        <v>0</v>
      </c>
      <c r="D2457" s="44" t="n">
        <v>2</v>
      </c>
      <c r="E2457" s="38" t="n">
        <f aca="false">IFERROR(C2457/D2457,0)</f>
        <v>0</v>
      </c>
      <c r="F2457" s="45" t="n">
        <v>5</v>
      </c>
    </row>
    <row r="2458" customFormat="false" ht="15" hidden="false" customHeight="false" outlineLevel="0" collapsed="false">
      <c r="A2458" s="7" t="s">
        <v>3182</v>
      </c>
      <c r="B2458" s="7" t="s">
        <v>12286</v>
      </c>
      <c r="C2458" s="44" t="n">
        <v>0</v>
      </c>
      <c r="D2458" s="44" t="n">
        <v>2</v>
      </c>
      <c r="E2458" s="38" t="n">
        <f aca="false">IFERROR(C2458/D2458,0)</f>
        <v>0</v>
      </c>
      <c r="F2458" s="45" t="n">
        <v>19</v>
      </c>
    </row>
    <row r="2459" customFormat="false" ht="15" hidden="false" customHeight="false" outlineLevel="0" collapsed="false">
      <c r="A2459" s="7" t="s">
        <v>4829</v>
      </c>
      <c r="B2459" s="7" t="s">
        <v>12285</v>
      </c>
      <c r="C2459" s="44" t="n">
        <v>0</v>
      </c>
      <c r="D2459" s="44" t="n">
        <v>2</v>
      </c>
      <c r="E2459" s="38" t="n">
        <f aca="false">IFERROR(C2459/D2459,0)</f>
        <v>0</v>
      </c>
      <c r="F2459" s="45" t="n">
        <v>20</v>
      </c>
    </row>
    <row r="2460" customFormat="false" ht="15" hidden="false" customHeight="false" outlineLevel="0" collapsed="false">
      <c r="A2460" s="7" t="s">
        <v>4541</v>
      </c>
      <c r="B2460" s="7" t="s">
        <v>12285</v>
      </c>
      <c r="C2460" s="44" t="n">
        <v>0</v>
      </c>
      <c r="D2460" s="44" t="n">
        <v>2</v>
      </c>
      <c r="E2460" s="38" t="n">
        <f aca="false">IFERROR(C2460/D2460,0)</f>
        <v>0</v>
      </c>
      <c r="F2460" s="45" t="n">
        <v>20</v>
      </c>
    </row>
    <row r="2461" customFormat="false" ht="15" hidden="false" customHeight="false" outlineLevel="0" collapsed="false">
      <c r="A2461" s="7" t="s">
        <v>4447</v>
      </c>
      <c r="B2461" s="7" t="s">
        <v>12285</v>
      </c>
      <c r="C2461" s="44" t="n">
        <v>0</v>
      </c>
      <c r="D2461" s="44" t="n">
        <v>2</v>
      </c>
      <c r="E2461" s="38" t="n">
        <f aca="false">IFERROR(C2461/D2461,0)</f>
        <v>0</v>
      </c>
      <c r="F2461" s="45" t="n">
        <v>26</v>
      </c>
    </row>
    <row r="2462" customFormat="false" ht="15" hidden="false" customHeight="false" outlineLevel="0" collapsed="false">
      <c r="A2462" s="7" t="s">
        <v>2341</v>
      </c>
      <c r="B2462" s="7" t="s">
        <v>12305</v>
      </c>
      <c r="C2462" s="44" t="n">
        <v>0</v>
      </c>
      <c r="D2462" s="44" t="n">
        <v>2</v>
      </c>
      <c r="E2462" s="38" t="n">
        <f aca="false">IFERROR(C2462/D2462,0)</f>
        <v>0</v>
      </c>
      <c r="F2462" s="45" t="n">
        <v>9</v>
      </c>
    </row>
    <row r="2463" customFormat="false" ht="15" hidden="false" customHeight="false" outlineLevel="0" collapsed="false">
      <c r="A2463" s="7" t="s">
        <v>4473</v>
      </c>
      <c r="B2463" s="7" t="s">
        <v>12285</v>
      </c>
      <c r="C2463" s="44" t="n">
        <v>0</v>
      </c>
      <c r="D2463" s="44" t="n">
        <v>2</v>
      </c>
      <c r="E2463" s="38" t="n">
        <f aca="false">IFERROR(C2463/D2463,0)</f>
        <v>0</v>
      </c>
      <c r="F2463" s="45" t="n">
        <v>52.5</v>
      </c>
    </row>
    <row r="2464" customFormat="false" ht="15" hidden="false" customHeight="false" outlineLevel="0" collapsed="false">
      <c r="A2464" s="7" t="s">
        <v>4400</v>
      </c>
      <c r="B2464" s="7" t="s">
        <v>12284</v>
      </c>
      <c r="C2464" s="44" t="n">
        <v>0</v>
      </c>
      <c r="D2464" s="44" t="n">
        <v>2</v>
      </c>
      <c r="E2464" s="38" t="n">
        <f aca="false">IFERROR(C2464/D2464,0)</f>
        <v>0</v>
      </c>
      <c r="F2464" s="45" t="n">
        <v>43.5</v>
      </c>
    </row>
    <row r="2465" customFormat="false" ht="15" hidden="false" customHeight="false" outlineLevel="0" collapsed="false">
      <c r="A2465" s="7" t="s">
        <v>4324</v>
      </c>
      <c r="B2465" s="7" t="s">
        <v>12285</v>
      </c>
      <c r="C2465" s="44" t="n">
        <v>0</v>
      </c>
      <c r="D2465" s="44" t="n">
        <v>2</v>
      </c>
      <c r="E2465" s="38" t="n">
        <f aca="false">IFERROR(C2465/D2465,0)</f>
        <v>0</v>
      </c>
      <c r="F2465" s="45" t="n">
        <v>24</v>
      </c>
    </row>
    <row r="2466" customFormat="false" ht="15" hidden="false" customHeight="false" outlineLevel="0" collapsed="false">
      <c r="A2466" s="7" t="s">
        <v>2531</v>
      </c>
      <c r="B2466" s="7" t="s">
        <v>12323</v>
      </c>
      <c r="C2466" s="44" t="n">
        <v>0</v>
      </c>
      <c r="D2466" s="44" t="n">
        <v>2</v>
      </c>
      <c r="E2466" s="38" t="n">
        <f aca="false">IFERROR(C2466/D2466,0)</f>
        <v>0</v>
      </c>
      <c r="F2466" s="45" t="n">
        <v>20</v>
      </c>
    </row>
    <row r="2467" customFormat="false" ht="15" hidden="false" customHeight="false" outlineLevel="0" collapsed="false">
      <c r="A2467" s="7" t="s">
        <v>4328</v>
      </c>
      <c r="B2467" s="7" t="s">
        <v>12285</v>
      </c>
      <c r="C2467" s="44" t="n">
        <v>0</v>
      </c>
      <c r="D2467" s="44" t="n">
        <v>2</v>
      </c>
      <c r="E2467" s="38" t="n">
        <f aca="false">IFERROR(C2467/D2467,0)</f>
        <v>0</v>
      </c>
      <c r="F2467" s="45" t="n">
        <v>17</v>
      </c>
    </row>
    <row r="2468" customFormat="false" ht="15" hidden="false" customHeight="false" outlineLevel="0" collapsed="false">
      <c r="A2468" s="7" t="s">
        <v>4294</v>
      </c>
      <c r="B2468" s="7" t="s">
        <v>12291</v>
      </c>
      <c r="C2468" s="44" t="n">
        <v>0</v>
      </c>
      <c r="D2468" s="44" t="n">
        <v>2</v>
      </c>
      <c r="E2468" s="38" t="n">
        <f aca="false">IFERROR(C2468/D2468,0)</f>
        <v>0</v>
      </c>
      <c r="F2468" s="45" t="n">
        <v>77</v>
      </c>
    </row>
    <row r="2469" customFormat="false" ht="15" hidden="false" customHeight="false" outlineLevel="0" collapsed="false">
      <c r="A2469" s="7" t="s">
        <v>2405</v>
      </c>
      <c r="B2469" s="7" t="s">
        <v>12320</v>
      </c>
      <c r="C2469" s="44" t="n">
        <v>0</v>
      </c>
      <c r="D2469" s="44" t="n">
        <v>2</v>
      </c>
      <c r="E2469" s="38" t="n">
        <f aca="false">IFERROR(C2469/D2469,0)</f>
        <v>0</v>
      </c>
      <c r="F2469" s="45" t="n">
        <v>6</v>
      </c>
    </row>
    <row r="2470" customFormat="false" ht="15" hidden="false" customHeight="false" outlineLevel="0" collapsed="false">
      <c r="A2470" s="7" t="s">
        <v>4360</v>
      </c>
      <c r="B2470" s="7" t="s">
        <v>12284</v>
      </c>
      <c r="C2470" s="44" t="n">
        <v>0</v>
      </c>
      <c r="D2470" s="44" t="n">
        <v>2</v>
      </c>
      <c r="E2470" s="38" t="n">
        <f aca="false">IFERROR(C2470/D2470,0)</f>
        <v>0</v>
      </c>
      <c r="F2470" s="45" t="n">
        <v>40.5</v>
      </c>
    </row>
    <row r="2471" customFormat="false" ht="15" hidden="false" customHeight="false" outlineLevel="0" collapsed="false">
      <c r="A2471" s="7" t="s">
        <v>4648</v>
      </c>
      <c r="B2471" s="7" t="s">
        <v>12285</v>
      </c>
      <c r="C2471" s="44" t="n">
        <v>0</v>
      </c>
      <c r="D2471" s="44" t="n">
        <v>2</v>
      </c>
      <c r="E2471" s="38" t="n">
        <f aca="false">IFERROR(C2471/D2471,0)</f>
        <v>0</v>
      </c>
      <c r="F2471" s="45" t="n">
        <v>6</v>
      </c>
    </row>
    <row r="2472" customFormat="false" ht="15" hidden="false" customHeight="false" outlineLevel="0" collapsed="false">
      <c r="A2472" s="7" t="s">
        <v>5064</v>
      </c>
      <c r="B2472" s="7" t="s">
        <v>12285</v>
      </c>
      <c r="C2472" s="44" t="n">
        <v>0</v>
      </c>
      <c r="D2472" s="44" t="n">
        <v>2</v>
      </c>
      <c r="E2472" s="38" t="n">
        <f aca="false">IFERROR(C2472/D2472,0)</f>
        <v>0</v>
      </c>
      <c r="F2472" s="45" t="n">
        <v>39</v>
      </c>
    </row>
    <row r="2473" customFormat="false" ht="15" hidden="false" customHeight="false" outlineLevel="0" collapsed="false">
      <c r="A2473" s="7" t="s">
        <v>3934</v>
      </c>
      <c r="B2473" s="7" t="s">
        <v>12285</v>
      </c>
      <c r="C2473" s="44" t="n">
        <v>0</v>
      </c>
      <c r="D2473" s="44" t="n">
        <v>2</v>
      </c>
      <c r="E2473" s="38" t="n">
        <f aca="false">IFERROR(C2473/D2473,0)</f>
        <v>0</v>
      </c>
      <c r="F2473" s="45" t="n">
        <v>9.5</v>
      </c>
    </row>
    <row r="2474" customFormat="false" ht="15" hidden="false" customHeight="false" outlineLevel="0" collapsed="false">
      <c r="A2474" s="7" t="s">
        <v>4566</v>
      </c>
      <c r="B2474" s="7" t="s">
        <v>12284</v>
      </c>
      <c r="C2474" s="44" t="n">
        <v>0</v>
      </c>
      <c r="D2474" s="44" t="n">
        <v>2</v>
      </c>
      <c r="E2474" s="38" t="n">
        <f aca="false">IFERROR(C2474/D2474,0)</f>
        <v>0</v>
      </c>
      <c r="F2474" s="45" t="n">
        <v>56</v>
      </c>
    </row>
    <row r="2475" customFormat="false" ht="15" hidden="false" customHeight="false" outlineLevel="0" collapsed="false">
      <c r="A2475" s="7" t="s">
        <v>4725</v>
      </c>
      <c r="B2475" s="7" t="s">
        <v>12285</v>
      </c>
      <c r="C2475" s="44" t="n">
        <v>0</v>
      </c>
      <c r="D2475" s="44" t="n">
        <v>2</v>
      </c>
      <c r="E2475" s="38" t="n">
        <f aca="false">IFERROR(C2475/D2475,0)</f>
        <v>0</v>
      </c>
      <c r="F2475" s="45" t="n">
        <v>20</v>
      </c>
    </row>
    <row r="2476" customFormat="false" ht="15" hidden="false" customHeight="false" outlineLevel="0" collapsed="false">
      <c r="A2476" s="7" t="s">
        <v>2800</v>
      </c>
      <c r="B2476" s="7" t="s">
        <v>12285</v>
      </c>
      <c r="C2476" s="44" t="n">
        <v>0</v>
      </c>
      <c r="D2476" s="44" t="n">
        <v>2</v>
      </c>
      <c r="E2476" s="38" t="n">
        <f aca="false">IFERROR(C2476/D2476,0)</f>
        <v>0</v>
      </c>
      <c r="F2476" s="45" t="n">
        <v>14</v>
      </c>
    </row>
    <row r="2477" customFormat="false" ht="15" hidden="false" customHeight="false" outlineLevel="0" collapsed="false">
      <c r="A2477" s="7" t="s">
        <v>2395</v>
      </c>
      <c r="B2477" s="7" t="s">
        <v>12285</v>
      </c>
      <c r="C2477" s="44" t="n">
        <v>0</v>
      </c>
      <c r="D2477" s="44" t="n">
        <v>2</v>
      </c>
      <c r="E2477" s="38" t="n">
        <f aca="false">IFERROR(C2477/D2477,0)</f>
        <v>0</v>
      </c>
      <c r="F2477" s="45" t="n">
        <v>19.5</v>
      </c>
    </row>
    <row r="2478" customFormat="false" ht="15" hidden="false" customHeight="false" outlineLevel="0" collapsed="false">
      <c r="A2478" s="7" t="s">
        <v>2448</v>
      </c>
      <c r="B2478" s="7" t="s">
        <v>12340</v>
      </c>
      <c r="C2478" s="44" t="n">
        <v>0</v>
      </c>
      <c r="D2478" s="44" t="n">
        <v>2</v>
      </c>
      <c r="E2478" s="38" t="n">
        <f aca="false">IFERROR(C2478/D2478,0)</f>
        <v>0</v>
      </c>
      <c r="F2478" s="45" t="n">
        <v>10</v>
      </c>
    </row>
    <row r="2479" customFormat="false" ht="15" hidden="false" customHeight="false" outlineLevel="0" collapsed="false">
      <c r="A2479" s="7" t="s">
        <v>4916</v>
      </c>
      <c r="B2479" s="7" t="s">
        <v>12285</v>
      </c>
      <c r="C2479" s="44" t="n">
        <v>0</v>
      </c>
      <c r="D2479" s="44" t="n">
        <v>2</v>
      </c>
      <c r="E2479" s="38" t="n">
        <f aca="false">IFERROR(C2479/D2479,0)</f>
        <v>0</v>
      </c>
      <c r="F2479" s="45" t="n">
        <v>25</v>
      </c>
    </row>
    <row r="2480" customFormat="false" ht="15" hidden="false" customHeight="false" outlineLevel="0" collapsed="false">
      <c r="A2480" s="7" t="s">
        <v>2554</v>
      </c>
      <c r="B2480" s="7" t="s">
        <v>12281</v>
      </c>
      <c r="C2480" s="44" t="n">
        <v>0</v>
      </c>
      <c r="D2480" s="44" t="n">
        <v>2</v>
      </c>
      <c r="E2480" s="38" t="n">
        <f aca="false">IFERROR(C2480/D2480,0)</f>
        <v>0</v>
      </c>
      <c r="F2480" s="45" t="n">
        <v>10</v>
      </c>
    </row>
    <row r="2481" customFormat="false" ht="15" hidden="false" customHeight="false" outlineLevel="0" collapsed="false">
      <c r="A2481" s="7" t="s">
        <v>2380</v>
      </c>
      <c r="B2481" s="7" t="s">
        <v>12285</v>
      </c>
      <c r="C2481" s="44" t="n">
        <v>0</v>
      </c>
      <c r="D2481" s="44" t="n">
        <v>2</v>
      </c>
      <c r="E2481" s="38" t="n">
        <f aca="false">IFERROR(C2481/D2481,0)</f>
        <v>0</v>
      </c>
      <c r="F2481" s="45" t="n">
        <v>13</v>
      </c>
    </row>
    <row r="2482" customFormat="false" ht="15" hidden="false" customHeight="false" outlineLevel="0" collapsed="false">
      <c r="A2482" s="7" t="s">
        <v>4530</v>
      </c>
      <c r="B2482" s="7" t="s">
        <v>12285</v>
      </c>
      <c r="C2482" s="44" t="n">
        <v>0</v>
      </c>
      <c r="D2482" s="44" t="n">
        <v>2</v>
      </c>
      <c r="E2482" s="38" t="n">
        <f aca="false">IFERROR(C2482/D2482,0)</f>
        <v>0</v>
      </c>
      <c r="F2482" s="45" t="n">
        <v>28.5</v>
      </c>
    </row>
    <row r="2483" customFormat="false" ht="15" hidden="false" customHeight="false" outlineLevel="0" collapsed="false">
      <c r="A2483" s="7" t="s">
        <v>2400</v>
      </c>
      <c r="B2483" s="7" t="s">
        <v>12288</v>
      </c>
      <c r="C2483" s="44" t="n">
        <v>0</v>
      </c>
      <c r="D2483" s="44" t="n">
        <v>2</v>
      </c>
      <c r="E2483" s="38" t="n">
        <f aca="false">IFERROR(C2483/D2483,0)</f>
        <v>0</v>
      </c>
      <c r="F2483" s="45" t="n">
        <v>57</v>
      </c>
    </row>
    <row r="2484" customFormat="false" ht="15" hidden="false" customHeight="false" outlineLevel="0" collapsed="false">
      <c r="A2484" s="7" t="s">
        <v>4293</v>
      </c>
      <c r="B2484" s="7" t="s">
        <v>12284</v>
      </c>
      <c r="C2484" s="44" t="n">
        <v>0</v>
      </c>
      <c r="D2484" s="44" t="n">
        <v>2</v>
      </c>
      <c r="E2484" s="38" t="n">
        <f aca="false">IFERROR(C2484/D2484,0)</f>
        <v>0</v>
      </c>
      <c r="F2484" s="45" t="n">
        <v>13</v>
      </c>
    </row>
    <row r="2485" customFormat="false" ht="15" hidden="false" customHeight="false" outlineLevel="0" collapsed="false">
      <c r="A2485" s="7" t="s">
        <v>3128</v>
      </c>
      <c r="B2485" s="7" t="s">
        <v>12285</v>
      </c>
      <c r="C2485" s="44" t="n">
        <v>0</v>
      </c>
      <c r="D2485" s="44" t="n">
        <v>2</v>
      </c>
      <c r="E2485" s="38" t="n">
        <f aca="false">IFERROR(C2485/D2485,0)</f>
        <v>0</v>
      </c>
      <c r="F2485" s="45" t="n">
        <v>23.5</v>
      </c>
    </row>
    <row r="2486" customFormat="false" ht="15" hidden="false" customHeight="false" outlineLevel="0" collapsed="false">
      <c r="A2486" s="7" t="s">
        <v>4151</v>
      </c>
      <c r="B2486" s="7" t="s">
        <v>12285</v>
      </c>
      <c r="C2486" s="44" t="n">
        <v>0</v>
      </c>
      <c r="D2486" s="44" t="n">
        <v>2</v>
      </c>
      <c r="E2486" s="38" t="n">
        <f aca="false">IFERROR(C2486/D2486,0)</f>
        <v>0</v>
      </c>
      <c r="F2486" s="45" t="n">
        <v>21</v>
      </c>
    </row>
    <row r="2487" customFormat="false" ht="15" hidden="false" customHeight="false" outlineLevel="0" collapsed="false">
      <c r="A2487" s="7" t="s">
        <v>2486</v>
      </c>
      <c r="B2487" s="7" t="s">
        <v>12293</v>
      </c>
      <c r="C2487" s="44" t="n">
        <v>0</v>
      </c>
      <c r="D2487" s="44" t="n">
        <v>2</v>
      </c>
      <c r="E2487" s="38" t="n">
        <f aca="false">IFERROR(C2487/D2487,0)</f>
        <v>0</v>
      </c>
      <c r="F2487" s="45" t="n">
        <v>49.5</v>
      </c>
    </row>
    <row r="2488" customFormat="false" ht="15" hidden="false" customHeight="false" outlineLevel="0" collapsed="false">
      <c r="A2488" s="7" t="s">
        <v>2519</v>
      </c>
      <c r="B2488" s="7" t="s">
        <v>12281</v>
      </c>
      <c r="C2488" s="44" t="n">
        <v>0</v>
      </c>
      <c r="D2488" s="44" t="n">
        <v>2</v>
      </c>
      <c r="E2488" s="38" t="n">
        <f aca="false">IFERROR(C2488/D2488,0)</f>
        <v>0</v>
      </c>
      <c r="F2488" s="45" t="n">
        <v>9</v>
      </c>
    </row>
    <row r="2489" customFormat="false" ht="15" hidden="false" customHeight="false" outlineLevel="0" collapsed="false">
      <c r="A2489" s="7" t="s">
        <v>4514</v>
      </c>
      <c r="B2489" s="7" t="s">
        <v>12291</v>
      </c>
      <c r="C2489" s="44" t="n">
        <v>0</v>
      </c>
      <c r="D2489" s="44" t="n">
        <v>2</v>
      </c>
      <c r="E2489" s="38" t="n">
        <f aca="false">IFERROR(C2489/D2489,0)</f>
        <v>0</v>
      </c>
      <c r="F2489" s="45" t="n">
        <v>64</v>
      </c>
    </row>
    <row r="2490" customFormat="false" ht="15" hidden="false" customHeight="false" outlineLevel="0" collapsed="false">
      <c r="A2490" s="7" t="s">
        <v>2474</v>
      </c>
      <c r="B2490" s="7" t="s">
        <v>12317</v>
      </c>
      <c r="C2490" s="44" t="n">
        <v>0</v>
      </c>
      <c r="D2490" s="44" t="n">
        <v>2</v>
      </c>
      <c r="E2490" s="38" t="n">
        <f aca="false">IFERROR(C2490/D2490,0)</f>
        <v>0</v>
      </c>
      <c r="F2490" s="45" t="n">
        <v>5.5</v>
      </c>
    </row>
    <row r="2491" customFormat="false" ht="15" hidden="false" customHeight="false" outlineLevel="0" collapsed="false">
      <c r="A2491" s="7" t="s">
        <v>2343</v>
      </c>
      <c r="B2491" s="7" t="s">
        <v>12283</v>
      </c>
      <c r="C2491" s="44" t="n">
        <v>0</v>
      </c>
      <c r="D2491" s="44" t="n">
        <v>2</v>
      </c>
      <c r="E2491" s="38" t="n">
        <f aca="false">IFERROR(C2491/D2491,0)</f>
        <v>0</v>
      </c>
      <c r="F2491" s="45" t="n">
        <v>29</v>
      </c>
    </row>
    <row r="2492" customFormat="false" ht="15" hidden="false" customHeight="false" outlineLevel="0" collapsed="false">
      <c r="A2492" s="7" t="s">
        <v>2520</v>
      </c>
      <c r="B2492" s="7" t="s">
        <v>12281</v>
      </c>
      <c r="C2492" s="44" t="n">
        <v>0</v>
      </c>
      <c r="D2492" s="44" t="n">
        <v>2</v>
      </c>
      <c r="E2492" s="38" t="n">
        <f aca="false">IFERROR(C2492/D2492,0)</f>
        <v>0</v>
      </c>
      <c r="F2492" s="45" t="n">
        <v>13</v>
      </c>
    </row>
    <row r="2493" customFormat="false" ht="15" hidden="false" customHeight="false" outlineLevel="0" collapsed="false">
      <c r="A2493" s="7" t="s">
        <v>4370</v>
      </c>
      <c r="B2493" s="7" t="s">
        <v>12284</v>
      </c>
      <c r="C2493" s="44" t="n">
        <v>0</v>
      </c>
      <c r="D2493" s="44" t="n">
        <v>2</v>
      </c>
      <c r="E2493" s="38" t="n">
        <f aca="false">IFERROR(C2493/D2493,0)</f>
        <v>0</v>
      </c>
      <c r="F2493" s="45" t="n">
        <v>50</v>
      </c>
    </row>
    <row r="2494" customFormat="false" ht="15" hidden="false" customHeight="false" outlineLevel="0" collapsed="false">
      <c r="A2494" s="7" t="s">
        <v>3845</v>
      </c>
      <c r="B2494" s="7" t="s">
        <v>12285</v>
      </c>
      <c r="C2494" s="44" t="n">
        <v>0</v>
      </c>
      <c r="D2494" s="44" t="n">
        <v>2</v>
      </c>
      <c r="E2494" s="38" t="n">
        <f aca="false">IFERROR(C2494/D2494,0)</f>
        <v>0</v>
      </c>
      <c r="F2494" s="45" t="n">
        <v>34</v>
      </c>
    </row>
    <row r="2495" customFormat="false" ht="15" hidden="false" customHeight="false" outlineLevel="0" collapsed="false">
      <c r="A2495" s="7" t="s">
        <v>4942</v>
      </c>
      <c r="B2495" s="7" t="s">
        <v>12285</v>
      </c>
      <c r="C2495" s="44" t="n">
        <v>0</v>
      </c>
      <c r="D2495" s="44" t="n">
        <v>2</v>
      </c>
      <c r="E2495" s="38" t="n">
        <f aca="false">IFERROR(C2495/D2495,0)</f>
        <v>0</v>
      </c>
      <c r="F2495" s="45" t="n">
        <v>26</v>
      </c>
    </row>
    <row r="2496" customFormat="false" ht="15" hidden="false" customHeight="false" outlineLevel="0" collapsed="false">
      <c r="A2496" s="7" t="s">
        <v>5184</v>
      </c>
      <c r="B2496" s="7" t="s">
        <v>12285</v>
      </c>
      <c r="C2496" s="44" t="n">
        <v>0</v>
      </c>
      <c r="D2496" s="44" t="n">
        <v>2</v>
      </c>
      <c r="E2496" s="38" t="n">
        <f aca="false">IFERROR(C2496/D2496,0)</f>
        <v>0</v>
      </c>
      <c r="F2496" s="45" t="n">
        <v>26.5</v>
      </c>
    </row>
    <row r="2497" customFormat="false" ht="15" hidden="false" customHeight="false" outlineLevel="0" collapsed="false">
      <c r="A2497" s="7" t="s">
        <v>4379</v>
      </c>
      <c r="B2497" s="7" t="s">
        <v>12285</v>
      </c>
      <c r="C2497" s="44" t="n">
        <v>0</v>
      </c>
      <c r="D2497" s="44" t="n">
        <v>2</v>
      </c>
      <c r="E2497" s="38" t="n">
        <f aca="false">IFERROR(C2497/D2497,0)</f>
        <v>0</v>
      </c>
      <c r="F2497" s="45" t="n">
        <v>34.5</v>
      </c>
    </row>
    <row r="2498" customFormat="false" ht="15" hidden="false" customHeight="false" outlineLevel="0" collapsed="false">
      <c r="A2498" s="7" t="s">
        <v>4797</v>
      </c>
      <c r="B2498" s="7" t="s">
        <v>12285</v>
      </c>
      <c r="C2498" s="44" t="n">
        <v>0</v>
      </c>
      <c r="D2498" s="44" t="n">
        <v>2</v>
      </c>
      <c r="E2498" s="38" t="n">
        <f aca="false">IFERROR(C2498/D2498,0)</f>
        <v>0</v>
      </c>
      <c r="F2498" s="45" t="n">
        <v>12</v>
      </c>
    </row>
    <row r="2499" customFormat="false" ht="15" hidden="false" customHeight="false" outlineLevel="0" collapsed="false">
      <c r="A2499" s="7" t="s">
        <v>3618</v>
      </c>
      <c r="B2499" s="7" t="s">
        <v>12280</v>
      </c>
      <c r="C2499" s="44" t="n">
        <v>0</v>
      </c>
      <c r="D2499" s="44" t="n">
        <v>2</v>
      </c>
      <c r="E2499" s="38" t="n">
        <f aca="false">IFERROR(C2499/D2499,0)</f>
        <v>0</v>
      </c>
      <c r="F2499" s="45" t="n">
        <v>25.5</v>
      </c>
    </row>
    <row r="2500" customFormat="false" ht="15" hidden="false" customHeight="false" outlineLevel="0" collapsed="false">
      <c r="A2500" s="7" t="s">
        <v>2927</v>
      </c>
      <c r="B2500" s="7" t="s">
        <v>12280</v>
      </c>
      <c r="C2500" s="44" t="n">
        <v>0</v>
      </c>
      <c r="D2500" s="44" t="n">
        <v>2</v>
      </c>
      <c r="E2500" s="38" t="n">
        <f aca="false">IFERROR(C2500/D2500,0)</f>
        <v>0</v>
      </c>
      <c r="F2500" s="45" t="n">
        <v>28</v>
      </c>
    </row>
    <row r="2501" customFormat="false" ht="15" hidden="false" customHeight="false" outlineLevel="0" collapsed="false">
      <c r="A2501" s="7" t="s">
        <v>2399</v>
      </c>
      <c r="B2501" s="7" t="s">
        <v>12292</v>
      </c>
      <c r="C2501" s="44" t="n">
        <v>0</v>
      </c>
      <c r="D2501" s="44" t="n">
        <v>2</v>
      </c>
      <c r="E2501" s="38" t="n">
        <f aca="false">IFERROR(C2501/D2501,0)</f>
        <v>0</v>
      </c>
      <c r="F2501" s="45" t="n">
        <v>22</v>
      </c>
    </row>
    <row r="2502" customFormat="false" ht="15" hidden="false" customHeight="false" outlineLevel="0" collapsed="false">
      <c r="A2502" s="7" t="s">
        <v>994</v>
      </c>
      <c r="B2502" s="7" t="s">
        <v>12289</v>
      </c>
      <c r="C2502" s="44" t="n">
        <v>0</v>
      </c>
      <c r="D2502" s="44" t="n">
        <v>2</v>
      </c>
      <c r="E2502" s="38" t="n">
        <f aca="false">IFERROR(C2502/D2502,0)</f>
        <v>0</v>
      </c>
      <c r="F2502" s="45" t="n">
        <v>10</v>
      </c>
    </row>
    <row r="2503" customFormat="false" ht="15" hidden="false" customHeight="false" outlineLevel="0" collapsed="false">
      <c r="A2503" s="7" t="s">
        <v>4491</v>
      </c>
      <c r="B2503" s="7" t="s">
        <v>12285</v>
      </c>
      <c r="C2503" s="44" t="n">
        <v>0</v>
      </c>
      <c r="D2503" s="44" t="n">
        <v>2</v>
      </c>
      <c r="E2503" s="38" t="n">
        <f aca="false">IFERROR(C2503/D2503,0)</f>
        <v>0</v>
      </c>
      <c r="F2503" s="45" t="n">
        <v>27.5</v>
      </c>
    </row>
    <row r="2504" customFormat="false" ht="15" hidden="false" customHeight="false" outlineLevel="0" collapsed="false">
      <c r="A2504" s="7" t="s">
        <v>3111</v>
      </c>
      <c r="B2504" s="7" t="s">
        <v>12282</v>
      </c>
      <c r="C2504" s="44" t="n">
        <v>0</v>
      </c>
      <c r="D2504" s="44" t="n">
        <v>2</v>
      </c>
      <c r="E2504" s="38" t="n">
        <f aca="false">IFERROR(C2504/D2504,0)</f>
        <v>0</v>
      </c>
      <c r="F2504" s="45" t="n">
        <v>22.5</v>
      </c>
    </row>
    <row r="2505" customFormat="false" ht="15" hidden="false" customHeight="false" outlineLevel="0" collapsed="false">
      <c r="A2505" s="7" t="s">
        <v>2304</v>
      </c>
      <c r="B2505" s="7" t="s">
        <v>12280</v>
      </c>
      <c r="C2505" s="44" t="n">
        <v>0</v>
      </c>
      <c r="D2505" s="44" t="n">
        <v>2</v>
      </c>
      <c r="E2505" s="38" t="n">
        <f aca="false">IFERROR(C2505/D2505,0)</f>
        <v>0</v>
      </c>
      <c r="F2505" s="45" t="n">
        <v>17.5</v>
      </c>
    </row>
    <row r="2506" customFormat="false" ht="15" hidden="false" customHeight="false" outlineLevel="0" collapsed="false">
      <c r="A2506" s="7" t="s">
        <v>2705</v>
      </c>
      <c r="B2506" s="7" t="s">
        <v>12281</v>
      </c>
      <c r="C2506" s="44" t="n">
        <v>0</v>
      </c>
      <c r="D2506" s="44" t="n">
        <v>2</v>
      </c>
      <c r="E2506" s="38" t="n">
        <f aca="false">IFERROR(C2506/D2506,0)</f>
        <v>0</v>
      </c>
      <c r="F2506" s="45" t="n">
        <v>18.5</v>
      </c>
    </row>
    <row r="2507" customFormat="false" ht="15" hidden="false" customHeight="false" outlineLevel="0" collapsed="false">
      <c r="A2507" s="7" t="s">
        <v>4362</v>
      </c>
      <c r="B2507" s="7" t="s">
        <v>12280</v>
      </c>
      <c r="C2507" s="44" t="n">
        <v>0</v>
      </c>
      <c r="D2507" s="44" t="n">
        <v>2</v>
      </c>
      <c r="E2507" s="38" t="n">
        <f aca="false">IFERROR(C2507/D2507,0)</f>
        <v>0</v>
      </c>
      <c r="F2507" s="45" t="n">
        <v>48</v>
      </c>
    </row>
    <row r="2508" customFormat="false" ht="15" hidden="false" customHeight="false" outlineLevel="0" collapsed="false">
      <c r="A2508" s="7" t="s">
        <v>2448</v>
      </c>
      <c r="B2508" s="7" t="s">
        <v>12290</v>
      </c>
      <c r="C2508" s="44" t="n">
        <v>0</v>
      </c>
      <c r="D2508" s="44" t="n">
        <v>2</v>
      </c>
      <c r="E2508" s="38" t="n">
        <f aca="false">IFERROR(C2508/D2508,0)</f>
        <v>0</v>
      </c>
      <c r="F2508" s="45" t="n">
        <v>11.5</v>
      </c>
    </row>
    <row r="2509" customFormat="false" ht="15" hidden="false" customHeight="false" outlineLevel="0" collapsed="false">
      <c r="A2509" s="7" t="s">
        <v>2305</v>
      </c>
      <c r="B2509" s="7" t="s">
        <v>12301</v>
      </c>
      <c r="C2509" s="44" t="n">
        <v>0</v>
      </c>
      <c r="D2509" s="44" t="n">
        <v>2</v>
      </c>
      <c r="E2509" s="38" t="n">
        <f aca="false">IFERROR(C2509/D2509,0)</f>
        <v>0</v>
      </c>
      <c r="F2509" s="45" t="n">
        <v>78</v>
      </c>
    </row>
    <row r="2510" customFormat="false" ht="15" hidden="false" customHeight="false" outlineLevel="0" collapsed="false">
      <c r="A2510" s="7" t="s">
        <v>5013</v>
      </c>
      <c r="B2510" s="7" t="s">
        <v>12285</v>
      </c>
      <c r="C2510" s="44" t="n">
        <v>0</v>
      </c>
      <c r="D2510" s="44" t="n">
        <v>2</v>
      </c>
      <c r="E2510" s="38" t="n">
        <f aca="false">IFERROR(C2510/D2510,0)</f>
        <v>0</v>
      </c>
      <c r="F2510" s="45" t="n">
        <v>57.5</v>
      </c>
    </row>
    <row r="2511" customFormat="false" ht="15" hidden="false" customHeight="false" outlineLevel="0" collapsed="false">
      <c r="A2511" s="7" t="s">
        <v>3439</v>
      </c>
      <c r="B2511" s="7" t="s">
        <v>12288</v>
      </c>
      <c r="C2511" s="44" t="n">
        <v>0</v>
      </c>
      <c r="D2511" s="44" t="n">
        <v>2</v>
      </c>
      <c r="E2511" s="38" t="n">
        <f aca="false">IFERROR(C2511/D2511,0)</f>
        <v>0</v>
      </c>
      <c r="F2511" s="45" t="n">
        <v>50</v>
      </c>
    </row>
    <row r="2512" customFormat="false" ht="15" hidden="false" customHeight="false" outlineLevel="0" collapsed="false">
      <c r="A2512" s="7" t="s">
        <v>4434</v>
      </c>
      <c r="B2512" s="7" t="s">
        <v>12285</v>
      </c>
      <c r="C2512" s="44" t="n">
        <v>0</v>
      </c>
      <c r="D2512" s="44" t="n">
        <v>2</v>
      </c>
      <c r="E2512" s="38" t="n">
        <f aca="false">IFERROR(C2512/D2512,0)</f>
        <v>0</v>
      </c>
      <c r="F2512" s="45" t="n">
        <v>10.5</v>
      </c>
    </row>
    <row r="2513" customFormat="false" ht="15" hidden="false" customHeight="false" outlineLevel="0" collapsed="false">
      <c r="A2513" s="7" t="s">
        <v>4083</v>
      </c>
      <c r="B2513" s="7" t="s">
        <v>12281</v>
      </c>
      <c r="C2513" s="44" t="n">
        <v>0</v>
      </c>
      <c r="D2513" s="44" t="n">
        <v>2</v>
      </c>
      <c r="E2513" s="38" t="n">
        <f aca="false">IFERROR(C2513/D2513,0)</f>
        <v>0</v>
      </c>
      <c r="F2513" s="45" t="n">
        <v>25</v>
      </c>
    </row>
    <row r="2514" customFormat="false" ht="15" hidden="false" customHeight="false" outlineLevel="0" collapsed="false">
      <c r="A2514" s="7" t="s">
        <v>3330</v>
      </c>
      <c r="B2514" s="7" t="s">
        <v>12296</v>
      </c>
      <c r="C2514" s="44" t="n">
        <v>0</v>
      </c>
      <c r="D2514" s="44" t="n">
        <v>2</v>
      </c>
      <c r="E2514" s="38" t="n">
        <f aca="false">IFERROR(C2514/D2514,0)</f>
        <v>0</v>
      </c>
      <c r="F2514" s="45" t="n">
        <v>49</v>
      </c>
    </row>
    <row r="2515" customFormat="false" ht="15" hidden="false" customHeight="false" outlineLevel="0" collapsed="false">
      <c r="A2515" s="7" t="s">
        <v>2308</v>
      </c>
      <c r="B2515" s="7" t="s">
        <v>12317</v>
      </c>
      <c r="C2515" s="44" t="n">
        <v>0</v>
      </c>
      <c r="D2515" s="44" t="n">
        <v>2</v>
      </c>
      <c r="E2515" s="38" t="n">
        <f aca="false">IFERROR(C2515/D2515,0)</f>
        <v>0</v>
      </c>
      <c r="F2515" s="45" t="n">
        <v>13</v>
      </c>
    </row>
    <row r="2516" customFormat="false" ht="15" hidden="false" customHeight="false" outlineLevel="0" collapsed="false">
      <c r="A2516" s="7" t="s">
        <v>5067</v>
      </c>
      <c r="B2516" s="7" t="s">
        <v>12284</v>
      </c>
      <c r="C2516" s="44" t="n">
        <v>0</v>
      </c>
      <c r="D2516" s="44" t="n">
        <v>2</v>
      </c>
      <c r="E2516" s="38" t="n">
        <f aca="false">IFERROR(C2516/D2516,0)</f>
        <v>0</v>
      </c>
      <c r="F2516" s="45" t="n">
        <v>51</v>
      </c>
    </row>
    <row r="2517" customFormat="false" ht="15" hidden="false" customHeight="false" outlineLevel="0" collapsed="false">
      <c r="A2517" s="7" t="s">
        <v>4409</v>
      </c>
      <c r="B2517" s="7" t="s">
        <v>12285</v>
      </c>
      <c r="C2517" s="44" t="n">
        <v>0</v>
      </c>
      <c r="D2517" s="44" t="n">
        <v>2</v>
      </c>
      <c r="E2517" s="38" t="n">
        <f aca="false">IFERROR(C2517/D2517,0)</f>
        <v>0</v>
      </c>
      <c r="F2517" s="45" t="n">
        <v>22</v>
      </c>
    </row>
    <row r="2518" customFormat="false" ht="15" hidden="false" customHeight="false" outlineLevel="0" collapsed="false">
      <c r="A2518" s="7" t="s">
        <v>4197</v>
      </c>
      <c r="B2518" s="7" t="s">
        <v>12303</v>
      </c>
      <c r="C2518" s="44" t="n">
        <v>0</v>
      </c>
      <c r="D2518" s="44" t="n">
        <v>2</v>
      </c>
      <c r="E2518" s="38" t="n">
        <f aca="false">IFERROR(C2518/D2518,0)</f>
        <v>0</v>
      </c>
      <c r="F2518" s="45" t="n">
        <v>31.5</v>
      </c>
    </row>
    <row r="2519" customFormat="false" ht="15" hidden="false" customHeight="false" outlineLevel="0" collapsed="false">
      <c r="A2519" s="7" t="s">
        <v>4772</v>
      </c>
      <c r="B2519" s="7" t="s">
        <v>12285</v>
      </c>
      <c r="C2519" s="44" t="n">
        <v>0</v>
      </c>
      <c r="D2519" s="44" t="n">
        <v>2</v>
      </c>
      <c r="E2519" s="38" t="n">
        <f aca="false">IFERROR(C2519/D2519,0)</f>
        <v>0</v>
      </c>
      <c r="F2519" s="45" t="n">
        <v>16.5</v>
      </c>
    </row>
    <row r="2520" customFormat="false" ht="15" hidden="false" customHeight="false" outlineLevel="0" collapsed="false">
      <c r="A2520" s="7" t="s">
        <v>4614</v>
      </c>
      <c r="B2520" s="7" t="s">
        <v>12289</v>
      </c>
      <c r="C2520" s="44" t="n">
        <v>0</v>
      </c>
      <c r="D2520" s="44" t="n">
        <v>2</v>
      </c>
      <c r="E2520" s="38" t="n">
        <f aca="false">IFERROR(C2520/D2520,0)</f>
        <v>0</v>
      </c>
      <c r="F2520" s="45" t="n">
        <v>1</v>
      </c>
    </row>
    <row r="2521" customFormat="false" ht="15" hidden="false" customHeight="false" outlineLevel="0" collapsed="false">
      <c r="A2521" s="7" t="s">
        <v>3164</v>
      </c>
      <c r="B2521" s="7" t="s">
        <v>12281</v>
      </c>
      <c r="C2521" s="44" t="n">
        <v>0</v>
      </c>
      <c r="D2521" s="44" t="n">
        <v>2</v>
      </c>
      <c r="E2521" s="38" t="n">
        <f aca="false">IFERROR(C2521/D2521,0)</f>
        <v>0</v>
      </c>
      <c r="F2521" s="45" t="n">
        <v>12</v>
      </c>
    </row>
    <row r="2522" customFormat="false" ht="15" hidden="false" customHeight="false" outlineLevel="0" collapsed="false">
      <c r="A2522" s="7" t="s">
        <v>3796</v>
      </c>
      <c r="B2522" s="7" t="s">
        <v>12291</v>
      </c>
      <c r="C2522" s="44" t="n">
        <v>0</v>
      </c>
      <c r="D2522" s="44" t="n">
        <v>2</v>
      </c>
      <c r="E2522" s="38" t="n">
        <f aca="false">IFERROR(C2522/D2522,0)</f>
        <v>0</v>
      </c>
      <c r="F2522" s="45" t="n">
        <v>10.5</v>
      </c>
    </row>
    <row r="2523" customFormat="false" ht="15" hidden="false" customHeight="false" outlineLevel="0" collapsed="false">
      <c r="A2523" s="7" t="s">
        <v>3892</v>
      </c>
      <c r="B2523" s="7" t="s">
        <v>12286</v>
      </c>
      <c r="C2523" s="44" t="n">
        <v>0</v>
      </c>
      <c r="D2523" s="44" t="n">
        <v>2</v>
      </c>
      <c r="E2523" s="38" t="n">
        <f aca="false">IFERROR(C2523/D2523,0)</f>
        <v>0</v>
      </c>
      <c r="F2523" s="45" t="n">
        <v>11</v>
      </c>
    </row>
    <row r="2524" customFormat="false" ht="15" hidden="false" customHeight="false" outlineLevel="0" collapsed="false">
      <c r="A2524" s="7" t="s">
        <v>4208</v>
      </c>
      <c r="B2524" s="7" t="s">
        <v>12285</v>
      </c>
      <c r="C2524" s="44" t="n">
        <v>0</v>
      </c>
      <c r="D2524" s="44" t="n">
        <v>2</v>
      </c>
      <c r="E2524" s="38" t="n">
        <f aca="false">IFERROR(C2524/D2524,0)</f>
        <v>0</v>
      </c>
      <c r="F2524" s="45" t="n">
        <v>12</v>
      </c>
    </row>
    <row r="2525" customFormat="false" ht="15" hidden="false" customHeight="false" outlineLevel="0" collapsed="false">
      <c r="A2525" s="7" t="s">
        <v>3226</v>
      </c>
      <c r="B2525" s="7" t="s">
        <v>12285</v>
      </c>
      <c r="C2525" s="44" t="n">
        <v>0</v>
      </c>
      <c r="D2525" s="44" t="n">
        <v>2</v>
      </c>
      <c r="E2525" s="38" t="n">
        <f aca="false">IFERROR(C2525/D2525,0)</f>
        <v>0</v>
      </c>
      <c r="F2525" s="45" t="n">
        <v>29.5</v>
      </c>
    </row>
    <row r="2526" customFormat="false" ht="15" hidden="false" customHeight="false" outlineLevel="0" collapsed="false">
      <c r="A2526" s="7" t="s">
        <v>2842</v>
      </c>
      <c r="B2526" s="7" t="s">
        <v>12321</v>
      </c>
      <c r="C2526" s="44" t="n">
        <v>0</v>
      </c>
      <c r="D2526" s="44" t="n">
        <v>2</v>
      </c>
      <c r="E2526" s="38" t="n">
        <f aca="false">IFERROR(C2526/D2526,0)</f>
        <v>0</v>
      </c>
      <c r="F2526" s="45" t="n">
        <v>8</v>
      </c>
    </row>
    <row r="2527" customFormat="false" ht="15" hidden="false" customHeight="false" outlineLevel="0" collapsed="false">
      <c r="A2527" s="7" t="s">
        <v>4103</v>
      </c>
      <c r="B2527" s="7" t="s">
        <v>12285</v>
      </c>
      <c r="C2527" s="44" t="n">
        <v>0</v>
      </c>
      <c r="D2527" s="44" t="n">
        <v>2</v>
      </c>
      <c r="E2527" s="38" t="n">
        <f aca="false">IFERROR(C2527/D2527,0)</f>
        <v>0</v>
      </c>
      <c r="F2527" s="45" t="n">
        <v>39.5</v>
      </c>
    </row>
    <row r="2528" customFormat="false" ht="15" hidden="false" customHeight="false" outlineLevel="0" collapsed="false">
      <c r="A2528" s="7" t="s">
        <v>2553</v>
      </c>
      <c r="B2528" s="7" t="s">
        <v>12284</v>
      </c>
      <c r="C2528" s="44" t="n">
        <v>0</v>
      </c>
      <c r="D2528" s="44" t="n">
        <v>2</v>
      </c>
      <c r="E2528" s="38" t="n">
        <f aca="false">IFERROR(C2528/D2528,0)</f>
        <v>0</v>
      </c>
      <c r="F2528" s="45" t="n">
        <v>60</v>
      </c>
    </row>
    <row r="2529" customFormat="false" ht="15" hidden="false" customHeight="false" outlineLevel="0" collapsed="false">
      <c r="A2529" s="7" t="s">
        <v>2889</v>
      </c>
      <c r="B2529" s="7" t="s">
        <v>12325</v>
      </c>
      <c r="C2529" s="44" t="n">
        <v>0</v>
      </c>
      <c r="D2529" s="44" t="n">
        <v>2</v>
      </c>
      <c r="E2529" s="38" t="n">
        <f aca="false">IFERROR(C2529/D2529,0)</f>
        <v>0</v>
      </c>
      <c r="F2529" s="45" t="n">
        <v>40</v>
      </c>
    </row>
    <row r="2530" customFormat="false" ht="15" hidden="false" customHeight="false" outlineLevel="0" collapsed="false">
      <c r="A2530" s="7" t="s">
        <v>2371</v>
      </c>
      <c r="B2530" s="7" t="s">
        <v>12280</v>
      </c>
      <c r="C2530" s="44" t="n">
        <v>0</v>
      </c>
      <c r="D2530" s="44" t="n">
        <v>2</v>
      </c>
      <c r="E2530" s="38" t="n">
        <f aca="false">IFERROR(C2530/D2530,0)</f>
        <v>0</v>
      </c>
      <c r="F2530" s="45" t="n">
        <v>24.5</v>
      </c>
    </row>
    <row r="2531" customFormat="false" ht="15" hidden="false" customHeight="false" outlineLevel="0" collapsed="false">
      <c r="A2531" s="7" t="s">
        <v>2843</v>
      </c>
      <c r="B2531" s="7" t="s">
        <v>12351</v>
      </c>
      <c r="C2531" s="44" t="n">
        <v>0</v>
      </c>
      <c r="D2531" s="44" t="n">
        <v>2</v>
      </c>
      <c r="E2531" s="38" t="n">
        <f aca="false">IFERROR(C2531/D2531,0)</f>
        <v>0</v>
      </c>
      <c r="F2531" s="45" t="n">
        <v>9</v>
      </c>
    </row>
    <row r="2532" customFormat="false" ht="15" hidden="false" customHeight="false" outlineLevel="0" collapsed="false">
      <c r="A2532" s="7" t="s">
        <v>5123</v>
      </c>
      <c r="B2532" s="7" t="s">
        <v>12284</v>
      </c>
      <c r="C2532" s="44" t="n">
        <v>0</v>
      </c>
      <c r="D2532" s="44" t="n">
        <v>2</v>
      </c>
      <c r="E2532" s="38" t="n">
        <f aca="false">IFERROR(C2532/D2532,0)</f>
        <v>0</v>
      </c>
      <c r="F2532" s="45" t="n">
        <v>80.5</v>
      </c>
    </row>
    <row r="2533" customFormat="false" ht="15" hidden="false" customHeight="false" outlineLevel="0" collapsed="false">
      <c r="A2533" s="7" t="s">
        <v>5158</v>
      </c>
      <c r="B2533" s="7" t="s">
        <v>12294</v>
      </c>
      <c r="C2533" s="44" t="n">
        <v>0</v>
      </c>
      <c r="D2533" s="44" t="n">
        <v>2</v>
      </c>
      <c r="E2533" s="38" t="n">
        <f aca="false">IFERROR(C2533/D2533,0)</f>
        <v>0</v>
      </c>
      <c r="F2533" s="45" t="n">
        <v>6</v>
      </c>
    </row>
    <row r="2534" customFormat="false" ht="15" hidden="false" customHeight="false" outlineLevel="0" collapsed="false">
      <c r="A2534" s="7" t="s">
        <v>3622</v>
      </c>
      <c r="B2534" s="7" t="s">
        <v>12284</v>
      </c>
      <c r="C2534" s="44" t="n">
        <v>0</v>
      </c>
      <c r="D2534" s="44" t="n">
        <v>2</v>
      </c>
      <c r="E2534" s="38" t="n">
        <f aca="false">IFERROR(C2534/D2534,0)</f>
        <v>0</v>
      </c>
      <c r="F2534" s="45" t="n">
        <v>28.5</v>
      </c>
    </row>
    <row r="2535" customFormat="false" ht="15" hidden="false" customHeight="false" outlineLevel="0" collapsed="false">
      <c r="A2535" s="7" t="s">
        <v>4582</v>
      </c>
      <c r="B2535" s="7" t="s">
        <v>12284</v>
      </c>
      <c r="C2535" s="44" t="n">
        <v>0</v>
      </c>
      <c r="D2535" s="44" t="n">
        <v>2</v>
      </c>
      <c r="E2535" s="38" t="n">
        <f aca="false">IFERROR(C2535/D2535,0)</f>
        <v>0</v>
      </c>
      <c r="F2535" s="45" t="n">
        <v>54.5</v>
      </c>
    </row>
    <row r="2536" customFormat="false" ht="15" hidden="false" customHeight="false" outlineLevel="0" collapsed="false">
      <c r="A2536" s="7" t="s">
        <v>4219</v>
      </c>
      <c r="B2536" s="7" t="s">
        <v>12284</v>
      </c>
      <c r="C2536" s="44" t="n">
        <v>0</v>
      </c>
      <c r="D2536" s="44" t="n">
        <v>2</v>
      </c>
      <c r="E2536" s="38" t="n">
        <f aca="false">IFERROR(C2536/D2536,0)</f>
        <v>0</v>
      </c>
      <c r="F2536" s="45" t="n">
        <v>84</v>
      </c>
    </row>
    <row r="2537" customFormat="false" ht="15" hidden="false" customHeight="false" outlineLevel="0" collapsed="false">
      <c r="A2537" s="7" t="s">
        <v>3220</v>
      </c>
      <c r="B2537" s="7" t="s">
        <v>12325</v>
      </c>
      <c r="C2537" s="44" t="n">
        <v>0</v>
      </c>
      <c r="D2537" s="44" t="n">
        <v>2</v>
      </c>
      <c r="E2537" s="38" t="n">
        <f aca="false">IFERROR(C2537/D2537,0)</f>
        <v>0</v>
      </c>
      <c r="F2537" s="45" t="n">
        <v>14</v>
      </c>
    </row>
    <row r="2538" customFormat="false" ht="15" hidden="false" customHeight="false" outlineLevel="0" collapsed="false">
      <c r="A2538" s="7" t="s">
        <v>5140</v>
      </c>
      <c r="B2538" s="7" t="s">
        <v>12285</v>
      </c>
      <c r="C2538" s="44" t="n">
        <v>0</v>
      </c>
      <c r="D2538" s="44" t="n">
        <v>2</v>
      </c>
      <c r="E2538" s="38" t="n">
        <f aca="false">IFERROR(C2538/D2538,0)</f>
        <v>0</v>
      </c>
      <c r="F2538" s="45" t="n">
        <v>36</v>
      </c>
    </row>
    <row r="2539" customFormat="false" ht="15" hidden="false" customHeight="false" outlineLevel="0" collapsed="false">
      <c r="A2539" s="7" t="s">
        <v>2313</v>
      </c>
      <c r="B2539" s="7" t="s">
        <v>12282</v>
      </c>
      <c r="C2539" s="44" t="n">
        <v>0</v>
      </c>
      <c r="D2539" s="44" t="n">
        <v>2</v>
      </c>
      <c r="E2539" s="38" t="n">
        <f aca="false">IFERROR(C2539/D2539,0)</f>
        <v>0</v>
      </c>
      <c r="F2539" s="45" t="n">
        <v>12.5</v>
      </c>
    </row>
    <row r="2540" customFormat="false" ht="15" hidden="false" customHeight="false" outlineLevel="0" collapsed="false">
      <c r="A2540" s="7" t="s">
        <v>4365</v>
      </c>
      <c r="B2540" s="7" t="s">
        <v>12285</v>
      </c>
      <c r="C2540" s="44" t="n">
        <v>0</v>
      </c>
      <c r="D2540" s="44" t="n">
        <v>2</v>
      </c>
      <c r="E2540" s="38" t="n">
        <f aca="false">IFERROR(C2540/D2540,0)</f>
        <v>0</v>
      </c>
      <c r="F2540" s="45" t="n">
        <v>13.5</v>
      </c>
    </row>
    <row r="2541" customFormat="false" ht="15" hidden="false" customHeight="false" outlineLevel="0" collapsed="false">
      <c r="A2541" s="7" t="s">
        <v>3961</v>
      </c>
      <c r="B2541" s="7" t="s">
        <v>12285</v>
      </c>
      <c r="C2541" s="44" t="n">
        <v>0</v>
      </c>
      <c r="D2541" s="44" t="n">
        <v>2</v>
      </c>
      <c r="E2541" s="38" t="n">
        <f aca="false">IFERROR(C2541/D2541,0)</f>
        <v>0</v>
      </c>
      <c r="F2541" s="45" t="n">
        <v>19</v>
      </c>
    </row>
    <row r="2542" customFormat="false" ht="15" hidden="false" customHeight="false" outlineLevel="0" collapsed="false">
      <c r="A2542" s="7" t="s">
        <v>4062</v>
      </c>
      <c r="B2542" s="7" t="s">
        <v>12285</v>
      </c>
      <c r="C2542" s="44" t="n">
        <v>0</v>
      </c>
      <c r="D2542" s="44" t="n">
        <v>2</v>
      </c>
      <c r="E2542" s="38" t="n">
        <f aca="false">IFERROR(C2542/D2542,0)</f>
        <v>0</v>
      </c>
      <c r="F2542" s="45" t="n">
        <v>20.5</v>
      </c>
    </row>
    <row r="2543" customFormat="false" ht="15" hidden="false" customHeight="false" outlineLevel="0" collapsed="false">
      <c r="A2543" s="7" t="s">
        <v>2788</v>
      </c>
      <c r="B2543" s="7" t="s">
        <v>12281</v>
      </c>
      <c r="C2543" s="44" t="n">
        <v>0</v>
      </c>
      <c r="D2543" s="44" t="n">
        <v>2</v>
      </c>
      <c r="E2543" s="38" t="n">
        <f aca="false">IFERROR(C2543/D2543,0)</f>
        <v>0</v>
      </c>
      <c r="F2543" s="45" t="n">
        <v>23</v>
      </c>
    </row>
    <row r="2544" customFormat="false" ht="15" hidden="false" customHeight="false" outlineLevel="0" collapsed="false">
      <c r="A2544" s="7" t="s">
        <v>4699</v>
      </c>
      <c r="B2544" s="7" t="s">
        <v>12280</v>
      </c>
      <c r="C2544" s="44" t="n">
        <v>0</v>
      </c>
      <c r="D2544" s="44" t="n">
        <v>2</v>
      </c>
      <c r="E2544" s="38" t="n">
        <f aca="false">IFERROR(C2544/D2544,0)</f>
        <v>0</v>
      </c>
      <c r="F2544" s="45" t="n">
        <v>19</v>
      </c>
    </row>
    <row r="2545" customFormat="false" ht="15" hidden="false" customHeight="false" outlineLevel="0" collapsed="false">
      <c r="A2545" s="7" t="s">
        <v>4963</v>
      </c>
      <c r="B2545" s="7" t="s">
        <v>12285</v>
      </c>
      <c r="C2545" s="44" t="n">
        <v>0</v>
      </c>
      <c r="D2545" s="44" t="n">
        <v>2</v>
      </c>
      <c r="E2545" s="38" t="n">
        <f aca="false">IFERROR(C2545/D2545,0)</f>
        <v>0</v>
      </c>
      <c r="F2545" s="45" t="n">
        <v>37.5</v>
      </c>
    </row>
    <row r="2546" customFormat="false" ht="15" hidden="false" customHeight="false" outlineLevel="0" collapsed="false">
      <c r="A2546" s="7" t="s">
        <v>2415</v>
      </c>
      <c r="B2546" s="7" t="s">
        <v>12306</v>
      </c>
      <c r="C2546" s="44" t="n">
        <v>0</v>
      </c>
      <c r="D2546" s="44" t="n">
        <v>2</v>
      </c>
      <c r="E2546" s="38" t="n">
        <f aca="false">IFERROR(C2546/D2546,0)</f>
        <v>0</v>
      </c>
      <c r="F2546" s="45" t="n">
        <v>8</v>
      </c>
    </row>
    <row r="2547" customFormat="false" ht="15" hidden="false" customHeight="false" outlineLevel="0" collapsed="false">
      <c r="A2547" s="7" t="s">
        <v>2539</v>
      </c>
      <c r="B2547" s="7" t="s">
        <v>12321</v>
      </c>
      <c r="C2547" s="44" t="n">
        <v>0</v>
      </c>
      <c r="D2547" s="44" t="n">
        <v>2</v>
      </c>
      <c r="E2547" s="38" t="n">
        <f aca="false">IFERROR(C2547/D2547,0)</f>
        <v>0</v>
      </c>
      <c r="F2547" s="45" t="n">
        <v>29</v>
      </c>
    </row>
    <row r="2548" customFormat="false" ht="15" hidden="false" customHeight="false" outlineLevel="0" collapsed="false">
      <c r="A2548" s="7" t="s">
        <v>5173</v>
      </c>
      <c r="B2548" s="7" t="s">
        <v>12284</v>
      </c>
      <c r="C2548" s="44" t="n">
        <v>0</v>
      </c>
      <c r="D2548" s="44" t="n">
        <v>2</v>
      </c>
      <c r="E2548" s="38" t="n">
        <f aca="false">IFERROR(C2548/D2548,0)</f>
        <v>0</v>
      </c>
      <c r="F2548" s="45" t="n">
        <v>17.5</v>
      </c>
    </row>
    <row r="2549" customFormat="false" ht="15" hidden="false" customHeight="false" outlineLevel="0" collapsed="false">
      <c r="A2549" s="7" t="s">
        <v>3266</v>
      </c>
      <c r="B2549" s="7" t="s">
        <v>12284</v>
      </c>
      <c r="C2549" s="44" t="n">
        <v>0</v>
      </c>
      <c r="D2549" s="44" t="n">
        <v>2</v>
      </c>
      <c r="E2549" s="38" t="n">
        <f aca="false">IFERROR(C2549/D2549,0)</f>
        <v>0</v>
      </c>
      <c r="F2549" s="45" t="n">
        <v>61.5</v>
      </c>
    </row>
    <row r="2550" customFormat="false" ht="15" hidden="false" customHeight="false" outlineLevel="0" collapsed="false">
      <c r="A2550" s="7" t="s">
        <v>4282</v>
      </c>
      <c r="B2550" s="7" t="s">
        <v>12280</v>
      </c>
      <c r="C2550" s="44" t="n">
        <v>0</v>
      </c>
      <c r="D2550" s="44" t="n">
        <v>2</v>
      </c>
      <c r="E2550" s="38" t="n">
        <f aca="false">IFERROR(C2550/D2550,0)</f>
        <v>0</v>
      </c>
      <c r="F2550" s="45" t="n">
        <v>27.5</v>
      </c>
    </row>
    <row r="2551" customFormat="false" ht="15" hidden="false" customHeight="false" outlineLevel="0" collapsed="false">
      <c r="A2551" s="7" t="s">
        <v>3317</v>
      </c>
      <c r="B2551" s="7" t="s">
        <v>12285</v>
      </c>
      <c r="C2551" s="44" t="n">
        <v>0</v>
      </c>
      <c r="D2551" s="44" t="n">
        <v>2</v>
      </c>
      <c r="E2551" s="38" t="n">
        <f aca="false">IFERROR(C2551/D2551,0)</f>
        <v>0</v>
      </c>
      <c r="F2551" s="45" t="n">
        <v>22.5</v>
      </c>
    </row>
    <row r="2552" customFormat="false" ht="15" hidden="false" customHeight="false" outlineLevel="0" collapsed="false">
      <c r="A2552" s="7" t="s">
        <v>4482</v>
      </c>
      <c r="B2552" s="7" t="s">
        <v>12280</v>
      </c>
      <c r="C2552" s="44" t="n">
        <v>0</v>
      </c>
      <c r="D2552" s="44" t="n">
        <v>2</v>
      </c>
      <c r="E2552" s="38" t="n">
        <f aca="false">IFERROR(C2552/D2552,0)</f>
        <v>0</v>
      </c>
      <c r="F2552" s="45" t="n">
        <v>29</v>
      </c>
    </row>
    <row r="2553" customFormat="false" ht="15" hidden="false" customHeight="false" outlineLevel="0" collapsed="false">
      <c r="A2553" s="7" t="s">
        <v>4432</v>
      </c>
      <c r="B2553" s="7" t="s">
        <v>12292</v>
      </c>
      <c r="C2553" s="44" t="n">
        <v>0</v>
      </c>
      <c r="D2553" s="44" t="n">
        <v>2</v>
      </c>
      <c r="E2553" s="38" t="n">
        <f aca="false">IFERROR(C2553/D2553,0)</f>
        <v>0</v>
      </c>
      <c r="F2553" s="45" t="n">
        <v>5.5</v>
      </c>
    </row>
    <row r="2554" customFormat="false" ht="15" hidden="false" customHeight="false" outlineLevel="0" collapsed="false">
      <c r="A2554" s="7" t="s">
        <v>2646</v>
      </c>
      <c r="B2554" s="7" t="s">
        <v>12289</v>
      </c>
      <c r="C2554" s="44" t="n">
        <v>0</v>
      </c>
      <c r="D2554" s="44" t="n">
        <v>2</v>
      </c>
      <c r="E2554" s="38" t="n">
        <f aca="false">IFERROR(C2554/D2554,0)</f>
        <v>0</v>
      </c>
      <c r="F2554" s="45" t="n">
        <v>39</v>
      </c>
    </row>
    <row r="2555" customFormat="false" ht="15" hidden="false" customHeight="false" outlineLevel="0" collapsed="false">
      <c r="A2555" s="7" t="s">
        <v>4517</v>
      </c>
      <c r="B2555" s="7" t="s">
        <v>12284</v>
      </c>
      <c r="C2555" s="44" t="n">
        <v>0</v>
      </c>
      <c r="D2555" s="44" t="n">
        <v>2</v>
      </c>
      <c r="E2555" s="38" t="n">
        <f aca="false">IFERROR(C2555/D2555,0)</f>
        <v>0</v>
      </c>
      <c r="F2555" s="45" t="n">
        <v>48.5</v>
      </c>
    </row>
    <row r="2556" customFormat="false" ht="15" hidden="false" customHeight="false" outlineLevel="0" collapsed="false">
      <c r="A2556" s="7" t="s">
        <v>4686</v>
      </c>
      <c r="B2556" s="7" t="s">
        <v>12285</v>
      </c>
      <c r="C2556" s="44" t="n">
        <v>0</v>
      </c>
      <c r="D2556" s="44" t="n">
        <v>2</v>
      </c>
      <c r="E2556" s="38" t="n">
        <f aca="false">IFERROR(C2556/D2556,0)</f>
        <v>0</v>
      </c>
      <c r="F2556" s="45" t="n">
        <v>9</v>
      </c>
    </row>
    <row r="2557" customFormat="false" ht="15" hidden="false" customHeight="false" outlineLevel="0" collapsed="false">
      <c r="A2557" s="7" t="s">
        <v>4351</v>
      </c>
      <c r="B2557" s="7" t="s">
        <v>12285</v>
      </c>
      <c r="C2557" s="44" t="n">
        <v>0</v>
      </c>
      <c r="D2557" s="44" t="n">
        <v>2</v>
      </c>
      <c r="E2557" s="38" t="n">
        <f aca="false">IFERROR(C2557/D2557,0)</f>
        <v>0</v>
      </c>
      <c r="F2557" s="45" t="n">
        <v>20.5</v>
      </c>
    </row>
    <row r="2558" customFormat="false" ht="15" hidden="false" customHeight="false" outlineLevel="0" collapsed="false">
      <c r="A2558" s="7" t="s">
        <v>5205</v>
      </c>
      <c r="B2558" s="7" t="s">
        <v>12285</v>
      </c>
      <c r="C2558" s="44" t="n">
        <v>0</v>
      </c>
      <c r="D2558" s="44" t="n">
        <v>2</v>
      </c>
      <c r="E2558" s="38" t="n">
        <f aca="false">IFERROR(C2558/D2558,0)</f>
        <v>0</v>
      </c>
      <c r="F2558" s="45" t="n">
        <v>21</v>
      </c>
    </row>
    <row r="2559" customFormat="false" ht="15" hidden="false" customHeight="false" outlineLevel="0" collapsed="false">
      <c r="A2559" s="7" t="s">
        <v>4602</v>
      </c>
      <c r="B2559" s="7" t="s">
        <v>12282</v>
      </c>
      <c r="C2559" s="44" t="n">
        <v>0</v>
      </c>
      <c r="D2559" s="44" t="n">
        <v>2</v>
      </c>
      <c r="E2559" s="38" t="n">
        <f aca="false">IFERROR(C2559/D2559,0)</f>
        <v>0</v>
      </c>
      <c r="F2559" s="45" t="n">
        <v>10.5</v>
      </c>
    </row>
    <row r="2560" customFormat="false" ht="15" hidden="false" customHeight="false" outlineLevel="0" collapsed="false">
      <c r="A2560" s="7" t="s">
        <v>2328</v>
      </c>
      <c r="B2560" s="7" t="s">
        <v>12320</v>
      </c>
      <c r="C2560" s="44" t="n">
        <v>0</v>
      </c>
      <c r="D2560" s="44" t="n">
        <v>2</v>
      </c>
      <c r="E2560" s="38" t="n">
        <f aca="false">IFERROR(C2560/D2560,0)</f>
        <v>0</v>
      </c>
      <c r="F2560" s="45" t="n">
        <v>24</v>
      </c>
    </row>
    <row r="2561" customFormat="false" ht="15" hidden="false" customHeight="false" outlineLevel="0" collapsed="false">
      <c r="A2561" s="7" t="s">
        <v>4505</v>
      </c>
      <c r="B2561" s="7" t="s">
        <v>12280</v>
      </c>
      <c r="C2561" s="44" t="n">
        <v>0</v>
      </c>
      <c r="D2561" s="44" t="n">
        <v>2</v>
      </c>
      <c r="E2561" s="38" t="n">
        <f aca="false">IFERROR(C2561/D2561,0)</f>
        <v>0</v>
      </c>
      <c r="F2561" s="45" t="n">
        <v>20.5</v>
      </c>
    </row>
    <row r="2562" customFormat="false" ht="15" hidden="false" customHeight="false" outlineLevel="0" collapsed="false">
      <c r="A2562" s="7" t="s">
        <v>4403</v>
      </c>
      <c r="B2562" s="7" t="s">
        <v>12285</v>
      </c>
      <c r="C2562" s="44" t="n">
        <v>0</v>
      </c>
      <c r="D2562" s="44" t="n">
        <v>2</v>
      </c>
      <c r="E2562" s="38" t="n">
        <f aca="false">IFERROR(C2562/D2562,0)</f>
        <v>0</v>
      </c>
      <c r="F2562" s="45" t="n">
        <v>8</v>
      </c>
    </row>
    <row r="2563" customFormat="false" ht="15" hidden="false" customHeight="false" outlineLevel="0" collapsed="false">
      <c r="A2563" s="7" t="s">
        <v>2931</v>
      </c>
      <c r="B2563" s="7" t="s">
        <v>12280</v>
      </c>
      <c r="C2563" s="44" t="n">
        <v>0</v>
      </c>
      <c r="D2563" s="44" t="n">
        <v>2</v>
      </c>
      <c r="E2563" s="38" t="n">
        <f aca="false">IFERROR(C2563/D2563,0)</f>
        <v>0</v>
      </c>
      <c r="F2563" s="45" t="n">
        <v>9</v>
      </c>
    </row>
    <row r="2564" customFormat="false" ht="15" hidden="false" customHeight="false" outlineLevel="0" collapsed="false">
      <c r="A2564" s="7" t="s">
        <v>2324</v>
      </c>
      <c r="B2564" s="7" t="s">
        <v>12310</v>
      </c>
      <c r="C2564" s="44" t="n">
        <v>0</v>
      </c>
      <c r="D2564" s="44" t="n">
        <v>2</v>
      </c>
      <c r="E2564" s="38" t="n">
        <f aca="false">IFERROR(C2564/D2564,0)</f>
        <v>0</v>
      </c>
      <c r="F2564" s="45" t="n">
        <v>15</v>
      </c>
    </row>
    <row r="2565" customFormat="false" ht="15" hidden="false" customHeight="false" outlineLevel="0" collapsed="false">
      <c r="A2565" s="7" t="s">
        <v>5197</v>
      </c>
      <c r="B2565" s="7" t="s">
        <v>12286</v>
      </c>
      <c r="C2565" s="44" t="n">
        <v>0</v>
      </c>
      <c r="D2565" s="44" t="n">
        <v>2</v>
      </c>
      <c r="E2565" s="38" t="n">
        <f aca="false">IFERROR(C2565/D2565,0)</f>
        <v>0</v>
      </c>
      <c r="F2565" s="45" t="n">
        <v>16</v>
      </c>
    </row>
    <row r="2566" customFormat="false" ht="15" hidden="false" customHeight="false" outlineLevel="0" collapsed="false">
      <c r="A2566" s="7" t="s">
        <v>4390</v>
      </c>
      <c r="B2566" s="7" t="s">
        <v>12325</v>
      </c>
      <c r="C2566" s="44" t="n">
        <v>0</v>
      </c>
      <c r="D2566" s="44" t="n">
        <v>2</v>
      </c>
      <c r="E2566" s="38" t="n">
        <f aca="false">IFERROR(C2566/D2566,0)</f>
        <v>0</v>
      </c>
      <c r="F2566" s="45" t="n">
        <v>38</v>
      </c>
    </row>
    <row r="2567" customFormat="false" ht="15" hidden="false" customHeight="false" outlineLevel="0" collapsed="false">
      <c r="A2567" s="7" t="s">
        <v>3307</v>
      </c>
      <c r="B2567" s="7" t="s">
        <v>12285</v>
      </c>
      <c r="C2567" s="44" t="n">
        <v>0</v>
      </c>
      <c r="D2567" s="44" t="n">
        <v>2</v>
      </c>
      <c r="E2567" s="38" t="n">
        <f aca="false">IFERROR(C2567/D2567,0)</f>
        <v>0</v>
      </c>
      <c r="F2567" s="45" t="n">
        <v>28</v>
      </c>
    </row>
    <row r="2568" customFormat="false" ht="15" hidden="false" customHeight="false" outlineLevel="0" collapsed="false">
      <c r="A2568" s="7" t="s">
        <v>2491</v>
      </c>
      <c r="B2568" s="7" t="s">
        <v>12280</v>
      </c>
      <c r="C2568" s="44" t="n">
        <v>0</v>
      </c>
      <c r="D2568" s="44" t="n">
        <v>2</v>
      </c>
      <c r="E2568" s="38" t="n">
        <f aca="false">IFERROR(C2568/D2568,0)</f>
        <v>0</v>
      </c>
      <c r="F2568" s="45" t="n">
        <v>17</v>
      </c>
    </row>
    <row r="2569" customFormat="false" ht="15" hidden="false" customHeight="false" outlineLevel="0" collapsed="false">
      <c r="A2569" s="7" t="s">
        <v>4910</v>
      </c>
      <c r="B2569" s="7" t="s">
        <v>12313</v>
      </c>
      <c r="C2569" s="44" t="n">
        <v>0</v>
      </c>
      <c r="D2569" s="44" t="n">
        <v>2</v>
      </c>
      <c r="E2569" s="38" t="n">
        <f aca="false">IFERROR(C2569/D2569,0)</f>
        <v>0</v>
      </c>
      <c r="F2569" s="45" t="n">
        <v>31.5</v>
      </c>
    </row>
    <row r="2570" customFormat="false" ht="15" hidden="false" customHeight="false" outlineLevel="0" collapsed="false">
      <c r="A2570" s="7" t="s">
        <v>5072</v>
      </c>
      <c r="B2570" s="7" t="s">
        <v>12285</v>
      </c>
      <c r="C2570" s="44" t="n">
        <v>0</v>
      </c>
      <c r="D2570" s="44" t="n">
        <v>2</v>
      </c>
      <c r="E2570" s="38" t="n">
        <f aca="false">IFERROR(C2570/D2570,0)</f>
        <v>0</v>
      </c>
      <c r="F2570" s="45" t="n">
        <v>20</v>
      </c>
    </row>
    <row r="2571" customFormat="false" ht="15" hidden="false" customHeight="false" outlineLevel="0" collapsed="false">
      <c r="A2571" s="7" t="s">
        <v>2581</v>
      </c>
      <c r="B2571" s="7" t="s">
        <v>12280</v>
      </c>
      <c r="C2571" s="44" t="n">
        <v>0</v>
      </c>
      <c r="D2571" s="44" t="n">
        <v>2</v>
      </c>
      <c r="E2571" s="38" t="n">
        <f aca="false">IFERROR(C2571/D2571,0)</f>
        <v>0</v>
      </c>
      <c r="F2571" s="45" t="n">
        <v>15.5</v>
      </c>
    </row>
    <row r="2572" customFormat="false" ht="15" hidden="false" customHeight="false" outlineLevel="0" collapsed="false">
      <c r="A2572" s="7" t="s">
        <v>4455</v>
      </c>
      <c r="B2572" s="7" t="s">
        <v>12285</v>
      </c>
      <c r="C2572" s="44" t="n">
        <v>0</v>
      </c>
      <c r="D2572" s="44" t="n">
        <v>2</v>
      </c>
      <c r="E2572" s="38" t="n">
        <f aca="false">IFERROR(C2572/D2572,0)</f>
        <v>0</v>
      </c>
      <c r="F2572" s="45" t="n">
        <v>15</v>
      </c>
    </row>
    <row r="2573" customFormat="false" ht="15" hidden="false" customHeight="false" outlineLevel="0" collapsed="false">
      <c r="A2573" s="7" t="s">
        <v>4415</v>
      </c>
      <c r="B2573" s="7" t="s">
        <v>12285</v>
      </c>
      <c r="C2573" s="44" t="n">
        <v>0</v>
      </c>
      <c r="D2573" s="44" t="n">
        <v>2</v>
      </c>
      <c r="E2573" s="38" t="n">
        <f aca="false">IFERROR(C2573/D2573,0)</f>
        <v>0</v>
      </c>
      <c r="F2573" s="45" t="n">
        <v>35.5</v>
      </c>
    </row>
    <row r="2574" customFormat="false" ht="15" hidden="false" customHeight="false" outlineLevel="0" collapsed="false">
      <c r="A2574" s="7" t="s">
        <v>4808</v>
      </c>
      <c r="B2574" s="7" t="s">
        <v>12285</v>
      </c>
      <c r="C2574" s="44" t="n">
        <v>0</v>
      </c>
      <c r="D2574" s="44" t="n">
        <v>2</v>
      </c>
      <c r="E2574" s="38" t="n">
        <f aca="false">IFERROR(C2574/D2574,0)</f>
        <v>0</v>
      </c>
      <c r="F2574" s="45" t="n">
        <v>19</v>
      </c>
    </row>
    <row r="2575" customFormat="false" ht="15" hidden="false" customHeight="false" outlineLevel="0" collapsed="false">
      <c r="A2575" s="7" t="s">
        <v>4564</v>
      </c>
      <c r="B2575" s="7" t="s">
        <v>12285</v>
      </c>
      <c r="C2575" s="44" t="n">
        <v>0</v>
      </c>
      <c r="D2575" s="44" t="n">
        <v>2</v>
      </c>
      <c r="E2575" s="38" t="n">
        <f aca="false">IFERROR(C2575/D2575,0)</f>
        <v>0</v>
      </c>
      <c r="F2575" s="45" t="n">
        <v>37.5</v>
      </c>
    </row>
    <row r="2576" customFormat="false" ht="15" hidden="false" customHeight="false" outlineLevel="0" collapsed="false">
      <c r="A2576" s="7" t="s">
        <v>4231</v>
      </c>
      <c r="B2576" s="7" t="s">
        <v>12285</v>
      </c>
      <c r="C2576" s="44" t="n">
        <v>0</v>
      </c>
      <c r="D2576" s="44" t="n">
        <v>2</v>
      </c>
      <c r="E2576" s="38" t="n">
        <f aca="false">IFERROR(C2576/D2576,0)</f>
        <v>0</v>
      </c>
      <c r="F2576" s="45" t="n">
        <v>26.5</v>
      </c>
    </row>
    <row r="2577" customFormat="false" ht="15" hidden="false" customHeight="false" outlineLevel="0" collapsed="false">
      <c r="A2577" s="7" t="s">
        <v>3153</v>
      </c>
      <c r="B2577" s="7" t="s">
        <v>12280</v>
      </c>
      <c r="C2577" s="44" t="n">
        <v>0</v>
      </c>
      <c r="D2577" s="44" t="n">
        <v>2</v>
      </c>
      <c r="E2577" s="38" t="n">
        <f aca="false">IFERROR(C2577/D2577,0)</f>
        <v>0</v>
      </c>
      <c r="F2577" s="45" t="n">
        <v>26.5</v>
      </c>
    </row>
    <row r="2578" customFormat="false" ht="15" hidden="false" customHeight="false" outlineLevel="0" collapsed="false">
      <c r="A2578" s="7" t="s">
        <v>5204</v>
      </c>
      <c r="B2578" s="7" t="s">
        <v>12284</v>
      </c>
      <c r="C2578" s="44" t="n">
        <v>0</v>
      </c>
      <c r="D2578" s="44" t="n">
        <v>2</v>
      </c>
      <c r="E2578" s="38" t="n">
        <f aca="false">IFERROR(C2578/D2578,0)</f>
        <v>0</v>
      </c>
      <c r="F2578" s="45" t="n">
        <v>55.5</v>
      </c>
    </row>
    <row r="2579" customFormat="false" ht="15" hidden="false" customHeight="false" outlineLevel="0" collapsed="false">
      <c r="A2579" s="7" t="s">
        <v>2374</v>
      </c>
      <c r="B2579" s="7" t="s">
        <v>12280</v>
      </c>
      <c r="C2579" s="44" t="n">
        <v>0</v>
      </c>
      <c r="D2579" s="44" t="n">
        <v>2</v>
      </c>
      <c r="E2579" s="38" t="n">
        <f aca="false">IFERROR(C2579/D2579,0)</f>
        <v>0</v>
      </c>
      <c r="F2579" s="45" t="n">
        <v>19.5</v>
      </c>
    </row>
    <row r="2580" customFormat="false" ht="15" hidden="false" customHeight="false" outlineLevel="0" collapsed="false">
      <c r="A2580" s="7" t="s">
        <v>4107</v>
      </c>
      <c r="B2580" s="7" t="s">
        <v>12285</v>
      </c>
      <c r="C2580" s="44" t="n">
        <v>0</v>
      </c>
      <c r="D2580" s="44" t="n">
        <v>2</v>
      </c>
      <c r="E2580" s="38" t="n">
        <f aca="false">IFERROR(C2580/D2580,0)</f>
        <v>0</v>
      </c>
      <c r="F2580" s="45" t="n">
        <v>25.5</v>
      </c>
    </row>
    <row r="2581" customFormat="false" ht="15" hidden="false" customHeight="false" outlineLevel="0" collapsed="false">
      <c r="A2581" s="7" t="s">
        <v>4534</v>
      </c>
      <c r="B2581" s="7" t="s">
        <v>12285</v>
      </c>
      <c r="C2581" s="44" t="n">
        <v>0</v>
      </c>
      <c r="D2581" s="44" t="n">
        <v>2</v>
      </c>
      <c r="E2581" s="38" t="n">
        <f aca="false">IFERROR(C2581/D2581,0)</f>
        <v>0</v>
      </c>
      <c r="F2581" s="45" t="n">
        <v>34</v>
      </c>
    </row>
    <row r="2582" customFormat="false" ht="15" hidden="false" customHeight="false" outlineLevel="0" collapsed="false">
      <c r="A2582" s="7" t="s">
        <v>3905</v>
      </c>
      <c r="B2582" s="7" t="s">
        <v>12280</v>
      </c>
      <c r="C2582" s="44" t="n">
        <v>0</v>
      </c>
      <c r="D2582" s="44" t="n">
        <v>2</v>
      </c>
      <c r="E2582" s="38" t="n">
        <f aca="false">IFERROR(C2582/D2582,0)</f>
        <v>0</v>
      </c>
      <c r="F2582" s="45" t="n">
        <v>8.5</v>
      </c>
    </row>
    <row r="2583" customFormat="false" ht="15" hidden="false" customHeight="false" outlineLevel="0" collapsed="false">
      <c r="A2583" s="7" t="s">
        <v>2309</v>
      </c>
      <c r="B2583" s="7" t="s">
        <v>12356</v>
      </c>
      <c r="C2583" s="44" t="n">
        <v>0</v>
      </c>
      <c r="D2583" s="44" t="n">
        <v>2</v>
      </c>
      <c r="E2583" s="38" t="n">
        <f aca="false">IFERROR(C2583/D2583,0)</f>
        <v>0</v>
      </c>
      <c r="F2583" s="45" t="n">
        <v>48.5</v>
      </c>
    </row>
    <row r="2584" customFormat="false" ht="15" hidden="false" customHeight="false" outlineLevel="0" collapsed="false">
      <c r="A2584" s="7" t="s">
        <v>4287</v>
      </c>
      <c r="B2584" s="7" t="s">
        <v>12285</v>
      </c>
      <c r="C2584" s="44" t="n">
        <v>0</v>
      </c>
      <c r="D2584" s="44" t="n">
        <v>2</v>
      </c>
      <c r="E2584" s="38" t="n">
        <f aca="false">IFERROR(C2584/D2584,0)</f>
        <v>0</v>
      </c>
      <c r="F2584" s="45" t="n">
        <v>22</v>
      </c>
    </row>
    <row r="2585" customFormat="false" ht="15" hidden="false" customHeight="false" outlineLevel="0" collapsed="false">
      <c r="A2585" s="7" t="s">
        <v>5090</v>
      </c>
      <c r="B2585" s="7" t="s">
        <v>12285</v>
      </c>
      <c r="C2585" s="44" t="n">
        <v>0</v>
      </c>
      <c r="D2585" s="44" t="n">
        <v>2</v>
      </c>
      <c r="E2585" s="38" t="n">
        <f aca="false">IFERROR(C2585/D2585,0)</f>
        <v>0</v>
      </c>
      <c r="F2585" s="45" t="n">
        <v>24.5</v>
      </c>
    </row>
    <row r="2586" customFormat="false" ht="15" hidden="false" customHeight="false" outlineLevel="0" collapsed="false">
      <c r="A2586" s="7" t="s">
        <v>5091</v>
      </c>
      <c r="B2586" s="7" t="s">
        <v>12285</v>
      </c>
      <c r="C2586" s="44" t="n">
        <v>0</v>
      </c>
      <c r="D2586" s="44" t="n">
        <v>2</v>
      </c>
      <c r="E2586" s="38" t="n">
        <f aca="false">IFERROR(C2586/D2586,0)</f>
        <v>0</v>
      </c>
      <c r="F2586" s="45" t="n">
        <v>38</v>
      </c>
    </row>
    <row r="2587" customFormat="false" ht="15" hidden="false" customHeight="false" outlineLevel="0" collapsed="false">
      <c r="A2587" s="7" t="s">
        <v>5089</v>
      </c>
      <c r="B2587" s="7" t="s">
        <v>12285</v>
      </c>
      <c r="C2587" s="44" t="n">
        <v>0</v>
      </c>
      <c r="D2587" s="44" t="n">
        <v>2</v>
      </c>
      <c r="E2587" s="38" t="n">
        <f aca="false">IFERROR(C2587/D2587,0)</f>
        <v>0</v>
      </c>
      <c r="F2587" s="45" t="n">
        <v>42</v>
      </c>
    </row>
    <row r="2588" customFormat="false" ht="15" hidden="false" customHeight="false" outlineLevel="0" collapsed="false">
      <c r="A2588" s="7" t="s">
        <v>5025</v>
      </c>
      <c r="B2588" s="7" t="s">
        <v>12285</v>
      </c>
      <c r="C2588" s="44" t="n">
        <v>0</v>
      </c>
      <c r="D2588" s="44" t="n">
        <v>2</v>
      </c>
      <c r="E2588" s="38" t="n">
        <f aca="false">IFERROR(C2588/D2588,0)</f>
        <v>0</v>
      </c>
      <c r="F2588" s="45" t="n">
        <v>24.5</v>
      </c>
    </row>
    <row r="2589" customFormat="false" ht="15" hidden="false" customHeight="false" outlineLevel="0" collapsed="false">
      <c r="A2589" s="7" t="s">
        <v>4690</v>
      </c>
      <c r="B2589" s="7" t="s">
        <v>12285</v>
      </c>
      <c r="C2589" s="44" t="n">
        <v>0</v>
      </c>
      <c r="D2589" s="44" t="n">
        <v>2</v>
      </c>
      <c r="E2589" s="38" t="n">
        <f aca="false">IFERROR(C2589/D2589,0)</f>
        <v>0</v>
      </c>
      <c r="F2589" s="45" t="n">
        <v>30.5</v>
      </c>
    </row>
    <row r="2590" customFormat="false" ht="15" hidden="false" customHeight="false" outlineLevel="0" collapsed="false">
      <c r="A2590" s="7" t="s">
        <v>3707</v>
      </c>
      <c r="B2590" s="7" t="s">
        <v>12280</v>
      </c>
      <c r="C2590" s="44" t="n">
        <v>0</v>
      </c>
      <c r="D2590" s="44" t="n">
        <v>2</v>
      </c>
      <c r="E2590" s="38" t="n">
        <f aca="false">IFERROR(C2590/D2590,0)</f>
        <v>0</v>
      </c>
      <c r="F2590" s="45" t="n">
        <v>25.5</v>
      </c>
    </row>
    <row r="2591" customFormat="false" ht="15" hidden="false" customHeight="false" outlineLevel="0" collapsed="false">
      <c r="A2591" s="7" t="s">
        <v>2405</v>
      </c>
      <c r="B2591" s="7" t="s">
        <v>12285</v>
      </c>
      <c r="C2591" s="44" t="n">
        <v>0</v>
      </c>
      <c r="D2591" s="44" t="n">
        <v>2</v>
      </c>
      <c r="E2591" s="38" t="n">
        <f aca="false">IFERROR(C2591/D2591,0)</f>
        <v>0</v>
      </c>
      <c r="F2591" s="45" t="n">
        <v>8</v>
      </c>
    </row>
    <row r="2592" customFormat="false" ht="15" hidden="false" customHeight="false" outlineLevel="0" collapsed="false">
      <c r="A2592" s="7" t="s">
        <v>4106</v>
      </c>
      <c r="B2592" s="7" t="s">
        <v>12281</v>
      </c>
      <c r="C2592" s="44" t="n">
        <v>0</v>
      </c>
      <c r="D2592" s="44" t="n">
        <v>2</v>
      </c>
      <c r="E2592" s="38" t="n">
        <f aca="false">IFERROR(C2592/D2592,0)</f>
        <v>0</v>
      </c>
      <c r="F2592" s="45" t="n">
        <v>30</v>
      </c>
    </row>
    <row r="2593" customFormat="false" ht="15" hidden="false" customHeight="false" outlineLevel="0" collapsed="false">
      <c r="A2593" s="7" t="s">
        <v>4550</v>
      </c>
      <c r="B2593" s="7" t="s">
        <v>12285</v>
      </c>
      <c r="C2593" s="44" t="n">
        <v>0</v>
      </c>
      <c r="D2593" s="44" t="n">
        <v>2</v>
      </c>
      <c r="E2593" s="38" t="n">
        <f aca="false">IFERROR(C2593/D2593,0)</f>
        <v>0</v>
      </c>
      <c r="F2593" s="45" t="n">
        <v>34.5</v>
      </c>
    </row>
    <row r="2594" customFormat="false" ht="15" hidden="false" customHeight="false" outlineLevel="0" collapsed="false">
      <c r="A2594" s="7" t="s">
        <v>2732</v>
      </c>
      <c r="B2594" s="7" t="s">
        <v>12281</v>
      </c>
      <c r="C2594" s="44" t="n">
        <v>0</v>
      </c>
      <c r="D2594" s="44" t="n">
        <v>2</v>
      </c>
      <c r="E2594" s="38" t="n">
        <f aca="false">IFERROR(C2594/D2594,0)</f>
        <v>0</v>
      </c>
      <c r="F2594" s="45" t="n">
        <v>18</v>
      </c>
    </row>
    <row r="2595" customFormat="false" ht="15" hidden="false" customHeight="false" outlineLevel="0" collapsed="false">
      <c r="A2595" s="7" t="s">
        <v>2787</v>
      </c>
      <c r="B2595" s="7" t="s">
        <v>12281</v>
      </c>
      <c r="C2595" s="44" t="n">
        <v>0</v>
      </c>
      <c r="D2595" s="44" t="n">
        <v>2</v>
      </c>
      <c r="E2595" s="38" t="n">
        <f aca="false">IFERROR(C2595/D2595,0)</f>
        <v>0</v>
      </c>
      <c r="F2595" s="45" t="n">
        <v>13</v>
      </c>
    </row>
    <row r="2596" customFormat="false" ht="15" hidden="false" customHeight="false" outlineLevel="0" collapsed="false">
      <c r="A2596" s="7" t="s">
        <v>3941</v>
      </c>
      <c r="B2596" s="7" t="s">
        <v>12286</v>
      </c>
      <c r="C2596" s="44" t="n">
        <v>0</v>
      </c>
      <c r="D2596" s="44" t="n">
        <v>2</v>
      </c>
      <c r="E2596" s="38" t="n">
        <f aca="false">IFERROR(C2596/D2596,0)</f>
        <v>0</v>
      </c>
      <c r="F2596" s="45" t="n">
        <v>8.5</v>
      </c>
    </row>
    <row r="2597" customFormat="false" ht="15" hidden="false" customHeight="false" outlineLevel="0" collapsed="false">
      <c r="A2597" s="7" t="s">
        <v>4709</v>
      </c>
      <c r="B2597" s="7" t="s">
        <v>12285</v>
      </c>
      <c r="C2597" s="44" t="n">
        <v>0</v>
      </c>
      <c r="D2597" s="44" t="n">
        <v>2</v>
      </c>
      <c r="E2597" s="38" t="n">
        <f aca="false">IFERROR(C2597/D2597,0)</f>
        <v>0</v>
      </c>
      <c r="F2597" s="45" t="n">
        <v>25.5</v>
      </c>
    </row>
    <row r="2598" customFormat="false" ht="15" hidden="false" customHeight="false" outlineLevel="0" collapsed="false">
      <c r="A2598" s="7" t="s">
        <v>2466</v>
      </c>
      <c r="B2598" s="7" t="s">
        <v>12321</v>
      </c>
      <c r="C2598" s="44" t="n">
        <v>0</v>
      </c>
      <c r="D2598" s="44" t="n">
        <v>2</v>
      </c>
      <c r="E2598" s="38" t="n">
        <f aca="false">IFERROR(C2598/D2598,0)</f>
        <v>0</v>
      </c>
      <c r="F2598" s="45" t="n">
        <v>23.5</v>
      </c>
    </row>
    <row r="2599" customFormat="false" ht="15" hidden="false" customHeight="false" outlineLevel="0" collapsed="false">
      <c r="A2599" s="7" t="s">
        <v>2846</v>
      </c>
      <c r="B2599" s="7" t="s">
        <v>12309</v>
      </c>
      <c r="C2599" s="44" t="n">
        <v>0</v>
      </c>
      <c r="D2599" s="44" t="n">
        <v>2</v>
      </c>
      <c r="E2599" s="38" t="n">
        <f aca="false">IFERROR(C2599/D2599,0)</f>
        <v>0</v>
      </c>
      <c r="F2599" s="45" t="n">
        <v>43.5</v>
      </c>
    </row>
    <row r="2600" customFormat="false" ht="15" hidden="false" customHeight="false" outlineLevel="0" collapsed="false">
      <c r="A2600" s="7" t="s">
        <v>4373</v>
      </c>
      <c r="B2600" s="7" t="s">
        <v>12285</v>
      </c>
      <c r="C2600" s="44" t="n">
        <v>0</v>
      </c>
      <c r="D2600" s="44" t="n">
        <v>2</v>
      </c>
      <c r="E2600" s="38" t="n">
        <f aca="false">IFERROR(C2600/D2600,0)</f>
        <v>0</v>
      </c>
      <c r="F2600" s="45" t="n">
        <v>11</v>
      </c>
    </row>
    <row r="2601" customFormat="false" ht="15" hidden="false" customHeight="false" outlineLevel="0" collapsed="false">
      <c r="A2601" s="7" t="s">
        <v>3060</v>
      </c>
      <c r="B2601" s="7" t="s">
        <v>12285</v>
      </c>
      <c r="C2601" s="44" t="n">
        <v>0</v>
      </c>
      <c r="D2601" s="44" t="n">
        <v>2</v>
      </c>
      <c r="E2601" s="38" t="n">
        <f aca="false">IFERROR(C2601/D2601,0)</f>
        <v>0</v>
      </c>
      <c r="F2601" s="45" t="n">
        <v>23.5</v>
      </c>
    </row>
    <row r="2602" customFormat="false" ht="15" hidden="false" customHeight="false" outlineLevel="0" collapsed="false">
      <c r="A2602" s="7" t="s">
        <v>2326</v>
      </c>
      <c r="B2602" s="7" t="s">
        <v>12281</v>
      </c>
      <c r="C2602" s="44" t="n">
        <v>0</v>
      </c>
      <c r="D2602" s="44" t="n">
        <v>2</v>
      </c>
      <c r="E2602" s="38" t="n">
        <f aca="false">IFERROR(C2602/D2602,0)</f>
        <v>0</v>
      </c>
      <c r="F2602" s="45" t="n">
        <v>9.5</v>
      </c>
    </row>
    <row r="2603" customFormat="false" ht="15" hidden="false" customHeight="false" outlineLevel="0" collapsed="false">
      <c r="A2603" s="7" t="s">
        <v>4494</v>
      </c>
      <c r="B2603" s="7" t="s">
        <v>12281</v>
      </c>
      <c r="C2603" s="44" t="n">
        <v>0</v>
      </c>
      <c r="D2603" s="44" t="n">
        <v>2</v>
      </c>
      <c r="E2603" s="38" t="n">
        <f aca="false">IFERROR(C2603/D2603,0)</f>
        <v>0</v>
      </c>
      <c r="F2603" s="45" t="n">
        <v>29.5</v>
      </c>
    </row>
    <row r="2604" customFormat="false" ht="15" hidden="false" customHeight="false" outlineLevel="0" collapsed="false">
      <c r="A2604" s="7" t="s">
        <v>4210</v>
      </c>
      <c r="B2604" s="7" t="s">
        <v>12285</v>
      </c>
      <c r="C2604" s="44" t="n">
        <v>0</v>
      </c>
      <c r="D2604" s="44" t="n">
        <v>2</v>
      </c>
      <c r="E2604" s="38" t="n">
        <f aca="false">IFERROR(C2604/D2604,0)</f>
        <v>0</v>
      </c>
      <c r="F2604" s="45" t="n">
        <v>24.5</v>
      </c>
    </row>
    <row r="2605" customFormat="false" ht="15" hidden="false" customHeight="false" outlineLevel="0" collapsed="false">
      <c r="A2605" s="7" t="s">
        <v>2397</v>
      </c>
      <c r="B2605" s="7" t="s">
        <v>12316</v>
      </c>
      <c r="C2605" s="44" t="n">
        <v>0</v>
      </c>
      <c r="D2605" s="44" t="n">
        <v>2</v>
      </c>
      <c r="E2605" s="38" t="n">
        <f aca="false">IFERROR(C2605/D2605,0)</f>
        <v>0</v>
      </c>
      <c r="F2605" s="45" t="n">
        <v>59</v>
      </c>
    </row>
    <row r="2606" customFormat="false" ht="15" hidden="false" customHeight="false" outlineLevel="0" collapsed="false">
      <c r="A2606" s="7" t="s">
        <v>5136</v>
      </c>
      <c r="B2606" s="7" t="s">
        <v>12281</v>
      </c>
      <c r="C2606" s="44" t="n">
        <v>0</v>
      </c>
      <c r="D2606" s="44" t="n">
        <v>2</v>
      </c>
      <c r="E2606" s="38" t="n">
        <f aca="false">IFERROR(C2606/D2606,0)</f>
        <v>0</v>
      </c>
      <c r="F2606" s="45" t="n">
        <v>54</v>
      </c>
    </row>
    <row r="2607" customFormat="false" ht="15" hidden="false" customHeight="false" outlineLevel="0" collapsed="false">
      <c r="A2607" s="7" t="s">
        <v>5193</v>
      </c>
      <c r="B2607" s="7" t="s">
        <v>12285</v>
      </c>
      <c r="C2607" s="44" t="n">
        <v>0</v>
      </c>
      <c r="D2607" s="44" t="n">
        <v>2</v>
      </c>
      <c r="E2607" s="38" t="n">
        <f aca="false">IFERROR(C2607/D2607,0)</f>
        <v>0</v>
      </c>
      <c r="F2607" s="45" t="n">
        <v>50.5</v>
      </c>
    </row>
    <row r="2608" customFormat="false" ht="15" hidden="false" customHeight="false" outlineLevel="0" collapsed="false">
      <c r="A2608" s="7" t="s">
        <v>3303</v>
      </c>
      <c r="B2608" s="7" t="s">
        <v>12285</v>
      </c>
      <c r="C2608" s="44" t="n">
        <v>0</v>
      </c>
      <c r="D2608" s="44" t="n">
        <v>2</v>
      </c>
      <c r="E2608" s="38" t="n">
        <f aca="false">IFERROR(C2608/D2608,0)</f>
        <v>0</v>
      </c>
      <c r="F2608" s="45" t="n">
        <v>28.5</v>
      </c>
    </row>
    <row r="2609" customFormat="false" ht="15" hidden="false" customHeight="false" outlineLevel="0" collapsed="false">
      <c r="A2609" s="7" t="s">
        <v>4067</v>
      </c>
      <c r="B2609" s="7" t="s">
        <v>12285</v>
      </c>
      <c r="C2609" s="44" t="n">
        <v>0</v>
      </c>
      <c r="D2609" s="44" t="n">
        <v>2</v>
      </c>
      <c r="E2609" s="38" t="n">
        <f aca="false">IFERROR(C2609/D2609,0)</f>
        <v>0</v>
      </c>
      <c r="F2609" s="45" t="n">
        <v>11</v>
      </c>
    </row>
    <row r="2610" customFormat="false" ht="15" hidden="false" customHeight="false" outlineLevel="0" collapsed="false">
      <c r="A2610" s="7" t="s">
        <v>3764</v>
      </c>
      <c r="B2610" s="7" t="s">
        <v>12280</v>
      </c>
      <c r="C2610" s="44" t="n">
        <v>0</v>
      </c>
      <c r="D2610" s="44" t="n">
        <v>2</v>
      </c>
      <c r="E2610" s="38" t="n">
        <f aca="false">IFERROR(C2610/D2610,0)</f>
        <v>0</v>
      </c>
      <c r="F2610" s="45" t="n">
        <v>25.5</v>
      </c>
    </row>
    <row r="2611" customFormat="false" ht="15" hidden="false" customHeight="false" outlineLevel="0" collapsed="false">
      <c r="A2611" s="7" t="s">
        <v>4525</v>
      </c>
      <c r="B2611" s="7" t="s">
        <v>12285</v>
      </c>
      <c r="C2611" s="44" t="n">
        <v>0</v>
      </c>
      <c r="D2611" s="44" t="n">
        <v>2</v>
      </c>
      <c r="E2611" s="38" t="n">
        <f aca="false">IFERROR(C2611/D2611,0)</f>
        <v>0</v>
      </c>
      <c r="F2611" s="45" t="n">
        <v>36.5</v>
      </c>
    </row>
    <row r="2612" customFormat="false" ht="15" hidden="false" customHeight="false" outlineLevel="0" collapsed="false">
      <c r="A2612" s="7" t="s">
        <v>2301</v>
      </c>
      <c r="B2612" s="7" t="s">
        <v>12289</v>
      </c>
      <c r="C2612" s="44" t="n">
        <v>0</v>
      </c>
      <c r="D2612" s="44" t="n">
        <v>2</v>
      </c>
      <c r="E2612" s="38" t="n">
        <f aca="false">IFERROR(C2612/D2612,0)</f>
        <v>0</v>
      </c>
      <c r="F2612" s="45" t="n">
        <v>12</v>
      </c>
    </row>
    <row r="2613" customFormat="false" ht="15" hidden="false" customHeight="false" outlineLevel="0" collapsed="false">
      <c r="A2613" s="7" t="s">
        <v>3086</v>
      </c>
      <c r="B2613" s="7" t="s">
        <v>12288</v>
      </c>
      <c r="C2613" s="44" t="n">
        <v>0</v>
      </c>
      <c r="D2613" s="44" t="n">
        <v>2</v>
      </c>
      <c r="E2613" s="38" t="n">
        <f aca="false">IFERROR(C2613/D2613,0)</f>
        <v>0</v>
      </c>
      <c r="F2613" s="45" t="n">
        <v>58.5</v>
      </c>
    </row>
    <row r="2614" customFormat="false" ht="15" hidden="false" customHeight="false" outlineLevel="0" collapsed="false">
      <c r="A2614" s="7" t="s">
        <v>3133</v>
      </c>
      <c r="B2614" s="7" t="s">
        <v>12285</v>
      </c>
      <c r="C2614" s="44" t="n">
        <v>0</v>
      </c>
      <c r="D2614" s="44" t="n">
        <v>2</v>
      </c>
      <c r="E2614" s="38" t="n">
        <f aca="false">IFERROR(C2614/D2614,0)</f>
        <v>0</v>
      </c>
      <c r="F2614" s="45" t="n">
        <v>12</v>
      </c>
    </row>
    <row r="2615" customFormat="false" ht="15" hidden="false" customHeight="false" outlineLevel="0" collapsed="false">
      <c r="A2615" s="7" t="s">
        <v>3124</v>
      </c>
      <c r="B2615" s="7" t="s">
        <v>12304</v>
      </c>
      <c r="C2615" s="44" t="n">
        <v>0</v>
      </c>
      <c r="D2615" s="44" t="n">
        <v>2</v>
      </c>
      <c r="E2615" s="38" t="n">
        <f aca="false">IFERROR(C2615/D2615,0)</f>
        <v>0</v>
      </c>
      <c r="F2615" s="45" t="n">
        <v>8</v>
      </c>
    </row>
    <row r="2616" customFormat="false" ht="15" hidden="false" customHeight="false" outlineLevel="0" collapsed="false">
      <c r="A2616" s="7" t="s">
        <v>4784</v>
      </c>
      <c r="B2616" s="7" t="s">
        <v>12284</v>
      </c>
      <c r="C2616" s="44" t="n">
        <v>0</v>
      </c>
      <c r="D2616" s="44" t="n">
        <v>2</v>
      </c>
      <c r="E2616" s="38" t="n">
        <f aca="false">IFERROR(C2616/D2616,0)</f>
        <v>0</v>
      </c>
      <c r="F2616" s="45" t="n">
        <v>59.5</v>
      </c>
    </row>
    <row r="2617" customFormat="false" ht="15" hidden="false" customHeight="false" outlineLevel="0" collapsed="false">
      <c r="A2617" s="7" t="s">
        <v>4535</v>
      </c>
      <c r="B2617" s="7" t="s">
        <v>12285</v>
      </c>
      <c r="C2617" s="44" t="n">
        <v>0</v>
      </c>
      <c r="D2617" s="44" t="n">
        <v>2</v>
      </c>
      <c r="E2617" s="38" t="n">
        <f aca="false">IFERROR(C2617/D2617,0)</f>
        <v>0</v>
      </c>
      <c r="F2617" s="45" t="n">
        <v>33.5</v>
      </c>
    </row>
    <row r="2618" customFormat="false" ht="15" hidden="false" customHeight="false" outlineLevel="0" collapsed="false">
      <c r="A2618" s="7" t="s">
        <v>4832</v>
      </c>
      <c r="B2618" s="7" t="s">
        <v>12285</v>
      </c>
      <c r="C2618" s="44" t="n">
        <v>0</v>
      </c>
      <c r="D2618" s="44" t="n">
        <v>2</v>
      </c>
      <c r="E2618" s="38" t="n">
        <f aca="false">IFERROR(C2618/D2618,0)</f>
        <v>0</v>
      </c>
      <c r="F2618" s="45" t="n">
        <v>10</v>
      </c>
    </row>
    <row r="2619" customFormat="false" ht="15" hidden="false" customHeight="false" outlineLevel="0" collapsed="false">
      <c r="A2619" s="7" t="s">
        <v>4380</v>
      </c>
      <c r="B2619" s="7" t="s">
        <v>12285</v>
      </c>
      <c r="C2619" s="44" t="n">
        <v>0</v>
      </c>
      <c r="D2619" s="44" t="n">
        <v>2</v>
      </c>
      <c r="E2619" s="38" t="n">
        <f aca="false">IFERROR(C2619/D2619,0)</f>
        <v>0</v>
      </c>
      <c r="F2619" s="45" t="n">
        <v>28</v>
      </c>
    </row>
    <row r="2620" customFormat="false" ht="15" hidden="false" customHeight="false" outlineLevel="0" collapsed="false">
      <c r="A2620" s="7" t="s">
        <v>2302</v>
      </c>
      <c r="B2620" s="7" t="s">
        <v>12285</v>
      </c>
      <c r="C2620" s="44" t="n">
        <v>0</v>
      </c>
      <c r="D2620" s="44" t="n">
        <v>2</v>
      </c>
      <c r="E2620" s="38" t="n">
        <f aca="false">IFERROR(C2620/D2620,0)</f>
        <v>0</v>
      </c>
      <c r="F2620" s="45" t="n">
        <v>10</v>
      </c>
    </row>
    <row r="2621" customFormat="false" ht="15" hidden="false" customHeight="false" outlineLevel="0" collapsed="false">
      <c r="A2621" s="7" t="s">
        <v>4228</v>
      </c>
      <c r="B2621" s="7" t="s">
        <v>12285</v>
      </c>
      <c r="C2621" s="44" t="n">
        <v>0</v>
      </c>
      <c r="D2621" s="44" t="n">
        <v>2</v>
      </c>
      <c r="E2621" s="38" t="n">
        <f aca="false">IFERROR(C2621/D2621,0)</f>
        <v>0</v>
      </c>
      <c r="F2621" s="45" t="n">
        <v>16</v>
      </c>
    </row>
    <row r="2622" customFormat="false" ht="15" hidden="false" customHeight="false" outlineLevel="0" collapsed="false">
      <c r="A2622" s="7" t="s">
        <v>2894</v>
      </c>
      <c r="B2622" s="7" t="s">
        <v>12285</v>
      </c>
      <c r="C2622" s="44" t="n">
        <v>0</v>
      </c>
      <c r="D2622" s="44" t="n">
        <v>2</v>
      </c>
      <c r="E2622" s="38" t="n">
        <f aca="false">IFERROR(C2622/D2622,0)</f>
        <v>0</v>
      </c>
      <c r="F2622" s="45" t="n">
        <v>8.5</v>
      </c>
    </row>
    <row r="2623" customFormat="false" ht="15" hidden="false" customHeight="false" outlineLevel="0" collapsed="false">
      <c r="A2623" s="7" t="s">
        <v>4241</v>
      </c>
      <c r="B2623" s="7" t="s">
        <v>12285</v>
      </c>
      <c r="C2623" s="44" t="n">
        <v>0</v>
      </c>
      <c r="D2623" s="44" t="n">
        <v>2</v>
      </c>
      <c r="E2623" s="38" t="n">
        <f aca="false">IFERROR(C2623/D2623,0)</f>
        <v>0</v>
      </c>
      <c r="F2623" s="45" t="n">
        <v>33.5</v>
      </c>
    </row>
    <row r="2624" customFormat="false" ht="15" hidden="false" customHeight="false" outlineLevel="0" collapsed="false">
      <c r="A2624" s="7" t="s">
        <v>2304</v>
      </c>
      <c r="B2624" s="7" t="s">
        <v>12302</v>
      </c>
      <c r="C2624" s="44" t="n">
        <v>0</v>
      </c>
      <c r="D2624" s="44" t="n">
        <v>2</v>
      </c>
      <c r="E2624" s="38" t="n">
        <f aca="false">IFERROR(C2624/D2624,0)</f>
        <v>0</v>
      </c>
      <c r="F2624" s="45" t="n">
        <v>16.5</v>
      </c>
    </row>
    <row r="2625" customFormat="false" ht="15" hidden="false" customHeight="false" outlineLevel="0" collapsed="false">
      <c r="A2625" s="7" t="s">
        <v>4249</v>
      </c>
      <c r="B2625" s="7" t="s">
        <v>12285</v>
      </c>
      <c r="C2625" s="44" t="n">
        <v>0</v>
      </c>
      <c r="D2625" s="44" t="n">
        <v>2</v>
      </c>
      <c r="E2625" s="38" t="n">
        <f aca="false">IFERROR(C2625/D2625,0)</f>
        <v>0</v>
      </c>
      <c r="F2625" s="45" t="n">
        <v>35.5</v>
      </c>
    </row>
    <row r="2626" customFormat="false" ht="15" hidden="false" customHeight="false" outlineLevel="0" collapsed="false">
      <c r="A2626" s="7" t="s">
        <v>4043</v>
      </c>
      <c r="B2626" s="7" t="s">
        <v>12285</v>
      </c>
      <c r="C2626" s="44" t="n">
        <v>0</v>
      </c>
      <c r="D2626" s="44" t="n">
        <v>2</v>
      </c>
      <c r="E2626" s="38" t="n">
        <f aca="false">IFERROR(C2626/D2626,0)</f>
        <v>0</v>
      </c>
      <c r="F2626" s="45" t="n">
        <v>13</v>
      </c>
    </row>
    <row r="2627" customFormat="false" ht="15" hidden="false" customHeight="false" outlineLevel="0" collapsed="false">
      <c r="A2627" s="7" t="s">
        <v>2673</v>
      </c>
      <c r="B2627" s="7" t="s">
        <v>12345</v>
      </c>
      <c r="C2627" s="44" t="n">
        <v>0</v>
      </c>
      <c r="D2627" s="44" t="n">
        <v>2</v>
      </c>
      <c r="E2627" s="38" t="n">
        <f aca="false">IFERROR(C2627/D2627,0)</f>
        <v>0</v>
      </c>
      <c r="F2627" s="45" t="n">
        <v>41.5</v>
      </c>
    </row>
    <row r="2628" customFormat="false" ht="15" hidden="false" customHeight="false" outlineLevel="0" collapsed="false">
      <c r="A2628" s="7" t="s">
        <v>4314</v>
      </c>
      <c r="B2628" s="7" t="s">
        <v>12284</v>
      </c>
      <c r="C2628" s="44" t="n">
        <v>0</v>
      </c>
      <c r="D2628" s="44" t="n">
        <v>2</v>
      </c>
      <c r="E2628" s="38" t="n">
        <f aca="false">IFERROR(C2628/D2628,0)</f>
        <v>0</v>
      </c>
      <c r="F2628" s="45" t="n">
        <v>76.5</v>
      </c>
    </row>
    <row r="2629" customFormat="false" ht="15" hidden="false" customHeight="false" outlineLevel="0" collapsed="false">
      <c r="A2629" s="7" t="s">
        <v>2968</v>
      </c>
      <c r="B2629" s="7" t="s">
        <v>12285</v>
      </c>
      <c r="C2629" s="44" t="n">
        <v>0</v>
      </c>
      <c r="D2629" s="44" t="n">
        <v>2</v>
      </c>
      <c r="E2629" s="38" t="n">
        <f aca="false">IFERROR(C2629/D2629,0)</f>
        <v>0</v>
      </c>
      <c r="F2629" s="45" t="n">
        <v>10.5</v>
      </c>
    </row>
    <row r="2630" customFormat="false" ht="15" hidden="false" customHeight="false" outlineLevel="0" collapsed="false">
      <c r="A2630" s="7" t="s">
        <v>2673</v>
      </c>
      <c r="B2630" s="7" t="s">
        <v>12333</v>
      </c>
      <c r="C2630" s="44" t="n">
        <v>0</v>
      </c>
      <c r="D2630" s="44" t="n">
        <v>2</v>
      </c>
      <c r="E2630" s="38" t="n">
        <f aca="false">IFERROR(C2630/D2630,0)</f>
        <v>0</v>
      </c>
      <c r="F2630" s="45" t="n">
        <v>40.5</v>
      </c>
    </row>
    <row r="2631" customFormat="false" ht="15" hidden="false" customHeight="false" outlineLevel="0" collapsed="false">
      <c r="A2631" s="7" t="s">
        <v>2324</v>
      </c>
      <c r="B2631" s="7" t="s">
        <v>12308</v>
      </c>
      <c r="C2631" s="44" t="n">
        <v>0</v>
      </c>
      <c r="D2631" s="44" t="n">
        <v>2</v>
      </c>
      <c r="E2631" s="38" t="n">
        <f aca="false">IFERROR(C2631/D2631,0)</f>
        <v>0</v>
      </c>
      <c r="F2631" s="45" t="n">
        <v>18</v>
      </c>
    </row>
    <row r="2632" customFormat="false" ht="15" hidden="false" customHeight="false" outlineLevel="0" collapsed="false">
      <c r="A2632" s="7" t="s">
        <v>4252</v>
      </c>
      <c r="B2632" s="7" t="s">
        <v>12285</v>
      </c>
      <c r="C2632" s="44" t="n">
        <v>0</v>
      </c>
      <c r="D2632" s="44" t="n">
        <v>2</v>
      </c>
      <c r="E2632" s="38" t="n">
        <f aca="false">IFERROR(C2632/D2632,0)</f>
        <v>0</v>
      </c>
      <c r="F2632" s="45" t="n">
        <v>39</v>
      </c>
    </row>
    <row r="2633" customFormat="false" ht="15" hidden="false" customHeight="false" outlineLevel="0" collapsed="false">
      <c r="A2633" s="7" t="s">
        <v>2771</v>
      </c>
      <c r="B2633" s="7" t="s">
        <v>12320</v>
      </c>
      <c r="C2633" s="44" t="n">
        <v>0</v>
      </c>
      <c r="D2633" s="44" t="n">
        <v>2</v>
      </c>
      <c r="E2633" s="38" t="n">
        <f aca="false">IFERROR(C2633/D2633,0)</f>
        <v>0</v>
      </c>
      <c r="F2633" s="45" t="n">
        <v>61.5</v>
      </c>
    </row>
    <row r="2634" customFormat="false" ht="15" hidden="false" customHeight="false" outlineLevel="0" collapsed="false">
      <c r="A2634" s="7" t="s">
        <v>959</v>
      </c>
      <c r="B2634" s="7" t="s">
        <v>12297</v>
      </c>
      <c r="C2634" s="44" t="n">
        <v>0</v>
      </c>
      <c r="D2634" s="44" t="n">
        <v>2</v>
      </c>
      <c r="E2634" s="38" t="n">
        <f aca="false">IFERROR(C2634/D2634,0)</f>
        <v>0</v>
      </c>
      <c r="F2634" s="45" t="n">
        <v>11.5</v>
      </c>
    </row>
    <row r="2635" customFormat="false" ht="15" hidden="false" customHeight="false" outlineLevel="0" collapsed="false">
      <c r="A2635" s="7" t="s">
        <v>3811</v>
      </c>
      <c r="B2635" s="7" t="s">
        <v>12285</v>
      </c>
      <c r="C2635" s="44" t="n">
        <v>0</v>
      </c>
      <c r="D2635" s="44" t="n">
        <v>2</v>
      </c>
      <c r="E2635" s="38" t="n">
        <f aca="false">IFERROR(C2635/D2635,0)</f>
        <v>0</v>
      </c>
      <c r="F2635" s="45" t="n">
        <v>26.5</v>
      </c>
    </row>
    <row r="2636" customFormat="false" ht="15" hidden="false" customHeight="false" outlineLevel="0" collapsed="false">
      <c r="A2636" s="7" t="s">
        <v>4703</v>
      </c>
      <c r="B2636" s="7" t="s">
        <v>12285</v>
      </c>
      <c r="C2636" s="44" t="n">
        <v>0</v>
      </c>
      <c r="D2636" s="44" t="n">
        <v>2</v>
      </c>
      <c r="E2636" s="38" t="n">
        <f aca="false">IFERROR(C2636/D2636,0)</f>
        <v>0</v>
      </c>
      <c r="F2636" s="45" t="n">
        <v>34</v>
      </c>
    </row>
    <row r="2637" customFormat="false" ht="15" hidden="false" customHeight="false" outlineLevel="0" collapsed="false">
      <c r="A2637" s="7" t="s">
        <v>5041</v>
      </c>
      <c r="B2637" s="7" t="s">
        <v>12285</v>
      </c>
      <c r="C2637" s="44" t="n">
        <v>0</v>
      </c>
      <c r="D2637" s="44" t="n">
        <v>2</v>
      </c>
      <c r="E2637" s="38" t="n">
        <f aca="false">IFERROR(C2637/D2637,0)</f>
        <v>0</v>
      </c>
      <c r="F2637" s="45" t="n">
        <v>39</v>
      </c>
    </row>
    <row r="2638" customFormat="false" ht="15" hidden="false" customHeight="false" outlineLevel="0" collapsed="false">
      <c r="A2638" s="7" t="s">
        <v>2927</v>
      </c>
      <c r="B2638" s="7" t="s">
        <v>12285</v>
      </c>
      <c r="C2638" s="44" t="n">
        <v>0</v>
      </c>
      <c r="D2638" s="44" t="n">
        <v>2</v>
      </c>
      <c r="E2638" s="38" t="n">
        <f aca="false">IFERROR(C2638/D2638,0)</f>
        <v>0</v>
      </c>
      <c r="F2638" s="45" t="n">
        <v>35.5</v>
      </c>
    </row>
    <row r="2639" customFormat="false" ht="15" hidden="false" customHeight="false" outlineLevel="0" collapsed="false">
      <c r="A2639" s="7" t="s">
        <v>4624</v>
      </c>
      <c r="B2639" s="7" t="s">
        <v>12292</v>
      </c>
      <c r="C2639" s="44" t="n">
        <v>0</v>
      </c>
      <c r="D2639" s="44" t="n">
        <v>2</v>
      </c>
      <c r="E2639" s="38" t="n">
        <f aca="false">IFERROR(C2639/D2639,0)</f>
        <v>0</v>
      </c>
      <c r="F2639" s="45" t="n">
        <v>16.5</v>
      </c>
    </row>
    <row r="2640" customFormat="false" ht="15" hidden="false" customHeight="false" outlineLevel="0" collapsed="false">
      <c r="A2640" s="7" t="s">
        <v>2470</v>
      </c>
      <c r="B2640" s="7" t="s">
        <v>12312</v>
      </c>
      <c r="C2640" s="44" t="n">
        <v>0</v>
      </c>
      <c r="D2640" s="44" t="n">
        <v>2</v>
      </c>
      <c r="E2640" s="38" t="n">
        <f aca="false">IFERROR(C2640/D2640,0)</f>
        <v>0</v>
      </c>
      <c r="F2640" s="45" t="n">
        <v>49</v>
      </c>
    </row>
    <row r="2641" customFormat="false" ht="15" hidden="false" customHeight="false" outlineLevel="0" collapsed="false">
      <c r="A2641" s="7" t="s">
        <v>2348</v>
      </c>
      <c r="B2641" s="7" t="s">
        <v>12312</v>
      </c>
      <c r="C2641" s="44" t="n">
        <v>0</v>
      </c>
      <c r="D2641" s="44" t="n">
        <v>2</v>
      </c>
      <c r="E2641" s="38" t="n">
        <f aca="false">IFERROR(C2641/D2641,0)</f>
        <v>0</v>
      </c>
      <c r="F2641" s="45" t="n">
        <v>35.5</v>
      </c>
    </row>
    <row r="2642" customFormat="false" ht="15" hidden="false" customHeight="false" outlineLevel="0" collapsed="false">
      <c r="A2642" s="7" t="s">
        <v>4786</v>
      </c>
      <c r="B2642" s="7" t="s">
        <v>12285</v>
      </c>
      <c r="C2642" s="44" t="n">
        <v>0</v>
      </c>
      <c r="D2642" s="44" t="n">
        <v>2</v>
      </c>
      <c r="E2642" s="38" t="n">
        <f aca="false">IFERROR(C2642/D2642,0)</f>
        <v>0</v>
      </c>
      <c r="F2642" s="45" t="n">
        <v>37</v>
      </c>
    </row>
    <row r="2643" customFormat="false" ht="15" hidden="false" customHeight="false" outlineLevel="0" collapsed="false">
      <c r="A2643" s="7" t="s">
        <v>4854</v>
      </c>
      <c r="B2643" s="7" t="s">
        <v>12285</v>
      </c>
      <c r="C2643" s="44" t="n">
        <v>0</v>
      </c>
      <c r="D2643" s="44" t="n">
        <v>2</v>
      </c>
      <c r="E2643" s="38" t="n">
        <f aca="false">IFERROR(C2643/D2643,0)</f>
        <v>0</v>
      </c>
      <c r="F2643" s="45" t="n">
        <v>41.5</v>
      </c>
    </row>
    <row r="2644" customFormat="false" ht="15" hidden="false" customHeight="false" outlineLevel="0" collapsed="false">
      <c r="A2644" s="7" t="s">
        <v>4115</v>
      </c>
      <c r="B2644" s="7" t="s">
        <v>12285</v>
      </c>
      <c r="C2644" s="44" t="n">
        <v>0</v>
      </c>
      <c r="D2644" s="44" t="n">
        <v>2</v>
      </c>
      <c r="E2644" s="38" t="n">
        <f aca="false">IFERROR(C2644/D2644,0)</f>
        <v>0</v>
      </c>
      <c r="F2644" s="45" t="n">
        <v>30</v>
      </c>
    </row>
    <row r="2645" customFormat="false" ht="15" hidden="false" customHeight="false" outlineLevel="0" collapsed="false">
      <c r="A2645" s="7" t="s">
        <v>4124</v>
      </c>
      <c r="B2645" s="7" t="s">
        <v>12291</v>
      </c>
      <c r="C2645" s="44" t="n">
        <v>0</v>
      </c>
      <c r="D2645" s="44" t="n">
        <v>2</v>
      </c>
      <c r="E2645" s="38" t="n">
        <f aca="false">IFERROR(C2645/D2645,0)</f>
        <v>0</v>
      </c>
      <c r="F2645" s="45" t="n">
        <v>51.5</v>
      </c>
    </row>
    <row r="2646" customFormat="false" ht="15" hidden="false" customHeight="false" outlineLevel="0" collapsed="false">
      <c r="A2646" s="7" t="s">
        <v>4759</v>
      </c>
      <c r="B2646" s="7" t="s">
        <v>12280</v>
      </c>
      <c r="C2646" s="44" t="n">
        <v>0</v>
      </c>
      <c r="D2646" s="44" t="n">
        <v>2</v>
      </c>
      <c r="E2646" s="38" t="n">
        <f aca="false">IFERROR(C2646/D2646,0)</f>
        <v>0</v>
      </c>
      <c r="F2646" s="45" t="n">
        <v>26</v>
      </c>
    </row>
    <row r="2647" customFormat="false" ht="15" hidden="false" customHeight="false" outlineLevel="0" collapsed="false">
      <c r="A2647" s="7" t="s">
        <v>2315</v>
      </c>
      <c r="B2647" s="7" t="s">
        <v>12283</v>
      </c>
      <c r="C2647" s="44" t="n">
        <v>0</v>
      </c>
      <c r="D2647" s="44" t="n">
        <v>2</v>
      </c>
      <c r="E2647" s="38" t="n">
        <f aca="false">IFERROR(C2647/D2647,0)</f>
        <v>0</v>
      </c>
      <c r="F2647" s="45" t="n">
        <v>8</v>
      </c>
    </row>
    <row r="2648" customFormat="false" ht="15" hidden="false" customHeight="false" outlineLevel="0" collapsed="false">
      <c r="A2648" s="7" t="s">
        <v>4748</v>
      </c>
      <c r="B2648" s="7" t="s">
        <v>12293</v>
      </c>
      <c r="C2648" s="44" t="n">
        <v>0</v>
      </c>
      <c r="D2648" s="44" t="n">
        <v>2</v>
      </c>
      <c r="E2648" s="38" t="n">
        <f aca="false">IFERROR(C2648/D2648,0)</f>
        <v>0</v>
      </c>
      <c r="F2648" s="45" t="n">
        <v>87</v>
      </c>
    </row>
    <row r="2649" customFormat="false" ht="15" hidden="false" customHeight="false" outlineLevel="0" collapsed="false">
      <c r="A2649" s="7" t="s">
        <v>4121</v>
      </c>
      <c r="B2649" s="7" t="s">
        <v>12285</v>
      </c>
      <c r="C2649" s="44" t="n">
        <v>0</v>
      </c>
      <c r="D2649" s="44" t="n">
        <v>2</v>
      </c>
      <c r="E2649" s="38" t="n">
        <f aca="false">IFERROR(C2649/D2649,0)</f>
        <v>0</v>
      </c>
      <c r="F2649" s="45" t="n">
        <v>29</v>
      </c>
    </row>
    <row r="2650" customFormat="false" ht="15" hidden="false" customHeight="false" outlineLevel="0" collapsed="false">
      <c r="A2650" s="7" t="s">
        <v>4597</v>
      </c>
      <c r="B2650" s="7" t="s">
        <v>12285</v>
      </c>
      <c r="C2650" s="44" t="n">
        <v>0</v>
      </c>
      <c r="D2650" s="44" t="n">
        <v>2</v>
      </c>
      <c r="E2650" s="38" t="n">
        <f aca="false">IFERROR(C2650/D2650,0)</f>
        <v>0</v>
      </c>
      <c r="F2650" s="45" t="n">
        <v>48</v>
      </c>
    </row>
    <row r="2651" customFormat="false" ht="15" hidden="false" customHeight="false" outlineLevel="0" collapsed="false">
      <c r="A2651" s="7" t="s">
        <v>3405</v>
      </c>
      <c r="B2651" s="7" t="s">
        <v>12285</v>
      </c>
      <c r="C2651" s="44" t="n">
        <v>0</v>
      </c>
      <c r="D2651" s="44" t="n">
        <v>2</v>
      </c>
      <c r="E2651" s="38" t="n">
        <f aca="false">IFERROR(C2651/D2651,0)</f>
        <v>0</v>
      </c>
      <c r="F2651" s="45" t="n">
        <v>52.5</v>
      </c>
    </row>
    <row r="2652" customFormat="false" ht="15" hidden="false" customHeight="false" outlineLevel="0" collapsed="false">
      <c r="A2652" s="7" t="s">
        <v>4629</v>
      </c>
      <c r="B2652" s="7" t="s">
        <v>12285</v>
      </c>
      <c r="C2652" s="44" t="n">
        <v>0</v>
      </c>
      <c r="D2652" s="44" t="n">
        <v>2</v>
      </c>
      <c r="E2652" s="38" t="n">
        <f aca="false">IFERROR(C2652/D2652,0)</f>
        <v>0</v>
      </c>
      <c r="F2652" s="45" t="n">
        <v>27.5</v>
      </c>
    </row>
    <row r="2653" customFormat="false" ht="15" hidden="false" customHeight="false" outlineLevel="0" collapsed="false">
      <c r="A2653" s="7" t="s">
        <v>2635</v>
      </c>
      <c r="B2653" s="7" t="s">
        <v>12309</v>
      </c>
      <c r="C2653" s="44" t="n">
        <v>0</v>
      </c>
      <c r="D2653" s="44" t="n">
        <v>2</v>
      </c>
      <c r="E2653" s="38" t="n">
        <f aca="false">IFERROR(C2653/D2653,0)</f>
        <v>0</v>
      </c>
      <c r="F2653" s="45" t="n">
        <v>28.5</v>
      </c>
    </row>
    <row r="2654" customFormat="false" ht="15" hidden="false" customHeight="false" outlineLevel="0" collapsed="false">
      <c r="A2654" s="7" t="s">
        <v>4886</v>
      </c>
      <c r="B2654" s="7" t="s">
        <v>12285</v>
      </c>
      <c r="C2654" s="44" t="n">
        <v>0</v>
      </c>
      <c r="D2654" s="44" t="n">
        <v>2</v>
      </c>
      <c r="E2654" s="38" t="n">
        <f aca="false">IFERROR(C2654/D2654,0)</f>
        <v>0</v>
      </c>
      <c r="F2654" s="45" t="n">
        <v>10</v>
      </c>
    </row>
    <row r="2655" customFormat="false" ht="15" hidden="false" customHeight="false" outlineLevel="0" collapsed="false">
      <c r="A2655" s="7" t="s">
        <v>4167</v>
      </c>
      <c r="B2655" s="7" t="s">
        <v>12285</v>
      </c>
      <c r="C2655" s="44" t="n">
        <v>0</v>
      </c>
      <c r="D2655" s="44" t="n">
        <v>2</v>
      </c>
      <c r="E2655" s="38" t="n">
        <f aca="false">IFERROR(C2655/D2655,0)</f>
        <v>0</v>
      </c>
      <c r="F2655" s="45" t="n">
        <v>27.5</v>
      </c>
    </row>
    <row r="2656" customFormat="false" ht="15" hidden="false" customHeight="false" outlineLevel="0" collapsed="false">
      <c r="A2656" s="7" t="s">
        <v>3836</v>
      </c>
      <c r="B2656" s="7" t="s">
        <v>12295</v>
      </c>
      <c r="C2656" s="44" t="n">
        <v>0</v>
      </c>
      <c r="D2656" s="44" t="n">
        <v>2</v>
      </c>
      <c r="E2656" s="38" t="n">
        <f aca="false">IFERROR(C2656/D2656,0)</f>
        <v>0</v>
      </c>
      <c r="F2656" s="45" t="n">
        <v>42</v>
      </c>
    </row>
    <row r="2657" customFormat="false" ht="15" hidden="false" customHeight="false" outlineLevel="0" collapsed="false">
      <c r="A2657" s="7" t="s">
        <v>4046</v>
      </c>
      <c r="B2657" s="7" t="s">
        <v>12285</v>
      </c>
      <c r="C2657" s="44" t="n">
        <v>0</v>
      </c>
      <c r="D2657" s="44" t="n">
        <v>2</v>
      </c>
      <c r="E2657" s="38" t="n">
        <f aca="false">IFERROR(C2657/D2657,0)</f>
        <v>0</v>
      </c>
      <c r="F2657" s="45" t="n">
        <v>20.5</v>
      </c>
    </row>
    <row r="2658" customFormat="false" ht="15" hidden="false" customHeight="false" outlineLevel="0" collapsed="false">
      <c r="A2658" s="7" t="s">
        <v>4218</v>
      </c>
      <c r="B2658" s="7" t="s">
        <v>12285</v>
      </c>
      <c r="C2658" s="44" t="n">
        <v>0</v>
      </c>
      <c r="D2658" s="44" t="n">
        <v>2</v>
      </c>
      <c r="E2658" s="38" t="n">
        <f aca="false">IFERROR(C2658/D2658,0)</f>
        <v>0</v>
      </c>
      <c r="F2658" s="45" t="n">
        <v>23</v>
      </c>
    </row>
    <row r="2659" customFormat="false" ht="15" hidden="false" customHeight="false" outlineLevel="0" collapsed="false">
      <c r="A2659" s="7" t="s">
        <v>2304</v>
      </c>
      <c r="B2659" s="7" t="s">
        <v>12329</v>
      </c>
      <c r="C2659" s="44" t="n">
        <v>0</v>
      </c>
      <c r="D2659" s="44" t="n">
        <v>2</v>
      </c>
      <c r="E2659" s="38" t="n">
        <f aca="false">IFERROR(C2659/D2659,0)</f>
        <v>0</v>
      </c>
      <c r="F2659" s="45" t="n">
        <v>19.5</v>
      </c>
    </row>
    <row r="2660" customFormat="false" ht="15" hidden="false" customHeight="false" outlineLevel="0" collapsed="false">
      <c r="A2660" s="7" t="s">
        <v>2901</v>
      </c>
      <c r="B2660" s="7" t="s">
        <v>12289</v>
      </c>
      <c r="C2660" s="44" t="n">
        <v>0</v>
      </c>
      <c r="D2660" s="44" t="n">
        <v>2</v>
      </c>
      <c r="E2660" s="38" t="n">
        <f aca="false">IFERROR(C2660/D2660,0)</f>
        <v>0</v>
      </c>
      <c r="F2660" s="45" t="n">
        <v>20.5</v>
      </c>
    </row>
    <row r="2661" customFormat="false" ht="15" hidden="false" customHeight="false" outlineLevel="0" collapsed="false">
      <c r="A2661" s="7" t="s">
        <v>3601</v>
      </c>
      <c r="B2661" s="7" t="s">
        <v>12285</v>
      </c>
      <c r="C2661" s="44" t="n">
        <v>0</v>
      </c>
      <c r="D2661" s="44" t="n">
        <v>2</v>
      </c>
      <c r="E2661" s="38" t="n">
        <f aca="false">IFERROR(C2661/D2661,0)</f>
        <v>0</v>
      </c>
      <c r="F2661" s="45" t="n">
        <v>17</v>
      </c>
    </row>
    <row r="2662" customFormat="false" ht="15" hidden="false" customHeight="false" outlineLevel="0" collapsed="false">
      <c r="A2662" s="7" t="s">
        <v>2587</v>
      </c>
      <c r="B2662" s="7" t="s">
        <v>12280</v>
      </c>
      <c r="C2662" s="44" t="n">
        <v>0</v>
      </c>
      <c r="D2662" s="44" t="n">
        <v>2</v>
      </c>
      <c r="E2662" s="38" t="n">
        <f aca="false">IFERROR(C2662/D2662,0)</f>
        <v>0</v>
      </c>
      <c r="F2662" s="45" t="n">
        <v>41.5</v>
      </c>
    </row>
    <row r="2663" customFormat="false" ht="15" hidden="false" customHeight="false" outlineLevel="0" collapsed="false">
      <c r="A2663" s="7" t="s">
        <v>4830</v>
      </c>
      <c r="B2663" s="7" t="s">
        <v>12285</v>
      </c>
      <c r="C2663" s="44" t="n">
        <v>0</v>
      </c>
      <c r="D2663" s="44" t="n">
        <v>2</v>
      </c>
      <c r="E2663" s="38" t="n">
        <f aca="false">IFERROR(C2663/D2663,0)</f>
        <v>0</v>
      </c>
      <c r="F2663" s="45" t="n">
        <v>29.5</v>
      </c>
    </row>
    <row r="2664" customFormat="false" ht="15" hidden="false" customHeight="false" outlineLevel="0" collapsed="false">
      <c r="A2664" s="7" t="s">
        <v>3087</v>
      </c>
      <c r="B2664" s="7" t="s">
        <v>12313</v>
      </c>
      <c r="C2664" s="44" t="n">
        <v>0</v>
      </c>
      <c r="D2664" s="44" t="n">
        <v>2</v>
      </c>
      <c r="E2664" s="38" t="n">
        <f aca="false">IFERROR(C2664/D2664,0)</f>
        <v>0</v>
      </c>
      <c r="F2664" s="45" t="n">
        <v>5</v>
      </c>
    </row>
    <row r="2665" customFormat="false" ht="15" hidden="false" customHeight="false" outlineLevel="0" collapsed="false">
      <c r="A2665" s="7" t="s">
        <v>3007</v>
      </c>
      <c r="B2665" s="7" t="s">
        <v>12281</v>
      </c>
      <c r="C2665" s="44" t="n">
        <v>0</v>
      </c>
      <c r="D2665" s="44" t="n">
        <v>2</v>
      </c>
      <c r="E2665" s="38" t="n">
        <f aca="false">IFERROR(C2665/D2665,0)</f>
        <v>0</v>
      </c>
      <c r="F2665" s="45" t="n">
        <v>9</v>
      </c>
    </row>
    <row r="2666" customFormat="false" ht="15" hidden="false" customHeight="false" outlineLevel="0" collapsed="false">
      <c r="A2666" s="7" t="s">
        <v>2486</v>
      </c>
      <c r="B2666" s="7" t="s">
        <v>12284</v>
      </c>
      <c r="C2666" s="44" t="n">
        <v>0</v>
      </c>
      <c r="D2666" s="44" t="n">
        <v>2</v>
      </c>
      <c r="E2666" s="38" t="n">
        <f aca="false">IFERROR(C2666/D2666,0)</f>
        <v>0</v>
      </c>
      <c r="F2666" s="45" t="n">
        <v>45</v>
      </c>
    </row>
    <row r="2667" customFormat="false" ht="15" hidden="false" customHeight="false" outlineLevel="0" collapsed="false">
      <c r="A2667" s="7" t="s">
        <v>3650</v>
      </c>
      <c r="B2667" s="7" t="s">
        <v>12285</v>
      </c>
      <c r="C2667" s="44" t="n">
        <v>0</v>
      </c>
      <c r="D2667" s="44" t="n">
        <v>2</v>
      </c>
      <c r="E2667" s="38" t="n">
        <f aca="false">IFERROR(C2667/D2667,0)</f>
        <v>0</v>
      </c>
      <c r="F2667" s="45" t="n">
        <v>23.5</v>
      </c>
    </row>
    <row r="2668" customFormat="false" ht="15" hidden="false" customHeight="false" outlineLevel="0" collapsed="false">
      <c r="A2668" s="7" t="s">
        <v>3793</v>
      </c>
      <c r="B2668" s="7" t="s">
        <v>12285</v>
      </c>
      <c r="C2668" s="44" t="n">
        <v>0</v>
      </c>
      <c r="D2668" s="44" t="n">
        <v>2</v>
      </c>
      <c r="E2668" s="38" t="n">
        <f aca="false">IFERROR(C2668/D2668,0)</f>
        <v>0</v>
      </c>
      <c r="F2668" s="45" t="n">
        <v>24.5</v>
      </c>
    </row>
    <row r="2669" customFormat="false" ht="15" hidden="false" customHeight="false" outlineLevel="0" collapsed="false">
      <c r="A2669" s="7" t="s">
        <v>2557</v>
      </c>
      <c r="B2669" s="7" t="s">
        <v>12289</v>
      </c>
      <c r="C2669" s="44" t="n">
        <v>0</v>
      </c>
      <c r="D2669" s="44" t="n">
        <v>2</v>
      </c>
      <c r="E2669" s="38" t="n">
        <f aca="false">IFERROR(C2669/D2669,0)</f>
        <v>0</v>
      </c>
      <c r="F2669" s="45" t="n">
        <v>19.5</v>
      </c>
    </row>
    <row r="2670" customFormat="false" ht="15" hidden="false" customHeight="false" outlineLevel="0" collapsed="false">
      <c r="A2670" s="7" t="s">
        <v>3147</v>
      </c>
      <c r="B2670" s="7" t="s">
        <v>12280</v>
      </c>
      <c r="C2670" s="44" t="n">
        <v>0</v>
      </c>
      <c r="D2670" s="44" t="n">
        <v>2</v>
      </c>
      <c r="E2670" s="38" t="n">
        <f aca="false">IFERROR(C2670/D2670,0)</f>
        <v>0</v>
      </c>
      <c r="F2670" s="45" t="n">
        <v>12</v>
      </c>
    </row>
    <row r="2671" customFormat="false" ht="15" hidden="false" customHeight="false" outlineLevel="0" collapsed="false">
      <c r="A2671" s="7" t="s">
        <v>4502</v>
      </c>
      <c r="B2671" s="7" t="s">
        <v>12284</v>
      </c>
      <c r="C2671" s="44" t="n">
        <v>0</v>
      </c>
      <c r="D2671" s="44" t="n">
        <v>2</v>
      </c>
      <c r="E2671" s="38" t="n">
        <f aca="false">IFERROR(C2671/D2671,0)</f>
        <v>0</v>
      </c>
      <c r="F2671" s="45" t="n">
        <v>59.5</v>
      </c>
    </row>
    <row r="2672" customFormat="false" ht="15" hidden="false" customHeight="false" outlineLevel="0" collapsed="false">
      <c r="A2672" s="7" t="s">
        <v>1002</v>
      </c>
      <c r="B2672" s="7" t="s">
        <v>12319</v>
      </c>
      <c r="C2672" s="44" t="n">
        <v>0</v>
      </c>
      <c r="D2672" s="44" t="n">
        <v>2</v>
      </c>
      <c r="E2672" s="38" t="n">
        <f aca="false">IFERROR(C2672/D2672,0)</f>
        <v>0</v>
      </c>
      <c r="F2672" s="45" t="n">
        <v>41.5</v>
      </c>
    </row>
    <row r="2673" customFormat="false" ht="15" hidden="false" customHeight="false" outlineLevel="0" collapsed="false">
      <c r="A2673" s="7" t="s">
        <v>3840</v>
      </c>
      <c r="B2673" s="7" t="s">
        <v>12292</v>
      </c>
      <c r="C2673" s="44" t="n">
        <v>0</v>
      </c>
      <c r="D2673" s="44" t="n">
        <v>2</v>
      </c>
      <c r="E2673" s="38" t="n">
        <f aca="false">IFERROR(C2673/D2673,0)</f>
        <v>0</v>
      </c>
      <c r="F2673" s="45" t="n">
        <v>9</v>
      </c>
    </row>
    <row r="2674" customFormat="false" ht="15" hidden="false" customHeight="false" outlineLevel="0" collapsed="false">
      <c r="A2674" s="7" t="s">
        <v>4250</v>
      </c>
      <c r="B2674" s="7" t="s">
        <v>12284</v>
      </c>
      <c r="C2674" s="44" t="n">
        <v>0</v>
      </c>
      <c r="D2674" s="44" t="n">
        <v>2</v>
      </c>
      <c r="E2674" s="38" t="n">
        <f aca="false">IFERROR(C2674/D2674,0)</f>
        <v>0</v>
      </c>
      <c r="F2674" s="45" t="n">
        <v>57</v>
      </c>
    </row>
    <row r="2675" customFormat="false" ht="15" hidden="false" customHeight="false" outlineLevel="0" collapsed="false">
      <c r="A2675" s="7" t="s">
        <v>4785</v>
      </c>
      <c r="B2675" s="7" t="s">
        <v>12285</v>
      </c>
      <c r="C2675" s="44" t="n">
        <v>0</v>
      </c>
      <c r="D2675" s="44" t="n">
        <v>2</v>
      </c>
      <c r="E2675" s="38" t="n">
        <f aca="false">IFERROR(C2675/D2675,0)</f>
        <v>0</v>
      </c>
      <c r="F2675" s="45" t="n">
        <v>55</v>
      </c>
    </row>
    <row r="2676" customFormat="false" ht="15" hidden="false" customHeight="false" outlineLevel="0" collapsed="false">
      <c r="A2676" s="7" t="s">
        <v>3523</v>
      </c>
      <c r="B2676" s="7" t="s">
        <v>12302</v>
      </c>
      <c r="C2676" s="44" t="n">
        <v>0</v>
      </c>
      <c r="D2676" s="44" t="n">
        <v>2</v>
      </c>
      <c r="E2676" s="38" t="n">
        <f aca="false">IFERROR(C2676/D2676,0)</f>
        <v>0</v>
      </c>
      <c r="F2676" s="45" t="n">
        <v>38.5</v>
      </c>
    </row>
    <row r="2677" customFormat="false" ht="15" hidden="false" customHeight="false" outlineLevel="0" collapsed="false">
      <c r="A2677" s="7" t="s">
        <v>4950</v>
      </c>
      <c r="B2677" s="7" t="s">
        <v>12285</v>
      </c>
      <c r="C2677" s="44" t="n">
        <v>0</v>
      </c>
      <c r="D2677" s="44" t="n">
        <v>2</v>
      </c>
      <c r="E2677" s="38" t="n">
        <f aca="false">IFERROR(C2677/D2677,0)</f>
        <v>0</v>
      </c>
      <c r="F2677" s="45" t="n">
        <v>22</v>
      </c>
    </row>
    <row r="2678" customFormat="false" ht="15" hidden="false" customHeight="false" outlineLevel="0" collapsed="false">
      <c r="A2678" s="7" t="s">
        <v>4113</v>
      </c>
      <c r="B2678" s="7" t="s">
        <v>12339</v>
      </c>
      <c r="C2678" s="44" t="n">
        <v>0</v>
      </c>
      <c r="D2678" s="44" t="n">
        <v>2</v>
      </c>
      <c r="E2678" s="38" t="n">
        <f aca="false">IFERROR(C2678/D2678,0)</f>
        <v>0</v>
      </c>
      <c r="F2678" s="45" t="n">
        <v>27</v>
      </c>
    </row>
    <row r="2679" customFormat="false" ht="15" hidden="false" customHeight="false" outlineLevel="0" collapsed="false">
      <c r="A2679" s="7" t="s">
        <v>3946</v>
      </c>
      <c r="B2679" s="7" t="s">
        <v>12280</v>
      </c>
      <c r="C2679" s="44" t="n">
        <v>0</v>
      </c>
      <c r="D2679" s="44" t="n">
        <v>2</v>
      </c>
      <c r="E2679" s="38" t="n">
        <f aca="false">IFERROR(C2679/D2679,0)</f>
        <v>0</v>
      </c>
      <c r="F2679" s="45" t="n">
        <v>11</v>
      </c>
    </row>
    <row r="2680" customFormat="false" ht="15" hidden="false" customHeight="false" outlineLevel="0" collapsed="false">
      <c r="A2680" s="7" t="s">
        <v>2924</v>
      </c>
      <c r="B2680" s="7" t="s">
        <v>12281</v>
      </c>
      <c r="C2680" s="44" t="n">
        <v>0</v>
      </c>
      <c r="D2680" s="44" t="n">
        <v>2</v>
      </c>
      <c r="E2680" s="38" t="n">
        <f aca="false">IFERROR(C2680/D2680,0)</f>
        <v>0</v>
      </c>
      <c r="F2680" s="45" t="n">
        <v>21</v>
      </c>
    </row>
    <row r="2681" customFormat="false" ht="15" hidden="false" customHeight="false" outlineLevel="0" collapsed="false">
      <c r="A2681" s="7" t="s">
        <v>5198</v>
      </c>
      <c r="B2681" s="7" t="s">
        <v>12285</v>
      </c>
      <c r="C2681" s="44" t="n">
        <v>0</v>
      </c>
      <c r="D2681" s="44" t="n">
        <v>2</v>
      </c>
      <c r="E2681" s="38" t="n">
        <f aca="false">IFERROR(C2681/D2681,0)</f>
        <v>0</v>
      </c>
      <c r="F2681" s="45" t="n">
        <v>38.5</v>
      </c>
    </row>
    <row r="2682" customFormat="false" ht="15" hidden="false" customHeight="false" outlineLevel="0" collapsed="false">
      <c r="A2682" s="7" t="s">
        <v>4984</v>
      </c>
      <c r="B2682" s="7" t="s">
        <v>12285</v>
      </c>
      <c r="C2682" s="44" t="n">
        <v>0</v>
      </c>
      <c r="D2682" s="44" t="n">
        <v>2</v>
      </c>
      <c r="E2682" s="38" t="n">
        <f aca="false">IFERROR(C2682/D2682,0)</f>
        <v>0</v>
      </c>
      <c r="F2682" s="45" t="n">
        <v>17</v>
      </c>
    </row>
    <row r="2683" customFormat="false" ht="15" hidden="false" customHeight="false" outlineLevel="0" collapsed="false">
      <c r="A2683" s="7" t="s">
        <v>2329</v>
      </c>
      <c r="B2683" s="7" t="s">
        <v>12282</v>
      </c>
      <c r="C2683" s="44" t="n">
        <v>0</v>
      </c>
      <c r="D2683" s="44" t="n">
        <v>2</v>
      </c>
      <c r="E2683" s="38" t="n">
        <f aca="false">IFERROR(C2683/D2683,0)</f>
        <v>0</v>
      </c>
      <c r="F2683" s="45" t="n">
        <v>35</v>
      </c>
    </row>
    <row r="2684" customFormat="false" ht="15" hidden="false" customHeight="false" outlineLevel="0" collapsed="false">
      <c r="A2684" s="7" t="s">
        <v>2701</v>
      </c>
      <c r="B2684" s="7" t="s">
        <v>12283</v>
      </c>
      <c r="C2684" s="44" t="n">
        <v>0</v>
      </c>
      <c r="D2684" s="44" t="n">
        <v>2</v>
      </c>
      <c r="E2684" s="38" t="n">
        <f aca="false">IFERROR(C2684/D2684,0)</f>
        <v>0</v>
      </c>
      <c r="F2684" s="45" t="n">
        <v>9</v>
      </c>
    </row>
    <row r="2685" customFormat="false" ht="15" hidden="false" customHeight="false" outlineLevel="0" collapsed="false">
      <c r="A2685" s="7" t="s">
        <v>3645</v>
      </c>
      <c r="B2685" s="7" t="s">
        <v>12330</v>
      </c>
      <c r="C2685" s="44" t="n">
        <v>0</v>
      </c>
      <c r="D2685" s="44" t="n">
        <v>2</v>
      </c>
      <c r="E2685" s="38" t="n">
        <f aca="false">IFERROR(C2685/D2685,0)</f>
        <v>0</v>
      </c>
      <c r="F2685" s="45" t="n">
        <v>48.5</v>
      </c>
    </row>
    <row r="2686" customFormat="false" ht="15" hidden="false" customHeight="false" outlineLevel="0" collapsed="false">
      <c r="A2686" s="7" t="s">
        <v>2371</v>
      </c>
      <c r="B2686" s="7" t="s">
        <v>12289</v>
      </c>
      <c r="C2686" s="44" t="n">
        <v>0</v>
      </c>
      <c r="D2686" s="44" t="n">
        <v>2</v>
      </c>
      <c r="E2686" s="38" t="n">
        <f aca="false">IFERROR(C2686/D2686,0)</f>
        <v>0</v>
      </c>
      <c r="F2686" s="45" t="n">
        <v>13</v>
      </c>
    </row>
    <row r="2687" customFormat="false" ht="15" hidden="false" customHeight="false" outlineLevel="0" collapsed="false">
      <c r="A2687" s="7" t="s">
        <v>2324</v>
      </c>
      <c r="B2687" s="7" t="s">
        <v>12337</v>
      </c>
      <c r="C2687" s="44" t="n">
        <v>0</v>
      </c>
      <c r="D2687" s="44" t="n">
        <v>2</v>
      </c>
      <c r="E2687" s="38" t="n">
        <f aca="false">IFERROR(C2687/D2687,0)</f>
        <v>0</v>
      </c>
      <c r="F2687" s="45" t="n">
        <v>15.5</v>
      </c>
    </row>
    <row r="2688" customFormat="false" ht="15" hidden="false" customHeight="false" outlineLevel="0" collapsed="false">
      <c r="A2688" s="7" t="s">
        <v>2790</v>
      </c>
      <c r="B2688" s="7" t="s">
        <v>12282</v>
      </c>
      <c r="C2688" s="44" t="n">
        <v>0</v>
      </c>
      <c r="D2688" s="44" t="n">
        <v>2</v>
      </c>
      <c r="E2688" s="38" t="n">
        <f aca="false">IFERROR(C2688/D2688,0)</f>
        <v>0</v>
      </c>
      <c r="F2688" s="45" t="n">
        <v>13</v>
      </c>
    </row>
    <row r="2689" customFormat="false" ht="15" hidden="false" customHeight="false" outlineLevel="0" collapsed="false">
      <c r="A2689" s="7" t="s">
        <v>2306</v>
      </c>
      <c r="B2689" s="7" t="s">
        <v>12294</v>
      </c>
      <c r="C2689" s="44" t="n">
        <v>0</v>
      </c>
      <c r="D2689" s="44" t="n">
        <v>2</v>
      </c>
      <c r="E2689" s="38" t="n">
        <f aca="false">IFERROR(C2689/D2689,0)</f>
        <v>0</v>
      </c>
      <c r="F2689" s="45" t="n">
        <v>12.5</v>
      </c>
    </row>
    <row r="2690" customFormat="false" ht="15" hidden="false" customHeight="false" outlineLevel="0" collapsed="false">
      <c r="A2690" s="7" t="s">
        <v>5160</v>
      </c>
      <c r="B2690" s="7" t="s">
        <v>12287</v>
      </c>
      <c r="C2690" s="44" t="n">
        <v>0</v>
      </c>
      <c r="D2690" s="44" t="n">
        <v>2</v>
      </c>
      <c r="E2690" s="38" t="n">
        <f aca="false">IFERROR(C2690/D2690,0)</f>
        <v>0</v>
      </c>
      <c r="F2690" s="45" t="n">
        <v>62</v>
      </c>
    </row>
    <row r="2691" customFormat="false" ht="15" hidden="false" customHeight="false" outlineLevel="0" collapsed="false">
      <c r="A2691" s="7" t="s">
        <v>5062</v>
      </c>
      <c r="B2691" s="7" t="s">
        <v>12285</v>
      </c>
      <c r="C2691" s="44" t="n">
        <v>0</v>
      </c>
      <c r="D2691" s="44" t="n">
        <v>2</v>
      </c>
      <c r="E2691" s="38" t="n">
        <f aca="false">IFERROR(C2691/D2691,0)</f>
        <v>0</v>
      </c>
      <c r="F2691" s="45" t="n">
        <v>20</v>
      </c>
    </row>
    <row r="2692" customFormat="false" ht="15" hidden="false" customHeight="false" outlineLevel="0" collapsed="false">
      <c r="A2692" s="7" t="s">
        <v>4405</v>
      </c>
      <c r="B2692" s="7" t="s">
        <v>12284</v>
      </c>
      <c r="C2692" s="44" t="n">
        <v>0</v>
      </c>
      <c r="D2692" s="44" t="n">
        <v>2</v>
      </c>
      <c r="E2692" s="38" t="n">
        <f aca="false">IFERROR(C2692/D2692,0)</f>
        <v>0</v>
      </c>
      <c r="F2692" s="45" t="n">
        <v>36</v>
      </c>
    </row>
    <row r="2693" customFormat="false" ht="15" hidden="false" customHeight="false" outlineLevel="0" collapsed="false">
      <c r="A2693" s="7" t="s">
        <v>4888</v>
      </c>
      <c r="B2693" s="7" t="s">
        <v>12288</v>
      </c>
      <c r="C2693" s="44" t="n">
        <v>0</v>
      </c>
      <c r="D2693" s="44" t="n">
        <v>2</v>
      </c>
      <c r="E2693" s="38" t="n">
        <f aca="false">IFERROR(C2693/D2693,0)</f>
        <v>0</v>
      </c>
      <c r="F2693" s="45" t="n">
        <v>32.5</v>
      </c>
    </row>
    <row r="2694" customFormat="false" ht="15" hidden="false" customHeight="false" outlineLevel="0" collapsed="false">
      <c r="A2694" s="7" t="s">
        <v>2563</v>
      </c>
      <c r="B2694" s="7" t="s">
        <v>12281</v>
      </c>
      <c r="C2694" s="44" t="n">
        <v>0</v>
      </c>
      <c r="D2694" s="44" t="n">
        <v>2</v>
      </c>
      <c r="E2694" s="38" t="n">
        <f aca="false">IFERROR(C2694/D2694,0)</f>
        <v>0</v>
      </c>
      <c r="F2694" s="45" t="n">
        <v>11</v>
      </c>
    </row>
    <row r="2695" customFormat="false" ht="15" hidden="false" customHeight="false" outlineLevel="0" collapsed="false">
      <c r="A2695" s="7" t="s">
        <v>2538</v>
      </c>
      <c r="B2695" s="7" t="s">
        <v>12291</v>
      </c>
      <c r="C2695" s="44" t="n">
        <v>0</v>
      </c>
      <c r="D2695" s="44" t="n">
        <v>2</v>
      </c>
      <c r="E2695" s="38" t="n">
        <f aca="false">IFERROR(C2695/D2695,0)</f>
        <v>0</v>
      </c>
      <c r="F2695" s="45" t="n">
        <v>29</v>
      </c>
    </row>
    <row r="2696" customFormat="false" ht="15" hidden="false" customHeight="false" outlineLevel="0" collapsed="false">
      <c r="A2696" s="7" t="s">
        <v>2552</v>
      </c>
      <c r="B2696" s="7" t="s">
        <v>12285</v>
      </c>
      <c r="C2696" s="44" t="n">
        <v>0</v>
      </c>
      <c r="D2696" s="44" t="n">
        <v>2</v>
      </c>
      <c r="E2696" s="38" t="n">
        <f aca="false">IFERROR(C2696/D2696,0)</f>
        <v>0</v>
      </c>
      <c r="F2696" s="45" t="n">
        <v>19.5</v>
      </c>
    </row>
    <row r="2697" customFormat="false" ht="15" hidden="false" customHeight="false" outlineLevel="0" collapsed="false">
      <c r="A2697" s="7" t="s">
        <v>4153</v>
      </c>
      <c r="B2697" s="7" t="s">
        <v>12285</v>
      </c>
      <c r="C2697" s="44" t="n">
        <v>0</v>
      </c>
      <c r="D2697" s="44" t="n">
        <v>2</v>
      </c>
      <c r="E2697" s="38" t="n">
        <f aca="false">IFERROR(C2697/D2697,0)</f>
        <v>0</v>
      </c>
      <c r="F2697" s="45" t="n">
        <v>19.5</v>
      </c>
    </row>
    <row r="2698" customFormat="false" ht="15" hidden="false" customHeight="false" outlineLevel="0" collapsed="false">
      <c r="A2698" s="7" t="s">
        <v>4818</v>
      </c>
      <c r="B2698" s="7" t="s">
        <v>12309</v>
      </c>
      <c r="C2698" s="44" t="n">
        <v>0</v>
      </c>
      <c r="D2698" s="44" t="n">
        <v>2</v>
      </c>
      <c r="E2698" s="38" t="n">
        <f aca="false">IFERROR(C2698/D2698,0)</f>
        <v>0</v>
      </c>
      <c r="F2698" s="45" t="n">
        <v>81</v>
      </c>
    </row>
    <row r="2699" customFormat="false" ht="15" hidden="false" customHeight="false" outlineLevel="0" collapsed="false">
      <c r="A2699" s="7" t="s">
        <v>3284</v>
      </c>
      <c r="B2699" s="7" t="s">
        <v>12285</v>
      </c>
      <c r="C2699" s="44" t="n">
        <v>0</v>
      </c>
      <c r="D2699" s="44" t="n">
        <v>2</v>
      </c>
      <c r="E2699" s="38" t="n">
        <f aca="false">IFERROR(C2699/D2699,0)</f>
        <v>0</v>
      </c>
      <c r="F2699" s="45" t="n">
        <v>26.5</v>
      </c>
    </row>
    <row r="2700" customFormat="false" ht="15" hidden="false" customHeight="false" outlineLevel="0" collapsed="false">
      <c r="A2700" s="7" t="s">
        <v>2432</v>
      </c>
      <c r="B2700" s="7" t="s">
        <v>12288</v>
      </c>
      <c r="C2700" s="44" t="n">
        <v>0</v>
      </c>
      <c r="D2700" s="44" t="n">
        <v>2</v>
      </c>
      <c r="E2700" s="38" t="n">
        <f aca="false">IFERROR(C2700/D2700,0)</f>
        <v>0</v>
      </c>
      <c r="F2700" s="45" t="n">
        <v>47.5</v>
      </c>
    </row>
    <row r="2701" customFormat="false" ht="15" hidden="false" customHeight="false" outlineLevel="0" collapsed="false">
      <c r="A2701" s="7" t="s">
        <v>4466</v>
      </c>
      <c r="B2701" s="7" t="s">
        <v>12280</v>
      </c>
      <c r="C2701" s="44" t="n">
        <v>0</v>
      </c>
      <c r="D2701" s="44" t="n">
        <v>2</v>
      </c>
      <c r="E2701" s="38" t="n">
        <f aca="false">IFERROR(C2701/D2701,0)</f>
        <v>0</v>
      </c>
      <c r="F2701" s="45" t="n">
        <v>3</v>
      </c>
    </row>
    <row r="2702" customFormat="false" ht="15" hidden="false" customHeight="false" outlineLevel="0" collapsed="false">
      <c r="A2702" s="7" t="s">
        <v>2536</v>
      </c>
      <c r="B2702" s="7" t="s">
        <v>12320</v>
      </c>
      <c r="C2702" s="44" t="n">
        <v>0</v>
      </c>
      <c r="D2702" s="44" t="n">
        <v>2</v>
      </c>
      <c r="E2702" s="38" t="n">
        <f aca="false">IFERROR(C2702/D2702,0)</f>
        <v>0</v>
      </c>
      <c r="F2702" s="45" t="n">
        <v>24</v>
      </c>
    </row>
    <row r="2703" customFormat="false" ht="15" hidden="false" customHeight="false" outlineLevel="0" collapsed="false">
      <c r="A2703" s="7" t="s">
        <v>3702</v>
      </c>
      <c r="B2703" s="7" t="s">
        <v>12284</v>
      </c>
      <c r="C2703" s="44" t="n">
        <v>0</v>
      </c>
      <c r="D2703" s="44" t="n">
        <v>2</v>
      </c>
      <c r="E2703" s="38" t="n">
        <f aca="false">IFERROR(C2703/D2703,0)</f>
        <v>0</v>
      </c>
      <c r="F2703" s="45" t="n">
        <v>59</v>
      </c>
    </row>
    <row r="2704" customFormat="false" ht="15" hidden="false" customHeight="false" outlineLevel="0" collapsed="false">
      <c r="A2704" s="7" t="s">
        <v>3693</v>
      </c>
      <c r="B2704" s="7" t="s">
        <v>12285</v>
      </c>
      <c r="C2704" s="44" t="n">
        <v>0</v>
      </c>
      <c r="D2704" s="44" t="n">
        <v>2</v>
      </c>
      <c r="E2704" s="38" t="n">
        <f aca="false">IFERROR(C2704/D2704,0)</f>
        <v>0</v>
      </c>
      <c r="F2704" s="45" t="n">
        <v>24</v>
      </c>
    </row>
    <row r="2705" customFormat="false" ht="15" hidden="false" customHeight="false" outlineLevel="0" collapsed="false">
      <c r="A2705" s="7" t="s">
        <v>4532</v>
      </c>
      <c r="B2705" s="7" t="s">
        <v>12288</v>
      </c>
      <c r="C2705" s="44" t="n">
        <v>0</v>
      </c>
      <c r="D2705" s="44" t="n">
        <v>2</v>
      </c>
      <c r="E2705" s="38" t="n">
        <f aca="false">IFERROR(C2705/D2705,0)</f>
        <v>0</v>
      </c>
      <c r="F2705" s="45" t="n">
        <v>83.5</v>
      </c>
    </row>
    <row r="2706" customFormat="false" ht="15" hidden="false" customHeight="false" outlineLevel="0" collapsed="false">
      <c r="A2706" s="7" t="s">
        <v>2402</v>
      </c>
      <c r="B2706" s="7" t="s">
        <v>12288</v>
      </c>
      <c r="C2706" s="44" t="n">
        <v>0</v>
      </c>
      <c r="D2706" s="44" t="n">
        <v>2</v>
      </c>
      <c r="E2706" s="38" t="n">
        <f aca="false">IFERROR(C2706/D2706,0)</f>
        <v>0</v>
      </c>
      <c r="F2706" s="45" t="n">
        <v>52</v>
      </c>
    </row>
    <row r="2707" customFormat="false" ht="15" hidden="false" customHeight="false" outlineLevel="0" collapsed="false">
      <c r="A2707" s="7" t="s">
        <v>4315</v>
      </c>
      <c r="B2707" s="7" t="s">
        <v>12280</v>
      </c>
      <c r="C2707" s="44" t="n">
        <v>0</v>
      </c>
      <c r="D2707" s="44" t="n">
        <v>2</v>
      </c>
      <c r="E2707" s="38" t="n">
        <f aca="false">IFERROR(C2707/D2707,0)</f>
        <v>0</v>
      </c>
      <c r="F2707" s="45" t="n">
        <v>28</v>
      </c>
    </row>
    <row r="2708" customFormat="false" ht="15" hidden="false" customHeight="false" outlineLevel="0" collapsed="false">
      <c r="A2708" s="7" t="s">
        <v>998</v>
      </c>
      <c r="B2708" s="7" t="s">
        <v>12284</v>
      </c>
      <c r="C2708" s="44" t="n">
        <v>0</v>
      </c>
      <c r="D2708" s="44" t="n">
        <v>2</v>
      </c>
      <c r="E2708" s="38" t="n">
        <f aca="false">IFERROR(C2708/D2708,0)</f>
        <v>0</v>
      </c>
      <c r="F2708" s="45" t="n">
        <v>48</v>
      </c>
    </row>
    <row r="2709" customFormat="false" ht="15" hidden="false" customHeight="false" outlineLevel="0" collapsed="false">
      <c r="A2709" s="7" t="s">
        <v>2310</v>
      </c>
      <c r="B2709" s="7" t="s">
        <v>12315</v>
      </c>
      <c r="C2709" s="44" t="n">
        <v>0</v>
      </c>
      <c r="D2709" s="44" t="n">
        <v>2</v>
      </c>
      <c r="E2709" s="38" t="n">
        <f aca="false">IFERROR(C2709/D2709,0)</f>
        <v>0</v>
      </c>
      <c r="F2709" s="45" t="n">
        <v>22</v>
      </c>
    </row>
    <row r="2710" customFormat="false" ht="15" hidden="false" customHeight="false" outlineLevel="0" collapsed="false">
      <c r="A2710" s="7" t="s">
        <v>4261</v>
      </c>
      <c r="B2710" s="7" t="s">
        <v>12285</v>
      </c>
      <c r="C2710" s="44" t="n">
        <v>0</v>
      </c>
      <c r="D2710" s="44" t="n">
        <v>2</v>
      </c>
      <c r="E2710" s="38" t="n">
        <f aca="false">IFERROR(C2710/D2710,0)</f>
        <v>0</v>
      </c>
      <c r="F2710" s="45" t="n">
        <v>41.5</v>
      </c>
    </row>
    <row r="2711" customFormat="false" ht="15" hidden="false" customHeight="false" outlineLevel="0" collapsed="false">
      <c r="A2711" s="7" t="s">
        <v>2885</v>
      </c>
      <c r="B2711" s="7" t="s">
        <v>12280</v>
      </c>
      <c r="C2711" s="44" t="n">
        <v>0</v>
      </c>
      <c r="D2711" s="44" t="n">
        <v>2</v>
      </c>
      <c r="E2711" s="38" t="n">
        <f aca="false">IFERROR(C2711/D2711,0)</f>
        <v>0</v>
      </c>
      <c r="F2711" s="45" t="n">
        <v>27</v>
      </c>
    </row>
    <row r="2712" customFormat="false" ht="15" hidden="false" customHeight="false" outlineLevel="0" collapsed="false">
      <c r="A2712" s="7" t="s">
        <v>2973</v>
      </c>
      <c r="B2712" s="7" t="s">
        <v>12285</v>
      </c>
      <c r="C2712" s="44" t="n">
        <v>0</v>
      </c>
      <c r="D2712" s="44" t="n">
        <v>2</v>
      </c>
      <c r="E2712" s="38" t="n">
        <f aca="false">IFERROR(C2712/D2712,0)</f>
        <v>0</v>
      </c>
      <c r="F2712" s="45" t="n">
        <v>11.5</v>
      </c>
    </row>
    <row r="2713" customFormat="false" ht="15" hidden="false" customHeight="false" outlineLevel="0" collapsed="false">
      <c r="A2713" s="7" t="s">
        <v>2324</v>
      </c>
      <c r="B2713" s="7" t="s">
        <v>12303</v>
      </c>
      <c r="C2713" s="44" t="n">
        <v>0</v>
      </c>
      <c r="D2713" s="44" t="n">
        <v>2</v>
      </c>
      <c r="E2713" s="38" t="n">
        <f aca="false">IFERROR(C2713/D2713,0)</f>
        <v>0</v>
      </c>
      <c r="F2713" s="45" t="n">
        <v>14</v>
      </c>
    </row>
    <row r="2714" customFormat="false" ht="15" hidden="false" customHeight="false" outlineLevel="0" collapsed="false">
      <c r="A2714" s="7" t="s">
        <v>3902</v>
      </c>
      <c r="B2714" s="7" t="s">
        <v>12281</v>
      </c>
      <c r="C2714" s="44" t="n">
        <v>0</v>
      </c>
      <c r="D2714" s="44" t="n">
        <v>2</v>
      </c>
      <c r="E2714" s="38" t="n">
        <f aca="false">IFERROR(C2714/D2714,0)</f>
        <v>0</v>
      </c>
      <c r="F2714" s="45" t="n">
        <v>9.5</v>
      </c>
    </row>
    <row r="2715" customFormat="false" ht="15" hidden="false" customHeight="false" outlineLevel="0" collapsed="false">
      <c r="A2715" s="7" t="s">
        <v>3349</v>
      </c>
      <c r="B2715" s="7" t="s">
        <v>12284</v>
      </c>
      <c r="C2715" s="44" t="n">
        <v>0</v>
      </c>
      <c r="D2715" s="44" t="n">
        <v>2</v>
      </c>
      <c r="E2715" s="38" t="n">
        <f aca="false">IFERROR(C2715/D2715,0)</f>
        <v>0</v>
      </c>
      <c r="F2715" s="45" t="n">
        <v>63</v>
      </c>
    </row>
    <row r="2716" customFormat="false" ht="15" hidden="false" customHeight="false" outlineLevel="0" collapsed="false">
      <c r="A2716" s="7" t="s">
        <v>5096</v>
      </c>
      <c r="B2716" s="7" t="s">
        <v>12285</v>
      </c>
      <c r="C2716" s="44" t="n">
        <v>0</v>
      </c>
      <c r="D2716" s="44" t="n">
        <v>2</v>
      </c>
      <c r="E2716" s="38" t="n">
        <f aca="false">IFERROR(C2716/D2716,0)</f>
        <v>0</v>
      </c>
      <c r="F2716" s="45" t="n">
        <v>30</v>
      </c>
    </row>
    <row r="2717" customFormat="false" ht="15" hidden="false" customHeight="false" outlineLevel="0" collapsed="false">
      <c r="A2717" s="7" t="s">
        <v>4518</v>
      </c>
      <c r="B2717" s="7" t="s">
        <v>12280</v>
      </c>
      <c r="C2717" s="44" t="n">
        <v>0</v>
      </c>
      <c r="D2717" s="44" t="n">
        <v>2</v>
      </c>
      <c r="E2717" s="38" t="n">
        <f aca="false">IFERROR(C2717/D2717,0)</f>
        <v>0</v>
      </c>
      <c r="F2717" s="45" t="n">
        <v>28</v>
      </c>
    </row>
    <row r="2718" customFormat="false" ht="15" hidden="false" customHeight="false" outlineLevel="0" collapsed="false">
      <c r="A2718" s="7" t="s">
        <v>2785</v>
      </c>
      <c r="B2718" s="7" t="s">
        <v>12289</v>
      </c>
      <c r="C2718" s="44" t="n">
        <v>0</v>
      </c>
      <c r="D2718" s="44" t="n">
        <v>2</v>
      </c>
      <c r="E2718" s="38" t="n">
        <f aca="false">IFERROR(C2718/D2718,0)</f>
        <v>0</v>
      </c>
      <c r="F2718" s="45" t="n">
        <v>62.5</v>
      </c>
    </row>
    <row r="2719" customFormat="false" ht="15" hidden="false" customHeight="false" outlineLevel="0" collapsed="false">
      <c r="A2719" s="7" t="s">
        <v>4621</v>
      </c>
      <c r="B2719" s="7" t="s">
        <v>12285</v>
      </c>
      <c r="C2719" s="44" t="n">
        <v>0</v>
      </c>
      <c r="D2719" s="44" t="n">
        <v>2</v>
      </c>
      <c r="E2719" s="38" t="n">
        <f aca="false">IFERROR(C2719/D2719,0)</f>
        <v>0</v>
      </c>
      <c r="F2719" s="45" t="n">
        <v>9</v>
      </c>
    </row>
    <row r="2720" customFormat="false" ht="15" hidden="false" customHeight="false" outlineLevel="0" collapsed="false">
      <c r="A2720" s="7" t="s">
        <v>2877</v>
      </c>
      <c r="B2720" s="7" t="s">
        <v>12281</v>
      </c>
      <c r="C2720" s="44" t="n">
        <v>0</v>
      </c>
      <c r="D2720" s="44" t="n">
        <v>2</v>
      </c>
      <c r="E2720" s="38" t="n">
        <f aca="false">IFERROR(C2720/D2720,0)</f>
        <v>0</v>
      </c>
      <c r="F2720" s="45" t="n">
        <v>26.5</v>
      </c>
    </row>
    <row r="2721" customFormat="false" ht="15" hidden="false" customHeight="false" outlineLevel="0" collapsed="false">
      <c r="A2721" s="7" t="s">
        <v>4668</v>
      </c>
      <c r="B2721" s="7" t="s">
        <v>12285</v>
      </c>
      <c r="C2721" s="44" t="n">
        <v>0</v>
      </c>
      <c r="D2721" s="44" t="n">
        <v>2</v>
      </c>
      <c r="E2721" s="38" t="n">
        <f aca="false">IFERROR(C2721/D2721,0)</f>
        <v>0</v>
      </c>
      <c r="F2721" s="45" t="n">
        <v>36</v>
      </c>
    </row>
    <row r="2722" customFormat="false" ht="15" hidden="false" customHeight="false" outlineLevel="0" collapsed="false">
      <c r="A2722" s="7" t="s">
        <v>4981</v>
      </c>
      <c r="B2722" s="7" t="s">
        <v>12285</v>
      </c>
      <c r="C2722" s="44" t="n">
        <v>0</v>
      </c>
      <c r="D2722" s="44" t="n">
        <v>2</v>
      </c>
      <c r="E2722" s="38" t="n">
        <f aca="false">IFERROR(C2722/D2722,0)</f>
        <v>0</v>
      </c>
      <c r="F2722" s="45" t="n">
        <v>17</v>
      </c>
    </row>
    <row r="2723" customFormat="false" ht="15" hidden="false" customHeight="false" outlineLevel="0" collapsed="false">
      <c r="A2723" s="7" t="s">
        <v>5006</v>
      </c>
      <c r="B2723" s="7" t="s">
        <v>12285</v>
      </c>
      <c r="C2723" s="44" t="n">
        <v>0</v>
      </c>
      <c r="D2723" s="44" t="n">
        <v>2</v>
      </c>
      <c r="E2723" s="38" t="n">
        <f aca="false">IFERROR(C2723/D2723,0)</f>
        <v>0</v>
      </c>
      <c r="F2723" s="45" t="n">
        <v>17.5</v>
      </c>
    </row>
    <row r="2724" customFormat="false" ht="15" hidden="false" customHeight="false" outlineLevel="0" collapsed="false">
      <c r="A2724" s="7" t="s">
        <v>2895</v>
      </c>
      <c r="B2724" s="7" t="s">
        <v>12339</v>
      </c>
      <c r="C2724" s="44" t="n">
        <v>0</v>
      </c>
      <c r="D2724" s="44" t="n">
        <v>2</v>
      </c>
      <c r="E2724" s="38" t="n">
        <f aca="false">IFERROR(C2724/D2724,0)</f>
        <v>0</v>
      </c>
      <c r="F2724" s="45" t="n">
        <v>42.5</v>
      </c>
    </row>
    <row r="2725" customFormat="false" ht="15" hidden="false" customHeight="false" outlineLevel="0" collapsed="false">
      <c r="A2725" s="7" t="s">
        <v>2401</v>
      </c>
      <c r="B2725" s="7" t="s">
        <v>12282</v>
      </c>
      <c r="C2725" s="44" t="n">
        <v>0</v>
      </c>
      <c r="D2725" s="44" t="n">
        <v>2</v>
      </c>
      <c r="E2725" s="38" t="n">
        <f aca="false">IFERROR(C2725/D2725,0)</f>
        <v>0</v>
      </c>
      <c r="F2725" s="45" t="n">
        <v>9</v>
      </c>
    </row>
    <row r="2726" customFormat="false" ht="15" hidden="false" customHeight="false" outlineLevel="0" collapsed="false">
      <c r="A2726" s="7" t="s">
        <v>4571</v>
      </c>
      <c r="B2726" s="7" t="s">
        <v>12285</v>
      </c>
      <c r="C2726" s="44" t="n">
        <v>0</v>
      </c>
      <c r="D2726" s="44" t="n">
        <v>2</v>
      </c>
      <c r="E2726" s="38" t="n">
        <f aca="false">IFERROR(C2726/D2726,0)</f>
        <v>0</v>
      </c>
      <c r="F2726" s="45" t="n">
        <v>37.5</v>
      </c>
    </row>
    <row r="2727" customFormat="false" ht="15" hidden="false" customHeight="false" outlineLevel="0" collapsed="false">
      <c r="A2727" s="7" t="s">
        <v>2671</v>
      </c>
      <c r="B2727" s="7" t="s">
        <v>12282</v>
      </c>
      <c r="C2727" s="44" t="n">
        <v>0</v>
      </c>
      <c r="D2727" s="44" t="n">
        <v>2</v>
      </c>
      <c r="E2727" s="38" t="n">
        <f aca="false">IFERROR(C2727/D2727,0)</f>
        <v>0</v>
      </c>
      <c r="F2727" s="45" t="n">
        <v>26</v>
      </c>
    </row>
    <row r="2728" customFormat="false" ht="15" hidden="false" customHeight="false" outlineLevel="0" collapsed="false">
      <c r="A2728" s="7" t="s">
        <v>3704</v>
      </c>
      <c r="B2728" s="7" t="s">
        <v>12282</v>
      </c>
      <c r="C2728" s="44" t="n">
        <v>0</v>
      </c>
      <c r="D2728" s="44" t="n">
        <v>2</v>
      </c>
      <c r="E2728" s="38" t="n">
        <f aca="false">IFERROR(C2728/D2728,0)</f>
        <v>0</v>
      </c>
      <c r="F2728" s="45" t="n">
        <v>11</v>
      </c>
    </row>
    <row r="2729" customFormat="false" ht="15" hidden="false" customHeight="false" outlineLevel="0" collapsed="false">
      <c r="A2729" s="7" t="s">
        <v>3130</v>
      </c>
      <c r="B2729" s="7" t="s">
        <v>12289</v>
      </c>
      <c r="C2729" s="44" t="n">
        <v>0</v>
      </c>
      <c r="D2729" s="44" t="n">
        <v>2</v>
      </c>
      <c r="E2729" s="38" t="n">
        <f aca="false">IFERROR(C2729/D2729,0)</f>
        <v>0</v>
      </c>
      <c r="F2729" s="45" t="n">
        <v>17.5</v>
      </c>
    </row>
    <row r="2730" customFormat="false" ht="15" hidden="false" customHeight="false" outlineLevel="0" collapsed="false">
      <c r="A2730" s="7" t="s">
        <v>2327</v>
      </c>
      <c r="B2730" s="7" t="s">
        <v>12292</v>
      </c>
      <c r="C2730" s="44" t="n">
        <v>0</v>
      </c>
      <c r="D2730" s="44" t="n">
        <v>2</v>
      </c>
      <c r="E2730" s="38" t="n">
        <f aca="false">IFERROR(C2730/D2730,0)</f>
        <v>0</v>
      </c>
      <c r="F2730" s="45" t="n">
        <v>4</v>
      </c>
    </row>
    <row r="2731" customFormat="false" ht="15" hidden="false" customHeight="false" outlineLevel="0" collapsed="false">
      <c r="A2731" s="7" t="s">
        <v>5088</v>
      </c>
      <c r="B2731" s="7" t="s">
        <v>12284</v>
      </c>
      <c r="C2731" s="44" t="n">
        <v>0</v>
      </c>
      <c r="D2731" s="44" t="n">
        <v>2</v>
      </c>
      <c r="E2731" s="38" t="n">
        <f aca="false">IFERROR(C2731/D2731,0)</f>
        <v>0</v>
      </c>
      <c r="F2731" s="45" t="n">
        <v>41.5</v>
      </c>
    </row>
    <row r="2732" customFormat="false" ht="15" hidden="false" customHeight="false" outlineLevel="0" collapsed="false">
      <c r="A2732" s="7" t="s">
        <v>4138</v>
      </c>
      <c r="B2732" s="7" t="s">
        <v>12285</v>
      </c>
      <c r="C2732" s="44" t="n">
        <v>0</v>
      </c>
      <c r="D2732" s="44" t="n">
        <v>2</v>
      </c>
      <c r="E2732" s="38" t="n">
        <f aca="false">IFERROR(C2732/D2732,0)</f>
        <v>0</v>
      </c>
      <c r="F2732" s="45" t="n">
        <v>26</v>
      </c>
    </row>
    <row r="2733" customFormat="false" ht="15" hidden="false" customHeight="false" outlineLevel="0" collapsed="false">
      <c r="A2733" s="7" t="s">
        <v>4934</v>
      </c>
      <c r="B2733" s="7" t="s">
        <v>12284</v>
      </c>
      <c r="C2733" s="44" t="n">
        <v>0</v>
      </c>
      <c r="D2733" s="44" t="n">
        <v>2</v>
      </c>
      <c r="E2733" s="38" t="n">
        <f aca="false">IFERROR(C2733/D2733,0)</f>
        <v>0</v>
      </c>
      <c r="F2733" s="45" t="n">
        <v>46</v>
      </c>
    </row>
    <row r="2734" customFormat="false" ht="15" hidden="false" customHeight="false" outlineLevel="0" collapsed="false">
      <c r="A2734" s="7" t="s">
        <v>4932</v>
      </c>
      <c r="B2734" s="7" t="s">
        <v>12280</v>
      </c>
      <c r="C2734" s="44" t="n">
        <v>0</v>
      </c>
      <c r="D2734" s="44" t="n">
        <v>2</v>
      </c>
      <c r="E2734" s="38" t="n">
        <f aca="false">IFERROR(C2734/D2734,0)</f>
        <v>0</v>
      </c>
      <c r="F2734" s="45" t="n">
        <v>5</v>
      </c>
    </row>
    <row r="2735" customFormat="false" ht="15" hidden="false" customHeight="false" outlineLevel="0" collapsed="false">
      <c r="A2735" s="7" t="s">
        <v>3390</v>
      </c>
      <c r="B2735" s="7" t="s">
        <v>12285</v>
      </c>
      <c r="C2735" s="44" t="n">
        <v>0</v>
      </c>
      <c r="D2735" s="44" t="n">
        <v>2</v>
      </c>
      <c r="E2735" s="38" t="n">
        <f aca="false">IFERROR(C2735/D2735,0)</f>
        <v>0</v>
      </c>
      <c r="F2735" s="45" t="n">
        <v>12</v>
      </c>
    </row>
    <row r="2736" customFormat="false" ht="15" hidden="false" customHeight="false" outlineLevel="0" collapsed="false">
      <c r="A2736" s="7" t="s">
        <v>2915</v>
      </c>
      <c r="B2736" s="7" t="s">
        <v>12289</v>
      </c>
      <c r="C2736" s="44" t="n">
        <v>0</v>
      </c>
      <c r="D2736" s="44" t="n">
        <v>2</v>
      </c>
      <c r="E2736" s="38" t="n">
        <f aca="false">IFERROR(C2736/D2736,0)</f>
        <v>0</v>
      </c>
      <c r="F2736" s="45" t="n">
        <v>22.5</v>
      </c>
    </row>
    <row r="2737" customFormat="false" ht="15" hidden="false" customHeight="false" outlineLevel="0" collapsed="false">
      <c r="A2737" s="7" t="s">
        <v>2678</v>
      </c>
      <c r="B2737" s="7" t="s">
        <v>12321</v>
      </c>
      <c r="C2737" s="44" t="n">
        <v>0</v>
      </c>
      <c r="D2737" s="44" t="n">
        <v>2</v>
      </c>
      <c r="E2737" s="38" t="n">
        <f aca="false">IFERROR(C2737/D2737,0)</f>
        <v>0</v>
      </c>
      <c r="F2737" s="45" t="n">
        <v>14</v>
      </c>
    </row>
    <row r="2738" customFormat="false" ht="15" hidden="false" customHeight="false" outlineLevel="0" collapsed="false">
      <c r="A2738" s="7" t="s">
        <v>4150</v>
      </c>
      <c r="B2738" s="7" t="s">
        <v>12302</v>
      </c>
      <c r="C2738" s="44" t="n">
        <v>0</v>
      </c>
      <c r="D2738" s="44" t="n">
        <v>2</v>
      </c>
      <c r="E2738" s="38" t="n">
        <f aca="false">IFERROR(C2738/D2738,0)</f>
        <v>0</v>
      </c>
      <c r="F2738" s="45" t="n">
        <v>91.5</v>
      </c>
    </row>
    <row r="2739" customFormat="false" ht="15" hidden="false" customHeight="false" outlineLevel="0" collapsed="false">
      <c r="A2739" s="7" t="s">
        <v>2346</v>
      </c>
      <c r="B2739" s="7" t="s">
        <v>12284</v>
      </c>
      <c r="C2739" s="44" t="n">
        <v>0</v>
      </c>
      <c r="D2739" s="44" t="n">
        <v>2</v>
      </c>
      <c r="E2739" s="38" t="n">
        <f aca="false">IFERROR(C2739/D2739,0)</f>
        <v>0</v>
      </c>
      <c r="F2739" s="45" t="n">
        <v>49.5</v>
      </c>
    </row>
    <row r="2740" customFormat="false" ht="15" hidden="false" customHeight="false" outlineLevel="0" collapsed="false">
      <c r="A2740" s="7" t="s">
        <v>2309</v>
      </c>
      <c r="B2740" s="7" t="s">
        <v>12310</v>
      </c>
      <c r="C2740" s="44" t="n">
        <v>0</v>
      </c>
      <c r="D2740" s="44" t="n">
        <v>2</v>
      </c>
      <c r="E2740" s="38" t="n">
        <f aca="false">IFERROR(C2740/D2740,0)</f>
        <v>0</v>
      </c>
      <c r="F2740" s="45" t="n">
        <v>47</v>
      </c>
    </row>
    <row r="2741" customFormat="false" ht="15" hidden="false" customHeight="false" outlineLevel="0" collapsed="false">
      <c r="A2741" s="7" t="s">
        <v>2313</v>
      </c>
      <c r="B2741" s="7" t="s">
        <v>12309</v>
      </c>
      <c r="C2741" s="44" t="n">
        <v>0</v>
      </c>
      <c r="D2741" s="44" t="n">
        <v>2</v>
      </c>
      <c r="E2741" s="38" t="n">
        <f aca="false">IFERROR(C2741/D2741,0)</f>
        <v>0</v>
      </c>
      <c r="F2741" s="45" t="n">
        <v>13</v>
      </c>
    </row>
    <row r="2742" customFormat="false" ht="15" hidden="false" customHeight="false" outlineLevel="0" collapsed="false">
      <c r="A2742" s="7" t="s">
        <v>2873</v>
      </c>
      <c r="B2742" s="7" t="s">
        <v>12308</v>
      </c>
      <c r="C2742" s="44" t="n">
        <v>0</v>
      </c>
      <c r="D2742" s="44" t="n">
        <v>2</v>
      </c>
      <c r="E2742" s="38" t="n">
        <f aca="false">IFERROR(C2742/D2742,0)</f>
        <v>0</v>
      </c>
      <c r="F2742" s="45" t="n">
        <v>50.5</v>
      </c>
    </row>
    <row r="2743" customFormat="false" ht="15" hidden="false" customHeight="false" outlineLevel="0" collapsed="false">
      <c r="A2743" s="7" t="s">
        <v>3105</v>
      </c>
      <c r="B2743" s="7" t="s">
        <v>12281</v>
      </c>
      <c r="C2743" s="44" t="n">
        <v>0</v>
      </c>
      <c r="D2743" s="44" t="n">
        <v>2</v>
      </c>
      <c r="E2743" s="38" t="n">
        <f aca="false">IFERROR(C2743/D2743,0)</f>
        <v>0</v>
      </c>
      <c r="F2743" s="45" t="n">
        <v>9</v>
      </c>
    </row>
    <row r="2744" customFormat="false" ht="15" hidden="false" customHeight="false" outlineLevel="0" collapsed="false">
      <c r="A2744" s="7" t="s">
        <v>4306</v>
      </c>
      <c r="B2744" s="7" t="s">
        <v>12281</v>
      </c>
      <c r="C2744" s="44" t="n">
        <v>0</v>
      </c>
      <c r="D2744" s="44" t="n">
        <v>2</v>
      </c>
      <c r="E2744" s="38" t="n">
        <f aca="false">IFERROR(C2744/D2744,0)</f>
        <v>0</v>
      </c>
      <c r="F2744" s="45" t="n">
        <v>9.5</v>
      </c>
    </row>
    <row r="2745" customFormat="false" ht="15" hidden="false" customHeight="false" outlineLevel="0" collapsed="false">
      <c r="A2745" s="7" t="s">
        <v>4303</v>
      </c>
      <c r="B2745" s="7" t="s">
        <v>12284</v>
      </c>
      <c r="C2745" s="44" t="n">
        <v>0</v>
      </c>
      <c r="D2745" s="44" t="n">
        <v>2</v>
      </c>
      <c r="E2745" s="38" t="n">
        <f aca="false">IFERROR(C2745/D2745,0)</f>
        <v>0</v>
      </c>
      <c r="F2745" s="45" t="n">
        <v>6.5</v>
      </c>
    </row>
    <row r="2746" customFormat="false" ht="15" hidden="false" customHeight="false" outlineLevel="0" collapsed="false">
      <c r="A2746" s="7" t="s">
        <v>2377</v>
      </c>
      <c r="B2746" s="7" t="s">
        <v>12316</v>
      </c>
      <c r="C2746" s="44" t="n">
        <v>0</v>
      </c>
      <c r="D2746" s="44" t="n">
        <v>2</v>
      </c>
      <c r="E2746" s="38" t="n">
        <f aca="false">IFERROR(C2746/D2746,0)</f>
        <v>0</v>
      </c>
      <c r="F2746" s="45" t="n">
        <v>33</v>
      </c>
    </row>
    <row r="2747" customFormat="false" ht="15" hidden="false" customHeight="false" outlineLevel="0" collapsed="false">
      <c r="A2747" s="7" t="s">
        <v>4713</v>
      </c>
      <c r="B2747" s="7" t="s">
        <v>12285</v>
      </c>
      <c r="C2747" s="44" t="n">
        <v>0</v>
      </c>
      <c r="D2747" s="44" t="n">
        <v>2</v>
      </c>
      <c r="E2747" s="38" t="n">
        <f aca="false">IFERROR(C2747/D2747,0)</f>
        <v>0</v>
      </c>
      <c r="F2747" s="45" t="n">
        <v>21.5</v>
      </c>
    </row>
    <row r="2748" customFormat="false" ht="15" hidden="false" customHeight="false" outlineLevel="0" collapsed="false">
      <c r="A2748" s="7" t="s">
        <v>4585</v>
      </c>
      <c r="B2748" s="7" t="s">
        <v>12285</v>
      </c>
      <c r="C2748" s="44" t="n">
        <v>0</v>
      </c>
      <c r="D2748" s="44" t="n">
        <v>2</v>
      </c>
      <c r="E2748" s="38" t="n">
        <f aca="false">IFERROR(C2748/D2748,0)</f>
        <v>0</v>
      </c>
      <c r="F2748" s="45" t="n">
        <v>24.5</v>
      </c>
    </row>
    <row r="2749" customFormat="false" ht="15" hidden="false" customHeight="false" outlineLevel="0" collapsed="false">
      <c r="A2749" s="7" t="s">
        <v>4463</v>
      </c>
      <c r="B2749" s="7" t="s">
        <v>12285</v>
      </c>
      <c r="C2749" s="44" t="n">
        <v>0</v>
      </c>
      <c r="D2749" s="44" t="n">
        <v>2</v>
      </c>
      <c r="E2749" s="38" t="n">
        <f aca="false">IFERROR(C2749/D2749,0)</f>
        <v>0</v>
      </c>
      <c r="F2749" s="45" t="n">
        <v>19.5</v>
      </c>
    </row>
    <row r="2750" customFormat="false" ht="15" hidden="false" customHeight="false" outlineLevel="0" collapsed="false">
      <c r="A2750" s="7" t="s">
        <v>3855</v>
      </c>
      <c r="B2750" s="7" t="s">
        <v>12285</v>
      </c>
      <c r="C2750" s="44" t="n">
        <v>0</v>
      </c>
      <c r="D2750" s="44" t="n">
        <v>2</v>
      </c>
      <c r="E2750" s="38" t="n">
        <f aca="false">IFERROR(C2750/D2750,0)</f>
        <v>0</v>
      </c>
      <c r="F2750" s="45" t="n">
        <v>39</v>
      </c>
    </row>
    <row r="2751" customFormat="false" ht="15" hidden="false" customHeight="false" outlineLevel="0" collapsed="false">
      <c r="A2751" s="7" t="s">
        <v>4404</v>
      </c>
      <c r="B2751" s="7" t="s">
        <v>12285</v>
      </c>
      <c r="C2751" s="44" t="n">
        <v>0</v>
      </c>
      <c r="D2751" s="44" t="n">
        <v>2</v>
      </c>
      <c r="E2751" s="38" t="n">
        <f aca="false">IFERROR(C2751/D2751,0)</f>
        <v>0</v>
      </c>
      <c r="F2751" s="45" t="n">
        <v>31</v>
      </c>
    </row>
    <row r="2752" customFormat="false" ht="15" hidden="false" customHeight="false" outlineLevel="0" collapsed="false">
      <c r="A2752" s="7" t="s">
        <v>2435</v>
      </c>
      <c r="B2752" s="7" t="s">
        <v>12303</v>
      </c>
      <c r="C2752" s="44" t="n">
        <v>0</v>
      </c>
      <c r="D2752" s="44" t="n">
        <v>2</v>
      </c>
      <c r="E2752" s="38" t="n">
        <f aca="false">IFERROR(C2752/D2752,0)</f>
        <v>0</v>
      </c>
      <c r="F2752" s="45" t="n">
        <v>34</v>
      </c>
    </row>
    <row r="2753" customFormat="false" ht="15" hidden="false" customHeight="false" outlineLevel="0" collapsed="false">
      <c r="A2753" s="7" t="s">
        <v>3042</v>
      </c>
      <c r="B2753" s="7" t="s">
        <v>12285</v>
      </c>
      <c r="C2753" s="44" t="n">
        <v>0</v>
      </c>
      <c r="D2753" s="44" t="n">
        <v>2</v>
      </c>
      <c r="E2753" s="38" t="n">
        <f aca="false">IFERROR(C2753/D2753,0)</f>
        <v>0</v>
      </c>
      <c r="F2753" s="45" t="n">
        <v>64</v>
      </c>
    </row>
    <row r="2754" customFormat="false" ht="15" hidden="false" customHeight="false" outlineLevel="0" collapsed="false">
      <c r="A2754" s="7" t="s">
        <v>4397</v>
      </c>
      <c r="B2754" s="7" t="s">
        <v>12285</v>
      </c>
      <c r="C2754" s="44" t="n">
        <v>0</v>
      </c>
      <c r="D2754" s="44" t="n">
        <v>2</v>
      </c>
      <c r="E2754" s="38" t="n">
        <f aca="false">IFERROR(C2754/D2754,0)</f>
        <v>0</v>
      </c>
      <c r="F2754" s="45" t="n">
        <v>28</v>
      </c>
    </row>
    <row r="2755" customFormat="false" ht="15" hidden="false" customHeight="false" outlineLevel="0" collapsed="false">
      <c r="A2755" s="7" t="s">
        <v>3926</v>
      </c>
      <c r="B2755" s="7" t="s">
        <v>12285</v>
      </c>
      <c r="C2755" s="44" t="n">
        <v>0</v>
      </c>
      <c r="D2755" s="44" t="n">
        <v>2</v>
      </c>
      <c r="E2755" s="38" t="n">
        <f aca="false">IFERROR(C2755/D2755,0)</f>
        <v>0</v>
      </c>
      <c r="F2755" s="45" t="n">
        <v>35.5</v>
      </c>
    </row>
    <row r="2756" customFormat="false" ht="15" hidden="false" customHeight="false" outlineLevel="0" collapsed="false">
      <c r="A2756" s="7" t="s">
        <v>5180</v>
      </c>
      <c r="B2756" s="7" t="s">
        <v>12285</v>
      </c>
      <c r="C2756" s="44" t="n">
        <v>0</v>
      </c>
      <c r="D2756" s="44" t="n">
        <v>2</v>
      </c>
      <c r="E2756" s="38" t="n">
        <f aca="false">IFERROR(C2756/D2756,0)</f>
        <v>0</v>
      </c>
      <c r="F2756" s="45" t="n">
        <v>20</v>
      </c>
    </row>
    <row r="2757" customFormat="false" ht="15" hidden="false" customHeight="false" outlineLevel="0" collapsed="false">
      <c r="A2757" s="7" t="s">
        <v>3666</v>
      </c>
      <c r="B2757" s="7" t="s">
        <v>12285</v>
      </c>
      <c r="C2757" s="44" t="n">
        <v>0</v>
      </c>
      <c r="D2757" s="44" t="n">
        <v>2</v>
      </c>
      <c r="E2757" s="38" t="n">
        <f aca="false">IFERROR(C2757/D2757,0)</f>
        <v>0</v>
      </c>
      <c r="F2757" s="45" t="n">
        <v>33</v>
      </c>
    </row>
    <row r="2758" customFormat="false" ht="15" hidden="false" customHeight="false" outlineLevel="0" collapsed="false">
      <c r="A2758" s="7" t="s">
        <v>4239</v>
      </c>
      <c r="B2758" s="7" t="s">
        <v>12285</v>
      </c>
      <c r="C2758" s="44" t="n">
        <v>0</v>
      </c>
      <c r="D2758" s="44" t="n">
        <v>2</v>
      </c>
      <c r="E2758" s="38" t="n">
        <f aca="false">IFERROR(C2758/D2758,0)</f>
        <v>0</v>
      </c>
      <c r="F2758" s="45" t="n">
        <v>13</v>
      </c>
    </row>
    <row r="2759" customFormat="false" ht="15" hidden="false" customHeight="false" outlineLevel="0" collapsed="false">
      <c r="A2759" s="7" t="s">
        <v>3874</v>
      </c>
      <c r="B2759" s="7" t="s">
        <v>12285</v>
      </c>
      <c r="C2759" s="44" t="n">
        <v>0</v>
      </c>
      <c r="D2759" s="44" t="n">
        <v>2</v>
      </c>
      <c r="E2759" s="38" t="n">
        <f aca="false">IFERROR(C2759/D2759,0)</f>
        <v>0</v>
      </c>
      <c r="F2759" s="45" t="n">
        <v>18.5</v>
      </c>
    </row>
    <row r="2760" customFormat="false" ht="15" hidden="false" customHeight="false" outlineLevel="0" collapsed="false">
      <c r="A2760" s="7" t="s">
        <v>4069</v>
      </c>
      <c r="B2760" s="7" t="s">
        <v>12285</v>
      </c>
      <c r="C2760" s="44" t="n">
        <v>0</v>
      </c>
      <c r="D2760" s="44" t="n">
        <v>2</v>
      </c>
      <c r="E2760" s="38" t="n">
        <f aca="false">IFERROR(C2760/D2760,0)</f>
        <v>0</v>
      </c>
      <c r="F2760" s="45" t="n">
        <v>40.5</v>
      </c>
    </row>
    <row r="2761" customFormat="false" ht="15" hidden="false" customHeight="false" outlineLevel="0" collapsed="false">
      <c r="A2761" s="7" t="s">
        <v>4090</v>
      </c>
      <c r="B2761" s="7" t="s">
        <v>12281</v>
      </c>
      <c r="C2761" s="44" t="n">
        <v>0</v>
      </c>
      <c r="D2761" s="44" t="n">
        <v>2</v>
      </c>
      <c r="E2761" s="38" t="n">
        <f aca="false">IFERROR(C2761/D2761,0)</f>
        <v>0</v>
      </c>
      <c r="F2761" s="45" t="n">
        <v>10</v>
      </c>
    </row>
    <row r="2762" customFormat="false" ht="15" hidden="false" customHeight="false" outlineLevel="0" collapsed="false">
      <c r="A2762" s="7" t="s">
        <v>4523</v>
      </c>
      <c r="B2762" s="7" t="s">
        <v>12285</v>
      </c>
      <c r="C2762" s="44" t="n">
        <v>0</v>
      </c>
      <c r="D2762" s="44" t="n">
        <v>2</v>
      </c>
      <c r="E2762" s="38" t="n">
        <f aca="false">IFERROR(C2762/D2762,0)</f>
        <v>0</v>
      </c>
      <c r="F2762" s="45" t="n">
        <v>19.5</v>
      </c>
    </row>
    <row r="2763" customFormat="false" ht="15" hidden="false" customHeight="false" outlineLevel="0" collapsed="false">
      <c r="A2763" s="7" t="s">
        <v>2524</v>
      </c>
      <c r="B2763" s="7" t="s">
        <v>12280</v>
      </c>
      <c r="C2763" s="44" t="n">
        <v>0</v>
      </c>
      <c r="D2763" s="44" t="n">
        <v>2</v>
      </c>
      <c r="E2763" s="38" t="n">
        <f aca="false">IFERROR(C2763/D2763,0)</f>
        <v>0</v>
      </c>
      <c r="F2763" s="45" t="n">
        <v>12.5</v>
      </c>
    </row>
    <row r="2764" customFormat="false" ht="15" hidden="false" customHeight="false" outlineLevel="0" collapsed="false">
      <c r="A2764" s="7" t="s">
        <v>4334</v>
      </c>
      <c r="B2764" s="7" t="s">
        <v>12285</v>
      </c>
      <c r="C2764" s="44" t="n">
        <v>0</v>
      </c>
      <c r="D2764" s="44" t="n">
        <v>2</v>
      </c>
      <c r="E2764" s="38" t="n">
        <f aca="false">IFERROR(C2764/D2764,0)</f>
        <v>0</v>
      </c>
      <c r="F2764" s="45" t="n">
        <v>25.5</v>
      </c>
    </row>
    <row r="2765" customFormat="false" ht="15" hidden="false" customHeight="false" outlineLevel="0" collapsed="false">
      <c r="A2765" s="7" t="s">
        <v>3475</v>
      </c>
      <c r="B2765" s="7" t="s">
        <v>12285</v>
      </c>
      <c r="C2765" s="44" t="n">
        <v>0</v>
      </c>
      <c r="D2765" s="44" t="n">
        <v>2</v>
      </c>
      <c r="E2765" s="38" t="n">
        <f aca="false">IFERROR(C2765/D2765,0)</f>
        <v>0</v>
      </c>
      <c r="F2765" s="45" t="n">
        <v>17</v>
      </c>
    </row>
    <row r="2766" customFormat="false" ht="15" hidden="false" customHeight="false" outlineLevel="0" collapsed="false">
      <c r="A2766" s="7" t="s">
        <v>3509</v>
      </c>
      <c r="B2766" s="7" t="s">
        <v>12309</v>
      </c>
      <c r="C2766" s="44" t="n">
        <v>0</v>
      </c>
      <c r="D2766" s="44" t="n">
        <v>2</v>
      </c>
      <c r="E2766" s="38" t="n">
        <f aca="false">IFERROR(C2766/D2766,0)</f>
        <v>0</v>
      </c>
      <c r="F2766" s="45" t="n">
        <v>49.5</v>
      </c>
    </row>
    <row r="2767" customFormat="false" ht="15" hidden="false" customHeight="false" outlineLevel="0" collapsed="false">
      <c r="A2767" s="7" t="s">
        <v>4188</v>
      </c>
      <c r="B2767" s="7" t="s">
        <v>12285</v>
      </c>
      <c r="C2767" s="44" t="n">
        <v>0</v>
      </c>
      <c r="D2767" s="44" t="n">
        <v>2</v>
      </c>
      <c r="E2767" s="38" t="n">
        <f aca="false">IFERROR(C2767/D2767,0)</f>
        <v>0</v>
      </c>
      <c r="F2767" s="45" t="n">
        <v>16.5</v>
      </c>
    </row>
    <row r="2768" customFormat="false" ht="15" hidden="false" customHeight="false" outlineLevel="0" collapsed="false">
      <c r="A2768" s="7" t="s">
        <v>2999</v>
      </c>
      <c r="B2768" s="7" t="s">
        <v>12285</v>
      </c>
      <c r="C2768" s="44" t="n">
        <v>0</v>
      </c>
      <c r="D2768" s="44" t="n">
        <v>2</v>
      </c>
      <c r="E2768" s="38" t="n">
        <f aca="false">IFERROR(C2768/D2768,0)</f>
        <v>0</v>
      </c>
      <c r="F2768" s="45" t="n">
        <v>24</v>
      </c>
    </row>
    <row r="2769" customFormat="false" ht="15" hidden="false" customHeight="false" outlineLevel="0" collapsed="false">
      <c r="A2769" s="7" t="s">
        <v>3301</v>
      </c>
      <c r="B2769" s="7" t="s">
        <v>12280</v>
      </c>
      <c r="C2769" s="44" t="n">
        <v>0</v>
      </c>
      <c r="D2769" s="44" t="n">
        <v>2</v>
      </c>
      <c r="E2769" s="38" t="n">
        <f aca="false">IFERROR(C2769/D2769,0)</f>
        <v>0</v>
      </c>
      <c r="F2769" s="45" t="n">
        <v>17</v>
      </c>
    </row>
    <row r="2770" customFormat="false" ht="15" hidden="false" customHeight="false" outlineLevel="0" collapsed="false">
      <c r="A2770" s="7" t="s">
        <v>4333</v>
      </c>
      <c r="B2770" s="7" t="s">
        <v>12280</v>
      </c>
      <c r="C2770" s="44" t="n">
        <v>0</v>
      </c>
      <c r="D2770" s="44" t="n">
        <v>2</v>
      </c>
      <c r="E2770" s="38" t="n">
        <f aca="false">IFERROR(C2770/D2770,0)</f>
        <v>0</v>
      </c>
      <c r="F2770" s="45" t="n">
        <v>24.5</v>
      </c>
    </row>
    <row r="2771" customFormat="false" ht="15" hidden="false" customHeight="false" outlineLevel="0" collapsed="false">
      <c r="A2771" s="7" t="s">
        <v>2956</v>
      </c>
      <c r="B2771" s="7" t="s">
        <v>12291</v>
      </c>
      <c r="C2771" s="44" t="n">
        <v>0</v>
      </c>
      <c r="D2771" s="44" t="n">
        <v>2</v>
      </c>
      <c r="E2771" s="38" t="n">
        <f aca="false">IFERROR(C2771/D2771,0)</f>
        <v>0</v>
      </c>
      <c r="F2771" s="45" t="n">
        <v>21.5</v>
      </c>
    </row>
    <row r="2772" customFormat="false" ht="15" hidden="false" customHeight="false" outlineLevel="0" collapsed="false">
      <c r="A2772" s="7" t="s">
        <v>3556</v>
      </c>
      <c r="B2772" s="7" t="s">
        <v>12285</v>
      </c>
      <c r="C2772" s="44" t="n">
        <v>0</v>
      </c>
      <c r="D2772" s="44" t="n">
        <v>2</v>
      </c>
      <c r="E2772" s="38" t="n">
        <f aca="false">IFERROR(C2772/D2772,0)</f>
        <v>0</v>
      </c>
      <c r="F2772" s="45" t="n">
        <v>16.5</v>
      </c>
    </row>
    <row r="2773" customFormat="false" ht="15" hidden="false" customHeight="false" outlineLevel="0" collapsed="false">
      <c r="A2773" s="7" t="s">
        <v>2489</v>
      </c>
      <c r="B2773" s="7" t="s">
        <v>12309</v>
      </c>
      <c r="C2773" s="44" t="n">
        <v>0</v>
      </c>
      <c r="D2773" s="44" t="n">
        <v>2</v>
      </c>
      <c r="E2773" s="38" t="n">
        <f aca="false">IFERROR(C2773/D2773,0)</f>
        <v>0</v>
      </c>
      <c r="F2773" s="45" t="n">
        <v>55</v>
      </c>
    </row>
    <row r="2774" customFormat="false" ht="15" hidden="false" customHeight="false" outlineLevel="0" collapsed="false">
      <c r="A2774" s="7" t="s">
        <v>4796</v>
      </c>
      <c r="B2774" s="7" t="s">
        <v>12285</v>
      </c>
      <c r="C2774" s="44" t="n">
        <v>0</v>
      </c>
      <c r="D2774" s="44" t="n">
        <v>2</v>
      </c>
      <c r="E2774" s="38" t="n">
        <f aca="false">IFERROR(C2774/D2774,0)</f>
        <v>0</v>
      </c>
      <c r="F2774" s="45" t="n">
        <v>25</v>
      </c>
    </row>
    <row r="2775" customFormat="false" ht="15" hidden="false" customHeight="false" outlineLevel="0" collapsed="false">
      <c r="A2775" s="7" t="s">
        <v>2465</v>
      </c>
      <c r="B2775" s="7" t="s">
        <v>12281</v>
      </c>
      <c r="C2775" s="44" t="n">
        <v>0</v>
      </c>
      <c r="D2775" s="44" t="n">
        <v>2</v>
      </c>
      <c r="E2775" s="38" t="n">
        <f aca="false">IFERROR(C2775/D2775,0)</f>
        <v>0</v>
      </c>
      <c r="F2775" s="45" t="n">
        <v>8.5</v>
      </c>
    </row>
    <row r="2776" customFormat="false" ht="15" hidden="false" customHeight="false" outlineLevel="0" collapsed="false">
      <c r="A2776" s="7" t="s">
        <v>3590</v>
      </c>
      <c r="B2776" s="7" t="s">
        <v>12288</v>
      </c>
      <c r="C2776" s="44" t="n">
        <v>0</v>
      </c>
      <c r="D2776" s="44" t="n">
        <v>2</v>
      </c>
      <c r="E2776" s="38" t="n">
        <f aca="false">IFERROR(C2776/D2776,0)</f>
        <v>0</v>
      </c>
      <c r="F2776" s="45" t="n">
        <v>41</v>
      </c>
    </row>
    <row r="2777" customFormat="false" ht="15" hidden="false" customHeight="false" outlineLevel="0" collapsed="false">
      <c r="A2777" s="7" t="s">
        <v>4998</v>
      </c>
      <c r="B2777" s="7" t="s">
        <v>12285</v>
      </c>
      <c r="C2777" s="44" t="n">
        <v>0</v>
      </c>
      <c r="D2777" s="44" t="n">
        <v>2</v>
      </c>
      <c r="E2777" s="38" t="n">
        <f aca="false">IFERROR(C2777/D2777,0)</f>
        <v>0</v>
      </c>
      <c r="F2777" s="45" t="n">
        <v>21</v>
      </c>
    </row>
    <row r="2778" customFormat="false" ht="15" hidden="false" customHeight="false" outlineLevel="0" collapsed="false">
      <c r="A2778" s="7" t="s">
        <v>5005</v>
      </c>
      <c r="B2778" s="7" t="s">
        <v>12285</v>
      </c>
      <c r="C2778" s="44" t="n">
        <v>0</v>
      </c>
      <c r="D2778" s="44" t="n">
        <v>2</v>
      </c>
      <c r="E2778" s="38" t="n">
        <f aca="false">IFERROR(C2778/D2778,0)</f>
        <v>0</v>
      </c>
      <c r="F2778" s="45" t="n">
        <v>26</v>
      </c>
    </row>
    <row r="2779" customFormat="false" ht="15" hidden="false" customHeight="false" outlineLevel="0" collapsed="false">
      <c r="A2779" s="7" t="s">
        <v>2388</v>
      </c>
      <c r="B2779" s="7" t="s">
        <v>12288</v>
      </c>
      <c r="C2779" s="44" t="n">
        <v>0</v>
      </c>
      <c r="D2779" s="44" t="n">
        <v>2</v>
      </c>
      <c r="E2779" s="38" t="n">
        <f aca="false">IFERROR(C2779/D2779,0)</f>
        <v>0</v>
      </c>
      <c r="F2779" s="45" t="n">
        <v>72.5</v>
      </c>
    </row>
    <row r="2780" customFormat="false" ht="15" hidden="false" customHeight="false" outlineLevel="0" collapsed="false">
      <c r="A2780" s="7" t="s">
        <v>3970</v>
      </c>
      <c r="B2780" s="7" t="s">
        <v>12285</v>
      </c>
      <c r="C2780" s="44" t="n">
        <v>0</v>
      </c>
      <c r="D2780" s="44" t="n">
        <v>2</v>
      </c>
      <c r="E2780" s="38" t="n">
        <f aca="false">IFERROR(C2780/D2780,0)</f>
        <v>0</v>
      </c>
      <c r="F2780" s="45" t="n">
        <v>25</v>
      </c>
    </row>
    <row r="2781" customFormat="false" ht="15" hidden="false" customHeight="false" outlineLevel="0" collapsed="false">
      <c r="A2781" s="7" t="s">
        <v>4176</v>
      </c>
      <c r="B2781" s="7" t="s">
        <v>12285</v>
      </c>
      <c r="C2781" s="44" t="n">
        <v>0</v>
      </c>
      <c r="D2781" s="44" t="n">
        <v>2</v>
      </c>
      <c r="E2781" s="38" t="n">
        <f aca="false">IFERROR(C2781/D2781,0)</f>
        <v>0</v>
      </c>
      <c r="F2781" s="45" t="n">
        <v>24.5</v>
      </c>
    </row>
    <row r="2782" customFormat="false" ht="15" hidden="false" customHeight="false" outlineLevel="0" collapsed="false">
      <c r="A2782" s="7" t="s">
        <v>4616</v>
      </c>
      <c r="B2782" s="7" t="s">
        <v>12285</v>
      </c>
      <c r="C2782" s="44" t="n">
        <v>0</v>
      </c>
      <c r="D2782" s="44" t="n">
        <v>2</v>
      </c>
      <c r="E2782" s="38" t="n">
        <f aca="false">IFERROR(C2782/D2782,0)</f>
        <v>0</v>
      </c>
      <c r="F2782" s="45" t="n">
        <v>27.5</v>
      </c>
    </row>
    <row r="2783" customFormat="false" ht="15" hidden="false" customHeight="false" outlineLevel="0" collapsed="false">
      <c r="A2783" s="7" t="s">
        <v>4845</v>
      </c>
      <c r="B2783" s="7" t="s">
        <v>12285</v>
      </c>
      <c r="C2783" s="44" t="n">
        <v>0</v>
      </c>
      <c r="D2783" s="44" t="n">
        <v>2</v>
      </c>
      <c r="E2783" s="38" t="n">
        <f aca="false">IFERROR(C2783/D2783,0)</f>
        <v>0</v>
      </c>
      <c r="F2783" s="45" t="n">
        <v>20.5</v>
      </c>
    </row>
    <row r="2784" customFormat="false" ht="15" hidden="false" customHeight="false" outlineLevel="0" collapsed="false">
      <c r="A2784" s="7" t="s">
        <v>4565</v>
      </c>
      <c r="B2784" s="7" t="s">
        <v>12285</v>
      </c>
      <c r="C2784" s="44" t="n">
        <v>0</v>
      </c>
      <c r="D2784" s="44" t="n">
        <v>2</v>
      </c>
      <c r="E2784" s="38" t="n">
        <f aca="false">IFERROR(C2784/D2784,0)</f>
        <v>0</v>
      </c>
      <c r="F2784" s="45" t="n">
        <v>26</v>
      </c>
    </row>
    <row r="2785" customFormat="false" ht="15" hidden="false" customHeight="false" outlineLevel="0" collapsed="false">
      <c r="A2785" s="7" t="s">
        <v>4313</v>
      </c>
      <c r="B2785" s="7" t="s">
        <v>12284</v>
      </c>
      <c r="C2785" s="44" t="n">
        <v>0</v>
      </c>
      <c r="D2785" s="44" t="n">
        <v>2</v>
      </c>
      <c r="E2785" s="38" t="n">
        <f aca="false">IFERROR(C2785/D2785,0)</f>
        <v>0</v>
      </c>
      <c r="F2785" s="45" t="n">
        <v>30.5</v>
      </c>
    </row>
    <row r="2786" customFormat="false" ht="15" hidden="false" customHeight="false" outlineLevel="0" collapsed="false">
      <c r="A2786" s="7" t="s">
        <v>2416</v>
      </c>
      <c r="B2786" s="7" t="s">
        <v>12325</v>
      </c>
      <c r="C2786" s="44" t="n">
        <v>0</v>
      </c>
      <c r="D2786" s="44" t="n">
        <v>2</v>
      </c>
      <c r="E2786" s="38" t="n">
        <f aca="false">IFERROR(C2786/D2786,0)</f>
        <v>0</v>
      </c>
      <c r="F2786" s="45" t="n">
        <v>26.5</v>
      </c>
    </row>
    <row r="2787" customFormat="false" ht="15" hidden="false" customHeight="false" outlineLevel="0" collapsed="false">
      <c r="A2787" s="7" t="s">
        <v>2314</v>
      </c>
      <c r="B2787" s="7" t="s">
        <v>12344</v>
      </c>
      <c r="C2787" s="44" t="n">
        <v>0</v>
      </c>
      <c r="D2787" s="44" t="n">
        <v>2</v>
      </c>
      <c r="E2787" s="38" t="n">
        <f aca="false">IFERROR(C2787/D2787,0)</f>
        <v>0</v>
      </c>
      <c r="F2787" s="45" t="n">
        <v>42</v>
      </c>
    </row>
    <row r="2788" customFormat="false" ht="15" hidden="false" customHeight="false" outlineLevel="0" collapsed="false">
      <c r="A2788" s="7" t="s">
        <v>2785</v>
      </c>
      <c r="B2788" s="7" t="s">
        <v>12334</v>
      </c>
      <c r="C2788" s="44" t="n">
        <v>0</v>
      </c>
      <c r="D2788" s="44" t="n">
        <v>2</v>
      </c>
      <c r="E2788" s="38" t="n">
        <f aca="false">IFERROR(C2788/D2788,0)</f>
        <v>0</v>
      </c>
      <c r="F2788" s="45" t="n">
        <v>48.5</v>
      </c>
    </row>
    <row r="2789" customFormat="false" ht="15" hidden="false" customHeight="false" outlineLevel="0" collapsed="false">
      <c r="A2789" s="7" t="s">
        <v>2565</v>
      </c>
      <c r="B2789" s="7" t="s">
        <v>12311</v>
      </c>
      <c r="C2789" s="44" t="n">
        <v>0</v>
      </c>
      <c r="D2789" s="44" t="n">
        <v>2</v>
      </c>
      <c r="E2789" s="38" t="n">
        <f aca="false">IFERROR(C2789/D2789,0)</f>
        <v>0</v>
      </c>
      <c r="F2789" s="45" t="n">
        <v>13</v>
      </c>
    </row>
    <row r="2790" customFormat="false" ht="15" hidden="false" customHeight="false" outlineLevel="0" collapsed="false">
      <c r="A2790" s="7" t="s">
        <v>4450</v>
      </c>
      <c r="B2790" s="7" t="s">
        <v>12285</v>
      </c>
      <c r="C2790" s="44" t="n">
        <v>0</v>
      </c>
      <c r="D2790" s="44" t="n">
        <v>2</v>
      </c>
      <c r="E2790" s="38" t="n">
        <f aca="false">IFERROR(C2790/D2790,0)</f>
        <v>0</v>
      </c>
      <c r="F2790" s="45" t="n">
        <v>16</v>
      </c>
    </row>
    <row r="2791" customFormat="false" ht="15" hidden="false" customHeight="false" outlineLevel="0" collapsed="false">
      <c r="A2791" s="7" t="s">
        <v>959</v>
      </c>
      <c r="B2791" s="7" t="s">
        <v>12357</v>
      </c>
      <c r="C2791" s="44" t="n">
        <v>0</v>
      </c>
      <c r="D2791" s="44" t="n">
        <v>2</v>
      </c>
      <c r="E2791" s="38" t="n">
        <f aca="false">IFERROR(C2791/D2791,0)</f>
        <v>0</v>
      </c>
      <c r="F2791" s="45" t="n">
        <v>9.5</v>
      </c>
    </row>
    <row r="2792" customFormat="false" ht="15" hidden="false" customHeight="false" outlineLevel="0" collapsed="false">
      <c r="A2792" s="7" t="s">
        <v>4396</v>
      </c>
      <c r="B2792" s="7" t="s">
        <v>12285</v>
      </c>
      <c r="C2792" s="44" t="n">
        <v>0</v>
      </c>
      <c r="D2792" s="44" t="n">
        <v>2</v>
      </c>
      <c r="E2792" s="38" t="n">
        <f aca="false">IFERROR(C2792/D2792,0)</f>
        <v>0</v>
      </c>
      <c r="F2792" s="45" t="n">
        <v>12.5</v>
      </c>
    </row>
    <row r="2793" customFormat="false" ht="15" hidden="false" customHeight="false" outlineLevel="0" collapsed="false">
      <c r="A2793" s="7" t="s">
        <v>3486</v>
      </c>
      <c r="B2793" s="7" t="s">
        <v>12283</v>
      </c>
      <c r="C2793" s="44" t="n">
        <v>0</v>
      </c>
      <c r="D2793" s="44" t="n">
        <v>2</v>
      </c>
      <c r="E2793" s="38" t="n">
        <f aca="false">IFERROR(C2793/D2793,0)</f>
        <v>0</v>
      </c>
      <c r="F2793" s="45" t="n">
        <v>13</v>
      </c>
    </row>
    <row r="2794" customFormat="false" ht="15" hidden="false" customHeight="false" outlineLevel="0" collapsed="false">
      <c r="A2794" s="7" t="s">
        <v>2298</v>
      </c>
      <c r="B2794" s="7" t="s">
        <v>12283</v>
      </c>
      <c r="C2794" s="44" t="n">
        <v>0</v>
      </c>
      <c r="D2794" s="44" t="n">
        <v>2</v>
      </c>
      <c r="E2794" s="38" t="n">
        <f aca="false">IFERROR(C2794/D2794,0)</f>
        <v>0</v>
      </c>
      <c r="F2794" s="45" t="n">
        <v>9.5</v>
      </c>
    </row>
    <row r="2795" customFormat="false" ht="15" hidden="false" customHeight="false" outlineLevel="0" collapsed="false">
      <c r="A2795" s="7" t="s">
        <v>4353</v>
      </c>
      <c r="B2795" s="7" t="s">
        <v>12285</v>
      </c>
      <c r="C2795" s="44" t="n">
        <v>0</v>
      </c>
      <c r="D2795" s="44" t="n">
        <v>2</v>
      </c>
      <c r="E2795" s="38" t="n">
        <f aca="false">IFERROR(C2795/D2795,0)</f>
        <v>0</v>
      </c>
      <c r="F2795" s="45" t="n">
        <v>30</v>
      </c>
    </row>
    <row r="2796" customFormat="false" ht="15" hidden="false" customHeight="false" outlineLevel="0" collapsed="false">
      <c r="A2796" s="7" t="s">
        <v>4040</v>
      </c>
      <c r="B2796" s="7" t="s">
        <v>12285</v>
      </c>
      <c r="C2796" s="44" t="n">
        <v>0</v>
      </c>
      <c r="D2796" s="44" t="n">
        <v>2</v>
      </c>
      <c r="E2796" s="38" t="n">
        <f aca="false">IFERROR(C2796/D2796,0)</f>
        <v>0</v>
      </c>
      <c r="F2796" s="45" t="n">
        <v>7.5</v>
      </c>
    </row>
    <row r="2797" customFormat="false" ht="15" hidden="false" customHeight="false" outlineLevel="0" collapsed="false">
      <c r="A2797" s="7" t="s">
        <v>2492</v>
      </c>
      <c r="B2797" s="7" t="s">
        <v>12294</v>
      </c>
      <c r="C2797" s="44" t="n">
        <v>0</v>
      </c>
      <c r="D2797" s="44" t="n">
        <v>2</v>
      </c>
      <c r="E2797" s="38" t="n">
        <f aca="false">IFERROR(C2797/D2797,0)</f>
        <v>0</v>
      </c>
      <c r="F2797" s="45" t="n">
        <v>12.5</v>
      </c>
    </row>
    <row r="2798" customFormat="false" ht="15" hidden="false" customHeight="false" outlineLevel="0" collapsed="false">
      <c r="A2798" s="7" t="s">
        <v>5130</v>
      </c>
      <c r="B2798" s="7" t="s">
        <v>12358</v>
      </c>
      <c r="C2798" s="44" t="n">
        <v>0</v>
      </c>
      <c r="D2798" s="44" t="n">
        <v>2</v>
      </c>
      <c r="E2798" s="38" t="n">
        <f aca="false">IFERROR(C2798/D2798,0)</f>
        <v>0</v>
      </c>
      <c r="F2798" s="45" t="n">
        <v>34</v>
      </c>
    </row>
    <row r="2799" customFormat="false" ht="15" hidden="false" customHeight="false" outlineLevel="0" collapsed="false">
      <c r="A2799" s="7" t="s">
        <v>3140</v>
      </c>
      <c r="B2799" s="7" t="s">
        <v>12288</v>
      </c>
      <c r="C2799" s="44" t="n">
        <v>0</v>
      </c>
      <c r="D2799" s="44" t="n">
        <v>2</v>
      </c>
      <c r="E2799" s="38" t="n">
        <f aca="false">IFERROR(C2799/D2799,0)</f>
        <v>0</v>
      </c>
      <c r="F2799" s="45" t="n">
        <v>91</v>
      </c>
    </row>
    <row r="2800" customFormat="false" ht="15" hidden="false" customHeight="false" outlineLevel="0" collapsed="false">
      <c r="A2800" s="7" t="s">
        <v>4253</v>
      </c>
      <c r="B2800" s="7" t="s">
        <v>12281</v>
      </c>
      <c r="C2800" s="44" t="n">
        <v>0</v>
      </c>
      <c r="D2800" s="44" t="n">
        <v>2</v>
      </c>
      <c r="E2800" s="38" t="n">
        <f aca="false">IFERROR(C2800/D2800,0)</f>
        <v>0</v>
      </c>
      <c r="F2800" s="45" t="n">
        <v>9</v>
      </c>
    </row>
    <row r="2801" customFormat="false" ht="15" hidden="false" customHeight="false" outlineLevel="0" collapsed="false">
      <c r="A2801" s="7" t="s">
        <v>4131</v>
      </c>
      <c r="B2801" s="7" t="s">
        <v>12284</v>
      </c>
      <c r="C2801" s="44" t="n">
        <v>0</v>
      </c>
      <c r="D2801" s="44" t="n">
        <v>2</v>
      </c>
      <c r="E2801" s="38" t="n">
        <f aca="false">IFERROR(C2801/D2801,0)</f>
        <v>0</v>
      </c>
      <c r="F2801" s="45" t="n">
        <v>54</v>
      </c>
    </row>
    <row r="2802" customFormat="false" ht="15" hidden="false" customHeight="false" outlineLevel="0" collapsed="false">
      <c r="A2802" s="7" t="s">
        <v>5171</v>
      </c>
      <c r="B2802" s="7" t="s">
        <v>12284</v>
      </c>
      <c r="C2802" s="44" t="n">
        <v>0</v>
      </c>
      <c r="D2802" s="44" t="n">
        <v>2</v>
      </c>
      <c r="E2802" s="38" t="n">
        <f aca="false">IFERROR(C2802/D2802,0)</f>
        <v>0</v>
      </c>
      <c r="F2802" s="45" t="n">
        <v>48</v>
      </c>
    </row>
    <row r="2803" customFormat="false" ht="15" hidden="false" customHeight="false" outlineLevel="0" collapsed="false">
      <c r="A2803" s="7" t="s">
        <v>4750</v>
      </c>
      <c r="B2803" s="7" t="s">
        <v>12289</v>
      </c>
      <c r="C2803" s="44" t="n">
        <v>0</v>
      </c>
      <c r="D2803" s="44" t="n">
        <v>2</v>
      </c>
      <c r="E2803" s="38" t="n">
        <f aca="false">IFERROR(C2803/D2803,0)</f>
        <v>0</v>
      </c>
      <c r="F2803" s="45" t="n">
        <v>10</v>
      </c>
    </row>
    <row r="2804" customFormat="false" ht="15" hidden="false" customHeight="false" outlineLevel="0" collapsed="false">
      <c r="A2804" s="7" t="s">
        <v>4528</v>
      </c>
      <c r="B2804" s="7" t="s">
        <v>12281</v>
      </c>
      <c r="C2804" s="44" t="n">
        <v>0</v>
      </c>
      <c r="D2804" s="44" t="n">
        <v>2</v>
      </c>
      <c r="E2804" s="38" t="n">
        <f aca="false">IFERROR(C2804/D2804,0)</f>
        <v>0</v>
      </c>
      <c r="F2804" s="45" t="n">
        <v>11.5</v>
      </c>
    </row>
    <row r="2805" customFormat="false" ht="15" hidden="false" customHeight="false" outlineLevel="0" collapsed="false">
      <c r="A2805" s="7" t="s">
        <v>4148</v>
      </c>
      <c r="B2805" s="7" t="s">
        <v>12285</v>
      </c>
      <c r="C2805" s="44" t="n">
        <v>0</v>
      </c>
      <c r="D2805" s="44" t="n">
        <v>2</v>
      </c>
      <c r="E2805" s="38" t="n">
        <f aca="false">IFERROR(C2805/D2805,0)</f>
        <v>0</v>
      </c>
      <c r="F2805" s="45" t="n">
        <v>25.5</v>
      </c>
    </row>
    <row r="2806" customFormat="false" ht="15" hidden="false" customHeight="false" outlineLevel="0" collapsed="false">
      <c r="A2806" s="7" t="s">
        <v>5146</v>
      </c>
      <c r="B2806" s="7" t="s">
        <v>12285</v>
      </c>
      <c r="C2806" s="44" t="n">
        <v>0</v>
      </c>
      <c r="D2806" s="44" t="n">
        <v>2</v>
      </c>
      <c r="E2806" s="38" t="n">
        <f aca="false">IFERROR(C2806/D2806,0)</f>
        <v>0</v>
      </c>
      <c r="F2806" s="45" t="n">
        <v>11</v>
      </c>
    </row>
    <row r="2807" customFormat="false" ht="15" hidden="false" customHeight="false" outlineLevel="0" collapsed="false">
      <c r="A2807" s="7" t="s">
        <v>4516</v>
      </c>
      <c r="B2807" s="7" t="s">
        <v>12285</v>
      </c>
      <c r="C2807" s="44" t="n">
        <v>0</v>
      </c>
      <c r="D2807" s="44" t="n">
        <v>2</v>
      </c>
      <c r="E2807" s="38" t="n">
        <f aca="false">IFERROR(C2807/D2807,0)</f>
        <v>0</v>
      </c>
      <c r="F2807" s="45" t="n">
        <v>50.5</v>
      </c>
    </row>
    <row r="2808" customFormat="false" ht="15" hidden="false" customHeight="false" outlineLevel="0" collapsed="false">
      <c r="A2808" s="7" t="s">
        <v>4053</v>
      </c>
      <c r="B2808" s="7" t="s">
        <v>12285</v>
      </c>
      <c r="C2808" s="44" t="n">
        <v>0</v>
      </c>
      <c r="D2808" s="44" t="n">
        <v>2</v>
      </c>
      <c r="E2808" s="38" t="n">
        <f aca="false">IFERROR(C2808/D2808,0)</f>
        <v>0</v>
      </c>
      <c r="F2808" s="45" t="n">
        <v>13.5</v>
      </c>
    </row>
    <row r="2809" customFormat="false" ht="15" hidden="false" customHeight="false" outlineLevel="0" collapsed="false">
      <c r="A2809" s="7" t="s">
        <v>4356</v>
      </c>
      <c r="B2809" s="7" t="s">
        <v>12285</v>
      </c>
      <c r="C2809" s="44" t="n">
        <v>0</v>
      </c>
      <c r="D2809" s="44" t="n">
        <v>2</v>
      </c>
      <c r="E2809" s="38" t="n">
        <f aca="false">IFERROR(C2809/D2809,0)</f>
        <v>0</v>
      </c>
      <c r="F2809" s="45" t="n">
        <v>34.5</v>
      </c>
    </row>
    <row r="2810" customFormat="false" ht="15" hidden="false" customHeight="false" outlineLevel="0" collapsed="false">
      <c r="A2810" s="7" t="s">
        <v>2683</v>
      </c>
      <c r="B2810" s="7" t="s">
        <v>12285</v>
      </c>
      <c r="C2810" s="44" t="n">
        <v>0</v>
      </c>
      <c r="D2810" s="44" t="n">
        <v>2</v>
      </c>
      <c r="E2810" s="38" t="n">
        <f aca="false">IFERROR(C2810/D2810,0)</f>
        <v>0</v>
      </c>
      <c r="F2810" s="45" t="n">
        <v>9.5</v>
      </c>
    </row>
    <row r="2811" customFormat="false" ht="15" hidden="false" customHeight="false" outlineLevel="0" collapsed="false">
      <c r="A2811" s="7" t="s">
        <v>2305</v>
      </c>
      <c r="B2811" s="7" t="s">
        <v>12359</v>
      </c>
      <c r="C2811" s="44" t="n">
        <v>0</v>
      </c>
      <c r="D2811" s="44" t="n">
        <v>2</v>
      </c>
      <c r="E2811" s="38" t="n">
        <f aca="false">IFERROR(C2811/D2811,0)</f>
        <v>0</v>
      </c>
      <c r="F2811" s="45" t="n">
        <v>63</v>
      </c>
    </row>
    <row r="2812" customFormat="false" ht="15" hidden="false" customHeight="false" outlineLevel="0" collapsed="false">
      <c r="A2812" s="7" t="s">
        <v>5132</v>
      </c>
      <c r="B2812" s="7" t="s">
        <v>12285</v>
      </c>
      <c r="C2812" s="44" t="n">
        <v>0</v>
      </c>
      <c r="D2812" s="44" t="n">
        <v>2</v>
      </c>
      <c r="E2812" s="38" t="n">
        <f aca="false">IFERROR(C2812/D2812,0)</f>
        <v>0</v>
      </c>
      <c r="F2812" s="45" t="n">
        <v>11.5</v>
      </c>
    </row>
    <row r="2813" customFormat="false" ht="15" hidden="false" customHeight="false" outlineLevel="0" collapsed="false">
      <c r="A2813" s="7" t="s">
        <v>5157</v>
      </c>
      <c r="B2813" s="7" t="s">
        <v>12285</v>
      </c>
      <c r="C2813" s="44" t="n">
        <v>0</v>
      </c>
      <c r="D2813" s="44" t="n">
        <v>2</v>
      </c>
      <c r="E2813" s="38" t="n">
        <f aca="false">IFERROR(C2813/D2813,0)</f>
        <v>0</v>
      </c>
      <c r="F2813" s="45" t="n">
        <v>19.5</v>
      </c>
    </row>
    <row r="2814" customFormat="false" ht="15" hidden="false" customHeight="false" outlineLevel="0" collapsed="false">
      <c r="A2814" s="7" t="s">
        <v>3122</v>
      </c>
      <c r="B2814" s="7" t="s">
        <v>12285</v>
      </c>
      <c r="C2814" s="44" t="n">
        <v>0</v>
      </c>
      <c r="D2814" s="44" t="n">
        <v>2</v>
      </c>
      <c r="E2814" s="38" t="n">
        <f aca="false">IFERROR(C2814/D2814,0)</f>
        <v>0</v>
      </c>
      <c r="F2814" s="45" t="n">
        <v>20</v>
      </c>
    </row>
    <row r="2815" customFormat="false" ht="15" hidden="false" customHeight="false" outlineLevel="0" collapsed="false">
      <c r="A2815" s="7" t="s">
        <v>3596</v>
      </c>
      <c r="B2815" s="7" t="s">
        <v>12295</v>
      </c>
      <c r="C2815" s="44" t="n">
        <v>0</v>
      </c>
      <c r="D2815" s="44" t="n">
        <v>2</v>
      </c>
      <c r="E2815" s="38" t="n">
        <f aca="false">IFERROR(C2815/D2815,0)</f>
        <v>0</v>
      </c>
      <c r="F2815" s="45" t="n">
        <v>36.5</v>
      </c>
    </row>
    <row r="2816" customFormat="false" ht="15" hidden="false" customHeight="false" outlineLevel="0" collapsed="false">
      <c r="A2816" s="7" t="s">
        <v>5058</v>
      </c>
      <c r="B2816" s="7" t="s">
        <v>12285</v>
      </c>
      <c r="C2816" s="44" t="n">
        <v>0</v>
      </c>
      <c r="D2816" s="44" t="n">
        <v>2</v>
      </c>
      <c r="E2816" s="38" t="n">
        <f aca="false">IFERROR(C2816/D2816,0)</f>
        <v>0</v>
      </c>
      <c r="F2816" s="45" t="n">
        <v>9</v>
      </c>
    </row>
    <row r="2817" customFormat="false" ht="15" hidden="false" customHeight="false" outlineLevel="0" collapsed="false">
      <c r="A2817" s="7" t="s">
        <v>4743</v>
      </c>
      <c r="B2817" s="7" t="s">
        <v>12304</v>
      </c>
      <c r="C2817" s="44" t="n">
        <v>0</v>
      </c>
      <c r="D2817" s="44" t="n">
        <v>2</v>
      </c>
      <c r="E2817" s="38" t="n">
        <f aca="false">IFERROR(C2817/D2817,0)</f>
        <v>0</v>
      </c>
      <c r="F2817" s="45" t="n">
        <v>22</v>
      </c>
    </row>
    <row r="2818" customFormat="false" ht="15" hidden="false" customHeight="false" outlineLevel="0" collapsed="false">
      <c r="A2818" s="7" t="s">
        <v>4448</v>
      </c>
      <c r="B2818" s="7" t="s">
        <v>12313</v>
      </c>
      <c r="C2818" s="44" t="n">
        <v>0</v>
      </c>
      <c r="D2818" s="44" t="n">
        <v>2</v>
      </c>
      <c r="E2818" s="38" t="n">
        <f aca="false">IFERROR(C2818/D2818,0)</f>
        <v>0</v>
      </c>
      <c r="F2818" s="45" t="n">
        <v>9</v>
      </c>
    </row>
    <row r="2819" customFormat="false" ht="15" hidden="false" customHeight="false" outlineLevel="0" collapsed="false">
      <c r="A2819" s="7" t="s">
        <v>2803</v>
      </c>
      <c r="B2819" s="7" t="s">
        <v>12282</v>
      </c>
      <c r="C2819" s="44" t="n">
        <v>0</v>
      </c>
      <c r="D2819" s="44" t="n">
        <v>2</v>
      </c>
      <c r="E2819" s="38" t="n">
        <f aca="false">IFERROR(C2819/D2819,0)</f>
        <v>0</v>
      </c>
      <c r="F2819" s="45" t="n">
        <v>36</v>
      </c>
    </row>
    <row r="2820" customFormat="false" ht="15" hidden="false" customHeight="false" outlineLevel="0" collapsed="false">
      <c r="A2820" s="7" t="s">
        <v>5163</v>
      </c>
      <c r="B2820" s="7" t="s">
        <v>12280</v>
      </c>
      <c r="C2820" s="44" t="n">
        <v>0</v>
      </c>
      <c r="D2820" s="44" t="n">
        <v>2</v>
      </c>
      <c r="E2820" s="38" t="n">
        <f aca="false">IFERROR(C2820/D2820,0)</f>
        <v>0</v>
      </c>
      <c r="F2820" s="45" t="n">
        <v>15</v>
      </c>
    </row>
    <row r="2821" customFormat="false" ht="15" hidden="false" customHeight="false" outlineLevel="0" collapsed="false">
      <c r="A2821" s="7" t="s">
        <v>4775</v>
      </c>
      <c r="B2821" s="7" t="s">
        <v>12280</v>
      </c>
      <c r="C2821" s="44" t="n">
        <v>0</v>
      </c>
      <c r="D2821" s="44" t="n">
        <v>2</v>
      </c>
      <c r="E2821" s="38" t="n">
        <f aca="false">IFERROR(C2821/D2821,0)</f>
        <v>0</v>
      </c>
      <c r="F2821" s="45" t="n">
        <v>11.5</v>
      </c>
    </row>
    <row r="2822" customFormat="false" ht="15" hidden="false" customHeight="false" outlineLevel="0" collapsed="false">
      <c r="A2822" s="7" t="s">
        <v>3378</v>
      </c>
      <c r="B2822" s="7" t="s">
        <v>12284</v>
      </c>
      <c r="C2822" s="44" t="n">
        <v>0</v>
      </c>
      <c r="D2822" s="44" t="n">
        <v>2</v>
      </c>
      <c r="E2822" s="38" t="n">
        <f aca="false">IFERROR(C2822/D2822,0)</f>
        <v>0</v>
      </c>
      <c r="F2822" s="45" t="n">
        <v>51.5</v>
      </c>
    </row>
    <row r="2823" customFormat="false" ht="15" hidden="false" customHeight="false" outlineLevel="0" collapsed="false">
      <c r="A2823" s="7" t="s">
        <v>2530</v>
      </c>
      <c r="B2823" s="7" t="s">
        <v>12280</v>
      </c>
      <c r="C2823" s="44" t="n">
        <v>0</v>
      </c>
      <c r="D2823" s="44" t="n">
        <v>2</v>
      </c>
      <c r="E2823" s="38" t="n">
        <f aca="false">IFERROR(C2823/D2823,0)</f>
        <v>0</v>
      </c>
      <c r="F2823" s="45" t="n">
        <v>30</v>
      </c>
    </row>
    <row r="2824" customFormat="false" ht="15" hidden="false" customHeight="false" outlineLevel="0" collapsed="false">
      <c r="A2824" s="7" t="s">
        <v>4209</v>
      </c>
      <c r="B2824" s="7" t="s">
        <v>12285</v>
      </c>
      <c r="C2824" s="44" t="n">
        <v>0</v>
      </c>
      <c r="D2824" s="44" t="n">
        <v>2</v>
      </c>
      <c r="E2824" s="38" t="n">
        <f aca="false">IFERROR(C2824/D2824,0)</f>
        <v>0</v>
      </c>
      <c r="F2824" s="45" t="n">
        <v>5</v>
      </c>
    </row>
    <row r="2825" customFormat="false" ht="15" hidden="false" customHeight="false" outlineLevel="0" collapsed="false">
      <c r="A2825" s="7" t="s">
        <v>3543</v>
      </c>
      <c r="B2825" s="7" t="s">
        <v>12284</v>
      </c>
      <c r="C2825" s="44" t="n">
        <v>0</v>
      </c>
      <c r="D2825" s="44" t="n">
        <v>2</v>
      </c>
      <c r="E2825" s="38" t="n">
        <f aca="false">IFERROR(C2825/D2825,0)</f>
        <v>0</v>
      </c>
      <c r="F2825" s="45" t="n">
        <v>40.5</v>
      </c>
    </row>
    <row r="2826" customFormat="false" ht="15" hidden="false" customHeight="false" outlineLevel="0" collapsed="false">
      <c r="A2826" s="7" t="s">
        <v>4706</v>
      </c>
      <c r="B2826" s="7" t="s">
        <v>12284</v>
      </c>
      <c r="C2826" s="44" t="n">
        <v>0</v>
      </c>
      <c r="D2826" s="44" t="n">
        <v>2</v>
      </c>
      <c r="E2826" s="38" t="n">
        <f aca="false">IFERROR(C2826/D2826,0)</f>
        <v>0</v>
      </c>
      <c r="F2826" s="45" t="n">
        <v>41</v>
      </c>
    </row>
    <row r="2827" customFormat="false" ht="15" hidden="false" customHeight="false" outlineLevel="0" collapsed="false">
      <c r="A2827" s="7" t="s">
        <v>5095</v>
      </c>
      <c r="B2827" s="7" t="s">
        <v>12285</v>
      </c>
      <c r="C2827" s="44" t="n">
        <v>0</v>
      </c>
      <c r="D2827" s="44" t="n">
        <v>2</v>
      </c>
      <c r="E2827" s="38" t="n">
        <f aca="false">IFERROR(C2827/D2827,0)</f>
        <v>0</v>
      </c>
      <c r="F2827" s="45" t="n">
        <v>19</v>
      </c>
    </row>
    <row r="2828" customFormat="false" ht="15" hidden="false" customHeight="false" outlineLevel="0" collapsed="false">
      <c r="A2828" s="7" t="s">
        <v>4322</v>
      </c>
      <c r="B2828" s="7" t="s">
        <v>12281</v>
      </c>
      <c r="C2828" s="44" t="n">
        <v>0</v>
      </c>
      <c r="D2828" s="44" t="n">
        <v>2</v>
      </c>
      <c r="E2828" s="38" t="n">
        <f aca="false">IFERROR(C2828/D2828,0)</f>
        <v>0</v>
      </c>
      <c r="F2828" s="45" t="n">
        <v>37</v>
      </c>
    </row>
    <row r="2829" customFormat="false" ht="15" hidden="false" customHeight="false" outlineLevel="0" collapsed="false">
      <c r="A2829" s="7" t="s">
        <v>2936</v>
      </c>
      <c r="B2829" s="7" t="s">
        <v>12280</v>
      </c>
      <c r="C2829" s="44" t="n">
        <v>0</v>
      </c>
      <c r="D2829" s="44" t="n">
        <v>2</v>
      </c>
      <c r="E2829" s="38" t="n">
        <f aca="false">IFERROR(C2829/D2829,0)</f>
        <v>0</v>
      </c>
      <c r="F2829" s="45" t="n">
        <v>23.5</v>
      </c>
    </row>
    <row r="2830" customFormat="false" ht="15" hidden="false" customHeight="false" outlineLevel="0" collapsed="false">
      <c r="A2830" s="7" t="s">
        <v>2859</v>
      </c>
      <c r="B2830" s="7" t="s">
        <v>12280</v>
      </c>
      <c r="C2830" s="44" t="n">
        <v>0</v>
      </c>
      <c r="D2830" s="44" t="n">
        <v>2</v>
      </c>
      <c r="E2830" s="38" t="n">
        <f aca="false">IFERROR(C2830/D2830,0)</f>
        <v>0</v>
      </c>
      <c r="F2830" s="45" t="n">
        <v>19</v>
      </c>
    </row>
    <row r="2831" customFormat="false" ht="15" hidden="false" customHeight="false" outlineLevel="0" collapsed="false">
      <c r="A2831" s="7" t="s">
        <v>2315</v>
      </c>
      <c r="B2831" s="7" t="s">
        <v>12309</v>
      </c>
      <c r="C2831" s="44" t="n">
        <v>0</v>
      </c>
      <c r="D2831" s="44" t="n">
        <v>2</v>
      </c>
      <c r="E2831" s="38" t="n">
        <f aca="false">IFERROR(C2831/D2831,0)</f>
        <v>0</v>
      </c>
      <c r="F2831" s="45" t="n">
        <v>9</v>
      </c>
    </row>
    <row r="2832" customFormat="false" ht="15" hidden="false" customHeight="false" outlineLevel="0" collapsed="false">
      <c r="A2832" s="7" t="s">
        <v>2555</v>
      </c>
      <c r="B2832" s="7" t="s">
        <v>12289</v>
      </c>
      <c r="C2832" s="44" t="n">
        <v>0</v>
      </c>
      <c r="D2832" s="44" t="n">
        <v>2</v>
      </c>
      <c r="E2832" s="38" t="n">
        <f aca="false">IFERROR(C2832/D2832,0)</f>
        <v>0</v>
      </c>
      <c r="F2832" s="45" t="n">
        <v>12</v>
      </c>
    </row>
    <row r="2833" customFormat="false" ht="15" hidden="false" customHeight="false" outlineLevel="0" collapsed="false">
      <c r="A2833" s="7" t="s">
        <v>3083</v>
      </c>
      <c r="B2833" s="7" t="s">
        <v>12340</v>
      </c>
      <c r="C2833" s="44" t="n">
        <v>0</v>
      </c>
      <c r="D2833" s="44" t="n">
        <v>2</v>
      </c>
      <c r="E2833" s="38" t="n">
        <f aca="false">IFERROR(C2833/D2833,0)</f>
        <v>0</v>
      </c>
      <c r="F2833" s="45" t="n">
        <v>14</v>
      </c>
    </row>
    <row r="2834" customFormat="false" ht="15" hidden="false" customHeight="false" outlineLevel="0" collapsed="false">
      <c r="A2834" s="7" t="s">
        <v>2456</v>
      </c>
      <c r="B2834" s="7" t="s">
        <v>12281</v>
      </c>
      <c r="C2834" s="44" t="n">
        <v>0</v>
      </c>
      <c r="D2834" s="44" t="n">
        <v>2</v>
      </c>
      <c r="E2834" s="38" t="n">
        <f aca="false">IFERROR(C2834/D2834,0)</f>
        <v>0</v>
      </c>
      <c r="F2834" s="45" t="n">
        <v>8.5</v>
      </c>
    </row>
    <row r="2835" customFormat="false" ht="15" hidden="false" customHeight="false" outlineLevel="0" collapsed="false">
      <c r="A2835" s="7" t="s">
        <v>2420</v>
      </c>
      <c r="B2835" s="7" t="s">
        <v>12280</v>
      </c>
      <c r="C2835" s="44" t="n">
        <v>0</v>
      </c>
      <c r="D2835" s="44" t="n">
        <v>2</v>
      </c>
      <c r="E2835" s="38" t="n">
        <f aca="false">IFERROR(C2835/D2835,0)</f>
        <v>0</v>
      </c>
      <c r="F2835" s="45" t="n">
        <v>15</v>
      </c>
    </row>
    <row r="2836" customFormat="false" ht="15" hidden="false" customHeight="false" outlineLevel="0" collapsed="false">
      <c r="A2836" s="7" t="s">
        <v>2304</v>
      </c>
      <c r="B2836" s="7" t="s">
        <v>12282</v>
      </c>
      <c r="C2836" s="44" t="n">
        <v>0</v>
      </c>
      <c r="D2836" s="44" t="n">
        <v>2</v>
      </c>
      <c r="E2836" s="38" t="n">
        <f aca="false">IFERROR(C2836/D2836,0)</f>
        <v>0</v>
      </c>
      <c r="F2836" s="45" t="n">
        <v>18</v>
      </c>
    </row>
    <row r="2837" customFormat="false" ht="15" hidden="false" customHeight="false" outlineLevel="0" collapsed="false">
      <c r="A2837" s="7" t="s">
        <v>4182</v>
      </c>
      <c r="B2837" s="7" t="s">
        <v>12285</v>
      </c>
      <c r="C2837" s="44" t="n">
        <v>0</v>
      </c>
      <c r="D2837" s="44" t="n">
        <v>2</v>
      </c>
      <c r="E2837" s="38" t="n">
        <f aca="false">IFERROR(C2837/D2837,0)</f>
        <v>0</v>
      </c>
      <c r="F2837" s="45" t="n">
        <v>3</v>
      </c>
    </row>
    <row r="2838" customFormat="false" ht="15" hidden="false" customHeight="false" outlineLevel="0" collapsed="false">
      <c r="A2838" s="7" t="s">
        <v>2342</v>
      </c>
      <c r="B2838" s="7" t="s">
        <v>12280</v>
      </c>
      <c r="C2838" s="44" t="n">
        <v>0</v>
      </c>
      <c r="D2838" s="44" t="n">
        <v>2</v>
      </c>
      <c r="E2838" s="38" t="n">
        <f aca="false">IFERROR(C2838/D2838,0)</f>
        <v>0</v>
      </c>
      <c r="F2838" s="45" t="n">
        <v>8.5</v>
      </c>
    </row>
    <row r="2839" customFormat="false" ht="15" hidden="false" customHeight="false" outlineLevel="0" collapsed="false">
      <c r="A2839" s="7" t="s">
        <v>2541</v>
      </c>
      <c r="B2839" s="7" t="s">
        <v>12284</v>
      </c>
      <c r="C2839" s="44" t="n">
        <v>0</v>
      </c>
      <c r="D2839" s="44" t="n">
        <v>2</v>
      </c>
      <c r="E2839" s="38" t="n">
        <f aca="false">IFERROR(C2839/D2839,0)</f>
        <v>0</v>
      </c>
      <c r="F2839" s="45" t="n">
        <v>30.5</v>
      </c>
    </row>
    <row r="2840" customFormat="false" ht="15" hidden="false" customHeight="false" outlineLevel="0" collapsed="false">
      <c r="A2840" s="7" t="s">
        <v>3212</v>
      </c>
      <c r="B2840" s="7" t="s">
        <v>12285</v>
      </c>
      <c r="C2840" s="44" t="n">
        <v>0</v>
      </c>
      <c r="D2840" s="44" t="n">
        <v>2</v>
      </c>
      <c r="E2840" s="38" t="n">
        <f aca="false">IFERROR(C2840/D2840,0)</f>
        <v>0</v>
      </c>
      <c r="F2840" s="45" t="n">
        <v>25.5</v>
      </c>
    </row>
    <row r="2841" customFormat="false" ht="15" hidden="false" customHeight="false" outlineLevel="0" collapsed="false">
      <c r="A2841" s="7" t="s">
        <v>4662</v>
      </c>
      <c r="B2841" s="7" t="s">
        <v>12285</v>
      </c>
      <c r="C2841" s="44" t="n">
        <v>0</v>
      </c>
      <c r="D2841" s="44" t="n">
        <v>2</v>
      </c>
      <c r="E2841" s="38" t="n">
        <f aca="false">IFERROR(C2841/D2841,0)</f>
        <v>0</v>
      </c>
      <c r="F2841" s="45" t="n">
        <v>11</v>
      </c>
    </row>
    <row r="2842" customFormat="false" ht="15" hidden="false" customHeight="false" outlineLevel="0" collapsed="false">
      <c r="A2842" s="7" t="s">
        <v>2345</v>
      </c>
      <c r="B2842" s="7" t="s">
        <v>12360</v>
      </c>
      <c r="C2842" s="44" t="n">
        <v>0</v>
      </c>
      <c r="D2842" s="44" t="n">
        <v>2</v>
      </c>
      <c r="E2842" s="38" t="n">
        <f aca="false">IFERROR(C2842/D2842,0)</f>
        <v>0</v>
      </c>
      <c r="F2842" s="45" t="n">
        <v>39</v>
      </c>
    </row>
    <row r="2843" customFormat="false" ht="15" hidden="false" customHeight="false" outlineLevel="0" collapsed="false">
      <c r="A2843" s="7" t="s">
        <v>4547</v>
      </c>
      <c r="B2843" s="7" t="s">
        <v>12285</v>
      </c>
      <c r="C2843" s="44" t="n">
        <v>0</v>
      </c>
      <c r="D2843" s="44" t="n">
        <v>2</v>
      </c>
      <c r="E2843" s="38" t="n">
        <f aca="false">IFERROR(C2843/D2843,0)</f>
        <v>0</v>
      </c>
      <c r="F2843" s="45" t="n">
        <v>29.5</v>
      </c>
    </row>
    <row r="2844" customFormat="false" ht="15" hidden="false" customHeight="false" outlineLevel="0" collapsed="false">
      <c r="A2844" s="7" t="s">
        <v>5069</v>
      </c>
      <c r="B2844" s="7" t="s">
        <v>12285</v>
      </c>
      <c r="C2844" s="44" t="n">
        <v>0</v>
      </c>
      <c r="D2844" s="44" t="n">
        <v>2</v>
      </c>
      <c r="E2844" s="38" t="n">
        <f aca="false">IFERROR(C2844/D2844,0)</f>
        <v>0</v>
      </c>
      <c r="F2844" s="45" t="n">
        <v>8</v>
      </c>
    </row>
    <row r="2845" customFormat="false" ht="15" hidden="false" customHeight="false" outlineLevel="0" collapsed="false">
      <c r="A2845" s="7" t="s">
        <v>5008</v>
      </c>
      <c r="B2845" s="7" t="s">
        <v>12285</v>
      </c>
      <c r="C2845" s="44" t="n">
        <v>0</v>
      </c>
      <c r="D2845" s="44" t="n">
        <v>2</v>
      </c>
      <c r="E2845" s="38" t="n">
        <f aca="false">IFERROR(C2845/D2845,0)</f>
        <v>0</v>
      </c>
      <c r="F2845" s="45" t="n">
        <v>40</v>
      </c>
    </row>
    <row r="2846" customFormat="false" ht="15" hidden="false" customHeight="false" outlineLevel="0" collapsed="false">
      <c r="A2846" s="7" t="s">
        <v>3356</v>
      </c>
      <c r="B2846" s="7" t="s">
        <v>12285</v>
      </c>
      <c r="C2846" s="44" t="n">
        <v>0</v>
      </c>
      <c r="D2846" s="44" t="n">
        <v>2</v>
      </c>
      <c r="E2846" s="38" t="n">
        <f aca="false">IFERROR(C2846/D2846,0)</f>
        <v>0</v>
      </c>
      <c r="F2846" s="45" t="n">
        <v>27</v>
      </c>
    </row>
    <row r="2847" customFormat="false" ht="15" hidden="false" customHeight="false" outlineLevel="0" collapsed="false">
      <c r="A2847" s="7" t="s">
        <v>3830</v>
      </c>
      <c r="B2847" s="7" t="s">
        <v>12285</v>
      </c>
      <c r="C2847" s="44" t="n">
        <v>0</v>
      </c>
      <c r="D2847" s="44" t="n">
        <v>2</v>
      </c>
      <c r="E2847" s="38" t="n">
        <f aca="false">IFERROR(C2847/D2847,0)</f>
        <v>0</v>
      </c>
      <c r="F2847" s="45" t="n">
        <v>37</v>
      </c>
    </row>
    <row r="2848" customFormat="false" ht="15" hidden="false" customHeight="false" outlineLevel="0" collapsed="false">
      <c r="A2848" s="7" t="s">
        <v>4042</v>
      </c>
      <c r="B2848" s="7" t="s">
        <v>12285</v>
      </c>
      <c r="C2848" s="44" t="n">
        <v>0</v>
      </c>
      <c r="D2848" s="44" t="n">
        <v>2</v>
      </c>
      <c r="E2848" s="38" t="n">
        <f aca="false">IFERROR(C2848/D2848,0)</f>
        <v>0</v>
      </c>
      <c r="F2848" s="45" t="n">
        <v>9.5</v>
      </c>
    </row>
    <row r="2849" customFormat="false" ht="15" hidden="false" customHeight="false" outlineLevel="0" collapsed="false">
      <c r="A2849" s="7" t="s">
        <v>2437</v>
      </c>
      <c r="B2849" s="7" t="s">
        <v>12361</v>
      </c>
      <c r="C2849" s="44" t="n">
        <v>0</v>
      </c>
      <c r="D2849" s="44" t="n">
        <v>2</v>
      </c>
      <c r="E2849" s="38" t="n">
        <f aca="false">IFERROR(C2849/D2849,0)</f>
        <v>0</v>
      </c>
      <c r="F2849" s="45" t="n">
        <v>51</v>
      </c>
    </row>
    <row r="2850" customFormat="false" ht="15" hidden="false" customHeight="false" outlineLevel="0" collapsed="false">
      <c r="A2850" s="7" t="s">
        <v>4026</v>
      </c>
      <c r="B2850" s="7" t="s">
        <v>12285</v>
      </c>
      <c r="C2850" s="44" t="n">
        <v>0</v>
      </c>
      <c r="D2850" s="44" t="n">
        <v>2</v>
      </c>
      <c r="E2850" s="38" t="n">
        <f aca="false">IFERROR(C2850/D2850,0)</f>
        <v>0</v>
      </c>
      <c r="F2850" s="45" t="n">
        <v>21</v>
      </c>
    </row>
    <row r="2851" customFormat="false" ht="15" hidden="false" customHeight="false" outlineLevel="0" collapsed="false">
      <c r="A2851" s="7" t="s">
        <v>4548</v>
      </c>
      <c r="B2851" s="7" t="s">
        <v>12285</v>
      </c>
      <c r="C2851" s="44" t="n">
        <v>0</v>
      </c>
      <c r="D2851" s="44" t="n">
        <v>2</v>
      </c>
      <c r="E2851" s="38" t="n">
        <f aca="false">IFERROR(C2851/D2851,0)</f>
        <v>0</v>
      </c>
      <c r="F2851" s="45" t="n">
        <v>34</v>
      </c>
    </row>
    <row r="2852" customFormat="false" ht="15" hidden="false" customHeight="false" outlineLevel="0" collapsed="false">
      <c r="A2852" s="7" t="s">
        <v>3673</v>
      </c>
      <c r="B2852" s="7" t="s">
        <v>12280</v>
      </c>
      <c r="C2852" s="44" t="n">
        <v>0</v>
      </c>
      <c r="D2852" s="44" t="n">
        <v>2</v>
      </c>
      <c r="E2852" s="38" t="n">
        <f aca="false">IFERROR(C2852/D2852,0)</f>
        <v>0</v>
      </c>
      <c r="F2852" s="45" t="n">
        <v>17.5</v>
      </c>
    </row>
    <row r="2853" customFormat="false" ht="15" hidden="false" customHeight="false" outlineLevel="0" collapsed="false">
      <c r="A2853" s="7" t="s">
        <v>4134</v>
      </c>
      <c r="B2853" s="7" t="s">
        <v>12285</v>
      </c>
      <c r="C2853" s="44" t="n">
        <v>0</v>
      </c>
      <c r="D2853" s="44" t="n">
        <v>2</v>
      </c>
      <c r="E2853" s="38" t="n">
        <f aca="false">IFERROR(C2853/D2853,0)</f>
        <v>0</v>
      </c>
      <c r="F2853" s="45" t="n">
        <v>26.5</v>
      </c>
    </row>
    <row r="2854" customFormat="false" ht="15" hidden="false" customHeight="false" outlineLevel="0" collapsed="false">
      <c r="A2854" s="7" t="s">
        <v>959</v>
      </c>
      <c r="B2854" s="7" t="s">
        <v>12347</v>
      </c>
      <c r="C2854" s="44" t="n">
        <v>0</v>
      </c>
      <c r="D2854" s="44" t="n">
        <v>2</v>
      </c>
      <c r="E2854" s="38" t="n">
        <f aca="false">IFERROR(C2854/D2854,0)</f>
        <v>0</v>
      </c>
      <c r="F2854" s="45" t="n">
        <v>12.5</v>
      </c>
    </row>
    <row r="2855" customFormat="false" ht="15" hidden="false" customHeight="false" outlineLevel="0" collapsed="false">
      <c r="A2855" s="7" t="s">
        <v>2304</v>
      </c>
      <c r="B2855" s="7" t="s">
        <v>12358</v>
      </c>
      <c r="C2855" s="44" t="n">
        <v>0</v>
      </c>
      <c r="D2855" s="44" t="n">
        <v>2</v>
      </c>
      <c r="E2855" s="38" t="n">
        <f aca="false">IFERROR(C2855/D2855,0)</f>
        <v>0</v>
      </c>
      <c r="F2855" s="45" t="n">
        <v>20</v>
      </c>
    </row>
    <row r="2856" customFormat="false" ht="15" hidden="false" customHeight="false" outlineLevel="0" collapsed="false">
      <c r="A2856" s="7" t="s">
        <v>3165</v>
      </c>
      <c r="B2856" s="7" t="s">
        <v>12285</v>
      </c>
      <c r="C2856" s="44" t="n">
        <v>0</v>
      </c>
      <c r="D2856" s="44" t="n">
        <v>2</v>
      </c>
      <c r="E2856" s="38" t="n">
        <f aca="false">IFERROR(C2856/D2856,0)</f>
        <v>0</v>
      </c>
      <c r="F2856" s="45" t="n">
        <v>33</v>
      </c>
    </row>
    <row r="2857" customFormat="false" ht="15" hidden="false" customHeight="false" outlineLevel="0" collapsed="false">
      <c r="A2857" s="7" t="s">
        <v>2315</v>
      </c>
      <c r="B2857" s="7" t="s">
        <v>12293</v>
      </c>
      <c r="C2857" s="44" t="n">
        <v>0</v>
      </c>
      <c r="D2857" s="44" t="n">
        <v>2</v>
      </c>
      <c r="E2857" s="38" t="n">
        <f aca="false">IFERROR(C2857/D2857,0)</f>
        <v>0</v>
      </c>
      <c r="F2857" s="45" t="n">
        <v>6</v>
      </c>
    </row>
    <row r="2858" customFormat="false" ht="15" hidden="false" customHeight="false" outlineLevel="0" collapsed="false">
      <c r="A2858" s="7" t="s">
        <v>2331</v>
      </c>
      <c r="B2858" s="7" t="s">
        <v>12292</v>
      </c>
      <c r="C2858" s="44" t="n">
        <v>0</v>
      </c>
      <c r="D2858" s="44" t="n">
        <v>2</v>
      </c>
      <c r="E2858" s="38" t="n">
        <f aca="false">IFERROR(C2858/D2858,0)</f>
        <v>0</v>
      </c>
      <c r="F2858" s="45" t="n">
        <v>9.5</v>
      </c>
    </row>
    <row r="2859" customFormat="false" ht="15" hidden="false" customHeight="false" outlineLevel="0" collapsed="false">
      <c r="A2859" s="7" t="s">
        <v>4243</v>
      </c>
      <c r="B2859" s="7" t="s">
        <v>12285</v>
      </c>
      <c r="C2859" s="44" t="n">
        <v>0</v>
      </c>
      <c r="D2859" s="44" t="n">
        <v>2</v>
      </c>
      <c r="E2859" s="38" t="n">
        <f aca="false">IFERROR(C2859/D2859,0)</f>
        <v>0</v>
      </c>
      <c r="F2859" s="45" t="n">
        <v>6.5</v>
      </c>
    </row>
    <row r="2860" customFormat="false" ht="15" hidden="false" customHeight="false" outlineLevel="0" collapsed="false">
      <c r="A2860" s="7" t="s">
        <v>4175</v>
      </c>
      <c r="B2860" s="7" t="s">
        <v>12285</v>
      </c>
      <c r="C2860" s="44" t="n">
        <v>0</v>
      </c>
      <c r="D2860" s="44" t="n">
        <v>2</v>
      </c>
      <c r="E2860" s="38" t="n">
        <f aca="false">IFERROR(C2860/D2860,0)</f>
        <v>0</v>
      </c>
      <c r="F2860" s="45" t="n">
        <v>31.5</v>
      </c>
    </row>
    <row r="2861" customFormat="false" ht="15" hidden="false" customHeight="false" outlineLevel="0" collapsed="false">
      <c r="A2861" s="7" t="s">
        <v>3090</v>
      </c>
      <c r="B2861" s="7" t="s">
        <v>12293</v>
      </c>
      <c r="C2861" s="44" t="n">
        <v>0</v>
      </c>
      <c r="D2861" s="44" t="n">
        <v>2</v>
      </c>
      <c r="E2861" s="38" t="n">
        <f aca="false">IFERROR(C2861/D2861,0)</f>
        <v>0</v>
      </c>
      <c r="F2861" s="45" t="n">
        <v>53</v>
      </c>
    </row>
    <row r="2862" customFormat="false" ht="15" hidden="false" customHeight="false" outlineLevel="0" collapsed="false">
      <c r="A2862" s="7" t="s">
        <v>3291</v>
      </c>
      <c r="B2862" s="7" t="s">
        <v>12309</v>
      </c>
      <c r="C2862" s="44" t="n">
        <v>0</v>
      </c>
      <c r="D2862" s="44" t="n">
        <v>2</v>
      </c>
      <c r="E2862" s="38" t="n">
        <f aca="false">IFERROR(C2862/D2862,0)</f>
        <v>0</v>
      </c>
      <c r="F2862" s="45" t="n">
        <v>16.5</v>
      </c>
    </row>
    <row r="2863" customFormat="false" ht="15" hidden="false" customHeight="false" outlineLevel="0" collapsed="false">
      <c r="A2863" s="7" t="s">
        <v>4645</v>
      </c>
      <c r="B2863" s="7" t="s">
        <v>12285</v>
      </c>
      <c r="C2863" s="44" t="n">
        <v>0</v>
      </c>
      <c r="D2863" s="44" t="n">
        <v>2</v>
      </c>
      <c r="E2863" s="38" t="n">
        <f aca="false">IFERROR(C2863/D2863,0)</f>
        <v>0</v>
      </c>
      <c r="F2863" s="45" t="n">
        <v>33</v>
      </c>
    </row>
    <row r="2864" customFormat="false" ht="15" hidden="false" customHeight="false" outlineLevel="0" collapsed="false">
      <c r="A2864" s="7" t="s">
        <v>3824</v>
      </c>
      <c r="B2864" s="7" t="s">
        <v>12311</v>
      </c>
      <c r="C2864" s="44" t="n">
        <v>0</v>
      </c>
      <c r="D2864" s="44" t="n">
        <v>2</v>
      </c>
      <c r="E2864" s="38" t="n">
        <f aca="false">IFERROR(C2864/D2864,0)</f>
        <v>0</v>
      </c>
      <c r="F2864" s="45" t="n">
        <v>16.5</v>
      </c>
    </row>
    <row r="2865" customFormat="false" ht="15" hidden="false" customHeight="false" outlineLevel="0" collapsed="false">
      <c r="A2865" s="7" t="s">
        <v>5199</v>
      </c>
      <c r="B2865" s="7" t="s">
        <v>12284</v>
      </c>
      <c r="C2865" s="44" t="n">
        <v>0</v>
      </c>
      <c r="D2865" s="44" t="n">
        <v>2</v>
      </c>
      <c r="E2865" s="38" t="n">
        <f aca="false">IFERROR(C2865/D2865,0)</f>
        <v>0</v>
      </c>
      <c r="F2865" s="45" t="n">
        <v>65.5</v>
      </c>
    </row>
    <row r="2866" customFormat="false" ht="15" hidden="false" customHeight="false" outlineLevel="0" collapsed="false">
      <c r="A2866" s="7" t="s">
        <v>4363</v>
      </c>
      <c r="B2866" s="7" t="s">
        <v>12285</v>
      </c>
      <c r="C2866" s="44" t="n">
        <v>0</v>
      </c>
      <c r="D2866" s="44" t="n">
        <v>2</v>
      </c>
      <c r="E2866" s="38" t="n">
        <f aca="false">IFERROR(C2866/D2866,0)</f>
        <v>0</v>
      </c>
      <c r="F2866" s="45" t="n">
        <v>19.5</v>
      </c>
    </row>
    <row r="2867" customFormat="false" ht="15" hidden="false" customHeight="false" outlineLevel="0" collapsed="false">
      <c r="A2867" s="7" t="s">
        <v>959</v>
      </c>
      <c r="B2867" s="7" t="s">
        <v>12327</v>
      </c>
      <c r="C2867" s="44" t="n">
        <v>0</v>
      </c>
      <c r="D2867" s="44" t="n">
        <v>2</v>
      </c>
      <c r="E2867" s="38" t="n">
        <f aca="false">IFERROR(C2867/D2867,0)</f>
        <v>0</v>
      </c>
      <c r="F2867" s="45" t="n">
        <v>9.5</v>
      </c>
    </row>
    <row r="2868" customFormat="false" ht="15" hidden="false" customHeight="false" outlineLevel="0" collapsed="false">
      <c r="A2868" s="7" t="s">
        <v>2402</v>
      </c>
      <c r="B2868" s="7" t="s">
        <v>12286</v>
      </c>
      <c r="C2868" s="44" t="n">
        <v>0</v>
      </c>
      <c r="D2868" s="44" t="n">
        <v>2</v>
      </c>
      <c r="E2868" s="38" t="n">
        <f aca="false">IFERROR(C2868/D2868,0)</f>
        <v>0</v>
      </c>
      <c r="F2868" s="45" t="n">
        <v>12</v>
      </c>
    </row>
    <row r="2869" customFormat="false" ht="15" hidden="false" customHeight="false" outlineLevel="0" collapsed="false">
      <c r="A2869" s="7" t="s">
        <v>4798</v>
      </c>
      <c r="B2869" s="7" t="s">
        <v>12280</v>
      </c>
      <c r="C2869" s="44" t="n">
        <v>0</v>
      </c>
      <c r="D2869" s="44" t="n">
        <v>2</v>
      </c>
      <c r="E2869" s="38" t="n">
        <f aca="false">IFERROR(C2869/D2869,0)</f>
        <v>0</v>
      </c>
      <c r="F2869" s="45" t="n">
        <v>24</v>
      </c>
    </row>
    <row r="2870" customFormat="false" ht="15" hidden="false" customHeight="false" outlineLevel="0" collapsed="false">
      <c r="A2870" s="7" t="s">
        <v>3720</v>
      </c>
      <c r="B2870" s="7" t="s">
        <v>12285</v>
      </c>
      <c r="C2870" s="44" t="n">
        <v>0</v>
      </c>
      <c r="D2870" s="44" t="n">
        <v>2</v>
      </c>
      <c r="E2870" s="38" t="n">
        <f aca="false">IFERROR(C2870/D2870,0)</f>
        <v>0</v>
      </c>
      <c r="F2870" s="45" t="n">
        <v>13</v>
      </c>
    </row>
    <row r="2871" customFormat="false" ht="15" hidden="false" customHeight="false" outlineLevel="0" collapsed="false">
      <c r="A2871" s="7" t="s">
        <v>4232</v>
      </c>
      <c r="B2871" s="7" t="s">
        <v>12285</v>
      </c>
      <c r="C2871" s="44" t="n">
        <v>0</v>
      </c>
      <c r="D2871" s="44" t="n">
        <v>2</v>
      </c>
      <c r="E2871" s="38" t="n">
        <f aca="false">IFERROR(C2871/D2871,0)</f>
        <v>0</v>
      </c>
      <c r="F2871" s="45" t="n">
        <v>33</v>
      </c>
    </row>
    <row r="2872" customFormat="false" ht="15" hidden="false" customHeight="false" outlineLevel="0" collapsed="false">
      <c r="A2872" s="7" t="s">
        <v>4171</v>
      </c>
      <c r="B2872" s="7" t="s">
        <v>12285</v>
      </c>
      <c r="C2872" s="44" t="n">
        <v>0</v>
      </c>
      <c r="D2872" s="44" t="n">
        <v>2</v>
      </c>
      <c r="E2872" s="38" t="n">
        <f aca="false">IFERROR(C2872/D2872,0)</f>
        <v>0</v>
      </c>
      <c r="F2872" s="45" t="n">
        <v>24.5</v>
      </c>
    </row>
    <row r="2873" customFormat="false" ht="15" hidden="false" customHeight="false" outlineLevel="0" collapsed="false">
      <c r="A2873" s="7" t="s">
        <v>2373</v>
      </c>
      <c r="B2873" s="7" t="s">
        <v>12283</v>
      </c>
      <c r="C2873" s="44" t="n">
        <v>0</v>
      </c>
      <c r="D2873" s="44" t="n">
        <v>2</v>
      </c>
      <c r="E2873" s="38" t="n">
        <f aca="false">IFERROR(C2873/D2873,0)</f>
        <v>0</v>
      </c>
      <c r="F2873" s="45" t="n">
        <v>9.5</v>
      </c>
    </row>
    <row r="2874" customFormat="false" ht="15" hidden="false" customHeight="false" outlineLevel="0" collapsed="false">
      <c r="A2874" s="7" t="s">
        <v>4240</v>
      </c>
      <c r="B2874" s="7" t="s">
        <v>12285</v>
      </c>
      <c r="C2874" s="44" t="n">
        <v>0</v>
      </c>
      <c r="D2874" s="44" t="n">
        <v>2</v>
      </c>
      <c r="E2874" s="38" t="n">
        <f aca="false">IFERROR(C2874/D2874,0)</f>
        <v>0</v>
      </c>
      <c r="F2874" s="45" t="n">
        <v>28</v>
      </c>
    </row>
    <row r="2875" customFormat="false" ht="15" hidden="false" customHeight="false" outlineLevel="0" collapsed="false">
      <c r="A2875" s="7" t="s">
        <v>5175</v>
      </c>
      <c r="B2875" s="7" t="s">
        <v>12281</v>
      </c>
      <c r="C2875" s="44" t="n">
        <v>0</v>
      </c>
      <c r="D2875" s="44" t="n">
        <v>2</v>
      </c>
      <c r="E2875" s="38" t="n">
        <f aca="false">IFERROR(C2875/D2875,0)</f>
        <v>0</v>
      </c>
      <c r="F2875" s="45" t="n">
        <v>1</v>
      </c>
    </row>
    <row r="2876" customFormat="false" ht="15" hidden="false" customHeight="false" outlineLevel="0" collapsed="false">
      <c r="A2876" s="7" t="s">
        <v>4140</v>
      </c>
      <c r="B2876" s="7" t="s">
        <v>12285</v>
      </c>
      <c r="C2876" s="44" t="n">
        <v>0</v>
      </c>
      <c r="D2876" s="44" t="n">
        <v>2</v>
      </c>
      <c r="E2876" s="38" t="n">
        <f aca="false">IFERROR(C2876/D2876,0)</f>
        <v>0</v>
      </c>
      <c r="F2876" s="45" t="n">
        <v>36</v>
      </c>
    </row>
    <row r="2877" customFormat="false" ht="15" hidden="false" customHeight="false" outlineLevel="0" collapsed="false">
      <c r="A2877" s="7" t="s">
        <v>3557</v>
      </c>
      <c r="B2877" s="7" t="s">
        <v>12285</v>
      </c>
      <c r="C2877" s="44" t="n">
        <v>0</v>
      </c>
      <c r="D2877" s="44" t="n">
        <v>2</v>
      </c>
      <c r="E2877" s="38" t="n">
        <f aca="false">IFERROR(C2877/D2877,0)</f>
        <v>0</v>
      </c>
      <c r="F2877" s="45" t="n">
        <v>6</v>
      </c>
    </row>
    <row r="2878" customFormat="false" ht="15" hidden="false" customHeight="false" outlineLevel="0" collapsed="false">
      <c r="A2878" s="7" t="s">
        <v>2331</v>
      </c>
      <c r="B2878" s="7" t="s">
        <v>12304</v>
      </c>
      <c r="C2878" s="44" t="n">
        <v>0</v>
      </c>
      <c r="D2878" s="44" t="n">
        <v>2</v>
      </c>
      <c r="E2878" s="38" t="n">
        <f aca="false">IFERROR(C2878/D2878,0)</f>
        <v>0</v>
      </c>
      <c r="F2878" s="45" t="n">
        <v>10.5</v>
      </c>
    </row>
    <row r="2879" customFormat="false" ht="15" hidden="false" customHeight="false" outlineLevel="0" collapsed="false">
      <c r="A2879" s="7" t="s">
        <v>2577</v>
      </c>
      <c r="B2879" s="7" t="s">
        <v>12298</v>
      </c>
      <c r="C2879" s="44" t="n">
        <v>0</v>
      </c>
      <c r="D2879" s="44" t="n">
        <v>2</v>
      </c>
      <c r="E2879" s="38" t="n">
        <f aca="false">IFERROR(C2879/D2879,0)</f>
        <v>0</v>
      </c>
      <c r="F2879" s="45" t="n">
        <v>25</v>
      </c>
    </row>
    <row r="2880" customFormat="false" ht="15" hidden="false" customHeight="false" outlineLevel="0" collapsed="false">
      <c r="A2880" s="7" t="s">
        <v>2781</v>
      </c>
      <c r="B2880" s="7" t="s">
        <v>12280</v>
      </c>
      <c r="C2880" s="44" t="n">
        <v>0</v>
      </c>
      <c r="D2880" s="44" t="n">
        <v>2</v>
      </c>
      <c r="E2880" s="38" t="n">
        <f aca="false">IFERROR(C2880/D2880,0)</f>
        <v>0</v>
      </c>
      <c r="F2880" s="45" t="n">
        <v>28</v>
      </c>
    </row>
    <row r="2881" customFormat="false" ht="15" hidden="false" customHeight="false" outlineLevel="0" collapsed="false">
      <c r="A2881" s="7" t="s">
        <v>4791</v>
      </c>
      <c r="B2881" s="7" t="s">
        <v>12285</v>
      </c>
      <c r="C2881" s="44" t="n">
        <v>0</v>
      </c>
      <c r="D2881" s="44" t="n">
        <v>2</v>
      </c>
      <c r="E2881" s="38" t="n">
        <f aca="false">IFERROR(C2881/D2881,0)</f>
        <v>0</v>
      </c>
      <c r="F2881" s="45" t="n">
        <v>25.5</v>
      </c>
    </row>
    <row r="2882" customFormat="false" ht="15" hidden="false" customHeight="false" outlineLevel="0" collapsed="false">
      <c r="A2882" s="7" t="s">
        <v>4123</v>
      </c>
      <c r="B2882" s="7" t="s">
        <v>12285</v>
      </c>
      <c r="C2882" s="44" t="n">
        <v>0</v>
      </c>
      <c r="D2882" s="44" t="n">
        <v>2</v>
      </c>
      <c r="E2882" s="38" t="n">
        <f aca="false">IFERROR(C2882/D2882,0)</f>
        <v>0</v>
      </c>
      <c r="F2882" s="45" t="n">
        <v>20.5</v>
      </c>
    </row>
    <row r="2883" customFormat="false" ht="15" hidden="false" customHeight="false" outlineLevel="0" collapsed="false">
      <c r="A2883" s="7" t="s">
        <v>4376</v>
      </c>
      <c r="B2883" s="7" t="s">
        <v>12280</v>
      </c>
      <c r="C2883" s="44" t="n">
        <v>0</v>
      </c>
      <c r="D2883" s="44" t="n">
        <v>2</v>
      </c>
      <c r="E2883" s="38" t="n">
        <f aca="false">IFERROR(C2883/D2883,0)</f>
        <v>0</v>
      </c>
      <c r="F2883" s="45" t="n">
        <v>27</v>
      </c>
    </row>
    <row r="2884" customFormat="false" ht="15" hidden="false" customHeight="false" outlineLevel="0" collapsed="false">
      <c r="A2884" s="7" t="s">
        <v>4035</v>
      </c>
      <c r="B2884" s="7" t="s">
        <v>12285</v>
      </c>
      <c r="C2884" s="44" t="n">
        <v>0</v>
      </c>
      <c r="D2884" s="44" t="n">
        <v>2</v>
      </c>
      <c r="E2884" s="38" t="n">
        <f aca="false">IFERROR(C2884/D2884,0)</f>
        <v>0</v>
      </c>
      <c r="F2884" s="45" t="n">
        <v>23</v>
      </c>
    </row>
    <row r="2885" customFormat="false" ht="15" hidden="false" customHeight="false" outlineLevel="0" collapsed="false">
      <c r="A2885" s="7" t="s">
        <v>2357</v>
      </c>
      <c r="B2885" s="7" t="s">
        <v>12284</v>
      </c>
      <c r="C2885" s="44" t="n">
        <v>0</v>
      </c>
      <c r="D2885" s="44" t="n">
        <v>2</v>
      </c>
      <c r="E2885" s="38" t="n">
        <f aca="false">IFERROR(C2885/D2885,0)</f>
        <v>0</v>
      </c>
      <c r="F2885" s="45" t="n">
        <v>22</v>
      </c>
    </row>
    <row r="2886" customFormat="false" ht="15" hidden="false" customHeight="false" outlineLevel="0" collapsed="false">
      <c r="A2886" s="7" t="s">
        <v>4876</v>
      </c>
      <c r="B2886" s="7" t="s">
        <v>12309</v>
      </c>
      <c r="C2886" s="44" t="n">
        <v>0</v>
      </c>
      <c r="D2886" s="44" t="n">
        <v>2</v>
      </c>
      <c r="E2886" s="38" t="n">
        <f aca="false">IFERROR(C2886/D2886,0)</f>
        <v>0</v>
      </c>
      <c r="F2886" s="45" t="n">
        <v>34</v>
      </c>
    </row>
    <row r="2887" customFormat="false" ht="15" hidden="false" customHeight="false" outlineLevel="0" collapsed="false">
      <c r="A2887" s="7" t="s">
        <v>4864</v>
      </c>
      <c r="B2887" s="7" t="s">
        <v>12280</v>
      </c>
      <c r="C2887" s="44" t="n">
        <v>0</v>
      </c>
      <c r="D2887" s="44" t="n">
        <v>2</v>
      </c>
      <c r="E2887" s="38" t="n">
        <f aca="false">IFERROR(C2887/D2887,0)</f>
        <v>0</v>
      </c>
      <c r="F2887" s="45" t="n">
        <v>6.5</v>
      </c>
    </row>
    <row r="2888" customFormat="false" ht="15" hidden="false" customHeight="false" outlineLevel="0" collapsed="false">
      <c r="A2888" s="7" t="s">
        <v>4776</v>
      </c>
      <c r="B2888" s="7" t="s">
        <v>12285</v>
      </c>
      <c r="C2888" s="44" t="n">
        <v>0</v>
      </c>
      <c r="D2888" s="44" t="n">
        <v>2</v>
      </c>
      <c r="E2888" s="38" t="n">
        <f aca="false">IFERROR(C2888/D2888,0)</f>
        <v>0</v>
      </c>
      <c r="F2888" s="45" t="n">
        <v>12.5</v>
      </c>
    </row>
    <row r="2889" customFormat="false" ht="15" hidden="false" customHeight="false" outlineLevel="0" collapsed="false">
      <c r="A2889" s="7" t="s">
        <v>2790</v>
      </c>
      <c r="B2889" s="7" t="s">
        <v>12285</v>
      </c>
      <c r="C2889" s="44" t="n">
        <v>0</v>
      </c>
      <c r="D2889" s="44" t="n">
        <v>2</v>
      </c>
      <c r="E2889" s="38" t="n">
        <f aca="false">IFERROR(C2889/D2889,0)</f>
        <v>0</v>
      </c>
      <c r="F2889" s="45" t="n">
        <v>17.5</v>
      </c>
    </row>
    <row r="2890" customFormat="false" ht="15" hidden="false" customHeight="false" outlineLevel="0" collapsed="false">
      <c r="A2890" s="7" t="s">
        <v>4815</v>
      </c>
      <c r="B2890" s="7" t="s">
        <v>12285</v>
      </c>
      <c r="C2890" s="44" t="n">
        <v>0</v>
      </c>
      <c r="D2890" s="44" t="n">
        <v>2</v>
      </c>
      <c r="E2890" s="38" t="n">
        <f aca="false">IFERROR(C2890/D2890,0)</f>
        <v>0</v>
      </c>
      <c r="F2890" s="45" t="n">
        <v>20.5</v>
      </c>
    </row>
    <row r="2891" customFormat="false" ht="15" hidden="false" customHeight="false" outlineLevel="0" collapsed="false">
      <c r="A2891" s="7" t="s">
        <v>2546</v>
      </c>
      <c r="B2891" s="7" t="s">
        <v>12289</v>
      </c>
      <c r="C2891" s="44" t="n">
        <v>0</v>
      </c>
      <c r="D2891" s="44" t="n">
        <v>2</v>
      </c>
      <c r="E2891" s="38" t="n">
        <f aca="false">IFERROR(C2891/D2891,0)</f>
        <v>0</v>
      </c>
      <c r="F2891" s="45" t="n">
        <v>23.5</v>
      </c>
    </row>
    <row r="2892" customFormat="false" ht="15" hidden="false" customHeight="false" outlineLevel="0" collapsed="false">
      <c r="A2892" s="7" t="s">
        <v>4174</v>
      </c>
      <c r="B2892" s="7" t="s">
        <v>12281</v>
      </c>
      <c r="C2892" s="44" t="n">
        <v>0</v>
      </c>
      <c r="D2892" s="44" t="n">
        <v>2</v>
      </c>
      <c r="E2892" s="38" t="n">
        <f aca="false">IFERROR(C2892/D2892,0)</f>
        <v>0</v>
      </c>
      <c r="F2892" s="45" t="n">
        <v>10</v>
      </c>
    </row>
    <row r="2893" customFormat="false" ht="15" hidden="false" customHeight="false" outlineLevel="0" collapsed="false">
      <c r="A2893" s="7" t="s">
        <v>2475</v>
      </c>
      <c r="B2893" s="7" t="s">
        <v>12313</v>
      </c>
      <c r="C2893" s="44" t="n">
        <v>0</v>
      </c>
      <c r="D2893" s="44" t="n">
        <v>2</v>
      </c>
      <c r="E2893" s="38" t="n">
        <f aca="false">IFERROR(C2893/D2893,0)</f>
        <v>0</v>
      </c>
      <c r="F2893" s="45" t="n">
        <v>7</v>
      </c>
    </row>
    <row r="2894" customFormat="false" ht="15" hidden="false" customHeight="false" outlineLevel="0" collapsed="false">
      <c r="A2894" s="7" t="s">
        <v>4445</v>
      </c>
      <c r="B2894" s="7" t="s">
        <v>12285</v>
      </c>
      <c r="C2894" s="44" t="n">
        <v>0</v>
      </c>
      <c r="D2894" s="44" t="n">
        <v>2</v>
      </c>
      <c r="E2894" s="38" t="n">
        <f aca="false">IFERROR(C2894/D2894,0)</f>
        <v>0</v>
      </c>
      <c r="F2894" s="45" t="n">
        <v>73.5</v>
      </c>
    </row>
    <row r="2895" customFormat="false" ht="15" hidden="false" customHeight="false" outlineLevel="0" collapsed="false">
      <c r="A2895" s="7" t="s">
        <v>5137</v>
      </c>
      <c r="B2895" s="7" t="s">
        <v>12281</v>
      </c>
      <c r="C2895" s="44" t="n">
        <v>0</v>
      </c>
      <c r="D2895" s="44" t="n">
        <v>2</v>
      </c>
      <c r="E2895" s="38" t="n">
        <f aca="false">IFERROR(C2895/D2895,0)</f>
        <v>0</v>
      </c>
      <c r="F2895" s="45" t="n">
        <v>18.5</v>
      </c>
    </row>
    <row r="2896" customFormat="false" ht="15" hidden="false" customHeight="false" outlineLevel="0" collapsed="false">
      <c r="A2896" s="7" t="s">
        <v>4394</v>
      </c>
      <c r="B2896" s="7" t="s">
        <v>12285</v>
      </c>
      <c r="C2896" s="44" t="n">
        <v>0</v>
      </c>
      <c r="D2896" s="44" t="n">
        <v>2</v>
      </c>
      <c r="E2896" s="38" t="n">
        <f aca="false">IFERROR(C2896/D2896,0)</f>
        <v>0</v>
      </c>
      <c r="F2896" s="45" t="n">
        <v>20.5</v>
      </c>
    </row>
    <row r="2897" customFormat="false" ht="15" hidden="false" customHeight="false" outlineLevel="0" collapsed="false">
      <c r="A2897" s="7" t="s">
        <v>3812</v>
      </c>
      <c r="B2897" s="7" t="s">
        <v>12309</v>
      </c>
      <c r="C2897" s="44" t="n">
        <v>0</v>
      </c>
      <c r="D2897" s="44" t="n">
        <v>2</v>
      </c>
      <c r="E2897" s="38" t="n">
        <f aca="false">IFERROR(C2897/D2897,0)</f>
        <v>0</v>
      </c>
      <c r="F2897" s="45" t="n">
        <v>46.5</v>
      </c>
    </row>
    <row r="2898" customFormat="false" ht="15" hidden="false" customHeight="false" outlineLevel="0" collapsed="false">
      <c r="A2898" s="7" t="s">
        <v>3872</v>
      </c>
      <c r="B2898" s="7" t="s">
        <v>12280</v>
      </c>
      <c r="C2898" s="44" t="n">
        <v>0</v>
      </c>
      <c r="D2898" s="44" t="n">
        <v>2</v>
      </c>
      <c r="E2898" s="38" t="n">
        <f aca="false">IFERROR(C2898/D2898,0)</f>
        <v>0</v>
      </c>
      <c r="F2898" s="45" t="n">
        <v>17</v>
      </c>
    </row>
    <row r="2899" customFormat="false" ht="15" hidden="false" customHeight="false" outlineLevel="0" collapsed="false">
      <c r="A2899" s="7" t="s">
        <v>2544</v>
      </c>
      <c r="B2899" s="7" t="s">
        <v>12284</v>
      </c>
      <c r="C2899" s="44" t="n">
        <v>0</v>
      </c>
      <c r="D2899" s="44" t="n">
        <v>2</v>
      </c>
      <c r="E2899" s="38" t="n">
        <f aca="false">IFERROR(C2899/D2899,0)</f>
        <v>0</v>
      </c>
      <c r="F2899" s="45" t="n">
        <v>65.5</v>
      </c>
    </row>
    <row r="2900" customFormat="false" ht="15" hidden="false" customHeight="false" outlineLevel="0" collapsed="false">
      <c r="A2900" s="7" t="s">
        <v>3093</v>
      </c>
      <c r="B2900" s="7" t="s">
        <v>12280</v>
      </c>
      <c r="C2900" s="44" t="n">
        <v>0</v>
      </c>
      <c r="D2900" s="44" t="n">
        <v>2</v>
      </c>
      <c r="E2900" s="38" t="n">
        <f aca="false">IFERROR(C2900/D2900,0)</f>
        <v>0</v>
      </c>
      <c r="F2900" s="45" t="n">
        <v>22</v>
      </c>
    </row>
    <row r="2901" customFormat="false" ht="15" hidden="false" customHeight="false" outlineLevel="0" collapsed="false">
      <c r="A2901" s="7" t="s">
        <v>3620</v>
      </c>
      <c r="B2901" s="7" t="s">
        <v>12285</v>
      </c>
      <c r="C2901" s="44" t="n">
        <v>0</v>
      </c>
      <c r="D2901" s="44" t="n">
        <v>2</v>
      </c>
      <c r="E2901" s="38" t="n">
        <f aca="false">IFERROR(C2901/D2901,0)</f>
        <v>0</v>
      </c>
      <c r="F2901" s="45" t="n">
        <v>25</v>
      </c>
    </row>
    <row r="2902" customFormat="false" ht="15" hidden="false" customHeight="false" outlineLevel="0" collapsed="false">
      <c r="A2902" s="7" t="s">
        <v>2330</v>
      </c>
      <c r="B2902" s="7" t="s">
        <v>12285</v>
      </c>
      <c r="C2902" s="44" t="n">
        <v>0</v>
      </c>
      <c r="D2902" s="44" t="n">
        <v>2</v>
      </c>
      <c r="E2902" s="38" t="n">
        <f aca="false">IFERROR(C2902/D2902,0)</f>
        <v>0</v>
      </c>
      <c r="F2902" s="45" t="n">
        <v>6</v>
      </c>
    </row>
    <row r="2903" customFormat="false" ht="15" hidden="false" customHeight="false" outlineLevel="0" collapsed="false">
      <c r="A2903" s="7" t="s">
        <v>4001</v>
      </c>
      <c r="B2903" s="7" t="s">
        <v>12285</v>
      </c>
      <c r="C2903" s="44" t="n">
        <v>0</v>
      </c>
      <c r="D2903" s="44" t="n">
        <v>2</v>
      </c>
      <c r="E2903" s="38" t="n">
        <f aca="false">IFERROR(C2903/D2903,0)</f>
        <v>0</v>
      </c>
      <c r="F2903" s="45" t="n">
        <v>37</v>
      </c>
    </row>
    <row r="2904" customFormat="false" ht="15" hidden="false" customHeight="false" outlineLevel="0" collapsed="false">
      <c r="A2904" s="7" t="s">
        <v>2345</v>
      </c>
      <c r="B2904" s="7" t="s">
        <v>12283</v>
      </c>
      <c r="C2904" s="44" t="n">
        <v>0</v>
      </c>
      <c r="D2904" s="44" t="n">
        <v>2</v>
      </c>
      <c r="E2904" s="38" t="n">
        <f aca="false">IFERROR(C2904/D2904,0)</f>
        <v>0</v>
      </c>
      <c r="F2904" s="45" t="n">
        <v>7</v>
      </c>
    </row>
    <row r="2905" customFormat="false" ht="15" hidden="false" customHeight="false" outlineLevel="0" collapsed="false">
      <c r="A2905" s="7" t="s">
        <v>2347</v>
      </c>
      <c r="B2905" s="7" t="s">
        <v>12288</v>
      </c>
      <c r="C2905" s="44" t="n">
        <v>0</v>
      </c>
      <c r="D2905" s="44" t="n">
        <v>2</v>
      </c>
      <c r="E2905" s="38" t="n">
        <f aca="false">IFERROR(C2905/D2905,0)</f>
        <v>0</v>
      </c>
      <c r="F2905" s="45" t="n">
        <v>29</v>
      </c>
    </row>
    <row r="2906" customFormat="false" ht="15" hidden="false" customHeight="false" outlineLevel="0" collapsed="false">
      <c r="A2906" s="7" t="s">
        <v>2336</v>
      </c>
      <c r="B2906" s="7" t="s">
        <v>12326</v>
      </c>
      <c r="C2906" s="44" t="n">
        <v>0</v>
      </c>
      <c r="D2906" s="44" t="n">
        <v>2</v>
      </c>
      <c r="E2906" s="38" t="n">
        <f aca="false">IFERROR(C2906/D2906,0)</f>
        <v>0</v>
      </c>
      <c r="F2906" s="45" t="n">
        <v>21</v>
      </c>
    </row>
    <row r="2907" customFormat="false" ht="15" hidden="false" customHeight="false" outlineLevel="0" collapsed="false">
      <c r="A2907" s="7" t="s">
        <v>4198</v>
      </c>
      <c r="B2907" s="7" t="s">
        <v>12285</v>
      </c>
      <c r="C2907" s="44" t="n">
        <v>0</v>
      </c>
      <c r="D2907" s="44" t="n">
        <v>2</v>
      </c>
      <c r="E2907" s="38" t="n">
        <f aca="false">IFERROR(C2907/D2907,0)</f>
        <v>0</v>
      </c>
      <c r="F2907" s="45" t="n">
        <v>27</v>
      </c>
    </row>
    <row r="2908" customFormat="false" ht="15" hidden="false" customHeight="false" outlineLevel="0" collapsed="false">
      <c r="A2908" s="7" t="s">
        <v>2577</v>
      </c>
      <c r="B2908" s="7" t="s">
        <v>12295</v>
      </c>
      <c r="C2908" s="44" t="n">
        <v>0</v>
      </c>
      <c r="D2908" s="44" t="n">
        <v>2</v>
      </c>
      <c r="E2908" s="38" t="n">
        <f aca="false">IFERROR(C2908/D2908,0)</f>
        <v>0</v>
      </c>
      <c r="F2908" s="45" t="n">
        <v>23</v>
      </c>
    </row>
    <row r="2909" customFormat="false" ht="15" hidden="false" customHeight="false" outlineLevel="0" collapsed="false">
      <c r="A2909" s="7" t="s">
        <v>3965</v>
      </c>
      <c r="B2909" s="7" t="s">
        <v>12284</v>
      </c>
      <c r="C2909" s="44" t="n">
        <v>0</v>
      </c>
      <c r="D2909" s="44" t="n">
        <v>2</v>
      </c>
      <c r="E2909" s="38" t="n">
        <f aca="false">IFERROR(C2909/D2909,0)</f>
        <v>0</v>
      </c>
      <c r="F2909" s="45" t="n">
        <v>37.5</v>
      </c>
    </row>
    <row r="2910" customFormat="false" ht="15" hidden="false" customHeight="false" outlineLevel="0" collapsed="false">
      <c r="A2910" s="7" t="s">
        <v>4472</v>
      </c>
      <c r="B2910" s="7" t="s">
        <v>12285</v>
      </c>
      <c r="C2910" s="44" t="n">
        <v>0</v>
      </c>
      <c r="D2910" s="44" t="n">
        <v>2</v>
      </c>
      <c r="E2910" s="38" t="n">
        <f aca="false">IFERROR(C2910/D2910,0)</f>
        <v>0</v>
      </c>
      <c r="F2910" s="45" t="n">
        <v>9.5</v>
      </c>
    </row>
    <row r="2911" customFormat="false" ht="15" hidden="false" customHeight="false" outlineLevel="0" collapsed="false">
      <c r="A2911" s="7" t="s">
        <v>2317</v>
      </c>
      <c r="B2911" s="7" t="s">
        <v>12318</v>
      </c>
      <c r="C2911" s="44" t="n">
        <v>0</v>
      </c>
      <c r="D2911" s="44" t="n">
        <v>2</v>
      </c>
      <c r="E2911" s="38" t="n">
        <f aca="false">IFERROR(C2911/D2911,0)</f>
        <v>0</v>
      </c>
      <c r="F2911" s="45" t="n">
        <v>30</v>
      </c>
    </row>
    <row r="2912" customFormat="false" ht="15" hidden="false" customHeight="false" outlineLevel="0" collapsed="false">
      <c r="A2912" s="7" t="s">
        <v>4076</v>
      </c>
      <c r="B2912" s="7" t="s">
        <v>12282</v>
      </c>
      <c r="C2912" s="44" t="n">
        <v>0</v>
      </c>
      <c r="D2912" s="44" t="n">
        <v>2</v>
      </c>
      <c r="E2912" s="38" t="n">
        <f aca="false">IFERROR(C2912/D2912,0)</f>
        <v>0</v>
      </c>
      <c r="F2912" s="45" t="n">
        <v>12</v>
      </c>
    </row>
    <row r="2913" customFormat="false" ht="15" hidden="false" customHeight="false" outlineLevel="0" collapsed="false">
      <c r="A2913" s="7" t="s">
        <v>4685</v>
      </c>
      <c r="B2913" s="7" t="s">
        <v>12285</v>
      </c>
      <c r="C2913" s="44" t="n">
        <v>0</v>
      </c>
      <c r="D2913" s="44" t="n">
        <v>2</v>
      </c>
      <c r="E2913" s="38" t="n">
        <f aca="false">IFERROR(C2913/D2913,0)</f>
        <v>0</v>
      </c>
      <c r="F2913" s="45" t="n">
        <v>29</v>
      </c>
    </row>
    <row r="2914" customFormat="false" ht="15" hidden="false" customHeight="false" outlineLevel="0" collapsed="false">
      <c r="A2914" s="7" t="s">
        <v>5016</v>
      </c>
      <c r="B2914" s="7" t="s">
        <v>12285</v>
      </c>
      <c r="C2914" s="44" t="n">
        <v>0</v>
      </c>
      <c r="D2914" s="44" t="n">
        <v>2</v>
      </c>
      <c r="E2914" s="38" t="n">
        <f aca="false">IFERROR(C2914/D2914,0)</f>
        <v>0</v>
      </c>
      <c r="F2914" s="45" t="n">
        <v>28</v>
      </c>
    </row>
    <row r="2915" customFormat="false" ht="15" hidden="false" customHeight="false" outlineLevel="0" collapsed="false">
      <c r="A2915" s="7" t="s">
        <v>4398</v>
      </c>
      <c r="B2915" s="7" t="s">
        <v>12285</v>
      </c>
      <c r="C2915" s="44" t="n">
        <v>0</v>
      </c>
      <c r="D2915" s="44" t="n">
        <v>2</v>
      </c>
      <c r="E2915" s="38" t="n">
        <f aca="false">IFERROR(C2915/D2915,0)</f>
        <v>0</v>
      </c>
      <c r="F2915" s="45" t="n">
        <v>17.5</v>
      </c>
    </row>
    <row r="2916" customFormat="false" ht="15" hidden="false" customHeight="false" outlineLevel="0" collapsed="false">
      <c r="A2916" s="7" t="s">
        <v>3188</v>
      </c>
      <c r="B2916" s="7" t="s">
        <v>12280</v>
      </c>
      <c r="C2916" s="44" t="n">
        <v>0</v>
      </c>
      <c r="D2916" s="44" t="n">
        <v>2</v>
      </c>
      <c r="E2916" s="38" t="n">
        <f aca="false">IFERROR(C2916/D2916,0)</f>
        <v>0</v>
      </c>
      <c r="F2916" s="45" t="n">
        <v>30.5</v>
      </c>
    </row>
    <row r="2917" customFormat="false" ht="15" hidden="false" customHeight="false" outlineLevel="0" collapsed="false">
      <c r="A2917" s="7" t="s">
        <v>4779</v>
      </c>
      <c r="B2917" s="7" t="s">
        <v>12285</v>
      </c>
      <c r="C2917" s="44" t="n">
        <v>0</v>
      </c>
      <c r="D2917" s="44" t="n">
        <v>2</v>
      </c>
      <c r="E2917" s="38" t="n">
        <f aca="false">IFERROR(C2917/D2917,0)</f>
        <v>0</v>
      </c>
      <c r="F2917" s="45" t="n">
        <v>21.5</v>
      </c>
    </row>
    <row r="2918" customFormat="false" ht="15" hidden="false" customHeight="false" outlineLevel="0" collapsed="false">
      <c r="A2918" s="7" t="s">
        <v>4922</v>
      </c>
      <c r="B2918" s="7" t="s">
        <v>12285</v>
      </c>
      <c r="C2918" s="44" t="n">
        <v>0</v>
      </c>
      <c r="D2918" s="44" t="n">
        <v>2</v>
      </c>
      <c r="E2918" s="38" t="n">
        <f aca="false">IFERROR(C2918/D2918,0)</f>
        <v>0</v>
      </c>
      <c r="F2918" s="45" t="n">
        <v>23.5</v>
      </c>
    </row>
    <row r="2919" customFormat="false" ht="15" hidden="false" customHeight="false" outlineLevel="0" collapsed="false">
      <c r="A2919" s="7" t="s">
        <v>2590</v>
      </c>
      <c r="B2919" s="7" t="s">
        <v>12280</v>
      </c>
      <c r="C2919" s="44" t="n">
        <v>0</v>
      </c>
      <c r="D2919" s="44" t="n">
        <v>2</v>
      </c>
      <c r="E2919" s="38" t="n">
        <f aca="false">IFERROR(C2919/D2919,0)</f>
        <v>0</v>
      </c>
      <c r="F2919" s="45" t="n">
        <v>22</v>
      </c>
    </row>
    <row r="2920" customFormat="false" ht="15" hidden="false" customHeight="false" outlineLevel="0" collapsed="false">
      <c r="A2920" s="7" t="s">
        <v>2983</v>
      </c>
      <c r="B2920" s="7" t="s">
        <v>12362</v>
      </c>
      <c r="C2920" s="44" t="n">
        <v>0</v>
      </c>
      <c r="D2920" s="44" t="n">
        <v>2</v>
      </c>
      <c r="E2920" s="38" t="n">
        <f aca="false">IFERROR(C2920/D2920,0)</f>
        <v>0</v>
      </c>
      <c r="F2920" s="45" t="n">
        <v>10</v>
      </c>
    </row>
    <row r="2921" customFormat="false" ht="15" hidden="false" customHeight="false" outlineLevel="0" collapsed="false">
      <c r="A2921" s="7" t="s">
        <v>3564</v>
      </c>
      <c r="B2921" s="7" t="s">
        <v>12280</v>
      </c>
      <c r="C2921" s="44" t="n">
        <v>0</v>
      </c>
      <c r="D2921" s="44" t="n">
        <v>2</v>
      </c>
      <c r="E2921" s="38" t="n">
        <f aca="false">IFERROR(C2921/D2921,0)</f>
        <v>0</v>
      </c>
      <c r="F2921" s="45" t="n">
        <v>19.5</v>
      </c>
    </row>
    <row r="2922" customFormat="false" ht="15" hidden="false" customHeight="false" outlineLevel="0" collapsed="false">
      <c r="A2922" s="7" t="s">
        <v>4021</v>
      </c>
      <c r="B2922" s="7" t="s">
        <v>12285</v>
      </c>
      <c r="C2922" s="44" t="n">
        <v>0</v>
      </c>
      <c r="D2922" s="44" t="n">
        <v>2</v>
      </c>
      <c r="E2922" s="38" t="n">
        <f aca="false">IFERROR(C2922/D2922,0)</f>
        <v>0</v>
      </c>
      <c r="F2922" s="45" t="n">
        <v>30.5</v>
      </c>
    </row>
    <row r="2923" customFormat="false" ht="15" hidden="false" customHeight="false" outlineLevel="0" collapsed="false">
      <c r="A2923" s="7" t="s">
        <v>5121</v>
      </c>
      <c r="B2923" s="7" t="s">
        <v>12285</v>
      </c>
      <c r="C2923" s="44" t="n">
        <v>0</v>
      </c>
      <c r="D2923" s="44" t="n">
        <v>2</v>
      </c>
      <c r="E2923" s="38" t="n">
        <f aca="false">IFERROR(C2923/D2923,0)</f>
        <v>0</v>
      </c>
      <c r="F2923" s="45" t="n">
        <v>9</v>
      </c>
    </row>
    <row r="2924" customFormat="false" ht="15" hidden="false" customHeight="false" outlineLevel="0" collapsed="false">
      <c r="A2924" s="7" t="s">
        <v>2322</v>
      </c>
      <c r="B2924" s="7" t="s">
        <v>12281</v>
      </c>
      <c r="C2924" s="44" t="n">
        <v>0</v>
      </c>
      <c r="D2924" s="44" t="n">
        <v>2</v>
      </c>
      <c r="E2924" s="38" t="n">
        <f aca="false">IFERROR(C2924/D2924,0)</f>
        <v>0</v>
      </c>
      <c r="F2924" s="45" t="n">
        <v>10.5</v>
      </c>
    </row>
    <row r="2925" customFormat="false" ht="15" hidden="false" customHeight="false" outlineLevel="0" collapsed="false">
      <c r="A2925" s="7" t="s">
        <v>4058</v>
      </c>
      <c r="B2925" s="7" t="s">
        <v>12280</v>
      </c>
      <c r="C2925" s="44" t="n">
        <v>0</v>
      </c>
      <c r="D2925" s="44" t="n">
        <v>2</v>
      </c>
      <c r="E2925" s="38" t="n">
        <f aca="false">IFERROR(C2925/D2925,0)</f>
        <v>0</v>
      </c>
      <c r="F2925" s="45" t="n">
        <v>15.5</v>
      </c>
    </row>
    <row r="2926" customFormat="false" ht="15" hidden="false" customHeight="false" outlineLevel="0" collapsed="false">
      <c r="A2926" s="7" t="s">
        <v>4897</v>
      </c>
      <c r="B2926" s="7" t="s">
        <v>12280</v>
      </c>
      <c r="C2926" s="44" t="n">
        <v>0</v>
      </c>
      <c r="D2926" s="44" t="n">
        <v>2</v>
      </c>
      <c r="E2926" s="38" t="n">
        <f aca="false">IFERROR(C2926/D2926,0)</f>
        <v>0</v>
      </c>
      <c r="F2926" s="45" t="n">
        <v>18.5</v>
      </c>
    </row>
    <row r="2927" customFormat="false" ht="15" hidden="false" customHeight="false" outlineLevel="0" collapsed="false">
      <c r="A2927" s="7" t="s">
        <v>5000</v>
      </c>
      <c r="B2927" s="7" t="s">
        <v>12285</v>
      </c>
      <c r="C2927" s="44" t="n">
        <v>0</v>
      </c>
      <c r="D2927" s="44" t="n">
        <v>2</v>
      </c>
      <c r="E2927" s="38" t="n">
        <f aca="false">IFERROR(C2927/D2927,0)</f>
        <v>0</v>
      </c>
      <c r="F2927" s="45" t="n">
        <v>47.5</v>
      </c>
    </row>
    <row r="2928" customFormat="false" ht="15" hidden="false" customHeight="false" outlineLevel="0" collapsed="false">
      <c r="A2928" s="7" t="s">
        <v>5019</v>
      </c>
      <c r="B2928" s="7" t="s">
        <v>12285</v>
      </c>
      <c r="C2928" s="44" t="n">
        <v>0</v>
      </c>
      <c r="D2928" s="44" t="n">
        <v>2</v>
      </c>
      <c r="E2928" s="38" t="n">
        <f aca="false">IFERROR(C2928/D2928,0)</f>
        <v>0</v>
      </c>
      <c r="F2928" s="45" t="n">
        <v>17.5</v>
      </c>
    </row>
    <row r="2929" customFormat="false" ht="15" hidden="false" customHeight="false" outlineLevel="0" collapsed="false">
      <c r="A2929" s="7" t="s">
        <v>2571</v>
      </c>
      <c r="B2929" s="7" t="s">
        <v>12283</v>
      </c>
      <c r="C2929" s="44" t="n">
        <v>0</v>
      </c>
      <c r="D2929" s="44" t="n">
        <v>2</v>
      </c>
      <c r="E2929" s="38" t="n">
        <f aca="false">IFERROR(C2929/D2929,0)</f>
        <v>0</v>
      </c>
      <c r="F2929" s="45" t="n">
        <v>22</v>
      </c>
    </row>
    <row r="2930" customFormat="false" ht="15" hidden="false" customHeight="false" outlineLevel="0" collapsed="false">
      <c r="A2930" s="7" t="s">
        <v>4162</v>
      </c>
      <c r="B2930" s="7" t="s">
        <v>12285</v>
      </c>
      <c r="C2930" s="44" t="n">
        <v>0</v>
      </c>
      <c r="D2930" s="44" t="n">
        <v>2</v>
      </c>
      <c r="E2930" s="38" t="n">
        <f aca="false">IFERROR(C2930/D2930,0)</f>
        <v>0</v>
      </c>
      <c r="F2930" s="45" t="n">
        <v>31.5</v>
      </c>
    </row>
    <row r="2931" customFormat="false" ht="15" hidden="false" customHeight="false" outlineLevel="0" collapsed="false">
      <c r="A2931" s="7" t="s">
        <v>2362</v>
      </c>
      <c r="B2931" s="7" t="s">
        <v>12337</v>
      </c>
      <c r="C2931" s="44" t="n">
        <v>0</v>
      </c>
      <c r="D2931" s="44" t="n">
        <v>2</v>
      </c>
      <c r="E2931" s="38" t="n">
        <f aca="false">IFERROR(C2931/D2931,0)</f>
        <v>0</v>
      </c>
      <c r="F2931" s="45" t="n">
        <v>29.5</v>
      </c>
    </row>
    <row r="2932" customFormat="false" ht="15" hidden="false" customHeight="false" outlineLevel="0" collapsed="false">
      <c r="A2932" s="7" t="s">
        <v>2388</v>
      </c>
      <c r="B2932" s="7" t="s">
        <v>12280</v>
      </c>
      <c r="C2932" s="44" t="n">
        <v>0</v>
      </c>
      <c r="D2932" s="44" t="n">
        <v>2</v>
      </c>
      <c r="E2932" s="38" t="n">
        <f aca="false">IFERROR(C2932/D2932,0)</f>
        <v>0</v>
      </c>
      <c r="F2932" s="45" t="n">
        <v>34.5</v>
      </c>
    </row>
    <row r="2933" customFormat="false" ht="15" hidden="false" customHeight="false" outlineLevel="0" collapsed="false">
      <c r="A2933" s="7" t="s">
        <v>3527</v>
      </c>
      <c r="B2933" s="7" t="s">
        <v>12285</v>
      </c>
      <c r="C2933" s="44" t="n">
        <v>0</v>
      </c>
      <c r="D2933" s="44" t="n">
        <v>2</v>
      </c>
      <c r="E2933" s="38" t="n">
        <f aca="false">IFERROR(C2933/D2933,0)</f>
        <v>0</v>
      </c>
      <c r="F2933" s="45" t="n">
        <v>23.5</v>
      </c>
    </row>
    <row r="2934" customFormat="false" ht="15" hidden="false" customHeight="false" outlineLevel="0" collapsed="false">
      <c r="A2934" s="7" t="s">
        <v>3451</v>
      </c>
      <c r="B2934" s="7" t="s">
        <v>12280</v>
      </c>
      <c r="C2934" s="44" t="n">
        <v>0</v>
      </c>
      <c r="D2934" s="44" t="n">
        <v>2</v>
      </c>
      <c r="E2934" s="38" t="n">
        <f aca="false">IFERROR(C2934/D2934,0)</f>
        <v>0</v>
      </c>
      <c r="F2934" s="45" t="n">
        <v>15.5</v>
      </c>
    </row>
    <row r="2935" customFormat="false" ht="15" hidden="false" customHeight="false" outlineLevel="0" collapsed="false">
      <c r="A2935" s="7" t="s">
        <v>5049</v>
      </c>
      <c r="B2935" s="7" t="s">
        <v>12285</v>
      </c>
      <c r="C2935" s="44" t="n">
        <v>0</v>
      </c>
      <c r="D2935" s="44" t="n">
        <v>2</v>
      </c>
      <c r="E2935" s="38" t="n">
        <f aca="false">IFERROR(C2935/D2935,0)</f>
        <v>0</v>
      </c>
      <c r="F2935" s="45" t="n">
        <v>26.5</v>
      </c>
    </row>
    <row r="2936" customFormat="false" ht="15" hidden="false" customHeight="false" outlineLevel="0" collapsed="false">
      <c r="A2936" s="7" t="s">
        <v>2458</v>
      </c>
      <c r="B2936" s="7" t="s">
        <v>12288</v>
      </c>
      <c r="C2936" s="44" t="n">
        <v>0</v>
      </c>
      <c r="D2936" s="44" t="n">
        <v>2</v>
      </c>
      <c r="E2936" s="38" t="n">
        <f aca="false">IFERROR(C2936/D2936,0)</f>
        <v>0</v>
      </c>
      <c r="F2936" s="45" t="n">
        <v>27</v>
      </c>
    </row>
    <row r="2937" customFormat="false" ht="15" hidden="false" customHeight="false" outlineLevel="0" collapsed="false">
      <c r="A2937" s="7" t="s">
        <v>2305</v>
      </c>
      <c r="B2937" s="7" t="s">
        <v>12309</v>
      </c>
      <c r="C2937" s="44" t="n">
        <v>0</v>
      </c>
      <c r="D2937" s="44" t="n">
        <v>2</v>
      </c>
      <c r="E2937" s="38" t="n">
        <f aca="false">IFERROR(C2937/D2937,0)</f>
        <v>0</v>
      </c>
      <c r="F2937" s="45" t="n">
        <v>13.5</v>
      </c>
    </row>
    <row r="2938" customFormat="false" ht="15" hidden="false" customHeight="false" outlineLevel="0" collapsed="false">
      <c r="A2938" s="7" t="s">
        <v>4129</v>
      </c>
      <c r="B2938" s="7" t="s">
        <v>12285</v>
      </c>
      <c r="C2938" s="44" t="n">
        <v>0</v>
      </c>
      <c r="D2938" s="44" t="n">
        <v>2</v>
      </c>
      <c r="E2938" s="38" t="n">
        <f aca="false">IFERROR(C2938/D2938,0)</f>
        <v>0</v>
      </c>
      <c r="F2938" s="45" t="n">
        <v>24.5</v>
      </c>
    </row>
    <row r="2939" customFormat="false" ht="15" hidden="false" customHeight="false" outlineLevel="0" collapsed="false">
      <c r="A2939" s="7" t="s">
        <v>4861</v>
      </c>
      <c r="B2939" s="7" t="s">
        <v>12280</v>
      </c>
      <c r="C2939" s="44" t="n">
        <v>0</v>
      </c>
      <c r="D2939" s="44" t="n">
        <v>2</v>
      </c>
      <c r="E2939" s="38" t="n">
        <f aca="false">IFERROR(C2939/D2939,0)</f>
        <v>0</v>
      </c>
      <c r="F2939" s="45" t="n">
        <v>21.5</v>
      </c>
    </row>
    <row r="2940" customFormat="false" ht="15" hidden="false" customHeight="false" outlineLevel="0" collapsed="false">
      <c r="A2940" s="7" t="s">
        <v>4783</v>
      </c>
      <c r="B2940" s="7" t="s">
        <v>12284</v>
      </c>
      <c r="C2940" s="44" t="n">
        <v>0</v>
      </c>
      <c r="D2940" s="44" t="n">
        <v>2</v>
      </c>
      <c r="E2940" s="38" t="n">
        <f aca="false">IFERROR(C2940/D2940,0)</f>
        <v>0</v>
      </c>
      <c r="F2940" s="45" t="n">
        <v>9.5</v>
      </c>
    </row>
    <row r="2941" customFormat="false" ht="15" hidden="false" customHeight="false" outlineLevel="0" collapsed="false">
      <c r="A2941" s="7" t="s">
        <v>3345</v>
      </c>
      <c r="B2941" s="7" t="s">
        <v>12285</v>
      </c>
      <c r="C2941" s="44" t="n">
        <v>0</v>
      </c>
      <c r="D2941" s="44" t="n">
        <v>2</v>
      </c>
      <c r="E2941" s="38" t="n">
        <f aca="false">IFERROR(C2941/D2941,0)</f>
        <v>0</v>
      </c>
      <c r="F2941" s="45" t="n">
        <v>18.5</v>
      </c>
    </row>
    <row r="2942" customFormat="false" ht="15" hidden="false" customHeight="false" outlineLevel="0" collapsed="false">
      <c r="A2942" s="7" t="s">
        <v>2674</v>
      </c>
      <c r="B2942" s="7" t="s">
        <v>12283</v>
      </c>
      <c r="C2942" s="44" t="n">
        <v>0</v>
      </c>
      <c r="D2942" s="44" t="n">
        <v>2</v>
      </c>
      <c r="E2942" s="38" t="n">
        <f aca="false">IFERROR(C2942/D2942,0)</f>
        <v>0</v>
      </c>
      <c r="F2942" s="45" t="n">
        <v>9</v>
      </c>
    </row>
    <row r="2943" customFormat="false" ht="15" hidden="false" customHeight="false" outlineLevel="0" collapsed="false">
      <c r="A2943" s="7" t="s">
        <v>5029</v>
      </c>
      <c r="B2943" s="7" t="s">
        <v>12297</v>
      </c>
      <c r="C2943" s="44" t="n">
        <v>0</v>
      </c>
      <c r="D2943" s="44" t="n">
        <v>2</v>
      </c>
      <c r="E2943" s="38" t="n">
        <f aca="false">IFERROR(C2943/D2943,0)</f>
        <v>0</v>
      </c>
      <c r="F2943" s="45" t="n">
        <v>46.5</v>
      </c>
    </row>
    <row r="2944" customFormat="false" ht="15" hidden="false" customHeight="false" outlineLevel="0" collapsed="false">
      <c r="A2944" s="7" t="s">
        <v>4828</v>
      </c>
      <c r="B2944" s="7" t="s">
        <v>12285</v>
      </c>
      <c r="C2944" s="44" t="n">
        <v>0</v>
      </c>
      <c r="D2944" s="44" t="n">
        <v>2</v>
      </c>
      <c r="E2944" s="38" t="n">
        <f aca="false">IFERROR(C2944/D2944,0)</f>
        <v>0</v>
      </c>
      <c r="F2944" s="45" t="n">
        <v>19</v>
      </c>
    </row>
    <row r="2945" customFormat="false" ht="15" hidden="false" customHeight="false" outlineLevel="0" collapsed="false">
      <c r="A2945" s="7" t="s">
        <v>3054</v>
      </c>
      <c r="B2945" s="7" t="s">
        <v>12285</v>
      </c>
      <c r="C2945" s="44" t="n">
        <v>0</v>
      </c>
      <c r="D2945" s="44" t="n">
        <v>2</v>
      </c>
      <c r="E2945" s="38" t="n">
        <f aca="false">IFERROR(C2945/D2945,0)</f>
        <v>0</v>
      </c>
      <c r="F2945" s="45" t="n">
        <v>13</v>
      </c>
    </row>
    <row r="2946" customFormat="false" ht="15" hidden="false" customHeight="false" outlineLevel="0" collapsed="false">
      <c r="A2946" s="7" t="s">
        <v>2428</v>
      </c>
      <c r="B2946" s="7" t="s">
        <v>12289</v>
      </c>
      <c r="C2946" s="44" t="n">
        <v>0</v>
      </c>
      <c r="D2946" s="44" t="n">
        <v>2</v>
      </c>
      <c r="E2946" s="38" t="n">
        <f aca="false">IFERROR(C2946/D2946,0)</f>
        <v>0</v>
      </c>
      <c r="F2946" s="45" t="n">
        <v>22</v>
      </c>
    </row>
    <row r="2947" customFormat="false" ht="15" hidden="false" customHeight="false" outlineLevel="0" collapsed="false">
      <c r="A2947" s="7" t="s">
        <v>2313</v>
      </c>
      <c r="B2947" s="7" t="s">
        <v>12347</v>
      </c>
      <c r="C2947" s="44" t="n">
        <v>0</v>
      </c>
      <c r="D2947" s="44" t="n">
        <v>2</v>
      </c>
      <c r="E2947" s="38" t="n">
        <f aca="false">IFERROR(C2947/D2947,0)</f>
        <v>0</v>
      </c>
      <c r="F2947" s="45" t="n">
        <v>11.5</v>
      </c>
    </row>
    <row r="2948" customFormat="false" ht="15" hidden="false" customHeight="false" outlineLevel="0" collapsed="false">
      <c r="A2948" s="7" t="s">
        <v>4608</v>
      </c>
      <c r="B2948" s="7" t="s">
        <v>12288</v>
      </c>
      <c r="C2948" s="44" t="n">
        <v>0</v>
      </c>
      <c r="D2948" s="44" t="n">
        <v>2</v>
      </c>
      <c r="E2948" s="38" t="n">
        <f aca="false">IFERROR(C2948/D2948,0)</f>
        <v>0</v>
      </c>
      <c r="F2948" s="45" t="n">
        <v>27.5</v>
      </c>
    </row>
    <row r="2949" customFormat="false" ht="15" hidden="false" customHeight="false" outlineLevel="0" collapsed="false">
      <c r="A2949" s="7" t="s">
        <v>3368</v>
      </c>
      <c r="B2949" s="7" t="s">
        <v>12285</v>
      </c>
      <c r="C2949" s="44" t="n">
        <v>0</v>
      </c>
      <c r="D2949" s="44" t="n">
        <v>2</v>
      </c>
      <c r="E2949" s="38" t="n">
        <f aca="false">IFERROR(C2949/D2949,0)</f>
        <v>0</v>
      </c>
      <c r="F2949" s="45" t="n">
        <v>22.5</v>
      </c>
    </row>
    <row r="2950" customFormat="false" ht="15" hidden="false" customHeight="false" outlineLevel="0" collapsed="false">
      <c r="A2950" s="7" t="s">
        <v>4299</v>
      </c>
      <c r="B2950" s="7" t="s">
        <v>12285</v>
      </c>
      <c r="C2950" s="44" t="n">
        <v>0</v>
      </c>
      <c r="D2950" s="44" t="n">
        <v>2</v>
      </c>
      <c r="E2950" s="38" t="n">
        <f aca="false">IFERROR(C2950/D2950,0)</f>
        <v>0</v>
      </c>
      <c r="F2950" s="45" t="n">
        <v>19.5</v>
      </c>
    </row>
    <row r="2951" customFormat="false" ht="15" hidden="false" customHeight="false" outlineLevel="0" collapsed="false">
      <c r="A2951" s="7" t="s">
        <v>3479</v>
      </c>
      <c r="B2951" s="7" t="s">
        <v>12280</v>
      </c>
      <c r="C2951" s="44" t="n">
        <v>0</v>
      </c>
      <c r="D2951" s="44" t="n">
        <v>2</v>
      </c>
      <c r="E2951" s="38" t="n">
        <f aca="false">IFERROR(C2951/D2951,0)</f>
        <v>0</v>
      </c>
      <c r="F2951" s="45" t="n">
        <v>23.5</v>
      </c>
    </row>
    <row r="2952" customFormat="false" ht="15" hidden="false" customHeight="false" outlineLevel="0" collapsed="false">
      <c r="A2952" s="7" t="s">
        <v>3648</v>
      </c>
      <c r="B2952" s="7" t="s">
        <v>12281</v>
      </c>
      <c r="C2952" s="44" t="n">
        <v>0</v>
      </c>
      <c r="D2952" s="44" t="n">
        <v>2</v>
      </c>
      <c r="E2952" s="38" t="n">
        <f aca="false">IFERROR(C2952/D2952,0)</f>
        <v>0</v>
      </c>
      <c r="F2952" s="45" t="n">
        <v>22</v>
      </c>
    </row>
    <row r="2953" customFormat="false" ht="15" hidden="false" customHeight="false" outlineLevel="0" collapsed="false">
      <c r="A2953" s="7" t="s">
        <v>3451</v>
      </c>
      <c r="B2953" s="7" t="s">
        <v>12284</v>
      </c>
      <c r="C2953" s="44" t="n">
        <v>0</v>
      </c>
      <c r="D2953" s="44" t="n">
        <v>2</v>
      </c>
      <c r="E2953" s="38" t="n">
        <f aca="false">IFERROR(C2953/D2953,0)</f>
        <v>0</v>
      </c>
      <c r="F2953" s="45" t="n">
        <v>10</v>
      </c>
    </row>
    <row r="2954" customFormat="false" ht="15" hidden="false" customHeight="false" outlineLevel="0" collapsed="false">
      <c r="A2954" s="7" t="s">
        <v>5080</v>
      </c>
      <c r="B2954" s="7" t="s">
        <v>12285</v>
      </c>
      <c r="C2954" s="44" t="n">
        <v>0</v>
      </c>
      <c r="D2954" s="44" t="n">
        <v>2</v>
      </c>
      <c r="E2954" s="38" t="n">
        <f aca="false">IFERROR(C2954/D2954,0)</f>
        <v>0</v>
      </c>
      <c r="F2954" s="45" t="n">
        <v>29.5</v>
      </c>
    </row>
    <row r="2955" customFormat="false" ht="15" hidden="false" customHeight="false" outlineLevel="0" collapsed="false">
      <c r="A2955" s="7" t="s">
        <v>3534</v>
      </c>
      <c r="B2955" s="7" t="s">
        <v>12288</v>
      </c>
      <c r="C2955" s="44" t="n">
        <v>0</v>
      </c>
      <c r="D2955" s="44" t="n">
        <v>2</v>
      </c>
      <c r="E2955" s="38" t="n">
        <f aca="false">IFERROR(C2955/D2955,0)</f>
        <v>0</v>
      </c>
      <c r="F2955" s="45" t="n">
        <v>33</v>
      </c>
    </row>
    <row r="2956" customFormat="false" ht="15" hidden="false" customHeight="false" outlineLevel="0" collapsed="false">
      <c r="A2956" s="7" t="s">
        <v>3190</v>
      </c>
      <c r="B2956" s="7" t="s">
        <v>12296</v>
      </c>
      <c r="C2956" s="44" t="n">
        <v>0</v>
      </c>
      <c r="D2956" s="44" t="n">
        <v>2</v>
      </c>
      <c r="E2956" s="38" t="n">
        <f aca="false">IFERROR(C2956/D2956,0)</f>
        <v>0</v>
      </c>
      <c r="F2956" s="45" t="n">
        <v>67</v>
      </c>
    </row>
    <row r="2957" customFormat="false" ht="15" hidden="false" customHeight="false" outlineLevel="0" collapsed="false">
      <c r="A2957" s="7" t="s">
        <v>4730</v>
      </c>
      <c r="B2957" s="7" t="s">
        <v>12285</v>
      </c>
      <c r="C2957" s="44" t="n">
        <v>0</v>
      </c>
      <c r="D2957" s="44" t="n">
        <v>2</v>
      </c>
      <c r="E2957" s="38" t="n">
        <f aca="false">IFERROR(C2957/D2957,0)</f>
        <v>0</v>
      </c>
      <c r="F2957" s="45" t="n">
        <v>25</v>
      </c>
    </row>
    <row r="2958" customFormat="false" ht="15" hidden="false" customHeight="false" outlineLevel="0" collapsed="false">
      <c r="A2958" s="7" t="s">
        <v>4211</v>
      </c>
      <c r="B2958" s="7" t="s">
        <v>12283</v>
      </c>
      <c r="C2958" s="44" t="n">
        <v>0</v>
      </c>
      <c r="D2958" s="44" t="n">
        <v>2</v>
      </c>
      <c r="E2958" s="38" t="n">
        <f aca="false">IFERROR(C2958/D2958,0)</f>
        <v>0</v>
      </c>
      <c r="F2958" s="45" t="n">
        <v>43</v>
      </c>
    </row>
    <row r="2959" customFormat="false" ht="15" hidden="false" customHeight="false" outlineLevel="0" collapsed="false">
      <c r="A2959" s="7" t="s">
        <v>2999</v>
      </c>
      <c r="B2959" s="7" t="s">
        <v>12281</v>
      </c>
      <c r="C2959" s="44" t="n">
        <v>0</v>
      </c>
      <c r="D2959" s="44" t="n">
        <v>2</v>
      </c>
      <c r="E2959" s="38" t="n">
        <f aca="false">IFERROR(C2959/D2959,0)</f>
        <v>0</v>
      </c>
      <c r="F2959" s="45" t="n">
        <v>19</v>
      </c>
    </row>
    <row r="2960" customFormat="false" ht="15" hidden="false" customHeight="false" outlineLevel="0" collapsed="false">
      <c r="A2960" s="7" t="s">
        <v>2829</v>
      </c>
      <c r="B2960" s="7" t="s">
        <v>12281</v>
      </c>
      <c r="C2960" s="44" t="n">
        <v>0</v>
      </c>
      <c r="D2960" s="44" t="n">
        <v>2</v>
      </c>
      <c r="E2960" s="38" t="n">
        <f aca="false">IFERROR(C2960/D2960,0)</f>
        <v>0</v>
      </c>
      <c r="F2960" s="45" t="n">
        <v>8</v>
      </c>
    </row>
    <row r="2961" customFormat="false" ht="15" hidden="false" customHeight="false" outlineLevel="0" collapsed="false">
      <c r="A2961" s="7" t="s">
        <v>4064</v>
      </c>
      <c r="B2961" s="7" t="s">
        <v>12285</v>
      </c>
      <c r="C2961" s="44" t="n">
        <v>0</v>
      </c>
      <c r="D2961" s="44" t="n">
        <v>2</v>
      </c>
      <c r="E2961" s="38" t="n">
        <f aca="false">IFERROR(C2961/D2961,0)</f>
        <v>0</v>
      </c>
      <c r="F2961" s="45" t="n">
        <v>34</v>
      </c>
    </row>
    <row r="2962" customFormat="false" ht="15" hidden="false" customHeight="false" outlineLevel="0" collapsed="false">
      <c r="A2962" s="7" t="s">
        <v>2550</v>
      </c>
      <c r="B2962" s="7" t="s">
        <v>12287</v>
      </c>
      <c r="C2962" s="44" t="n">
        <v>0</v>
      </c>
      <c r="D2962" s="44" t="n">
        <v>2</v>
      </c>
      <c r="E2962" s="38" t="n">
        <f aca="false">IFERROR(C2962/D2962,0)</f>
        <v>0</v>
      </c>
      <c r="F2962" s="45" t="n">
        <v>38</v>
      </c>
    </row>
    <row r="2963" customFormat="false" ht="15" hidden="false" customHeight="false" outlineLevel="0" collapsed="false">
      <c r="A2963" s="7" t="s">
        <v>5202</v>
      </c>
      <c r="B2963" s="7" t="s">
        <v>12285</v>
      </c>
      <c r="C2963" s="44" t="n">
        <v>0</v>
      </c>
      <c r="D2963" s="44" t="n">
        <v>2</v>
      </c>
      <c r="E2963" s="38" t="n">
        <f aca="false">IFERROR(C2963/D2963,0)</f>
        <v>0</v>
      </c>
      <c r="F2963" s="45" t="n">
        <v>29.5</v>
      </c>
    </row>
    <row r="2964" customFormat="false" ht="15" hidden="false" customHeight="false" outlineLevel="0" collapsed="false">
      <c r="A2964" s="7" t="s">
        <v>4406</v>
      </c>
      <c r="B2964" s="7" t="s">
        <v>12285</v>
      </c>
      <c r="C2964" s="44" t="n">
        <v>0</v>
      </c>
      <c r="D2964" s="44" t="n">
        <v>2</v>
      </c>
      <c r="E2964" s="38" t="n">
        <f aca="false">IFERROR(C2964/D2964,0)</f>
        <v>0</v>
      </c>
      <c r="F2964" s="45" t="n">
        <v>15.5</v>
      </c>
    </row>
    <row r="2965" customFormat="false" ht="15" hidden="false" customHeight="false" outlineLevel="0" collapsed="false">
      <c r="A2965" s="7" t="s">
        <v>4667</v>
      </c>
      <c r="B2965" s="7" t="s">
        <v>12280</v>
      </c>
      <c r="C2965" s="44" t="n">
        <v>0</v>
      </c>
      <c r="D2965" s="44" t="n">
        <v>2</v>
      </c>
      <c r="E2965" s="38" t="n">
        <f aca="false">IFERROR(C2965/D2965,0)</f>
        <v>0</v>
      </c>
      <c r="F2965" s="45" t="n">
        <v>6</v>
      </c>
    </row>
    <row r="2966" customFormat="false" ht="15" hidden="false" customHeight="false" outlineLevel="0" collapsed="false">
      <c r="A2966" s="7" t="s">
        <v>5161</v>
      </c>
      <c r="B2966" s="7" t="s">
        <v>12284</v>
      </c>
      <c r="C2966" s="44" t="n">
        <v>0</v>
      </c>
      <c r="D2966" s="44" t="n">
        <v>2</v>
      </c>
      <c r="E2966" s="38" t="n">
        <f aca="false">IFERROR(C2966/D2966,0)</f>
        <v>0</v>
      </c>
      <c r="F2966" s="45" t="n">
        <v>48.5</v>
      </c>
    </row>
    <row r="2967" customFormat="false" ht="15" hidden="false" customHeight="false" outlineLevel="0" collapsed="false">
      <c r="A2967" s="7" t="s">
        <v>4591</v>
      </c>
      <c r="B2967" s="7" t="s">
        <v>12285</v>
      </c>
      <c r="C2967" s="44" t="n">
        <v>0</v>
      </c>
      <c r="D2967" s="44" t="n">
        <v>2</v>
      </c>
      <c r="E2967" s="38" t="n">
        <f aca="false">IFERROR(C2967/D2967,0)</f>
        <v>0</v>
      </c>
      <c r="F2967" s="45" t="n">
        <v>43</v>
      </c>
    </row>
    <row r="2968" customFormat="false" ht="15" hidden="false" customHeight="false" outlineLevel="0" collapsed="false">
      <c r="A2968" s="7" t="s">
        <v>4385</v>
      </c>
      <c r="B2968" s="7" t="s">
        <v>12284</v>
      </c>
      <c r="C2968" s="44" t="n">
        <v>0</v>
      </c>
      <c r="D2968" s="44" t="n">
        <v>2</v>
      </c>
      <c r="E2968" s="38" t="n">
        <f aca="false">IFERROR(C2968/D2968,0)</f>
        <v>0</v>
      </c>
      <c r="F2968" s="45" t="n">
        <v>49</v>
      </c>
    </row>
    <row r="2969" customFormat="false" ht="15" hidden="false" customHeight="false" outlineLevel="0" collapsed="false">
      <c r="A2969" s="7" t="s">
        <v>4957</v>
      </c>
      <c r="B2969" s="7" t="s">
        <v>12285</v>
      </c>
      <c r="C2969" s="44" t="n">
        <v>0</v>
      </c>
      <c r="D2969" s="44" t="n">
        <v>2</v>
      </c>
      <c r="E2969" s="38" t="n">
        <f aca="false">IFERROR(C2969/D2969,0)</f>
        <v>0</v>
      </c>
      <c r="F2969" s="45" t="n">
        <v>19</v>
      </c>
    </row>
    <row r="2970" customFormat="false" ht="15" hidden="false" customHeight="false" outlineLevel="0" collapsed="false">
      <c r="A2970" s="7" t="s">
        <v>4749</v>
      </c>
      <c r="B2970" s="7" t="s">
        <v>12285</v>
      </c>
      <c r="C2970" s="44" t="n">
        <v>0</v>
      </c>
      <c r="D2970" s="44" t="n">
        <v>2</v>
      </c>
      <c r="E2970" s="38" t="n">
        <f aca="false">IFERROR(C2970/D2970,0)</f>
        <v>0</v>
      </c>
      <c r="F2970" s="45" t="n">
        <v>27</v>
      </c>
    </row>
    <row r="2971" customFormat="false" ht="15" hidden="false" customHeight="false" outlineLevel="0" collapsed="false">
      <c r="A2971" s="7" t="s">
        <v>4336</v>
      </c>
      <c r="B2971" s="7" t="s">
        <v>12285</v>
      </c>
      <c r="C2971" s="44" t="n">
        <v>0</v>
      </c>
      <c r="D2971" s="44" t="n">
        <v>2</v>
      </c>
      <c r="E2971" s="38" t="n">
        <f aca="false">IFERROR(C2971/D2971,0)</f>
        <v>0</v>
      </c>
      <c r="F2971" s="45" t="n">
        <v>35.5</v>
      </c>
    </row>
    <row r="2972" customFormat="false" ht="15" hidden="false" customHeight="false" outlineLevel="0" collapsed="false">
      <c r="A2972" s="7" t="s">
        <v>4943</v>
      </c>
      <c r="B2972" s="7" t="s">
        <v>12285</v>
      </c>
      <c r="C2972" s="44" t="n">
        <v>0</v>
      </c>
      <c r="D2972" s="44" t="n">
        <v>2</v>
      </c>
      <c r="E2972" s="38" t="n">
        <f aca="false">IFERROR(C2972/D2972,0)</f>
        <v>0</v>
      </c>
      <c r="F2972" s="45" t="n">
        <v>17.5</v>
      </c>
    </row>
    <row r="2973" customFormat="false" ht="15" hidden="false" customHeight="false" outlineLevel="0" collapsed="false">
      <c r="A2973" s="7" t="s">
        <v>4979</v>
      </c>
      <c r="B2973" s="7" t="s">
        <v>12285</v>
      </c>
      <c r="C2973" s="44" t="n">
        <v>0</v>
      </c>
      <c r="D2973" s="44" t="n">
        <v>2</v>
      </c>
      <c r="E2973" s="38" t="n">
        <f aca="false">IFERROR(C2973/D2973,0)</f>
        <v>0</v>
      </c>
      <c r="F2973" s="45" t="n">
        <v>37</v>
      </c>
    </row>
    <row r="2974" customFormat="false" ht="15" hidden="false" customHeight="false" outlineLevel="0" collapsed="false">
      <c r="A2974" s="7" t="s">
        <v>4170</v>
      </c>
      <c r="B2974" s="7" t="s">
        <v>12285</v>
      </c>
      <c r="C2974" s="44" t="n">
        <v>0</v>
      </c>
      <c r="D2974" s="44" t="n">
        <v>2</v>
      </c>
      <c r="E2974" s="38" t="n">
        <f aca="false">IFERROR(C2974/D2974,0)</f>
        <v>0</v>
      </c>
      <c r="F2974" s="45" t="n">
        <v>49</v>
      </c>
    </row>
    <row r="2975" customFormat="false" ht="15" hidden="false" customHeight="false" outlineLevel="0" collapsed="false">
      <c r="A2975" s="7" t="s">
        <v>3712</v>
      </c>
      <c r="B2975" s="7" t="s">
        <v>12285</v>
      </c>
      <c r="C2975" s="44" t="n">
        <v>0</v>
      </c>
      <c r="D2975" s="44" t="n">
        <v>2</v>
      </c>
      <c r="E2975" s="38" t="n">
        <f aca="false">IFERROR(C2975/D2975,0)</f>
        <v>0</v>
      </c>
      <c r="F2975" s="45" t="n">
        <v>28</v>
      </c>
    </row>
    <row r="2976" customFormat="false" ht="15" hidden="false" customHeight="false" outlineLevel="0" collapsed="false">
      <c r="A2976" s="7" t="s">
        <v>4917</v>
      </c>
      <c r="B2976" s="7" t="s">
        <v>12285</v>
      </c>
      <c r="C2976" s="44" t="n">
        <v>0</v>
      </c>
      <c r="D2976" s="44" t="n">
        <v>2</v>
      </c>
      <c r="E2976" s="38" t="n">
        <f aca="false">IFERROR(C2976/D2976,0)</f>
        <v>0</v>
      </c>
      <c r="F2976" s="45" t="n">
        <v>35</v>
      </c>
    </row>
    <row r="2977" customFormat="false" ht="15" hidden="false" customHeight="false" outlineLevel="0" collapsed="false">
      <c r="A2977" s="7" t="s">
        <v>2752</v>
      </c>
      <c r="B2977" s="7" t="s">
        <v>12310</v>
      </c>
      <c r="C2977" s="44" t="n">
        <v>0</v>
      </c>
      <c r="D2977" s="44" t="n">
        <v>2</v>
      </c>
      <c r="E2977" s="38" t="n">
        <f aca="false">IFERROR(C2977/D2977,0)</f>
        <v>0</v>
      </c>
      <c r="F2977" s="45" t="n">
        <v>23</v>
      </c>
    </row>
    <row r="2978" customFormat="false" ht="15" hidden="false" customHeight="false" outlineLevel="0" collapsed="false">
      <c r="A2978" s="7" t="s">
        <v>2315</v>
      </c>
      <c r="B2978" s="7" t="s">
        <v>12313</v>
      </c>
      <c r="C2978" s="44" t="n">
        <v>0</v>
      </c>
      <c r="D2978" s="44" t="n">
        <v>2</v>
      </c>
      <c r="E2978" s="38" t="n">
        <f aca="false">IFERROR(C2978/D2978,0)</f>
        <v>0</v>
      </c>
      <c r="F2978" s="45" t="n">
        <v>9.5</v>
      </c>
    </row>
    <row r="2979" customFormat="false" ht="15" hidden="false" customHeight="false" outlineLevel="0" collapsed="false">
      <c r="A2979" s="7" t="s">
        <v>1002</v>
      </c>
      <c r="B2979" s="7" t="s">
        <v>12325</v>
      </c>
      <c r="C2979" s="44" t="n">
        <v>0</v>
      </c>
      <c r="D2979" s="44" t="n">
        <v>2</v>
      </c>
      <c r="E2979" s="38" t="n">
        <f aca="false">IFERROR(C2979/D2979,0)</f>
        <v>0</v>
      </c>
      <c r="F2979" s="45" t="n">
        <v>5.5</v>
      </c>
    </row>
    <row r="2980" customFormat="false" ht="15" hidden="false" customHeight="false" outlineLevel="0" collapsed="false">
      <c r="A2980" s="7" t="s">
        <v>2299</v>
      </c>
      <c r="B2980" s="7" t="s">
        <v>12297</v>
      </c>
      <c r="C2980" s="44" t="n">
        <v>0</v>
      </c>
      <c r="D2980" s="44" t="n">
        <v>2</v>
      </c>
      <c r="E2980" s="38" t="n">
        <f aca="false">IFERROR(C2980/D2980,0)</f>
        <v>0</v>
      </c>
      <c r="F2980" s="45" t="n">
        <v>10.5</v>
      </c>
    </row>
    <row r="2981" customFormat="false" ht="15" hidden="false" customHeight="false" outlineLevel="0" collapsed="false">
      <c r="A2981" s="7" t="s">
        <v>2359</v>
      </c>
      <c r="B2981" s="7" t="s">
        <v>12292</v>
      </c>
      <c r="C2981" s="44" t="n">
        <v>0</v>
      </c>
      <c r="D2981" s="44" t="n">
        <v>2</v>
      </c>
      <c r="E2981" s="38" t="n">
        <f aca="false">IFERROR(C2981/D2981,0)</f>
        <v>0</v>
      </c>
      <c r="F2981" s="45" t="n">
        <v>28</v>
      </c>
    </row>
    <row r="2982" customFormat="false" ht="15" hidden="false" customHeight="false" outlineLevel="0" collapsed="false">
      <c r="A2982" s="7" t="s">
        <v>2423</v>
      </c>
      <c r="B2982" s="7" t="s">
        <v>12283</v>
      </c>
      <c r="C2982" s="44" t="n">
        <v>0</v>
      </c>
      <c r="D2982" s="44" t="n">
        <v>2</v>
      </c>
      <c r="E2982" s="38" t="n">
        <f aca="false">IFERROR(C2982/D2982,0)</f>
        <v>0</v>
      </c>
      <c r="F2982" s="45" t="n">
        <v>22</v>
      </c>
    </row>
    <row r="2983" customFormat="false" ht="15" hidden="false" customHeight="false" outlineLevel="0" collapsed="false">
      <c r="A2983" s="7" t="s">
        <v>4915</v>
      </c>
      <c r="B2983" s="7" t="s">
        <v>12285</v>
      </c>
      <c r="C2983" s="44" t="n">
        <v>0</v>
      </c>
      <c r="D2983" s="44" t="n">
        <v>2</v>
      </c>
      <c r="E2983" s="38" t="n">
        <f aca="false">IFERROR(C2983/D2983,0)</f>
        <v>0</v>
      </c>
      <c r="F2983" s="45" t="n">
        <v>26.5</v>
      </c>
    </row>
    <row r="2984" customFormat="false" ht="15" hidden="false" customHeight="false" outlineLevel="0" collapsed="false">
      <c r="A2984" s="7" t="s">
        <v>3430</v>
      </c>
      <c r="B2984" s="7" t="s">
        <v>12285</v>
      </c>
      <c r="C2984" s="44" t="n">
        <v>0</v>
      </c>
      <c r="D2984" s="44" t="n">
        <v>2</v>
      </c>
      <c r="E2984" s="38" t="n">
        <f aca="false">IFERROR(C2984/D2984,0)</f>
        <v>0</v>
      </c>
      <c r="F2984" s="45" t="n">
        <v>47</v>
      </c>
    </row>
    <row r="2985" customFormat="false" ht="15" hidden="false" customHeight="false" outlineLevel="0" collapsed="false">
      <c r="A2985" s="7" t="s">
        <v>4144</v>
      </c>
      <c r="B2985" s="7" t="s">
        <v>12292</v>
      </c>
      <c r="C2985" s="44" t="n">
        <v>0</v>
      </c>
      <c r="D2985" s="44" t="n">
        <v>2</v>
      </c>
      <c r="E2985" s="38" t="n">
        <f aca="false">IFERROR(C2985/D2985,0)</f>
        <v>0</v>
      </c>
      <c r="F2985" s="45" t="n">
        <v>10</v>
      </c>
    </row>
    <row r="2986" customFormat="false" ht="15" hidden="false" customHeight="false" outlineLevel="0" collapsed="false">
      <c r="A2986" s="7" t="s">
        <v>3772</v>
      </c>
      <c r="B2986" s="7" t="s">
        <v>12280</v>
      </c>
      <c r="C2986" s="44" t="n">
        <v>0</v>
      </c>
      <c r="D2986" s="44" t="n">
        <v>2</v>
      </c>
      <c r="E2986" s="38" t="n">
        <f aca="false">IFERROR(C2986/D2986,0)</f>
        <v>0</v>
      </c>
      <c r="F2986" s="45" t="n">
        <v>13</v>
      </c>
    </row>
    <row r="2987" customFormat="false" ht="15" hidden="false" customHeight="false" outlineLevel="0" collapsed="false">
      <c r="A2987" s="7" t="s">
        <v>2492</v>
      </c>
      <c r="B2987" s="7" t="s">
        <v>12281</v>
      </c>
      <c r="C2987" s="44" t="n">
        <v>0</v>
      </c>
      <c r="D2987" s="44" t="n">
        <v>2</v>
      </c>
      <c r="E2987" s="38" t="n">
        <f aca="false">IFERROR(C2987/D2987,0)</f>
        <v>0</v>
      </c>
      <c r="F2987" s="45" t="n">
        <v>7.5</v>
      </c>
    </row>
    <row r="2988" customFormat="false" ht="15" hidden="false" customHeight="false" outlineLevel="0" collapsed="false">
      <c r="A2988" s="7" t="s">
        <v>3549</v>
      </c>
      <c r="B2988" s="7" t="s">
        <v>12285</v>
      </c>
      <c r="C2988" s="44" t="n">
        <v>0</v>
      </c>
      <c r="D2988" s="44" t="n">
        <v>2</v>
      </c>
      <c r="E2988" s="38" t="n">
        <f aca="false">IFERROR(C2988/D2988,0)</f>
        <v>0</v>
      </c>
      <c r="F2988" s="45" t="n">
        <v>28.5</v>
      </c>
    </row>
    <row r="2989" customFormat="false" ht="15" hidden="false" customHeight="false" outlineLevel="0" collapsed="false">
      <c r="A2989" s="7" t="s">
        <v>4393</v>
      </c>
      <c r="B2989" s="7" t="s">
        <v>12285</v>
      </c>
      <c r="C2989" s="44" t="n">
        <v>0</v>
      </c>
      <c r="D2989" s="44" t="n">
        <v>2</v>
      </c>
      <c r="E2989" s="38" t="n">
        <f aca="false">IFERROR(C2989/D2989,0)</f>
        <v>0</v>
      </c>
      <c r="F2989" s="45" t="n">
        <v>24.5</v>
      </c>
    </row>
    <row r="2990" customFormat="false" ht="15" hidden="false" customHeight="false" outlineLevel="0" collapsed="false">
      <c r="A2990" s="7" t="s">
        <v>2799</v>
      </c>
      <c r="B2990" s="7" t="s">
        <v>12282</v>
      </c>
      <c r="C2990" s="44" t="n">
        <v>0</v>
      </c>
      <c r="D2990" s="44" t="n">
        <v>2</v>
      </c>
      <c r="E2990" s="38" t="n">
        <f aca="false">IFERROR(C2990/D2990,0)</f>
        <v>0</v>
      </c>
      <c r="F2990" s="45" t="n">
        <v>26</v>
      </c>
    </row>
    <row r="2991" customFormat="false" ht="15" hidden="false" customHeight="false" outlineLevel="0" collapsed="false">
      <c r="A2991" s="7" t="s">
        <v>4480</v>
      </c>
      <c r="B2991" s="7" t="s">
        <v>12285</v>
      </c>
      <c r="C2991" s="44" t="n">
        <v>0</v>
      </c>
      <c r="D2991" s="44" t="n">
        <v>2</v>
      </c>
      <c r="E2991" s="38" t="n">
        <f aca="false">IFERROR(C2991/D2991,0)</f>
        <v>0</v>
      </c>
      <c r="F2991" s="45" t="n">
        <v>38.5</v>
      </c>
    </row>
    <row r="2992" customFormat="false" ht="15" hidden="false" customHeight="false" outlineLevel="0" collapsed="false">
      <c r="A2992" s="7" t="s">
        <v>4327</v>
      </c>
      <c r="B2992" s="7" t="s">
        <v>12280</v>
      </c>
      <c r="C2992" s="44" t="n">
        <v>0</v>
      </c>
      <c r="D2992" s="44" t="n">
        <v>2</v>
      </c>
      <c r="E2992" s="38" t="n">
        <f aca="false">IFERROR(C2992/D2992,0)</f>
        <v>0</v>
      </c>
      <c r="F2992" s="45" t="n">
        <v>29</v>
      </c>
    </row>
    <row r="2993" customFormat="false" ht="15" hidden="false" customHeight="false" outlineLevel="0" collapsed="false">
      <c r="A2993" s="7" t="s">
        <v>4567</v>
      </c>
      <c r="B2993" s="7" t="s">
        <v>12285</v>
      </c>
      <c r="C2993" s="44" t="n">
        <v>0</v>
      </c>
      <c r="D2993" s="44" t="n">
        <v>2</v>
      </c>
      <c r="E2993" s="38" t="n">
        <f aca="false">IFERROR(C2993/D2993,0)</f>
        <v>0</v>
      </c>
      <c r="F2993" s="45" t="n">
        <v>27</v>
      </c>
    </row>
    <row r="2994" customFormat="false" ht="15" hidden="false" customHeight="false" outlineLevel="0" collapsed="false">
      <c r="A2994" s="7" t="s">
        <v>2310</v>
      </c>
      <c r="B2994" s="7" t="s">
        <v>12287</v>
      </c>
      <c r="C2994" s="44" t="n">
        <v>0</v>
      </c>
      <c r="D2994" s="44" t="n">
        <v>2</v>
      </c>
      <c r="E2994" s="38" t="n">
        <f aca="false">IFERROR(C2994/D2994,0)</f>
        <v>0</v>
      </c>
      <c r="F2994" s="45" t="n">
        <v>24</v>
      </c>
    </row>
    <row r="2995" customFormat="false" ht="15" hidden="false" customHeight="false" outlineLevel="0" collapsed="false">
      <c r="A2995" s="7" t="s">
        <v>4302</v>
      </c>
      <c r="B2995" s="7" t="s">
        <v>12285</v>
      </c>
      <c r="C2995" s="44" t="n">
        <v>0</v>
      </c>
      <c r="D2995" s="44" t="n">
        <v>2</v>
      </c>
      <c r="E2995" s="38" t="n">
        <f aca="false">IFERROR(C2995/D2995,0)</f>
        <v>0</v>
      </c>
      <c r="F2995" s="45" t="n">
        <v>14</v>
      </c>
    </row>
    <row r="2996" customFormat="false" ht="15" hidden="false" customHeight="false" outlineLevel="0" collapsed="false">
      <c r="A2996" s="7" t="s">
        <v>2373</v>
      </c>
      <c r="B2996" s="7" t="s">
        <v>12323</v>
      </c>
      <c r="C2996" s="44" t="n">
        <v>0</v>
      </c>
      <c r="D2996" s="44" t="n">
        <v>2</v>
      </c>
      <c r="E2996" s="38" t="n">
        <f aca="false">IFERROR(C2996/D2996,0)</f>
        <v>0</v>
      </c>
      <c r="F2996" s="45" t="n">
        <v>9</v>
      </c>
    </row>
    <row r="2997" customFormat="false" ht="15" hidden="false" customHeight="false" outlineLevel="0" collapsed="false">
      <c r="A2997" s="7" t="s">
        <v>2382</v>
      </c>
      <c r="B2997" s="7" t="s">
        <v>12357</v>
      </c>
      <c r="C2997" s="44" t="n">
        <v>0</v>
      </c>
      <c r="D2997" s="44" t="n">
        <v>2</v>
      </c>
      <c r="E2997" s="38" t="n">
        <f aca="false">IFERROR(C2997/D2997,0)</f>
        <v>0</v>
      </c>
      <c r="F2997" s="45" t="n">
        <v>11</v>
      </c>
    </row>
    <row r="2998" customFormat="false" ht="15" hidden="false" customHeight="false" outlineLevel="0" collapsed="false">
      <c r="A2998" s="7" t="s">
        <v>2371</v>
      </c>
      <c r="B2998" s="7" t="s">
        <v>12286</v>
      </c>
      <c r="C2998" s="44" t="n">
        <v>0</v>
      </c>
      <c r="D2998" s="44" t="n">
        <v>2</v>
      </c>
      <c r="E2998" s="38" t="n">
        <f aca="false">IFERROR(C2998/D2998,0)</f>
        <v>0</v>
      </c>
      <c r="F2998" s="45" t="n">
        <v>14.5</v>
      </c>
    </row>
    <row r="2999" customFormat="false" ht="15" hidden="false" customHeight="false" outlineLevel="0" collapsed="false">
      <c r="A2999" s="7" t="s">
        <v>2818</v>
      </c>
      <c r="B2999" s="7" t="s">
        <v>12321</v>
      </c>
      <c r="C2999" s="44" t="n">
        <v>0</v>
      </c>
      <c r="D2999" s="44" t="n">
        <v>2</v>
      </c>
      <c r="E2999" s="38" t="n">
        <f aca="false">IFERROR(C2999/D2999,0)</f>
        <v>0</v>
      </c>
      <c r="F2999" s="45" t="n">
        <v>18.5</v>
      </c>
    </row>
    <row r="3000" customFormat="false" ht="15" hidden="false" customHeight="false" outlineLevel="0" collapsed="false">
      <c r="A3000" s="7" t="s">
        <v>4893</v>
      </c>
      <c r="B3000" s="7" t="s">
        <v>12285</v>
      </c>
      <c r="C3000" s="44" t="n">
        <v>0</v>
      </c>
      <c r="D3000" s="44" t="n">
        <v>2</v>
      </c>
      <c r="E3000" s="38" t="n">
        <f aca="false">IFERROR(C3000/D3000,0)</f>
        <v>0</v>
      </c>
      <c r="F3000" s="45" t="n">
        <v>11</v>
      </c>
    </row>
    <row r="3001" customFormat="false" ht="15" hidden="false" customHeight="false" outlineLevel="0" collapsed="false">
      <c r="A3001" s="7" t="s">
        <v>2459</v>
      </c>
      <c r="B3001" s="7" t="s">
        <v>12289</v>
      </c>
      <c r="C3001" s="44" t="n">
        <v>0</v>
      </c>
      <c r="D3001" s="44" t="n">
        <v>2</v>
      </c>
      <c r="E3001" s="38" t="n">
        <f aca="false">IFERROR(C3001/D3001,0)</f>
        <v>0</v>
      </c>
      <c r="F3001" s="45" t="n">
        <v>13</v>
      </c>
    </row>
    <row r="3002" customFormat="false" ht="15" hidden="false" customHeight="false" outlineLevel="0" collapsed="false">
      <c r="A3002" s="7" t="s">
        <v>4342</v>
      </c>
      <c r="B3002" s="7" t="s">
        <v>12339</v>
      </c>
      <c r="C3002" s="44" t="n">
        <v>0</v>
      </c>
      <c r="D3002" s="44" t="n">
        <v>2</v>
      </c>
      <c r="E3002" s="38" t="n">
        <f aca="false">IFERROR(C3002/D3002,0)</f>
        <v>0</v>
      </c>
      <c r="F3002" s="45" t="n">
        <v>27.5</v>
      </c>
    </row>
    <row r="3003" customFormat="false" ht="15" hidden="false" customHeight="false" outlineLevel="0" collapsed="false">
      <c r="A3003" s="7" t="s">
        <v>2326</v>
      </c>
      <c r="B3003" s="7" t="s">
        <v>12282</v>
      </c>
      <c r="C3003" s="44" t="n">
        <v>0</v>
      </c>
      <c r="D3003" s="44" t="n">
        <v>2</v>
      </c>
      <c r="E3003" s="38" t="n">
        <f aca="false">IFERROR(C3003/D3003,0)</f>
        <v>0</v>
      </c>
      <c r="F3003" s="45" t="n">
        <v>11.5</v>
      </c>
    </row>
    <row r="3004" customFormat="false" ht="15" hidden="false" customHeight="false" outlineLevel="0" collapsed="false">
      <c r="A3004" s="7" t="s">
        <v>3520</v>
      </c>
      <c r="B3004" s="7" t="s">
        <v>12280</v>
      </c>
      <c r="C3004" s="44" t="n">
        <v>0</v>
      </c>
      <c r="D3004" s="44" t="n">
        <v>2</v>
      </c>
      <c r="E3004" s="38" t="n">
        <f aca="false">IFERROR(C3004/D3004,0)</f>
        <v>0</v>
      </c>
      <c r="F3004" s="45" t="n">
        <v>14</v>
      </c>
    </row>
    <row r="3005" customFormat="false" ht="15" hidden="false" customHeight="false" outlineLevel="0" collapsed="false">
      <c r="A3005" s="7" t="s">
        <v>2399</v>
      </c>
      <c r="B3005" s="7" t="s">
        <v>12289</v>
      </c>
      <c r="C3005" s="44" t="n">
        <v>0</v>
      </c>
      <c r="D3005" s="44" t="n">
        <v>2</v>
      </c>
      <c r="E3005" s="38" t="n">
        <f aca="false">IFERROR(C3005/D3005,0)</f>
        <v>0</v>
      </c>
      <c r="F3005" s="45" t="n">
        <v>25.5</v>
      </c>
    </row>
    <row r="3006" customFormat="false" ht="15" hidden="false" customHeight="false" outlineLevel="0" collapsed="false">
      <c r="A3006" s="7" t="s">
        <v>3810</v>
      </c>
      <c r="B3006" s="7" t="s">
        <v>12284</v>
      </c>
      <c r="C3006" s="44" t="n">
        <v>0</v>
      </c>
      <c r="D3006" s="44" t="n">
        <v>2</v>
      </c>
      <c r="E3006" s="38" t="n">
        <f aca="false">IFERROR(C3006/D3006,0)</f>
        <v>0</v>
      </c>
      <c r="F3006" s="45" t="n">
        <v>58.5</v>
      </c>
    </row>
    <row r="3007" customFormat="false" ht="15" hidden="false" customHeight="false" outlineLevel="0" collapsed="false">
      <c r="A3007" s="7" t="s">
        <v>3610</v>
      </c>
      <c r="B3007" s="7" t="s">
        <v>12309</v>
      </c>
      <c r="C3007" s="44" t="n">
        <v>0</v>
      </c>
      <c r="D3007" s="44" t="n">
        <v>2</v>
      </c>
      <c r="E3007" s="38" t="n">
        <f aca="false">IFERROR(C3007/D3007,0)</f>
        <v>0</v>
      </c>
      <c r="F3007" s="45" t="n">
        <v>61</v>
      </c>
    </row>
    <row r="3008" customFormat="false" ht="15" hidden="false" customHeight="false" outlineLevel="0" collapsed="false">
      <c r="A3008" s="7" t="s">
        <v>2317</v>
      </c>
      <c r="B3008" s="7" t="s">
        <v>12293</v>
      </c>
      <c r="C3008" s="44" t="n">
        <v>0</v>
      </c>
      <c r="D3008" s="44" t="n">
        <v>2</v>
      </c>
      <c r="E3008" s="38" t="n">
        <f aca="false">IFERROR(C3008/D3008,0)</f>
        <v>0</v>
      </c>
      <c r="F3008" s="45" t="n">
        <v>24</v>
      </c>
    </row>
    <row r="3009" customFormat="false" ht="15" hidden="false" customHeight="false" outlineLevel="0" collapsed="false">
      <c r="A3009" s="7" t="s">
        <v>3452</v>
      </c>
      <c r="B3009" s="7" t="s">
        <v>12285</v>
      </c>
      <c r="C3009" s="44" t="n">
        <v>0</v>
      </c>
      <c r="D3009" s="44" t="n">
        <v>2</v>
      </c>
      <c r="E3009" s="38" t="n">
        <f aca="false">IFERROR(C3009/D3009,0)</f>
        <v>0</v>
      </c>
      <c r="F3009" s="45" t="n">
        <v>16.5</v>
      </c>
    </row>
    <row r="3010" customFormat="false" ht="15" hidden="false" customHeight="false" outlineLevel="0" collapsed="false">
      <c r="A3010" s="7" t="s">
        <v>4679</v>
      </c>
      <c r="B3010" s="7" t="s">
        <v>12280</v>
      </c>
      <c r="C3010" s="44" t="n">
        <v>0</v>
      </c>
      <c r="D3010" s="44" t="n">
        <v>2</v>
      </c>
      <c r="E3010" s="38" t="n">
        <f aca="false">IFERROR(C3010/D3010,0)</f>
        <v>0</v>
      </c>
      <c r="F3010" s="45" t="n">
        <v>30</v>
      </c>
    </row>
    <row r="3011" customFormat="false" ht="15" hidden="false" customHeight="false" outlineLevel="0" collapsed="false">
      <c r="A3011" s="7" t="s">
        <v>5172</v>
      </c>
      <c r="B3011" s="7" t="s">
        <v>12285</v>
      </c>
      <c r="C3011" s="44" t="n">
        <v>0</v>
      </c>
      <c r="D3011" s="44" t="n">
        <v>2</v>
      </c>
      <c r="E3011" s="38" t="n">
        <f aca="false">IFERROR(C3011/D3011,0)</f>
        <v>0</v>
      </c>
      <c r="F3011" s="45" t="n">
        <v>28</v>
      </c>
    </row>
    <row r="3012" customFormat="false" ht="15" hidden="false" customHeight="false" outlineLevel="0" collapsed="false">
      <c r="A3012" s="7" t="s">
        <v>4085</v>
      </c>
      <c r="B3012" s="7" t="s">
        <v>12285</v>
      </c>
      <c r="C3012" s="44" t="n">
        <v>0</v>
      </c>
      <c r="D3012" s="44" t="n">
        <v>2</v>
      </c>
      <c r="E3012" s="38" t="n">
        <f aca="false">IFERROR(C3012/D3012,0)</f>
        <v>0</v>
      </c>
      <c r="F3012" s="45" t="n">
        <v>34.5</v>
      </c>
    </row>
    <row r="3013" customFormat="false" ht="15" hidden="false" customHeight="false" outlineLevel="0" collapsed="false">
      <c r="A3013" s="7" t="s">
        <v>3544</v>
      </c>
      <c r="B3013" s="7" t="s">
        <v>12285</v>
      </c>
      <c r="C3013" s="44" t="n">
        <v>0</v>
      </c>
      <c r="D3013" s="44" t="n">
        <v>2</v>
      </c>
      <c r="E3013" s="38" t="n">
        <f aca="false">IFERROR(C3013/D3013,0)</f>
        <v>0</v>
      </c>
      <c r="F3013" s="45" t="n">
        <v>33.5</v>
      </c>
    </row>
    <row r="3014" customFormat="false" ht="15" hidden="false" customHeight="false" outlineLevel="0" collapsed="false">
      <c r="A3014" s="7" t="s">
        <v>4731</v>
      </c>
      <c r="B3014" s="7" t="s">
        <v>12285</v>
      </c>
      <c r="C3014" s="44" t="n">
        <v>0</v>
      </c>
      <c r="D3014" s="44" t="n">
        <v>2</v>
      </c>
      <c r="E3014" s="38" t="n">
        <f aca="false">IFERROR(C3014/D3014,0)</f>
        <v>0</v>
      </c>
      <c r="F3014" s="45" t="n">
        <v>10.5</v>
      </c>
    </row>
    <row r="3015" customFormat="false" ht="15" hidden="false" customHeight="false" outlineLevel="0" collapsed="false">
      <c r="A3015" s="7" t="s">
        <v>5024</v>
      </c>
      <c r="B3015" s="7" t="s">
        <v>12285</v>
      </c>
      <c r="C3015" s="44" t="n">
        <v>0</v>
      </c>
      <c r="D3015" s="44" t="n">
        <v>2</v>
      </c>
      <c r="E3015" s="38" t="n">
        <f aca="false">IFERROR(C3015/D3015,0)</f>
        <v>0</v>
      </c>
      <c r="F3015" s="45" t="n">
        <v>25</v>
      </c>
    </row>
    <row r="3016" customFormat="false" ht="15" hidden="false" customHeight="false" outlineLevel="0" collapsed="false">
      <c r="A3016" s="7" t="s">
        <v>3486</v>
      </c>
      <c r="B3016" s="7" t="s">
        <v>12323</v>
      </c>
      <c r="C3016" s="44" t="n">
        <v>0</v>
      </c>
      <c r="D3016" s="44" t="n">
        <v>2</v>
      </c>
      <c r="E3016" s="38" t="n">
        <f aca="false">IFERROR(C3016/D3016,0)</f>
        <v>0</v>
      </c>
      <c r="F3016" s="45" t="n">
        <v>11</v>
      </c>
    </row>
    <row r="3017" customFormat="false" ht="15" hidden="false" customHeight="false" outlineLevel="0" collapsed="false">
      <c r="A3017" s="7" t="s">
        <v>2527</v>
      </c>
      <c r="B3017" s="7" t="s">
        <v>12285</v>
      </c>
      <c r="C3017" s="44" t="n">
        <v>0</v>
      </c>
      <c r="D3017" s="44" t="n">
        <v>2</v>
      </c>
      <c r="E3017" s="38" t="n">
        <f aca="false">IFERROR(C3017/D3017,0)</f>
        <v>0</v>
      </c>
      <c r="F3017" s="45" t="n">
        <v>6</v>
      </c>
    </row>
    <row r="3018" customFormat="false" ht="15" hidden="false" customHeight="false" outlineLevel="0" collapsed="false">
      <c r="A3018" s="7" t="s">
        <v>4130</v>
      </c>
      <c r="B3018" s="7" t="s">
        <v>12304</v>
      </c>
      <c r="C3018" s="44" t="n">
        <v>0</v>
      </c>
      <c r="D3018" s="44" t="n">
        <v>2</v>
      </c>
      <c r="E3018" s="38" t="n">
        <f aca="false">IFERROR(C3018/D3018,0)</f>
        <v>0</v>
      </c>
      <c r="F3018" s="45" t="n">
        <v>23</v>
      </c>
    </row>
    <row r="3019" customFormat="false" ht="15" hidden="false" customHeight="false" outlineLevel="0" collapsed="false">
      <c r="A3019" s="7" t="s">
        <v>4992</v>
      </c>
      <c r="B3019" s="7" t="s">
        <v>12311</v>
      </c>
      <c r="C3019" s="44" t="n">
        <v>0</v>
      </c>
      <c r="D3019" s="44" t="n">
        <v>2</v>
      </c>
      <c r="E3019" s="38" t="n">
        <f aca="false">IFERROR(C3019/D3019,0)</f>
        <v>0</v>
      </c>
      <c r="F3019" s="45" t="n">
        <v>10</v>
      </c>
    </row>
    <row r="3020" customFormat="false" ht="15" hidden="false" customHeight="false" outlineLevel="0" collapsed="false">
      <c r="A3020" s="7" t="s">
        <v>2861</v>
      </c>
      <c r="B3020" s="7" t="s">
        <v>12283</v>
      </c>
      <c r="C3020" s="44" t="n">
        <v>0</v>
      </c>
      <c r="D3020" s="44" t="n">
        <v>2</v>
      </c>
      <c r="E3020" s="38" t="n">
        <f aca="false">IFERROR(C3020/D3020,0)</f>
        <v>0</v>
      </c>
      <c r="F3020" s="45" t="n">
        <v>34</v>
      </c>
    </row>
    <row r="3021" customFormat="false" ht="15" hidden="false" customHeight="false" outlineLevel="0" collapsed="false">
      <c r="A3021" s="7" t="s">
        <v>4995</v>
      </c>
      <c r="B3021" s="7" t="s">
        <v>12285</v>
      </c>
      <c r="C3021" s="44" t="n">
        <v>0</v>
      </c>
      <c r="D3021" s="44" t="n">
        <v>2</v>
      </c>
      <c r="E3021" s="38" t="n">
        <f aca="false">IFERROR(C3021/D3021,0)</f>
        <v>0</v>
      </c>
      <c r="F3021" s="45" t="n">
        <v>40.5</v>
      </c>
    </row>
    <row r="3022" customFormat="false" ht="15" hidden="false" customHeight="false" outlineLevel="0" collapsed="false">
      <c r="A3022" s="7" t="s">
        <v>2922</v>
      </c>
      <c r="B3022" s="7" t="s">
        <v>12280</v>
      </c>
      <c r="C3022" s="44" t="n">
        <v>0</v>
      </c>
      <c r="D3022" s="44" t="n">
        <v>2</v>
      </c>
      <c r="E3022" s="38" t="n">
        <f aca="false">IFERROR(C3022/D3022,0)</f>
        <v>0</v>
      </c>
      <c r="F3022" s="45" t="n">
        <v>19.5</v>
      </c>
    </row>
    <row r="3023" customFormat="false" ht="15" hidden="false" customHeight="false" outlineLevel="0" collapsed="false">
      <c r="A3023" s="7" t="s">
        <v>2304</v>
      </c>
      <c r="B3023" s="7" t="s">
        <v>12292</v>
      </c>
      <c r="C3023" s="44" t="n">
        <v>0</v>
      </c>
      <c r="D3023" s="44" t="n">
        <v>2</v>
      </c>
      <c r="E3023" s="38" t="n">
        <f aca="false">IFERROR(C3023/D3023,0)</f>
        <v>0</v>
      </c>
      <c r="F3023" s="45" t="n">
        <v>23.5</v>
      </c>
    </row>
    <row r="3024" customFormat="false" ht="15" hidden="false" customHeight="false" outlineLevel="0" collapsed="false">
      <c r="A3024" s="7" t="s">
        <v>4637</v>
      </c>
      <c r="B3024" s="7" t="s">
        <v>12280</v>
      </c>
      <c r="C3024" s="44" t="n">
        <v>0</v>
      </c>
      <c r="D3024" s="44" t="n">
        <v>2</v>
      </c>
      <c r="E3024" s="38" t="n">
        <f aca="false">IFERROR(C3024/D3024,0)</f>
        <v>0</v>
      </c>
      <c r="F3024" s="45" t="n">
        <v>14.5</v>
      </c>
    </row>
    <row r="3025" customFormat="false" ht="15" hidden="false" customHeight="false" outlineLevel="0" collapsed="false">
      <c r="A3025" s="7" t="s">
        <v>4061</v>
      </c>
      <c r="B3025" s="7" t="s">
        <v>12280</v>
      </c>
      <c r="C3025" s="44" t="n">
        <v>0</v>
      </c>
      <c r="D3025" s="44" t="n">
        <v>2</v>
      </c>
      <c r="E3025" s="38" t="n">
        <f aca="false">IFERROR(C3025/D3025,0)</f>
        <v>0</v>
      </c>
      <c r="F3025" s="45" t="n">
        <v>59</v>
      </c>
    </row>
    <row r="3026" customFormat="false" ht="15" hidden="false" customHeight="false" outlineLevel="0" collapsed="false">
      <c r="A3026" s="7" t="s">
        <v>2489</v>
      </c>
      <c r="B3026" s="7" t="s">
        <v>12281</v>
      </c>
      <c r="C3026" s="44" t="n">
        <v>0</v>
      </c>
      <c r="D3026" s="44" t="n">
        <v>2</v>
      </c>
      <c r="E3026" s="38" t="n">
        <f aca="false">IFERROR(C3026/D3026,0)</f>
        <v>0</v>
      </c>
      <c r="F3026" s="45" t="n">
        <v>35.5</v>
      </c>
    </row>
    <row r="3027" customFormat="false" ht="15" hidden="false" customHeight="false" outlineLevel="0" collapsed="false">
      <c r="A3027" s="7" t="s">
        <v>4109</v>
      </c>
      <c r="B3027" s="7" t="s">
        <v>12285</v>
      </c>
      <c r="C3027" s="44" t="n">
        <v>0</v>
      </c>
      <c r="D3027" s="44" t="n">
        <v>2</v>
      </c>
      <c r="E3027" s="38" t="n">
        <f aca="false">IFERROR(C3027/D3027,0)</f>
        <v>0</v>
      </c>
      <c r="F3027" s="45" t="n">
        <v>41</v>
      </c>
    </row>
    <row r="3028" customFormat="false" ht="15" hidden="false" customHeight="false" outlineLevel="0" collapsed="false">
      <c r="A3028" s="7" t="s">
        <v>4904</v>
      </c>
      <c r="B3028" s="7" t="s">
        <v>12285</v>
      </c>
      <c r="C3028" s="44" t="n">
        <v>0</v>
      </c>
      <c r="D3028" s="44" t="n">
        <v>2</v>
      </c>
      <c r="E3028" s="38" t="n">
        <f aca="false">IFERROR(C3028/D3028,0)</f>
        <v>0</v>
      </c>
      <c r="F3028" s="45" t="n">
        <v>14.5</v>
      </c>
    </row>
    <row r="3029" customFormat="false" ht="15" hidden="false" customHeight="false" outlineLevel="0" collapsed="false">
      <c r="A3029" s="7" t="s">
        <v>4054</v>
      </c>
      <c r="B3029" s="7" t="s">
        <v>12280</v>
      </c>
      <c r="C3029" s="44" t="n">
        <v>0</v>
      </c>
      <c r="D3029" s="44" t="n">
        <v>2</v>
      </c>
      <c r="E3029" s="38" t="n">
        <f aca="false">IFERROR(C3029/D3029,0)</f>
        <v>0</v>
      </c>
      <c r="F3029" s="45" t="n">
        <v>6</v>
      </c>
    </row>
    <row r="3030" customFormat="false" ht="15" hidden="false" customHeight="false" outlineLevel="0" collapsed="false">
      <c r="A3030" s="7" t="s">
        <v>4826</v>
      </c>
      <c r="B3030" s="7" t="s">
        <v>12285</v>
      </c>
      <c r="C3030" s="44" t="n">
        <v>0</v>
      </c>
      <c r="D3030" s="44" t="n">
        <v>2</v>
      </c>
      <c r="E3030" s="38" t="n">
        <f aca="false">IFERROR(C3030/D3030,0)</f>
        <v>0</v>
      </c>
      <c r="F3030" s="45" t="n">
        <v>8.5</v>
      </c>
    </row>
    <row r="3031" customFormat="false" ht="15" hidden="false" customHeight="false" outlineLevel="0" collapsed="false">
      <c r="A3031" s="7" t="s">
        <v>4246</v>
      </c>
      <c r="B3031" s="7" t="s">
        <v>12285</v>
      </c>
      <c r="C3031" s="44" t="n">
        <v>0</v>
      </c>
      <c r="D3031" s="44" t="n">
        <v>2</v>
      </c>
      <c r="E3031" s="38" t="n">
        <f aca="false">IFERROR(C3031/D3031,0)</f>
        <v>0</v>
      </c>
      <c r="F3031" s="45" t="n">
        <v>20</v>
      </c>
    </row>
    <row r="3032" customFormat="false" ht="15" hidden="false" customHeight="false" outlineLevel="0" collapsed="false">
      <c r="A3032" s="7" t="s">
        <v>4034</v>
      </c>
      <c r="B3032" s="7" t="s">
        <v>12285</v>
      </c>
      <c r="C3032" s="44" t="n">
        <v>0</v>
      </c>
      <c r="D3032" s="44" t="n">
        <v>2</v>
      </c>
      <c r="E3032" s="38" t="n">
        <f aca="false">IFERROR(C3032/D3032,0)</f>
        <v>0</v>
      </c>
      <c r="F3032" s="45" t="n">
        <v>34</v>
      </c>
    </row>
    <row r="3033" customFormat="false" ht="15" hidden="false" customHeight="false" outlineLevel="0" collapsed="false">
      <c r="A3033" s="7" t="s">
        <v>4093</v>
      </c>
      <c r="B3033" s="7" t="s">
        <v>12281</v>
      </c>
      <c r="C3033" s="44" t="n">
        <v>0</v>
      </c>
      <c r="D3033" s="44" t="n">
        <v>2</v>
      </c>
      <c r="E3033" s="38" t="n">
        <f aca="false">IFERROR(C3033/D3033,0)</f>
        <v>0</v>
      </c>
      <c r="F3033" s="45" t="n">
        <v>19</v>
      </c>
    </row>
    <row r="3034" customFormat="false" ht="15" hidden="false" customHeight="false" outlineLevel="0" collapsed="false">
      <c r="A3034" s="7" t="s">
        <v>2405</v>
      </c>
      <c r="B3034" s="7" t="s">
        <v>12297</v>
      </c>
      <c r="C3034" s="44" t="n">
        <v>0</v>
      </c>
      <c r="D3034" s="44" t="n">
        <v>2</v>
      </c>
      <c r="E3034" s="38" t="n">
        <f aca="false">IFERROR(C3034/D3034,0)</f>
        <v>0</v>
      </c>
      <c r="F3034" s="45" t="n">
        <v>9.5</v>
      </c>
    </row>
    <row r="3035" customFormat="false" ht="15" hidden="false" customHeight="false" outlineLevel="0" collapsed="false">
      <c r="A3035" s="7" t="s">
        <v>2995</v>
      </c>
      <c r="B3035" s="7" t="s">
        <v>12295</v>
      </c>
      <c r="C3035" s="44" t="n">
        <v>0</v>
      </c>
      <c r="D3035" s="44" t="n">
        <v>2</v>
      </c>
      <c r="E3035" s="38" t="n">
        <f aca="false">IFERROR(C3035/D3035,0)</f>
        <v>0</v>
      </c>
      <c r="F3035" s="45" t="n">
        <v>34</v>
      </c>
    </row>
    <row r="3036" customFormat="false" ht="15" hidden="false" customHeight="false" outlineLevel="0" collapsed="false">
      <c r="A3036" s="7" t="s">
        <v>4439</v>
      </c>
      <c r="B3036" s="7" t="s">
        <v>12285</v>
      </c>
      <c r="C3036" s="44" t="n">
        <v>0</v>
      </c>
      <c r="D3036" s="44" t="n">
        <v>2</v>
      </c>
      <c r="E3036" s="38" t="n">
        <f aca="false">IFERROR(C3036/D3036,0)</f>
        <v>0</v>
      </c>
      <c r="F3036" s="45" t="n">
        <v>33.5</v>
      </c>
    </row>
    <row r="3037" customFormat="false" ht="15" hidden="false" customHeight="false" outlineLevel="0" collapsed="false">
      <c r="A3037" s="7" t="s">
        <v>4513</v>
      </c>
      <c r="B3037" s="7" t="s">
        <v>12285</v>
      </c>
      <c r="C3037" s="44" t="n">
        <v>0</v>
      </c>
      <c r="D3037" s="44" t="n">
        <v>2</v>
      </c>
      <c r="E3037" s="38" t="n">
        <f aca="false">IFERROR(C3037/D3037,0)</f>
        <v>0</v>
      </c>
      <c r="F3037" s="45" t="n">
        <v>26.5</v>
      </c>
    </row>
    <row r="3038" customFormat="false" ht="15" hidden="false" customHeight="false" outlineLevel="0" collapsed="false">
      <c r="A3038" s="7" t="s">
        <v>4248</v>
      </c>
      <c r="B3038" s="7" t="s">
        <v>12285</v>
      </c>
      <c r="C3038" s="44" t="n">
        <v>0</v>
      </c>
      <c r="D3038" s="44" t="n">
        <v>2</v>
      </c>
      <c r="E3038" s="38" t="n">
        <f aca="false">IFERROR(C3038/D3038,0)</f>
        <v>0</v>
      </c>
      <c r="F3038" s="45" t="n">
        <v>11</v>
      </c>
    </row>
    <row r="3039" customFormat="false" ht="15" hidden="false" customHeight="false" outlineLevel="0" collapsed="false">
      <c r="A3039" s="7" t="s">
        <v>4071</v>
      </c>
      <c r="B3039" s="7" t="s">
        <v>12285</v>
      </c>
      <c r="C3039" s="44" t="n">
        <v>0</v>
      </c>
      <c r="D3039" s="44" t="n">
        <v>2</v>
      </c>
      <c r="E3039" s="38" t="n">
        <f aca="false">IFERROR(C3039/D3039,0)</f>
        <v>0</v>
      </c>
      <c r="F3039" s="45" t="n">
        <v>14</v>
      </c>
    </row>
    <row r="3040" customFormat="false" ht="15" hidden="false" customHeight="false" outlineLevel="0" collapsed="false">
      <c r="A3040" s="7" t="s">
        <v>3863</v>
      </c>
      <c r="B3040" s="7" t="s">
        <v>12284</v>
      </c>
      <c r="C3040" s="44" t="n">
        <v>0</v>
      </c>
      <c r="D3040" s="44" t="n">
        <v>2</v>
      </c>
      <c r="E3040" s="38" t="n">
        <f aca="false">IFERROR(C3040/D3040,0)</f>
        <v>0</v>
      </c>
      <c r="F3040" s="45" t="n">
        <v>41.5</v>
      </c>
    </row>
    <row r="3041" customFormat="false" ht="15" hidden="false" customHeight="false" outlineLevel="0" collapsed="false">
      <c r="A3041" s="7" t="s">
        <v>4245</v>
      </c>
      <c r="B3041" s="7" t="s">
        <v>12285</v>
      </c>
      <c r="C3041" s="44" t="n">
        <v>0</v>
      </c>
      <c r="D3041" s="44" t="n">
        <v>2</v>
      </c>
      <c r="E3041" s="38" t="n">
        <f aca="false">IFERROR(C3041/D3041,0)</f>
        <v>0</v>
      </c>
      <c r="F3041" s="45" t="n">
        <v>16</v>
      </c>
    </row>
    <row r="3042" customFormat="false" ht="15" hidden="false" customHeight="false" outlineLevel="0" collapsed="false">
      <c r="A3042" s="7" t="s">
        <v>4805</v>
      </c>
      <c r="B3042" s="7" t="s">
        <v>12291</v>
      </c>
      <c r="C3042" s="44" t="n">
        <v>0</v>
      </c>
      <c r="D3042" s="44" t="n">
        <v>2</v>
      </c>
      <c r="E3042" s="38" t="n">
        <f aca="false">IFERROR(C3042/D3042,0)</f>
        <v>0</v>
      </c>
      <c r="F3042" s="45" t="n">
        <v>7</v>
      </c>
    </row>
    <row r="3043" customFormat="false" ht="15" hidden="false" customHeight="false" outlineLevel="0" collapsed="false">
      <c r="A3043" s="7" t="s">
        <v>4192</v>
      </c>
      <c r="B3043" s="7" t="s">
        <v>12285</v>
      </c>
      <c r="C3043" s="44" t="n">
        <v>0</v>
      </c>
      <c r="D3043" s="44" t="n">
        <v>2</v>
      </c>
      <c r="E3043" s="38" t="n">
        <f aca="false">IFERROR(C3043/D3043,0)</f>
        <v>0</v>
      </c>
      <c r="F3043" s="45" t="n">
        <v>17</v>
      </c>
    </row>
    <row r="3044" customFormat="false" ht="15" hidden="false" customHeight="false" outlineLevel="0" collapsed="false">
      <c r="A3044" s="7" t="s">
        <v>2683</v>
      </c>
      <c r="B3044" s="7" t="s">
        <v>12281</v>
      </c>
      <c r="C3044" s="44" t="n">
        <v>0</v>
      </c>
      <c r="D3044" s="44" t="n">
        <v>2</v>
      </c>
      <c r="E3044" s="38" t="n">
        <f aca="false">IFERROR(C3044/D3044,0)</f>
        <v>0</v>
      </c>
      <c r="F3044" s="45" t="n">
        <v>11</v>
      </c>
    </row>
    <row r="3045" customFormat="false" ht="15" hidden="false" customHeight="false" outlineLevel="0" collapsed="false">
      <c r="A3045" s="7" t="s">
        <v>4185</v>
      </c>
      <c r="B3045" s="7" t="s">
        <v>12280</v>
      </c>
      <c r="C3045" s="44" t="n">
        <v>0</v>
      </c>
      <c r="D3045" s="44" t="n">
        <v>2</v>
      </c>
      <c r="E3045" s="38" t="n">
        <f aca="false">IFERROR(C3045/D3045,0)</f>
        <v>0</v>
      </c>
      <c r="F3045" s="45" t="n">
        <v>23</v>
      </c>
    </row>
    <row r="3046" customFormat="false" ht="15" hidden="false" customHeight="false" outlineLevel="0" collapsed="false">
      <c r="A3046" s="7" t="s">
        <v>4823</v>
      </c>
      <c r="B3046" s="7" t="s">
        <v>12285</v>
      </c>
      <c r="C3046" s="44" t="n">
        <v>0</v>
      </c>
      <c r="D3046" s="44" t="n">
        <v>2</v>
      </c>
      <c r="E3046" s="38" t="n">
        <f aca="false">IFERROR(C3046/D3046,0)</f>
        <v>0</v>
      </c>
      <c r="F3046" s="45" t="n">
        <v>11.5</v>
      </c>
    </row>
    <row r="3047" customFormat="false" ht="15" hidden="false" customHeight="false" outlineLevel="0" collapsed="false">
      <c r="A3047" s="7" t="s">
        <v>959</v>
      </c>
      <c r="B3047" s="7" t="s">
        <v>12363</v>
      </c>
      <c r="C3047" s="44" t="n">
        <v>0</v>
      </c>
      <c r="D3047" s="44" t="n">
        <v>2</v>
      </c>
      <c r="E3047" s="38" t="n">
        <f aca="false">IFERROR(C3047/D3047,0)</f>
        <v>0</v>
      </c>
      <c r="F3047" s="45" t="n">
        <v>7.5</v>
      </c>
    </row>
    <row r="3048" customFormat="false" ht="15" hidden="false" customHeight="false" outlineLevel="0" collapsed="false">
      <c r="A3048" s="7" t="s">
        <v>4036</v>
      </c>
      <c r="B3048" s="7" t="s">
        <v>12285</v>
      </c>
      <c r="C3048" s="44" t="n">
        <v>0</v>
      </c>
      <c r="D3048" s="44" t="n">
        <v>2</v>
      </c>
      <c r="E3048" s="38" t="n">
        <f aca="false">IFERROR(C3048/D3048,0)</f>
        <v>0</v>
      </c>
      <c r="F3048" s="45" t="n">
        <v>28.5</v>
      </c>
    </row>
    <row r="3049" customFormat="false" ht="15" hidden="false" customHeight="false" outlineLevel="0" collapsed="false">
      <c r="A3049" s="7" t="s">
        <v>4860</v>
      </c>
      <c r="B3049" s="7" t="s">
        <v>12300</v>
      </c>
      <c r="C3049" s="44" t="n">
        <v>0</v>
      </c>
      <c r="D3049" s="44" t="n">
        <v>2</v>
      </c>
      <c r="E3049" s="38" t="n">
        <f aca="false">IFERROR(C3049/D3049,0)</f>
        <v>0</v>
      </c>
      <c r="F3049" s="45" t="n">
        <v>6.5</v>
      </c>
    </row>
    <row r="3050" customFormat="false" ht="15" hidden="false" customHeight="false" outlineLevel="0" collapsed="false">
      <c r="A3050" s="7" t="s">
        <v>3954</v>
      </c>
      <c r="B3050" s="7" t="s">
        <v>12280</v>
      </c>
      <c r="C3050" s="44" t="n">
        <v>0</v>
      </c>
      <c r="D3050" s="44" t="n">
        <v>2</v>
      </c>
      <c r="E3050" s="38" t="n">
        <f aca="false">IFERROR(C3050/D3050,0)</f>
        <v>0</v>
      </c>
      <c r="F3050" s="45" t="n">
        <v>19.5</v>
      </c>
    </row>
    <row r="3051" customFormat="false" ht="15" hidden="false" customHeight="false" outlineLevel="0" collapsed="false">
      <c r="A3051" s="7" t="s">
        <v>2825</v>
      </c>
      <c r="B3051" s="7" t="s">
        <v>12285</v>
      </c>
      <c r="C3051" s="44" t="n">
        <v>0</v>
      </c>
      <c r="D3051" s="44" t="n">
        <v>2</v>
      </c>
      <c r="E3051" s="38" t="n">
        <f aca="false">IFERROR(C3051/D3051,0)</f>
        <v>0</v>
      </c>
      <c r="F3051" s="45" t="n">
        <v>18</v>
      </c>
    </row>
    <row r="3052" customFormat="false" ht="15" hidden="false" customHeight="false" outlineLevel="0" collapsed="false">
      <c r="A3052" s="7" t="s">
        <v>4872</v>
      </c>
      <c r="B3052" s="7" t="s">
        <v>12285</v>
      </c>
      <c r="C3052" s="44" t="n">
        <v>0</v>
      </c>
      <c r="D3052" s="44" t="n">
        <v>2</v>
      </c>
      <c r="E3052" s="38" t="n">
        <f aca="false">IFERROR(C3052/D3052,0)</f>
        <v>0</v>
      </c>
      <c r="F3052" s="45" t="n">
        <v>41</v>
      </c>
    </row>
    <row r="3053" customFormat="false" ht="15" hidden="false" customHeight="false" outlineLevel="0" collapsed="false">
      <c r="A3053" s="7" t="s">
        <v>2409</v>
      </c>
      <c r="B3053" s="7" t="s">
        <v>12309</v>
      </c>
      <c r="C3053" s="44" t="n">
        <v>0</v>
      </c>
      <c r="D3053" s="44" t="n">
        <v>2</v>
      </c>
      <c r="E3053" s="38" t="n">
        <f aca="false">IFERROR(C3053/D3053,0)</f>
        <v>0</v>
      </c>
      <c r="F3053" s="45" t="n">
        <v>8.5</v>
      </c>
    </row>
    <row r="3054" customFormat="false" ht="15" hidden="false" customHeight="false" outlineLevel="0" collapsed="false">
      <c r="A3054" s="7" t="s">
        <v>4437</v>
      </c>
      <c r="B3054" s="7" t="s">
        <v>12280</v>
      </c>
      <c r="C3054" s="44" t="n">
        <v>0</v>
      </c>
      <c r="D3054" s="44" t="n">
        <v>2</v>
      </c>
      <c r="E3054" s="38" t="n">
        <f aca="false">IFERROR(C3054/D3054,0)</f>
        <v>0</v>
      </c>
      <c r="F3054" s="45" t="n">
        <v>28</v>
      </c>
    </row>
    <row r="3055" customFormat="false" ht="15" hidden="false" customHeight="false" outlineLevel="0" collapsed="false">
      <c r="A3055" s="7" t="s">
        <v>3776</v>
      </c>
      <c r="B3055" s="7" t="s">
        <v>12285</v>
      </c>
      <c r="C3055" s="44" t="n">
        <v>0</v>
      </c>
      <c r="D3055" s="44" t="n">
        <v>2</v>
      </c>
      <c r="E3055" s="38" t="n">
        <f aca="false">IFERROR(C3055/D3055,0)</f>
        <v>0</v>
      </c>
      <c r="F3055" s="45" t="n">
        <v>20.5</v>
      </c>
    </row>
    <row r="3056" customFormat="false" ht="15" hidden="false" customHeight="false" outlineLevel="0" collapsed="false">
      <c r="A3056" s="7" t="s">
        <v>2388</v>
      </c>
      <c r="B3056" s="7" t="s">
        <v>12339</v>
      </c>
      <c r="C3056" s="44" t="n">
        <v>0</v>
      </c>
      <c r="D3056" s="44" t="n">
        <v>2</v>
      </c>
      <c r="E3056" s="38" t="n">
        <f aca="false">IFERROR(C3056/D3056,0)</f>
        <v>0</v>
      </c>
      <c r="F3056" s="45" t="n">
        <v>57.5</v>
      </c>
    </row>
    <row r="3057" customFormat="false" ht="15" hidden="false" customHeight="false" outlineLevel="0" collapsed="false">
      <c r="A3057" s="7" t="s">
        <v>4457</v>
      </c>
      <c r="B3057" s="7" t="s">
        <v>12285</v>
      </c>
      <c r="C3057" s="44" t="n">
        <v>0</v>
      </c>
      <c r="D3057" s="44" t="n">
        <v>2</v>
      </c>
      <c r="E3057" s="38" t="n">
        <f aca="false">IFERROR(C3057/D3057,0)</f>
        <v>0</v>
      </c>
      <c r="F3057" s="45" t="n">
        <v>8.5</v>
      </c>
    </row>
    <row r="3058" customFormat="false" ht="15" hidden="false" customHeight="false" outlineLevel="0" collapsed="false">
      <c r="A3058" s="7" t="s">
        <v>4607</v>
      </c>
      <c r="B3058" s="7" t="s">
        <v>12285</v>
      </c>
      <c r="C3058" s="44" t="n">
        <v>0</v>
      </c>
      <c r="D3058" s="44" t="n">
        <v>2</v>
      </c>
      <c r="E3058" s="38" t="n">
        <f aca="false">IFERROR(C3058/D3058,0)</f>
        <v>0</v>
      </c>
      <c r="F3058" s="45" t="n">
        <v>9.5</v>
      </c>
    </row>
    <row r="3059" customFormat="false" ht="15" hidden="false" customHeight="false" outlineLevel="0" collapsed="false">
      <c r="A3059" s="7" t="s">
        <v>5133</v>
      </c>
      <c r="B3059" s="7" t="s">
        <v>12309</v>
      </c>
      <c r="C3059" s="44" t="n">
        <v>0</v>
      </c>
      <c r="D3059" s="44" t="n">
        <v>2</v>
      </c>
      <c r="E3059" s="38" t="n">
        <f aca="false">IFERROR(C3059/D3059,0)</f>
        <v>0</v>
      </c>
      <c r="F3059" s="45" t="n">
        <v>52.5</v>
      </c>
    </row>
    <row r="3060" customFormat="false" ht="15" hidden="false" customHeight="false" outlineLevel="0" collapsed="false">
      <c r="A3060" s="7" t="s">
        <v>4073</v>
      </c>
      <c r="B3060" s="7" t="s">
        <v>12285</v>
      </c>
      <c r="C3060" s="44" t="n">
        <v>0</v>
      </c>
      <c r="D3060" s="44" t="n">
        <v>2</v>
      </c>
      <c r="E3060" s="38" t="n">
        <f aca="false">IFERROR(C3060/D3060,0)</f>
        <v>0</v>
      </c>
      <c r="F3060" s="45" t="n">
        <v>9.5</v>
      </c>
    </row>
    <row r="3061" customFormat="false" ht="15" hidden="false" customHeight="false" outlineLevel="0" collapsed="false">
      <c r="A3061" s="7" t="s">
        <v>2682</v>
      </c>
      <c r="B3061" s="7" t="s">
        <v>12292</v>
      </c>
      <c r="C3061" s="44" t="n">
        <v>0</v>
      </c>
      <c r="D3061" s="44" t="n">
        <v>2</v>
      </c>
      <c r="E3061" s="38" t="n">
        <f aca="false">IFERROR(C3061/D3061,0)</f>
        <v>0</v>
      </c>
      <c r="F3061" s="45" t="n">
        <v>10</v>
      </c>
    </row>
    <row r="3062" customFormat="false" ht="15" hidden="false" customHeight="false" outlineLevel="0" collapsed="false">
      <c r="A3062" s="7" t="s">
        <v>2514</v>
      </c>
      <c r="B3062" s="7" t="s">
        <v>12322</v>
      </c>
      <c r="C3062" s="44" t="n">
        <v>0</v>
      </c>
      <c r="D3062" s="44" t="n">
        <v>2</v>
      </c>
      <c r="E3062" s="38" t="n">
        <f aca="false">IFERROR(C3062/D3062,0)</f>
        <v>0</v>
      </c>
      <c r="F3062" s="45" t="n">
        <v>15.5</v>
      </c>
    </row>
    <row r="3063" customFormat="false" ht="15" hidden="false" customHeight="false" outlineLevel="0" collapsed="false">
      <c r="A3063" s="7" t="s">
        <v>4939</v>
      </c>
      <c r="B3063" s="7" t="s">
        <v>12281</v>
      </c>
      <c r="C3063" s="44" t="n">
        <v>0</v>
      </c>
      <c r="D3063" s="44" t="n">
        <v>2</v>
      </c>
      <c r="E3063" s="38" t="n">
        <f aca="false">IFERROR(C3063/D3063,0)</f>
        <v>0</v>
      </c>
      <c r="F3063" s="45" t="n">
        <v>10</v>
      </c>
    </row>
    <row r="3064" customFormat="false" ht="15" hidden="false" customHeight="false" outlineLevel="0" collapsed="false">
      <c r="A3064" s="7" t="s">
        <v>4595</v>
      </c>
      <c r="B3064" s="7" t="s">
        <v>12309</v>
      </c>
      <c r="C3064" s="44" t="n">
        <v>0</v>
      </c>
      <c r="D3064" s="44" t="n">
        <v>2</v>
      </c>
      <c r="E3064" s="38" t="n">
        <f aca="false">IFERROR(C3064/D3064,0)</f>
        <v>0</v>
      </c>
      <c r="F3064" s="45" t="n">
        <v>66</v>
      </c>
    </row>
    <row r="3065" customFormat="false" ht="15" hidden="false" customHeight="false" outlineLevel="0" collapsed="false">
      <c r="A3065" s="7" t="s">
        <v>3925</v>
      </c>
      <c r="B3065" s="7" t="s">
        <v>12298</v>
      </c>
      <c r="C3065" s="44" t="n">
        <v>0</v>
      </c>
      <c r="D3065" s="44" t="n">
        <v>2</v>
      </c>
      <c r="E3065" s="38" t="n">
        <f aca="false">IFERROR(C3065/D3065,0)</f>
        <v>0</v>
      </c>
      <c r="F3065" s="45" t="n">
        <v>54</v>
      </c>
    </row>
    <row r="3066" customFormat="false" ht="15" hidden="false" customHeight="false" outlineLevel="0" collapsed="false">
      <c r="A3066" s="7" t="s">
        <v>3560</v>
      </c>
      <c r="B3066" s="7" t="s">
        <v>12281</v>
      </c>
      <c r="C3066" s="44" t="n">
        <v>0</v>
      </c>
      <c r="D3066" s="44" t="n">
        <v>2</v>
      </c>
      <c r="E3066" s="38" t="n">
        <f aca="false">IFERROR(C3066/D3066,0)</f>
        <v>0</v>
      </c>
      <c r="F3066" s="45" t="n">
        <v>17</v>
      </c>
    </row>
    <row r="3067" customFormat="false" ht="15" hidden="false" customHeight="false" outlineLevel="0" collapsed="false">
      <c r="A3067" s="7" t="s">
        <v>4587</v>
      </c>
      <c r="B3067" s="7" t="s">
        <v>12280</v>
      </c>
      <c r="C3067" s="44" t="n">
        <v>0</v>
      </c>
      <c r="D3067" s="44" t="n">
        <v>2</v>
      </c>
      <c r="E3067" s="38" t="n">
        <f aca="false">IFERROR(C3067/D3067,0)</f>
        <v>0</v>
      </c>
      <c r="F3067" s="45" t="n">
        <v>43</v>
      </c>
    </row>
    <row r="3068" customFormat="false" ht="15" hidden="false" customHeight="false" outlineLevel="0" collapsed="false">
      <c r="A3068" s="7" t="s">
        <v>4510</v>
      </c>
      <c r="B3068" s="7" t="s">
        <v>12285</v>
      </c>
      <c r="C3068" s="44" t="n">
        <v>0</v>
      </c>
      <c r="D3068" s="44" t="n">
        <v>2</v>
      </c>
      <c r="E3068" s="38" t="n">
        <f aca="false">IFERROR(C3068/D3068,0)</f>
        <v>0</v>
      </c>
      <c r="F3068" s="45" t="n">
        <v>27.5</v>
      </c>
    </row>
    <row r="3069" customFormat="false" ht="15" hidden="false" customHeight="false" outlineLevel="0" collapsed="false">
      <c r="A3069" s="7" t="s">
        <v>3641</v>
      </c>
      <c r="B3069" s="7" t="s">
        <v>12281</v>
      </c>
      <c r="C3069" s="44" t="n">
        <v>0</v>
      </c>
      <c r="D3069" s="44" t="n">
        <v>2</v>
      </c>
      <c r="E3069" s="38" t="n">
        <f aca="false">IFERROR(C3069/D3069,0)</f>
        <v>0</v>
      </c>
      <c r="F3069" s="45" t="n">
        <v>6.5</v>
      </c>
    </row>
    <row r="3070" customFormat="false" ht="15" hidden="false" customHeight="false" outlineLevel="0" collapsed="false">
      <c r="A3070" s="7" t="s">
        <v>5040</v>
      </c>
      <c r="B3070" s="7" t="s">
        <v>12285</v>
      </c>
      <c r="C3070" s="44" t="n">
        <v>0</v>
      </c>
      <c r="D3070" s="44" t="n">
        <v>2</v>
      </c>
      <c r="E3070" s="38" t="n">
        <f aca="false">IFERROR(C3070/D3070,0)</f>
        <v>0</v>
      </c>
      <c r="F3070" s="45" t="n">
        <v>10.5</v>
      </c>
    </row>
    <row r="3071" customFormat="false" ht="15" hidden="false" customHeight="false" outlineLevel="0" collapsed="false">
      <c r="A3071" s="7" t="s">
        <v>4700</v>
      </c>
      <c r="B3071" s="7" t="s">
        <v>12284</v>
      </c>
      <c r="C3071" s="44" t="n">
        <v>0</v>
      </c>
      <c r="D3071" s="44" t="n">
        <v>2</v>
      </c>
      <c r="E3071" s="38" t="n">
        <f aca="false">IFERROR(C3071/D3071,0)</f>
        <v>0</v>
      </c>
      <c r="F3071" s="45" t="n">
        <v>34</v>
      </c>
    </row>
    <row r="3072" customFormat="false" ht="15" hidden="false" customHeight="false" outlineLevel="0" collapsed="false">
      <c r="A3072" s="7" t="s">
        <v>2339</v>
      </c>
      <c r="B3072" s="7" t="s">
        <v>12281</v>
      </c>
      <c r="C3072" s="44" t="n">
        <v>0</v>
      </c>
      <c r="D3072" s="44" t="n">
        <v>2</v>
      </c>
      <c r="E3072" s="38" t="n">
        <f aca="false">IFERROR(C3072/D3072,0)</f>
        <v>0</v>
      </c>
      <c r="F3072" s="45" t="n">
        <v>11</v>
      </c>
    </row>
    <row r="3073" customFormat="false" ht="15" hidden="false" customHeight="false" outlineLevel="0" collapsed="false">
      <c r="A3073" s="7" t="s">
        <v>3633</v>
      </c>
      <c r="B3073" s="7" t="s">
        <v>12285</v>
      </c>
      <c r="C3073" s="44" t="n">
        <v>0</v>
      </c>
      <c r="D3073" s="44" t="n">
        <v>2</v>
      </c>
      <c r="E3073" s="38" t="n">
        <f aca="false">IFERROR(C3073/D3073,0)</f>
        <v>0</v>
      </c>
      <c r="F3073" s="45" t="n">
        <v>20.5</v>
      </c>
    </row>
    <row r="3074" customFormat="false" ht="15" hidden="false" customHeight="false" outlineLevel="0" collapsed="false">
      <c r="A3074" s="7" t="s">
        <v>2368</v>
      </c>
      <c r="B3074" s="7" t="s">
        <v>12295</v>
      </c>
      <c r="C3074" s="44" t="n">
        <v>0</v>
      </c>
      <c r="D3074" s="44" t="n">
        <v>2</v>
      </c>
      <c r="E3074" s="38" t="n">
        <f aca="false">IFERROR(C3074/D3074,0)</f>
        <v>0</v>
      </c>
      <c r="F3074" s="45" t="n">
        <v>25</v>
      </c>
    </row>
    <row r="3075" customFormat="false" ht="15" hidden="false" customHeight="false" outlineLevel="0" collapsed="false">
      <c r="A3075" s="7" t="s">
        <v>2305</v>
      </c>
      <c r="B3075" s="7" t="s">
        <v>12311</v>
      </c>
      <c r="C3075" s="44" t="n">
        <v>0</v>
      </c>
      <c r="D3075" s="44" t="n">
        <v>2</v>
      </c>
      <c r="E3075" s="38" t="n">
        <f aca="false">IFERROR(C3075/D3075,0)</f>
        <v>0</v>
      </c>
      <c r="F3075" s="45" t="n">
        <v>5</v>
      </c>
    </row>
    <row r="3076" customFormat="false" ht="15" hidden="false" customHeight="false" outlineLevel="0" collapsed="false">
      <c r="A3076" s="7" t="s">
        <v>5117</v>
      </c>
      <c r="B3076" s="7" t="s">
        <v>12285</v>
      </c>
      <c r="C3076" s="44" t="n">
        <v>0</v>
      </c>
      <c r="D3076" s="44" t="n">
        <v>2</v>
      </c>
      <c r="E3076" s="38" t="n">
        <f aca="false">IFERROR(C3076/D3076,0)</f>
        <v>0</v>
      </c>
      <c r="F3076" s="45" t="n">
        <v>19</v>
      </c>
    </row>
    <row r="3077" customFormat="false" ht="15" hidden="false" customHeight="false" outlineLevel="0" collapsed="false">
      <c r="A3077" s="7" t="s">
        <v>4982</v>
      </c>
      <c r="B3077" s="7" t="s">
        <v>12285</v>
      </c>
      <c r="C3077" s="44" t="n">
        <v>0</v>
      </c>
      <c r="D3077" s="44" t="n">
        <v>2</v>
      </c>
      <c r="E3077" s="38" t="n">
        <f aca="false">IFERROR(C3077/D3077,0)</f>
        <v>0</v>
      </c>
      <c r="F3077" s="45" t="n">
        <v>17.5</v>
      </c>
    </row>
    <row r="3078" customFormat="false" ht="15" hidden="false" customHeight="false" outlineLevel="0" collapsed="false">
      <c r="A3078" s="7" t="s">
        <v>4563</v>
      </c>
      <c r="B3078" s="7" t="s">
        <v>12288</v>
      </c>
      <c r="C3078" s="44" t="n">
        <v>0</v>
      </c>
      <c r="D3078" s="44" t="n">
        <v>2</v>
      </c>
      <c r="E3078" s="38" t="n">
        <f aca="false">IFERROR(C3078/D3078,0)</f>
        <v>0</v>
      </c>
      <c r="F3078" s="45" t="n">
        <v>58</v>
      </c>
    </row>
    <row r="3079" customFormat="false" ht="15" hidden="false" customHeight="false" outlineLevel="0" collapsed="false">
      <c r="A3079" s="7" t="s">
        <v>2314</v>
      </c>
      <c r="B3079" s="7" t="s">
        <v>12294</v>
      </c>
      <c r="C3079" s="44" t="n">
        <v>0</v>
      </c>
      <c r="D3079" s="44" t="n">
        <v>2</v>
      </c>
      <c r="E3079" s="38" t="n">
        <f aca="false">IFERROR(C3079/D3079,0)</f>
        <v>0</v>
      </c>
      <c r="F3079" s="45" t="n">
        <v>37.5</v>
      </c>
    </row>
    <row r="3080" customFormat="false" ht="15" hidden="false" customHeight="false" outlineLevel="0" collapsed="false">
      <c r="A3080" s="7" t="s">
        <v>5186</v>
      </c>
      <c r="B3080" s="7" t="s">
        <v>12285</v>
      </c>
      <c r="C3080" s="44" t="n">
        <v>0</v>
      </c>
      <c r="D3080" s="44" t="n">
        <v>2</v>
      </c>
      <c r="E3080" s="38" t="n">
        <f aca="false">IFERROR(C3080/D3080,0)</f>
        <v>0</v>
      </c>
      <c r="F3080" s="45" t="n">
        <v>26</v>
      </c>
    </row>
    <row r="3081" customFormat="false" ht="15" hidden="false" customHeight="false" outlineLevel="0" collapsed="false">
      <c r="A3081" s="7" t="s">
        <v>2397</v>
      </c>
      <c r="B3081" s="7" t="s">
        <v>12305</v>
      </c>
      <c r="C3081" s="44" t="n">
        <v>0</v>
      </c>
      <c r="D3081" s="44" t="n">
        <v>2</v>
      </c>
      <c r="E3081" s="38" t="n">
        <f aca="false">IFERROR(C3081/D3081,0)</f>
        <v>0</v>
      </c>
      <c r="F3081" s="45" t="n">
        <v>55.5</v>
      </c>
    </row>
    <row r="3082" customFormat="false" ht="15" hidden="false" customHeight="false" outlineLevel="0" collapsed="false">
      <c r="A3082" s="7" t="s">
        <v>2399</v>
      </c>
      <c r="B3082" s="7" t="s">
        <v>12300</v>
      </c>
      <c r="C3082" s="44" t="n">
        <v>0</v>
      </c>
      <c r="D3082" s="44" t="n">
        <v>2</v>
      </c>
      <c r="E3082" s="38" t="n">
        <f aca="false">IFERROR(C3082/D3082,0)</f>
        <v>0</v>
      </c>
      <c r="F3082" s="45" t="n">
        <v>23.5</v>
      </c>
    </row>
    <row r="3083" customFormat="false" ht="15" hidden="false" customHeight="false" outlineLevel="0" collapsed="false">
      <c r="A3083" s="7" t="s">
        <v>3993</v>
      </c>
      <c r="B3083" s="7" t="s">
        <v>12288</v>
      </c>
      <c r="C3083" s="44" t="n">
        <v>0</v>
      </c>
      <c r="D3083" s="44" t="n">
        <v>2</v>
      </c>
      <c r="E3083" s="38" t="n">
        <f aca="false">IFERROR(C3083/D3083,0)</f>
        <v>0</v>
      </c>
      <c r="F3083" s="45" t="n">
        <v>62</v>
      </c>
    </row>
    <row r="3084" customFormat="false" ht="15" hidden="false" customHeight="false" outlineLevel="0" collapsed="false">
      <c r="A3084" s="7" t="s">
        <v>2368</v>
      </c>
      <c r="B3084" s="7" t="s">
        <v>12313</v>
      </c>
      <c r="C3084" s="44" t="n">
        <v>0</v>
      </c>
      <c r="D3084" s="44" t="n">
        <v>2</v>
      </c>
      <c r="E3084" s="38" t="n">
        <f aca="false">IFERROR(C3084/D3084,0)</f>
        <v>0</v>
      </c>
      <c r="F3084" s="45" t="n">
        <v>23</v>
      </c>
    </row>
    <row r="3085" customFormat="false" ht="15" hidden="false" customHeight="false" outlineLevel="0" collapsed="false">
      <c r="A3085" s="7" t="s">
        <v>2309</v>
      </c>
      <c r="B3085" s="7" t="s">
        <v>12299</v>
      </c>
      <c r="C3085" s="44" t="n">
        <v>0</v>
      </c>
      <c r="D3085" s="44" t="n">
        <v>2</v>
      </c>
      <c r="E3085" s="38" t="n">
        <f aca="false">IFERROR(C3085/D3085,0)</f>
        <v>0</v>
      </c>
      <c r="F3085" s="45" t="n">
        <v>58</v>
      </c>
    </row>
    <row r="3086" customFormat="false" ht="15" hidden="false" customHeight="false" outlineLevel="0" collapsed="false">
      <c r="A3086" s="7" t="s">
        <v>2326</v>
      </c>
      <c r="B3086" s="7" t="s">
        <v>12360</v>
      </c>
      <c r="C3086" s="44" t="n">
        <v>0</v>
      </c>
      <c r="D3086" s="44" t="n">
        <v>2</v>
      </c>
      <c r="E3086" s="38" t="n">
        <f aca="false">IFERROR(C3086/D3086,0)</f>
        <v>0</v>
      </c>
      <c r="F3086" s="45" t="n">
        <v>42</v>
      </c>
    </row>
    <row r="3087" customFormat="false" ht="15" hidden="false" customHeight="false" outlineLevel="0" collapsed="false">
      <c r="A3087" s="7" t="s">
        <v>2340</v>
      </c>
      <c r="B3087" s="7" t="s">
        <v>12287</v>
      </c>
      <c r="C3087" s="44" t="n">
        <v>0</v>
      </c>
      <c r="D3087" s="44" t="n">
        <v>2</v>
      </c>
      <c r="E3087" s="38" t="n">
        <f aca="false">IFERROR(C3087/D3087,0)</f>
        <v>0</v>
      </c>
      <c r="F3087" s="45" t="n">
        <v>19</v>
      </c>
    </row>
    <row r="3088" customFormat="false" ht="15" hidden="false" customHeight="false" outlineLevel="0" collapsed="false">
      <c r="A3088" s="7" t="s">
        <v>4020</v>
      </c>
      <c r="B3088" s="7" t="s">
        <v>12285</v>
      </c>
      <c r="C3088" s="44" t="n">
        <v>0</v>
      </c>
      <c r="D3088" s="44" t="n">
        <v>2</v>
      </c>
      <c r="E3088" s="38" t="n">
        <f aca="false">IFERROR(C3088/D3088,0)</f>
        <v>0</v>
      </c>
      <c r="F3088" s="45" t="n">
        <v>20</v>
      </c>
    </row>
    <row r="3089" customFormat="false" ht="15" hidden="false" customHeight="false" outlineLevel="0" collapsed="false">
      <c r="A3089" s="7" t="s">
        <v>2317</v>
      </c>
      <c r="B3089" s="7" t="s">
        <v>12285</v>
      </c>
      <c r="C3089" s="44" t="n">
        <v>0</v>
      </c>
      <c r="D3089" s="44" t="n">
        <v>2</v>
      </c>
      <c r="E3089" s="38" t="n">
        <f aca="false">IFERROR(C3089/D3089,0)</f>
        <v>0</v>
      </c>
      <c r="F3089" s="45" t="n">
        <v>28.5</v>
      </c>
    </row>
    <row r="3090" customFormat="false" ht="15" hidden="false" customHeight="false" outlineLevel="0" collapsed="false">
      <c r="A3090" s="7" t="s">
        <v>4288</v>
      </c>
      <c r="B3090" s="7" t="s">
        <v>12285</v>
      </c>
      <c r="C3090" s="44" t="n">
        <v>0</v>
      </c>
      <c r="D3090" s="44" t="n">
        <v>2</v>
      </c>
      <c r="E3090" s="38" t="n">
        <f aca="false">IFERROR(C3090/D3090,0)</f>
        <v>0</v>
      </c>
      <c r="F3090" s="45" t="n">
        <v>21</v>
      </c>
    </row>
    <row r="3091" customFormat="false" ht="15" hidden="false" customHeight="false" outlineLevel="0" collapsed="false">
      <c r="A3091" s="7" t="s">
        <v>2347</v>
      </c>
      <c r="B3091" s="7" t="s">
        <v>12339</v>
      </c>
      <c r="C3091" s="44" t="n">
        <v>0</v>
      </c>
      <c r="D3091" s="44" t="n">
        <v>2</v>
      </c>
      <c r="E3091" s="38" t="n">
        <f aca="false">IFERROR(C3091/D3091,0)</f>
        <v>0</v>
      </c>
      <c r="F3091" s="45" t="n">
        <v>27.5</v>
      </c>
    </row>
    <row r="3092" customFormat="false" ht="15" hidden="false" customHeight="false" outlineLevel="0" collapsed="false">
      <c r="A3092" s="7" t="s">
        <v>2445</v>
      </c>
      <c r="B3092" s="7" t="s">
        <v>12282</v>
      </c>
      <c r="C3092" s="44" t="n">
        <v>0</v>
      </c>
      <c r="D3092" s="44" t="n">
        <v>2</v>
      </c>
      <c r="E3092" s="38" t="n">
        <f aca="false">IFERROR(C3092/D3092,0)</f>
        <v>0</v>
      </c>
      <c r="F3092" s="45" t="n">
        <v>9</v>
      </c>
    </row>
    <row r="3093" customFormat="false" ht="15" hidden="false" customHeight="false" outlineLevel="0" collapsed="false">
      <c r="A3093" s="7" t="s">
        <v>4562</v>
      </c>
      <c r="B3093" s="7" t="s">
        <v>12284</v>
      </c>
      <c r="C3093" s="44" t="n">
        <v>0</v>
      </c>
      <c r="D3093" s="44" t="n">
        <v>2</v>
      </c>
      <c r="E3093" s="38" t="n">
        <f aca="false">IFERROR(C3093/D3093,0)</f>
        <v>0</v>
      </c>
      <c r="F3093" s="45" t="n">
        <v>43.5</v>
      </c>
    </row>
    <row r="3094" customFormat="false" ht="15" hidden="false" customHeight="false" outlineLevel="0" collapsed="false">
      <c r="A3094" s="7" t="s">
        <v>3310</v>
      </c>
      <c r="B3094" s="7" t="s">
        <v>12280</v>
      </c>
      <c r="C3094" s="44" t="n">
        <v>0</v>
      </c>
      <c r="D3094" s="44" t="n">
        <v>2</v>
      </c>
      <c r="E3094" s="38" t="n">
        <f aca="false">IFERROR(C3094/D3094,0)</f>
        <v>0</v>
      </c>
      <c r="F3094" s="45" t="n">
        <v>11.5</v>
      </c>
    </row>
    <row r="3095" customFormat="false" ht="15" hidden="false" customHeight="false" outlineLevel="0" collapsed="false">
      <c r="A3095" s="7" t="s">
        <v>4744</v>
      </c>
      <c r="B3095" s="7" t="s">
        <v>12291</v>
      </c>
      <c r="C3095" s="44" t="n">
        <v>0</v>
      </c>
      <c r="D3095" s="44" t="n">
        <v>2</v>
      </c>
      <c r="E3095" s="38" t="n">
        <f aca="false">IFERROR(C3095/D3095,0)</f>
        <v>0</v>
      </c>
      <c r="F3095" s="45" t="n">
        <v>50.5</v>
      </c>
    </row>
    <row r="3096" customFormat="false" ht="15" hidden="false" customHeight="false" outlineLevel="0" collapsed="false">
      <c r="A3096" s="7" t="s">
        <v>4533</v>
      </c>
      <c r="B3096" s="7" t="s">
        <v>12285</v>
      </c>
      <c r="C3096" s="44" t="n">
        <v>0</v>
      </c>
      <c r="D3096" s="44" t="n">
        <v>2</v>
      </c>
      <c r="E3096" s="38" t="n">
        <f aca="false">IFERROR(C3096/D3096,0)</f>
        <v>0</v>
      </c>
      <c r="F3096" s="45" t="n">
        <v>47</v>
      </c>
    </row>
    <row r="3097" customFormat="false" ht="15" hidden="false" customHeight="false" outlineLevel="0" collapsed="false">
      <c r="A3097" s="7" t="s">
        <v>3780</v>
      </c>
      <c r="B3097" s="7" t="s">
        <v>12281</v>
      </c>
      <c r="C3097" s="44" t="n">
        <v>0</v>
      </c>
      <c r="D3097" s="44" t="n">
        <v>2</v>
      </c>
      <c r="E3097" s="38" t="n">
        <f aca="false">IFERROR(C3097/D3097,0)</f>
        <v>0</v>
      </c>
      <c r="F3097" s="45" t="n">
        <v>11</v>
      </c>
    </row>
    <row r="3098" customFormat="false" ht="15" hidden="false" customHeight="false" outlineLevel="0" collapsed="false">
      <c r="A3098" s="7" t="s">
        <v>4111</v>
      </c>
      <c r="B3098" s="7" t="s">
        <v>12285</v>
      </c>
      <c r="C3098" s="44" t="n">
        <v>0</v>
      </c>
      <c r="D3098" s="44" t="n">
        <v>2</v>
      </c>
      <c r="E3098" s="38" t="n">
        <f aca="false">IFERROR(C3098/D3098,0)</f>
        <v>0</v>
      </c>
      <c r="F3098" s="45" t="n">
        <v>15</v>
      </c>
    </row>
    <row r="3099" customFormat="false" ht="15" hidden="false" customHeight="false" outlineLevel="0" collapsed="false">
      <c r="A3099" s="7" t="s">
        <v>2324</v>
      </c>
      <c r="B3099" s="7" t="s">
        <v>12320</v>
      </c>
      <c r="C3099" s="44" t="n">
        <v>0</v>
      </c>
      <c r="D3099" s="44" t="n">
        <v>2</v>
      </c>
      <c r="E3099" s="38" t="n">
        <f aca="false">IFERROR(C3099/D3099,0)</f>
        <v>0</v>
      </c>
      <c r="F3099" s="45" t="n">
        <v>17.5</v>
      </c>
    </row>
    <row r="3100" customFormat="false" ht="15" hidden="false" customHeight="false" outlineLevel="0" collapsed="false">
      <c r="A3100" s="7" t="s">
        <v>975</v>
      </c>
      <c r="B3100" s="7" t="s">
        <v>12283</v>
      </c>
      <c r="C3100" s="44" t="n">
        <v>0</v>
      </c>
      <c r="D3100" s="44" t="n">
        <v>2</v>
      </c>
      <c r="E3100" s="38" t="n">
        <f aca="false">IFERROR(C3100/D3100,0)</f>
        <v>0</v>
      </c>
      <c r="F3100" s="45" t="n">
        <v>7.5</v>
      </c>
    </row>
    <row r="3101" customFormat="false" ht="15" hidden="false" customHeight="false" outlineLevel="0" collapsed="false">
      <c r="A3101" s="7" t="s">
        <v>2618</v>
      </c>
      <c r="B3101" s="7" t="s">
        <v>12297</v>
      </c>
      <c r="C3101" s="44" t="n">
        <v>0</v>
      </c>
      <c r="D3101" s="44" t="n">
        <v>2</v>
      </c>
      <c r="E3101" s="38" t="n">
        <f aca="false">IFERROR(C3101/D3101,0)</f>
        <v>0</v>
      </c>
      <c r="F3101" s="45" t="n">
        <v>68.5</v>
      </c>
    </row>
    <row r="3102" customFormat="false" ht="15" hidden="false" customHeight="false" outlineLevel="0" collapsed="false">
      <c r="A3102" s="7" t="s">
        <v>3117</v>
      </c>
      <c r="B3102" s="7" t="s">
        <v>12284</v>
      </c>
      <c r="C3102" s="44" t="n">
        <v>0</v>
      </c>
      <c r="D3102" s="44" t="n">
        <v>2</v>
      </c>
      <c r="E3102" s="38" t="n">
        <f aca="false">IFERROR(C3102/D3102,0)</f>
        <v>0</v>
      </c>
      <c r="F3102" s="45" t="n">
        <v>9</v>
      </c>
    </row>
    <row r="3103" customFormat="false" ht="15" hidden="false" customHeight="false" outlineLevel="0" collapsed="false">
      <c r="A3103" s="7" t="s">
        <v>5107</v>
      </c>
      <c r="B3103" s="7" t="s">
        <v>12285</v>
      </c>
      <c r="C3103" s="44" t="n">
        <v>0</v>
      </c>
      <c r="D3103" s="44" t="n">
        <v>2</v>
      </c>
      <c r="E3103" s="38" t="n">
        <f aca="false">IFERROR(C3103/D3103,0)</f>
        <v>0</v>
      </c>
      <c r="F3103" s="45" t="n">
        <v>30</v>
      </c>
    </row>
    <row r="3104" customFormat="false" ht="15" hidden="false" customHeight="false" outlineLevel="0" collapsed="false">
      <c r="A3104" s="7" t="s">
        <v>4469</v>
      </c>
      <c r="B3104" s="7" t="s">
        <v>12285</v>
      </c>
      <c r="C3104" s="44" t="n">
        <v>0</v>
      </c>
      <c r="D3104" s="44" t="n">
        <v>2</v>
      </c>
      <c r="E3104" s="38" t="n">
        <f aca="false">IFERROR(C3104/D3104,0)</f>
        <v>0</v>
      </c>
      <c r="F3104" s="45" t="n">
        <v>32</v>
      </c>
    </row>
    <row r="3105" customFormat="false" ht="15" hidden="false" customHeight="false" outlineLevel="0" collapsed="false">
      <c r="A3105" s="7" t="s">
        <v>2659</v>
      </c>
      <c r="B3105" s="7" t="s">
        <v>12281</v>
      </c>
      <c r="C3105" s="44" t="n">
        <v>0</v>
      </c>
      <c r="D3105" s="44" t="n">
        <v>2</v>
      </c>
      <c r="E3105" s="38" t="n">
        <f aca="false">IFERROR(C3105/D3105,0)</f>
        <v>0</v>
      </c>
      <c r="F3105" s="45" t="n">
        <v>64.5</v>
      </c>
    </row>
    <row r="3106" customFormat="false" ht="15" hidden="false" customHeight="false" outlineLevel="0" collapsed="false">
      <c r="A3106" s="7" t="s">
        <v>4967</v>
      </c>
      <c r="B3106" s="7" t="s">
        <v>12285</v>
      </c>
      <c r="C3106" s="44" t="n">
        <v>0</v>
      </c>
      <c r="D3106" s="44" t="n">
        <v>2</v>
      </c>
      <c r="E3106" s="38" t="n">
        <f aca="false">IFERROR(C3106/D3106,0)</f>
        <v>0</v>
      </c>
      <c r="F3106" s="45" t="n">
        <v>21</v>
      </c>
    </row>
    <row r="3107" customFormat="false" ht="15" hidden="false" customHeight="false" outlineLevel="0" collapsed="false">
      <c r="A3107" s="7" t="s">
        <v>4896</v>
      </c>
      <c r="B3107" s="7" t="s">
        <v>12280</v>
      </c>
      <c r="C3107" s="44" t="n">
        <v>0</v>
      </c>
      <c r="D3107" s="44" t="n">
        <v>2</v>
      </c>
      <c r="E3107" s="38" t="n">
        <f aca="false">IFERROR(C3107/D3107,0)</f>
        <v>0</v>
      </c>
      <c r="F3107" s="45" t="n">
        <v>25</v>
      </c>
    </row>
    <row r="3108" customFormat="false" ht="15" hidden="false" customHeight="false" outlineLevel="0" collapsed="false">
      <c r="A3108" s="7" t="s">
        <v>2452</v>
      </c>
      <c r="B3108" s="7" t="s">
        <v>12280</v>
      </c>
      <c r="C3108" s="44" t="n">
        <v>0</v>
      </c>
      <c r="D3108" s="44" t="n">
        <v>2</v>
      </c>
      <c r="E3108" s="38" t="n">
        <f aca="false">IFERROR(C3108/D3108,0)</f>
        <v>0</v>
      </c>
      <c r="F3108" s="45" t="n">
        <v>13.5</v>
      </c>
    </row>
    <row r="3109" customFormat="false" ht="15" hidden="false" customHeight="false" outlineLevel="0" collapsed="false">
      <c r="A3109" s="7" t="s">
        <v>4660</v>
      </c>
      <c r="B3109" s="7" t="s">
        <v>12285</v>
      </c>
      <c r="C3109" s="44" t="n">
        <v>0</v>
      </c>
      <c r="D3109" s="44" t="n">
        <v>2</v>
      </c>
      <c r="E3109" s="38" t="n">
        <f aca="false">IFERROR(C3109/D3109,0)</f>
        <v>0</v>
      </c>
      <c r="F3109" s="45" t="n">
        <v>44.5</v>
      </c>
    </row>
    <row r="3110" customFormat="false" ht="15" hidden="false" customHeight="false" outlineLevel="0" collapsed="false">
      <c r="A3110" s="7" t="s">
        <v>2739</v>
      </c>
      <c r="B3110" s="7" t="s">
        <v>12289</v>
      </c>
      <c r="C3110" s="44" t="n">
        <v>0</v>
      </c>
      <c r="D3110" s="44" t="n">
        <v>2</v>
      </c>
      <c r="E3110" s="38" t="n">
        <f aca="false">IFERROR(C3110/D3110,0)</f>
        <v>0</v>
      </c>
      <c r="F3110" s="45" t="n">
        <v>33</v>
      </c>
    </row>
    <row r="3111" customFormat="false" ht="15" hidden="false" customHeight="false" outlineLevel="0" collapsed="false">
      <c r="A3111" s="7" t="s">
        <v>4577</v>
      </c>
      <c r="B3111" s="7" t="s">
        <v>12284</v>
      </c>
      <c r="C3111" s="44" t="n">
        <v>0</v>
      </c>
      <c r="D3111" s="44" t="n">
        <v>2</v>
      </c>
      <c r="E3111" s="38" t="n">
        <f aca="false">IFERROR(C3111/D3111,0)</f>
        <v>0</v>
      </c>
      <c r="F3111" s="45" t="n">
        <v>45.5</v>
      </c>
    </row>
    <row r="3112" customFormat="false" ht="15" hidden="false" customHeight="false" outlineLevel="0" collapsed="false">
      <c r="A3112" s="7" t="s">
        <v>4698</v>
      </c>
      <c r="B3112" s="7" t="s">
        <v>12285</v>
      </c>
      <c r="C3112" s="44" t="n">
        <v>0</v>
      </c>
      <c r="D3112" s="44" t="n">
        <v>2</v>
      </c>
      <c r="E3112" s="38" t="n">
        <f aca="false">IFERROR(C3112/D3112,0)</f>
        <v>0</v>
      </c>
      <c r="F3112" s="45" t="n">
        <v>27.5</v>
      </c>
    </row>
    <row r="3113" customFormat="false" ht="15" hidden="false" customHeight="false" outlineLevel="0" collapsed="false">
      <c r="A3113" s="7" t="s">
        <v>4267</v>
      </c>
      <c r="B3113" s="7" t="s">
        <v>12285</v>
      </c>
      <c r="C3113" s="44" t="n">
        <v>0</v>
      </c>
      <c r="D3113" s="44" t="n">
        <v>2</v>
      </c>
      <c r="E3113" s="38" t="n">
        <f aca="false">IFERROR(C3113/D3113,0)</f>
        <v>0</v>
      </c>
      <c r="F3113" s="45" t="n">
        <v>23</v>
      </c>
    </row>
    <row r="3114" customFormat="false" ht="15" hidden="false" customHeight="false" outlineLevel="0" collapsed="false">
      <c r="A3114" s="7" t="s">
        <v>4320</v>
      </c>
      <c r="B3114" s="7" t="s">
        <v>12285</v>
      </c>
      <c r="C3114" s="44" t="n">
        <v>0</v>
      </c>
      <c r="D3114" s="44" t="n">
        <v>2</v>
      </c>
      <c r="E3114" s="38" t="n">
        <f aca="false">IFERROR(C3114/D3114,0)</f>
        <v>0</v>
      </c>
      <c r="F3114" s="45" t="n">
        <v>19</v>
      </c>
    </row>
    <row r="3115" customFormat="false" ht="15" hidden="false" customHeight="false" outlineLevel="0" collapsed="false">
      <c r="A3115" s="7" t="s">
        <v>4599</v>
      </c>
      <c r="B3115" s="7" t="s">
        <v>12285</v>
      </c>
      <c r="C3115" s="44" t="n">
        <v>0</v>
      </c>
      <c r="D3115" s="44" t="n">
        <v>2</v>
      </c>
      <c r="E3115" s="38" t="n">
        <f aca="false">IFERROR(C3115/D3115,0)</f>
        <v>0</v>
      </c>
      <c r="F3115" s="45" t="n">
        <v>31.5</v>
      </c>
    </row>
    <row r="3116" customFormat="false" ht="15" hidden="false" customHeight="false" outlineLevel="0" collapsed="false">
      <c r="A3116" s="7" t="s">
        <v>2832</v>
      </c>
      <c r="B3116" s="7" t="s">
        <v>12280</v>
      </c>
      <c r="C3116" s="44" t="n">
        <v>0</v>
      </c>
      <c r="D3116" s="44" t="n">
        <v>2</v>
      </c>
      <c r="E3116" s="38" t="n">
        <f aca="false">IFERROR(C3116/D3116,0)</f>
        <v>0</v>
      </c>
      <c r="F3116" s="45" t="n">
        <v>26.5</v>
      </c>
    </row>
    <row r="3117" customFormat="false" ht="15" hidden="false" customHeight="false" outlineLevel="0" collapsed="false">
      <c r="A3117" s="7" t="s">
        <v>3510</v>
      </c>
      <c r="B3117" s="7" t="s">
        <v>12285</v>
      </c>
      <c r="C3117" s="44" t="n">
        <v>0</v>
      </c>
      <c r="D3117" s="44" t="n">
        <v>2</v>
      </c>
      <c r="E3117" s="38" t="n">
        <f aca="false">IFERROR(C3117/D3117,0)</f>
        <v>0</v>
      </c>
      <c r="F3117" s="45" t="n">
        <v>19</v>
      </c>
    </row>
    <row r="3118" customFormat="false" ht="15" hidden="false" customHeight="false" outlineLevel="0" collapsed="false">
      <c r="A3118" s="7" t="s">
        <v>959</v>
      </c>
      <c r="B3118" s="7" t="s">
        <v>12351</v>
      </c>
      <c r="C3118" s="44" t="n">
        <v>0</v>
      </c>
      <c r="D3118" s="44" t="n">
        <v>2</v>
      </c>
      <c r="E3118" s="38" t="n">
        <f aca="false">IFERROR(C3118/D3118,0)</f>
        <v>0</v>
      </c>
      <c r="F3118" s="45" t="n">
        <v>9</v>
      </c>
    </row>
    <row r="3119" customFormat="false" ht="15" hidden="false" customHeight="false" outlineLevel="0" collapsed="false">
      <c r="A3119" s="7" t="s">
        <v>3914</v>
      </c>
      <c r="B3119" s="7" t="s">
        <v>12281</v>
      </c>
      <c r="C3119" s="44" t="n">
        <v>0</v>
      </c>
      <c r="D3119" s="44" t="n">
        <v>2</v>
      </c>
      <c r="E3119" s="38" t="n">
        <f aca="false">IFERROR(C3119/D3119,0)</f>
        <v>0</v>
      </c>
      <c r="F3119" s="45" t="n">
        <v>16</v>
      </c>
    </row>
    <row r="3120" customFormat="false" ht="15" hidden="false" customHeight="false" outlineLevel="0" collapsed="false">
      <c r="A3120" s="7" t="s">
        <v>2357</v>
      </c>
      <c r="B3120" s="7" t="s">
        <v>12325</v>
      </c>
      <c r="C3120" s="44" t="n">
        <v>0</v>
      </c>
      <c r="D3120" s="44" t="n">
        <v>2</v>
      </c>
      <c r="E3120" s="38" t="n">
        <f aca="false">IFERROR(C3120/D3120,0)</f>
        <v>0</v>
      </c>
      <c r="F3120" s="45" t="n">
        <v>26</v>
      </c>
    </row>
    <row r="3121" customFormat="false" ht="15" hidden="false" customHeight="false" outlineLevel="0" collapsed="false">
      <c r="A3121" s="7" t="s">
        <v>2328</v>
      </c>
      <c r="B3121" s="7" t="s">
        <v>12317</v>
      </c>
      <c r="C3121" s="44" t="n">
        <v>0</v>
      </c>
      <c r="D3121" s="44" t="n">
        <v>2</v>
      </c>
      <c r="E3121" s="38" t="n">
        <f aca="false">IFERROR(C3121/D3121,0)</f>
        <v>0</v>
      </c>
      <c r="F3121" s="45" t="n">
        <v>29.5</v>
      </c>
    </row>
    <row r="3122" customFormat="false" ht="15" hidden="false" customHeight="false" outlineLevel="0" collapsed="false">
      <c r="A3122" s="7" t="s">
        <v>2336</v>
      </c>
      <c r="B3122" s="7" t="s">
        <v>12302</v>
      </c>
      <c r="C3122" s="44" t="n">
        <v>0</v>
      </c>
      <c r="D3122" s="44" t="n">
        <v>2</v>
      </c>
      <c r="E3122" s="38" t="n">
        <f aca="false">IFERROR(C3122/D3122,0)</f>
        <v>0</v>
      </c>
      <c r="F3122" s="45" t="n">
        <v>28.5</v>
      </c>
    </row>
    <row r="3123" customFormat="false" ht="15" hidden="false" customHeight="false" outlineLevel="0" collapsed="false">
      <c r="A3123" s="7" t="s">
        <v>4347</v>
      </c>
      <c r="B3123" s="7" t="s">
        <v>12288</v>
      </c>
      <c r="C3123" s="44" t="n">
        <v>0</v>
      </c>
      <c r="D3123" s="44" t="n">
        <v>2</v>
      </c>
      <c r="E3123" s="38" t="n">
        <f aca="false">IFERROR(C3123/D3123,0)</f>
        <v>0</v>
      </c>
      <c r="F3123" s="45" t="n">
        <v>47.5</v>
      </c>
    </row>
    <row r="3124" customFormat="false" ht="15" hidden="false" customHeight="false" outlineLevel="0" collapsed="false">
      <c r="A3124" s="7" t="s">
        <v>2920</v>
      </c>
      <c r="B3124" s="7" t="s">
        <v>12280</v>
      </c>
      <c r="C3124" s="44" t="n">
        <v>0</v>
      </c>
      <c r="D3124" s="44" t="n">
        <v>2</v>
      </c>
      <c r="E3124" s="38" t="n">
        <f aca="false">IFERROR(C3124/D3124,0)</f>
        <v>0</v>
      </c>
      <c r="F3124" s="45" t="n">
        <v>35</v>
      </c>
    </row>
    <row r="3125" customFormat="false" ht="15" hidden="false" customHeight="false" outlineLevel="0" collapsed="false">
      <c r="A3125" s="7" t="s">
        <v>2814</v>
      </c>
      <c r="B3125" s="7" t="s">
        <v>12295</v>
      </c>
      <c r="C3125" s="44" t="n">
        <v>0</v>
      </c>
      <c r="D3125" s="44" t="n">
        <v>2</v>
      </c>
      <c r="E3125" s="38" t="n">
        <f aca="false">IFERROR(C3125/D3125,0)</f>
        <v>0</v>
      </c>
      <c r="F3125" s="45" t="n">
        <v>5.5</v>
      </c>
    </row>
    <row r="3126" customFormat="false" ht="15" hidden="false" customHeight="false" outlineLevel="0" collapsed="false">
      <c r="A3126" s="7" t="s">
        <v>3635</v>
      </c>
      <c r="B3126" s="7" t="s">
        <v>12285</v>
      </c>
      <c r="C3126" s="44" t="n">
        <v>0</v>
      </c>
      <c r="D3126" s="44" t="n">
        <v>2</v>
      </c>
      <c r="E3126" s="38" t="n">
        <f aca="false">IFERROR(C3126/D3126,0)</f>
        <v>0</v>
      </c>
      <c r="F3126" s="45" t="n">
        <v>8.5</v>
      </c>
    </row>
    <row r="3127" customFormat="false" ht="15" hidden="false" customHeight="false" outlineLevel="0" collapsed="false">
      <c r="A3127" s="7" t="s">
        <v>2378</v>
      </c>
      <c r="B3127" s="7" t="s">
        <v>12311</v>
      </c>
      <c r="C3127" s="44" t="n">
        <v>0</v>
      </c>
      <c r="D3127" s="44" t="n">
        <v>2</v>
      </c>
      <c r="E3127" s="38" t="n">
        <f aca="false">IFERROR(C3127/D3127,0)</f>
        <v>0</v>
      </c>
      <c r="F3127" s="45" t="n">
        <v>41</v>
      </c>
    </row>
    <row r="3128" customFormat="false" ht="15" hidden="false" customHeight="false" outlineLevel="0" collapsed="false">
      <c r="A3128" s="7" t="s">
        <v>4708</v>
      </c>
      <c r="B3128" s="7" t="s">
        <v>12285</v>
      </c>
      <c r="C3128" s="44" t="n">
        <v>0</v>
      </c>
      <c r="D3128" s="44" t="n">
        <v>2</v>
      </c>
      <c r="E3128" s="38" t="n">
        <f aca="false">IFERROR(C3128/D3128,0)</f>
        <v>0</v>
      </c>
      <c r="F3128" s="45" t="n">
        <v>14</v>
      </c>
    </row>
    <row r="3129" customFormat="false" ht="15" hidden="false" customHeight="false" outlineLevel="0" collapsed="false">
      <c r="A3129" s="7" t="s">
        <v>2416</v>
      </c>
      <c r="B3129" s="7" t="s">
        <v>12284</v>
      </c>
      <c r="C3129" s="44" t="n">
        <v>0</v>
      </c>
      <c r="D3129" s="44" t="n">
        <v>2</v>
      </c>
      <c r="E3129" s="38" t="n">
        <f aca="false">IFERROR(C3129/D3129,0)</f>
        <v>0</v>
      </c>
      <c r="F3129" s="45" t="n">
        <v>27</v>
      </c>
    </row>
    <row r="3130" customFormat="false" ht="15" hidden="false" customHeight="false" outlineLevel="0" collapsed="false">
      <c r="A3130" s="7" t="s">
        <v>2638</v>
      </c>
      <c r="B3130" s="7" t="s">
        <v>12282</v>
      </c>
      <c r="C3130" s="44" t="n">
        <v>0</v>
      </c>
      <c r="D3130" s="44" t="n">
        <v>2</v>
      </c>
      <c r="E3130" s="38" t="n">
        <f aca="false">IFERROR(C3130/D3130,0)</f>
        <v>0</v>
      </c>
      <c r="F3130" s="45" t="n">
        <v>30.5</v>
      </c>
    </row>
    <row r="3131" customFormat="false" ht="15" hidden="false" customHeight="false" outlineLevel="0" collapsed="false">
      <c r="A3131" s="7" t="s">
        <v>2304</v>
      </c>
      <c r="B3131" s="7" t="s">
        <v>12337</v>
      </c>
      <c r="C3131" s="44" t="n">
        <v>0</v>
      </c>
      <c r="D3131" s="44" t="n">
        <v>2</v>
      </c>
      <c r="E3131" s="38" t="n">
        <f aca="false">IFERROR(C3131/D3131,0)</f>
        <v>0</v>
      </c>
      <c r="F3131" s="45" t="n">
        <v>20.5</v>
      </c>
    </row>
    <row r="3132" customFormat="false" ht="15" hidden="false" customHeight="false" outlineLevel="0" collapsed="false">
      <c r="A3132" s="7" t="s">
        <v>4222</v>
      </c>
      <c r="B3132" s="7" t="s">
        <v>12285</v>
      </c>
      <c r="C3132" s="44" t="n">
        <v>0</v>
      </c>
      <c r="D3132" s="44" t="n">
        <v>2</v>
      </c>
      <c r="E3132" s="38" t="n">
        <f aca="false">IFERROR(C3132/D3132,0)</f>
        <v>0</v>
      </c>
      <c r="F3132" s="45" t="n">
        <v>27</v>
      </c>
    </row>
    <row r="3133" customFormat="false" ht="15" hidden="false" customHeight="false" outlineLevel="0" collapsed="false">
      <c r="A3133" s="7" t="s">
        <v>4163</v>
      </c>
      <c r="B3133" s="7" t="s">
        <v>12320</v>
      </c>
      <c r="C3133" s="44" t="n">
        <v>0</v>
      </c>
      <c r="D3133" s="44" t="n">
        <v>2</v>
      </c>
      <c r="E3133" s="38" t="n">
        <f aca="false">IFERROR(C3133/D3133,0)</f>
        <v>0</v>
      </c>
      <c r="F3133" s="45" t="n">
        <v>43.5</v>
      </c>
    </row>
    <row r="3134" customFormat="false" ht="15" hidden="false" customHeight="false" outlineLevel="0" collapsed="false">
      <c r="A3134" s="7" t="s">
        <v>3864</v>
      </c>
      <c r="B3134" s="7" t="s">
        <v>12285</v>
      </c>
      <c r="C3134" s="44" t="n">
        <v>0</v>
      </c>
      <c r="D3134" s="44" t="n">
        <v>2</v>
      </c>
      <c r="E3134" s="38" t="n">
        <f aca="false">IFERROR(C3134/D3134,0)</f>
        <v>0</v>
      </c>
      <c r="F3134" s="45" t="n">
        <v>32.5</v>
      </c>
    </row>
    <row r="3135" customFormat="false" ht="15" hidden="false" customHeight="false" outlineLevel="0" collapsed="false">
      <c r="A3135" s="7" t="s">
        <v>4105</v>
      </c>
      <c r="B3135" s="7" t="s">
        <v>12285</v>
      </c>
      <c r="C3135" s="44" t="n">
        <v>0</v>
      </c>
      <c r="D3135" s="44" t="n">
        <v>2</v>
      </c>
      <c r="E3135" s="38" t="n">
        <f aca="false">IFERROR(C3135/D3135,0)</f>
        <v>0</v>
      </c>
      <c r="F3135" s="45" t="n">
        <v>47.5</v>
      </c>
    </row>
    <row r="3136" customFormat="false" ht="15" hidden="false" customHeight="false" outlineLevel="0" collapsed="false">
      <c r="A3136" s="7" t="s">
        <v>2775</v>
      </c>
      <c r="B3136" s="7" t="s">
        <v>12292</v>
      </c>
      <c r="C3136" s="44" t="n">
        <v>0</v>
      </c>
      <c r="D3136" s="44" t="n">
        <v>2</v>
      </c>
      <c r="E3136" s="38" t="n">
        <f aca="false">IFERROR(C3136/D3136,0)</f>
        <v>0</v>
      </c>
      <c r="F3136" s="45" t="n">
        <v>8.5</v>
      </c>
    </row>
    <row r="3137" customFormat="false" ht="15" hidden="false" customHeight="false" outlineLevel="0" collapsed="false">
      <c r="A3137" s="7" t="s">
        <v>4411</v>
      </c>
      <c r="B3137" s="7" t="s">
        <v>12285</v>
      </c>
      <c r="C3137" s="44" t="n">
        <v>0</v>
      </c>
      <c r="D3137" s="44" t="n">
        <v>2</v>
      </c>
      <c r="E3137" s="38" t="n">
        <f aca="false">IFERROR(C3137/D3137,0)</f>
        <v>0</v>
      </c>
      <c r="F3137" s="45" t="n">
        <v>21</v>
      </c>
    </row>
    <row r="3138" customFormat="false" ht="15" hidden="false" customHeight="false" outlineLevel="0" collapsed="false">
      <c r="A3138" s="7" t="s">
        <v>2584</v>
      </c>
      <c r="B3138" s="7" t="s">
        <v>12309</v>
      </c>
      <c r="C3138" s="44" t="n">
        <v>0</v>
      </c>
      <c r="D3138" s="44" t="n">
        <v>2</v>
      </c>
      <c r="E3138" s="38" t="n">
        <f aca="false">IFERROR(C3138/D3138,0)</f>
        <v>0</v>
      </c>
      <c r="F3138" s="45" t="n">
        <v>40.5</v>
      </c>
    </row>
    <row r="3139" customFormat="false" ht="15" hidden="false" customHeight="false" outlineLevel="0" collapsed="false">
      <c r="A3139" s="7" t="s">
        <v>3201</v>
      </c>
      <c r="B3139" s="7" t="s">
        <v>12285</v>
      </c>
      <c r="C3139" s="44" t="n">
        <v>0</v>
      </c>
      <c r="D3139" s="44" t="n">
        <v>2</v>
      </c>
      <c r="E3139" s="38" t="n">
        <f aca="false">IFERROR(C3139/D3139,0)</f>
        <v>0</v>
      </c>
      <c r="F3139" s="45" t="n">
        <v>29</v>
      </c>
    </row>
    <row r="3140" customFormat="false" ht="15" hidden="false" customHeight="false" outlineLevel="0" collapsed="false">
      <c r="A3140" s="7" t="s">
        <v>2466</v>
      </c>
      <c r="B3140" s="7" t="s">
        <v>12282</v>
      </c>
      <c r="C3140" s="44" t="n">
        <v>0</v>
      </c>
      <c r="D3140" s="44" t="n">
        <v>2</v>
      </c>
      <c r="E3140" s="38" t="n">
        <f aca="false">IFERROR(C3140/D3140,0)</f>
        <v>0</v>
      </c>
      <c r="F3140" s="45" t="n">
        <v>22</v>
      </c>
    </row>
    <row r="3141" customFormat="false" ht="15" hidden="false" customHeight="false" outlineLevel="0" collapsed="false">
      <c r="A3141" s="7" t="s">
        <v>2314</v>
      </c>
      <c r="B3141" s="7" t="s">
        <v>12316</v>
      </c>
      <c r="C3141" s="44" t="n">
        <v>0</v>
      </c>
      <c r="D3141" s="44" t="n">
        <v>2</v>
      </c>
      <c r="E3141" s="38" t="n">
        <f aca="false">IFERROR(C3141/D3141,0)</f>
        <v>0</v>
      </c>
      <c r="F3141" s="45" t="n">
        <v>45</v>
      </c>
    </row>
    <row r="3142" customFormat="false" ht="15" hidden="false" customHeight="false" outlineLevel="0" collapsed="false">
      <c r="A3142" s="7" t="s">
        <v>2895</v>
      </c>
      <c r="B3142" s="7" t="s">
        <v>12297</v>
      </c>
      <c r="C3142" s="44" t="n">
        <v>0</v>
      </c>
      <c r="D3142" s="44" t="n">
        <v>2</v>
      </c>
      <c r="E3142" s="38" t="n">
        <f aca="false">IFERROR(C3142/D3142,0)</f>
        <v>0</v>
      </c>
      <c r="F3142" s="45" t="n">
        <v>51</v>
      </c>
    </row>
    <row r="3143" customFormat="false" ht="15" hidden="false" customHeight="false" outlineLevel="0" collapsed="false">
      <c r="A3143" s="7" t="s">
        <v>3653</v>
      </c>
      <c r="B3143" s="7" t="s">
        <v>12280</v>
      </c>
      <c r="C3143" s="44" t="n">
        <v>0</v>
      </c>
      <c r="D3143" s="44" t="n">
        <v>2</v>
      </c>
      <c r="E3143" s="38" t="n">
        <f aca="false">IFERROR(C3143/D3143,0)</f>
        <v>0</v>
      </c>
      <c r="F3143" s="45" t="n">
        <v>25.5</v>
      </c>
    </row>
    <row r="3144" customFormat="false" ht="15" hidden="false" customHeight="false" outlineLevel="0" collapsed="false">
      <c r="A3144" s="7" t="s">
        <v>3022</v>
      </c>
      <c r="B3144" s="7" t="s">
        <v>12284</v>
      </c>
      <c r="C3144" s="44" t="n">
        <v>0</v>
      </c>
      <c r="D3144" s="44" t="n">
        <v>2</v>
      </c>
      <c r="E3144" s="38" t="n">
        <f aca="false">IFERROR(C3144/D3144,0)</f>
        <v>0</v>
      </c>
      <c r="F3144" s="45" t="n">
        <v>11</v>
      </c>
    </row>
    <row r="3145" customFormat="false" ht="15" hidden="false" customHeight="false" outlineLevel="0" collapsed="false">
      <c r="A3145" s="7" t="s">
        <v>2575</v>
      </c>
      <c r="B3145" s="7" t="s">
        <v>12280</v>
      </c>
      <c r="C3145" s="44" t="n">
        <v>0</v>
      </c>
      <c r="D3145" s="44" t="n">
        <v>2</v>
      </c>
      <c r="E3145" s="38" t="n">
        <f aca="false">IFERROR(C3145/D3145,0)</f>
        <v>0</v>
      </c>
      <c r="F3145" s="45" t="n">
        <v>39</v>
      </c>
    </row>
    <row r="3146" customFormat="false" ht="15" hidden="false" customHeight="false" outlineLevel="0" collapsed="false">
      <c r="A3146" s="7" t="s">
        <v>3963</v>
      </c>
      <c r="B3146" s="7" t="s">
        <v>12281</v>
      </c>
      <c r="C3146" s="44" t="n">
        <v>0</v>
      </c>
      <c r="D3146" s="44" t="n">
        <v>2</v>
      </c>
      <c r="E3146" s="38" t="n">
        <f aca="false">IFERROR(C3146/D3146,0)</f>
        <v>0</v>
      </c>
      <c r="F3146" s="45" t="n">
        <v>12.5</v>
      </c>
    </row>
    <row r="3147" customFormat="false" ht="15" hidden="false" customHeight="false" outlineLevel="0" collapsed="false">
      <c r="A3147" s="7" t="s">
        <v>2659</v>
      </c>
      <c r="B3147" s="7" t="s">
        <v>12321</v>
      </c>
      <c r="C3147" s="44" t="n">
        <v>0</v>
      </c>
      <c r="D3147" s="44" t="n">
        <v>2</v>
      </c>
      <c r="E3147" s="38" t="n">
        <f aca="false">IFERROR(C3147/D3147,0)</f>
        <v>0</v>
      </c>
      <c r="F3147" s="45" t="n">
        <v>25.5</v>
      </c>
    </row>
    <row r="3148" customFormat="false" ht="15" hidden="false" customHeight="false" outlineLevel="0" collapsed="false">
      <c r="A3148" s="7" t="s">
        <v>2317</v>
      </c>
      <c r="B3148" s="7" t="s">
        <v>12320</v>
      </c>
      <c r="C3148" s="44" t="n">
        <v>0</v>
      </c>
      <c r="D3148" s="44" t="n">
        <v>2</v>
      </c>
      <c r="E3148" s="38" t="n">
        <f aca="false">IFERROR(C3148/D3148,0)</f>
        <v>0</v>
      </c>
      <c r="F3148" s="45" t="n">
        <v>27.5</v>
      </c>
    </row>
    <row r="3149" customFormat="false" ht="15" hidden="false" customHeight="false" outlineLevel="0" collapsed="false">
      <c r="A3149" s="7" t="s">
        <v>4991</v>
      </c>
      <c r="B3149" s="7" t="s">
        <v>12285</v>
      </c>
      <c r="C3149" s="44" t="n">
        <v>0</v>
      </c>
      <c r="D3149" s="44" t="n">
        <v>2</v>
      </c>
      <c r="E3149" s="38" t="n">
        <f aca="false">IFERROR(C3149/D3149,0)</f>
        <v>0</v>
      </c>
      <c r="F3149" s="45" t="n">
        <v>27.5</v>
      </c>
    </row>
    <row r="3150" customFormat="false" ht="15" hidden="false" customHeight="false" outlineLevel="0" collapsed="false">
      <c r="A3150" s="7" t="s">
        <v>3465</v>
      </c>
      <c r="B3150" s="7" t="s">
        <v>12309</v>
      </c>
      <c r="C3150" s="44" t="n">
        <v>0</v>
      </c>
      <c r="D3150" s="44" t="n">
        <v>2</v>
      </c>
      <c r="E3150" s="38" t="n">
        <f aca="false">IFERROR(C3150/D3150,0)</f>
        <v>0</v>
      </c>
      <c r="F3150" s="45" t="n">
        <v>37.5</v>
      </c>
    </row>
    <row r="3151" customFormat="false" ht="15" hidden="false" customHeight="false" outlineLevel="0" collapsed="false">
      <c r="A3151" s="7" t="s">
        <v>2507</v>
      </c>
      <c r="B3151" s="7" t="s">
        <v>12289</v>
      </c>
      <c r="C3151" s="44" t="n">
        <v>0</v>
      </c>
      <c r="D3151" s="44" t="n">
        <v>2</v>
      </c>
      <c r="E3151" s="38" t="n">
        <f aca="false">IFERROR(C3151/D3151,0)</f>
        <v>0</v>
      </c>
      <c r="F3151" s="45" t="n">
        <v>10.5</v>
      </c>
    </row>
    <row r="3152" customFormat="false" ht="15" hidden="false" customHeight="false" outlineLevel="0" collapsed="false">
      <c r="A3152" s="7" t="s">
        <v>4498</v>
      </c>
      <c r="B3152" s="7" t="s">
        <v>12285</v>
      </c>
      <c r="C3152" s="44" t="n">
        <v>0</v>
      </c>
      <c r="D3152" s="44" t="n">
        <v>2</v>
      </c>
      <c r="E3152" s="38" t="n">
        <f aca="false">IFERROR(C3152/D3152,0)</f>
        <v>0</v>
      </c>
      <c r="F3152" s="45" t="n">
        <v>10</v>
      </c>
    </row>
    <row r="3153" customFormat="false" ht="15" hidden="false" customHeight="false" outlineLevel="0" collapsed="false">
      <c r="A3153" s="7" t="s">
        <v>4803</v>
      </c>
      <c r="B3153" s="7" t="s">
        <v>12285</v>
      </c>
      <c r="C3153" s="44" t="n">
        <v>0</v>
      </c>
      <c r="D3153" s="44" t="n">
        <v>2</v>
      </c>
      <c r="E3153" s="38" t="n">
        <f aca="false">IFERROR(C3153/D3153,0)</f>
        <v>0</v>
      </c>
      <c r="F3153" s="45" t="n">
        <v>17.5</v>
      </c>
    </row>
    <row r="3154" customFormat="false" ht="15" hidden="false" customHeight="false" outlineLevel="0" collapsed="false">
      <c r="A3154" s="7" t="s">
        <v>2305</v>
      </c>
      <c r="B3154" s="7" t="s">
        <v>12339</v>
      </c>
      <c r="C3154" s="44" t="n">
        <v>0</v>
      </c>
      <c r="D3154" s="44" t="n">
        <v>2</v>
      </c>
      <c r="E3154" s="38" t="n">
        <f aca="false">IFERROR(C3154/D3154,0)</f>
        <v>0</v>
      </c>
      <c r="F3154" s="45" t="n">
        <v>51.5</v>
      </c>
    </row>
    <row r="3155" customFormat="false" ht="15" hidden="false" customHeight="false" outlineLevel="0" collapsed="false">
      <c r="A3155" s="7" t="s">
        <v>4221</v>
      </c>
      <c r="B3155" s="7" t="s">
        <v>12312</v>
      </c>
      <c r="C3155" s="44" t="n">
        <v>0</v>
      </c>
      <c r="D3155" s="44" t="n">
        <v>2</v>
      </c>
      <c r="E3155" s="38" t="n">
        <f aca="false">IFERROR(C3155/D3155,0)</f>
        <v>0</v>
      </c>
      <c r="F3155" s="45" t="n">
        <v>43</v>
      </c>
    </row>
    <row r="3156" customFormat="false" ht="15" hidden="false" customHeight="false" outlineLevel="0" collapsed="false">
      <c r="A3156" s="7" t="s">
        <v>5129</v>
      </c>
      <c r="B3156" s="7" t="s">
        <v>12285</v>
      </c>
      <c r="C3156" s="44" t="n">
        <v>0</v>
      </c>
      <c r="D3156" s="44" t="n">
        <v>2</v>
      </c>
      <c r="E3156" s="38" t="n">
        <f aca="false">IFERROR(C3156/D3156,0)</f>
        <v>0</v>
      </c>
      <c r="F3156" s="45" t="n">
        <v>30</v>
      </c>
    </row>
    <row r="3157" customFormat="false" ht="15" hidden="false" customHeight="false" outlineLevel="0" collapsed="false">
      <c r="A3157" s="7" t="s">
        <v>4135</v>
      </c>
      <c r="B3157" s="7" t="s">
        <v>12280</v>
      </c>
      <c r="C3157" s="44" t="n">
        <v>0</v>
      </c>
      <c r="D3157" s="44" t="n">
        <v>2</v>
      </c>
      <c r="E3157" s="38" t="n">
        <f aca="false">IFERROR(C3157/D3157,0)</f>
        <v>0</v>
      </c>
      <c r="F3157" s="45" t="n">
        <v>24.5</v>
      </c>
    </row>
    <row r="3158" customFormat="false" ht="15" hidden="false" customHeight="false" outlineLevel="0" collapsed="false">
      <c r="A3158" s="7" t="s">
        <v>3083</v>
      </c>
      <c r="B3158" s="7" t="s">
        <v>12285</v>
      </c>
      <c r="C3158" s="44" t="n">
        <v>0</v>
      </c>
      <c r="D3158" s="44" t="n">
        <v>2</v>
      </c>
      <c r="E3158" s="38" t="n">
        <f aca="false">IFERROR(C3158/D3158,0)</f>
        <v>0</v>
      </c>
      <c r="F3158" s="45" t="n">
        <v>25.5</v>
      </c>
    </row>
    <row r="3159" customFormat="false" ht="15" hidden="false" customHeight="false" outlineLevel="0" collapsed="false">
      <c r="A3159" s="7" t="s">
        <v>4986</v>
      </c>
      <c r="B3159" s="7" t="s">
        <v>12280</v>
      </c>
      <c r="C3159" s="44" t="n">
        <v>0</v>
      </c>
      <c r="D3159" s="44" t="n">
        <v>2</v>
      </c>
      <c r="E3159" s="38" t="n">
        <f aca="false">IFERROR(C3159/D3159,0)</f>
        <v>0</v>
      </c>
      <c r="F3159" s="45" t="n">
        <v>26</v>
      </c>
    </row>
    <row r="3160" customFormat="false" ht="15" hidden="false" customHeight="false" outlineLevel="0" collapsed="false">
      <c r="A3160" s="7" t="s">
        <v>4671</v>
      </c>
      <c r="B3160" s="7" t="s">
        <v>12280</v>
      </c>
      <c r="C3160" s="44" t="n">
        <v>0</v>
      </c>
      <c r="D3160" s="44" t="n">
        <v>2</v>
      </c>
      <c r="E3160" s="38" t="n">
        <f aca="false">IFERROR(C3160/D3160,0)</f>
        <v>0</v>
      </c>
      <c r="F3160" s="45" t="n">
        <v>23</v>
      </c>
    </row>
    <row r="3161" customFormat="false" ht="15" hidden="false" customHeight="false" outlineLevel="0" collapsed="false">
      <c r="A3161" s="7" t="s">
        <v>4207</v>
      </c>
      <c r="B3161" s="7" t="s">
        <v>12281</v>
      </c>
      <c r="C3161" s="44" t="n">
        <v>0</v>
      </c>
      <c r="D3161" s="44" t="n">
        <v>2</v>
      </c>
      <c r="E3161" s="38" t="n">
        <f aca="false">IFERROR(C3161/D3161,0)</f>
        <v>0</v>
      </c>
      <c r="F3161" s="45" t="n">
        <v>8.5</v>
      </c>
    </row>
    <row r="3162" customFormat="false" ht="15" hidden="false" customHeight="false" outlineLevel="0" collapsed="false">
      <c r="A3162" s="7" t="s">
        <v>4075</v>
      </c>
      <c r="B3162" s="7" t="s">
        <v>12285</v>
      </c>
      <c r="C3162" s="44" t="n">
        <v>0</v>
      </c>
      <c r="D3162" s="44" t="n">
        <v>2</v>
      </c>
      <c r="E3162" s="38" t="n">
        <f aca="false">IFERROR(C3162/D3162,0)</f>
        <v>0</v>
      </c>
      <c r="F3162" s="45" t="n">
        <v>28</v>
      </c>
    </row>
    <row r="3163" customFormat="false" ht="15" hidden="false" customHeight="false" outlineLevel="0" collapsed="false">
      <c r="A3163" s="7" t="s">
        <v>4052</v>
      </c>
      <c r="B3163" s="7" t="s">
        <v>12285</v>
      </c>
      <c r="C3163" s="44" t="n">
        <v>0</v>
      </c>
      <c r="D3163" s="44" t="n">
        <v>2</v>
      </c>
      <c r="E3163" s="38" t="n">
        <f aca="false">IFERROR(C3163/D3163,0)</f>
        <v>0</v>
      </c>
      <c r="F3163" s="45" t="n">
        <v>28</v>
      </c>
    </row>
    <row r="3164" customFormat="false" ht="15" hidden="false" customHeight="false" outlineLevel="0" collapsed="false">
      <c r="A3164" s="7" t="s">
        <v>2310</v>
      </c>
      <c r="B3164" s="7" t="s">
        <v>12347</v>
      </c>
      <c r="C3164" s="44" t="n">
        <v>0</v>
      </c>
      <c r="D3164" s="44" t="n">
        <v>2</v>
      </c>
      <c r="E3164" s="38" t="n">
        <f aca="false">IFERROR(C3164/D3164,0)</f>
        <v>0</v>
      </c>
      <c r="F3164" s="45" t="n">
        <v>23.5</v>
      </c>
    </row>
    <row r="3165" customFormat="false" ht="15" hidden="false" customHeight="false" outlineLevel="0" collapsed="false">
      <c r="A3165" s="7" t="s">
        <v>3637</v>
      </c>
      <c r="B3165" s="7" t="s">
        <v>12285</v>
      </c>
      <c r="C3165" s="44" t="n">
        <v>0</v>
      </c>
      <c r="D3165" s="44" t="n">
        <v>2</v>
      </c>
      <c r="E3165" s="38" t="n">
        <f aca="false">IFERROR(C3165/D3165,0)</f>
        <v>0</v>
      </c>
      <c r="F3165" s="45" t="n">
        <v>12.5</v>
      </c>
    </row>
    <row r="3166" customFormat="false" ht="15" hidden="false" customHeight="false" outlineLevel="0" collapsed="false">
      <c r="A3166" s="7" t="s">
        <v>2450</v>
      </c>
      <c r="B3166" s="7" t="s">
        <v>12298</v>
      </c>
      <c r="C3166" s="44" t="n">
        <v>0</v>
      </c>
      <c r="D3166" s="44" t="n">
        <v>2</v>
      </c>
      <c r="E3166" s="38" t="n">
        <f aca="false">IFERROR(C3166/D3166,0)</f>
        <v>0</v>
      </c>
      <c r="F3166" s="45" t="n">
        <v>20</v>
      </c>
    </row>
    <row r="3167" customFormat="false" ht="15" hidden="false" customHeight="false" outlineLevel="0" collapsed="false">
      <c r="A3167" s="7" t="s">
        <v>4546</v>
      </c>
      <c r="B3167" s="7" t="s">
        <v>12285</v>
      </c>
      <c r="C3167" s="44" t="n">
        <v>0</v>
      </c>
      <c r="D3167" s="44" t="n">
        <v>2</v>
      </c>
      <c r="E3167" s="38" t="n">
        <f aca="false">IFERROR(C3167/D3167,0)</f>
        <v>0</v>
      </c>
      <c r="F3167" s="45" t="n">
        <v>31.5</v>
      </c>
    </row>
    <row r="3168" customFormat="false" ht="15" hidden="false" customHeight="false" outlineLevel="0" collapsed="false">
      <c r="A3168" s="7" t="s">
        <v>3430</v>
      </c>
      <c r="B3168" s="7" t="s">
        <v>12280</v>
      </c>
      <c r="C3168" s="44" t="n">
        <v>0</v>
      </c>
      <c r="D3168" s="44" t="n">
        <v>2</v>
      </c>
      <c r="E3168" s="38" t="n">
        <f aca="false">IFERROR(C3168/D3168,0)</f>
        <v>0</v>
      </c>
      <c r="F3168" s="45" t="n">
        <v>30.5</v>
      </c>
    </row>
    <row r="3169" customFormat="false" ht="15" hidden="false" customHeight="false" outlineLevel="0" collapsed="false">
      <c r="A3169" s="7" t="s">
        <v>5011</v>
      </c>
      <c r="B3169" s="7" t="s">
        <v>12285</v>
      </c>
      <c r="C3169" s="44" t="n">
        <v>0</v>
      </c>
      <c r="D3169" s="44" t="n">
        <v>2</v>
      </c>
      <c r="E3169" s="38" t="n">
        <f aca="false">IFERROR(C3169/D3169,0)</f>
        <v>0</v>
      </c>
      <c r="F3169" s="45" t="n">
        <v>24.5</v>
      </c>
    </row>
    <row r="3170" customFormat="false" ht="15" hidden="false" customHeight="false" outlineLevel="0" collapsed="false">
      <c r="A3170" s="7" t="s">
        <v>5188</v>
      </c>
      <c r="B3170" s="7" t="s">
        <v>12285</v>
      </c>
      <c r="C3170" s="44" t="n">
        <v>0</v>
      </c>
      <c r="D3170" s="44" t="n">
        <v>2</v>
      </c>
      <c r="E3170" s="38" t="n">
        <f aca="false">IFERROR(C3170/D3170,0)</f>
        <v>0</v>
      </c>
      <c r="F3170" s="45" t="n">
        <v>26</v>
      </c>
    </row>
    <row r="3171" customFormat="false" ht="15" hidden="false" customHeight="false" outlineLevel="0" collapsed="false">
      <c r="A3171" s="7" t="s">
        <v>2458</v>
      </c>
      <c r="B3171" s="7" t="s">
        <v>12281</v>
      </c>
      <c r="C3171" s="44" t="n">
        <v>0</v>
      </c>
      <c r="D3171" s="44" t="n">
        <v>2</v>
      </c>
      <c r="E3171" s="38" t="n">
        <f aca="false">IFERROR(C3171/D3171,0)</f>
        <v>0</v>
      </c>
      <c r="F3171" s="45" t="n">
        <v>26</v>
      </c>
    </row>
    <row r="3172" customFormat="false" ht="15" hidden="false" customHeight="false" outlineLevel="0" collapsed="false">
      <c r="A3172" s="7" t="s">
        <v>2437</v>
      </c>
      <c r="B3172" s="7" t="s">
        <v>12283</v>
      </c>
      <c r="C3172" s="44" t="n">
        <v>0</v>
      </c>
      <c r="D3172" s="44" t="n">
        <v>2</v>
      </c>
      <c r="E3172" s="38" t="n">
        <f aca="false">IFERROR(C3172/D3172,0)</f>
        <v>0</v>
      </c>
      <c r="F3172" s="45" t="n">
        <v>9</v>
      </c>
    </row>
    <row r="3173" customFormat="false" ht="15" hidden="false" customHeight="false" outlineLevel="0" collapsed="false">
      <c r="A3173" s="7" t="s">
        <v>2801</v>
      </c>
      <c r="B3173" s="7" t="s">
        <v>12285</v>
      </c>
      <c r="C3173" s="44" t="n">
        <v>0</v>
      </c>
      <c r="D3173" s="44" t="n">
        <v>2</v>
      </c>
      <c r="E3173" s="38" t="n">
        <f aca="false">IFERROR(C3173/D3173,0)</f>
        <v>0</v>
      </c>
      <c r="F3173" s="45" t="n">
        <v>31</v>
      </c>
    </row>
    <row r="3174" customFormat="false" ht="15" hidden="false" customHeight="false" outlineLevel="0" collapsed="false">
      <c r="A3174" s="7" t="s">
        <v>4430</v>
      </c>
      <c r="B3174" s="7" t="s">
        <v>12330</v>
      </c>
      <c r="C3174" s="44" t="n">
        <v>0</v>
      </c>
      <c r="D3174" s="44" t="n">
        <v>2</v>
      </c>
      <c r="E3174" s="38" t="n">
        <f aca="false">IFERROR(C3174/D3174,0)</f>
        <v>0</v>
      </c>
      <c r="F3174" s="45" t="n">
        <v>28</v>
      </c>
    </row>
    <row r="3175" customFormat="false" ht="15" hidden="false" customHeight="false" outlineLevel="0" collapsed="false">
      <c r="A3175" s="7" t="s">
        <v>2371</v>
      </c>
      <c r="B3175" s="7" t="s">
        <v>12304</v>
      </c>
      <c r="C3175" s="44" t="n">
        <v>0</v>
      </c>
      <c r="D3175" s="44" t="n">
        <v>2</v>
      </c>
      <c r="E3175" s="38" t="n">
        <f aca="false">IFERROR(C3175/D3175,0)</f>
        <v>0</v>
      </c>
      <c r="F3175" s="45" t="n">
        <v>13</v>
      </c>
    </row>
    <row r="3176" customFormat="false" ht="15" hidden="false" customHeight="false" outlineLevel="0" collapsed="false">
      <c r="A3176" s="7" t="s">
        <v>2388</v>
      </c>
      <c r="B3176" s="7" t="s">
        <v>12309</v>
      </c>
      <c r="C3176" s="44" t="n">
        <v>0</v>
      </c>
      <c r="D3176" s="44" t="n">
        <v>2</v>
      </c>
      <c r="E3176" s="38" t="n">
        <f aca="false">IFERROR(C3176/D3176,0)</f>
        <v>0</v>
      </c>
      <c r="F3176" s="45" t="n">
        <v>55.5</v>
      </c>
    </row>
    <row r="3177" customFormat="false" ht="15" hidden="false" customHeight="false" outlineLevel="0" collapsed="false">
      <c r="A3177" s="7" t="s">
        <v>4462</v>
      </c>
      <c r="B3177" s="7" t="s">
        <v>12285</v>
      </c>
      <c r="C3177" s="44" t="n">
        <v>0</v>
      </c>
      <c r="D3177" s="44" t="n">
        <v>2</v>
      </c>
      <c r="E3177" s="38" t="n">
        <f aca="false">IFERROR(C3177/D3177,0)</f>
        <v>0</v>
      </c>
      <c r="F3177" s="45" t="n">
        <v>35.5</v>
      </c>
    </row>
    <row r="3178" customFormat="false" ht="15" hidden="false" customHeight="false" outlineLevel="0" collapsed="false">
      <c r="A3178" s="7" t="s">
        <v>4850</v>
      </c>
      <c r="B3178" s="7" t="s">
        <v>12302</v>
      </c>
      <c r="C3178" s="44" t="n">
        <v>0</v>
      </c>
      <c r="D3178" s="44" t="n">
        <v>2</v>
      </c>
      <c r="E3178" s="38" t="n">
        <f aca="false">IFERROR(C3178/D3178,0)</f>
        <v>0</v>
      </c>
      <c r="F3178" s="45" t="n">
        <v>26.5</v>
      </c>
    </row>
    <row r="3179" customFormat="false" ht="15" hidden="false" customHeight="false" outlineLevel="0" collapsed="false">
      <c r="A3179" s="7" t="s">
        <v>4084</v>
      </c>
      <c r="B3179" s="7" t="s">
        <v>12285</v>
      </c>
      <c r="C3179" s="44" t="n">
        <v>0</v>
      </c>
      <c r="D3179" s="44" t="n">
        <v>2</v>
      </c>
      <c r="E3179" s="38" t="n">
        <f aca="false">IFERROR(C3179/D3179,0)</f>
        <v>0</v>
      </c>
      <c r="F3179" s="45" t="n">
        <v>25.5</v>
      </c>
    </row>
    <row r="3180" customFormat="false" ht="15" hidden="false" customHeight="false" outlineLevel="0" collapsed="false">
      <c r="A3180" s="7" t="s">
        <v>3786</v>
      </c>
      <c r="B3180" s="7" t="s">
        <v>12285</v>
      </c>
      <c r="C3180" s="44" t="n">
        <v>0</v>
      </c>
      <c r="D3180" s="44" t="n">
        <v>2</v>
      </c>
      <c r="E3180" s="38" t="n">
        <f aca="false">IFERROR(C3180/D3180,0)</f>
        <v>0</v>
      </c>
      <c r="F3180" s="45" t="n">
        <v>7.5</v>
      </c>
    </row>
    <row r="3181" customFormat="false" ht="15" hidden="false" customHeight="false" outlineLevel="0" collapsed="false">
      <c r="A3181" s="7" t="s">
        <v>5179</v>
      </c>
      <c r="B3181" s="7" t="s">
        <v>12285</v>
      </c>
      <c r="C3181" s="44" t="n">
        <v>0</v>
      </c>
      <c r="D3181" s="44" t="n">
        <v>2</v>
      </c>
      <c r="E3181" s="38" t="n">
        <f aca="false">IFERROR(C3181/D3181,0)</f>
        <v>0</v>
      </c>
      <c r="F3181" s="45" t="n">
        <v>24</v>
      </c>
    </row>
    <row r="3182" customFormat="false" ht="15" hidden="false" customHeight="false" outlineLevel="0" collapsed="false">
      <c r="A3182" s="7" t="s">
        <v>4837</v>
      </c>
      <c r="B3182" s="7" t="s">
        <v>12285</v>
      </c>
      <c r="C3182" s="44" t="n">
        <v>0</v>
      </c>
      <c r="D3182" s="44" t="n">
        <v>2</v>
      </c>
      <c r="E3182" s="38" t="n">
        <f aca="false">IFERROR(C3182/D3182,0)</f>
        <v>0</v>
      </c>
      <c r="F3182" s="45" t="n">
        <v>38</v>
      </c>
    </row>
    <row r="3183" customFormat="false" ht="15" hidden="false" customHeight="false" outlineLevel="0" collapsed="false">
      <c r="A3183" s="7" t="s">
        <v>3628</v>
      </c>
      <c r="B3183" s="7" t="s">
        <v>12285</v>
      </c>
      <c r="C3183" s="44" t="n">
        <v>0</v>
      </c>
      <c r="D3183" s="44" t="n">
        <v>2</v>
      </c>
      <c r="E3183" s="38" t="n">
        <f aca="false">IFERROR(C3183/D3183,0)</f>
        <v>0</v>
      </c>
      <c r="F3183" s="45" t="n">
        <v>20</v>
      </c>
    </row>
    <row r="3184" customFormat="false" ht="15" hidden="false" customHeight="false" outlineLevel="0" collapsed="false">
      <c r="A3184" s="7" t="s">
        <v>2406</v>
      </c>
      <c r="B3184" s="7" t="s">
        <v>12297</v>
      </c>
      <c r="C3184" s="44" t="n">
        <v>0</v>
      </c>
      <c r="D3184" s="44" t="n">
        <v>2</v>
      </c>
      <c r="E3184" s="38" t="n">
        <f aca="false">IFERROR(C3184/D3184,0)</f>
        <v>0</v>
      </c>
      <c r="F3184" s="45" t="n">
        <v>7.5</v>
      </c>
    </row>
    <row r="3185" customFormat="false" ht="15" hidden="false" customHeight="false" outlineLevel="0" collapsed="false">
      <c r="A3185" s="7" t="s">
        <v>5012</v>
      </c>
      <c r="B3185" s="7" t="s">
        <v>12285</v>
      </c>
      <c r="C3185" s="44" t="n">
        <v>0</v>
      </c>
      <c r="D3185" s="44" t="n">
        <v>2</v>
      </c>
      <c r="E3185" s="38" t="n">
        <f aca="false">IFERROR(C3185/D3185,0)</f>
        <v>0</v>
      </c>
      <c r="F3185" s="45" t="n">
        <v>32.5</v>
      </c>
    </row>
    <row r="3186" customFormat="false" ht="15" hidden="false" customHeight="false" outlineLevel="0" collapsed="false">
      <c r="A3186" s="7" t="s">
        <v>3692</v>
      </c>
      <c r="B3186" s="7" t="s">
        <v>12285</v>
      </c>
      <c r="C3186" s="44" t="n">
        <v>0</v>
      </c>
      <c r="D3186" s="44" t="n">
        <v>2</v>
      </c>
      <c r="E3186" s="38" t="n">
        <f aca="false">IFERROR(C3186/D3186,0)</f>
        <v>0</v>
      </c>
      <c r="F3186" s="45" t="n">
        <v>14</v>
      </c>
    </row>
    <row r="3187" customFormat="false" ht="15" hidden="false" customHeight="false" outlineLevel="0" collapsed="false">
      <c r="A3187" s="7" t="s">
        <v>4905</v>
      </c>
      <c r="B3187" s="7" t="s">
        <v>12285</v>
      </c>
      <c r="C3187" s="44" t="n">
        <v>0</v>
      </c>
      <c r="D3187" s="44" t="n">
        <v>2</v>
      </c>
      <c r="E3187" s="38" t="n">
        <f aca="false">IFERROR(C3187/D3187,0)</f>
        <v>0</v>
      </c>
      <c r="F3187" s="45" t="n">
        <v>31.5</v>
      </c>
    </row>
    <row r="3188" customFormat="false" ht="15" hidden="false" customHeight="false" outlineLevel="0" collapsed="false">
      <c r="A3188" s="7" t="s">
        <v>4891</v>
      </c>
      <c r="B3188" s="7" t="s">
        <v>12285</v>
      </c>
      <c r="C3188" s="44" t="n">
        <v>0</v>
      </c>
      <c r="D3188" s="44" t="n">
        <v>2</v>
      </c>
      <c r="E3188" s="38" t="n">
        <f aca="false">IFERROR(C3188/D3188,0)</f>
        <v>0</v>
      </c>
      <c r="F3188" s="45" t="n">
        <v>80.5</v>
      </c>
    </row>
    <row r="3189" customFormat="false" ht="15" hidden="false" customHeight="false" outlineLevel="0" collapsed="false">
      <c r="A3189" s="7" t="s">
        <v>2347</v>
      </c>
      <c r="B3189" s="7" t="s">
        <v>12293</v>
      </c>
      <c r="C3189" s="44" t="n">
        <v>0</v>
      </c>
      <c r="D3189" s="44" t="n">
        <v>2</v>
      </c>
      <c r="E3189" s="38" t="n">
        <f aca="false">IFERROR(C3189/D3189,0)</f>
        <v>0</v>
      </c>
      <c r="F3189" s="45" t="n">
        <v>28.5</v>
      </c>
    </row>
    <row r="3190" customFormat="false" ht="15" hidden="false" customHeight="false" outlineLevel="0" collapsed="false">
      <c r="A3190" s="7" t="s">
        <v>3461</v>
      </c>
      <c r="B3190" s="7" t="s">
        <v>12285</v>
      </c>
      <c r="C3190" s="44" t="n">
        <v>0</v>
      </c>
      <c r="D3190" s="44" t="n">
        <v>2</v>
      </c>
      <c r="E3190" s="38" t="n">
        <f aca="false">IFERROR(C3190/D3190,0)</f>
        <v>0</v>
      </c>
      <c r="F3190" s="45" t="n">
        <v>8</v>
      </c>
    </row>
    <row r="3191" customFormat="false" ht="15" hidden="false" customHeight="false" outlineLevel="0" collapsed="false">
      <c r="A3191" s="7" t="s">
        <v>4843</v>
      </c>
      <c r="B3191" s="7" t="s">
        <v>12285</v>
      </c>
      <c r="C3191" s="44" t="n">
        <v>0</v>
      </c>
      <c r="D3191" s="44" t="n">
        <v>2</v>
      </c>
      <c r="E3191" s="38" t="n">
        <f aca="false">IFERROR(C3191/D3191,0)</f>
        <v>0</v>
      </c>
      <c r="F3191" s="45" t="n">
        <v>34.5</v>
      </c>
    </row>
    <row r="3192" customFormat="false" ht="15" hidden="false" customHeight="false" outlineLevel="0" collapsed="false">
      <c r="A3192" s="7" t="s">
        <v>4543</v>
      </c>
      <c r="B3192" s="7" t="s">
        <v>12285</v>
      </c>
      <c r="C3192" s="44" t="n">
        <v>0</v>
      </c>
      <c r="D3192" s="44" t="n">
        <v>2</v>
      </c>
      <c r="E3192" s="38" t="n">
        <f aca="false">IFERROR(C3192/D3192,0)</f>
        <v>0</v>
      </c>
      <c r="F3192" s="45" t="n">
        <v>33.5</v>
      </c>
    </row>
    <row r="3193" customFormat="false" ht="15" hidden="false" customHeight="false" outlineLevel="0" collapsed="false">
      <c r="A3193" s="7" t="s">
        <v>2914</v>
      </c>
      <c r="B3193" s="7" t="s">
        <v>12285</v>
      </c>
      <c r="C3193" s="44" t="n">
        <v>0</v>
      </c>
      <c r="D3193" s="44" t="n">
        <v>2</v>
      </c>
      <c r="E3193" s="38" t="n">
        <f aca="false">IFERROR(C3193/D3193,0)</f>
        <v>0</v>
      </c>
      <c r="F3193" s="45" t="n">
        <v>31</v>
      </c>
    </row>
    <row r="3194" customFormat="false" ht="15" hidden="false" customHeight="false" outlineLevel="0" collapsed="false">
      <c r="A3194" s="7" t="s">
        <v>3665</v>
      </c>
      <c r="B3194" s="7" t="s">
        <v>12285</v>
      </c>
      <c r="C3194" s="44" t="n">
        <v>0</v>
      </c>
      <c r="D3194" s="44" t="n">
        <v>2</v>
      </c>
      <c r="E3194" s="38" t="n">
        <f aca="false">IFERROR(C3194/D3194,0)</f>
        <v>0</v>
      </c>
      <c r="F3194" s="45" t="n">
        <v>30</v>
      </c>
    </row>
    <row r="3195" customFormat="false" ht="15" hidden="false" customHeight="false" outlineLevel="0" collapsed="false">
      <c r="A3195" s="7" t="s">
        <v>4890</v>
      </c>
      <c r="B3195" s="7" t="s">
        <v>12292</v>
      </c>
      <c r="C3195" s="44" t="n">
        <v>0</v>
      </c>
      <c r="D3195" s="44" t="n">
        <v>2</v>
      </c>
      <c r="E3195" s="38" t="n">
        <f aca="false">IFERROR(C3195/D3195,0)</f>
        <v>0</v>
      </c>
      <c r="F3195" s="45" t="n">
        <v>10</v>
      </c>
    </row>
    <row r="3196" customFormat="false" ht="15" hidden="false" customHeight="false" outlineLevel="0" collapsed="false">
      <c r="A3196" s="7" t="s">
        <v>3336</v>
      </c>
      <c r="B3196" s="7" t="s">
        <v>12285</v>
      </c>
      <c r="C3196" s="44" t="n">
        <v>0</v>
      </c>
      <c r="D3196" s="44" t="n">
        <v>2</v>
      </c>
      <c r="E3196" s="38" t="n">
        <f aca="false">IFERROR(C3196/D3196,0)</f>
        <v>0</v>
      </c>
      <c r="F3196" s="45" t="n">
        <v>27</v>
      </c>
    </row>
    <row r="3197" customFormat="false" ht="15" hidden="false" customHeight="false" outlineLevel="0" collapsed="false">
      <c r="A3197" s="7" t="s">
        <v>2415</v>
      </c>
      <c r="B3197" s="7" t="s">
        <v>12292</v>
      </c>
      <c r="C3197" s="44" t="n">
        <v>0</v>
      </c>
      <c r="D3197" s="44" t="n">
        <v>2</v>
      </c>
      <c r="E3197" s="38" t="n">
        <f aca="false">IFERROR(C3197/D3197,0)</f>
        <v>0</v>
      </c>
      <c r="F3197" s="45" t="n">
        <v>8</v>
      </c>
    </row>
    <row r="3198" customFormat="false" ht="15" hidden="false" customHeight="false" outlineLevel="0" collapsed="false">
      <c r="A3198" s="7" t="s">
        <v>3505</v>
      </c>
      <c r="B3198" s="7" t="s">
        <v>12285</v>
      </c>
      <c r="C3198" s="44" t="n">
        <v>0</v>
      </c>
      <c r="D3198" s="44" t="n">
        <v>2</v>
      </c>
      <c r="E3198" s="38" t="n">
        <f aca="false">IFERROR(C3198/D3198,0)</f>
        <v>0</v>
      </c>
      <c r="F3198" s="45" t="n">
        <v>29.5</v>
      </c>
    </row>
    <row r="3199" customFormat="false" ht="15" hidden="false" customHeight="false" outlineLevel="0" collapsed="false">
      <c r="A3199" s="7" t="s">
        <v>2308</v>
      </c>
      <c r="B3199" s="7" t="s">
        <v>12309</v>
      </c>
      <c r="C3199" s="44" t="n">
        <v>0</v>
      </c>
      <c r="D3199" s="44" t="n">
        <v>2</v>
      </c>
      <c r="E3199" s="38" t="n">
        <f aca="false">IFERROR(C3199/D3199,0)</f>
        <v>0</v>
      </c>
      <c r="F3199" s="45" t="n">
        <v>11</v>
      </c>
    </row>
    <row r="3200" customFormat="false" ht="15" hidden="false" customHeight="false" outlineLevel="0" collapsed="false">
      <c r="A3200" s="7" t="s">
        <v>4212</v>
      </c>
      <c r="B3200" s="7" t="s">
        <v>12285</v>
      </c>
      <c r="C3200" s="44" t="n">
        <v>0</v>
      </c>
      <c r="D3200" s="44" t="n">
        <v>2</v>
      </c>
      <c r="E3200" s="38" t="n">
        <f aca="false">IFERROR(C3200/D3200,0)</f>
        <v>0</v>
      </c>
      <c r="F3200" s="45" t="n">
        <v>26</v>
      </c>
    </row>
    <row r="3201" customFormat="false" ht="15" hidden="false" customHeight="false" outlineLevel="0" collapsed="false">
      <c r="A3201" s="7" t="s">
        <v>5203</v>
      </c>
      <c r="B3201" s="7" t="s">
        <v>12285</v>
      </c>
      <c r="C3201" s="44" t="n">
        <v>0</v>
      </c>
      <c r="D3201" s="44" t="n">
        <v>2</v>
      </c>
      <c r="E3201" s="38" t="n">
        <f aca="false">IFERROR(C3201/D3201,0)</f>
        <v>0</v>
      </c>
      <c r="F3201" s="45" t="n">
        <v>19.5</v>
      </c>
    </row>
    <row r="3202" customFormat="false" ht="15" hidden="false" customHeight="false" outlineLevel="0" collapsed="false">
      <c r="A3202" s="7" t="s">
        <v>4673</v>
      </c>
      <c r="B3202" s="7" t="s">
        <v>12285</v>
      </c>
      <c r="C3202" s="44" t="n">
        <v>0</v>
      </c>
      <c r="D3202" s="44" t="n">
        <v>2</v>
      </c>
      <c r="E3202" s="38" t="n">
        <f aca="false">IFERROR(C3202/D3202,0)</f>
        <v>0</v>
      </c>
      <c r="F3202" s="45" t="n">
        <v>63</v>
      </c>
    </row>
    <row r="3203" customFormat="false" ht="15" hidden="false" customHeight="false" outlineLevel="0" collapsed="false">
      <c r="A3203" s="7" t="s">
        <v>3868</v>
      </c>
      <c r="B3203" s="7" t="s">
        <v>12285</v>
      </c>
      <c r="C3203" s="44" t="n">
        <v>0</v>
      </c>
      <c r="D3203" s="44" t="n">
        <v>2</v>
      </c>
      <c r="E3203" s="38" t="n">
        <f aca="false">IFERROR(C3203/D3203,0)</f>
        <v>0</v>
      </c>
      <c r="F3203" s="45" t="n">
        <v>45</v>
      </c>
    </row>
    <row r="3204" customFormat="false" ht="15" hidden="false" customHeight="false" outlineLevel="0" collapsed="false">
      <c r="A3204" s="7" t="s">
        <v>5110</v>
      </c>
      <c r="B3204" s="7" t="s">
        <v>12285</v>
      </c>
      <c r="C3204" s="44" t="n">
        <v>0</v>
      </c>
      <c r="D3204" s="44" t="n">
        <v>2</v>
      </c>
      <c r="E3204" s="38" t="n">
        <f aca="false">IFERROR(C3204/D3204,0)</f>
        <v>0</v>
      </c>
      <c r="F3204" s="45" t="n">
        <v>33</v>
      </c>
    </row>
    <row r="3205" customFormat="false" ht="15" hidden="false" customHeight="false" outlineLevel="0" collapsed="false">
      <c r="A3205" s="7" t="s">
        <v>2359</v>
      </c>
      <c r="B3205" s="7" t="s">
        <v>12303</v>
      </c>
      <c r="C3205" s="44" t="n">
        <v>0</v>
      </c>
      <c r="D3205" s="44" t="n">
        <v>2</v>
      </c>
      <c r="E3205" s="38" t="n">
        <f aca="false">IFERROR(C3205/D3205,0)</f>
        <v>0</v>
      </c>
      <c r="F3205" s="45" t="n">
        <v>26.5</v>
      </c>
    </row>
    <row r="3206" customFormat="false" ht="15" hidden="false" customHeight="false" outlineLevel="0" collapsed="false">
      <c r="A3206" s="7" t="s">
        <v>3374</v>
      </c>
      <c r="B3206" s="7" t="s">
        <v>12280</v>
      </c>
      <c r="C3206" s="44" t="n">
        <v>0</v>
      </c>
      <c r="D3206" s="44" t="n">
        <v>2</v>
      </c>
      <c r="E3206" s="38" t="n">
        <f aca="false">IFERROR(C3206/D3206,0)</f>
        <v>0</v>
      </c>
      <c r="F3206" s="45" t="n">
        <v>20.5</v>
      </c>
    </row>
    <row r="3207" customFormat="false" ht="15" hidden="false" customHeight="false" outlineLevel="0" collapsed="false">
      <c r="A3207" s="7" t="s">
        <v>2931</v>
      </c>
      <c r="B3207" s="7" t="s">
        <v>12323</v>
      </c>
      <c r="C3207" s="44" t="n">
        <v>0</v>
      </c>
      <c r="D3207" s="44" t="n">
        <v>2</v>
      </c>
      <c r="E3207" s="38" t="n">
        <f aca="false">IFERROR(C3207/D3207,0)</f>
        <v>0</v>
      </c>
      <c r="F3207" s="45" t="n">
        <v>8.5</v>
      </c>
    </row>
    <row r="3208" customFormat="false" ht="15" hidden="false" customHeight="false" outlineLevel="0" collapsed="false">
      <c r="A3208" s="7" t="s">
        <v>3714</v>
      </c>
      <c r="B3208" s="7" t="s">
        <v>12289</v>
      </c>
      <c r="C3208" s="44" t="n">
        <v>0</v>
      </c>
      <c r="D3208" s="44" t="n">
        <v>2</v>
      </c>
      <c r="E3208" s="38" t="n">
        <f aca="false">IFERROR(C3208/D3208,0)</f>
        <v>0</v>
      </c>
      <c r="F3208" s="45" t="n">
        <v>17.5</v>
      </c>
    </row>
    <row r="3209" customFormat="false" ht="15" hidden="false" customHeight="false" outlineLevel="0" collapsed="false">
      <c r="A3209" s="7" t="s">
        <v>4901</v>
      </c>
      <c r="B3209" s="7" t="s">
        <v>12285</v>
      </c>
      <c r="C3209" s="44" t="n">
        <v>0</v>
      </c>
      <c r="D3209" s="44" t="n">
        <v>2</v>
      </c>
      <c r="E3209" s="38" t="n">
        <f aca="false">IFERROR(C3209/D3209,0)</f>
        <v>0</v>
      </c>
      <c r="F3209" s="45" t="n">
        <v>13</v>
      </c>
    </row>
    <row r="3210" customFormat="false" ht="15" hidden="false" customHeight="false" outlineLevel="0" collapsed="false">
      <c r="A3210" s="7" t="s">
        <v>4742</v>
      </c>
      <c r="B3210" s="7" t="s">
        <v>12280</v>
      </c>
      <c r="C3210" s="44" t="n">
        <v>0</v>
      </c>
      <c r="D3210" s="44" t="n">
        <v>2</v>
      </c>
      <c r="E3210" s="38" t="n">
        <f aca="false">IFERROR(C3210/D3210,0)</f>
        <v>0</v>
      </c>
      <c r="F3210" s="45" t="n">
        <v>22</v>
      </c>
    </row>
    <row r="3211" customFormat="false" ht="15" hidden="false" customHeight="false" outlineLevel="0" collapsed="false">
      <c r="A3211" s="7" t="s">
        <v>2309</v>
      </c>
      <c r="B3211" s="7" t="s">
        <v>12360</v>
      </c>
      <c r="C3211" s="44" t="n">
        <v>0</v>
      </c>
      <c r="D3211" s="44" t="n">
        <v>2</v>
      </c>
      <c r="E3211" s="38" t="n">
        <f aca="false">IFERROR(C3211/D3211,0)</f>
        <v>0</v>
      </c>
      <c r="F3211" s="45" t="n">
        <v>47</v>
      </c>
    </row>
    <row r="3212" customFormat="false" ht="15" hidden="false" customHeight="false" outlineLevel="0" collapsed="false">
      <c r="A3212" s="7" t="s">
        <v>3479</v>
      </c>
      <c r="B3212" s="7" t="s">
        <v>12285</v>
      </c>
      <c r="C3212" s="44" t="n">
        <v>0</v>
      </c>
      <c r="D3212" s="44" t="n">
        <v>2</v>
      </c>
      <c r="E3212" s="38" t="n">
        <f aca="false">IFERROR(C3212/D3212,0)</f>
        <v>0</v>
      </c>
      <c r="F3212" s="45" t="n">
        <v>22.5</v>
      </c>
    </row>
    <row r="3213" customFormat="false" ht="15" hidden="false" customHeight="false" outlineLevel="0" collapsed="false">
      <c r="A3213" s="7" t="s">
        <v>4507</v>
      </c>
      <c r="B3213" s="7" t="s">
        <v>12285</v>
      </c>
      <c r="C3213" s="44" t="n">
        <v>0</v>
      </c>
      <c r="D3213" s="44" t="n">
        <v>2</v>
      </c>
      <c r="E3213" s="38" t="n">
        <f aca="false">IFERROR(C3213/D3213,0)</f>
        <v>0</v>
      </c>
      <c r="F3213" s="45" t="n">
        <v>29.5</v>
      </c>
    </row>
    <row r="3214" customFormat="false" ht="15" hidden="false" customHeight="false" outlineLevel="0" collapsed="false">
      <c r="A3214" s="7" t="s">
        <v>4477</v>
      </c>
      <c r="B3214" s="7" t="s">
        <v>12285</v>
      </c>
      <c r="C3214" s="44" t="n">
        <v>0</v>
      </c>
      <c r="D3214" s="44" t="n">
        <v>2</v>
      </c>
      <c r="E3214" s="38" t="n">
        <f aca="false">IFERROR(C3214/D3214,0)</f>
        <v>0</v>
      </c>
      <c r="F3214" s="45" t="n">
        <v>9</v>
      </c>
    </row>
    <row r="3215" customFormat="false" ht="15" hidden="false" customHeight="false" outlineLevel="0" collapsed="false">
      <c r="A3215" s="7" t="s">
        <v>3013</v>
      </c>
      <c r="B3215" s="7" t="s">
        <v>12292</v>
      </c>
      <c r="C3215" s="44" t="n">
        <v>0</v>
      </c>
      <c r="D3215" s="44" t="n">
        <v>2</v>
      </c>
      <c r="E3215" s="38" t="n">
        <f aca="false">IFERROR(C3215/D3215,0)</f>
        <v>0</v>
      </c>
      <c r="F3215" s="45" t="n">
        <v>23.5</v>
      </c>
    </row>
    <row r="3216" customFormat="false" ht="15" hidden="false" customHeight="false" outlineLevel="0" collapsed="false">
      <c r="A3216" s="7" t="s">
        <v>4773</v>
      </c>
      <c r="B3216" s="7" t="s">
        <v>12285</v>
      </c>
      <c r="C3216" s="44" t="n">
        <v>0</v>
      </c>
      <c r="D3216" s="44" t="n">
        <v>2</v>
      </c>
      <c r="E3216" s="38" t="n">
        <f aca="false">IFERROR(C3216/D3216,0)</f>
        <v>0</v>
      </c>
      <c r="F3216" s="45" t="n">
        <v>46</v>
      </c>
    </row>
    <row r="3217" customFormat="false" ht="15" hidden="false" customHeight="false" outlineLevel="0" collapsed="false">
      <c r="A3217" s="7" t="s">
        <v>3011</v>
      </c>
      <c r="B3217" s="7" t="s">
        <v>12325</v>
      </c>
      <c r="C3217" s="44" t="n">
        <v>0</v>
      </c>
      <c r="D3217" s="44" t="n">
        <v>2</v>
      </c>
      <c r="E3217" s="38" t="n">
        <f aca="false">IFERROR(C3217/D3217,0)</f>
        <v>0</v>
      </c>
      <c r="F3217" s="45" t="n">
        <v>18.5</v>
      </c>
    </row>
    <row r="3218" customFormat="false" ht="15" hidden="false" customHeight="false" outlineLevel="0" collapsed="false">
      <c r="A3218" s="7" t="s">
        <v>5104</v>
      </c>
      <c r="B3218" s="7" t="s">
        <v>12285</v>
      </c>
      <c r="C3218" s="44" t="n">
        <v>0</v>
      </c>
      <c r="D3218" s="44" t="n">
        <v>2</v>
      </c>
      <c r="E3218" s="38" t="n">
        <f aca="false">IFERROR(C3218/D3218,0)</f>
        <v>0</v>
      </c>
      <c r="F3218" s="45" t="n">
        <v>22</v>
      </c>
    </row>
    <row r="3219" customFormat="false" ht="15" hidden="false" customHeight="false" outlineLevel="0" collapsed="false">
      <c r="A3219" s="7" t="s">
        <v>4716</v>
      </c>
      <c r="B3219" s="7" t="s">
        <v>12309</v>
      </c>
      <c r="C3219" s="44" t="n">
        <v>0</v>
      </c>
      <c r="D3219" s="44" t="n">
        <v>2</v>
      </c>
      <c r="E3219" s="38" t="n">
        <f aca="false">IFERROR(C3219/D3219,0)</f>
        <v>0</v>
      </c>
      <c r="F3219" s="45" t="n">
        <v>9</v>
      </c>
    </row>
    <row r="3220" customFormat="false" ht="15" hidden="false" customHeight="false" outlineLevel="0" collapsed="false">
      <c r="A3220" s="7" t="s">
        <v>3636</v>
      </c>
      <c r="B3220" s="7" t="s">
        <v>12309</v>
      </c>
      <c r="C3220" s="44" t="n">
        <v>0</v>
      </c>
      <c r="D3220" s="44" t="n">
        <v>2</v>
      </c>
      <c r="E3220" s="38" t="n">
        <f aca="false">IFERROR(C3220/D3220,0)</f>
        <v>0</v>
      </c>
      <c r="F3220" s="45" t="n">
        <v>45</v>
      </c>
    </row>
    <row r="3221" customFormat="false" ht="15" hidden="false" customHeight="false" outlineLevel="0" collapsed="false">
      <c r="A3221" s="7" t="s">
        <v>4511</v>
      </c>
      <c r="B3221" s="7" t="s">
        <v>12280</v>
      </c>
      <c r="C3221" s="44" t="n">
        <v>0</v>
      </c>
      <c r="D3221" s="44" t="n">
        <v>2</v>
      </c>
      <c r="E3221" s="38" t="n">
        <f aca="false">IFERROR(C3221/D3221,0)</f>
        <v>0</v>
      </c>
      <c r="F3221" s="45" t="n">
        <v>17</v>
      </c>
    </row>
    <row r="3222" customFormat="false" ht="15" hidden="false" customHeight="false" outlineLevel="0" collapsed="false">
      <c r="A3222" s="7" t="s">
        <v>2304</v>
      </c>
      <c r="B3222" s="7" t="s">
        <v>12310</v>
      </c>
      <c r="C3222" s="44" t="n">
        <v>0</v>
      </c>
      <c r="D3222" s="44" t="n">
        <v>2</v>
      </c>
      <c r="E3222" s="38" t="n">
        <f aca="false">IFERROR(C3222/D3222,0)</f>
        <v>0</v>
      </c>
      <c r="F3222" s="45" t="n">
        <v>17.5</v>
      </c>
    </row>
    <row r="3223" customFormat="false" ht="15" hidden="false" customHeight="false" outlineLevel="0" collapsed="false">
      <c r="A3223" s="7" t="s">
        <v>4755</v>
      </c>
      <c r="B3223" s="7" t="s">
        <v>12285</v>
      </c>
      <c r="C3223" s="44" t="n">
        <v>0</v>
      </c>
      <c r="D3223" s="44" t="n">
        <v>2</v>
      </c>
      <c r="E3223" s="38" t="n">
        <f aca="false">IFERROR(C3223/D3223,0)</f>
        <v>0</v>
      </c>
      <c r="F3223" s="45" t="n">
        <v>18.5</v>
      </c>
    </row>
    <row r="3224" customFormat="false" ht="15" hidden="false" customHeight="false" outlineLevel="0" collapsed="false">
      <c r="A3224" s="7" t="s">
        <v>2486</v>
      </c>
      <c r="B3224" s="7" t="s">
        <v>12297</v>
      </c>
      <c r="C3224" s="44" t="n">
        <v>0</v>
      </c>
      <c r="D3224" s="44" t="n">
        <v>2</v>
      </c>
      <c r="E3224" s="38" t="n">
        <f aca="false">IFERROR(C3224/D3224,0)</f>
        <v>0</v>
      </c>
      <c r="F3224" s="45" t="n">
        <v>57</v>
      </c>
    </row>
    <row r="3225" customFormat="false" ht="15" hidden="false" customHeight="false" outlineLevel="0" collapsed="false">
      <c r="A3225" s="7" t="s">
        <v>4677</v>
      </c>
      <c r="B3225" s="7" t="s">
        <v>12285</v>
      </c>
      <c r="C3225" s="44" t="n">
        <v>0</v>
      </c>
      <c r="D3225" s="44" t="n">
        <v>2</v>
      </c>
      <c r="E3225" s="38" t="n">
        <f aca="false">IFERROR(C3225/D3225,0)</f>
        <v>0</v>
      </c>
      <c r="F3225" s="45" t="n">
        <v>39.5</v>
      </c>
    </row>
    <row r="3226" customFormat="false" ht="15" hidden="false" customHeight="false" outlineLevel="0" collapsed="false">
      <c r="A3226" s="7" t="s">
        <v>3424</v>
      </c>
      <c r="B3226" s="7" t="s">
        <v>12285</v>
      </c>
      <c r="C3226" s="44" t="n">
        <v>0</v>
      </c>
      <c r="D3226" s="44" t="n">
        <v>2</v>
      </c>
      <c r="E3226" s="38" t="n">
        <f aca="false">IFERROR(C3226/D3226,0)</f>
        <v>0</v>
      </c>
      <c r="F3226" s="45" t="n">
        <v>15.5</v>
      </c>
    </row>
    <row r="3227" customFormat="false" ht="15" hidden="false" customHeight="false" outlineLevel="0" collapsed="false">
      <c r="A3227" s="7" t="s">
        <v>2333</v>
      </c>
      <c r="B3227" s="7" t="s">
        <v>12333</v>
      </c>
      <c r="C3227" s="44" t="n">
        <v>0</v>
      </c>
      <c r="D3227" s="44" t="n">
        <v>2</v>
      </c>
      <c r="E3227" s="38" t="n">
        <f aca="false">IFERROR(C3227/D3227,0)</f>
        <v>0</v>
      </c>
      <c r="F3227" s="45" t="n">
        <v>12.5</v>
      </c>
    </row>
    <row r="3228" customFormat="false" ht="15" hidden="false" customHeight="false" outlineLevel="0" collapsed="false">
      <c r="A3228" s="7" t="s">
        <v>2597</v>
      </c>
      <c r="B3228" s="7" t="s">
        <v>12285</v>
      </c>
      <c r="C3228" s="44" t="n">
        <v>0</v>
      </c>
      <c r="D3228" s="44" t="n">
        <v>2</v>
      </c>
      <c r="E3228" s="38" t="n">
        <f aca="false">IFERROR(C3228/D3228,0)</f>
        <v>0</v>
      </c>
      <c r="F3228" s="45" t="n">
        <v>10</v>
      </c>
    </row>
    <row r="3229" customFormat="false" ht="15" hidden="false" customHeight="false" outlineLevel="0" collapsed="false">
      <c r="A3229" s="7" t="s">
        <v>2516</v>
      </c>
      <c r="B3229" s="7" t="s">
        <v>12285</v>
      </c>
      <c r="C3229" s="44" t="n">
        <v>0</v>
      </c>
      <c r="D3229" s="44" t="n">
        <v>2</v>
      </c>
      <c r="E3229" s="38" t="n">
        <f aca="false">IFERROR(C3229/D3229,0)</f>
        <v>0</v>
      </c>
      <c r="F3229" s="45" t="n">
        <v>10.5</v>
      </c>
    </row>
    <row r="3230" customFormat="false" ht="15" hidden="false" customHeight="false" outlineLevel="0" collapsed="false">
      <c r="A3230" s="7" t="s">
        <v>2882</v>
      </c>
      <c r="B3230" s="7" t="s">
        <v>12305</v>
      </c>
      <c r="C3230" s="44" t="n">
        <v>0</v>
      </c>
      <c r="D3230" s="44" t="n">
        <v>2</v>
      </c>
      <c r="E3230" s="38" t="n">
        <f aca="false">IFERROR(C3230/D3230,0)</f>
        <v>0</v>
      </c>
      <c r="F3230" s="45" t="n">
        <v>11</v>
      </c>
    </row>
    <row r="3231" customFormat="false" ht="15" hidden="false" customHeight="false" outlineLevel="0" collapsed="false">
      <c r="A3231" s="7" t="s">
        <v>4508</v>
      </c>
      <c r="B3231" s="7" t="s">
        <v>12285</v>
      </c>
      <c r="C3231" s="44" t="n">
        <v>0</v>
      </c>
      <c r="D3231" s="44" t="n">
        <v>2</v>
      </c>
      <c r="E3231" s="38" t="n">
        <f aca="false">IFERROR(C3231/D3231,0)</f>
        <v>0</v>
      </c>
      <c r="F3231" s="45" t="n">
        <v>26.5</v>
      </c>
    </row>
    <row r="3232" customFormat="false" ht="15" hidden="false" customHeight="false" outlineLevel="0" collapsed="false">
      <c r="A3232" s="7" t="s">
        <v>2299</v>
      </c>
      <c r="B3232" s="7" t="s">
        <v>12364</v>
      </c>
      <c r="C3232" s="44" t="n">
        <v>0</v>
      </c>
      <c r="D3232" s="44" t="n">
        <v>2</v>
      </c>
      <c r="E3232" s="38" t="n">
        <f aca="false">IFERROR(C3232/D3232,0)</f>
        <v>0</v>
      </c>
      <c r="F3232" s="45" t="n">
        <v>5.5</v>
      </c>
    </row>
    <row r="3233" customFormat="false" ht="15" hidden="false" customHeight="false" outlineLevel="0" collapsed="false">
      <c r="A3233" s="7" t="s">
        <v>4193</v>
      </c>
      <c r="B3233" s="7" t="s">
        <v>12285</v>
      </c>
      <c r="C3233" s="44" t="n">
        <v>0</v>
      </c>
      <c r="D3233" s="44" t="n">
        <v>2</v>
      </c>
      <c r="E3233" s="38" t="n">
        <f aca="false">IFERROR(C3233/D3233,0)</f>
        <v>0</v>
      </c>
      <c r="F3233" s="45" t="n">
        <v>27</v>
      </c>
    </row>
    <row r="3234" customFormat="false" ht="15" hidden="false" customHeight="false" outlineLevel="0" collapsed="false">
      <c r="A3234" s="7" t="s">
        <v>4371</v>
      </c>
      <c r="B3234" s="7" t="s">
        <v>12285</v>
      </c>
      <c r="C3234" s="44" t="n">
        <v>0</v>
      </c>
      <c r="D3234" s="44" t="n">
        <v>2</v>
      </c>
      <c r="E3234" s="38" t="n">
        <f aca="false">IFERROR(C3234/D3234,0)</f>
        <v>0</v>
      </c>
      <c r="F3234" s="45" t="n">
        <v>40</v>
      </c>
    </row>
    <row r="3235" customFormat="false" ht="15" hidden="false" customHeight="false" outlineLevel="0" collapsed="false">
      <c r="A3235" s="7" t="s">
        <v>4289</v>
      </c>
      <c r="B3235" s="7" t="s">
        <v>12309</v>
      </c>
      <c r="C3235" s="44" t="n">
        <v>0</v>
      </c>
      <c r="D3235" s="44" t="n">
        <v>2</v>
      </c>
      <c r="E3235" s="38" t="n">
        <f aca="false">IFERROR(C3235/D3235,0)</f>
        <v>0</v>
      </c>
      <c r="F3235" s="45" t="n">
        <v>45.5</v>
      </c>
    </row>
    <row r="3236" customFormat="false" ht="15" hidden="false" customHeight="false" outlineLevel="0" collapsed="false">
      <c r="A3236" s="7" t="s">
        <v>3553</v>
      </c>
      <c r="B3236" s="7" t="s">
        <v>12309</v>
      </c>
      <c r="C3236" s="44" t="n">
        <v>0</v>
      </c>
      <c r="D3236" s="44" t="n">
        <v>2</v>
      </c>
      <c r="E3236" s="38" t="n">
        <f aca="false">IFERROR(C3236/D3236,0)</f>
        <v>0</v>
      </c>
      <c r="F3236" s="45" t="n">
        <v>64.5</v>
      </c>
    </row>
    <row r="3237" customFormat="false" ht="15" hidden="false" customHeight="false" outlineLevel="0" collapsed="false">
      <c r="A3237" s="7" t="s">
        <v>4561</v>
      </c>
      <c r="B3237" s="7" t="s">
        <v>12285</v>
      </c>
      <c r="C3237" s="44" t="n">
        <v>0</v>
      </c>
      <c r="D3237" s="44" t="n">
        <v>2</v>
      </c>
      <c r="E3237" s="38" t="n">
        <f aca="false">IFERROR(C3237/D3237,0)</f>
        <v>0</v>
      </c>
      <c r="F3237" s="45" t="n">
        <v>28</v>
      </c>
    </row>
    <row r="3238" customFormat="false" ht="15" hidden="false" customHeight="false" outlineLevel="0" collapsed="false">
      <c r="A3238" s="7" t="s">
        <v>4626</v>
      </c>
      <c r="B3238" s="7" t="s">
        <v>12285</v>
      </c>
      <c r="C3238" s="44" t="n">
        <v>0</v>
      </c>
      <c r="D3238" s="44" t="n">
        <v>2</v>
      </c>
      <c r="E3238" s="38" t="n">
        <f aca="false">IFERROR(C3238/D3238,0)</f>
        <v>0</v>
      </c>
      <c r="F3238" s="45" t="n">
        <v>25</v>
      </c>
    </row>
    <row r="3239" customFormat="false" ht="15" hidden="false" customHeight="false" outlineLevel="0" collapsed="false">
      <c r="A3239" s="7" t="s">
        <v>5176</v>
      </c>
      <c r="B3239" s="7" t="s">
        <v>12285</v>
      </c>
      <c r="C3239" s="44" t="n">
        <v>0</v>
      </c>
      <c r="D3239" s="44" t="n">
        <v>2</v>
      </c>
      <c r="E3239" s="38" t="n">
        <f aca="false">IFERROR(C3239/D3239,0)</f>
        <v>0</v>
      </c>
      <c r="F3239" s="45" t="n">
        <v>41.5</v>
      </c>
    </row>
    <row r="3240" customFormat="false" ht="15" hidden="false" customHeight="false" outlineLevel="0" collapsed="false">
      <c r="A3240" s="7" t="s">
        <v>3208</v>
      </c>
      <c r="B3240" s="7" t="s">
        <v>12285</v>
      </c>
      <c r="C3240" s="44" t="n">
        <v>0</v>
      </c>
      <c r="D3240" s="44" t="n">
        <v>2</v>
      </c>
      <c r="E3240" s="38" t="n">
        <f aca="false">IFERROR(C3240/D3240,0)</f>
        <v>0</v>
      </c>
      <c r="F3240" s="45" t="n">
        <v>20.5</v>
      </c>
    </row>
    <row r="3241" customFormat="false" ht="15" hidden="false" customHeight="false" outlineLevel="0" collapsed="false">
      <c r="A3241" s="7" t="s">
        <v>2304</v>
      </c>
      <c r="B3241" s="7" t="s">
        <v>12308</v>
      </c>
      <c r="C3241" s="44" t="n">
        <v>0</v>
      </c>
      <c r="D3241" s="44" t="n">
        <v>2</v>
      </c>
      <c r="E3241" s="38" t="n">
        <f aca="false">IFERROR(C3241/D3241,0)</f>
        <v>0</v>
      </c>
      <c r="F3241" s="45" t="n">
        <v>16</v>
      </c>
    </row>
    <row r="3242" customFormat="false" ht="15" hidden="false" customHeight="false" outlineLevel="0" collapsed="false">
      <c r="A3242" s="7" t="s">
        <v>2369</v>
      </c>
      <c r="B3242" s="7" t="s">
        <v>12285</v>
      </c>
      <c r="C3242" s="44" t="n">
        <v>0</v>
      </c>
      <c r="D3242" s="44" t="n">
        <v>2</v>
      </c>
      <c r="E3242" s="38" t="n">
        <f aca="false">IFERROR(C3242/D3242,0)</f>
        <v>0</v>
      </c>
      <c r="F3242" s="45" t="n">
        <v>9</v>
      </c>
    </row>
    <row r="3243" customFormat="false" ht="15" hidden="false" customHeight="false" outlineLevel="0" collapsed="false">
      <c r="A3243" s="7" t="s">
        <v>3301</v>
      </c>
      <c r="B3243" s="7" t="s">
        <v>12281</v>
      </c>
      <c r="C3243" s="44" t="n">
        <v>0</v>
      </c>
      <c r="D3243" s="44" t="n">
        <v>2</v>
      </c>
      <c r="E3243" s="38" t="n">
        <f aca="false">IFERROR(C3243/D3243,0)</f>
        <v>0</v>
      </c>
      <c r="F3243" s="45" t="n">
        <v>14.5</v>
      </c>
    </row>
    <row r="3244" customFormat="false" ht="15" hidden="false" customHeight="false" outlineLevel="0" collapsed="false">
      <c r="A3244" s="7" t="s">
        <v>5044</v>
      </c>
      <c r="B3244" s="7" t="s">
        <v>12285</v>
      </c>
      <c r="C3244" s="44" t="n">
        <v>0</v>
      </c>
      <c r="D3244" s="44" t="n">
        <v>2</v>
      </c>
      <c r="E3244" s="38" t="n">
        <f aca="false">IFERROR(C3244/D3244,0)</f>
        <v>0</v>
      </c>
      <c r="F3244" s="45" t="n">
        <v>9.5</v>
      </c>
    </row>
    <row r="3245" customFormat="false" ht="15" hidden="false" customHeight="false" outlineLevel="0" collapsed="false">
      <c r="A3245" s="7" t="s">
        <v>4521</v>
      </c>
      <c r="B3245" s="7" t="s">
        <v>12285</v>
      </c>
      <c r="C3245" s="44" t="n">
        <v>0</v>
      </c>
      <c r="D3245" s="44" t="n">
        <v>2</v>
      </c>
      <c r="E3245" s="38" t="n">
        <f aca="false">IFERROR(C3245/D3245,0)</f>
        <v>0</v>
      </c>
      <c r="F3245" s="45" t="n">
        <v>27.5</v>
      </c>
    </row>
    <row r="3246" customFormat="false" ht="15" hidden="false" customHeight="false" outlineLevel="0" collapsed="false">
      <c r="A3246" s="7" t="s">
        <v>4374</v>
      </c>
      <c r="B3246" s="7" t="s">
        <v>12285</v>
      </c>
      <c r="C3246" s="44" t="n">
        <v>0</v>
      </c>
      <c r="D3246" s="44" t="n">
        <v>2</v>
      </c>
      <c r="E3246" s="38" t="n">
        <f aca="false">IFERROR(C3246/D3246,0)</f>
        <v>0</v>
      </c>
      <c r="F3246" s="45" t="n">
        <v>30.5</v>
      </c>
    </row>
    <row r="3247" customFormat="false" ht="15" hidden="false" customHeight="false" outlineLevel="0" collapsed="false">
      <c r="A3247" s="7" t="s">
        <v>5135</v>
      </c>
      <c r="B3247" s="7" t="s">
        <v>12285</v>
      </c>
      <c r="C3247" s="44" t="n">
        <v>0</v>
      </c>
      <c r="D3247" s="44" t="n">
        <v>2</v>
      </c>
      <c r="E3247" s="38" t="n">
        <f aca="false">IFERROR(C3247/D3247,0)</f>
        <v>0</v>
      </c>
      <c r="F3247" s="45" t="n">
        <v>10</v>
      </c>
    </row>
    <row r="3248" customFormat="false" ht="15" hidden="false" customHeight="false" outlineLevel="0" collapsed="false">
      <c r="A3248" s="7" t="s">
        <v>4953</v>
      </c>
      <c r="B3248" s="7" t="s">
        <v>12280</v>
      </c>
      <c r="C3248" s="44" t="n">
        <v>0</v>
      </c>
      <c r="D3248" s="44" t="n">
        <v>2</v>
      </c>
      <c r="E3248" s="38" t="n">
        <f aca="false">IFERROR(C3248/D3248,0)</f>
        <v>0</v>
      </c>
      <c r="F3248" s="45" t="n">
        <v>13</v>
      </c>
    </row>
    <row r="3249" customFormat="false" ht="15" hidden="false" customHeight="false" outlineLevel="0" collapsed="false">
      <c r="A3249" s="7" t="s">
        <v>1072</v>
      </c>
      <c r="B3249" s="7" t="s">
        <v>12334</v>
      </c>
      <c r="C3249" s="44" t="n">
        <v>0</v>
      </c>
      <c r="D3249" s="44" t="n">
        <v>2</v>
      </c>
      <c r="E3249" s="38" t="n">
        <f aca="false">IFERROR(C3249/D3249,0)</f>
        <v>0</v>
      </c>
      <c r="F3249" s="45" t="n">
        <v>30.5</v>
      </c>
    </row>
    <row r="3250" customFormat="false" ht="15" hidden="false" customHeight="false" outlineLevel="0" collapsed="false">
      <c r="A3250" s="7" t="s">
        <v>2828</v>
      </c>
      <c r="B3250" s="7" t="s">
        <v>12281</v>
      </c>
      <c r="C3250" s="44" t="n">
        <v>0</v>
      </c>
      <c r="D3250" s="44" t="n">
        <v>2</v>
      </c>
      <c r="E3250" s="38" t="n">
        <f aca="false">IFERROR(C3250/D3250,0)</f>
        <v>0</v>
      </c>
      <c r="F3250" s="45" t="n">
        <v>11</v>
      </c>
    </row>
    <row r="3251" customFormat="false" ht="15" hidden="false" customHeight="false" outlineLevel="0" collapsed="false">
      <c r="A3251" s="7" t="s">
        <v>2395</v>
      </c>
      <c r="B3251" s="7" t="s">
        <v>12292</v>
      </c>
      <c r="C3251" s="44" t="n">
        <v>0</v>
      </c>
      <c r="D3251" s="44" t="n">
        <v>2</v>
      </c>
      <c r="E3251" s="38" t="n">
        <f aca="false">IFERROR(C3251/D3251,0)</f>
        <v>0</v>
      </c>
      <c r="F3251" s="45" t="n">
        <v>8.5</v>
      </c>
    </row>
    <row r="3252" customFormat="false" ht="15" hidden="false" customHeight="false" outlineLevel="0" collapsed="false">
      <c r="A3252" s="7" t="s">
        <v>4636</v>
      </c>
      <c r="B3252" s="7" t="s">
        <v>12284</v>
      </c>
      <c r="C3252" s="44" t="n">
        <v>0</v>
      </c>
      <c r="D3252" s="44" t="n">
        <v>2</v>
      </c>
      <c r="E3252" s="38" t="n">
        <f aca="false">IFERROR(C3252/D3252,0)</f>
        <v>0</v>
      </c>
      <c r="F3252" s="45" t="n">
        <v>43.5</v>
      </c>
    </row>
    <row r="3253" customFormat="false" ht="15" hidden="false" customHeight="false" outlineLevel="0" collapsed="false">
      <c r="A3253" s="7" t="s">
        <v>5048</v>
      </c>
      <c r="B3253" s="7" t="s">
        <v>12285</v>
      </c>
      <c r="C3253" s="44" t="n">
        <v>0</v>
      </c>
      <c r="D3253" s="44" t="n">
        <v>2</v>
      </c>
      <c r="E3253" s="38" t="n">
        <f aca="false">IFERROR(C3253/D3253,0)</f>
        <v>0</v>
      </c>
      <c r="F3253" s="45" t="n">
        <v>41</v>
      </c>
    </row>
    <row r="3254" customFormat="false" ht="15" hidden="false" customHeight="false" outlineLevel="0" collapsed="false">
      <c r="A3254" s="7" t="s">
        <v>4879</v>
      </c>
      <c r="B3254" s="7" t="s">
        <v>12285</v>
      </c>
      <c r="C3254" s="44" t="n">
        <v>0</v>
      </c>
      <c r="D3254" s="44" t="n">
        <v>2</v>
      </c>
      <c r="E3254" s="38" t="n">
        <f aca="false">IFERROR(C3254/D3254,0)</f>
        <v>0</v>
      </c>
      <c r="F3254" s="45" t="n">
        <v>39</v>
      </c>
    </row>
    <row r="3255" customFormat="false" ht="15" hidden="false" customHeight="false" outlineLevel="0" collapsed="false">
      <c r="A3255" s="7" t="s">
        <v>4354</v>
      </c>
      <c r="B3255" s="7" t="s">
        <v>12285</v>
      </c>
      <c r="C3255" s="44" t="n">
        <v>0</v>
      </c>
      <c r="D3255" s="44" t="n">
        <v>2</v>
      </c>
      <c r="E3255" s="38" t="n">
        <f aca="false">IFERROR(C3255/D3255,0)</f>
        <v>0</v>
      </c>
      <c r="F3255" s="45" t="n">
        <v>23.5</v>
      </c>
    </row>
    <row r="3256" customFormat="false" ht="15" hidden="false" customHeight="false" outlineLevel="0" collapsed="false">
      <c r="A3256" s="7" t="s">
        <v>3087</v>
      </c>
      <c r="B3256" s="7" t="s">
        <v>12331</v>
      </c>
      <c r="C3256" s="44" t="n">
        <v>0</v>
      </c>
      <c r="D3256" s="44" t="n">
        <v>2</v>
      </c>
      <c r="E3256" s="38" t="n">
        <f aca="false">IFERROR(C3256/D3256,0)</f>
        <v>0</v>
      </c>
      <c r="F3256" s="45" t="n">
        <v>10</v>
      </c>
    </row>
    <row r="3257" customFormat="false" ht="15" hidden="false" customHeight="false" outlineLevel="0" collapsed="false">
      <c r="A3257" s="7" t="s">
        <v>4509</v>
      </c>
      <c r="B3257" s="7" t="s">
        <v>12285</v>
      </c>
      <c r="C3257" s="44" t="n">
        <v>0</v>
      </c>
      <c r="D3257" s="44" t="n">
        <v>2</v>
      </c>
      <c r="E3257" s="38" t="n">
        <f aca="false">IFERROR(C3257/D3257,0)</f>
        <v>0</v>
      </c>
      <c r="F3257" s="45" t="n">
        <v>40</v>
      </c>
    </row>
    <row r="3258" customFormat="false" ht="15" hidden="false" customHeight="false" outlineLevel="0" collapsed="false">
      <c r="A3258" s="7" t="s">
        <v>959</v>
      </c>
      <c r="B3258" s="7" t="s">
        <v>12335</v>
      </c>
      <c r="C3258" s="44" t="n">
        <v>0</v>
      </c>
      <c r="D3258" s="44" t="n">
        <v>2</v>
      </c>
      <c r="E3258" s="38" t="n">
        <f aca="false">IFERROR(C3258/D3258,0)</f>
        <v>0</v>
      </c>
      <c r="F3258" s="45" t="n">
        <v>11</v>
      </c>
    </row>
    <row r="3259" customFormat="false" ht="15" hidden="false" customHeight="false" outlineLevel="0" collapsed="false">
      <c r="A3259" s="7" t="s">
        <v>3517</v>
      </c>
      <c r="B3259" s="7" t="s">
        <v>12281</v>
      </c>
      <c r="C3259" s="44" t="n">
        <v>0</v>
      </c>
      <c r="D3259" s="44" t="n">
        <v>2</v>
      </c>
      <c r="E3259" s="38" t="n">
        <f aca="false">IFERROR(C3259/D3259,0)</f>
        <v>0</v>
      </c>
      <c r="F3259" s="45" t="n">
        <v>10.5</v>
      </c>
    </row>
    <row r="3260" customFormat="false" ht="15" hidden="false" customHeight="false" outlineLevel="0" collapsed="false">
      <c r="A3260" s="7" t="s">
        <v>2546</v>
      </c>
      <c r="B3260" s="7" t="s">
        <v>12281</v>
      </c>
      <c r="C3260" s="44" t="n">
        <v>0</v>
      </c>
      <c r="D3260" s="44" t="n">
        <v>2</v>
      </c>
      <c r="E3260" s="38" t="n">
        <f aca="false">IFERROR(C3260/D3260,0)</f>
        <v>0</v>
      </c>
      <c r="F3260" s="45" t="n">
        <v>11.5</v>
      </c>
    </row>
    <row r="3261" customFormat="false" ht="15" hidden="false" customHeight="false" outlineLevel="0" collapsed="false">
      <c r="A3261" s="7" t="s">
        <v>2300</v>
      </c>
      <c r="B3261" s="7" t="s">
        <v>12292</v>
      </c>
      <c r="C3261" s="44" t="n">
        <v>0</v>
      </c>
      <c r="D3261" s="44" t="n">
        <v>2</v>
      </c>
      <c r="E3261" s="38" t="n">
        <f aca="false">IFERROR(C3261/D3261,0)</f>
        <v>0</v>
      </c>
      <c r="F3261" s="45" t="n">
        <v>13</v>
      </c>
    </row>
    <row r="3262" customFormat="false" ht="15" hidden="false" customHeight="false" outlineLevel="0" collapsed="false">
      <c r="A3262" s="7" t="s">
        <v>4634</v>
      </c>
      <c r="B3262" s="7" t="s">
        <v>12285</v>
      </c>
      <c r="C3262" s="44" t="n">
        <v>0</v>
      </c>
      <c r="D3262" s="44" t="n">
        <v>2</v>
      </c>
      <c r="E3262" s="38" t="n">
        <f aca="false">IFERROR(C3262/D3262,0)</f>
        <v>0</v>
      </c>
      <c r="F3262" s="45" t="n">
        <v>15</v>
      </c>
    </row>
    <row r="3263" customFormat="false" ht="15" hidden="false" customHeight="false" outlineLevel="0" collapsed="false">
      <c r="A3263" s="7" t="s">
        <v>3320</v>
      </c>
      <c r="B3263" s="7" t="s">
        <v>12285</v>
      </c>
      <c r="C3263" s="44" t="n">
        <v>0</v>
      </c>
      <c r="D3263" s="44" t="n">
        <v>2</v>
      </c>
      <c r="E3263" s="38" t="n">
        <f aca="false">IFERROR(C3263/D3263,0)</f>
        <v>0</v>
      </c>
      <c r="F3263" s="45" t="n">
        <v>38.5</v>
      </c>
    </row>
    <row r="3264" customFormat="false" ht="15" hidden="false" customHeight="false" outlineLevel="0" collapsed="false">
      <c r="A3264" s="7" t="s">
        <v>4647</v>
      </c>
      <c r="B3264" s="7" t="s">
        <v>12285</v>
      </c>
      <c r="C3264" s="44" t="n">
        <v>0</v>
      </c>
      <c r="D3264" s="44" t="n">
        <v>2</v>
      </c>
      <c r="E3264" s="38" t="n">
        <f aca="false">IFERROR(C3264/D3264,0)</f>
        <v>0</v>
      </c>
      <c r="F3264" s="45" t="n">
        <v>21.5</v>
      </c>
    </row>
    <row r="3265" customFormat="false" ht="15" hidden="false" customHeight="false" outlineLevel="0" collapsed="false">
      <c r="A3265" s="7" t="s">
        <v>3521</v>
      </c>
      <c r="B3265" s="7" t="s">
        <v>12285</v>
      </c>
      <c r="C3265" s="44" t="n">
        <v>0</v>
      </c>
      <c r="D3265" s="44" t="n">
        <v>2</v>
      </c>
      <c r="E3265" s="38" t="n">
        <f aca="false">IFERROR(C3265/D3265,0)</f>
        <v>0</v>
      </c>
      <c r="F3265" s="45" t="n">
        <v>21</v>
      </c>
    </row>
    <row r="3266" customFormat="false" ht="15" hidden="false" customHeight="false" outlineLevel="0" collapsed="false">
      <c r="A3266" s="7" t="s">
        <v>2537</v>
      </c>
      <c r="B3266" s="7" t="s">
        <v>12288</v>
      </c>
      <c r="C3266" s="44" t="n">
        <v>0</v>
      </c>
      <c r="D3266" s="44" t="n">
        <v>2</v>
      </c>
      <c r="E3266" s="38" t="n">
        <f aca="false">IFERROR(C3266/D3266,0)</f>
        <v>0</v>
      </c>
      <c r="F3266" s="45" t="n">
        <v>36.5</v>
      </c>
    </row>
    <row r="3267" customFormat="false" ht="15" hidden="false" customHeight="false" outlineLevel="0" collapsed="false">
      <c r="A3267" s="7" t="s">
        <v>4851</v>
      </c>
      <c r="B3267" s="7" t="s">
        <v>12285</v>
      </c>
      <c r="C3267" s="44" t="n">
        <v>0</v>
      </c>
      <c r="D3267" s="44" t="n">
        <v>2</v>
      </c>
      <c r="E3267" s="38" t="n">
        <f aca="false">IFERROR(C3267/D3267,0)</f>
        <v>0</v>
      </c>
      <c r="F3267" s="45" t="n">
        <v>20.5</v>
      </c>
    </row>
    <row r="3268" customFormat="false" ht="15" hidden="false" customHeight="false" outlineLevel="0" collapsed="false">
      <c r="A3268" s="7" t="s">
        <v>2459</v>
      </c>
      <c r="B3268" s="7" t="s">
        <v>12311</v>
      </c>
      <c r="C3268" s="44" t="n">
        <v>0</v>
      </c>
      <c r="D3268" s="44" t="n">
        <v>2</v>
      </c>
      <c r="E3268" s="38" t="n">
        <f aca="false">IFERROR(C3268/D3268,0)</f>
        <v>0</v>
      </c>
      <c r="F3268" s="45" t="n">
        <v>11</v>
      </c>
    </row>
    <row r="3269" customFormat="false" ht="15" hidden="false" customHeight="false" outlineLevel="0" collapsed="false">
      <c r="A3269" s="7" t="s">
        <v>5082</v>
      </c>
      <c r="B3269" s="7" t="s">
        <v>12284</v>
      </c>
      <c r="C3269" s="44" t="n">
        <v>0</v>
      </c>
      <c r="D3269" s="44" t="n">
        <v>2</v>
      </c>
      <c r="E3269" s="38" t="n">
        <f aca="false">IFERROR(C3269/D3269,0)</f>
        <v>0</v>
      </c>
      <c r="F3269" s="45" t="n">
        <v>46</v>
      </c>
    </row>
    <row r="3270" customFormat="false" ht="15" hidden="false" customHeight="false" outlineLevel="0" collapsed="false">
      <c r="A3270" s="7" t="s">
        <v>3660</v>
      </c>
      <c r="B3270" s="7" t="s">
        <v>12285</v>
      </c>
      <c r="C3270" s="44" t="n">
        <v>0</v>
      </c>
      <c r="D3270" s="44" t="n">
        <v>2</v>
      </c>
      <c r="E3270" s="38" t="n">
        <f aca="false">IFERROR(C3270/D3270,0)</f>
        <v>0</v>
      </c>
      <c r="F3270" s="45" t="n">
        <v>24</v>
      </c>
    </row>
    <row r="3271" customFormat="false" ht="15" hidden="false" customHeight="false" outlineLevel="0" collapsed="false">
      <c r="A3271" s="7" t="s">
        <v>4573</v>
      </c>
      <c r="B3271" s="7" t="s">
        <v>12285</v>
      </c>
      <c r="C3271" s="44" t="n">
        <v>0</v>
      </c>
      <c r="D3271" s="44" t="n">
        <v>2</v>
      </c>
      <c r="E3271" s="38" t="n">
        <f aca="false">IFERROR(C3271/D3271,0)</f>
        <v>0</v>
      </c>
      <c r="F3271" s="45" t="n">
        <v>30.5</v>
      </c>
    </row>
    <row r="3272" customFormat="false" ht="15" hidden="false" customHeight="false" outlineLevel="0" collapsed="false">
      <c r="A3272" s="7" t="s">
        <v>4097</v>
      </c>
      <c r="B3272" s="7" t="s">
        <v>12285</v>
      </c>
      <c r="C3272" s="44" t="n">
        <v>0</v>
      </c>
      <c r="D3272" s="44" t="n">
        <v>2</v>
      </c>
      <c r="E3272" s="38" t="n">
        <f aca="false">IFERROR(C3272/D3272,0)</f>
        <v>0</v>
      </c>
      <c r="F3272" s="45" t="n">
        <v>28.5</v>
      </c>
    </row>
    <row r="3273" customFormat="false" ht="15" hidden="false" customHeight="false" outlineLevel="0" collapsed="false">
      <c r="A3273" s="7" t="s">
        <v>4752</v>
      </c>
      <c r="B3273" s="7" t="s">
        <v>12311</v>
      </c>
      <c r="C3273" s="44" t="n">
        <v>0</v>
      </c>
      <c r="D3273" s="44" t="n">
        <v>2</v>
      </c>
      <c r="E3273" s="38" t="n">
        <f aca="false">IFERROR(C3273/D3273,0)</f>
        <v>0</v>
      </c>
      <c r="F3273" s="45" t="n">
        <v>6</v>
      </c>
    </row>
    <row r="3274" customFormat="false" ht="15" hidden="false" customHeight="false" outlineLevel="0" collapsed="false">
      <c r="A3274" s="7" t="s">
        <v>2323</v>
      </c>
      <c r="B3274" s="7" t="s">
        <v>12283</v>
      </c>
      <c r="C3274" s="44" t="n">
        <v>0</v>
      </c>
      <c r="D3274" s="44" t="n">
        <v>2</v>
      </c>
      <c r="E3274" s="38" t="n">
        <f aca="false">IFERROR(C3274/D3274,0)</f>
        <v>0</v>
      </c>
      <c r="F3274" s="45" t="n">
        <v>5.5</v>
      </c>
    </row>
    <row r="3275" customFormat="false" ht="15" hidden="false" customHeight="false" outlineLevel="0" collapsed="false">
      <c r="A3275" s="7" t="s">
        <v>2299</v>
      </c>
      <c r="B3275" s="7" t="s">
        <v>12348</v>
      </c>
      <c r="C3275" s="44" t="n">
        <v>0</v>
      </c>
      <c r="D3275" s="44" t="n">
        <v>2</v>
      </c>
      <c r="E3275" s="38" t="n">
        <f aca="false">IFERROR(C3275/D3275,0)</f>
        <v>0</v>
      </c>
      <c r="F3275" s="45" t="n">
        <v>10</v>
      </c>
    </row>
    <row r="3276" customFormat="false" ht="15" hidden="false" customHeight="false" outlineLevel="0" collapsed="false">
      <c r="A3276" s="7" t="s">
        <v>2770</v>
      </c>
      <c r="B3276" s="7" t="s">
        <v>12285</v>
      </c>
      <c r="C3276" s="44" t="n">
        <v>0</v>
      </c>
      <c r="D3276" s="44" t="n">
        <v>2</v>
      </c>
      <c r="E3276" s="38" t="n">
        <f aca="false">IFERROR(C3276/D3276,0)</f>
        <v>0</v>
      </c>
      <c r="F3276" s="45" t="n">
        <v>10.5</v>
      </c>
    </row>
    <row r="3277" customFormat="false" ht="15" hidden="false" customHeight="false" outlineLevel="0" collapsed="false">
      <c r="A3277" s="7" t="s">
        <v>2319</v>
      </c>
      <c r="B3277" s="7" t="s">
        <v>12283</v>
      </c>
      <c r="C3277" s="44" t="n">
        <v>0</v>
      </c>
      <c r="D3277" s="44" t="n">
        <v>2</v>
      </c>
      <c r="E3277" s="38" t="n">
        <f aca="false">IFERROR(C3277/D3277,0)</f>
        <v>0</v>
      </c>
      <c r="F3277" s="45" t="n">
        <v>11</v>
      </c>
    </row>
    <row r="3278" customFormat="false" ht="15" hidden="false" customHeight="false" outlineLevel="0" collapsed="false">
      <c r="A3278" s="7" t="s">
        <v>3530</v>
      </c>
      <c r="B3278" s="7" t="s">
        <v>12285</v>
      </c>
      <c r="C3278" s="44" t="n">
        <v>0</v>
      </c>
      <c r="D3278" s="44" t="n">
        <v>2</v>
      </c>
      <c r="E3278" s="38" t="n">
        <f aca="false">IFERROR(C3278/D3278,0)</f>
        <v>0</v>
      </c>
      <c r="F3278" s="45" t="n">
        <v>26.5</v>
      </c>
    </row>
    <row r="3279" customFormat="false" ht="15" hidden="false" customHeight="false" outlineLevel="0" collapsed="false">
      <c r="A3279" s="7" t="s">
        <v>3741</v>
      </c>
      <c r="B3279" s="7" t="s">
        <v>12283</v>
      </c>
      <c r="C3279" s="44" t="n">
        <v>0</v>
      </c>
      <c r="D3279" s="44" t="n">
        <v>2</v>
      </c>
      <c r="E3279" s="38" t="n">
        <f aca="false">IFERROR(C3279/D3279,0)</f>
        <v>0</v>
      </c>
      <c r="F3279" s="45" t="n">
        <v>38.5</v>
      </c>
    </row>
    <row r="3280" customFormat="false" ht="15" hidden="false" customHeight="false" outlineLevel="0" collapsed="false">
      <c r="A3280" s="7" t="s">
        <v>4274</v>
      </c>
      <c r="B3280" s="7" t="s">
        <v>12285</v>
      </c>
      <c r="C3280" s="44" t="n">
        <v>0</v>
      </c>
      <c r="D3280" s="44" t="n">
        <v>2</v>
      </c>
      <c r="E3280" s="38" t="n">
        <f aca="false">IFERROR(C3280/D3280,0)</f>
        <v>0</v>
      </c>
      <c r="F3280" s="45" t="n">
        <v>5.5</v>
      </c>
    </row>
    <row r="3281" customFormat="false" ht="15" hidden="false" customHeight="false" outlineLevel="0" collapsed="false">
      <c r="A3281" s="7" t="s">
        <v>3139</v>
      </c>
      <c r="B3281" s="7" t="s">
        <v>12284</v>
      </c>
      <c r="C3281" s="44" t="n">
        <v>0</v>
      </c>
      <c r="D3281" s="44" t="n">
        <v>2</v>
      </c>
      <c r="E3281" s="38" t="n">
        <f aca="false">IFERROR(C3281/D3281,0)</f>
        <v>0</v>
      </c>
      <c r="F3281" s="45" t="n">
        <v>40.5</v>
      </c>
    </row>
    <row r="3282" customFormat="false" ht="15" hidden="false" customHeight="false" outlineLevel="0" collapsed="false">
      <c r="A3282" s="7" t="s">
        <v>3380</v>
      </c>
      <c r="B3282" s="7" t="s">
        <v>12284</v>
      </c>
      <c r="C3282" s="44" t="n">
        <v>0</v>
      </c>
      <c r="D3282" s="44" t="n">
        <v>2</v>
      </c>
      <c r="E3282" s="38" t="n">
        <f aca="false">IFERROR(C3282/D3282,0)</f>
        <v>0</v>
      </c>
      <c r="F3282" s="45" t="n">
        <v>75.5</v>
      </c>
    </row>
    <row r="3283" customFormat="false" ht="15" hidden="false" customHeight="false" outlineLevel="0" collapsed="false">
      <c r="A3283" s="7" t="s">
        <v>2731</v>
      </c>
      <c r="B3283" s="7" t="s">
        <v>12285</v>
      </c>
      <c r="C3283" s="44" t="n">
        <v>0</v>
      </c>
      <c r="D3283" s="44" t="n">
        <v>2</v>
      </c>
      <c r="E3283" s="38" t="n">
        <f aca="false">IFERROR(C3283/D3283,0)</f>
        <v>0</v>
      </c>
      <c r="F3283" s="45" t="n">
        <v>9</v>
      </c>
    </row>
    <row r="3284" customFormat="false" ht="15" hidden="false" customHeight="false" outlineLevel="0" collapsed="false">
      <c r="A3284" s="7" t="s">
        <v>4256</v>
      </c>
      <c r="B3284" s="7" t="s">
        <v>12285</v>
      </c>
      <c r="C3284" s="44" t="n">
        <v>0</v>
      </c>
      <c r="D3284" s="44" t="n">
        <v>2</v>
      </c>
      <c r="E3284" s="38" t="n">
        <f aca="false">IFERROR(C3284/D3284,0)</f>
        <v>0</v>
      </c>
      <c r="F3284" s="45" t="n">
        <v>28</v>
      </c>
    </row>
    <row r="3285" customFormat="false" ht="15" hidden="false" customHeight="false" outlineLevel="0" collapsed="false">
      <c r="A3285" s="7" t="s">
        <v>1002</v>
      </c>
      <c r="B3285" s="7" t="s">
        <v>12321</v>
      </c>
      <c r="C3285" s="44" t="n">
        <v>0</v>
      </c>
      <c r="D3285" s="44" t="n">
        <v>2</v>
      </c>
      <c r="E3285" s="38" t="n">
        <f aca="false">IFERROR(C3285/D3285,0)</f>
        <v>0</v>
      </c>
      <c r="F3285" s="45" t="n">
        <v>9</v>
      </c>
    </row>
    <row r="3286" customFormat="false" ht="15" hidden="false" customHeight="false" outlineLevel="0" collapsed="false">
      <c r="A3286" s="7" t="s">
        <v>2834</v>
      </c>
      <c r="B3286" s="7" t="s">
        <v>12288</v>
      </c>
      <c r="C3286" s="44" t="n">
        <v>0</v>
      </c>
      <c r="D3286" s="44" t="n">
        <v>2</v>
      </c>
      <c r="E3286" s="38" t="n">
        <f aca="false">IFERROR(C3286/D3286,0)</f>
        <v>0</v>
      </c>
      <c r="F3286" s="45" t="n">
        <v>66.5</v>
      </c>
    </row>
    <row r="3287" customFormat="false" ht="15" hidden="false" customHeight="false" outlineLevel="0" collapsed="false">
      <c r="A3287" s="7" t="s">
        <v>3446</v>
      </c>
      <c r="B3287" s="7" t="s">
        <v>12280</v>
      </c>
      <c r="C3287" s="44" t="n">
        <v>0</v>
      </c>
      <c r="D3287" s="44" t="n">
        <v>2</v>
      </c>
      <c r="E3287" s="38" t="n">
        <f aca="false">IFERROR(C3287/D3287,0)</f>
        <v>0</v>
      </c>
      <c r="F3287" s="45" t="n">
        <v>22.5</v>
      </c>
    </row>
    <row r="3288" customFormat="false" ht="15" hidden="false" customHeight="false" outlineLevel="0" collapsed="false">
      <c r="A3288" s="7" t="s">
        <v>2678</v>
      </c>
      <c r="B3288" s="7" t="s">
        <v>12285</v>
      </c>
      <c r="C3288" s="44" t="n">
        <v>0</v>
      </c>
      <c r="D3288" s="44" t="n">
        <v>2</v>
      </c>
      <c r="E3288" s="38" t="n">
        <f aca="false">IFERROR(C3288/D3288,0)</f>
        <v>0</v>
      </c>
      <c r="F3288" s="45" t="n">
        <v>20</v>
      </c>
    </row>
    <row r="3289" customFormat="false" ht="15" hidden="false" customHeight="false" outlineLevel="0" collapsed="false">
      <c r="A3289" s="7" t="s">
        <v>4649</v>
      </c>
      <c r="B3289" s="7" t="s">
        <v>12285</v>
      </c>
      <c r="C3289" s="44" t="n">
        <v>0</v>
      </c>
      <c r="D3289" s="44" t="n">
        <v>2</v>
      </c>
      <c r="E3289" s="38" t="n">
        <f aca="false">IFERROR(C3289/D3289,0)</f>
        <v>0</v>
      </c>
      <c r="F3289" s="45" t="n">
        <v>21.5</v>
      </c>
    </row>
    <row r="3290" customFormat="false" ht="15" hidden="false" customHeight="false" outlineLevel="0" collapsed="false">
      <c r="A3290" s="7" t="s">
        <v>2432</v>
      </c>
      <c r="B3290" s="7" t="s">
        <v>12282</v>
      </c>
      <c r="C3290" s="44" t="n">
        <v>0</v>
      </c>
      <c r="D3290" s="44" t="n">
        <v>2</v>
      </c>
      <c r="E3290" s="38" t="n">
        <f aca="false">IFERROR(C3290/D3290,0)</f>
        <v>0</v>
      </c>
      <c r="F3290" s="45" t="n">
        <v>6</v>
      </c>
    </row>
    <row r="3291" customFormat="false" ht="15" hidden="false" customHeight="false" outlineLevel="0" collapsed="false">
      <c r="A3291" s="7" t="s">
        <v>4161</v>
      </c>
      <c r="B3291" s="7" t="s">
        <v>12285</v>
      </c>
      <c r="C3291" s="44" t="n">
        <v>0</v>
      </c>
      <c r="D3291" s="44" t="n">
        <v>2</v>
      </c>
      <c r="E3291" s="38" t="n">
        <f aca="false">IFERROR(C3291/D3291,0)</f>
        <v>0</v>
      </c>
      <c r="F3291" s="45" t="n">
        <v>22</v>
      </c>
    </row>
    <row r="3292" customFormat="false" ht="15" hidden="false" customHeight="false" outlineLevel="0" collapsed="false">
      <c r="A3292" s="7" t="s">
        <v>2343</v>
      </c>
      <c r="B3292" s="7" t="s">
        <v>12281</v>
      </c>
      <c r="C3292" s="44" t="n">
        <v>0</v>
      </c>
      <c r="D3292" s="44" t="n">
        <v>2</v>
      </c>
      <c r="E3292" s="38" t="n">
        <f aca="false">IFERROR(C3292/D3292,0)</f>
        <v>0</v>
      </c>
      <c r="F3292" s="45" t="n">
        <v>28.5</v>
      </c>
    </row>
    <row r="3293" customFormat="false" ht="15" hidden="false" customHeight="false" outlineLevel="0" collapsed="false">
      <c r="A3293" s="7" t="s">
        <v>4646</v>
      </c>
      <c r="B3293" s="7" t="s">
        <v>12280</v>
      </c>
      <c r="C3293" s="44" t="n">
        <v>0</v>
      </c>
      <c r="D3293" s="44" t="n">
        <v>2</v>
      </c>
      <c r="E3293" s="38" t="n">
        <f aca="false">IFERROR(C3293/D3293,0)</f>
        <v>0</v>
      </c>
      <c r="F3293" s="45" t="n">
        <v>33</v>
      </c>
    </row>
    <row r="3294" customFormat="false" ht="15" hidden="false" customHeight="false" outlineLevel="0" collapsed="false">
      <c r="A3294" s="7" t="s">
        <v>5116</v>
      </c>
      <c r="B3294" s="7" t="s">
        <v>12285</v>
      </c>
      <c r="C3294" s="44" t="n">
        <v>0</v>
      </c>
      <c r="D3294" s="44" t="n">
        <v>2</v>
      </c>
      <c r="E3294" s="38" t="n">
        <f aca="false">IFERROR(C3294/D3294,0)</f>
        <v>0</v>
      </c>
      <c r="F3294" s="45" t="n">
        <v>47.5</v>
      </c>
    </row>
    <row r="3295" customFormat="false" ht="15" hidden="false" customHeight="false" outlineLevel="0" collapsed="false">
      <c r="A3295" s="7" t="s">
        <v>2781</v>
      </c>
      <c r="B3295" s="7" t="s">
        <v>12281</v>
      </c>
      <c r="C3295" s="44" t="n">
        <v>0</v>
      </c>
      <c r="D3295" s="44" t="n">
        <v>2</v>
      </c>
      <c r="E3295" s="38" t="n">
        <f aca="false">IFERROR(C3295/D3295,0)</f>
        <v>0</v>
      </c>
      <c r="F3295" s="45" t="n">
        <v>20</v>
      </c>
    </row>
    <row r="3296" customFormat="false" ht="15" hidden="false" customHeight="false" outlineLevel="0" collapsed="false">
      <c r="A3296" s="7" t="s">
        <v>5003</v>
      </c>
      <c r="B3296" s="7" t="s">
        <v>12285</v>
      </c>
      <c r="C3296" s="44" t="n">
        <v>0</v>
      </c>
      <c r="D3296" s="44" t="n">
        <v>2</v>
      </c>
      <c r="E3296" s="38" t="n">
        <f aca="false">IFERROR(C3296/D3296,0)</f>
        <v>0</v>
      </c>
      <c r="F3296" s="45" t="n">
        <v>29.5</v>
      </c>
    </row>
    <row r="3297" customFormat="false" ht="15" hidden="false" customHeight="false" outlineLevel="0" collapsed="false">
      <c r="A3297" s="7" t="s">
        <v>2615</v>
      </c>
      <c r="B3297" s="7" t="s">
        <v>12288</v>
      </c>
      <c r="C3297" s="44" t="n">
        <v>0</v>
      </c>
      <c r="D3297" s="44" t="n">
        <v>2</v>
      </c>
      <c r="E3297" s="38" t="n">
        <f aca="false">IFERROR(C3297/D3297,0)</f>
        <v>0</v>
      </c>
      <c r="F3297" s="45" t="n">
        <v>55.5</v>
      </c>
    </row>
    <row r="3298" customFormat="false" ht="15" hidden="false" customHeight="false" outlineLevel="0" collapsed="false">
      <c r="A3298" s="7" t="s">
        <v>3594</v>
      </c>
      <c r="B3298" s="7" t="s">
        <v>12280</v>
      </c>
      <c r="C3298" s="44" t="n">
        <v>0</v>
      </c>
      <c r="D3298" s="44" t="n">
        <v>2</v>
      </c>
      <c r="E3298" s="38" t="n">
        <f aca="false">IFERROR(C3298/D3298,0)</f>
        <v>0</v>
      </c>
      <c r="F3298" s="45" t="n">
        <v>35.5</v>
      </c>
    </row>
    <row r="3299" customFormat="false" ht="15" hidden="false" customHeight="false" outlineLevel="0" collapsed="false">
      <c r="A3299" s="7" t="s">
        <v>3209</v>
      </c>
      <c r="B3299" s="7" t="s">
        <v>12285</v>
      </c>
      <c r="C3299" s="44" t="n">
        <v>0</v>
      </c>
      <c r="D3299" s="44" t="n">
        <v>2</v>
      </c>
      <c r="E3299" s="38" t="n">
        <f aca="false">IFERROR(C3299/D3299,0)</f>
        <v>0</v>
      </c>
      <c r="F3299" s="45" t="n">
        <v>7.5</v>
      </c>
    </row>
    <row r="3300" customFormat="false" ht="15" hidden="false" customHeight="false" outlineLevel="0" collapsed="false">
      <c r="A3300" s="7" t="s">
        <v>4025</v>
      </c>
      <c r="B3300" s="7" t="s">
        <v>12285</v>
      </c>
      <c r="C3300" s="44" t="n">
        <v>0</v>
      </c>
      <c r="D3300" s="44" t="n">
        <v>2</v>
      </c>
      <c r="E3300" s="38" t="n">
        <f aca="false">IFERROR(C3300/D3300,0)</f>
        <v>0</v>
      </c>
      <c r="F3300" s="45" t="n">
        <v>48</v>
      </c>
    </row>
    <row r="3301" customFormat="false" ht="15" hidden="false" customHeight="false" outlineLevel="0" collapsed="false">
      <c r="A3301" s="7" t="s">
        <v>4920</v>
      </c>
      <c r="B3301" s="7" t="s">
        <v>12285</v>
      </c>
      <c r="C3301" s="44" t="n">
        <v>0</v>
      </c>
      <c r="D3301" s="44" t="n">
        <v>2</v>
      </c>
      <c r="E3301" s="38" t="n">
        <f aca="false">IFERROR(C3301/D3301,0)</f>
        <v>0</v>
      </c>
      <c r="F3301" s="45" t="n">
        <v>22</v>
      </c>
    </row>
    <row r="3302" customFormat="false" ht="15" hidden="false" customHeight="false" outlineLevel="0" collapsed="false">
      <c r="A3302" s="7" t="s">
        <v>3599</v>
      </c>
      <c r="B3302" s="7" t="s">
        <v>12285</v>
      </c>
      <c r="C3302" s="44" t="n">
        <v>0</v>
      </c>
      <c r="D3302" s="44" t="n">
        <v>2</v>
      </c>
      <c r="E3302" s="38" t="n">
        <f aca="false">IFERROR(C3302/D3302,0)</f>
        <v>0</v>
      </c>
      <c r="F3302" s="45" t="n">
        <v>1.5</v>
      </c>
    </row>
    <row r="3303" customFormat="false" ht="15" hidden="false" customHeight="false" outlineLevel="0" collapsed="false">
      <c r="A3303" s="7" t="s">
        <v>4412</v>
      </c>
      <c r="B3303" s="7" t="s">
        <v>12285</v>
      </c>
      <c r="C3303" s="44" t="n">
        <v>0</v>
      </c>
      <c r="D3303" s="44" t="n">
        <v>2</v>
      </c>
      <c r="E3303" s="38" t="n">
        <f aca="false">IFERROR(C3303/D3303,0)</f>
        <v>0</v>
      </c>
      <c r="F3303" s="45" t="n">
        <v>44</v>
      </c>
    </row>
    <row r="3304" customFormat="false" ht="15" hidden="false" customHeight="false" outlineLevel="0" collapsed="false">
      <c r="A3304" s="7" t="s">
        <v>4268</v>
      </c>
      <c r="B3304" s="7" t="s">
        <v>12283</v>
      </c>
      <c r="C3304" s="44" t="n">
        <v>0</v>
      </c>
      <c r="D3304" s="44" t="n">
        <v>2</v>
      </c>
      <c r="E3304" s="38" t="n">
        <f aca="false">IFERROR(C3304/D3304,0)</f>
        <v>0</v>
      </c>
      <c r="F3304" s="45" t="n">
        <v>9</v>
      </c>
    </row>
    <row r="3305" customFormat="false" ht="15" hidden="false" customHeight="false" outlineLevel="0" collapsed="false">
      <c r="A3305" s="7" t="s">
        <v>5099</v>
      </c>
      <c r="B3305" s="7" t="s">
        <v>12285</v>
      </c>
      <c r="C3305" s="44" t="n">
        <v>0</v>
      </c>
      <c r="D3305" s="44" t="n">
        <v>2</v>
      </c>
      <c r="E3305" s="38" t="n">
        <f aca="false">IFERROR(C3305/D3305,0)</f>
        <v>0</v>
      </c>
      <c r="F3305" s="45" t="n">
        <v>24.5</v>
      </c>
    </row>
    <row r="3306" customFormat="false" ht="15" hidden="false" customHeight="false" outlineLevel="0" collapsed="false">
      <c r="A3306" s="7" t="s">
        <v>3465</v>
      </c>
      <c r="B3306" s="7" t="s">
        <v>12285</v>
      </c>
      <c r="C3306" s="44" t="n">
        <v>0</v>
      </c>
      <c r="D3306" s="44" t="n">
        <v>2</v>
      </c>
      <c r="E3306" s="38" t="n">
        <f aca="false">IFERROR(C3306/D3306,0)</f>
        <v>0</v>
      </c>
      <c r="F3306" s="45" t="n">
        <v>8.5</v>
      </c>
    </row>
    <row r="3307" customFormat="false" ht="15" hidden="false" customHeight="false" outlineLevel="0" collapsed="false">
      <c r="A3307" s="7" t="s">
        <v>4842</v>
      </c>
      <c r="B3307" s="7" t="s">
        <v>12280</v>
      </c>
      <c r="C3307" s="44" t="n">
        <v>0</v>
      </c>
      <c r="D3307" s="44" t="n">
        <v>2</v>
      </c>
      <c r="E3307" s="38" t="n">
        <f aca="false">IFERROR(C3307/D3307,0)</f>
        <v>0</v>
      </c>
      <c r="F3307" s="45" t="n">
        <v>13</v>
      </c>
    </row>
    <row r="3308" customFormat="false" ht="15" hidden="false" customHeight="false" outlineLevel="0" collapsed="false">
      <c r="A3308" s="7" t="s">
        <v>2994</v>
      </c>
      <c r="B3308" s="7" t="s">
        <v>12329</v>
      </c>
      <c r="C3308" s="44" t="n">
        <v>0</v>
      </c>
      <c r="D3308" s="44" t="n">
        <v>2</v>
      </c>
      <c r="E3308" s="38" t="n">
        <f aca="false">IFERROR(C3308/D3308,0)</f>
        <v>0</v>
      </c>
      <c r="F3308" s="45" t="n">
        <v>45</v>
      </c>
    </row>
    <row r="3309" customFormat="false" ht="15" hidden="false" customHeight="false" outlineLevel="0" collapsed="false">
      <c r="A3309" s="7" t="s">
        <v>3563</v>
      </c>
      <c r="B3309" s="7" t="s">
        <v>12304</v>
      </c>
      <c r="C3309" s="44" t="n">
        <v>0</v>
      </c>
      <c r="D3309" s="44" t="n">
        <v>2</v>
      </c>
      <c r="E3309" s="38" t="n">
        <f aca="false">IFERROR(C3309/D3309,0)</f>
        <v>0</v>
      </c>
      <c r="F3309" s="45" t="n">
        <v>17.5</v>
      </c>
    </row>
    <row r="3310" customFormat="false" ht="15" hidden="false" customHeight="false" outlineLevel="0" collapsed="false">
      <c r="A3310" s="7" t="s">
        <v>4946</v>
      </c>
      <c r="B3310" s="7" t="s">
        <v>12285</v>
      </c>
      <c r="C3310" s="44" t="n">
        <v>0</v>
      </c>
      <c r="D3310" s="44" t="n">
        <v>2</v>
      </c>
      <c r="E3310" s="38" t="n">
        <f aca="false">IFERROR(C3310/D3310,0)</f>
        <v>0</v>
      </c>
      <c r="F3310" s="45" t="n">
        <v>28.5</v>
      </c>
    </row>
    <row r="3311" customFormat="false" ht="15" hidden="false" customHeight="false" outlineLevel="0" collapsed="false">
      <c r="A3311" s="7" t="s">
        <v>1066</v>
      </c>
      <c r="B3311" s="7" t="s">
        <v>12292</v>
      </c>
      <c r="C3311" s="44" t="n">
        <v>0</v>
      </c>
      <c r="D3311" s="44" t="n">
        <v>2</v>
      </c>
      <c r="E3311" s="38" t="n">
        <f aca="false">IFERROR(C3311/D3311,0)</f>
        <v>0</v>
      </c>
      <c r="F3311" s="45" t="n">
        <v>11.5</v>
      </c>
    </row>
    <row r="3312" customFormat="false" ht="15" hidden="false" customHeight="false" outlineLevel="0" collapsed="false">
      <c r="A3312" s="7" t="s">
        <v>2571</v>
      </c>
      <c r="B3312" s="7" t="s">
        <v>12348</v>
      </c>
      <c r="C3312" s="44" t="n">
        <v>0</v>
      </c>
      <c r="D3312" s="44" t="n">
        <v>2</v>
      </c>
      <c r="E3312" s="38" t="n">
        <f aca="false">IFERROR(C3312/D3312,0)</f>
        <v>0</v>
      </c>
      <c r="F3312" s="45" t="n">
        <v>25</v>
      </c>
    </row>
    <row r="3313" customFormat="false" ht="15" hidden="false" customHeight="false" outlineLevel="0" collapsed="false">
      <c r="A3313" s="7" t="s">
        <v>2341</v>
      </c>
      <c r="B3313" s="7" t="s">
        <v>12289</v>
      </c>
      <c r="C3313" s="44" t="n">
        <v>0</v>
      </c>
      <c r="D3313" s="44" t="n">
        <v>2</v>
      </c>
      <c r="E3313" s="38" t="n">
        <f aca="false">IFERROR(C3313/D3313,0)</f>
        <v>0</v>
      </c>
      <c r="F3313" s="45" t="n">
        <v>6.5</v>
      </c>
    </row>
    <row r="3314" customFormat="false" ht="15" hidden="false" customHeight="false" outlineLevel="0" collapsed="false">
      <c r="A3314" s="7" t="s">
        <v>3794</v>
      </c>
      <c r="B3314" s="7" t="s">
        <v>12280</v>
      </c>
      <c r="C3314" s="44" t="n">
        <v>0</v>
      </c>
      <c r="D3314" s="44" t="n">
        <v>2</v>
      </c>
      <c r="E3314" s="38" t="n">
        <f aca="false">IFERROR(C3314/D3314,0)</f>
        <v>0</v>
      </c>
      <c r="F3314" s="45" t="n">
        <v>27</v>
      </c>
    </row>
    <row r="3315" customFormat="false" ht="15" hidden="false" customHeight="false" outlineLevel="0" collapsed="false">
      <c r="A3315" s="7" t="s">
        <v>3532</v>
      </c>
      <c r="B3315" s="7" t="s">
        <v>12285</v>
      </c>
      <c r="C3315" s="44" t="n">
        <v>0</v>
      </c>
      <c r="D3315" s="44" t="n">
        <v>2</v>
      </c>
      <c r="E3315" s="38" t="n">
        <f aca="false">IFERROR(C3315/D3315,0)</f>
        <v>0</v>
      </c>
      <c r="F3315" s="45" t="n">
        <v>30.5</v>
      </c>
    </row>
    <row r="3316" customFormat="false" ht="15" hidden="false" customHeight="false" outlineLevel="0" collapsed="false">
      <c r="A3316" s="7" t="s">
        <v>3355</v>
      </c>
      <c r="B3316" s="7" t="s">
        <v>12285</v>
      </c>
      <c r="C3316" s="44" t="n">
        <v>0</v>
      </c>
      <c r="D3316" s="44" t="n">
        <v>2</v>
      </c>
      <c r="E3316" s="38" t="n">
        <f aca="false">IFERROR(C3316/D3316,0)</f>
        <v>0</v>
      </c>
      <c r="F3316" s="45" t="n">
        <v>20</v>
      </c>
    </row>
    <row r="3317" customFormat="false" ht="15" hidden="false" customHeight="false" outlineLevel="0" collapsed="false">
      <c r="A3317" s="7" t="s">
        <v>2475</v>
      </c>
      <c r="B3317" s="7" t="s">
        <v>12280</v>
      </c>
      <c r="C3317" s="44" t="n">
        <v>0</v>
      </c>
      <c r="D3317" s="44" t="n">
        <v>2</v>
      </c>
      <c r="E3317" s="38" t="n">
        <f aca="false">IFERROR(C3317/D3317,0)</f>
        <v>0</v>
      </c>
      <c r="F3317" s="45" t="n">
        <v>22.5</v>
      </c>
    </row>
    <row r="3318" customFormat="false" ht="15" hidden="false" customHeight="false" outlineLevel="0" collapsed="false">
      <c r="A3318" s="7" t="s">
        <v>2326</v>
      </c>
      <c r="B3318" s="7" t="s">
        <v>12299</v>
      </c>
      <c r="C3318" s="44" t="n">
        <v>0</v>
      </c>
      <c r="D3318" s="44" t="n">
        <v>2</v>
      </c>
      <c r="E3318" s="38" t="n">
        <f aca="false">IFERROR(C3318/D3318,0)</f>
        <v>0</v>
      </c>
      <c r="F3318" s="45" t="n">
        <v>49</v>
      </c>
    </row>
    <row r="3319" customFormat="false" ht="15" hidden="false" customHeight="false" outlineLevel="0" collapsed="false">
      <c r="A3319" s="7" t="s">
        <v>4357</v>
      </c>
      <c r="B3319" s="7" t="s">
        <v>12280</v>
      </c>
      <c r="C3319" s="44" t="n">
        <v>0</v>
      </c>
      <c r="D3319" s="44" t="n">
        <v>2</v>
      </c>
      <c r="E3319" s="38" t="n">
        <f aca="false">IFERROR(C3319/D3319,0)</f>
        <v>0</v>
      </c>
      <c r="F3319" s="45" t="n">
        <v>47.5</v>
      </c>
    </row>
    <row r="3320" customFormat="false" ht="15" hidden="false" customHeight="false" outlineLevel="0" collapsed="false">
      <c r="A3320" s="7" t="s">
        <v>2533</v>
      </c>
      <c r="B3320" s="7" t="s">
        <v>12282</v>
      </c>
      <c r="C3320" s="44" t="n">
        <v>0</v>
      </c>
      <c r="D3320" s="44" t="n">
        <v>2</v>
      </c>
      <c r="E3320" s="38" t="n">
        <f aca="false">IFERROR(C3320/D3320,0)</f>
        <v>0</v>
      </c>
      <c r="F3320" s="45" t="n">
        <v>20</v>
      </c>
    </row>
    <row r="3321" customFormat="false" ht="15" hidden="false" customHeight="false" outlineLevel="0" collapsed="false">
      <c r="A3321" s="7" t="s">
        <v>2377</v>
      </c>
      <c r="B3321" s="7" t="s">
        <v>12281</v>
      </c>
      <c r="C3321" s="44" t="n">
        <v>0</v>
      </c>
      <c r="D3321" s="44" t="n">
        <v>2</v>
      </c>
      <c r="E3321" s="38" t="n">
        <f aca="false">IFERROR(C3321/D3321,0)</f>
        <v>0</v>
      </c>
      <c r="F3321" s="45" t="n">
        <v>15.5</v>
      </c>
    </row>
    <row r="3322" customFormat="false" ht="15" hidden="false" customHeight="false" outlineLevel="0" collapsed="false">
      <c r="A3322" s="7" t="s">
        <v>2584</v>
      </c>
      <c r="B3322" s="7" t="s">
        <v>12293</v>
      </c>
      <c r="C3322" s="44" t="n">
        <v>0</v>
      </c>
      <c r="D3322" s="44" t="n">
        <v>2</v>
      </c>
      <c r="E3322" s="38" t="n">
        <f aca="false">IFERROR(C3322/D3322,0)</f>
        <v>0</v>
      </c>
      <c r="F3322" s="45" t="n">
        <v>49.5</v>
      </c>
    </row>
    <row r="3323" customFormat="false" ht="15" hidden="false" customHeight="false" outlineLevel="0" collapsed="false">
      <c r="A3323" s="7" t="s">
        <v>3643</v>
      </c>
      <c r="B3323" s="7" t="s">
        <v>12285</v>
      </c>
      <c r="C3323" s="44" t="n">
        <v>0</v>
      </c>
      <c r="D3323" s="44" t="n">
        <v>2</v>
      </c>
      <c r="E3323" s="38" t="n">
        <f aca="false">IFERROR(C3323/D3323,0)</f>
        <v>0</v>
      </c>
      <c r="F3323" s="45" t="n">
        <v>14.5</v>
      </c>
    </row>
    <row r="3324" customFormat="false" ht="15" hidden="false" customHeight="false" outlineLevel="0" collapsed="false">
      <c r="A3324" s="7" t="s">
        <v>2416</v>
      </c>
      <c r="B3324" s="7" t="s">
        <v>12280</v>
      </c>
      <c r="C3324" s="44" t="n">
        <v>0</v>
      </c>
      <c r="D3324" s="44" t="n">
        <v>2</v>
      </c>
      <c r="E3324" s="38" t="n">
        <f aca="false">IFERROR(C3324/D3324,0)</f>
        <v>0</v>
      </c>
      <c r="F3324" s="45" t="n">
        <v>27</v>
      </c>
    </row>
    <row r="3325" customFormat="false" ht="15" hidden="false" customHeight="false" outlineLevel="0" collapsed="false">
      <c r="A3325" s="7" t="s">
        <v>3753</v>
      </c>
      <c r="B3325" s="7" t="s">
        <v>12285</v>
      </c>
      <c r="C3325" s="44" t="n">
        <v>0</v>
      </c>
      <c r="D3325" s="44" t="n">
        <v>2</v>
      </c>
      <c r="E3325" s="38" t="n">
        <f aca="false">IFERROR(C3325/D3325,0)</f>
        <v>0</v>
      </c>
      <c r="F3325" s="45" t="n">
        <v>28.5</v>
      </c>
    </row>
    <row r="3326" customFormat="false" ht="15" hidden="false" customHeight="false" outlineLevel="0" collapsed="false">
      <c r="A3326" s="7" t="s">
        <v>4951</v>
      </c>
      <c r="B3326" s="7" t="s">
        <v>12285</v>
      </c>
      <c r="C3326" s="44" t="n">
        <v>0</v>
      </c>
      <c r="D3326" s="44" t="n">
        <v>2</v>
      </c>
      <c r="E3326" s="38" t="n">
        <f aca="false">IFERROR(C3326/D3326,0)</f>
        <v>0</v>
      </c>
      <c r="F3326" s="45" t="n">
        <v>15</v>
      </c>
    </row>
    <row r="3327" customFormat="false" ht="15" hidden="false" customHeight="false" outlineLevel="0" collapsed="false">
      <c r="A3327" s="7" t="s">
        <v>5028</v>
      </c>
      <c r="B3327" s="7" t="s">
        <v>12285</v>
      </c>
      <c r="C3327" s="44" t="n">
        <v>0</v>
      </c>
      <c r="D3327" s="44" t="n">
        <v>2</v>
      </c>
      <c r="E3327" s="38" t="n">
        <f aca="false">IFERROR(C3327/D3327,0)</f>
        <v>0</v>
      </c>
      <c r="F3327" s="45" t="n">
        <v>43.5</v>
      </c>
    </row>
    <row r="3328" customFormat="false" ht="15" hidden="false" customHeight="false" outlineLevel="0" collapsed="false">
      <c r="A3328" s="7" t="s">
        <v>3984</v>
      </c>
      <c r="B3328" s="7" t="s">
        <v>12285</v>
      </c>
      <c r="C3328" s="44" t="n">
        <v>0</v>
      </c>
      <c r="D3328" s="44" t="n">
        <v>2</v>
      </c>
      <c r="E3328" s="38" t="n">
        <f aca="false">IFERROR(C3328/D3328,0)</f>
        <v>0</v>
      </c>
      <c r="F3328" s="45" t="n">
        <v>26</v>
      </c>
    </row>
    <row r="3329" customFormat="false" ht="15" hidden="false" customHeight="false" outlineLevel="0" collapsed="false">
      <c r="A3329" s="7" t="s">
        <v>2405</v>
      </c>
      <c r="B3329" s="7" t="s">
        <v>12286</v>
      </c>
      <c r="C3329" s="44" t="n">
        <v>0</v>
      </c>
      <c r="D3329" s="44" t="n">
        <v>2</v>
      </c>
      <c r="E3329" s="38" t="n">
        <f aca="false">IFERROR(C3329/D3329,0)</f>
        <v>0</v>
      </c>
      <c r="F3329" s="45" t="n">
        <v>10</v>
      </c>
    </row>
    <row r="3330" customFormat="false" ht="15" hidden="false" customHeight="false" outlineLevel="0" collapsed="false">
      <c r="A3330" s="7" t="s">
        <v>3302</v>
      </c>
      <c r="B3330" s="7" t="s">
        <v>12280</v>
      </c>
      <c r="C3330" s="44" t="n">
        <v>0</v>
      </c>
      <c r="D3330" s="44" t="n">
        <v>2</v>
      </c>
      <c r="E3330" s="38" t="n">
        <f aca="false">IFERROR(C3330/D3330,0)</f>
        <v>0</v>
      </c>
      <c r="F3330" s="45" t="n">
        <v>29.5</v>
      </c>
    </row>
    <row r="3331" customFormat="false" ht="15" hidden="false" customHeight="false" outlineLevel="0" collapsed="false">
      <c r="A3331" s="7" t="s">
        <v>3893</v>
      </c>
      <c r="B3331" s="7" t="s">
        <v>12280</v>
      </c>
      <c r="C3331" s="44" t="n">
        <v>0</v>
      </c>
      <c r="D3331" s="44" t="n">
        <v>2</v>
      </c>
      <c r="E3331" s="38" t="n">
        <f aca="false">IFERROR(C3331/D3331,0)</f>
        <v>0</v>
      </c>
      <c r="F3331" s="45" t="n">
        <v>14</v>
      </c>
    </row>
    <row r="3332" customFormat="false" ht="15" hidden="false" customHeight="false" outlineLevel="0" collapsed="false">
      <c r="A3332" s="7" t="s">
        <v>4801</v>
      </c>
      <c r="B3332" s="7" t="s">
        <v>12320</v>
      </c>
      <c r="C3332" s="44" t="n">
        <v>0</v>
      </c>
      <c r="D3332" s="44" t="n">
        <v>2</v>
      </c>
      <c r="E3332" s="38" t="n">
        <f aca="false">IFERROR(C3332/D3332,0)</f>
        <v>0</v>
      </c>
      <c r="F3332" s="45" t="n">
        <v>55</v>
      </c>
    </row>
    <row r="3333" customFormat="false" ht="15" hidden="false" customHeight="false" outlineLevel="0" collapsed="false">
      <c r="A3333" s="7" t="s">
        <v>4055</v>
      </c>
      <c r="B3333" s="7" t="s">
        <v>12285</v>
      </c>
      <c r="C3333" s="44" t="n">
        <v>0</v>
      </c>
      <c r="D3333" s="44" t="n">
        <v>2</v>
      </c>
      <c r="E3333" s="38" t="n">
        <f aca="false">IFERROR(C3333/D3333,0)</f>
        <v>0</v>
      </c>
      <c r="F3333" s="45" t="n">
        <v>24</v>
      </c>
    </row>
    <row r="3334" customFormat="false" ht="15" hidden="false" customHeight="false" outlineLevel="0" collapsed="false">
      <c r="A3334" s="7" t="s">
        <v>4119</v>
      </c>
      <c r="B3334" s="7" t="s">
        <v>12285</v>
      </c>
      <c r="C3334" s="44" t="n">
        <v>0</v>
      </c>
      <c r="D3334" s="44" t="n">
        <v>2</v>
      </c>
      <c r="E3334" s="38" t="n">
        <f aca="false">IFERROR(C3334/D3334,0)</f>
        <v>0</v>
      </c>
      <c r="F3334" s="45" t="n">
        <v>18.5</v>
      </c>
    </row>
    <row r="3335" customFormat="false" ht="15" hidden="false" customHeight="false" outlineLevel="0" collapsed="false">
      <c r="A3335" s="7" t="s">
        <v>2546</v>
      </c>
      <c r="B3335" s="7" t="s">
        <v>12365</v>
      </c>
      <c r="C3335" s="44" t="n">
        <v>0</v>
      </c>
      <c r="D3335" s="44" t="n">
        <v>2</v>
      </c>
      <c r="E3335" s="38" t="n">
        <f aca="false">IFERROR(C3335/D3335,0)</f>
        <v>0</v>
      </c>
      <c r="F3335" s="45" t="n">
        <v>27</v>
      </c>
    </row>
    <row r="3336" customFormat="false" ht="15" hidden="false" customHeight="false" outlineLevel="0" collapsed="false">
      <c r="A3336" s="7" t="s">
        <v>4015</v>
      </c>
      <c r="B3336" s="7" t="s">
        <v>12285</v>
      </c>
      <c r="C3336" s="44" t="n">
        <v>0</v>
      </c>
      <c r="D3336" s="44" t="n">
        <v>2</v>
      </c>
      <c r="E3336" s="38" t="n">
        <f aca="false">IFERROR(C3336/D3336,0)</f>
        <v>0</v>
      </c>
      <c r="F3336" s="45" t="n">
        <v>10</v>
      </c>
    </row>
    <row r="3337" customFormat="false" ht="15" hidden="false" customHeight="false" outlineLevel="0" collapsed="false">
      <c r="A3337" s="7" t="s">
        <v>2304</v>
      </c>
      <c r="B3337" s="7" t="s">
        <v>12362</v>
      </c>
      <c r="C3337" s="44" t="n">
        <v>0</v>
      </c>
      <c r="D3337" s="44" t="n">
        <v>2</v>
      </c>
      <c r="E3337" s="38" t="n">
        <f aca="false">IFERROR(C3337/D3337,0)</f>
        <v>0</v>
      </c>
      <c r="F3337" s="45" t="n">
        <v>14</v>
      </c>
    </row>
    <row r="3338" customFormat="false" ht="15" hidden="false" customHeight="false" outlineLevel="0" collapsed="false">
      <c r="A3338" s="7" t="s">
        <v>3081</v>
      </c>
      <c r="B3338" s="7" t="s">
        <v>12280</v>
      </c>
      <c r="C3338" s="44" t="n">
        <v>0</v>
      </c>
      <c r="D3338" s="44" t="n">
        <v>2</v>
      </c>
      <c r="E3338" s="38" t="n">
        <f aca="false">IFERROR(C3338/D3338,0)</f>
        <v>0</v>
      </c>
      <c r="F3338" s="45" t="n">
        <v>17.5</v>
      </c>
    </row>
    <row r="3339" customFormat="false" ht="15" hidden="false" customHeight="false" outlineLevel="0" collapsed="false">
      <c r="A3339" s="7" t="s">
        <v>4834</v>
      </c>
      <c r="B3339" s="7" t="s">
        <v>12313</v>
      </c>
      <c r="C3339" s="44" t="n">
        <v>0</v>
      </c>
      <c r="D3339" s="44" t="n">
        <v>2</v>
      </c>
      <c r="E3339" s="38" t="n">
        <f aca="false">IFERROR(C3339/D3339,0)</f>
        <v>0</v>
      </c>
      <c r="F3339" s="45" t="n">
        <v>11</v>
      </c>
    </row>
    <row r="3340" customFormat="false" ht="15" hidden="false" customHeight="false" outlineLevel="0" collapsed="false">
      <c r="A3340" s="7" t="s">
        <v>5131</v>
      </c>
      <c r="B3340" s="7" t="s">
        <v>12336</v>
      </c>
      <c r="C3340" s="44" t="n">
        <v>0</v>
      </c>
      <c r="D3340" s="44" t="n">
        <v>2</v>
      </c>
      <c r="E3340" s="38" t="n">
        <f aca="false">IFERROR(C3340/D3340,0)</f>
        <v>0</v>
      </c>
      <c r="F3340" s="45" t="n">
        <v>10</v>
      </c>
    </row>
    <row r="3341" customFormat="false" ht="15" hidden="false" customHeight="false" outlineLevel="0" collapsed="false">
      <c r="A3341" s="7" t="s">
        <v>3078</v>
      </c>
      <c r="B3341" s="7" t="s">
        <v>12280</v>
      </c>
      <c r="C3341" s="44" t="n">
        <v>0</v>
      </c>
      <c r="D3341" s="44" t="n">
        <v>2</v>
      </c>
      <c r="E3341" s="38" t="n">
        <f aca="false">IFERROR(C3341/D3341,0)</f>
        <v>0</v>
      </c>
      <c r="F3341" s="45" t="n">
        <v>20.5</v>
      </c>
    </row>
    <row r="3342" customFormat="false" ht="15" hidden="false" customHeight="false" outlineLevel="0" collapsed="false">
      <c r="A3342" s="7" t="s">
        <v>2436</v>
      </c>
      <c r="B3342" s="7" t="s">
        <v>12292</v>
      </c>
      <c r="C3342" s="44" t="n">
        <v>0</v>
      </c>
      <c r="D3342" s="44" t="n">
        <v>2</v>
      </c>
      <c r="E3342" s="38" t="n">
        <f aca="false">IFERROR(C3342/D3342,0)</f>
        <v>0</v>
      </c>
      <c r="F3342" s="45" t="n">
        <v>7</v>
      </c>
    </row>
    <row r="3343" customFormat="false" ht="15" hidden="false" customHeight="false" outlineLevel="0" collapsed="false">
      <c r="A3343" s="7" t="s">
        <v>4300</v>
      </c>
      <c r="B3343" s="7" t="s">
        <v>12302</v>
      </c>
      <c r="C3343" s="44" t="n">
        <v>0</v>
      </c>
      <c r="D3343" s="44" t="n">
        <v>2</v>
      </c>
      <c r="E3343" s="38" t="n">
        <f aca="false">IFERROR(C3343/D3343,0)</f>
        <v>0</v>
      </c>
      <c r="F3343" s="45" t="n">
        <v>37.5</v>
      </c>
    </row>
    <row r="3344" customFormat="false" ht="15" hidden="false" customHeight="false" outlineLevel="0" collapsed="false">
      <c r="A3344" s="7" t="s">
        <v>5149</v>
      </c>
      <c r="B3344" s="7" t="s">
        <v>12287</v>
      </c>
      <c r="C3344" s="44" t="n">
        <v>0</v>
      </c>
      <c r="D3344" s="44" t="n">
        <v>2</v>
      </c>
      <c r="E3344" s="38" t="n">
        <f aca="false">IFERROR(C3344/D3344,0)</f>
        <v>0</v>
      </c>
      <c r="F3344" s="45" t="n">
        <v>8.5</v>
      </c>
    </row>
    <row r="3345" customFormat="false" ht="15" hidden="false" customHeight="false" outlineLevel="0" collapsed="false">
      <c r="A3345" s="7" t="s">
        <v>4426</v>
      </c>
      <c r="B3345" s="7" t="s">
        <v>12280</v>
      </c>
      <c r="C3345" s="44" t="n">
        <v>0</v>
      </c>
      <c r="D3345" s="44" t="n">
        <v>2</v>
      </c>
      <c r="E3345" s="38" t="n">
        <f aca="false">IFERROR(C3345/D3345,0)</f>
        <v>0</v>
      </c>
      <c r="F3345" s="45" t="n">
        <v>8</v>
      </c>
    </row>
    <row r="3346" customFormat="false" ht="15" hidden="false" customHeight="false" outlineLevel="0" collapsed="false">
      <c r="A3346" s="7" t="s">
        <v>4203</v>
      </c>
      <c r="B3346" s="7" t="s">
        <v>12284</v>
      </c>
      <c r="C3346" s="44" t="n">
        <v>0</v>
      </c>
      <c r="D3346" s="44" t="n">
        <v>2</v>
      </c>
      <c r="E3346" s="38" t="n">
        <f aca="false">IFERROR(C3346/D3346,0)</f>
        <v>0</v>
      </c>
      <c r="F3346" s="45" t="n">
        <v>48.5</v>
      </c>
    </row>
    <row r="3347" customFormat="false" ht="15" hidden="false" customHeight="false" outlineLevel="0" collapsed="false">
      <c r="A3347" s="7" t="s">
        <v>3548</v>
      </c>
      <c r="B3347" s="7" t="s">
        <v>12285</v>
      </c>
      <c r="C3347" s="44" t="n">
        <v>0</v>
      </c>
      <c r="D3347" s="44" t="n">
        <v>2</v>
      </c>
      <c r="E3347" s="38" t="n">
        <f aca="false">IFERROR(C3347/D3347,0)</f>
        <v>0</v>
      </c>
      <c r="F3347" s="45" t="n">
        <v>8</v>
      </c>
    </row>
    <row r="3348" customFormat="false" ht="15" hidden="false" customHeight="false" outlineLevel="0" collapsed="false">
      <c r="A3348" s="7" t="s">
        <v>4868</v>
      </c>
      <c r="B3348" s="7" t="s">
        <v>12289</v>
      </c>
      <c r="C3348" s="44" t="n">
        <v>0</v>
      </c>
      <c r="D3348" s="44" t="n">
        <v>2</v>
      </c>
      <c r="E3348" s="38" t="n">
        <f aca="false">IFERROR(C3348/D3348,0)</f>
        <v>0</v>
      </c>
      <c r="F3348" s="45" t="n">
        <v>6</v>
      </c>
    </row>
    <row r="3349" customFormat="false" ht="15" hidden="false" customHeight="false" outlineLevel="0" collapsed="false">
      <c r="A3349" s="7" t="s">
        <v>3985</v>
      </c>
      <c r="B3349" s="7" t="s">
        <v>12284</v>
      </c>
      <c r="C3349" s="44" t="n">
        <v>0</v>
      </c>
      <c r="D3349" s="44" t="n">
        <v>2</v>
      </c>
      <c r="E3349" s="38" t="n">
        <f aca="false">IFERROR(C3349/D3349,0)</f>
        <v>0</v>
      </c>
      <c r="F3349" s="45" t="n">
        <v>51.5</v>
      </c>
    </row>
    <row r="3350" customFormat="false" ht="15" hidden="false" customHeight="false" outlineLevel="0" collapsed="false">
      <c r="A3350" s="7" t="s">
        <v>5165</v>
      </c>
      <c r="B3350" s="7" t="s">
        <v>12284</v>
      </c>
      <c r="C3350" s="44" t="n">
        <v>0</v>
      </c>
      <c r="D3350" s="44" t="n">
        <v>2</v>
      </c>
      <c r="E3350" s="38" t="n">
        <f aca="false">IFERROR(C3350/D3350,0)</f>
        <v>0</v>
      </c>
      <c r="F3350" s="45" t="n">
        <v>5</v>
      </c>
    </row>
    <row r="3351" customFormat="false" ht="15" hidden="false" customHeight="false" outlineLevel="0" collapsed="false">
      <c r="A3351" s="7" t="s">
        <v>2466</v>
      </c>
      <c r="B3351" s="7" t="s">
        <v>12280</v>
      </c>
      <c r="C3351" s="44" t="n">
        <v>0</v>
      </c>
      <c r="D3351" s="44" t="n">
        <v>2</v>
      </c>
      <c r="E3351" s="38" t="n">
        <f aca="false">IFERROR(C3351/D3351,0)</f>
        <v>0</v>
      </c>
      <c r="F3351" s="45" t="n">
        <v>18</v>
      </c>
    </row>
    <row r="3352" customFormat="false" ht="15" hidden="false" customHeight="false" outlineLevel="0" collapsed="false">
      <c r="A3352" s="7" t="s">
        <v>3271</v>
      </c>
      <c r="B3352" s="7" t="s">
        <v>12280</v>
      </c>
      <c r="C3352" s="44" t="n">
        <v>0</v>
      </c>
      <c r="D3352" s="44" t="n">
        <v>2</v>
      </c>
      <c r="E3352" s="38" t="n">
        <f aca="false">IFERROR(C3352/D3352,0)</f>
        <v>0</v>
      </c>
      <c r="F3352" s="45" t="n">
        <v>20.5</v>
      </c>
    </row>
    <row r="3353" customFormat="false" ht="15" hidden="false" customHeight="false" outlineLevel="0" collapsed="false">
      <c r="A3353" s="7" t="s">
        <v>4522</v>
      </c>
      <c r="B3353" s="7" t="s">
        <v>12285</v>
      </c>
      <c r="C3353" s="44" t="n">
        <v>0</v>
      </c>
      <c r="D3353" s="44" t="n">
        <v>2</v>
      </c>
      <c r="E3353" s="38" t="n">
        <f aca="false">IFERROR(C3353/D3353,0)</f>
        <v>0</v>
      </c>
      <c r="F3353" s="45" t="n">
        <v>28</v>
      </c>
    </row>
    <row r="3354" customFormat="false" ht="15" hidden="false" customHeight="false" outlineLevel="0" collapsed="false">
      <c r="A3354" s="7" t="s">
        <v>2437</v>
      </c>
      <c r="B3354" s="7" t="s">
        <v>12280</v>
      </c>
      <c r="C3354" s="44" t="n">
        <v>0</v>
      </c>
      <c r="D3354" s="44" t="n">
        <v>2</v>
      </c>
      <c r="E3354" s="38" t="n">
        <f aca="false">IFERROR(C3354/D3354,0)</f>
        <v>0</v>
      </c>
      <c r="F3354" s="45" t="n">
        <v>29</v>
      </c>
    </row>
    <row r="3355" customFormat="false" ht="15" hidden="false" customHeight="false" outlineLevel="0" collapsed="false">
      <c r="A3355" s="7" t="s">
        <v>2397</v>
      </c>
      <c r="B3355" s="7" t="s">
        <v>12288</v>
      </c>
      <c r="C3355" s="44" t="n">
        <v>0</v>
      </c>
      <c r="D3355" s="44" t="n">
        <v>2</v>
      </c>
      <c r="E3355" s="38" t="n">
        <f aca="false">IFERROR(C3355/D3355,0)</f>
        <v>0</v>
      </c>
      <c r="F3355" s="45" t="n">
        <v>78</v>
      </c>
    </row>
    <row r="3356" customFormat="false" ht="15" hidden="false" customHeight="false" outlineLevel="0" collapsed="false">
      <c r="A3356" s="7" t="s">
        <v>2433</v>
      </c>
      <c r="B3356" s="7" t="s">
        <v>12292</v>
      </c>
      <c r="C3356" s="44" t="n">
        <v>0</v>
      </c>
      <c r="D3356" s="44" t="n">
        <v>2</v>
      </c>
      <c r="E3356" s="38" t="n">
        <f aca="false">IFERROR(C3356/D3356,0)</f>
        <v>0</v>
      </c>
      <c r="F3356" s="45" t="n">
        <v>11.5</v>
      </c>
    </row>
    <row r="3357" customFormat="false" ht="15" hidden="false" customHeight="false" outlineLevel="0" collapsed="false">
      <c r="A3357" s="7" t="s">
        <v>4526</v>
      </c>
      <c r="B3357" s="7" t="s">
        <v>12285</v>
      </c>
      <c r="C3357" s="44" t="n">
        <v>0</v>
      </c>
      <c r="D3357" s="44" t="n">
        <v>2</v>
      </c>
      <c r="E3357" s="38" t="n">
        <f aca="false">IFERROR(C3357/D3357,0)</f>
        <v>0</v>
      </c>
      <c r="F3357" s="45" t="n">
        <v>34.5</v>
      </c>
    </row>
    <row r="3358" customFormat="false" ht="15" hidden="false" customHeight="false" outlineLevel="0" collapsed="false">
      <c r="A3358" s="7" t="s">
        <v>4345</v>
      </c>
      <c r="B3358" s="7" t="s">
        <v>12285</v>
      </c>
      <c r="C3358" s="44" t="n">
        <v>0</v>
      </c>
      <c r="D3358" s="44" t="n">
        <v>2</v>
      </c>
      <c r="E3358" s="38" t="n">
        <f aca="false">IFERROR(C3358/D3358,0)</f>
        <v>0</v>
      </c>
      <c r="F3358" s="45" t="n">
        <v>19.5</v>
      </c>
    </row>
    <row r="3359" customFormat="false" ht="15" hidden="false" customHeight="false" outlineLevel="0" collapsed="false">
      <c r="A3359" s="7" t="s">
        <v>4257</v>
      </c>
      <c r="B3359" s="7" t="s">
        <v>12285</v>
      </c>
      <c r="C3359" s="44" t="n">
        <v>0</v>
      </c>
      <c r="D3359" s="44" t="n">
        <v>2</v>
      </c>
      <c r="E3359" s="38" t="n">
        <f aca="false">IFERROR(C3359/D3359,0)</f>
        <v>0</v>
      </c>
      <c r="F3359" s="45" t="n">
        <v>12</v>
      </c>
    </row>
    <row r="3360" customFormat="false" ht="15" hidden="false" customHeight="false" outlineLevel="0" collapsed="false">
      <c r="A3360" s="7" t="s">
        <v>2959</v>
      </c>
      <c r="B3360" s="7" t="s">
        <v>12280</v>
      </c>
      <c r="C3360" s="44" t="n">
        <v>0</v>
      </c>
      <c r="D3360" s="44" t="n">
        <v>2</v>
      </c>
      <c r="E3360" s="38" t="n">
        <f aca="false">IFERROR(C3360/D3360,0)</f>
        <v>0</v>
      </c>
      <c r="F3360" s="45" t="n">
        <v>20.5</v>
      </c>
    </row>
    <row r="3361" customFormat="false" ht="15" hidden="false" customHeight="false" outlineLevel="0" collapsed="false">
      <c r="A3361" s="7" t="s">
        <v>5141</v>
      </c>
      <c r="B3361" s="7" t="s">
        <v>12284</v>
      </c>
      <c r="C3361" s="44" t="n">
        <v>0</v>
      </c>
      <c r="D3361" s="44" t="n">
        <v>2</v>
      </c>
      <c r="E3361" s="38" t="n">
        <f aca="false">IFERROR(C3361/D3361,0)</f>
        <v>0</v>
      </c>
      <c r="F3361" s="45" t="n">
        <v>62</v>
      </c>
    </row>
    <row r="3362" customFormat="false" ht="15" hidden="false" customHeight="false" outlineLevel="0" collapsed="false">
      <c r="A3362" s="7" t="s">
        <v>2661</v>
      </c>
      <c r="B3362" s="7" t="s">
        <v>12298</v>
      </c>
      <c r="C3362" s="44" t="n">
        <v>0</v>
      </c>
      <c r="D3362" s="44" t="n">
        <v>2</v>
      </c>
      <c r="E3362" s="38" t="n">
        <f aca="false">IFERROR(C3362/D3362,0)</f>
        <v>0</v>
      </c>
      <c r="F3362" s="45" t="n">
        <v>38.5</v>
      </c>
    </row>
    <row r="3363" customFormat="false" ht="15" hidden="false" customHeight="false" outlineLevel="0" collapsed="false">
      <c r="A3363" s="7" t="s">
        <v>1026</v>
      </c>
      <c r="B3363" s="7" t="s">
        <v>12292</v>
      </c>
      <c r="C3363" s="44" t="n">
        <v>0</v>
      </c>
      <c r="D3363" s="44" t="n">
        <v>2</v>
      </c>
      <c r="E3363" s="38" t="n">
        <f aca="false">IFERROR(C3363/D3363,0)</f>
        <v>0</v>
      </c>
      <c r="F3363" s="45" t="n">
        <v>8</v>
      </c>
    </row>
    <row r="3364" customFormat="false" ht="15" hidden="false" customHeight="false" outlineLevel="0" collapsed="false">
      <c r="A3364" s="7" t="s">
        <v>2313</v>
      </c>
      <c r="B3364" s="7" t="s">
        <v>12297</v>
      </c>
      <c r="C3364" s="44" t="n">
        <v>0</v>
      </c>
      <c r="D3364" s="44" t="n">
        <v>2</v>
      </c>
      <c r="E3364" s="38" t="n">
        <f aca="false">IFERROR(C3364/D3364,0)</f>
        <v>0</v>
      </c>
      <c r="F3364" s="45" t="n">
        <v>12.5</v>
      </c>
    </row>
    <row r="3365" customFormat="false" ht="15" hidden="false" customHeight="false" outlineLevel="0" collapsed="false">
      <c r="A3365" s="7" t="s">
        <v>2304</v>
      </c>
      <c r="B3365" s="7" t="s">
        <v>12313</v>
      </c>
      <c r="C3365" s="44" t="n">
        <v>0</v>
      </c>
      <c r="D3365" s="44" t="n">
        <v>2</v>
      </c>
      <c r="E3365" s="38" t="n">
        <f aca="false">IFERROR(C3365/D3365,0)</f>
        <v>0</v>
      </c>
      <c r="F3365" s="45" t="n">
        <v>16.5</v>
      </c>
    </row>
    <row r="3366" customFormat="false" ht="15" hidden="false" customHeight="false" outlineLevel="0" collapsed="false">
      <c r="A3366" s="7" t="s">
        <v>2375</v>
      </c>
      <c r="B3366" s="7" t="s">
        <v>12284</v>
      </c>
      <c r="C3366" s="44" t="n">
        <v>0</v>
      </c>
      <c r="D3366" s="44" t="n">
        <v>2</v>
      </c>
      <c r="E3366" s="38" t="n">
        <f aca="false">IFERROR(C3366/D3366,0)</f>
        <v>0</v>
      </c>
      <c r="F3366" s="45" t="n">
        <v>44</v>
      </c>
    </row>
    <row r="3367" customFormat="false" ht="15" hidden="false" customHeight="false" outlineLevel="0" collapsed="false">
      <c r="A3367" s="7" t="s">
        <v>2304</v>
      </c>
      <c r="B3367" s="7" t="s">
        <v>12355</v>
      </c>
      <c r="C3367" s="44" t="n">
        <v>0</v>
      </c>
      <c r="D3367" s="44" t="n">
        <v>2</v>
      </c>
      <c r="E3367" s="38" t="n">
        <f aca="false">IFERROR(C3367/D3367,0)</f>
        <v>0</v>
      </c>
      <c r="F3367" s="45" t="n">
        <v>20.5</v>
      </c>
    </row>
    <row r="3368" customFormat="false" ht="15" hidden="false" customHeight="false" outlineLevel="0" collapsed="false">
      <c r="A3368" s="7" t="s">
        <v>3055</v>
      </c>
      <c r="B3368" s="7" t="s">
        <v>12284</v>
      </c>
      <c r="C3368" s="44" t="n">
        <v>0</v>
      </c>
      <c r="D3368" s="44" t="n">
        <v>2</v>
      </c>
      <c r="E3368" s="38" t="n">
        <f aca="false">IFERROR(C3368/D3368,0)</f>
        <v>0</v>
      </c>
      <c r="F3368" s="45" t="n">
        <v>49.5</v>
      </c>
    </row>
    <row r="3369" customFormat="false" ht="15" hidden="false" customHeight="false" outlineLevel="0" collapsed="false">
      <c r="A3369" s="7" t="s">
        <v>2842</v>
      </c>
      <c r="B3369" s="7" t="s">
        <v>12284</v>
      </c>
      <c r="C3369" s="44" t="n">
        <v>0</v>
      </c>
      <c r="D3369" s="44" t="n">
        <v>2</v>
      </c>
      <c r="E3369" s="38" t="n">
        <f aca="false">IFERROR(C3369/D3369,0)</f>
        <v>0</v>
      </c>
      <c r="F3369" s="45" t="n">
        <v>61.5</v>
      </c>
    </row>
    <row r="3370" customFormat="false" ht="15" hidden="false" customHeight="false" outlineLevel="0" collapsed="false">
      <c r="A3370" s="7" t="s">
        <v>5183</v>
      </c>
      <c r="B3370" s="7" t="s">
        <v>12283</v>
      </c>
      <c r="C3370" s="44" t="n">
        <v>0</v>
      </c>
      <c r="D3370" s="44" t="n">
        <v>2</v>
      </c>
      <c r="E3370" s="38" t="n">
        <f aca="false">IFERROR(C3370/D3370,0)</f>
        <v>0</v>
      </c>
      <c r="F3370" s="45" t="n">
        <v>11</v>
      </c>
    </row>
    <row r="3371" customFormat="false" ht="15" hidden="false" customHeight="false" outlineLevel="0" collapsed="false">
      <c r="A3371" s="7" t="s">
        <v>4820</v>
      </c>
      <c r="B3371" s="7" t="s">
        <v>12325</v>
      </c>
      <c r="C3371" s="44" t="n">
        <v>0</v>
      </c>
      <c r="D3371" s="44" t="n">
        <v>2</v>
      </c>
      <c r="E3371" s="38" t="n">
        <f aca="false">IFERROR(C3371/D3371,0)</f>
        <v>0</v>
      </c>
      <c r="F3371" s="45" t="n">
        <v>30.5</v>
      </c>
    </row>
    <row r="3372" customFormat="false" ht="15" hidden="false" customHeight="false" outlineLevel="0" collapsed="false">
      <c r="A3372" s="7" t="s">
        <v>4999</v>
      </c>
      <c r="B3372" s="7" t="s">
        <v>12285</v>
      </c>
      <c r="C3372" s="44" t="n">
        <v>0</v>
      </c>
      <c r="D3372" s="44" t="n">
        <v>2</v>
      </c>
      <c r="E3372" s="38" t="n">
        <f aca="false">IFERROR(C3372/D3372,0)</f>
        <v>0</v>
      </c>
      <c r="F3372" s="45" t="n">
        <v>30.5</v>
      </c>
    </row>
    <row r="3373" customFormat="false" ht="15" hidden="false" customHeight="false" outlineLevel="0" collapsed="false">
      <c r="A3373" s="7" t="s">
        <v>3876</v>
      </c>
      <c r="B3373" s="7" t="s">
        <v>12284</v>
      </c>
      <c r="C3373" s="44" t="n">
        <v>0</v>
      </c>
      <c r="D3373" s="44" t="n">
        <v>2</v>
      </c>
      <c r="E3373" s="38" t="n">
        <f aca="false">IFERROR(C3373/D3373,0)</f>
        <v>0</v>
      </c>
      <c r="F3373" s="45" t="n">
        <v>46</v>
      </c>
    </row>
    <row r="3374" customFormat="false" ht="15" hidden="false" customHeight="false" outlineLevel="0" collapsed="false">
      <c r="A3374" s="7" t="s">
        <v>3545</v>
      </c>
      <c r="B3374" s="7" t="s">
        <v>12285</v>
      </c>
      <c r="C3374" s="44" t="n">
        <v>0</v>
      </c>
      <c r="D3374" s="44" t="n">
        <v>2</v>
      </c>
      <c r="E3374" s="38" t="n">
        <f aca="false">IFERROR(C3374/D3374,0)</f>
        <v>0</v>
      </c>
      <c r="F3374" s="45" t="n">
        <v>29.5</v>
      </c>
    </row>
    <row r="3375" customFormat="false" ht="15" hidden="false" customHeight="false" outlineLevel="0" collapsed="false">
      <c r="A3375" s="7" t="s">
        <v>2829</v>
      </c>
      <c r="B3375" s="7" t="s">
        <v>12292</v>
      </c>
      <c r="C3375" s="44" t="n">
        <v>0</v>
      </c>
      <c r="D3375" s="44" t="n">
        <v>2</v>
      </c>
      <c r="E3375" s="38" t="n">
        <f aca="false">IFERROR(C3375/D3375,0)</f>
        <v>0</v>
      </c>
      <c r="F3375" s="45" t="n">
        <v>9</v>
      </c>
    </row>
    <row r="3376" customFormat="false" ht="15" hidden="false" customHeight="false" outlineLevel="0" collapsed="false">
      <c r="A3376" s="7" t="s">
        <v>4427</v>
      </c>
      <c r="B3376" s="7" t="s">
        <v>12285</v>
      </c>
      <c r="C3376" s="44" t="n">
        <v>0</v>
      </c>
      <c r="D3376" s="44" t="n">
        <v>2</v>
      </c>
      <c r="E3376" s="38" t="n">
        <f aca="false">IFERROR(C3376/D3376,0)</f>
        <v>0</v>
      </c>
      <c r="F3376" s="45" t="n">
        <v>20.5</v>
      </c>
    </row>
    <row r="3377" customFormat="false" ht="15" hidden="false" customHeight="false" outlineLevel="0" collapsed="false">
      <c r="A3377" s="7" t="s">
        <v>3441</v>
      </c>
      <c r="B3377" s="7" t="s">
        <v>12285</v>
      </c>
      <c r="C3377" s="44" t="n">
        <v>0</v>
      </c>
      <c r="D3377" s="44" t="n">
        <v>2</v>
      </c>
      <c r="E3377" s="38" t="n">
        <f aca="false">IFERROR(C3377/D3377,0)</f>
        <v>0</v>
      </c>
      <c r="F3377" s="45" t="n">
        <v>11</v>
      </c>
    </row>
    <row r="3378" customFormat="false" ht="15" hidden="false" customHeight="false" outlineLevel="0" collapsed="false">
      <c r="A3378" s="7" t="s">
        <v>4554</v>
      </c>
      <c r="B3378" s="7" t="s">
        <v>12285</v>
      </c>
      <c r="C3378" s="44" t="n">
        <v>0</v>
      </c>
      <c r="D3378" s="44" t="n">
        <v>2</v>
      </c>
      <c r="E3378" s="38" t="n">
        <f aca="false">IFERROR(C3378/D3378,0)</f>
        <v>0</v>
      </c>
      <c r="F3378" s="45" t="n">
        <v>11</v>
      </c>
    </row>
    <row r="3379" customFormat="false" ht="15" hidden="false" customHeight="false" outlineLevel="0" collapsed="false">
      <c r="A3379" s="7" t="s">
        <v>3181</v>
      </c>
      <c r="B3379" s="7" t="s">
        <v>12284</v>
      </c>
      <c r="C3379" s="44" t="n">
        <v>0</v>
      </c>
      <c r="D3379" s="44" t="n">
        <v>2</v>
      </c>
      <c r="E3379" s="38" t="n">
        <f aca="false">IFERROR(C3379/D3379,0)</f>
        <v>0</v>
      </c>
      <c r="F3379" s="45" t="n">
        <v>43</v>
      </c>
    </row>
    <row r="3380" customFormat="false" ht="15" hidden="false" customHeight="false" outlineLevel="0" collapsed="false">
      <c r="A3380" s="7" t="s">
        <v>4524</v>
      </c>
      <c r="B3380" s="7" t="s">
        <v>12285</v>
      </c>
      <c r="C3380" s="44" t="n">
        <v>0</v>
      </c>
      <c r="D3380" s="44" t="n">
        <v>2</v>
      </c>
      <c r="E3380" s="38" t="n">
        <f aca="false">IFERROR(C3380/D3380,0)</f>
        <v>0</v>
      </c>
      <c r="F3380" s="45" t="n">
        <v>29</v>
      </c>
    </row>
    <row r="3381" customFormat="false" ht="15" hidden="false" customHeight="false" outlineLevel="0" collapsed="false">
      <c r="A3381" s="7" t="s">
        <v>4983</v>
      </c>
      <c r="B3381" s="7" t="s">
        <v>12285</v>
      </c>
      <c r="C3381" s="44" t="n">
        <v>0</v>
      </c>
      <c r="D3381" s="44" t="n">
        <v>2</v>
      </c>
      <c r="E3381" s="38" t="n">
        <f aca="false">IFERROR(C3381/D3381,0)</f>
        <v>0</v>
      </c>
      <c r="F3381" s="45" t="n">
        <v>58</v>
      </c>
    </row>
    <row r="3382" customFormat="false" ht="15" hidden="false" customHeight="false" outlineLevel="0" collapsed="false">
      <c r="A3382" s="7" t="s">
        <v>4389</v>
      </c>
      <c r="B3382" s="7" t="s">
        <v>12284</v>
      </c>
      <c r="C3382" s="44" t="n">
        <v>0</v>
      </c>
      <c r="D3382" s="44" t="n">
        <v>2</v>
      </c>
      <c r="E3382" s="38" t="n">
        <f aca="false">IFERROR(C3382/D3382,0)</f>
        <v>0</v>
      </c>
      <c r="F3382" s="45" t="n">
        <v>32</v>
      </c>
    </row>
    <row r="3383" customFormat="false" ht="15" hidden="false" customHeight="false" outlineLevel="0" collapsed="false">
      <c r="A3383" s="7" t="s">
        <v>2420</v>
      </c>
      <c r="B3383" s="7" t="s">
        <v>12332</v>
      </c>
      <c r="C3383" s="44" t="n">
        <v>0</v>
      </c>
      <c r="D3383" s="44" t="n">
        <v>2</v>
      </c>
      <c r="E3383" s="38" t="n">
        <f aca="false">IFERROR(C3383/D3383,0)</f>
        <v>0</v>
      </c>
      <c r="F3383" s="45" t="n">
        <v>43.5</v>
      </c>
    </row>
    <row r="3384" customFormat="false" ht="15" hidden="false" customHeight="false" outlineLevel="0" collapsed="false">
      <c r="A3384" s="7" t="s">
        <v>4225</v>
      </c>
      <c r="B3384" s="7" t="s">
        <v>12281</v>
      </c>
      <c r="C3384" s="44" t="n">
        <v>0</v>
      </c>
      <c r="D3384" s="44" t="n">
        <v>2</v>
      </c>
      <c r="E3384" s="38" t="n">
        <f aca="false">IFERROR(C3384/D3384,0)</f>
        <v>0</v>
      </c>
      <c r="F3384" s="45" t="n">
        <v>12</v>
      </c>
    </row>
    <row r="3385" customFormat="false" ht="15" hidden="false" customHeight="false" outlineLevel="0" collapsed="false">
      <c r="A3385" s="7" t="s">
        <v>3155</v>
      </c>
      <c r="B3385" s="7" t="s">
        <v>12285</v>
      </c>
      <c r="C3385" s="44" t="n">
        <v>0</v>
      </c>
      <c r="D3385" s="44" t="n">
        <v>2</v>
      </c>
      <c r="E3385" s="38" t="n">
        <f aca="false">IFERROR(C3385/D3385,0)</f>
        <v>0</v>
      </c>
      <c r="F3385" s="45" t="n">
        <v>18.5</v>
      </c>
    </row>
    <row r="3386" customFormat="false" ht="15" hidden="false" customHeight="false" outlineLevel="0" collapsed="false">
      <c r="A3386" s="7" t="s">
        <v>4206</v>
      </c>
      <c r="B3386" s="7" t="s">
        <v>12285</v>
      </c>
      <c r="C3386" s="44" t="n">
        <v>0</v>
      </c>
      <c r="D3386" s="44" t="n">
        <v>2</v>
      </c>
      <c r="E3386" s="38" t="n">
        <f aca="false">IFERROR(C3386/D3386,0)</f>
        <v>0</v>
      </c>
      <c r="F3386" s="45" t="n">
        <v>1</v>
      </c>
    </row>
    <row r="3387" customFormat="false" ht="15" hidden="false" customHeight="false" outlineLevel="0" collapsed="false">
      <c r="A3387" s="7" t="s">
        <v>5192</v>
      </c>
      <c r="B3387" s="7" t="s">
        <v>12302</v>
      </c>
      <c r="C3387" s="44" t="n">
        <v>0</v>
      </c>
      <c r="D3387" s="44" t="n">
        <v>2</v>
      </c>
      <c r="E3387" s="38" t="n">
        <f aca="false">IFERROR(C3387/D3387,0)</f>
        <v>0</v>
      </c>
      <c r="F3387" s="45" t="n">
        <v>26</v>
      </c>
    </row>
    <row r="3388" customFormat="false" ht="15" hidden="false" customHeight="false" outlineLevel="0" collapsed="false">
      <c r="A3388" s="7" t="s">
        <v>4423</v>
      </c>
      <c r="B3388" s="7" t="s">
        <v>12285</v>
      </c>
      <c r="C3388" s="44" t="n">
        <v>0</v>
      </c>
      <c r="D3388" s="44" t="n">
        <v>2</v>
      </c>
      <c r="E3388" s="38" t="n">
        <f aca="false">IFERROR(C3388/D3388,0)</f>
        <v>0</v>
      </c>
      <c r="F3388" s="45" t="n">
        <v>34</v>
      </c>
    </row>
    <row r="3389" customFormat="false" ht="15" hidden="false" customHeight="false" outlineLevel="0" collapsed="false">
      <c r="A3389" s="7" t="s">
        <v>1063</v>
      </c>
      <c r="B3389" s="7" t="s">
        <v>12289</v>
      </c>
      <c r="C3389" s="44" t="n">
        <v>0</v>
      </c>
      <c r="D3389" s="44" t="n">
        <v>2</v>
      </c>
      <c r="E3389" s="38" t="n">
        <f aca="false">IFERROR(C3389/D3389,0)</f>
        <v>0</v>
      </c>
      <c r="F3389" s="45" t="n">
        <v>39</v>
      </c>
    </row>
    <row r="3390" customFormat="false" ht="15" hidden="false" customHeight="false" outlineLevel="0" collapsed="false">
      <c r="A3390" s="7" t="s">
        <v>4384</v>
      </c>
      <c r="B3390" s="7" t="s">
        <v>12285</v>
      </c>
      <c r="C3390" s="44" t="n">
        <v>0</v>
      </c>
      <c r="D3390" s="44" t="n">
        <v>2</v>
      </c>
      <c r="E3390" s="38" t="n">
        <f aca="false">IFERROR(C3390/D3390,0)</f>
        <v>0</v>
      </c>
      <c r="F3390" s="45" t="n">
        <v>16.5</v>
      </c>
    </row>
    <row r="3391" customFormat="false" ht="15" hidden="false" customHeight="false" outlineLevel="0" collapsed="false">
      <c r="A3391" s="7" t="s">
        <v>2888</v>
      </c>
      <c r="B3391" s="7" t="s">
        <v>12280</v>
      </c>
      <c r="C3391" s="44" t="n">
        <v>0</v>
      </c>
      <c r="D3391" s="44" t="n">
        <v>2</v>
      </c>
      <c r="E3391" s="38" t="n">
        <f aca="false">IFERROR(C3391/D3391,0)</f>
        <v>0</v>
      </c>
      <c r="F3391" s="45" t="n">
        <v>20.5</v>
      </c>
    </row>
    <row r="3392" customFormat="false" ht="15" hidden="false" customHeight="false" outlineLevel="0" collapsed="false">
      <c r="A3392" s="7" t="s">
        <v>959</v>
      </c>
      <c r="B3392" s="7" t="s">
        <v>12366</v>
      </c>
      <c r="C3392" s="44" t="n">
        <v>0</v>
      </c>
      <c r="D3392" s="44" t="n">
        <v>2</v>
      </c>
      <c r="E3392" s="38" t="n">
        <f aca="false">IFERROR(C3392/D3392,0)</f>
        <v>0</v>
      </c>
      <c r="F3392" s="45" t="n">
        <v>10</v>
      </c>
    </row>
    <row r="3393" customFormat="false" ht="15" hidden="false" customHeight="false" outlineLevel="0" collapsed="false">
      <c r="A3393" s="7" t="s">
        <v>4335</v>
      </c>
      <c r="B3393" s="7" t="s">
        <v>12285</v>
      </c>
      <c r="C3393" s="44" t="n">
        <v>0</v>
      </c>
      <c r="D3393" s="44" t="n">
        <v>2</v>
      </c>
      <c r="E3393" s="38" t="n">
        <f aca="false">IFERROR(C3393/D3393,0)</f>
        <v>0</v>
      </c>
      <c r="F3393" s="45" t="n">
        <v>24</v>
      </c>
    </row>
    <row r="3394" customFormat="false" ht="15" hidden="false" customHeight="false" outlineLevel="0" collapsed="false">
      <c r="A3394" s="7" t="s">
        <v>4781</v>
      </c>
      <c r="B3394" s="7" t="s">
        <v>12285</v>
      </c>
      <c r="C3394" s="44" t="n">
        <v>0</v>
      </c>
      <c r="D3394" s="44" t="n">
        <v>2</v>
      </c>
      <c r="E3394" s="38" t="n">
        <f aca="false">IFERROR(C3394/D3394,0)</f>
        <v>0</v>
      </c>
      <c r="F3394" s="45" t="n">
        <v>21</v>
      </c>
    </row>
    <row r="3395" customFormat="false" ht="15" hidden="false" customHeight="false" outlineLevel="0" collapsed="false">
      <c r="A3395" s="7" t="s">
        <v>4348</v>
      </c>
      <c r="B3395" s="7" t="s">
        <v>12285</v>
      </c>
      <c r="C3395" s="44" t="n">
        <v>0</v>
      </c>
      <c r="D3395" s="44" t="n">
        <v>2</v>
      </c>
      <c r="E3395" s="38" t="n">
        <f aca="false">IFERROR(C3395/D3395,0)</f>
        <v>0</v>
      </c>
      <c r="F3395" s="45" t="n">
        <v>28</v>
      </c>
    </row>
    <row r="3396" customFormat="false" ht="15" hidden="false" customHeight="false" outlineLevel="0" collapsed="false">
      <c r="A3396" s="7" t="s">
        <v>4581</v>
      </c>
      <c r="B3396" s="7" t="s">
        <v>12285</v>
      </c>
      <c r="C3396" s="44" t="n">
        <v>0</v>
      </c>
      <c r="D3396" s="44" t="n">
        <v>2</v>
      </c>
      <c r="E3396" s="38" t="n">
        <f aca="false">IFERROR(C3396/D3396,0)</f>
        <v>0</v>
      </c>
      <c r="F3396" s="45" t="n">
        <v>41</v>
      </c>
    </row>
    <row r="3397" customFormat="false" ht="15" hidden="false" customHeight="false" outlineLevel="0" collapsed="false">
      <c r="A3397" s="7" t="s">
        <v>2347</v>
      </c>
      <c r="B3397" s="7" t="s">
        <v>12315</v>
      </c>
      <c r="C3397" s="44" t="n">
        <v>0</v>
      </c>
      <c r="D3397" s="44" t="n">
        <v>2</v>
      </c>
      <c r="E3397" s="38" t="n">
        <f aca="false">IFERROR(C3397/D3397,0)</f>
        <v>0</v>
      </c>
      <c r="F3397" s="45" t="n">
        <v>28</v>
      </c>
    </row>
    <row r="3398" customFormat="false" ht="15" hidden="false" customHeight="false" outlineLevel="0" collapsed="false">
      <c r="A3398" s="7" t="s">
        <v>5063</v>
      </c>
      <c r="B3398" s="7" t="s">
        <v>12284</v>
      </c>
      <c r="C3398" s="44" t="n">
        <v>0</v>
      </c>
      <c r="D3398" s="44" t="n">
        <v>2</v>
      </c>
      <c r="E3398" s="38" t="n">
        <f aca="false">IFERROR(C3398/D3398,0)</f>
        <v>0</v>
      </c>
      <c r="F3398" s="45" t="n">
        <v>16</v>
      </c>
    </row>
    <row r="3399" customFormat="false" ht="15" hidden="false" customHeight="false" outlineLevel="0" collapsed="false">
      <c r="A3399" s="7" t="s">
        <v>4323</v>
      </c>
      <c r="B3399" s="7" t="s">
        <v>12281</v>
      </c>
      <c r="C3399" s="44" t="n">
        <v>0</v>
      </c>
      <c r="D3399" s="44" t="n">
        <v>2</v>
      </c>
      <c r="E3399" s="38" t="n">
        <f aca="false">IFERROR(C3399/D3399,0)</f>
        <v>0</v>
      </c>
      <c r="F3399" s="45" t="n">
        <v>19.5</v>
      </c>
    </row>
    <row r="3400" customFormat="false" ht="15" hidden="false" customHeight="false" outlineLevel="0" collapsed="false">
      <c r="A3400" s="7" t="s">
        <v>2554</v>
      </c>
      <c r="B3400" s="7" t="s">
        <v>12280</v>
      </c>
      <c r="C3400" s="44" t="n">
        <v>0</v>
      </c>
      <c r="D3400" s="44" t="n">
        <v>2</v>
      </c>
      <c r="E3400" s="38" t="n">
        <f aca="false">IFERROR(C3400/D3400,0)</f>
        <v>0</v>
      </c>
      <c r="F3400" s="45" t="n">
        <v>15</v>
      </c>
    </row>
    <row r="3401" customFormat="false" ht="15" hidden="false" customHeight="false" outlineLevel="0" collapsed="false">
      <c r="A3401" s="7" t="s">
        <v>4871</v>
      </c>
      <c r="B3401" s="7" t="s">
        <v>12285</v>
      </c>
      <c r="C3401" s="44" t="n">
        <v>0</v>
      </c>
      <c r="D3401" s="44" t="n">
        <v>2</v>
      </c>
      <c r="E3401" s="38" t="n">
        <f aca="false">IFERROR(C3401/D3401,0)</f>
        <v>0</v>
      </c>
      <c r="F3401" s="45" t="n">
        <v>15.5</v>
      </c>
    </row>
    <row r="3402" customFormat="false" ht="15" hidden="false" customHeight="false" outlineLevel="0" collapsed="false">
      <c r="A3402" s="7" t="s">
        <v>3308</v>
      </c>
      <c r="B3402" s="7" t="s">
        <v>12281</v>
      </c>
      <c r="C3402" s="44" t="n">
        <v>0</v>
      </c>
      <c r="D3402" s="44" t="n">
        <v>2</v>
      </c>
      <c r="E3402" s="38" t="n">
        <f aca="false">IFERROR(C3402/D3402,0)</f>
        <v>0</v>
      </c>
      <c r="F3402" s="45" t="n">
        <v>9.5</v>
      </c>
    </row>
    <row r="3403" customFormat="false" ht="15" hidden="false" customHeight="false" outlineLevel="0" collapsed="false">
      <c r="A3403" s="7" t="s">
        <v>4339</v>
      </c>
      <c r="B3403" s="7" t="s">
        <v>12280</v>
      </c>
      <c r="C3403" s="44" t="n">
        <v>0</v>
      </c>
      <c r="D3403" s="44" t="n">
        <v>2</v>
      </c>
      <c r="E3403" s="38" t="n">
        <f aca="false">IFERROR(C3403/D3403,0)</f>
        <v>0</v>
      </c>
      <c r="F3403" s="45" t="n">
        <v>10.5</v>
      </c>
    </row>
    <row r="3404" customFormat="false" ht="15" hidden="false" customHeight="false" outlineLevel="0" collapsed="false">
      <c r="A3404" s="7" t="s">
        <v>4402</v>
      </c>
      <c r="B3404" s="7" t="s">
        <v>12285</v>
      </c>
      <c r="C3404" s="44" t="n">
        <v>0</v>
      </c>
      <c r="D3404" s="44" t="n">
        <v>2</v>
      </c>
      <c r="E3404" s="38" t="n">
        <f aca="false">IFERROR(C3404/D3404,0)</f>
        <v>0</v>
      </c>
      <c r="F3404" s="45" t="n">
        <v>24.5</v>
      </c>
    </row>
    <row r="3405" customFormat="false" ht="15" hidden="false" customHeight="false" outlineLevel="0" collapsed="false">
      <c r="A3405" s="7" t="s">
        <v>3835</v>
      </c>
      <c r="B3405" s="7" t="s">
        <v>12285</v>
      </c>
      <c r="C3405" s="44" t="n">
        <v>0</v>
      </c>
      <c r="D3405" s="44" t="n">
        <v>2</v>
      </c>
      <c r="E3405" s="38" t="n">
        <f aca="false">IFERROR(C3405/D3405,0)</f>
        <v>0</v>
      </c>
      <c r="F3405" s="45" t="n">
        <v>10</v>
      </c>
    </row>
    <row r="3406" customFormat="false" ht="15" hidden="false" customHeight="false" outlineLevel="0" collapsed="false">
      <c r="A3406" s="7" t="s">
        <v>2439</v>
      </c>
      <c r="B3406" s="7" t="s">
        <v>12311</v>
      </c>
      <c r="C3406" s="44" t="n">
        <v>0</v>
      </c>
      <c r="D3406" s="44" t="n">
        <v>2</v>
      </c>
      <c r="E3406" s="38" t="n">
        <f aca="false">IFERROR(C3406/D3406,0)</f>
        <v>0</v>
      </c>
      <c r="F3406" s="45" t="n">
        <v>10.5</v>
      </c>
    </row>
    <row r="3407" customFormat="false" ht="15" hidden="false" customHeight="false" outlineLevel="0" collapsed="false">
      <c r="A3407" s="7" t="s">
        <v>4906</v>
      </c>
      <c r="B3407" s="7" t="s">
        <v>12285</v>
      </c>
      <c r="C3407" s="44" t="n">
        <v>0</v>
      </c>
      <c r="D3407" s="44" t="n">
        <v>2</v>
      </c>
      <c r="E3407" s="38" t="n">
        <f aca="false">IFERROR(C3407/D3407,0)</f>
        <v>0</v>
      </c>
      <c r="F3407" s="45" t="n">
        <v>23.5</v>
      </c>
    </row>
    <row r="3408" customFormat="false" ht="15" hidden="false" customHeight="false" outlineLevel="0" collapsed="false">
      <c r="A3408" s="7" t="s">
        <v>2392</v>
      </c>
      <c r="B3408" s="7" t="s">
        <v>12306</v>
      </c>
      <c r="C3408" s="44" t="n">
        <v>0</v>
      </c>
      <c r="D3408" s="44" t="n">
        <v>2</v>
      </c>
      <c r="E3408" s="38" t="n">
        <f aca="false">IFERROR(C3408/D3408,0)</f>
        <v>0</v>
      </c>
      <c r="F3408" s="45" t="n">
        <v>8</v>
      </c>
    </row>
    <row r="3409" customFormat="false" ht="15" hidden="false" customHeight="false" outlineLevel="0" collapsed="false">
      <c r="A3409" s="7" t="s">
        <v>2436</v>
      </c>
      <c r="B3409" s="7" t="s">
        <v>12297</v>
      </c>
      <c r="C3409" s="44" t="n">
        <v>0</v>
      </c>
      <c r="D3409" s="44" t="n">
        <v>2</v>
      </c>
      <c r="E3409" s="38" t="n">
        <f aca="false">IFERROR(C3409/D3409,0)</f>
        <v>0</v>
      </c>
      <c r="F3409" s="45" t="n">
        <v>53</v>
      </c>
    </row>
    <row r="3410" customFormat="false" ht="15" hidden="false" customHeight="false" outlineLevel="0" collapsed="false">
      <c r="A3410" s="7" t="s">
        <v>2423</v>
      </c>
      <c r="B3410" s="7" t="s">
        <v>12311</v>
      </c>
      <c r="C3410" s="44" t="n">
        <v>0</v>
      </c>
      <c r="D3410" s="44" t="n">
        <v>2</v>
      </c>
      <c r="E3410" s="38" t="n">
        <f aca="false">IFERROR(C3410/D3410,0)</f>
        <v>0</v>
      </c>
      <c r="F3410" s="45" t="n">
        <v>21</v>
      </c>
    </row>
    <row r="3411" customFormat="false" ht="15" hidden="false" customHeight="false" outlineLevel="0" collapsed="false">
      <c r="A3411" s="7" t="s">
        <v>3822</v>
      </c>
      <c r="B3411" s="7" t="s">
        <v>12285</v>
      </c>
      <c r="C3411" s="44" t="n">
        <v>0</v>
      </c>
      <c r="D3411" s="44" t="n">
        <v>2</v>
      </c>
      <c r="E3411" s="38" t="n">
        <f aca="false">IFERROR(C3411/D3411,0)</f>
        <v>0</v>
      </c>
      <c r="F3411" s="45" t="n">
        <v>22.5</v>
      </c>
    </row>
    <row r="3412" customFormat="false" ht="15" hidden="false" customHeight="false" outlineLevel="0" collapsed="false">
      <c r="A3412" s="7" t="s">
        <v>2595</v>
      </c>
      <c r="B3412" s="7" t="s">
        <v>12286</v>
      </c>
      <c r="C3412" s="44" t="n">
        <v>0</v>
      </c>
      <c r="D3412" s="44" t="n">
        <v>2</v>
      </c>
      <c r="E3412" s="38" t="n">
        <f aca="false">IFERROR(C3412/D3412,0)</f>
        <v>0</v>
      </c>
      <c r="F3412" s="45" t="n">
        <v>17</v>
      </c>
    </row>
    <row r="3413" customFormat="false" ht="15" hidden="false" customHeight="false" outlineLevel="0" collapsed="false">
      <c r="A3413" s="7" t="s">
        <v>4414</v>
      </c>
      <c r="B3413" s="7" t="s">
        <v>12293</v>
      </c>
      <c r="C3413" s="44" t="n">
        <v>0</v>
      </c>
      <c r="D3413" s="44" t="n">
        <v>2</v>
      </c>
      <c r="E3413" s="38" t="n">
        <f aca="false">IFERROR(C3413/D3413,0)</f>
        <v>0</v>
      </c>
      <c r="F3413" s="45" t="n">
        <v>65</v>
      </c>
    </row>
    <row r="3414" customFormat="false" ht="15" hidden="false" customHeight="false" outlineLevel="0" collapsed="false">
      <c r="A3414" s="7" t="s">
        <v>4047</v>
      </c>
      <c r="B3414" s="7" t="s">
        <v>12285</v>
      </c>
      <c r="C3414" s="44" t="n">
        <v>0</v>
      </c>
      <c r="D3414" s="44" t="n">
        <v>2</v>
      </c>
      <c r="E3414" s="38" t="n">
        <f aca="false">IFERROR(C3414/D3414,0)</f>
        <v>0</v>
      </c>
      <c r="F3414" s="45" t="n">
        <v>26</v>
      </c>
    </row>
    <row r="3415" customFormat="false" ht="15" hidden="false" customHeight="false" outlineLevel="0" collapsed="false">
      <c r="A3415" s="7" t="s">
        <v>4911</v>
      </c>
      <c r="B3415" s="7" t="s">
        <v>12285</v>
      </c>
      <c r="C3415" s="44" t="n">
        <v>0</v>
      </c>
      <c r="D3415" s="44" t="n">
        <v>2</v>
      </c>
      <c r="E3415" s="38" t="n">
        <f aca="false">IFERROR(C3415/D3415,0)</f>
        <v>0</v>
      </c>
      <c r="F3415" s="45" t="n">
        <v>64</v>
      </c>
    </row>
    <row r="3416" customFormat="false" ht="15" hidden="false" customHeight="false" outlineLevel="0" collapsed="false">
      <c r="A3416" s="7" t="s">
        <v>2334</v>
      </c>
      <c r="B3416" s="7" t="s">
        <v>12324</v>
      </c>
      <c r="C3416" s="44" t="n">
        <v>0</v>
      </c>
      <c r="D3416" s="44" t="n">
        <v>2</v>
      </c>
      <c r="E3416" s="38" t="n">
        <f aca="false">IFERROR(C3416/D3416,0)</f>
        <v>0</v>
      </c>
      <c r="F3416" s="45" t="n">
        <v>8</v>
      </c>
    </row>
    <row r="3417" customFormat="false" ht="15" hidden="false" customHeight="false" outlineLevel="0" collapsed="false">
      <c r="A3417" s="7" t="s">
        <v>4226</v>
      </c>
      <c r="B3417" s="7" t="s">
        <v>12283</v>
      </c>
      <c r="C3417" s="44" t="n">
        <v>0</v>
      </c>
      <c r="D3417" s="44" t="n">
        <v>2</v>
      </c>
      <c r="E3417" s="38" t="n">
        <f aca="false">IFERROR(C3417/D3417,0)</f>
        <v>0</v>
      </c>
      <c r="F3417" s="45" t="n">
        <v>50</v>
      </c>
    </row>
    <row r="3418" customFormat="false" ht="15" hidden="false" customHeight="false" outlineLevel="0" collapsed="false">
      <c r="A3418" s="7" t="s">
        <v>2319</v>
      </c>
      <c r="B3418" s="7" t="s">
        <v>12300</v>
      </c>
      <c r="C3418" s="44" t="n">
        <v>0</v>
      </c>
      <c r="D3418" s="44" t="n">
        <v>2</v>
      </c>
      <c r="E3418" s="38" t="n">
        <f aca="false">IFERROR(C3418/D3418,0)</f>
        <v>0</v>
      </c>
      <c r="F3418" s="45" t="n">
        <v>9.5</v>
      </c>
    </row>
    <row r="3419" customFormat="false" ht="15" hidden="false" customHeight="false" outlineLevel="0" collapsed="false">
      <c r="A3419" s="7" t="s">
        <v>2324</v>
      </c>
      <c r="B3419" s="7" t="s">
        <v>12315</v>
      </c>
      <c r="C3419" s="44" t="n">
        <v>0</v>
      </c>
      <c r="D3419" s="44" t="n">
        <v>2</v>
      </c>
      <c r="E3419" s="38" t="n">
        <f aca="false">IFERROR(C3419/D3419,0)</f>
        <v>0</v>
      </c>
      <c r="F3419" s="45" t="n">
        <v>18</v>
      </c>
    </row>
    <row r="3420" customFormat="false" ht="15" hidden="false" customHeight="false" outlineLevel="0" collapsed="false">
      <c r="A3420" s="7" t="s">
        <v>3195</v>
      </c>
      <c r="B3420" s="7" t="s">
        <v>12281</v>
      </c>
      <c r="C3420" s="44" t="n">
        <v>0</v>
      </c>
      <c r="D3420" s="44" t="n">
        <v>2</v>
      </c>
      <c r="E3420" s="38" t="n">
        <f aca="false">IFERROR(C3420/D3420,0)</f>
        <v>0</v>
      </c>
      <c r="F3420" s="45" t="n">
        <v>39</v>
      </c>
    </row>
    <row r="3421" customFormat="false" ht="15" hidden="false" customHeight="false" outlineLevel="0" collapsed="false">
      <c r="A3421" s="7" t="s">
        <v>4383</v>
      </c>
      <c r="B3421" s="7" t="s">
        <v>12285</v>
      </c>
      <c r="C3421" s="44" t="n">
        <v>0</v>
      </c>
      <c r="D3421" s="44" t="n">
        <v>2</v>
      </c>
      <c r="E3421" s="38" t="n">
        <f aca="false">IFERROR(C3421/D3421,0)</f>
        <v>0</v>
      </c>
      <c r="F3421" s="45" t="n">
        <v>49.5</v>
      </c>
    </row>
    <row r="3422" customFormat="false" ht="15" hidden="false" customHeight="false" outlineLevel="0" collapsed="false">
      <c r="A3422" s="7" t="s">
        <v>4965</v>
      </c>
      <c r="B3422" s="7" t="s">
        <v>12280</v>
      </c>
      <c r="C3422" s="44" t="n">
        <v>0</v>
      </c>
      <c r="D3422" s="44" t="n">
        <v>2</v>
      </c>
      <c r="E3422" s="38" t="n">
        <f aca="false">IFERROR(C3422/D3422,0)</f>
        <v>0</v>
      </c>
      <c r="F3422" s="45" t="n">
        <v>10</v>
      </c>
    </row>
    <row r="3423" customFormat="false" ht="15" hidden="false" customHeight="false" outlineLevel="0" collapsed="false">
      <c r="A3423" s="7" t="s">
        <v>5009</v>
      </c>
      <c r="B3423" s="7" t="s">
        <v>12283</v>
      </c>
      <c r="C3423" s="44" t="n">
        <v>0</v>
      </c>
      <c r="D3423" s="44" t="n">
        <v>2</v>
      </c>
      <c r="E3423" s="38" t="n">
        <f aca="false">IFERROR(C3423/D3423,0)</f>
        <v>0</v>
      </c>
      <c r="F3423" s="45" t="n">
        <v>20</v>
      </c>
    </row>
    <row r="3424" customFormat="false" ht="15" hidden="false" customHeight="false" outlineLevel="0" collapsed="false">
      <c r="A3424" s="7" t="s">
        <v>4051</v>
      </c>
      <c r="B3424" s="7" t="s">
        <v>12285</v>
      </c>
      <c r="C3424" s="44" t="n">
        <v>0</v>
      </c>
      <c r="D3424" s="44" t="n">
        <v>2</v>
      </c>
      <c r="E3424" s="38" t="n">
        <f aca="false">IFERROR(C3424/D3424,0)</f>
        <v>0</v>
      </c>
      <c r="F3424" s="45" t="n">
        <v>18.5</v>
      </c>
    </row>
    <row r="3425" customFormat="false" ht="15" hidden="false" customHeight="false" outlineLevel="0" collapsed="false">
      <c r="A3425" s="7" t="s">
        <v>3718</v>
      </c>
      <c r="B3425" s="7" t="s">
        <v>12280</v>
      </c>
      <c r="C3425" s="44" t="n">
        <v>0</v>
      </c>
      <c r="D3425" s="44" t="n">
        <v>2</v>
      </c>
      <c r="E3425" s="38" t="n">
        <f aca="false">IFERROR(C3425/D3425,0)</f>
        <v>0</v>
      </c>
      <c r="F3425" s="45" t="n">
        <v>34</v>
      </c>
    </row>
    <row r="3426" customFormat="false" ht="15" hidden="false" customHeight="false" outlineLevel="0" collapsed="false">
      <c r="A3426" s="7" t="s">
        <v>3592</v>
      </c>
      <c r="B3426" s="7" t="s">
        <v>12281</v>
      </c>
      <c r="C3426" s="44" t="n">
        <v>0</v>
      </c>
      <c r="D3426" s="44" t="n">
        <v>2</v>
      </c>
      <c r="E3426" s="38" t="n">
        <f aca="false">IFERROR(C3426/D3426,0)</f>
        <v>0</v>
      </c>
      <c r="F3426" s="45" t="n">
        <v>3.5</v>
      </c>
    </row>
    <row r="3427" customFormat="false" ht="15" hidden="false" customHeight="false" outlineLevel="0" collapsed="false">
      <c r="A3427" s="7" t="s">
        <v>5068</v>
      </c>
      <c r="B3427" s="7" t="s">
        <v>12285</v>
      </c>
      <c r="C3427" s="44" t="n">
        <v>0</v>
      </c>
      <c r="D3427" s="44" t="n">
        <v>2</v>
      </c>
      <c r="E3427" s="38" t="n">
        <f aca="false">IFERROR(C3427/D3427,0)</f>
        <v>0</v>
      </c>
      <c r="F3427" s="45" t="n">
        <v>37</v>
      </c>
    </row>
    <row r="3428" customFormat="false" ht="15" hidden="false" customHeight="false" outlineLevel="0" collapsed="false">
      <c r="A3428" s="7" t="s">
        <v>3623</v>
      </c>
      <c r="B3428" s="7" t="s">
        <v>12285</v>
      </c>
      <c r="C3428" s="44" t="n">
        <v>0</v>
      </c>
      <c r="D3428" s="44" t="n">
        <v>2</v>
      </c>
      <c r="E3428" s="38" t="n">
        <f aca="false">IFERROR(C3428/D3428,0)</f>
        <v>0</v>
      </c>
      <c r="F3428" s="45" t="n">
        <v>15.5</v>
      </c>
    </row>
    <row r="3429" customFormat="false" ht="15" hidden="false" customHeight="false" outlineLevel="0" collapsed="false">
      <c r="A3429" s="7" t="s">
        <v>3967</v>
      </c>
      <c r="B3429" s="7" t="s">
        <v>12285</v>
      </c>
      <c r="C3429" s="44" t="n">
        <v>0</v>
      </c>
      <c r="D3429" s="44" t="n">
        <v>2</v>
      </c>
      <c r="E3429" s="38" t="n">
        <f aca="false">IFERROR(C3429/D3429,0)</f>
        <v>0</v>
      </c>
      <c r="F3429" s="45" t="n">
        <v>16.5</v>
      </c>
    </row>
    <row r="3430" customFormat="false" ht="15" hidden="false" customHeight="false" outlineLevel="0" collapsed="false">
      <c r="A3430" s="7" t="s">
        <v>4010</v>
      </c>
      <c r="B3430" s="7" t="s">
        <v>12285</v>
      </c>
      <c r="C3430" s="44" t="n">
        <v>0</v>
      </c>
      <c r="D3430" s="44" t="n">
        <v>2</v>
      </c>
      <c r="E3430" s="38" t="n">
        <f aca="false">IFERROR(C3430/D3430,0)</f>
        <v>0</v>
      </c>
      <c r="F3430" s="45" t="n">
        <v>29.5</v>
      </c>
    </row>
    <row r="3431" customFormat="false" ht="15" hidden="false" customHeight="false" outlineLevel="0" collapsed="false">
      <c r="A3431" s="7" t="s">
        <v>2424</v>
      </c>
      <c r="B3431" s="7" t="s">
        <v>12280</v>
      </c>
      <c r="C3431" s="44" t="n">
        <v>0</v>
      </c>
      <c r="D3431" s="44" t="n">
        <v>2</v>
      </c>
      <c r="E3431" s="38" t="n">
        <f aca="false">IFERROR(C3431/D3431,0)</f>
        <v>0</v>
      </c>
      <c r="F3431" s="45" t="n">
        <v>18.5</v>
      </c>
    </row>
    <row r="3432" customFormat="false" ht="15" hidden="false" customHeight="false" outlineLevel="0" collapsed="false">
      <c r="A3432" s="7" t="s">
        <v>5077</v>
      </c>
      <c r="B3432" s="7" t="s">
        <v>12284</v>
      </c>
      <c r="C3432" s="44" t="n">
        <v>0</v>
      </c>
      <c r="D3432" s="44" t="n">
        <v>2</v>
      </c>
      <c r="E3432" s="38" t="n">
        <f aca="false">IFERROR(C3432/D3432,0)</f>
        <v>0</v>
      </c>
      <c r="F3432" s="45" t="n">
        <v>56.5</v>
      </c>
    </row>
    <row r="3433" customFormat="false" ht="15" hidden="false" customHeight="false" outlineLevel="0" collapsed="false">
      <c r="A3433" s="7" t="s">
        <v>2314</v>
      </c>
      <c r="B3433" s="7" t="s">
        <v>12319</v>
      </c>
      <c r="C3433" s="44" t="n">
        <v>0</v>
      </c>
      <c r="D3433" s="44" t="n">
        <v>2</v>
      </c>
      <c r="E3433" s="38" t="n">
        <f aca="false">IFERROR(C3433/D3433,0)</f>
        <v>0</v>
      </c>
      <c r="F3433" s="45" t="n">
        <v>84.5</v>
      </c>
    </row>
    <row r="3434" customFormat="false" ht="15" hidden="false" customHeight="false" outlineLevel="0" collapsed="false">
      <c r="A3434" s="7" t="s">
        <v>4627</v>
      </c>
      <c r="B3434" s="7" t="s">
        <v>12285</v>
      </c>
      <c r="C3434" s="44" t="n">
        <v>0</v>
      </c>
      <c r="D3434" s="44" t="n">
        <v>2</v>
      </c>
      <c r="E3434" s="38" t="n">
        <f aca="false">IFERROR(C3434/D3434,0)</f>
        <v>0</v>
      </c>
      <c r="F3434" s="45" t="n">
        <v>29</v>
      </c>
    </row>
    <row r="3435" customFormat="false" ht="15" hidden="false" customHeight="false" outlineLevel="0" collapsed="false">
      <c r="A3435" s="7" t="s">
        <v>2424</v>
      </c>
      <c r="B3435" s="7" t="s">
        <v>12289</v>
      </c>
      <c r="C3435" s="44" t="n">
        <v>0</v>
      </c>
      <c r="D3435" s="44" t="n">
        <v>2</v>
      </c>
      <c r="E3435" s="38" t="n">
        <f aca="false">IFERROR(C3435/D3435,0)</f>
        <v>0</v>
      </c>
      <c r="F3435" s="45" t="n">
        <v>20.5</v>
      </c>
    </row>
    <row r="3436" customFormat="false" ht="15" hidden="false" customHeight="false" outlineLevel="0" collapsed="false">
      <c r="A3436" s="7" t="s">
        <v>4485</v>
      </c>
      <c r="B3436" s="7" t="s">
        <v>12285</v>
      </c>
      <c r="C3436" s="44" t="n">
        <v>0</v>
      </c>
      <c r="D3436" s="44" t="n">
        <v>2</v>
      </c>
      <c r="E3436" s="38" t="n">
        <f aca="false">IFERROR(C3436/D3436,0)</f>
        <v>0</v>
      </c>
      <c r="F3436" s="45" t="n">
        <v>28.5</v>
      </c>
    </row>
    <row r="3437" customFormat="false" ht="15" hidden="false" customHeight="false" outlineLevel="0" collapsed="false">
      <c r="A3437" s="7" t="s">
        <v>4095</v>
      </c>
      <c r="B3437" s="7" t="s">
        <v>12285</v>
      </c>
      <c r="C3437" s="44" t="n">
        <v>0</v>
      </c>
      <c r="D3437" s="44" t="n">
        <v>2</v>
      </c>
      <c r="E3437" s="38" t="n">
        <f aca="false">IFERROR(C3437/D3437,0)</f>
        <v>0</v>
      </c>
      <c r="F3437" s="45" t="n">
        <v>25.5</v>
      </c>
    </row>
    <row r="3438" customFormat="false" ht="15" hidden="false" customHeight="false" outlineLevel="0" collapsed="false">
      <c r="A3438" s="7" t="s">
        <v>4813</v>
      </c>
      <c r="B3438" s="7" t="s">
        <v>12285</v>
      </c>
      <c r="C3438" s="44" t="n">
        <v>0</v>
      </c>
      <c r="D3438" s="44" t="n">
        <v>2</v>
      </c>
      <c r="E3438" s="38" t="n">
        <f aca="false">IFERROR(C3438/D3438,0)</f>
        <v>0</v>
      </c>
      <c r="F3438" s="45" t="n">
        <v>35.5</v>
      </c>
    </row>
    <row r="3439" customFormat="false" ht="15" hidden="false" customHeight="false" outlineLevel="0" collapsed="false">
      <c r="A3439" s="7" t="s">
        <v>2538</v>
      </c>
      <c r="B3439" s="7" t="s">
        <v>12289</v>
      </c>
      <c r="C3439" s="44" t="n">
        <v>0</v>
      </c>
      <c r="D3439" s="44" t="n">
        <v>2</v>
      </c>
      <c r="E3439" s="38" t="n">
        <f aca="false">IFERROR(C3439/D3439,0)</f>
        <v>0</v>
      </c>
      <c r="F3439" s="45" t="n">
        <v>25.5</v>
      </c>
    </row>
    <row r="3440" customFormat="false" ht="15" hidden="false" customHeight="false" outlineLevel="0" collapsed="false">
      <c r="A3440" s="7" t="s">
        <v>4841</v>
      </c>
      <c r="B3440" s="7" t="s">
        <v>12285</v>
      </c>
      <c r="C3440" s="44" t="n">
        <v>0</v>
      </c>
      <c r="D3440" s="44" t="n">
        <v>2</v>
      </c>
      <c r="E3440" s="38" t="n">
        <f aca="false">IFERROR(C3440/D3440,0)</f>
        <v>0</v>
      </c>
      <c r="F3440" s="45" t="n">
        <v>39.5</v>
      </c>
    </row>
    <row r="3441" customFormat="false" ht="15" hidden="false" customHeight="false" outlineLevel="0" collapsed="false">
      <c r="A3441" s="7" t="s">
        <v>4451</v>
      </c>
      <c r="B3441" s="7" t="s">
        <v>12284</v>
      </c>
      <c r="C3441" s="44" t="n">
        <v>0</v>
      </c>
      <c r="D3441" s="44" t="n">
        <v>2</v>
      </c>
      <c r="E3441" s="38" t="n">
        <f aca="false">IFERROR(C3441/D3441,0)</f>
        <v>0</v>
      </c>
      <c r="F3441" s="45" t="n">
        <v>28.5</v>
      </c>
    </row>
    <row r="3442" customFormat="false" ht="15" hidden="false" customHeight="false" outlineLevel="0" collapsed="false">
      <c r="A3442" s="7" t="s">
        <v>3747</v>
      </c>
      <c r="B3442" s="7" t="s">
        <v>12281</v>
      </c>
      <c r="C3442" s="44" t="n">
        <v>0</v>
      </c>
      <c r="D3442" s="44" t="n">
        <v>2</v>
      </c>
      <c r="E3442" s="38" t="n">
        <f aca="false">IFERROR(C3442/D3442,0)</f>
        <v>0</v>
      </c>
      <c r="F3442" s="45" t="n">
        <v>9.5</v>
      </c>
    </row>
    <row r="3443" customFormat="false" ht="15" hidden="false" customHeight="false" outlineLevel="0" collapsed="false">
      <c r="A3443" s="7" t="s">
        <v>3066</v>
      </c>
      <c r="B3443" s="7" t="s">
        <v>12330</v>
      </c>
      <c r="C3443" s="44" t="n">
        <v>0</v>
      </c>
      <c r="D3443" s="44" t="n">
        <v>2</v>
      </c>
      <c r="E3443" s="38" t="n">
        <f aca="false">IFERROR(C3443/D3443,0)</f>
        <v>0</v>
      </c>
      <c r="F3443" s="45" t="n">
        <v>39.5</v>
      </c>
    </row>
    <row r="3444" customFormat="false" ht="15" hidden="false" customHeight="false" outlineLevel="0" collapsed="false">
      <c r="A3444" s="7" t="s">
        <v>2300</v>
      </c>
      <c r="B3444" s="7" t="s">
        <v>12291</v>
      </c>
      <c r="C3444" s="44" t="n">
        <v>0</v>
      </c>
      <c r="D3444" s="44" t="n">
        <v>2</v>
      </c>
      <c r="E3444" s="38" t="n">
        <f aca="false">IFERROR(C3444/D3444,0)</f>
        <v>0</v>
      </c>
      <c r="F3444" s="45" t="n">
        <v>10</v>
      </c>
    </row>
    <row r="3445" customFormat="false" ht="15" hidden="false" customHeight="false" outlineLevel="0" collapsed="false">
      <c r="A3445" s="7" t="s">
        <v>4878</v>
      </c>
      <c r="B3445" s="7" t="s">
        <v>12285</v>
      </c>
      <c r="C3445" s="44" t="n">
        <v>0</v>
      </c>
      <c r="D3445" s="44" t="n">
        <v>2</v>
      </c>
      <c r="E3445" s="38" t="n">
        <f aca="false">IFERROR(C3445/D3445,0)</f>
        <v>0</v>
      </c>
      <c r="F3445" s="45" t="n">
        <v>7</v>
      </c>
    </row>
    <row r="3446" customFormat="false" ht="15" hidden="false" customHeight="false" outlineLevel="0" collapsed="false">
      <c r="A3446" s="7" t="s">
        <v>2388</v>
      </c>
      <c r="B3446" s="7" t="s">
        <v>12352</v>
      </c>
      <c r="C3446" s="44" t="n">
        <v>0</v>
      </c>
      <c r="D3446" s="44" t="n">
        <v>2</v>
      </c>
      <c r="E3446" s="38" t="n">
        <f aca="false">IFERROR(C3446/D3446,0)</f>
        <v>0</v>
      </c>
      <c r="F3446" s="45" t="n">
        <v>40</v>
      </c>
    </row>
    <row r="3447" customFormat="false" ht="15" hidden="false" customHeight="false" outlineLevel="0" collapsed="false">
      <c r="A3447" s="7" t="s">
        <v>2310</v>
      </c>
      <c r="B3447" s="7" t="s">
        <v>12337</v>
      </c>
      <c r="C3447" s="44" t="n">
        <v>0</v>
      </c>
      <c r="D3447" s="44" t="n">
        <v>2</v>
      </c>
      <c r="E3447" s="38" t="n">
        <f aca="false">IFERROR(C3447/D3447,0)</f>
        <v>0</v>
      </c>
      <c r="F3447" s="45" t="n">
        <v>24</v>
      </c>
    </row>
    <row r="3448" customFormat="false" ht="15" hidden="false" customHeight="false" outlineLevel="0" collapsed="false">
      <c r="A3448" s="7" t="s">
        <v>3286</v>
      </c>
      <c r="B3448" s="7" t="s">
        <v>12285</v>
      </c>
      <c r="C3448" s="44" t="n">
        <v>0</v>
      </c>
      <c r="D3448" s="44" t="n">
        <v>2</v>
      </c>
      <c r="E3448" s="38" t="n">
        <f aca="false">IFERROR(C3448/D3448,0)</f>
        <v>0</v>
      </c>
      <c r="F3448" s="45" t="n">
        <v>25.5</v>
      </c>
    </row>
    <row r="3449" customFormat="false" ht="15" hidden="false" customHeight="false" outlineLevel="0" collapsed="false">
      <c r="A3449" s="7" t="s">
        <v>4583</v>
      </c>
      <c r="B3449" s="7" t="s">
        <v>12285</v>
      </c>
      <c r="C3449" s="44" t="n">
        <v>0</v>
      </c>
      <c r="D3449" s="44" t="n">
        <v>2</v>
      </c>
      <c r="E3449" s="38" t="n">
        <f aca="false">IFERROR(C3449/D3449,0)</f>
        <v>0</v>
      </c>
      <c r="F3449" s="45" t="n">
        <v>19.5</v>
      </c>
    </row>
    <row r="3450" customFormat="false" ht="15" hidden="false" customHeight="false" outlineLevel="0" collapsed="false">
      <c r="A3450" s="7" t="s">
        <v>3912</v>
      </c>
      <c r="B3450" s="7" t="s">
        <v>12303</v>
      </c>
      <c r="C3450" s="44" t="n">
        <v>0</v>
      </c>
      <c r="D3450" s="44" t="n">
        <v>2</v>
      </c>
      <c r="E3450" s="38" t="n">
        <f aca="false">IFERROR(C3450/D3450,0)</f>
        <v>0</v>
      </c>
      <c r="F3450" s="45" t="n">
        <v>34</v>
      </c>
    </row>
    <row r="3451" customFormat="false" ht="15" hidden="false" customHeight="false" outlineLevel="0" collapsed="false">
      <c r="A3451" s="7" t="s">
        <v>2435</v>
      </c>
      <c r="B3451" s="7" t="s">
        <v>12280</v>
      </c>
      <c r="C3451" s="44" t="n">
        <v>0</v>
      </c>
      <c r="D3451" s="44" t="n">
        <v>2</v>
      </c>
      <c r="E3451" s="38" t="n">
        <f aca="false">IFERROR(C3451/D3451,0)</f>
        <v>0</v>
      </c>
      <c r="F3451" s="45" t="n">
        <v>25.5</v>
      </c>
    </row>
    <row r="3452" customFormat="false" ht="15" hidden="false" customHeight="false" outlineLevel="0" collapsed="false">
      <c r="A3452" s="7" t="s">
        <v>3895</v>
      </c>
      <c r="B3452" s="7" t="s">
        <v>12280</v>
      </c>
      <c r="C3452" s="44" t="n">
        <v>0</v>
      </c>
      <c r="D3452" s="44" t="n">
        <v>2</v>
      </c>
      <c r="E3452" s="38" t="n">
        <f aca="false">IFERROR(C3452/D3452,0)</f>
        <v>0</v>
      </c>
      <c r="F3452" s="45" t="n">
        <v>7</v>
      </c>
    </row>
    <row r="3453" customFormat="false" ht="15" hidden="false" customHeight="false" outlineLevel="0" collapsed="false">
      <c r="A3453" s="7" t="s">
        <v>5075</v>
      </c>
      <c r="B3453" s="7" t="s">
        <v>12285</v>
      </c>
      <c r="C3453" s="44" t="n">
        <v>0</v>
      </c>
      <c r="D3453" s="44" t="n">
        <v>2</v>
      </c>
      <c r="E3453" s="38" t="n">
        <f aca="false">IFERROR(C3453/D3453,0)</f>
        <v>0</v>
      </c>
      <c r="F3453" s="45" t="n">
        <v>35</v>
      </c>
    </row>
    <row r="3454" customFormat="false" ht="15" hidden="false" customHeight="false" outlineLevel="0" collapsed="false">
      <c r="A3454" s="7" t="s">
        <v>4683</v>
      </c>
      <c r="B3454" s="7" t="s">
        <v>12285</v>
      </c>
      <c r="C3454" s="44" t="n">
        <v>0</v>
      </c>
      <c r="D3454" s="44" t="n">
        <v>2</v>
      </c>
      <c r="E3454" s="38" t="n">
        <f aca="false">IFERROR(C3454/D3454,0)</f>
        <v>0</v>
      </c>
      <c r="F3454" s="45" t="n">
        <v>13.5</v>
      </c>
    </row>
    <row r="3455" customFormat="false" ht="15" hidden="false" customHeight="false" outlineLevel="0" collapsed="false">
      <c r="A3455" s="7" t="s">
        <v>2538</v>
      </c>
      <c r="B3455" s="7" t="s">
        <v>12280</v>
      </c>
      <c r="C3455" s="44" t="n">
        <v>0</v>
      </c>
      <c r="D3455" s="44" t="n">
        <v>2</v>
      </c>
      <c r="E3455" s="38" t="n">
        <f aca="false">IFERROR(C3455/D3455,0)</f>
        <v>0</v>
      </c>
      <c r="F3455" s="45" t="n">
        <v>26.5</v>
      </c>
    </row>
    <row r="3456" customFormat="false" ht="15" hidden="false" customHeight="false" outlineLevel="0" collapsed="false">
      <c r="A3456" s="7" t="s">
        <v>5206</v>
      </c>
      <c r="B3456" s="7" t="s">
        <v>12285</v>
      </c>
      <c r="C3456" s="44" t="n">
        <v>0</v>
      </c>
      <c r="D3456" s="44" t="n">
        <v>2</v>
      </c>
      <c r="E3456" s="38" t="n">
        <f aca="false">IFERROR(C3456/D3456,0)</f>
        <v>0</v>
      </c>
      <c r="F3456" s="45" t="n">
        <v>19.5</v>
      </c>
    </row>
    <row r="3457" customFormat="false" ht="15" hidden="false" customHeight="false" outlineLevel="0" collapsed="false">
      <c r="A3457" s="7" t="s">
        <v>3185</v>
      </c>
      <c r="B3457" s="7" t="s">
        <v>12285</v>
      </c>
      <c r="C3457" s="44" t="n">
        <v>0</v>
      </c>
      <c r="D3457" s="44" t="n">
        <v>2</v>
      </c>
      <c r="E3457" s="38" t="n">
        <f aca="false">IFERROR(C3457/D3457,0)</f>
        <v>0</v>
      </c>
      <c r="F3457" s="45" t="n">
        <v>9</v>
      </c>
    </row>
    <row r="3458" customFormat="false" ht="15" hidden="false" customHeight="false" outlineLevel="0" collapsed="false">
      <c r="A3458" s="7" t="s">
        <v>3697</v>
      </c>
      <c r="B3458" s="7" t="s">
        <v>12285</v>
      </c>
      <c r="C3458" s="44" t="n">
        <v>0</v>
      </c>
      <c r="D3458" s="44" t="n">
        <v>2</v>
      </c>
      <c r="E3458" s="38" t="n">
        <f aca="false">IFERROR(C3458/D3458,0)</f>
        <v>0</v>
      </c>
      <c r="F3458" s="45" t="n">
        <v>8</v>
      </c>
    </row>
    <row r="3459" customFormat="false" ht="15" hidden="false" customHeight="false" outlineLevel="0" collapsed="false">
      <c r="A3459" s="7" t="s">
        <v>3680</v>
      </c>
      <c r="B3459" s="7" t="s">
        <v>12291</v>
      </c>
      <c r="C3459" s="44" t="n">
        <v>0</v>
      </c>
      <c r="D3459" s="44" t="n">
        <v>2</v>
      </c>
      <c r="E3459" s="38" t="n">
        <f aca="false">IFERROR(C3459/D3459,0)</f>
        <v>0</v>
      </c>
      <c r="F3459" s="45" t="n">
        <v>23.5</v>
      </c>
    </row>
    <row r="3460" customFormat="false" ht="15" hidden="false" customHeight="false" outlineLevel="0" collapsed="false">
      <c r="A3460" s="7" t="s">
        <v>4892</v>
      </c>
      <c r="B3460" s="7" t="s">
        <v>12285</v>
      </c>
      <c r="C3460" s="44" t="n">
        <v>0</v>
      </c>
      <c r="D3460" s="44" t="n">
        <v>2</v>
      </c>
      <c r="E3460" s="38" t="n">
        <f aca="false">IFERROR(C3460/D3460,0)</f>
        <v>0</v>
      </c>
      <c r="F3460" s="45" t="n">
        <v>21.5</v>
      </c>
    </row>
    <row r="3461" customFormat="false" ht="15" hidden="false" customHeight="false" outlineLevel="0" collapsed="false">
      <c r="A3461" s="7" t="s">
        <v>5126</v>
      </c>
      <c r="B3461" s="7" t="s">
        <v>12285</v>
      </c>
      <c r="C3461" s="44" t="n">
        <v>0</v>
      </c>
      <c r="D3461" s="44" t="n">
        <v>2</v>
      </c>
      <c r="E3461" s="38" t="n">
        <f aca="false">IFERROR(C3461/D3461,0)</f>
        <v>0</v>
      </c>
      <c r="F3461" s="45" t="n">
        <v>36.5</v>
      </c>
    </row>
    <row r="3462" customFormat="false" ht="15" hidden="false" customHeight="false" outlineLevel="0" collapsed="false">
      <c r="A3462" s="7" t="s">
        <v>4422</v>
      </c>
      <c r="B3462" s="7" t="s">
        <v>12285</v>
      </c>
      <c r="C3462" s="44" t="n">
        <v>0</v>
      </c>
      <c r="D3462" s="44" t="n">
        <v>2</v>
      </c>
      <c r="E3462" s="38" t="n">
        <f aca="false">IFERROR(C3462/D3462,0)</f>
        <v>0</v>
      </c>
      <c r="F3462" s="45" t="n">
        <v>36.5</v>
      </c>
    </row>
    <row r="3463" customFormat="false" ht="15" hidden="false" customHeight="false" outlineLevel="0" collapsed="false">
      <c r="A3463" s="7" t="s">
        <v>2965</v>
      </c>
      <c r="B3463" s="7" t="s">
        <v>12289</v>
      </c>
      <c r="C3463" s="44" t="n">
        <v>0</v>
      </c>
      <c r="D3463" s="44" t="n">
        <v>2</v>
      </c>
      <c r="E3463" s="38" t="n">
        <f aca="false">IFERROR(C3463/D3463,0)</f>
        <v>0</v>
      </c>
      <c r="F3463" s="45" t="n">
        <v>38.5</v>
      </c>
    </row>
    <row r="3464" customFormat="false" ht="15" hidden="false" customHeight="false" outlineLevel="0" collapsed="false">
      <c r="A3464" s="7" t="s">
        <v>4438</v>
      </c>
      <c r="B3464" s="7" t="s">
        <v>12306</v>
      </c>
      <c r="C3464" s="44" t="n">
        <v>0</v>
      </c>
      <c r="D3464" s="44" t="n">
        <v>2</v>
      </c>
      <c r="E3464" s="38" t="n">
        <f aca="false">IFERROR(C3464/D3464,0)</f>
        <v>0</v>
      </c>
      <c r="F3464" s="45" t="n">
        <v>9</v>
      </c>
    </row>
    <row r="3465" customFormat="false" ht="15" hidden="false" customHeight="false" outlineLevel="0" collapsed="false">
      <c r="A3465" s="7" t="s">
        <v>2552</v>
      </c>
      <c r="B3465" s="7" t="s">
        <v>12281</v>
      </c>
      <c r="C3465" s="44" t="n">
        <v>0</v>
      </c>
      <c r="D3465" s="44" t="n">
        <v>2</v>
      </c>
      <c r="E3465" s="38" t="n">
        <f aca="false">IFERROR(C3465/D3465,0)</f>
        <v>0</v>
      </c>
      <c r="F3465" s="45" t="n">
        <v>22</v>
      </c>
    </row>
    <row r="3466" customFormat="false" ht="15" hidden="false" customHeight="false" outlineLevel="0" collapsed="false">
      <c r="A3466" s="7" t="s">
        <v>2333</v>
      </c>
      <c r="B3466" s="7" t="s">
        <v>12284</v>
      </c>
      <c r="C3466" s="44" t="n">
        <v>0</v>
      </c>
      <c r="D3466" s="44" t="n">
        <v>2</v>
      </c>
      <c r="E3466" s="38" t="n">
        <f aca="false">IFERROR(C3466/D3466,0)</f>
        <v>0</v>
      </c>
      <c r="F3466" s="45" t="n">
        <v>21.5</v>
      </c>
    </row>
    <row r="3467" customFormat="false" ht="15" hidden="false" customHeight="false" outlineLevel="0" collapsed="false">
      <c r="A3467" s="7" t="s">
        <v>3558</v>
      </c>
      <c r="B3467" s="7" t="s">
        <v>12285</v>
      </c>
      <c r="C3467" s="44" t="n">
        <v>0</v>
      </c>
      <c r="D3467" s="44" t="n">
        <v>2</v>
      </c>
      <c r="E3467" s="38" t="n">
        <f aca="false">IFERROR(C3467/D3467,0)</f>
        <v>0</v>
      </c>
      <c r="F3467" s="45" t="n">
        <v>19</v>
      </c>
    </row>
    <row r="3468" customFormat="false" ht="15" hidden="false" customHeight="false" outlineLevel="0" collapsed="false">
      <c r="A3468" s="7" t="s">
        <v>2350</v>
      </c>
      <c r="B3468" s="7" t="s">
        <v>12303</v>
      </c>
      <c r="C3468" s="44" t="n">
        <v>0</v>
      </c>
      <c r="D3468" s="44" t="n">
        <v>2</v>
      </c>
      <c r="E3468" s="38" t="n">
        <f aca="false">IFERROR(C3468/D3468,0)</f>
        <v>0</v>
      </c>
      <c r="F3468" s="45" t="n">
        <v>14</v>
      </c>
    </row>
    <row r="3469" customFormat="false" ht="15" hidden="false" customHeight="false" outlineLevel="0" collapsed="false">
      <c r="A3469" s="7" t="s">
        <v>3000</v>
      </c>
      <c r="B3469" s="7" t="s">
        <v>12280</v>
      </c>
      <c r="C3469" s="44" t="n">
        <v>0</v>
      </c>
      <c r="D3469" s="44" t="n">
        <v>2</v>
      </c>
      <c r="E3469" s="38" t="n">
        <f aca="false">IFERROR(C3469/D3469,0)</f>
        <v>0</v>
      </c>
      <c r="F3469" s="45" t="n">
        <v>17</v>
      </c>
    </row>
    <row r="3470" customFormat="false" ht="15" hidden="false" customHeight="false" outlineLevel="0" collapsed="false">
      <c r="A3470" s="7" t="s">
        <v>2323</v>
      </c>
      <c r="B3470" s="7" t="s">
        <v>12306</v>
      </c>
      <c r="C3470" s="44" t="n">
        <v>0</v>
      </c>
      <c r="D3470" s="44" t="n">
        <v>2</v>
      </c>
      <c r="E3470" s="38" t="n">
        <f aca="false">IFERROR(C3470/D3470,0)</f>
        <v>0</v>
      </c>
      <c r="F3470" s="45" t="n">
        <v>5.5</v>
      </c>
    </row>
    <row r="3471" customFormat="false" ht="15" hidden="false" customHeight="false" outlineLevel="0" collapsed="false">
      <c r="A3471" s="7" t="s">
        <v>2963</v>
      </c>
      <c r="B3471" s="7" t="s">
        <v>12285</v>
      </c>
      <c r="C3471" s="44" t="n">
        <v>0</v>
      </c>
      <c r="D3471" s="44" t="n">
        <v>2</v>
      </c>
      <c r="E3471" s="38" t="n">
        <f aca="false">IFERROR(C3471/D3471,0)</f>
        <v>0</v>
      </c>
      <c r="F3471" s="45" t="n">
        <v>24.5</v>
      </c>
    </row>
    <row r="3472" customFormat="false" ht="15" hidden="false" customHeight="false" outlineLevel="0" collapsed="false">
      <c r="A3472" s="7" t="s">
        <v>4675</v>
      </c>
      <c r="B3472" s="7" t="s">
        <v>12284</v>
      </c>
      <c r="C3472" s="44" t="n">
        <v>0</v>
      </c>
      <c r="D3472" s="44" t="n">
        <v>2</v>
      </c>
      <c r="E3472" s="38" t="n">
        <f aca="false">IFERROR(C3472/D3472,0)</f>
        <v>0</v>
      </c>
      <c r="F3472" s="45" t="n">
        <v>77</v>
      </c>
    </row>
    <row r="3473" customFormat="false" ht="15" hidden="false" customHeight="false" outlineLevel="0" collapsed="false">
      <c r="A3473" s="7" t="s">
        <v>5103</v>
      </c>
      <c r="B3473" s="7" t="s">
        <v>12280</v>
      </c>
      <c r="C3473" s="44" t="n">
        <v>0</v>
      </c>
      <c r="D3473" s="44" t="n">
        <v>2</v>
      </c>
      <c r="E3473" s="38" t="n">
        <f aca="false">IFERROR(C3473/D3473,0)</f>
        <v>0</v>
      </c>
      <c r="F3473" s="45" t="n">
        <v>9.5</v>
      </c>
    </row>
    <row r="3474" customFormat="false" ht="15" hidden="false" customHeight="false" outlineLevel="0" collapsed="false">
      <c r="A3474" s="7" t="s">
        <v>4152</v>
      </c>
      <c r="B3474" s="7" t="s">
        <v>12285</v>
      </c>
      <c r="C3474" s="44" t="n">
        <v>0</v>
      </c>
      <c r="D3474" s="44" t="n">
        <v>2</v>
      </c>
      <c r="E3474" s="38" t="n">
        <f aca="false">IFERROR(C3474/D3474,0)</f>
        <v>0</v>
      </c>
      <c r="F3474" s="45" t="n">
        <v>14</v>
      </c>
    </row>
    <row r="3475" customFormat="false" ht="15" hidden="false" customHeight="false" outlineLevel="0" collapsed="false">
      <c r="A3475" s="7" t="s">
        <v>4200</v>
      </c>
      <c r="B3475" s="7" t="s">
        <v>12283</v>
      </c>
      <c r="C3475" s="44" t="n">
        <v>0</v>
      </c>
      <c r="D3475" s="44" t="n">
        <v>2</v>
      </c>
      <c r="E3475" s="38" t="n">
        <f aca="false">IFERROR(C3475/D3475,0)</f>
        <v>0</v>
      </c>
      <c r="F3475" s="45" t="n">
        <v>37</v>
      </c>
    </row>
    <row r="3476" customFormat="false" ht="15" hidden="false" customHeight="false" outlineLevel="0" collapsed="false">
      <c r="A3476" s="7" t="s">
        <v>3472</v>
      </c>
      <c r="B3476" s="7" t="s">
        <v>12284</v>
      </c>
      <c r="C3476" s="44" t="n">
        <v>0</v>
      </c>
      <c r="D3476" s="44" t="n">
        <v>2</v>
      </c>
      <c r="E3476" s="38" t="n">
        <f aca="false">IFERROR(C3476/D3476,0)</f>
        <v>0</v>
      </c>
      <c r="F3476" s="45" t="n">
        <v>52</v>
      </c>
    </row>
    <row r="3477" customFormat="false" ht="15" hidden="false" customHeight="false" outlineLevel="0" collapsed="false">
      <c r="A3477" s="7" t="s">
        <v>4017</v>
      </c>
      <c r="B3477" s="7" t="s">
        <v>12285</v>
      </c>
      <c r="C3477" s="44" t="n">
        <v>0</v>
      </c>
      <c r="D3477" s="44" t="n">
        <v>2</v>
      </c>
      <c r="E3477" s="38" t="n">
        <f aca="false">IFERROR(C3477/D3477,0)</f>
        <v>0</v>
      </c>
      <c r="F3477" s="45" t="n">
        <v>11</v>
      </c>
    </row>
    <row r="3478" customFormat="false" ht="15" hidden="false" customHeight="false" outlineLevel="0" collapsed="false">
      <c r="A3478" s="7" t="s">
        <v>3990</v>
      </c>
      <c r="B3478" s="7" t="s">
        <v>12285</v>
      </c>
      <c r="C3478" s="44" t="n">
        <v>0</v>
      </c>
      <c r="D3478" s="44" t="n">
        <v>2</v>
      </c>
      <c r="E3478" s="38" t="n">
        <f aca="false">IFERROR(C3478/D3478,0)</f>
        <v>0</v>
      </c>
      <c r="F3478" s="45" t="n">
        <v>58</v>
      </c>
    </row>
    <row r="3479" customFormat="false" ht="15" hidden="false" customHeight="false" outlineLevel="0" collapsed="false">
      <c r="A3479" s="7" t="s">
        <v>3371</v>
      </c>
      <c r="B3479" s="7" t="s">
        <v>12309</v>
      </c>
      <c r="C3479" s="44" t="n">
        <v>0</v>
      </c>
      <c r="D3479" s="44" t="n">
        <v>2</v>
      </c>
      <c r="E3479" s="38" t="n">
        <f aca="false">IFERROR(C3479/D3479,0)</f>
        <v>0</v>
      </c>
      <c r="F3479" s="45" t="n">
        <v>55</v>
      </c>
    </row>
    <row r="3480" customFormat="false" ht="15" hidden="false" customHeight="false" outlineLevel="0" collapsed="false">
      <c r="A3480" s="7" t="s">
        <v>4666</v>
      </c>
      <c r="B3480" s="7" t="s">
        <v>12285</v>
      </c>
      <c r="C3480" s="44" t="n">
        <v>0</v>
      </c>
      <c r="D3480" s="44" t="n">
        <v>2</v>
      </c>
      <c r="E3480" s="38" t="n">
        <f aca="false">IFERROR(C3480/D3480,0)</f>
        <v>0</v>
      </c>
      <c r="F3480" s="45" t="n">
        <v>7</v>
      </c>
    </row>
    <row r="3481" customFormat="false" ht="15" hidden="false" customHeight="false" outlineLevel="0" collapsed="false">
      <c r="A3481" s="7" t="s">
        <v>3508</v>
      </c>
      <c r="B3481" s="7" t="s">
        <v>12284</v>
      </c>
      <c r="C3481" s="44" t="n">
        <v>0</v>
      </c>
      <c r="D3481" s="44" t="n">
        <v>2</v>
      </c>
      <c r="E3481" s="38" t="n">
        <f aca="false">IFERROR(C3481/D3481,0)</f>
        <v>0</v>
      </c>
      <c r="F3481" s="45" t="n">
        <v>42</v>
      </c>
    </row>
    <row r="3482" customFormat="false" ht="15" hidden="false" customHeight="false" outlineLevel="0" collapsed="false">
      <c r="A3482" s="7" t="s">
        <v>1002</v>
      </c>
      <c r="B3482" s="7" t="s">
        <v>12317</v>
      </c>
      <c r="C3482" s="44" t="n">
        <v>0</v>
      </c>
      <c r="D3482" s="44" t="n">
        <v>2</v>
      </c>
      <c r="E3482" s="38" t="n">
        <f aca="false">IFERROR(C3482/D3482,0)</f>
        <v>0</v>
      </c>
      <c r="F3482" s="45" t="n">
        <v>52</v>
      </c>
    </row>
    <row r="3483" customFormat="false" ht="15" hidden="false" customHeight="false" outlineLevel="0" collapsed="false">
      <c r="A3483" s="7" t="s">
        <v>2308</v>
      </c>
      <c r="B3483" s="7" t="s">
        <v>12315</v>
      </c>
      <c r="C3483" s="44" t="n">
        <v>0</v>
      </c>
      <c r="D3483" s="44" t="n">
        <v>2</v>
      </c>
      <c r="E3483" s="38" t="n">
        <f aca="false">IFERROR(C3483/D3483,0)</f>
        <v>0</v>
      </c>
      <c r="F3483" s="45" t="n">
        <v>13.5</v>
      </c>
    </row>
    <row r="3484" customFormat="false" ht="15" hidden="false" customHeight="false" outlineLevel="0" collapsed="false">
      <c r="A3484" s="7" t="s">
        <v>4635</v>
      </c>
      <c r="B3484" s="7" t="s">
        <v>12284</v>
      </c>
      <c r="C3484" s="44" t="n">
        <v>0</v>
      </c>
      <c r="D3484" s="44" t="n">
        <v>2</v>
      </c>
      <c r="E3484" s="38" t="n">
        <f aca="false">IFERROR(C3484/D3484,0)</f>
        <v>0</v>
      </c>
      <c r="F3484" s="45" t="n">
        <v>47.5</v>
      </c>
    </row>
    <row r="3485" customFormat="false" ht="15" hidden="false" customHeight="false" outlineLevel="0" collapsed="false">
      <c r="A3485" s="7" t="s">
        <v>2466</v>
      </c>
      <c r="B3485" s="7" t="s">
        <v>12289</v>
      </c>
      <c r="C3485" s="44" t="n">
        <v>0</v>
      </c>
      <c r="D3485" s="44" t="n">
        <v>2</v>
      </c>
      <c r="E3485" s="38" t="n">
        <f aca="false">IFERROR(C3485/D3485,0)</f>
        <v>0</v>
      </c>
      <c r="F3485" s="45" t="n">
        <v>21</v>
      </c>
    </row>
    <row r="3486" customFormat="false" ht="15" hidden="false" customHeight="false" outlineLevel="0" collapsed="false">
      <c r="A3486" s="7" t="s">
        <v>4459</v>
      </c>
      <c r="B3486" s="7" t="s">
        <v>12285</v>
      </c>
      <c r="C3486" s="44" t="n">
        <v>0</v>
      </c>
      <c r="D3486" s="44" t="n">
        <v>2</v>
      </c>
      <c r="E3486" s="38" t="n">
        <f aca="false">IFERROR(C3486/D3486,0)</f>
        <v>0</v>
      </c>
      <c r="F3486" s="45" t="n">
        <v>25.5</v>
      </c>
    </row>
    <row r="3487" customFormat="false" ht="15" hidden="false" customHeight="false" outlineLevel="0" collapsed="false">
      <c r="A3487" s="7" t="s">
        <v>2908</v>
      </c>
      <c r="B3487" s="7" t="s">
        <v>12281</v>
      </c>
      <c r="C3487" s="44" t="n">
        <v>0</v>
      </c>
      <c r="D3487" s="44" t="n">
        <v>2</v>
      </c>
      <c r="E3487" s="38" t="n">
        <f aca="false">IFERROR(C3487/D3487,0)</f>
        <v>0</v>
      </c>
      <c r="F3487" s="45" t="n">
        <v>11.5</v>
      </c>
    </row>
    <row r="3488" customFormat="false" ht="15" hidden="false" customHeight="false" outlineLevel="0" collapsed="false">
      <c r="A3488" s="7" t="s">
        <v>4810</v>
      </c>
      <c r="B3488" s="7" t="s">
        <v>12285</v>
      </c>
      <c r="C3488" s="44" t="n">
        <v>0</v>
      </c>
      <c r="D3488" s="44" t="n">
        <v>2</v>
      </c>
      <c r="E3488" s="38" t="n">
        <f aca="false">IFERROR(C3488/D3488,0)</f>
        <v>0</v>
      </c>
      <c r="F3488" s="45" t="n">
        <v>22.5</v>
      </c>
    </row>
    <row r="3489" customFormat="false" ht="15" hidden="false" customHeight="false" outlineLevel="0" collapsed="false">
      <c r="A3489" s="7" t="s">
        <v>2877</v>
      </c>
      <c r="B3489" s="7" t="s">
        <v>12285</v>
      </c>
      <c r="C3489" s="44" t="n">
        <v>0</v>
      </c>
      <c r="D3489" s="44" t="n">
        <v>2</v>
      </c>
      <c r="E3489" s="38" t="n">
        <f aca="false">IFERROR(C3489/D3489,0)</f>
        <v>0</v>
      </c>
      <c r="F3489" s="45" t="n">
        <v>30</v>
      </c>
    </row>
    <row r="3490" customFormat="false" ht="15" hidden="false" customHeight="false" outlineLevel="0" collapsed="false">
      <c r="A3490" s="7" t="s">
        <v>4570</v>
      </c>
      <c r="B3490" s="7" t="s">
        <v>12285</v>
      </c>
      <c r="C3490" s="44" t="n">
        <v>0</v>
      </c>
      <c r="D3490" s="44" t="n">
        <v>2</v>
      </c>
      <c r="E3490" s="38" t="n">
        <f aca="false">IFERROR(C3490/D3490,0)</f>
        <v>0</v>
      </c>
      <c r="F3490" s="45" t="n">
        <v>46.5</v>
      </c>
    </row>
    <row r="3491" customFormat="false" ht="15" hidden="false" customHeight="false" outlineLevel="0" collapsed="false">
      <c r="A3491" s="7" t="s">
        <v>3851</v>
      </c>
      <c r="B3491" s="7" t="s">
        <v>12284</v>
      </c>
      <c r="C3491" s="44" t="n">
        <v>0</v>
      </c>
      <c r="D3491" s="44" t="n">
        <v>2</v>
      </c>
      <c r="E3491" s="38" t="n">
        <f aca="false">IFERROR(C3491/D3491,0)</f>
        <v>0</v>
      </c>
      <c r="F3491" s="45" t="n">
        <v>30.5</v>
      </c>
    </row>
    <row r="3492" customFormat="false" ht="15" hidden="false" customHeight="false" outlineLevel="0" collapsed="false">
      <c r="A3492" s="7" t="s">
        <v>5053</v>
      </c>
      <c r="B3492" s="7" t="s">
        <v>12284</v>
      </c>
      <c r="C3492" s="44" t="n">
        <v>0</v>
      </c>
      <c r="D3492" s="44" t="n">
        <v>2</v>
      </c>
      <c r="E3492" s="38" t="n">
        <f aca="false">IFERROR(C3492/D3492,0)</f>
        <v>0</v>
      </c>
      <c r="F3492" s="45" t="n">
        <v>60.5</v>
      </c>
    </row>
    <row r="3493" customFormat="false" ht="15" hidden="false" customHeight="false" outlineLevel="0" collapsed="false">
      <c r="A3493" s="7" t="s">
        <v>2486</v>
      </c>
      <c r="B3493" s="7" t="s">
        <v>12288</v>
      </c>
      <c r="C3493" s="44" t="n">
        <v>0</v>
      </c>
      <c r="D3493" s="44" t="n">
        <v>2</v>
      </c>
      <c r="E3493" s="38" t="n">
        <f aca="false">IFERROR(C3493/D3493,0)</f>
        <v>0</v>
      </c>
      <c r="F3493" s="45" t="n">
        <v>43.5</v>
      </c>
    </row>
    <row r="3494" customFormat="false" ht="15" hidden="false" customHeight="false" outlineLevel="0" collapsed="false">
      <c r="A3494" s="7" t="s">
        <v>3779</v>
      </c>
      <c r="B3494" s="7" t="s">
        <v>12280</v>
      </c>
      <c r="C3494" s="44" t="n">
        <v>0</v>
      </c>
      <c r="D3494" s="44" t="n">
        <v>2</v>
      </c>
      <c r="E3494" s="38" t="n">
        <f aca="false">IFERROR(C3494/D3494,0)</f>
        <v>0</v>
      </c>
      <c r="F3494" s="45" t="n">
        <v>18</v>
      </c>
    </row>
    <row r="3495" customFormat="false" ht="15" hidden="false" customHeight="false" outlineLevel="0" collapsed="false">
      <c r="A3495" s="7" t="s">
        <v>2402</v>
      </c>
      <c r="B3495" s="7" t="s">
        <v>12320</v>
      </c>
      <c r="C3495" s="44" t="n">
        <v>0</v>
      </c>
      <c r="D3495" s="44" t="n">
        <v>2</v>
      </c>
      <c r="E3495" s="38" t="n">
        <f aca="false">IFERROR(C3495/D3495,0)</f>
        <v>0</v>
      </c>
      <c r="F3495" s="45" t="n">
        <v>50</v>
      </c>
    </row>
    <row r="3496" customFormat="false" ht="15" hidden="false" customHeight="false" outlineLevel="0" collapsed="false">
      <c r="A3496" s="7" t="s">
        <v>959</v>
      </c>
      <c r="B3496" s="7" t="s">
        <v>12358</v>
      </c>
      <c r="C3496" s="44" t="n">
        <v>0</v>
      </c>
      <c r="D3496" s="44" t="n">
        <v>2</v>
      </c>
      <c r="E3496" s="38" t="n">
        <f aca="false">IFERROR(C3496/D3496,0)</f>
        <v>0</v>
      </c>
      <c r="F3496" s="45" t="n">
        <v>11</v>
      </c>
    </row>
    <row r="3497" customFormat="false" ht="15" hidden="false" customHeight="false" outlineLevel="0" collapsed="false">
      <c r="A3497" s="7" t="s">
        <v>2358</v>
      </c>
      <c r="B3497" s="7" t="s">
        <v>12282</v>
      </c>
      <c r="C3497" s="44" t="n">
        <v>0</v>
      </c>
      <c r="D3497" s="44" t="n">
        <v>2</v>
      </c>
      <c r="E3497" s="38" t="n">
        <f aca="false">IFERROR(C3497/D3497,0)</f>
        <v>0</v>
      </c>
      <c r="F3497" s="45" t="n">
        <v>9</v>
      </c>
    </row>
    <row r="3498" customFormat="false" ht="15" hidden="false" customHeight="false" outlineLevel="0" collapsed="false">
      <c r="A3498" s="7" t="s">
        <v>5074</v>
      </c>
      <c r="B3498" s="7" t="s">
        <v>12285</v>
      </c>
      <c r="C3498" s="44" t="n">
        <v>0</v>
      </c>
      <c r="D3498" s="44" t="n">
        <v>2</v>
      </c>
      <c r="E3498" s="38" t="n">
        <f aca="false">IFERROR(C3498/D3498,0)</f>
        <v>0</v>
      </c>
      <c r="F3498" s="45" t="n">
        <v>22</v>
      </c>
    </row>
    <row r="3499" customFormat="false" ht="15" hidden="false" customHeight="false" outlineLevel="0" collapsed="false">
      <c r="A3499" s="7" t="s">
        <v>4930</v>
      </c>
      <c r="B3499" s="7" t="s">
        <v>12285</v>
      </c>
      <c r="C3499" s="44" t="n">
        <v>0</v>
      </c>
      <c r="D3499" s="44" t="n">
        <v>2</v>
      </c>
      <c r="E3499" s="38" t="n">
        <f aca="false">IFERROR(C3499/D3499,0)</f>
        <v>0</v>
      </c>
      <c r="F3499" s="45" t="n">
        <v>32</v>
      </c>
    </row>
    <row r="3500" customFormat="false" ht="15" hidden="false" customHeight="false" outlineLevel="0" collapsed="false">
      <c r="A3500" s="7" t="s">
        <v>4416</v>
      </c>
      <c r="B3500" s="7" t="s">
        <v>12311</v>
      </c>
      <c r="C3500" s="44" t="n">
        <v>0</v>
      </c>
      <c r="D3500" s="44" t="n">
        <v>2</v>
      </c>
      <c r="E3500" s="38" t="n">
        <f aca="false">IFERROR(C3500/D3500,0)</f>
        <v>0</v>
      </c>
      <c r="F3500" s="45" t="n">
        <v>9</v>
      </c>
    </row>
    <row r="3501" customFormat="false" ht="15" hidden="false" customHeight="false" outlineLevel="0" collapsed="false">
      <c r="A3501" s="7" t="s">
        <v>4401</v>
      </c>
      <c r="B3501" s="7" t="s">
        <v>12285</v>
      </c>
      <c r="C3501" s="44" t="n">
        <v>0</v>
      </c>
      <c r="D3501" s="44" t="n">
        <v>2</v>
      </c>
      <c r="E3501" s="38" t="n">
        <f aca="false">IFERROR(C3501/D3501,0)</f>
        <v>0</v>
      </c>
      <c r="F3501" s="45" t="n">
        <v>39</v>
      </c>
    </row>
    <row r="3502" customFormat="false" ht="15" hidden="false" customHeight="false" outlineLevel="0" collapsed="false">
      <c r="A3502" s="7" t="s">
        <v>4948</v>
      </c>
      <c r="B3502" s="7" t="s">
        <v>12285</v>
      </c>
      <c r="C3502" s="44" t="n">
        <v>0</v>
      </c>
      <c r="D3502" s="44" t="n">
        <v>2</v>
      </c>
      <c r="E3502" s="38" t="n">
        <f aca="false">IFERROR(C3502/D3502,0)</f>
        <v>0</v>
      </c>
      <c r="F3502" s="45" t="n">
        <v>41</v>
      </c>
    </row>
    <row r="3503" customFormat="false" ht="15" hidden="false" customHeight="false" outlineLevel="0" collapsed="false">
      <c r="A3503" s="7" t="s">
        <v>2561</v>
      </c>
      <c r="B3503" s="7" t="s">
        <v>12291</v>
      </c>
      <c r="C3503" s="44" t="n">
        <v>0</v>
      </c>
      <c r="D3503" s="44" t="n">
        <v>2</v>
      </c>
      <c r="E3503" s="38" t="n">
        <f aca="false">IFERROR(C3503/D3503,0)</f>
        <v>0</v>
      </c>
      <c r="F3503" s="45" t="n">
        <v>25</v>
      </c>
    </row>
    <row r="3504" customFormat="false" ht="15" hidden="false" customHeight="false" outlineLevel="0" collapsed="false">
      <c r="A3504" s="7" t="s">
        <v>4027</v>
      </c>
      <c r="B3504" s="7" t="s">
        <v>12289</v>
      </c>
      <c r="C3504" s="44" t="n">
        <v>0</v>
      </c>
      <c r="D3504" s="44" t="n">
        <v>2</v>
      </c>
      <c r="E3504" s="38" t="n">
        <f aca="false">IFERROR(C3504/D3504,0)</f>
        <v>0</v>
      </c>
      <c r="F3504" s="45" t="n">
        <v>14</v>
      </c>
    </row>
    <row r="3505" customFormat="false" ht="15" hidden="false" customHeight="false" outlineLevel="0" collapsed="false">
      <c r="A3505" s="7" t="s">
        <v>4033</v>
      </c>
      <c r="B3505" s="7" t="s">
        <v>12348</v>
      </c>
      <c r="C3505" s="44" t="n">
        <v>0</v>
      </c>
      <c r="D3505" s="44" t="n">
        <v>2</v>
      </c>
      <c r="E3505" s="38" t="n">
        <f aca="false">IFERROR(C3505/D3505,0)</f>
        <v>0</v>
      </c>
      <c r="F3505" s="45" t="n">
        <v>19.5</v>
      </c>
    </row>
    <row r="3506" customFormat="false" ht="15" hidden="false" customHeight="false" outlineLevel="0" collapsed="false">
      <c r="A3506" s="7" t="s">
        <v>3788</v>
      </c>
      <c r="B3506" s="7" t="s">
        <v>12280</v>
      </c>
      <c r="C3506" s="44" t="n">
        <v>0</v>
      </c>
      <c r="D3506" s="44" t="n">
        <v>2</v>
      </c>
      <c r="E3506" s="38" t="n">
        <f aca="false">IFERROR(C3506/D3506,0)</f>
        <v>0</v>
      </c>
      <c r="F3506" s="45" t="n">
        <v>13</v>
      </c>
    </row>
    <row r="3507" customFormat="false" ht="15" hidden="false" customHeight="false" outlineLevel="0" collapsed="false">
      <c r="A3507" s="7" t="s">
        <v>3606</v>
      </c>
      <c r="B3507" s="7" t="s">
        <v>12285</v>
      </c>
      <c r="C3507" s="44" t="n">
        <v>0</v>
      </c>
      <c r="D3507" s="44" t="n">
        <v>2</v>
      </c>
      <c r="E3507" s="38" t="n">
        <f aca="false">IFERROR(C3507/D3507,0)</f>
        <v>0</v>
      </c>
      <c r="F3507" s="45" t="n">
        <v>25</v>
      </c>
    </row>
    <row r="3508" customFormat="false" ht="15" hidden="false" customHeight="false" outlineLevel="0" collapsed="false">
      <c r="A3508" s="7" t="s">
        <v>4833</v>
      </c>
      <c r="B3508" s="7" t="s">
        <v>12281</v>
      </c>
      <c r="C3508" s="44" t="n">
        <v>0</v>
      </c>
      <c r="D3508" s="44" t="n">
        <v>2</v>
      </c>
      <c r="E3508" s="38" t="n">
        <f aca="false">IFERROR(C3508/D3508,0)</f>
        <v>0</v>
      </c>
      <c r="F3508" s="45" t="n">
        <v>14</v>
      </c>
    </row>
    <row r="3509" customFormat="false" ht="15" hidden="false" customHeight="false" outlineLevel="0" collapsed="false">
      <c r="A3509" s="7" t="s">
        <v>2955</v>
      </c>
      <c r="B3509" s="7" t="s">
        <v>12284</v>
      </c>
      <c r="C3509" s="44" t="n">
        <v>0</v>
      </c>
      <c r="D3509" s="44" t="n">
        <v>2</v>
      </c>
      <c r="E3509" s="38" t="n">
        <f aca="false">IFERROR(C3509/D3509,0)</f>
        <v>0</v>
      </c>
      <c r="F3509" s="45" t="n">
        <v>24.5</v>
      </c>
    </row>
    <row r="3510" customFormat="false" ht="15" hidden="false" customHeight="false" outlineLevel="0" collapsed="false">
      <c r="A3510" s="7" t="s">
        <v>5114</v>
      </c>
      <c r="B3510" s="7" t="s">
        <v>12285</v>
      </c>
      <c r="C3510" s="44" t="n">
        <v>0</v>
      </c>
      <c r="D3510" s="44" t="n">
        <v>2</v>
      </c>
      <c r="E3510" s="38" t="n">
        <f aca="false">IFERROR(C3510/D3510,0)</f>
        <v>0</v>
      </c>
      <c r="F3510" s="45" t="n">
        <v>57.5</v>
      </c>
    </row>
    <row r="3511" customFormat="false" ht="15" hidden="false" customHeight="false" outlineLevel="0" collapsed="false">
      <c r="A3511" s="7" t="s">
        <v>4929</v>
      </c>
      <c r="B3511" s="7" t="s">
        <v>12284</v>
      </c>
      <c r="C3511" s="44" t="n">
        <v>0</v>
      </c>
      <c r="D3511" s="44" t="n">
        <v>2</v>
      </c>
      <c r="E3511" s="38" t="n">
        <f aca="false">IFERROR(C3511/D3511,0)</f>
        <v>0</v>
      </c>
      <c r="F3511" s="45" t="n">
        <v>43</v>
      </c>
    </row>
    <row r="3512" customFormat="false" ht="15" hidden="false" customHeight="false" outlineLevel="0" collapsed="false">
      <c r="A3512" s="7" t="s">
        <v>3159</v>
      </c>
      <c r="B3512" s="7" t="s">
        <v>12288</v>
      </c>
      <c r="C3512" s="44" t="n">
        <v>0</v>
      </c>
      <c r="D3512" s="44" t="n">
        <v>2</v>
      </c>
      <c r="E3512" s="38" t="n">
        <f aca="false">IFERROR(C3512/D3512,0)</f>
        <v>0</v>
      </c>
      <c r="F3512" s="45" t="n">
        <v>44</v>
      </c>
    </row>
    <row r="3513" customFormat="false" ht="15" hidden="false" customHeight="false" outlineLevel="0" collapsed="false">
      <c r="A3513" s="7" t="s">
        <v>4926</v>
      </c>
      <c r="B3513" s="7" t="s">
        <v>12285</v>
      </c>
      <c r="C3513" s="44" t="n">
        <v>0</v>
      </c>
      <c r="D3513" s="44" t="n">
        <v>2</v>
      </c>
      <c r="E3513" s="38" t="n">
        <f aca="false">IFERROR(C3513/D3513,0)</f>
        <v>0</v>
      </c>
      <c r="F3513" s="45" t="n">
        <v>20</v>
      </c>
    </row>
    <row r="3514" customFormat="false" ht="15" hidden="false" customHeight="false" outlineLevel="0" collapsed="false">
      <c r="A3514" s="7" t="s">
        <v>5209</v>
      </c>
      <c r="B3514" s="7" t="s">
        <v>12285</v>
      </c>
      <c r="C3514" s="44" t="n">
        <v>1</v>
      </c>
      <c r="D3514" s="44" t="n">
        <v>1</v>
      </c>
      <c r="E3514" s="38" t="n">
        <f aca="false">IFERROR(C3514/D3514,0)</f>
        <v>1</v>
      </c>
      <c r="F3514" s="45" t="n">
        <v>23</v>
      </c>
    </row>
    <row r="3515" customFormat="false" ht="15" hidden="false" customHeight="false" outlineLevel="0" collapsed="false">
      <c r="A3515" s="7" t="s">
        <v>2323</v>
      </c>
      <c r="B3515" s="7" t="s">
        <v>12313</v>
      </c>
      <c r="C3515" s="44" t="n">
        <v>1</v>
      </c>
      <c r="D3515" s="44" t="n">
        <v>1</v>
      </c>
      <c r="E3515" s="38" t="n">
        <f aca="false">IFERROR(C3515/D3515,0)</f>
        <v>1</v>
      </c>
      <c r="F3515" s="45" t="n">
        <v>3</v>
      </c>
    </row>
    <row r="3516" customFormat="false" ht="15" hidden="false" customHeight="false" outlineLevel="0" collapsed="false">
      <c r="A3516" s="7" t="s">
        <v>4013</v>
      </c>
      <c r="B3516" s="7" t="s">
        <v>12285</v>
      </c>
      <c r="C3516" s="44" t="n">
        <v>1</v>
      </c>
      <c r="D3516" s="44" t="n">
        <v>1</v>
      </c>
      <c r="E3516" s="38" t="n">
        <f aca="false">IFERROR(C3516/D3516,0)</f>
        <v>1</v>
      </c>
      <c r="F3516" s="45" t="n">
        <v>5</v>
      </c>
    </row>
    <row r="3517" customFormat="false" ht="15" hidden="false" customHeight="false" outlineLevel="0" collapsed="false">
      <c r="A3517" s="7" t="s">
        <v>2987</v>
      </c>
      <c r="B3517" s="7" t="s">
        <v>12290</v>
      </c>
      <c r="C3517" s="44" t="n">
        <v>0</v>
      </c>
      <c r="D3517" s="44" t="n">
        <v>1</v>
      </c>
      <c r="E3517" s="38" t="n">
        <f aca="false">IFERROR(C3517/D3517,0)</f>
        <v>0</v>
      </c>
      <c r="F3517" s="45" t="n">
        <v>9</v>
      </c>
    </row>
    <row r="3518" customFormat="false" ht="15" hidden="false" customHeight="false" outlineLevel="0" collapsed="false">
      <c r="A3518" s="7" t="s">
        <v>5492</v>
      </c>
      <c r="B3518" s="7" t="s">
        <v>12292</v>
      </c>
      <c r="C3518" s="44" t="n">
        <v>0</v>
      </c>
      <c r="D3518" s="44" t="n">
        <v>1</v>
      </c>
      <c r="E3518" s="38" t="n">
        <f aca="false">IFERROR(C3518/D3518,0)</f>
        <v>0</v>
      </c>
      <c r="F3518" s="45" t="n">
        <v>56</v>
      </c>
    </row>
    <row r="3519" customFormat="false" ht="15" hidden="false" customHeight="false" outlineLevel="0" collapsed="false">
      <c r="A3519" s="7" t="s">
        <v>6867</v>
      </c>
      <c r="B3519" s="7" t="s">
        <v>12280</v>
      </c>
      <c r="C3519" s="44" t="n">
        <v>0</v>
      </c>
      <c r="D3519" s="44" t="n">
        <v>1</v>
      </c>
      <c r="E3519" s="38" t="n">
        <f aca="false">IFERROR(C3519/D3519,0)</f>
        <v>0</v>
      </c>
      <c r="F3519" s="45" t="n">
        <v>46</v>
      </c>
    </row>
    <row r="3520" customFormat="false" ht="15" hidden="false" customHeight="false" outlineLevel="0" collapsed="false">
      <c r="A3520" s="7" t="s">
        <v>7856</v>
      </c>
      <c r="B3520" s="7" t="s">
        <v>12280</v>
      </c>
      <c r="C3520" s="44" t="n">
        <v>0</v>
      </c>
      <c r="D3520" s="44" t="n">
        <v>1</v>
      </c>
      <c r="E3520" s="38" t="n">
        <f aca="false">IFERROR(C3520/D3520,0)</f>
        <v>0</v>
      </c>
      <c r="F3520" s="45" t="n">
        <v>39</v>
      </c>
    </row>
    <row r="3521" customFormat="false" ht="15" hidden="false" customHeight="false" outlineLevel="0" collapsed="false">
      <c r="A3521" s="7" t="s">
        <v>5001</v>
      </c>
      <c r="B3521" s="7" t="s">
        <v>12285</v>
      </c>
      <c r="C3521" s="44" t="n">
        <v>0</v>
      </c>
      <c r="D3521" s="44" t="n">
        <v>1</v>
      </c>
      <c r="E3521" s="38" t="n">
        <f aca="false">IFERROR(C3521/D3521,0)</f>
        <v>0</v>
      </c>
      <c r="F3521" s="45" t="n">
        <v>1</v>
      </c>
    </row>
    <row r="3522" customFormat="false" ht="15" hidden="false" customHeight="false" outlineLevel="0" collapsed="false">
      <c r="A3522" s="7" t="s">
        <v>8436</v>
      </c>
      <c r="B3522" s="7" t="s">
        <v>12285</v>
      </c>
      <c r="C3522" s="44" t="n">
        <v>0</v>
      </c>
      <c r="D3522" s="44" t="n">
        <v>1</v>
      </c>
      <c r="E3522" s="38" t="n">
        <f aca="false">IFERROR(C3522/D3522,0)</f>
        <v>0</v>
      </c>
      <c r="F3522" s="45" t="n">
        <v>27</v>
      </c>
    </row>
    <row r="3523" customFormat="false" ht="15" hidden="false" customHeight="false" outlineLevel="0" collapsed="false">
      <c r="A3523" s="7" t="s">
        <v>4650</v>
      </c>
      <c r="B3523" s="7" t="s">
        <v>12330</v>
      </c>
      <c r="C3523" s="44" t="n">
        <v>0</v>
      </c>
      <c r="D3523" s="44" t="n">
        <v>1</v>
      </c>
      <c r="E3523" s="38" t="n">
        <f aca="false">IFERROR(C3523/D3523,0)</f>
        <v>0</v>
      </c>
      <c r="F3523" s="45" t="n">
        <v>18</v>
      </c>
    </row>
    <row r="3524" customFormat="false" ht="15" hidden="false" customHeight="false" outlineLevel="0" collapsed="false">
      <c r="A3524" s="7" t="s">
        <v>3683</v>
      </c>
      <c r="B3524" s="7" t="s">
        <v>12294</v>
      </c>
      <c r="C3524" s="44" t="n">
        <v>0</v>
      </c>
      <c r="D3524" s="44" t="n">
        <v>1</v>
      </c>
      <c r="E3524" s="38" t="n">
        <f aca="false">IFERROR(C3524/D3524,0)</f>
        <v>0</v>
      </c>
      <c r="F3524" s="45" t="n">
        <v>23</v>
      </c>
    </row>
    <row r="3525" customFormat="false" ht="15" hidden="false" customHeight="false" outlineLevel="0" collapsed="false">
      <c r="A3525" s="7" t="s">
        <v>7351</v>
      </c>
      <c r="B3525" s="7" t="s">
        <v>12280</v>
      </c>
      <c r="C3525" s="44" t="n">
        <v>0</v>
      </c>
      <c r="D3525" s="44" t="n">
        <v>1</v>
      </c>
      <c r="E3525" s="38" t="n">
        <f aca="false">IFERROR(C3525/D3525,0)</f>
        <v>0</v>
      </c>
      <c r="F3525" s="45" t="n">
        <v>27</v>
      </c>
    </row>
    <row r="3526" customFormat="false" ht="15" hidden="false" customHeight="false" outlineLevel="0" collapsed="false">
      <c r="A3526" s="7" t="s">
        <v>8435</v>
      </c>
      <c r="B3526" s="7" t="s">
        <v>12285</v>
      </c>
      <c r="C3526" s="44" t="n">
        <v>0</v>
      </c>
      <c r="D3526" s="44" t="n">
        <v>1</v>
      </c>
      <c r="E3526" s="38" t="n">
        <f aca="false">IFERROR(C3526/D3526,0)</f>
        <v>0</v>
      </c>
      <c r="F3526" s="45" t="n">
        <v>47</v>
      </c>
    </row>
    <row r="3527" customFormat="false" ht="15" hidden="false" customHeight="false" outlineLevel="0" collapsed="false">
      <c r="A3527" s="7" t="s">
        <v>8963</v>
      </c>
      <c r="B3527" s="7" t="s">
        <v>12285</v>
      </c>
      <c r="C3527" s="44" t="n">
        <v>0</v>
      </c>
      <c r="D3527" s="44" t="n">
        <v>1</v>
      </c>
      <c r="E3527" s="38" t="n">
        <f aca="false">IFERROR(C3527/D3527,0)</f>
        <v>0</v>
      </c>
      <c r="F3527" s="45" t="n">
        <v>21</v>
      </c>
    </row>
    <row r="3528" customFormat="false" ht="15" hidden="false" customHeight="false" outlineLevel="0" collapsed="false">
      <c r="A3528" s="7" t="s">
        <v>6865</v>
      </c>
      <c r="B3528" s="7" t="s">
        <v>12285</v>
      </c>
      <c r="C3528" s="44" t="n">
        <v>0</v>
      </c>
      <c r="D3528" s="44" t="n">
        <v>1</v>
      </c>
      <c r="E3528" s="38" t="n">
        <f aca="false">IFERROR(C3528/D3528,0)</f>
        <v>0</v>
      </c>
      <c r="F3528" s="45" t="n">
        <v>12</v>
      </c>
    </row>
    <row r="3529" customFormat="false" ht="15" hidden="false" customHeight="false" outlineLevel="0" collapsed="false">
      <c r="A3529" s="7" t="s">
        <v>7857</v>
      </c>
      <c r="B3529" s="7" t="s">
        <v>12285</v>
      </c>
      <c r="C3529" s="44" t="n">
        <v>0</v>
      </c>
      <c r="D3529" s="44" t="n">
        <v>1</v>
      </c>
      <c r="E3529" s="38" t="n">
        <f aca="false">IFERROR(C3529/D3529,0)</f>
        <v>0</v>
      </c>
      <c r="F3529" s="45" t="n">
        <v>20</v>
      </c>
    </row>
    <row r="3530" customFormat="false" ht="15" hidden="false" customHeight="false" outlineLevel="0" collapsed="false">
      <c r="A3530" s="7" t="s">
        <v>5383</v>
      </c>
      <c r="B3530" s="7" t="s">
        <v>12292</v>
      </c>
      <c r="C3530" s="44" t="n">
        <v>0</v>
      </c>
      <c r="D3530" s="44" t="n">
        <v>1</v>
      </c>
      <c r="E3530" s="38" t="n">
        <f aca="false">IFERROR(C3530/D3530,0)</f>
        <v>0</v>
      </c>
      <c r="F3530" s="45" t="n">
        <v>25</v>
      </c>
    </row>
    <row r="3531" customFormat="false" ht="15" hidden="false" customHeight="false" outlineLevel="0" collapsed="false">
      <c r="A3531" s="7" t="s">
        <v>6869</v>
      </c>
      <c r="B3531" s="7" t="s">
        <v>12280</v>
      </c>
      <c r="C3531" s="44" t="n">
        <v>0</v>
      </c>
      <c r="D3531" s="44" t="n">
        <v>1</v>
      </c>
      <c r="E3531" s="38" t="n">
        <f aca="false">IFERROR(C3531/D3531,0)</f>
        <v>0</v>
      </c>
      <c r="F3531" s="45" t="n">
        <v>28</v>
      </c>
    </row>
    <row r="3532" customFormat="false" ht="15" hidden="false" customHeight="false" outlineLevel="0" collapsed="false">
      <c r="A3532" s="7" t="s">
        <v>4619</v>
      </c>
      <c r="B3532" s="7" t="s">
        <v>12280</v>
      </c>
      <c r="C3532" s="44" t="n">
        <v>0</v>
      </c>
      <c r="D3532" s="44" t="n">
        <v>1</v>
      </c>
      <c r="E3532" s="38" t="n">
        <f aca="false">IFERROR(C3532/D3532,0)</f>
        <v>0</v>
      </c>
      <c r="F3532" s="45" t="n">
        <v>7</v>
      </c>
    </row>
    <row r="3533" customFormat="false" ht="15" hidden="false" customHeight="false" outlineLevel="0" collapsed="false">
      <c r="A3533" s="7" t="s">
        <v>7603</v>
      </c>
      <c r="B3533" s="7" t="s">
        <v>12281</v>
      </c>
      <c r="C3533" s="44" t="n">
        <v>0</v>
      </c>
      <c r="D3533" s="44" t="n">
        <v>1</v>
      </c>
      <c r="E3533" s="38" t="n">
        <f aca="false">IFERROR(C3533/D3533,0)</f>
        <v>0</v>
      </c>
      <c r="F3533" s="45" t="n">
        <v>11</v>
      </c>
    </row>
    <row r="3534" customFormat="false" ht="15" hidden="false" customHeight="false" outlineLevel="0" collapsed="false">
      <c r="A3534" s="7" t="s">
        <v>5408</v>
      </c>
      <c r="B3534" s="7" t="s">
        <v>12285</v>
      </c>
      <c r="C3534" s="44" t="n">
        <v>0</v>
      </c>
      <c r="D3534" s="44" t="n">
        <v>1</v>
      </c>
      <c r="E3534" s="38" t="n">
        <f aca="false">IFERROR(C3534/D3534,0)</f>
        <v>0</v>
      </c>
      <c r="F3534" s="45" t="n">
        <v>51</v>
      </c>
    </row>
    <row r="3535" customFormat="false" ht="15" hidden="false" customHeight="false" outlineLevel="0" collapsed="false">
      <c r="A3535" s="7" t="s">
        <v>6864</v>
      </c>
      <c r="B3535" s="7" t="s">
        <v>12285</v>
      </c>
      <c r="C3535" s="44" t="n">
        <v>0</v>
      </c>
      <c r="D3535" s="44" t="n">
        <v>1</v>
      </c>
      <c r="E3535" s="38" t="n">
        <f aca="false">IFERROR(C3535/D3535,0)</f>
        <v>0</v>
      </c>
      <c r="F3535" s="45" t="n">
        <v>19</v>
      </c>
    </row>
    <row r="3536" customFormat="false" ht="15" hidden="false" customHeight="false" outlineLevel="0" collapsed="false">
      <c r="A3536" s="7" t="s">
        <v>3812</v>
      </c>
      <c r="B3536" s="7" t="s">
        <v>12306</v>
      </c>
      <c r="C3536" s="44" t="n">
        <v>0</v>
      </c>
      <c r="D3536" s="44" t="n">
        <v>1</v>
      </c>
      <c r="E3536" s="38" t="n">
        <f aca="false">IFERROR(C3536/D3536,0)</f>
        <v>0</v>
      </c>
      <c r="F3536" s="45" t="n">
        <v>45</v>
      </c>
    </row>
    <row r="3537" customFormat="false" ht="15" hidden="false" customHeight="false" outlineLevel="0" collapsed="false">
      <c r="A3537" s="7" t="s">
        <v>6370</v>
      </c>
      <c r="B3537" s="7" t="s">
        <v>12285</v>
      </c>
      <c r="C3537" s="44" t="n">
        <v>0</v>
      </c>
      <c r="D3537" s="44" t="n">
        <v>1</v>
      </c>
      <c r="E3537" s="38" t="n">
        <f aca="false">IFERROR(C3537/D3537,0)</f>
        <v>0</v>
      </c>
      <c r="F3537" s="45" t="n">
        <v>35</v>
      </c>
    </row>
    <row r="3538" customFormat="false" ht="15" hidden="false" customHeight="false" outlineLevel="0" collapsed="false">
      <c r="A3538" s="7" t="s">
        <v>7357</v>
      </c>
      <c r="B3538" s="7" t="s">
        <v>12285</v>
      </c>
      <c r="C3538" s="44" t="n">
        <v>0</v>
      </c>
      <c r="D3538" s="44" t="n">
        <v>1</v>
      </c>
      <c r="E3538" s="38" t="n">
        <f aca="false">IFERROR(C3538/D3538,0)</f>
        <v>0</v>
      </c>
      <c r="F3538" s="45" t="n">
        <v>27</v>
      </c>
    </row>
    <row r="3539" customFormat="false" ht="15" hidden="false" customHeight="false" outlineLevel="0" collapsed="false">
      <c r="A3539" s="7" t="s">
        <v>7359</v>
      </c>
      <c r="B3539" s="7" t="s">
        <v>12285</v>
      </c>
      <c r="C3539" s="44" t="n">
        <v>0</v>
      </c>
      <c r="D3539" s="44" t="n">
        <v>1</v>
      </c>
      <c r="E3539" s="38" t="n">
        <f aca="false">IFERROR(C3539/D3539,0)</f>
        <v>0</v>
      </c>
      <c r="F3539" s="45" t="n">
        <v>14</v>
      </c>
    </row>
    <row r="3540" customFormat="false" ht="15" hidden="false" customHeight="false" outlineLevel="0" collapsed="false">
      <c r="A3540" s="7" t="s">
        <v>2555</v>
      </c>
      <c r="B3540" s="7" t="s">
        <v>12285</v>
      </c>
      <c r="C3540" s="44" t="n">
        <v>0</v>
      </c>
      <c r="D3540" s="44" t="n">
        <v>1</v>
      </c>
      <c r="E3540" s="38" t="n">
        <f aca="false">IFERROR(C3540/D3540,0)</f>
        <v>0</v>
      </c>
      <c r="F3540" s="45" t="n">
        <v>67</v>
      </c>
    </row>
    <row r="3541" customFormat="false" ht="15" hidden="false" customHeight="false" outlineLevel="0" collapsed="false">
      <c r="A3541" s="7" t="s">
        <v>8967</v>
      </c>
      <c r="B3541" s="7" t="s">
        <v>12309</v>
      </c>
      <c r="C3541" s="44" t="n">
        <v>0</v>
      </c>
      <c r="D3541" s="44" t="n">
        <v>1</v>
      </c>
      <c r="E3541" s="38" t="n">
        <f aca="false">IFERROR(C3541/D3541,0)</f>
        <v>0</v>
      </c>
      <c r="F3541" s="45" t="n">
        <v>48</v>
      </c>
    </row>
    <row r="3542" customFormat="false" ht="15" hidden="false" customHeight="false" outlineLevel="0" collapsed="false">
      <c r="A3542" s="7" t="s">
        <v>7360</v>
      </c>
      <c r="B3542" s="7" t="s">
        <v>12309</v>
      </c>
      <c r="C3542" s="44" t="n">
        <v>0</v>
      </c>
      <c r="D3542" s="44" t="n">
        <v>1</v>
      </c>
      <c r="E3542" s="38" t="n">
        <f aca="false">IFERROR(C3542/D3542,0)</f>
        <v>0</v>
      </c>
      <c r="F3542" s="45" t="n">
        <v>32</v>
      </c>
    </row>
    <row r="3543" customFormat="false" ht="15" hidden="false" customHeight="false" outlineLevel="0" collapsed="false">
      <c r="A3543" s="7" t="s">
        <v>2308</v>
      </c>
      <c r="B3543" s="7" t="s">
        <v>12322</v>
      </c>
      <c r="C3543" s="44" t="n">
        <v>0</v>
      </c>
      <c r="D3543" s="44" t="n">
        <v>1</v>
      </c>
      <c r="E3543" s="38" t="n">
        <f aca="false">IFERROR(C3543/D3543,0)</f>
        <v>0</v>
      </c>
      <c r="F3543" s="45" t="n">
        <v>11</v>
      </c>
    </row>
    <row r="3544" customFormat="false" ht="15" hidden="false" customHeight="false" outlineLevel="0" collapsed="false">
      <c r="A3544" s="7" t="s">
        <v>7854</v>
      </c>
      <c r="B3544" s="7" t="s">
        <v>12339</v>
      </c>
      <c r="C3544" s="44" t="n">
        <v>0</v>
      </c>
      <c r="D3544" s="44" t="n">
        <v>1</v>
      </c>
      <c r="E3544" s="38" t="n">
        <f aca="false">IFERROR(C3544/D3544,0)</f>
        <v>0</v>
      </c>
      <c r="F3544" s="45" t="n">
        <v>47</v>
      </c>
    </row>
    <row r="3545" customFormat="false" ht="15" hidden="false" customHeight="false" outlineLevel="0" collapsed="false">
      <c r="A3545" s="7" t="s">
        <v>2333</v>
      </c>
      <c r="B3545" s="7" t="s">
        <v>12292</v>
      </c>
      <c r="C3545" s="44" t="n">
        <v>0</v>
      </c>
      <c r="D3545" s="44" t="n">
        <v>1</v>
      </c>
      <c r="E3545" s="38" t="n">
        <f aca="false">IFERROR(C3545/D3545,0)</f>
        <v>0</v>
      </c>
      <c r="F3545" s="45" t="n">
        <v>22</v>
      </c>
    </row>
    <row r="3546" customFormat="false" ht="15" hidden="false" customHeight="false" outlineLevel="0" collapsed="false">
      <c r="A3546" s="7" t="s">
        <v>4460</v>
      </c>
      <c r="B3546" s="7" t="s">
        <v>12280</v>
      </c>
      <c r="C3546" s="44" t="n">
        <v>0</v>
      </c>
      <c r="D3546" s="44" t="n">
        <v>1</v>
      </c>
      <c r="E3546" s="38" t="n">
        <f aca="false">IFERROR(C3546/D3546,0)</f>
        <v>0</v>
      </c>
      <c r="F3546" s="45" t="n">
        <v>16</v>
      </c>
    </row>
    <row r="3547" customFormat="false" ht="15" hidden="false" customHeight="false" outlineLevel="0" collapsed="false">
      <c r="A3547" s="7" t="s">
        <v>4263</v>
      </c>
      <c r="B3547" s="7" t="s">
        <v>12285</v>
      </c>
      <c r="C3547" s="44" t="n">
        <v>0</v>
      </c>
      <c r="D3547" s="44" t="n">
        <v>1</v>
      </c>
      <c r="E3547" s="38" t="n">
        <f aca="false">IFERROR(C3547/D3547,0)</f>
        <v>0</v>
      </c>
      <c r="F3547" s="45" t="n">
        <v>26</v>
      </c>
    </row>
    <row r="3548" customFormat="false" ht="15" hidden="false" customHeight="false" outlineLevel="0" collapsed="false">
      <c r="A3548" s="7" t="s">
        <v>3371</v>
      </c>
      <c r="B3548" s="7" t="s">
        <v>12303</v>
      </c>
      <c r="C3548" s="44" t="n">
        <v>0</v>
      </c>
      <c r="D3548" s="44" t="n">
        <v>1</v>
      </c>
      <c r="E3548" s="38" t="n">
        <f aca="false">IFERROR(C3548/D3548,0)</f>
        <v>0</v>
      </c>
      <c r="F3548" s="45" t="n">
        <v>58</v>
      </c>
    </row>
    <row r="3549" customFormat="false" ht="15" hidden="false" customHeight="false" outlineLevel="0" collapsed="false">
      <c r="A3549" s="7" t="s">
        <v>8957</v>
      </c>
      <c r="B3549" s="7" t="s">
        <v>12339</v>
      </c>
      <c r="C3549" s="44" t="n">
        <v>0</v>
      </c>
      <c r="D3549" s="44" t="n">
        <v>1</v>
      </c>
      <c r="E3549" s="38" t="n">
        <f aca="false">IFERROR(C3549/D3549,0)</f>
        <v>0</v>
      </c>
      <c r="F3549" s="45" t="n">
        <v>32</v>
      </c>
    </row>
    <row r="3550" customFormat="false" ht="15" hidden="false" customHeight="false" outlineLevel="0" collapsed="false">
      <c r="A3550" s="7" t="s">
        <v>2769</v>
      </c>
      <c r="B3550" s="7" t="s">
        <v>12280</v>
      </c>
      <c r="C3550" s="44" t="n">
        <v>0</v>
      </c>
      <c r="D3550" s="44" t="n">
        <v>1</v>
      </c>
      <c r="E3550" s="38" t="n">
        <f aca="false">IFERROR(C3550/D3550,0)</f>
        <v>0</v>
      </c>
      <c r="F3550" s="45" t="n">
        <v>21</v>
      </c>
    </row>
    <row r="3551" customFormat="false" ht="15" hidden="false" customHeight="false" outlineLevel="0" collapsed="false">
      <c r="A3551" s="7" t="s">
        <v>8971</v>
      </c>
      <c r="B3551" s="7" t="s">
        <v>12298</v>
      </c>
      <c r="C3551" s="44" t="n">
        <v>0</v>
      </c>
      <c r="D3551" s="44" t="n">
        <v>1</v>
      </c>
      <c r="E3551" s="38" t="n">
        <f aca="false">IFERROR(C3551/D3551,0)</f>
        <v>0</v>
      </c>
      <c r="F3551" s="45" t="n">
        <v>62</v>
      </c>
    </row>
    <row r="3552" customFormat="false" ht="15" hidden="false" customHeight="false" outlineLevel="0" collapsed="false">
      <c r="A3552" s="7" t="s">
        <v>2513</v>
      </c>
      <c r="B3552" s="7" t="s">
        <v>12285</v>
      </c>
      <c r="C3552" s="44" t="n">
        <v>0</v>
      </c>
      <c r="D3552" s="44" t="n">
        <v>1</v>
      </c>
      <c r="E3552" s="38" t="n">
        <f aca="false">IFERROR(C3552/D3552,0)</f>
        <v>0</v>
      </c>
      <c r="F3552" s="45" t="n">
        <v>28</v>
      </c>
    </row>
    <row r="3553" customFormat="false" ht="15" hidden="false" customHeight="false" outlineLevel="0" collapsed="false">
      <c r="A3553" s="7" t="s">
        <v>7337</v>
      </c>
      <c r="B3553" s="7" t="s">
        <v>12339</v>
      </c>
      <c r="C3553" s="44" t="n">
        <v>0</v>
      </c>
      <c r="D3553" s="44" t="n">
        <v>1</v>
      </c>
      <c r="E3553" s="38" t="n">
        <f aca="false">IFERROR(C3553/D3553,0)</f>
        <v>0</v>
      </c>
      <c r="F3553" s="45" t="n">
        <v>26</v>
      </c>
    </row>
    <row r="3554" customFormat="false" ht="15" hidden="false" customHeight="false" outlineLevel="0" collapsed="false">
      <c r="A3554" s="7" t="s">
        <v>6854</v>
      </c>
      <c r="B3554" s="7" t="s">
        <v>12320</v>
      </c>
      <c r="C3554" s="44" t="n">
        <v>0</v>
      </c>
      <c r="D3554" s="44" t="n">
        <v>1</v>
      </c>
      <c r="E3554" s="38" t="n">
        <f aca="false">IFERROR(C3554/D3554,0)</f>
        <v>0</v>
      </c>
      <c r="F3554" s="45" t="n">
        <v>35</v>
      </c>
    </row>
    <row r="3555" customFormat="false" ht="15" hidden="false" customHeight="false" outlineLevel="0" collapsed="false">
      <c r="A3555" s="7" t="s">
        <v>2305</v>
      </c>
      <c r="B3555" s="7" t="s">
        <v>12291</v>
      </c>
      <c r="C3555" s="44" t="n">
        <v>0</v>
      </c>
      <c r="D3555" s="44" t="n">
        <v>1</v>
      </c>
      <c r="E3555" s="38" t="n">
        <f aca="false">IFERROR(C3555/D3555,0)</f>
        <v>0</v>
      </c>
      <c r="F3555" s="45" t="n">
        <v>61</v>
      </c>
    </row>
    <row r="3556" customFormat="false" ht="15" hidden="false" customHeight="false" outlineLevel="0" collapsed="false">
      <c r="A3556" s="7" t="s">
        <v>3814</v>
      </c>
      <c r="B3556" s="7" t="s">
        <v>12292</v>
      </c>
      <c r="C3556" s="44" t="n">
        <v>0</v>
      </c>
      <c r="D3556" s="44" t="n">
        <v>1</v>
      </c>
      <c r="E3556" s="38" t="n">
        <f aca="false">IFERROR(C3556/D3556,0)</f>
        <v>0</v>
      </c>
      <c r="F3556" s="45" t="n">
        <v>24</v>
      </c>
    </row>
    <row r="3557" customFormat="false" ht="15" hidden="false" customHeight="false" outlineLevel="0" collapsed="false">
      <c r="A3557" s="7" t="s">
        <v>4659</v>
      </c>
      <c r="B3557" s="7" t="s">
        <v>12281</v>
      </c>
      <c r="C3557" s="44" t="n">
        <v>0</v>
      </c>
      <c r="D3557" s="44" t="n">
        <v>1</v>
      </c>
      <c r="E3557" s="38" t="n">
        <f aca="false">IFERROR(C3557/D3557,0)</f>
        <v>0</v>
      </c>
      <c r="F3557" s="45" t="n">
        <v>34</v>
      </c>
    </row>
    <row r="3558" customFormat="false" ht="15" hidden="false" customHeight="false" outlineLevel="0" collapsed="false">
      <c r="A3558" s="7" t="s">
        <v>7364</v>
      </c>
      <c r="B3558" s="7" t="s">
        <v>12285</v>
      </c>
      <c r="C3558" s="44" t="n">
        <v>0</v>
      </c>
      <c r="D3558" s="44" t="n">
        <v>1</v>
      </c>
      <c r="E3558" s="38" t="n">
        <f aca="false">IFERROR(C3558/D3558,0)</f>
        <v>0</v>
      </c>
      <c r="F3558" s="45" t="n">
        <v>23</v>
      </c>
    </row>
    <row r="3559" customFormat="false" ht="15" hidden="false" customHeight="false" outlineLevel="0" collapsed="false">
      <c r="A3559" s="7" t="s">
        <v>4465</v>
      </c>
      <c r="B3559" s="7" t="s">
        <v>12299</v>
      </c>
      <c r="C3559" s="44" t="n">
        <v>0</v>
      </c>
      <c r="D3559" s="44" t="n">
        <v>1</v>
      </c>
      <c r="E3559" s="38" t="n">
        <f aca="false">IFERROR(C3559/D3559,0)</f>
        <v>0</v>
      </c>
      <c r="F3559" s="45" t="n">
        <v>44</v>
      </c>
    </row>
    <row r="3560" customFormat="false" ht="15" hidden="false" customHeight="false" outlineLevel="0" collapsed="false">
      <c r="A3560" s="7" t="s">
        <v>5663</v>
      </c>
      <c r="B3560" s="7" t="s">
        <v>12309</v>
      </c>
      <c r="C3560" s="44" t="n">
        <v>0</v>
      </c>
      <c r="D3560" s="44" t="n">
        <v>1</v>
      </c>
      <c r="E3560" s="38" t="n">
        <f aca="false">IFERROR(C3560/D3560,0)</f>
        <v>0</v>
      </c>
      <c r="F3560" s="45" t="n">
        <v>25</v>
      </c>
    </row>
    <row r="3561" customFormat="false" ht="15" hidden="false" customHeight="false" outlineLevel="0" collapsed="false">
      <c r="A3561" s="7" t="s">
        <v>8975</v>
      </c>
      <c r="B3561" s="7" t="s">
        <v>12284</v>
      </c>
      <c r="C3561" s="44" t="n">
        <v>0</v>
      </c>
      <c r="D3561" s="44" t="n">
        <v>1</v>
      </c>
      <c r="E3561" s="38" t="n">
        <f aca="false">IFERROR(C3561/D3561,0)</f>
        <v>0</v>
      </c>
      <c r="F3561" s="45" t="n">
        <v>37</v>
      </c>
    </row>
    <row r="3562" customFormat="false" ht="15" hidden="false" customHeight="false" outlineLevel="0" collapsed="false">
      <c r="A3562" s="7" t="s">
        <v>7328</v>
      </c>
      <c r="B3562" s="7" t="s">
        <v>12285</v>
      </c>
      <c r="C3562" s="44" t="n">
        <v>0</v>
      </c>
      <c r="D3562" s="44" t="n">
        <v>1</v>
      </c>
      <c r="E3562" s="38" t="n">
        <f aca="false">IFERROR(C3562/D3562,0)</f>
        <v>0</v>
      </c>
      <c r="F3562" s="45" t="n">
        <v>57</v>
      </c>
    </row>
    <row r="3563" customFormat="false" ht="15" hidden="false" customHeight="false" outlineLevel="0" collapsed="false">
      <c r="A3563" s="7" t="s">
        <v>7847</v>
      </c>
      <c r="B3563" s="7" t="s">
        <v>12280</v>
      </c>
      <c r="C3563" s="44" t="n">
        <v>0</v>
      </c>
      <c r="D3563" s="44" t="n">
        <v>1</v>
      </c>
      <c r="E3563" s="38" t="n">
        <f aca="false">IFERROR(C3563/D3563,0)</f>
        <v>0</v>
      </c>
      <c r="F3563" s="45" t="n">
        <v>31</v>
      </c>
    </row>
    <row r="3564" customFormat="false" ht="15" hidden="false" customHeight="false" outlineLevel="0" collapsed="false">
      <c r="A3564" s="7" t="s">
        <v>2557</v>
      </c>
      <c r="B3564" s="7" t="s">
        <v>12282</v>
      </c>
      <c r="C3564" s="44" t="n">
        <v>0</v>
      </c>
      <c r="D3564" s="44" t="n">
        <v>1</v>
      </c>
      <c r="E3564" s="38" t="n">
        <f aca="false">IFERROR(C3564/D3564,0)</f>
        <v>0</v>
      </c>
      <c r="F3564" s="45" t="n">
        <v>30</v>
      </c>
    </row>
    <row r="3565" customFormat="false" ht="15" hidden="false" customHeight="false" outlineLevel="0" collapsed="false">
      <c r="A3565" s="7" t="s">
        <v>4721</v>
      </c>
      <c r="B3565" s="7" t="s">
        <v>12281</v>
      </c>
      <c r="C3565" s="44" t="n">
        <v>0</v>
      </c>
      <c r="D3565" s="44" t="n">
        <v>1</v>
      </c>
      <c r="E3565" s="38" t="n">
        <f aca="false">IFERROR(C3565/D3565,0)</f>
        <v>0</v>
      </c>
      <c r="F3565" s="45" t="n">
        <v>25</v>
      </c>
    </row>
    <row r="3566" customFormat="false" ht="15" hidden="false" customHeight="false" outlineLevel="0" collapsed="false">
      <c r="A3566" s="7" t="s">
        <v>6381</v>
      </c>
      <c r="B3566" s="7" t="s">
        <v>12285</v>
      </c>
      <c r="C3566" s="44" t="n">
        <v>0</v>
      </c>
      <c r="D3566" s="44" t="n">
        <v>1</v>
      </c>
      <c r="E3566" s="38" t="n">
        <f aca="false">IFERROR(C3566/D3566,0)</f>
        <v>0</v>
      </c>
      <c r="F3566" s="45" t="n">
        <v>20</v>
      </c>
    </row>
    <row r="3567" customFormat="false" ht="15" hidden="false" customHeight="false" outlineLevel="0" collapsed="false">
      <c r="A3567" s="7" t="s">
        <v>7367</v>
      </c>
      <c r="B3567" s="7" t="s">
        <v>12309</v>
      </c>
      <c r="C3567" s="44" t="n">
        <v>0</v>
      </c>
      <c r="D3567" s="44" t="n">
        <v>1</v>
      </c>
      <c r="E3567" s="38" t="n">
        <f aca="false">IFERROR(C3567/D3567,0)</f>
        <v>0</v>
      </c>
      <c r="F3567" s="45" t="n">
        <v>48</v>
      </c>
    </row>
    <row r="3568" customFormat="false" ht="15" hidden="false" customHeight="false" outlineLevel="0" collapsed="false">
      <c r="A3568" s="7" t="s">
        <v>8421</v>
      </c>
      <c r="B3568" s="7" t="s">
        <v>12289</v>
      </c>
      <c r="C3568" s="44" t="n">
        <v>0</v>
      </c>
      <c r="D3568" s="44" t="n">
        <v>1</v>
      </c>
      <c r="E3568" s="38" t="n">
        <f aca="false">IFERROR(C3568/D3568,0)</f>
        <v>0</v>
      </c>
      <c r="F3568" s="45" t="n">
        <v>22</v>
      </c>
    </row>
    <row r="3569" customFormat="false" ht="15" hidden="false" customHeight="false" outlineLevel="0" collapsed="false">
      <c r="A3569" s="7" t="s">
        <v>2495</v>
      </c>
      <c r="B3569" s="7" t="s">
        <v>12323</v>
      </c>
      <c r="C3569" s="44" t="n">
        <v>0</v>
      </c>
      <c r="D3569" s="44" t="n">
        <v>1</v>
      </c>
      <c r="E3569" s="38" t="n">
        <f aca="false">IFERROR(C3569/D3569,0)</f>
        <v>0</v>
      </c>
      <c r="F3569" s="45" t="n">
        <v>30</v>
      </c>
    </row>
    <row r="3570" customFormat="false" ht="15" hidden="false" customHeight="false" outlineLevel="0" collapsed="false">
      <c r="A3570" s="7" t="s">
        <v>4527</v>
      </c>
      <c r="B3570" s="7" t="s">
        <v>12320</v>
      </c>
      <c r="C3570" s="44" t="n">
        <v>0</v>
      </c>
      <c r="D3570" s="44" t="n">
        <v>1</v>
      </c>
      <c r="E3570" s="38" t="n">
        <f aca="false">IFERROR(C3570/D3570,0)</f>
        <v>0</v>
      </c>
      <c r="F3570" s="45" t="n">
        <v>52</v>
      </c>
    </row>
    <row r="3571" customFormat="false" ht="15" hidden="false" customHeight="false" outlineLevel="0" collapsed="false">
      <c r="A3571" s="7" t="s">
        <v>3210</v>
      </c>
      <c r="B3571" s="7" t="s">
        <v>12335</v>
      </c>
      <c r="C3571" s="44" t="n">
        <v>0</v>
      </c>
      <c r="D3571" s="44" t="n">
        <v>1</v>
      </c>
      <c r="E3571" s="38" t="n">
        <f aca="false">IFERROR(C3571/D3571,0)</f>
        <v>0</v>
      </c>
      <c r="F3571" s="45" t="n">
        <v>22</v>
      </c>
    </row>
    <row r="3572" customFormat="false" ht="15" hidden="false" customHeight="false" outlineLevel="0" collapsed="false">
      <c r="A3572" s="7" t="s">
        <v>2473</v>
      </c>
      <c r="B3572" s="7" t="s">
        <v>12309</v>
      </c>
      <c r="C3572" s="44" t="n">
        <v>0</v>
      </c>
      <c r="D3572" s="44" t="n">
        <v>1</v>
      </c>
      <c r="E3572" s="38" t="n">
        <f aca="false">IFERROR(C3572/D3572,0)</f>
        <v>0</v>
      </c>
      <c r="F3572" s="45" t="n">
        <v>6</v>
      </c>
    </row>
    <row r="3573" customFormat="false" ht="15" hidden="false" customHeight="false" outlineLevel="0" collapsed="false">
      <c r="A3573" s="7" t="s">
        <v>4978</v>
      </c>
      <c r="B3573" s="7" t="s">
        <v>12282</v>
      </c>
      <c r="C3573" s="44" t="n">
        <v>0</v>
      </c>
      <c r="D3573" s="44" t="n">
        <v>1</v>
      </c>
      <c r="E3573" s="38" t="n">
        <f aca="false">IFERROR(C3573/D3573,0)</f>
        <v>0</v>
      </c>
      <c r="F3573" s="45" t="n">
        <v>7</v>
      </c>
    </row>
    <row r="3574" customFormat="false" ht="15" hidden="false" customHeight="false" outlineLevel="0" collapsed="false">
      <c r="A3574" s="7" t="s">
        <v>2304</v>
      </c>
      <c r="B3574" s="7" t="s">
        <v>12367</v>
      </c>
      <c r="C3574" s="44" t="n">
        <v>0</v>
      </c>
      <c r="D3574" s="44" t="n">
        <v>1</v>
      </c>
      <c r="E3574" s="38" t="n">
        <f aca="false">IFERROR(C3574/D3574,0)</f>
        <v>0</v>
      </c>
      <c r="F3574" s="45" t="n">
        <v>18</v>
      </c>
    </row>
    <row r="3575" customFormat="false" ht="15" hidden="false" customHeight="false" outlineLevel="0" collapsed="false">
      <c r="A3575" s="7" t="s">
        <v>2778</v>
      </c>
      <c r="B3575" s="7" t="s">
        <v>12280</v>
      </c>
      <c r="C3575" s="44" t="n">
        <v>0</v>
      </c>
      <c r="D3575" s="44" t="n">
        <v>1</v>
      </c>
      <c r="E3575" s="38" t="n">
        <f aca="false">IFERROR(C3575/D3575,0)</f>
        <v>0</v>
      </c>
      <c r="F3575" s="45" t="n">
        <v>19</v>
      </c>
    </row>
    <row r="3576" customFormat="false" ht="15" hidden="false" customHeight="false" outlineLevel="0" collapsed="false">
      <c r="A3576" s="7" t="s">
        <v>2308</v>
      </c>
      <c r="B3576" s="7" t="s">
        <v>12368</v>
      </c>
      <c r="C3576" s="44" t="n">
        <v>0</v>
      </c>
      <c r="D3576" s="44" t="n">
        <v>1</v>
      </c>
      <c r="E3576" s="38" t="n">
        <f aca="false">IFERROR(C3576/D3576,0)</f>
        <v>0</v>
      </c>
      <c r="F3576" s="45" t="n">
        <v>12</v>
      </c>
    </row>
    <row r="3577" customFormat="false" ht="15" hidden="false" customHeight="false" outlineLevel="0" collapsed="false">
      <c r="A3577" s="7" t="s">
        <v>8985</v>
      </c>
      <c r="B3577" s="7" t="s">
        <v>12285</v>
      </c>
      <c r="C3577" s="44" t="n">
        <v>0</v>
      </c>
      <c r="D3577" s="44" t="n">
        <v>1</v>
      </c>
      <c r="E3577" s="38" t="n">
        <f aca="false">IFERROR(C3577/D3577,0)</f>
        <v>0</v>
      </c>
      <c r="F3577" s="45" t="n">
        <v>38</v>
      </c>
    </row>
    <row r="3578" customFormat="false" ht="15" hidden="false" customHeight="false" outlineLevel="0" collapsed="false">
      <c r="A3578" s="7" t="s">
        <v>8986</v>
      </c>
      <c r="B3578" s="7" t="s">
        <v>12280</v>
      </c>
      <c r="C3578" s="44" t="n">
        <v>0</v>
      </c>
      <c r="D3578" s="44" t="n">
        <v>1</v>
      </c>
      <c r="E3578" s="38" t="n">
        <f aca="false">IFERROR(C3578/D3578,0)</f>
        <v>0</v>
      </c>
      <c r="F3578" s="45" t="n">
        <v>36</v>
      </c>
    </row>
    <row r="3579" customFormat="false" ht="15" hidden="false" customHeight="false" outlineLevel="0" collapsed="false">
      <c r="A3579" s="7" t="s">
        <v>7144</v>
      </c>
      <c r="B3579" s="7" t="s">
        <v>12318</v>
      </c>
      <c r="C3579" s="44" t="n">
        <v>0</v>
      </c>
      <c r="D3579" s="44" t="n">
        <v>1</v>
      </c>
      <c r="E3579" s="38" t="n">
        <f aca="false">IFERROR(C3579/D3579,0)</f>
        <v>0</v>
      </c>
      <c r="F3579" s="45" t="n">
        <v>48</v>
      </c>
    </row>
    <row r="3580" customFormat="false" ht="15" hidden="false" customHeight="false" outlineLevel="0" collapsed="false">
      <c r="A3580" s="7" t="s">
        <v>5428</v>
      </c>
      <c r="B3580" s="7" t="s">
        <v>12285</v>
      </c>
      <c r="C3580" s="44" t="n">
        <v>0</v>
      </c>
      <c r="D3580" s="44" t="n">
        <v>1</v>
      </c>
      <c r="E3580" s="38" t="n">
        <f aca="false">IFERROR(C3580/D3580,0)</f>
        <v>0</v>
      </c>
      <c r="F3580" s="45" t="n">
        <v>23</v>
      </c>
    </row>
    <row r="3581" customFormat="false" ht="15" hidden="false" customHeight="false" outlineLevel="0" collapsed="false">
      <c r="A3581" s="7" t="s">
        <v>8151</v>
      </c>
      <c r="B3581" s="7" t="s">
        <v>12291</v>
      </c>
      <c r="C3581" s="44" t="n">
        <v>0</v>
      </c>
      <c r="D3581" s="44" t="n">
        <v>1</v>
      </c>
      <c r="E3581" s="38" t="n">
        <f aca="false">IFERROR(C3581/D3581,0)</f>
        <v>0</v>
      </c>
      <c r="F3581" s="45" t="n">
        <v>42</v>
      </c>
    </row>
    <row r="3582" customFormat="false" ht="15" hidden="false" customHeight="false" outlineLevel="0" collapsed="false">
      <c r="A3582" s="7" t="s">
        <v>3821</v>
      </c>
      <c r="B3582" s="7" t="s">
        <v>12292</v>
      </c>
      <c r="C3582" s="44" t="n">
        <v>0</v>
      </c>
      <c r="D3582" s="44" t="n">
        <v>1</v>
      </c>
      <c r="E3582" s="38" t="n">
        <f aca="false">IFERROR(C3582/D3582,0)</f>
        <v>0</v>
      </c>
      <c r="F3582" s="45" t="n">
        <v>30</v>
      </c>
    </row>
    <row r="3583" customFormat="false" ht="15" hidden="false" customHeight="false" outlineLevel="0" collapsed="false">
      <c r="A3583" s="7" t="s">
        <v>7892</v>
      </c>
      <c r="B3583" s="7" t="s">
        <v>12285</v>
      </c>
      <c r="C3583" s="44" t="n">
        <v>0</v>
      </c>
      <c r="D3583" s="44" t="n">
        <v>1</v>
      </c>
      <c r="E3583" s="38" t="n">
        <f aca="false">IFERROR(C3583/D3583,0)</f>
        <v>0</v>
      </c>
      <c r="F3583" s="45" t="n">
        <v>31</v>
      </c>
    </row>
    <row r="3584" customFormat="false" ht="15" hidden="false" customHeight="false" outlineLevel="0" collapsed="false">
      <c r="A3584" s="7" t="s">
        <v>5914</v>
      </c>
      <c r="B3584" s="7" t="s">
        <v>12285</v>
      </c>
      <c r="C3584" s="44" t="n">
        <v>0</v>
      </c>
      <c r="D3584" s="44" t="n">
        <v>1</v>
      </c>
      <c r="E3584" s="38" t="n">
        <f aca="false">IFERROR(C3584/D3584,0)</f>
        <v>0</v>
      </c>
      <c r="F3584" s="45" t="n">
        <v>16</v>
      </c>
    </row>
    <row r="3585" customFormat="false" ht="15" hidden="false" customHeight="false" outlineLevel="0" collapsed="false">
      <c r="A3585" s="7" t="s">
        <v>6389</v>
      </c>
      <c r="B3585" s="7" t="s">
        <v>12285</v>
      </c>
      <c r="C3585" s="44" t="n">
        <v>0</v>
      </c>
      <c r="D3585" s="44" t="n">
        <v>1</v>
      </c>
      <c r="E3585" s="38" t="n">
        <f aca="false">IFERROR(C3585/D3585,0)</f>
        <v>0</v>
      </c>
      <c r="F3585" s="45" t="n">
        <v>23</v>
      </c>
    </row>
    <row r="3586" customFormat="false" ht="15" hidden="false" customHeight="false" outlineLevel="0" collapsed="false">
      <c r="A3586" s="7" t="s">
        <v>3114</v>
      </c>
      <c r="B3586" s="7" t="s">
        <v>12291</v>
      </c>
      <c r="C3586" s="44" t="n">
        <v>0</v>
      </c>
      <c r="D3586" s="44" t="n">
        <v>1</v>
      </c>
      <c r="E3586" s="38" t="n">
        <f aca="false">IFERROR(C3586/D3586,0)</f>
        <v>0</v>
      </c>
      <c r="F3586" s="45" t="n">
        <v>14</v>
      </c>
    </row>
    <row r="3587" customFormat="false" ht="15" hidden="false" customHeight="false" outlineLevel="0" collapsed="false">
      <c r="A3587" s="7" t="s">
        <v>6352</v>
      </c>
      <c r="B3587" s="7" t="s">
        <v>12280</v>
      </c>
      <c r="C3587" s="44" t="n">
        <v>0</v>
      </c>
      <c r="D3587" s="44" t="n">
        <v>1</v>
      </c>
      <c r="E3587" s="38" t="n">
        <f aca="false">IFERROR(C3587/D3587,0)</f>
        <v>0</v>
      </c>
      <c r="F3587" s="45" t="n">
        <v>29</v>
      </c>
    </row>
    <row r="3588" customFormat="false" ht="15" hidden="false" customHeight="false" outlineLevel="0" collapsed="false">
      <c r="A3588" s="7" t="s">
        <v>5431</v>
      </c>
      <c r="B3588" s="7" t="s">
        <v>12285</v>
      </c>
      <c r="C3588" s="44" t="n">
        <v>0</v>
      </c>
      <c r="D3588" s="44" t="n">
        <v>1</v>
      </c>
      <c r="E3588" s="38" t="n">
        <f aca="false">IFERROR(C3588/D3588,0)</f>
        <v>0</v>
      </c>
      <c r="F3588" s="45" t="n">
        <v>15</v>
      </c>
    </row>
    <row r="3589" customFormat="false" ht="15" hidden="false" customHeight="false" outlineLevel="0" collapsed="false">
      <c r="A3589" s="7" t="s">
        <v>7376</v>
      </c>
      <c r="B3589" s="7" t="s">
        <v>12285</v>
      </c>
      <c r="C3589" s="44" t="n">
        <v>0</v>
      </c>
      <c r="D3589" s="44" t="n">
        <v>1</v>
      </c>
      <c r="E3589" s="38" t="n">
        <f aca="false">IFERROR(C3589/D3589,0)</f>
        <v>0</v>
      </c>
      <c r="F3589" s="45" t="n">
        <v>39</v>
      </c>
    </row>
    <row r="3590" customFormat="false" ht="15" hidden="false" customHeight="false" outlineLevel="0" collapsed="false">
      <c r="A3590" s="7" t="s">
        <v>2488</v>
      </c>
      <c r="B3590" s="7" t="s">
        <v>12297</v>
      </c>
      <c r="C3590" s="44" t="n">
        <v>0</v>
      </c>
      <c r="D3590" s="44" t="n">
        <v>1</v>
      </c>
      <c r="E3590" s="38" t="n">
        <f aca="false">IFERROR(C3590/D3590,0)</f>
        <v>0</v>
      </c>
      <c r="F3590" s="45" t="n">
        <v>12</v>
      </c>
    </row>
    <row r="3591" customFormat="false" ht="15" hidden="false" customHeight="false" outlineLevel="0" collapsed="false">
      <c r="A3591" s="7" t="s">
        <v>5432</v>
      </c>
      <c r="B3591" s="7" t="s">
        <v>12285</v>
      </c>
      <c r="C3591" s="44" t="n">
        <v>0</v>
      </c>
      <c r="D3591" s="44" t="n">
        <v>1</v>
      </c>
      <c r="E3591" s="38" t="n">
        <f aca="false">IFERROR(C3591/D3591,0)</f>
        <v>0</v>
      </c>
      <c r="F3591" s="45" t="n">
        <v>40</v>
      </c>
    </row>
    <row r="3592" customFormat="false" ht="15" hidden="false" customHeight="false" outlineLevel="0" collapsed="false">
      <c r="A3592" s="7" t="s">
        <v>5917</v>
      </c>
      <c r="B3592" s="7" t="s">
        <v>12285</v>
      </c>
      <c r="C3592" s="44" t="n">
        <v>0</v>
      </c>
      <c r="D3592" s="44" t="n">
        <v>1</v>
      </c>
      <c r="E3592" s="38" t="n">
        <f aca="false">IFERROR(C3592/D3592,0)</f>
        <v>0</v>
      </c>
      <c r="F3592" s="45" t="n">
        <v>10</v>
      </c>
    </row>
    <row r="3593" customFormat="false" ht="15" hidden="false" customHeight="false" outlineLevel="0" collapsed="false">
      <c r="A3593" s="7" t="s">
        <v>8991</v>
      </c>
      <c r="B3593" s="7" t="s">
        <v>12285</v>
      </c>
      <c r="C3593" s="44" t="n">
        <v>0</v>
      </c>
      <c r="D3593" s="44" t="n">
        <v>1</v>
      </c>
      <c r="E3593" s="38" t="n">
        <f aca="false">IFERROR(C3593/D3593,0)</f>
        <v>0</v>
      </c>
      <c r="F3593" s="45" t="n">
        <v>19</v>
      </c>
    </row>
    <row r="3594" customFormat="false" ht="15" hidden="false" customHeight="false" outlineLevel="0" collapsed="false">
      <c r="A3594" s="7" t="s">
        <v>6390</v>
      </c>
      <c r="B3594" s="7" t="s">
        <v>12285</v>
      </c>
      <c r="C3594" s="44" t="n">
        <v>0</v>
      </c>
      <c r="D3594" s="44" t="n">
        <v>1</v>
      </c>
      <c r="E3594" s="38" t="n">
        <f aca="false">IFERROR(C3594/D3594,0)</f>
        <v>0</v>
      </c>
      <c r="F3594" s="45" t="n">
        <v>29</v>
      </c>
    </row>
    <row r="3595" customFormat="false" ht="15" hidden="false" customHeight="false" outlineLevel="0" collapsed="false">
      <c r="A3595" s="7" t="s">
        <v>6391</v>
      </c>
      <c r="B3595" s="7" t="s">
        <v>12284</v>
      </c>
      <c r="C3595" s="44" t="n">
        <v>0</v>
      </c>
      <c r="D3595" s="44" t="n">
        <v>1</v>
      </c>
      <c r="E3595" s="38" t="n">
        <f aca="false">IFERROR(C3595/D3595,0)</f>
        <v>0</v>
      </c>
      <c r="F3595" s="45" t="n">
        <v>58</v>
      </c>
    </row>
    <row r="3596" customFormat="false" ht="15" hidden="false" customHeight="false" outlineLevel="0" collapsed="false">
      <c r="A3596" s="7" t="s">
        <v>8401</v>
      </c>
      <c r="B3596" s="7" t="s">
        <v>12285</v>
      </c>
      <c r="C3596" s="44" t="n">
        <v>0</v>
      </c>
      <c r="D3596" s="44" t="n">
        <v>1</v>
      </c>
      <c r="E3596" s="38" t="n">
        <f aca="false">IFERROR(C3596/D3596,0)</f>
        <v>0</v>
      </c>
      <c r="F3596" s="45" t="n">
        <v>28</v>
      </c>
    </row>
    <row r="3597" customFormat="false" ht="15" hidden="false" customHeight="false" outlineLevel="0" collapsed="false">
      <c r="A3597" s="7" t="s">
        <v>2974</v>
      </c>
      <c r="B3597" s="7" t="s">
        <v>12324</v>
      </c>
      <c r="C3597" s="44" t="n">
        <v>0</v>
      </c>
      <c r="D3597" s="44" t="n">
        <v>1</v>
      </c>
      <c r="E3597" s="38" t="n">
        <f aca="false">IFERROR(C3597/D3597,0)</f>
        <v>0</v>
      </c>
      <c r="F3597" s="45" t="n">
        <v>9</v>
      </c>
    </row>
    <row r="3598" customFormat="false" ht="15" hidden="false" customHeight="false" outlineLevel="0" collapsed="false">
      <c r="A3598" s="7" t="s">
        <v>8992</v>
      </c>
      <c r="B3598" s="7" t="s">
        <v>12285</v>
      </c>
      <c r="C3598" s="44" t="n">
        <v>0</v>
      </c>
      <c r="D3598" s="44" t="n">
        <v>1</v>
      </c>
      <c r="E3598" s="38" t="n">
        <f aca="false">IFERROR(C3598/D3598,0)</f>
        <v>0</v>
      </c>
      <c r="F3598" s="45" t="n">
        <v>25</v>
      </c>
    </row>
    <row r="3599" customFormat="false" ht="15" hidden="false" customHeight="false" outlineLevel="0" collapsed="false">
      <c r="A3599" s="7" t="s">
        <v>5878</v>
      </c>
      <c r="B3599" s="7" t="s">
        <v>12280</v>
      </c>
      <c r="C3599" s="44" t="n">
        <v>0</v>
      </c>
      <c r="D3599" s="44" t="n">
        <v>1</v>
      </c>
      <c r="E3599" s="38" t="n">
        <f aca="false">IFERROR(C3599/D3599,0)</f>
        <v>0</v>
      </c>
      <c r="F3599" s="45" t="n">
        <v>11</v>
      </c>
    </row>
    <row r="3600" customFormat="false" ht="15" hidden="false" customHeight="false" outlineLevel="0" collapsed="false">
      <c r="A3600" s="7" t="s">
        <v>2477</v>
      </c>
      <c r="B3600" s="7" t="s">
        <v>12336</v>
      </c>
      <c r="C3600" s="44" t="n">
        <v>0</v>
      </c>
      <c r="D3600" s="44" t="n">
        <v>1</v>
      </c>
      <c r="E3600" s="38" t="n">
        <f aca="false">IFERROR(C3600/D3600,0)</f>
        <v>0</v>
      </c>
      <c r="F3600" s="45" t="n">
        <v>30</v>
      </c>
    </row>
    <row r="3601" customFormat="false" ht="15" hidden="false" customHeight="false" outlineLevel="0" collapsed="false">
      <c r="A3601" s="7" t="s">
        <v>8397</v>
      </c>
      <c r="B3601" s="7" t="s">
        <v>12285</v>
      </c>
      <c r="C3601" s="44" t="n">
        <v>0</v>
      </c>
      <c r="D3601" s="44" t="n">
        <v>1</v>
      </c>
      <c r="E3601" s="38" t="n">
        <f aca="false">IFERROR(C3601/D3601,0)</f>
        <v>0</v>
      </c>
      <c r="F3601" s="45" t="n">
        <v>13</v>
      </c>
    </row>
    <row r="3602" customFormat="false" ht="15" hidden="false" customHeight="false" outlineLevel="0" collapsed="false">
      <c r="A3602" s="7" t="s">
        <v>2828</v>
      </c>
      <c r="B3602" s="7" t="s">
        <v>12311</v>
      </c>
      <c r="C3602" s="44" t="n">
        <v>0</v>
      </c>
      <c r="D3602" s="44" t="n">
        <v>1</v>
      </c>
      <c r="E3602" s="38" t="n">
        <f aca="false">IFERROR(C3602/D3602,0)</f>
        <v>0</v>
      </c>
      <c r="F3602" s="45" t="n">
        <v>11</v>
      </c>
    </row>
    <row r="3603" customFormat="false" ht="15" hidden="false" customHeight="false" outlineLevel="0" collapsed="false">
      <c r="A3603" s="7" t="s">
        <v>7842</v>
      </c>
      <c r="B3603" s="7" t="s">
        <v>12280</v>
      </c>
      <c r="C3603" s="44" t="n">
        <v>0</v>
      </c>
      <c r="D3603" s="44" t="n">
        <v>1</v>
      </c>
      <c r="E3603" s="38" t="n">
        <f aca="false">IFERROR(C3603/D3603,0)</f>
        <v>0</v>
      </c>
      <c r="F3603" s="45" t="n">
        <v>36</v>
      </c>
    </row>
    <row r="3604" customFormat="false" ht="15" hidden="false" customHeight="false" outlineLevel="0" collapsed="false">
      <c r="A3604" s="7" t="s">
        <v>2641</v>
      </c>
      <c r="B3604" s="7" t="s">
        <v>12320</v>
      </c>
      <c r="C3604" s="44" t="n">
        <v>0</v>
      </c>
      <c r="D3604" s="44" t="n">
        <v>1</v>
      </c>
      <c r="E3604" s="38" t="n">
        <f aca="false">IFERROR(C3604/D3604,0)</f>
        <v>0</v>
      </c>
      <c r="F3604" s="45" t="n">
        <v>46</v>
      </c>
    </row>
    <row r="3605" customFormat="false" ht="15" hidden="false" customHeight="false" outlineLevel="0" collapsed="false">
      <c r="A3605" s="7" t="s">
        <v>2321</v>
      </c>
      <c r="B3605" s="7" t="s">
        <v>12285</v>
      </c>
      <c r="C3605" s="44" t="n">
        <v>0</v>
      </c>
      <c r="D3605" s="44" t="n">
        <v>1</v>
      </c>
      <c r="E3605" s="38" t="n">
        <f aca="false">IFERROR(C3605/D3605,0)</f>
        <v>0</v>
      </c>
      <c r="F3605" s="45" t="n">
        <v>5</v>
      </c>
    </row>
    <row r="3606" customFormat="false" ht="15" hidden="false" customHeight="false" outlineLevel="0" collapsed="false">
      <c r="A3606" s="7" t="s">
        <v>3677</v>
      </c>
      <c r="B3606" s="7" t="s">
        <v>12320</v>
      </c>
      <c r="C3606" s="44" t="n">
        <v>0</v>
      </c>
      <c r="D3606" s="44" t="n">
        <v>1</v>
      </c>
      <c r="E3606" s="38" t="n">
        <f aca="false">IFERROR(C3606/D3606,0)</f>
        <v>0</v>
      </c>
      <c r="F3606" s="45" t="n">
        <v>46</v>
      </c>
    </row>
    <row r="3607" customFormat="false" ht="15" hidden="false" customHeight="false" outlineLevel="0" collapsed="false">
      <c r="A3607" s="7" t="s">
        <v>7904</v>
      </c>
      <c r="B3607" s="7" t="s">
        <v>12280</v>
      </c>
      <c r="C3607" s="44" t="n">
        <v>0</v>
      </c>
      <c r="D3607" s="44" t="n">
        <v>1</v>
      </c>
      <c r="E3607" s="38" t="n">
        <f aca="false">IFERROR(C3607/D3607,0)</f>
        <v>0</v>
      </c>
      <c r="F3607" s="45" t="n">
        <v>25</v>
      </c>
    </row>
    <row r="3608" customFormat="false" ht="15" hidden="false" customHeight="false" outlineLevel="0" collapsed="false">
      <c r="A3608" s="7" t="s">
        <v>4366</v>
      </c>
      <c r="B3608" s="7" t="s">
        <v>12313</v>
      </c>
      <c r="C3608" s="44" t="n">
        <v>0</v>
      </c>
      <c r="D3608" s="44" t="n">
        <v>1</v>
      </c>
      <c r="E3608" s="38" t="n">
        <f aca="false">IFERROR(C3608/D3608,0)</f>
        <v>0</v>
      </c>
      <c r="F3608" s="45" t="n">
        <v>10</v>
      </c>
    </row>
    <row r="3609" customFormat="false" ht="15" hidden="false" customHeight="false" outlineLevel="0" collapsed="false">
      <c r="A3609" s="7" t="s">
        <v>7905</v>
      </c>
      <c r="B3609" s="7" t="s">
        <v>12285</v>
      </c>
      <c r="C3609" s="44" t="n">
        <v>0</v>
      </c>
      <c r="D3609" s="44" t="n">
        <v>1</v>
      </c>
      <c r="E3609" s="38" t="n">
        <f aca="false">IFERROR(C3609/D3609,0)</f>
        <v>0</v>
      </c>
      <c r="F3609" s="45" t="n">
        <v>29</v>
      </c>
    </row>
    <row r="3610" customFormat="false" ht="15" hidden="false" customHeight="false" outlineLevel="0" collapsed="false">
      <c r="A3610" s="7" t="s">
        <v>3672</v>
      </c>
      <c r="B3610" s="7" t="s">
        <v>12280</v>
      </c>
      <c r="C3610" s="44" t="n">
        <v>0</v>
      </c>
      <c r="D3610" s="44" t="n">
        <v>1</v>
      </c>
      <c r="E3610" s="38" t="n">
        <f aca="false">IFERROR(C3610/D3610,0)</f>
        <v>0</v>
      </c>
      <c r="F3610" s="45" t="n">
        <v>23</v>
      </c>
    </row>
    <row r="3611" customFormat="false" ht="15" hidden="false" customHeight="false" outlineLevel="0" collapsed="false">
      <c r="A3611" s="7" t="s">
        <v>5440</v>
      </c>
      <c r="B3611" s="7" t="s">
        <v>12292</v>
      </c>
      <c r="C3611" s="44" t="n">
        <v>0</v>
      </c>
      <c r="D3611" s="44" t="n">
        <v>1</v>
      </c>
      <c r="E3611" s="38" t="n">
        <f aca="false">IFERROR(C3611/D3611,0)</f>
        <v>0</v>
      </c>
      <c r="F3611" s="45" t="n">
        <v>22</v>
      </c>
    </row>
    <row r="3612" customFormat="false" ht="15" hidden="false" customHeight="false" outlineLevel="0" collapsed="false">
      <c r="A3612" s="7" t="s">
        <v>8996</v>
      </c>
      <c r="B3612" s="7" t="s">
        <v>12292</v>
      </c>
      <c r="C3612" s="44" t="n">
        <v>0</v>
      </c>
      <c r="D3612" s="44" t="n">
        <v>1</v>
      </c>
      <c r="E3612" s="38" t="n">
        <f aca="false">IFERROR(C3612/D3612,0)</f>
        <v>0</v>
      </c>
      <c r="F3612" s="45" t="n">
        <v>25</v>
      </c>
    </row>
    <row r="3613" customFormat="false" ht="15" hidden="false" customHeight="false" outlineLevel="0" collapsed="false">
      <c r="A3613" s="7" t="s">
        <v>6843</v>
      </c>
      <c r="B3613" s="7" t="s">
        <v>12320</v>
      </c>
      <c r="C3613" s="44" t="n">
        <v>0</v>
      </c>
      <c r="D3613" s="44" t="n">
        <v>1</v>
      </c>
      <c r="E3613" s="38" t="n">
        <f aca="false">IFERROR(C3613/D3613,0)</f>
        <v>0</v>
      </c>
      <c r="F3613" s="45" t="n">
        <v>48</v>
      </c>
    </row>
    <row r="3614" customFormat="false" ht="15" hidden="false" customHeight="false" outlineLevel="0" collapsed="false">
      <c r="A3614" s="7" t="s">
        <v>5928</v>
      </c>
      <c r="B3614" s="7" t="s">
        <v>12285</v>
      </c>
      <c r="C3614" s="44" t="n">
        <v>0</v>
      </c>
      <c r="D3614" s="44" t="n">
        <v>1</v>
      </c>
      <c r="E3614" s="38" t="n">
        <f aca="false">IFERROR(C3614/D3614,0)</f>
        <v>0</v>
      </c>
      <c r="F3614" s="45" t="n">
        <v>15</v>
      </c>
    </row>
    <row r="3615" customFormat="false" ht="15" hidden="false" customHeight="false" outlineLevel="0" collapsed="false">
      <c r="A3615" s="7" t="s">
        <v>2324</v>
      </c>
      <c r="B3615" s="7" t="s">
        <v>12298</v>
      </c>
      <c r="C3615" s="44" t="n">
        <v>0</v>
      </c>
      <c r="D3615" s="44" t="n">
        <v>1</v>
      </c>
      <c r="E3615" s="38" t="n">
        <f aca="false">IFERROR(C3615/D3615,0)</f>
        <v>0</v>
      </c>
      <c r="F3615" s="45" t="n">
        <v>24</v>
      </c>
    </row>
    <row r="3616" customFormat="false" ht="15" hidden="false" customHeight="false" outlineLevel="0" collapsed="false">
      <c r="A3616" s="7" t="s">
        <v>8388</v>
      </c>
      <c r="B3616" s="7" t="s">
        <v>12285</v>
      </c>
      <c r="C3616" s="44" t="n">
        <v>0</v>
      </c>
      <c r="D3616" s="44" t="n">
        <v>1</v>
      </c>
      <c r="E3616" s="38" t="n">
        <f aca="false">IFERROR(C3616/D3616,0)</f>
        <v>0</v>
      </c>
      <c r="F3616" s="45" t="n">
        <v>29</v>
      </c>
    </row>
    <row r="3617" customFormat="false" ht="15" hidden="false" customHeight="false" outlineLevel="0" collapsed="false">
      <c r="A3617" s="7" t="s">
        <v>4101</v>
      </c>
      <c r="B3617" s="7" t="s">
        <v>12369</v>
      </c>
      <c r="C3617" s="44" t="n">
        <v>0</v>
      </c>
      <c r="D3617" s="44" t="n">
        <v>1</v>
      </c>
      <c r="E3617" s="38" t="n">
        <f aca="false">IFERROR(C3617/D3617,0)</f>
        <v>0</v>
      </c>
      <c r="F3617" s="45" t="n">
        <v>42</v>
      </c>
    </row>
    <row r="3618" customFormat="false" ht="15" hidden="false" customHeight="false" outlineLevel="0" collapsed="false">
      <c r="A3618" s="7" t="s">
        <v>3859</v>
      </c>
      <c r="B3618" s="7" t="s">
        <v>12370</v>
      </c>
      <c r="C3618" s="44" t="n">
        <v>0</v>
      </c>
      <c r="D3618" s="44" t="n">
        <v>1</v>
      </c>
      <c r="E3618" s="38" t="n">
        <f aca="false">IFERROR(C3618/D3618,0)</f>
        <v>0</v>
      </c>
      <c r="F3618" s="45" t="n">
        <v>30</v>
      </c>
    </row>
    <row r="3619" customFormat="false" ht="15" hidden="false" customHeight="false" outlineLevel="0" collapsed="false">
      <c r="A3619" s="7" t="s">
        <v>7388</v>
      </c>
      <c r="B3619" s="7" t="s">
        <v>12313</v>
      </c>
      <c r="C3619" s="44" t="n">
        <v>0</v>
      </c>
      <c r="D3619" s="44" t="n">
        <v>1</v>
      </c>
      <c r="E3619" s="38" t="n">
        <f aca="false">IFERROR(C3619/D3619,0)</f>
        <v>0</v>
      </c>
      <c r="F3619" s="45" t="n">
        <v>26</v>
      </c>
    </row>
    <row r="3620" customFormat="false" ht="15" hidden="false" customHeight="false" outlineLevel="0" collapsed="false">
      <c r="A3620" s="7" t="s">
        <v>5446</v>
      </c>
      <c r="B3620" s="7" t="s">
        <v>12285</v>
      </c>
      <c r="C3620" s="44" t="n">
        <v>0</v>
      </c>
      <c r="D3620" s="44" t="n">
        <v>1</v>
      </c>
      <c r="E3620" s="38" t="n">
        <f aca="false">IFERROR(C3620/D3620,0)</f>
        <v>0</v>
      </c>
      <c r="F3620" s="45" t="n">
        <v>15</v>
      </c>
    </row>
    <row r="3621" customFormat="false" ht="15" hidden="false" customHeight="false" outlineLevel="0" collapsed="false">
      <c r="A3621" s="7" t="s">
        <v>8387</v>
      </c>
      <c r="B3621" s="7" t="s">
        <v>12285</v>
      </c>
      <c r="C3621" s="44" t="n">
        <v>0</v>
      </c>
      <c r="D3621" s="44" t="n">
        <v>1</v>
      </c>
      <c r="E3621" s="38" t="n">
        <f aca="false">IFERROR(C3621/D3621,0)</f>
        <v>0</v>
      </c>
      <c r="F3621" s="45" t="n">
        <v>23</v>
      </c>
    </row>
    <row r="3622" customFormat="false" ht="15" hidden="false" customHeight="false" outlineLevel="0" collapsed="false">
      <c r="A3622" s="7" t="s">
        <v>2420</v>
      </c>
      <c r="B3622" s="7" t="s">
        <v>12302</v>
      </c>
      <c r="C3622" s="44" t="n">
        <v>0</v>
      </c>
      <c r="D3622" s="44" t="n">
        <v>1</v>
      </c>
      <c r="E3622" s="38" t="n">
        <f aca="false">IFERROR(C3622/D3622,0)</f>
        <v>0</v>
      </c>
      <c r="F3622" s="45" t="n">
        <v>13</v>
      </c>
    </row>
    <row r="3623" customFormat="false" ht="15" hidden="false" customHeight="false" outlineLevel="0" collapsed="false">
      <c r="A3623" s="7" t="s">
        <v>6903</v>
      </c>
      <c r="B3623" s="7" t="s">
        <v>12304</v>
      </c>
      <c r="C3623" s="44" t="n">
        <v>0</v>
      </c>
      <c r="D3623" s="44" t="n">
        <v>1</v>
      </c>
      <c r="E3623" s="38" t="n">
        <f aca="false">IFERROR(C3623/D3623,0)</f>
        <v>0</v>
      </c>
      <c r="F3623" s="45" t="n">
        <v>11</v>
      </c>
    </row>
    <row r="3624" customFormat="false" ht="15" hidden="false" customHeight="false" outlineLevel="0" collapsed="false">
      <c r="A3624" s="7" t="s">
        <v>8321</v>
      </c>
      <c r="B3624" s="7" t="s">
        <v>12285</v>
      </c>
      <c r="C3624" s="44" t="n">
        <v>0</v>
      </c>
      <c r="D3624" s="44" t="n">
        <v>1</v>
      </c>
      <c r="E3624" s="38" t="n">
        <f aca="false">IFERROR(C3624/D3624,0)</f>
        <v>0</v>
      </c>
      <c r="F3624" s="45" t="n">
        <v>20</v>
      </c>
    </row>
    <row r="3625" customFormat="false" ht="15" hidden="false" customHeight="false" outlineLevel="0" collapsed="false">
      <c r="A3625" s="7" t="s">
        <v>2350</v>
      </c>
      <c r="B3625" s="7" t="s">
        <v>12294</v>
      </c>
      <c r="C3625" s="44" t="n">
        <v>0</v>
      </c>
      <c r="D3625" s="44" t="n">
        <v>1</v>
      </c>
      <c r="E3625" s="38" t="n">
        <f aca="false">IFERROR(C3625/D3625,0)</f>
        <v>0</v>
      </c>
      <c r="F3625" s="45" t="n">
        <v>22</v>
      </c>
    </row>
    <row r="3626" customFormat="false" ht="15" hidden="false" customHeight="false" outlineLevel="0" collapsed="false">
      <c r="A3626" s="7" t="s">
        <v>6406</v>
      </c>
      <c r="B3626" s="7" t="s">
        <v>12285</v>
      </c>
      <c r="C3626" s="44" t="n">
        <v>0</v>
      </c>
      <c r="D3626" s="44" t="n">
        <v>1</v>
      </c>
      <c r="E3626" s="38" t="n">
        <f aca="false">IFERROR(C3626/D3626,0)</f>
        <v>0</v>
      </c>
      <c r="F3626" s="45" t="n">
        <v>25</v>
      </c>
    </row>
    <row r="3627" customFormat="false" ht="15" hidden="false" customHeight="false" outlineLevel="0" collapsed="false">
      <c r="A3627" s="7" t="s">
        <v>2842</v>
      </c>
      <c r="B3627" s="7" t="s">
        <v>12292</v>
      </c>
      <c r="C3627" s="44" t="n">
        <v>0</v>
      </c>
      <c r="D3627" s="44" t="n">
        <v>1</v>
      </c>
      <c r="E3627" s="38" t="n">
        <f aca="false">IFERROR(C3627/D3627,0)</f>
        <v>0</v>
      </c>
      <c r="F3627" s="45" t="n">
        <v>11</v>
      </c>
    </row>
    <row r="3628" customFormat="false" ht="15" hidden="false" customHeight="false" outlineLevel="0" collapsed="false">
      <c r="A3628" s="7" t="s">
        <v>4989</v>
      </c>
      <c r="B3628" s="7" t="s">
        <v>12285</v>
      </c>
      <c r="C3628" s="44" t="n">
        <v>0</v>
      </c>
      <c r="D3628" s="44" t="n">
        <v>1</v>
      </c>
      <c r="E3628" s="38" t="n">
        <f aca="false">IFERROR(C3628/D3628,0)</f>
        <v>0</v>
      </c>
      <c r="F3628" s="45" t="n">
        <v>12</v>
      </c>
    </row>
    <row r="3629" customFormat="false" ht="15" hidden="false" customHeight="false" outlineLevel="0" collapsed="false">
      <c r="A3629" s="7" t="s">
        <v>4081</v>
      </c>
      <c r="B3629" s="7" t="s">
        <v>12285</v>
      </c>
      <c r="C3629" s="44" t="n">
        <v>0</v>
      </c>
      <c r="D3629" s="44" t="n">
        <v>1</v>
      </c>
      <c r="E3629" s="38" t="n">
        <f aca="false">IFERROR(C3629/D3629,0)</f>
        <v>0</v>
      </c>
      <c r="F3629" s="45" t="n">
        <v>25</v>
      </c>
    </row>
    <row r="3630" customFormat="false" ht="15" hidden="false" customHeight="false" outlineLevel="0" collapsed="false">
      <c r="A3630" s="7" t="s">
        <v>3763</v>
      </c>
      <c r="B3630" s="7" t="s">
        <v>12358</v>
      </c>
      <c r="C3630" s="44" t="n">
        <v>0</v>
      </c>
      <c r="D3630" s="44" t="n">
        <v>1</v>
      </c>
      <c r="E3630" s="38" t="n">
        <f aca="false">IFERROR(C3630/D3630,0)</f>
        <v>0</v>
      </c>
      <c r="F3630" s="45" t="n">
        <v>33</v>
      </c>
    </row>
    <row r="3631" customFormat="false" ht="15" hidden="false" customHeight="false" outlineLevel="0" collapsed="false">
      <c r="A3631" s="7" t="s">
        <v>5451</v>
      </c>
      <c r="B3631" s="7" t="s">
        <v>12298</v>
      </c>
      <c r="C3631" s="44" t="n">
        <v>0</v>
      </c>
      <c r="D3631" s="44" t="n">
        <v>1</v>
      </c>
      <c r="E3631" s="38" t="n">
        <f aca="false">IFERROR(C3631/D3631,0)</f>
        <v>0</v>
      </c>
      <c r="F3631" s="45" t="n">
        <v>29</v>
      </c>
    </row>
    <row r="3632" customFormat="false" ht="15" hidden="false" customHeight="false" outlineLevel="0" collapsed="false">
      <c r="A3632" s="7" t="s">
        <v>6904</v>
      </c>
      <c r="B3632" s="7" t="s">
        <v>12322</v>
      </c>
      <c r="C3632" s="44" t="n">
        <v>0</v>
      </c>
      <c r="D3632" s="44" t="n">
        <v>1</v>
      </c>
      <c r="E3632" s="38" t="n">
        <f aca="false">IFERROR(C3632/D3632,0)</f>
        <v>0</v>
      </c>
      <c r="F3632" s="45" t="n">
        <v>36</v>
      </c>
    </row>
    <row r="3633" customFormat="false" ht="15" hidden="false" customHeight="false" outlineLevel="0" collapsed="false">
      <c r="A3633" s="7" t="s">
        <v>7392</v>
      </c>
      <c r="B3633" s="7" t="s">
        <v>12280</v>
      </c>
      <c r="C3633" s="44" t="n">
        <v>0</v>
      </c>
      <c r="D3633" s="44" t="n">
        <v>1</v>
      </c>
      <c r="E3633" s="38" t="n">
        <f aca="false">IFERROR(C3633/D3633,0)</f>
        <v>0</v>
      </c>
      <c r="F3633" s="45" t="n">
        <v>49</v>
      </c>
    </row>
    <row r="3634" customFormat="false" ht="15" hidden="false" customHeight="false" outlineLevel="0" collapsed="false">
      <c r="A3634" s="7" t="s">
        <v>2382</v>
      </c>
      <c r="B3634" s="7" t="s">
        <v>12284</v>
      </c>
      <c r="C3634" s="44" t="n">
        <v>0</v>
      </c>
      <c r="D3634" s="44" t="n">
        <v>1</v>
      </c>
      <c r="E3634" s="38" t="n">
        <f aca="false">IFERROR(C3634/D3634,0)</f>
        <v>0</v>
      </c>
      <c r="F3634" s="45" t="n">
        <v>14</v>
      </c>
    </row>
    <row r="3635" customFormat="false" ht="15" hidden="false" customHeight="false" outlineLevel="0" collapsed="false">
      <c r="A3635" s="7" t="s">
        <v>2961</v>
      </c>
      <c r="B3635" s="7" t="s">
        <v>12281</v>
      </c>
      <c r="C3635" s="44" t="n">
        <v>0</v>
      </c>
      <c r="D3635" s="44" t="n">
        <v>1</v>
      </c>
      <c r="E3635" s="38" t="n">
        <f aca="false">IFERROR(C3635/D3635,0)</f>
        <v>0</v>
      </c>
      <c r="F3635" s="45" t="n">
        <v>11</v>
      </c>
    </row>
    <row r="3636" customFormat="false" ht="15" hidden="false" customHeight="false" outlineLevel="0" collapsed="false">
      <c r="A3636" s="7" t="s">
        <v>6342</v>
      </c>
      <c r="B3636" s="7" t="s">
        <v>12281</v>
      </c>
      <c r="C3636" s="44" t="n">
        <v>0</v>
      </c>
      <c r="D3636" s="44" t="n">
        <v>1</v>
      </c>
      <c r="E3636" s="38" t="n">
        <f aca="false">IFERROR(C3636/D3636,0)</f>
        <v>0</v>
      </c>
      <c r="F3636" s="45" t="n">
        <v>12</v>
      </c>
    </row>
    <row r="3637" customFormat="false" ht="15" hidden="false" customHeight="false" outlineLevel="0" collapsed="false">
      <c r="A3637" s="7" t="s">
        <v>5454</v>
      </c>
      <c r="B3637" s="7" t="s">
        <v>12285</v>
      </c>
      <c r="C3637" s="44" t="n">
        <v>0</v>
      </c>
      <c r="D3637" s="44" t="n">
        <v>1</v>
      </c>
      <c r="E3637" s="38" t="n">
        <f aca="false">IFERROR(C3637/D3637,0)</f>
        <v>0</v>
      </c>
      <c r="F3637" s="45" t="n">
        <v>24</v>
      </c>
    </row>
    <row r="3638" customFormat="false" ht="15" hidden="false" customHeight="false" outlineLevel="0" collapsed="false">
      <c r="A3638" s="7" t="s">
        <v>8261</v>
      </c>
      <c r="B3638" s="7" t="s">
        <v>12285</v>
      </c>
      <c r="C3638" s="44" t="n">
        <v>0</v>
      </c>
      <c r="D3638" s="44" t="n">
        <v>1</v>
      </c>
      <c r="E3638" s="38" t="n">
        <f aca="false">IFERROR(C3638/D3638,0)</f>
        <v>0</v>
      </c>
      <c r="F3638" s="45" t="n">
        <v>23</v>
      </c>
    </row>
    <row r="3639" customFormat="false" ht="15" hidden="false" customHeight="false" outlineLevel="0" collapsed="false">
      <c r="A3639" s="7" t="s">
        <v>5944</v>
      </c>
      <c r="B3639" s="7" t="s">
        <v>12285</v>
      </c>
      <c r="C3639" s="44" t="n">
        <v>0</v>
      </c>
      <c r="D3639" s="44" t="n">
        <v>1</v>
      </c>
      <c r="E3639" s="38" t="n">
        <f aca="false">IFERROR(C3639/D3639,0)</f>
        <v>0</v>
      </c>
      <c r="F3639" s="45" t="n">
        <v>25</v>
      </c>
    </row>
    <row r="3640" customFormat="false" ht="15" hidden="false" customHeight="false" outlineLevel="0" collapsed="false">
      <c r="A3640" s="7" t="s">
        <v>8315</v>
      </c>
      <c r="B3640" s="7" t="s">
        <v>12280</v>
      </c>
      <c r="C3640" s="44" t="n">
        <v>0</v>
      </c>
      <c r="D3640" s="44" t="n">
        <v>1</v>
      </c>
      <c r="E3640" s="38" t="n">
        <f aca="false">IFERROR(C3640/D3640,0)</f>
        <v>0</v>
      </c>
      <c r="F3640" s="45" t="n">
        <v>33</v>
      </c>
    </row>
    <row r="3641" customFormat="false" ht="15" hidden="false" customHeight="false" outlineLevel="0" collapsed="false">
      <c r="A3641" s="7" t="s">
        <v>6839</v>
      </c>
      <c r="B3641" s="7" t="s">
        <v>12280</v>
      </c>
      <c r="C3641" s="44" t="n">
        <v>0</v>
      </c>
      <c r="D3641" s="44" t="n">
        <v>1</v>
      </c>
      <c r="E3641" s="38" t="n">
        <f aca="false">IFERROR(C3641/D3641,0)</f>
        <v>0</v>
      </c>
      <c r="F3641" s="45" t="n">
        <v>20</v>
      </c>
    </row>
    <row r="3642" customFormat="false" ht="15" hidden="false" customHeight="false" outlineLevel="0" collapsed="false">
      <c r="A3642" s="7" t="s">
        <v>6838</v>
      </c>
      <c r="B3642" s="7" t="s">
        <v>12284</v>
      </c>
      <c r="C3642" s="44" t="n">
        <v>0</v>
      </c>
      <c r="D3642" s="44" t="n">
        <v>1</v>
      </c>
      <c r="E3642" s="38" t="n">
        <f aca="false">IFERROR(C3642/D3642,0)</f>
        <v>0</v>
      </c>
      <c r="F3642" s="45" t="n">
        <v>61</v>
      </c>
    </row>
    <row r="3643" customFormat="false" ht="15" hidden="false" customHeight="false" outlineLevel="0" collapsed="false">
      <c r="A3643" s="7" t="s">
        <v>2337</v>
      </c>
      <c r="B3643" s="7" t="s">
        <v>12371</v>
      </c>
      <c r="C3643" s="44" t="n">
        <v>0</v>
      </c>
      <c r="D3643" s="44" t="n">
        <v>1</v>
      </c>
      <c r="E3643" s="38" t="n">
        <f aca="false">IFERROR(C3643/D3643,0)</f>
        <v>0</v>
      </c>
      <c r="F3643" s="45" t="n">
        <v>13</v>
      </c>
    </row>
    <row r="3644" customFormat="false" ht="15" hidden="false" customHeight="false" outlineLevel="0" collapsed="false">
      <c r="A3644" s="7" t="s">
        <v>8301</v>
      </c>
      <c r="B3644" s="7" t="s">
        <v>12280</v>
      </c>
      <c r="C3644" s="44" t="n">
        <v>0</v>
      </c>
      <c r="D3644" s="44" t="n">
        <v>1</v>
      </c>
      <c r="E3644" s="38" t="n">
        <f aca="false">IFERROR(C3644/D3644,0)</f>
        <v>0</v>
      </c>
      <c r="F3644" s="45" t="n">
        <v>30</v>
      </c>
    </row>
    <row r="3645" customFormat="false" ht="15" hidden="false" customHeight="false" outlineLevel="0" collapsed="false">
      <c r="A3645" s="7" t="s">
        <v>2313</v>
      </c>
      <c r="B3645" s="7" t="s">
        <v>12339</v>
      </c>
      <c r="C3645" s="44" t="n">
        <v>0</v>
      </c>
      <c r="D3645" s="44" t="n">
        <v>1</v>
      </c>
      <c r="E3645" s="38" t="n">
        <f aca="false">IFERROR(C3645/D3645,0)</f>
        <v>0</v>
      </c>
      <c r="F3645" s="45" t="n">
        <v>11</v>
      </c>
    </row>
    <row r="3646" customFormat="false" ht="15" hidden="false" customHeight="false" outlineLevel="0" collapsed="false">
      <c r="A3646" s="7" t="s">
        <v>3709</v>
      </c>
      <c r="B3646" s="7" t="s">
        <v>12322</v>
      </c>
      <c r="C3646" s="44" t="n">
        <v>0</v>
      </c>
      <c r="D3646" s="44" t="n">
        <v>1</v>
      </c>
      <c r="E3646" s="38" t="n">
        <f aca="false">IFERROR(C3646/D3646,0)</f>
        <v>0</v>
      </c>
      <c r="F3646" s="45" t="n">
        <v>24</v>
      </c>
    </row>
    <row r="3647" customFormat="false" ht="15" hidden="false" customHeight="false" outlineLevel="0" collapsed="false">
      <c r="A3647" s="7" t="s">
        <v>6413</v>
      </c>
      <c r="B3647" s="7" t="s">
        <v>12280</v>
      </c>
      <c r="C3647" s="44" t="n">
        <v>0</v>
      </c>
      <c r="D3647" s="44" t="n">
        <v>1</v>
      </c>
      <c r="E3647" s="38" t="n">
        <f aca="false">IFERROR(C3647/D3647,0)</f>
        <v>0</v>
      </c>
      <c r="F3647" s="45" t="n">
        <v>22</v>
      </c>
    </row>
    <row r="3648" customFormat="false" ht="15" hidden="false" customHeight="false" outlineLevel="0" collapsed="false">
      <c r="A3648" s="7" t="s">
        <v>4504</v>
      </c>
      <c r="B3648" s="7" t="s">
        <v>12285</v>
      </c>
      <c r="C3648" s="44" t="n">
        <v>0</v>
      </c>
      <c r="D3648" s="44" t="n">
        <v>1</v>
      </c>
      <c r="E3648" s="38" t="n">
        <f aca="false">IFERROR(C3648/D3648,0)</f>
        <v>0</v>
      </c>
      <c r="F3648" s="45" t="n">
        <v>30</v>
      </c>
    </row>
    <row r="3649" customFormat="false" ht="15" hidden="false" customHeight="false" outlineLevel="0" collapsed="false">
      <c r="A3649" s="7" t="s">
        <v>5039</v>
      </c>
      <c r="B3649" s="7" t="s">
        <v>12291</v>
      </c>
      <c r="C3649" s="44" t="n">
        <v>0</v>
      </c>
      <c r="D3649" s="44" t="n">
        <v>1</v>
      </c>
      <c r="E3649" s="38" t="n">
        <f aca="false">IFERROR(C3649/D3649,0)</f>
        <v>0</v>
      </c>
      <c r="F3649" s="45" t="n">
        <v>56</v>
      </c>
    </row>
    <row r="3650" customFormat="false" ht="15" hidden="false" customHeight="false" outlineLevel="0" collapsed="false">
      <c r="A3650" s="7" t="s">
        <v>8940</v>
      </c>
      <c r="B3650" s="7" t="s">
        <v>12285</v>
      </c>
      <c r="C3650" s="44" t="n">
        <v>0</v>
      </c>
      <c r="D3650" s="44" t="n">
        <v>1</v>
      </c>
      <c r="E3650" s="38" t="n">
        <f aca="false">IFERROR(C3650/D3650,0)</f>
        <v>0</v>
      </c>
      <c r="F3650" s="45" t="n">
        <v>26</v>
      </c>
    </row>
    <row r="3651" customFormat="false" ht="15" hidden="false" customHeight="false" outlineLevel="0" collapsed="false">
      <c r="A3651" s="7" t="s">
        <v>6418</v>
      </c>
      <c r="B3651" s="7" t="s">
        <v>12285</v>
      </c>
      <c r="C3651" s="44" t="n">
        <v>0</v>
      </c>
      <c r="D3651" s="44" t="n">
        <v>1</v>
      </c>
      <c r="E3651" s="38" t="n">
        <f aca="false">IFERROR(C3651/D3651,0)</f>
        <v>0</v>
      </c>
      <c r="F3651" s="45" t="n">
        <v>14</v>
      </c>
    </row>
    <row r="3652" customFormat="false" ht="15" hidden="false" customHeight="false" outlineLevel="0" collapsed="false">
      <c r="A3652" s="7" t="s">
        <v>4408</v>
      </c>
      <c r="B3652" s="7" t="s">
        <v>12285</v>
      </c>
      <c r="C3652" s="44" t="n">
        <v>0</v>
      </c>
      <c r="D3652" s="44" t="n">
        <v>1</v>
      </c>
      <c r="E3652" s="38" t="n">
        <f aca="false">IFERROR(C3652/D3652,0)</f>
        <v>0</v>
      </c>
      <c r="F3652" s="45" t="n">
        <v>11</v>
      </c>
    </row>
    <row r="3653" customFormat="false" ht="15" hidden="false" customHeight="false" outlineLevel="0" collapsed="false">
      <c r="A3653" s="7" t="s">
        <v>6419</v>
      </c>
      <c r="B3653" s="7" t="s">
        <v>12285</v>
      </c>
      <c r="C3653" s="44" t="n">
        <v>0</v>
      </c>
      <c r="D3653" s="44" t="n">
        <v>1</v>
      </c>
      <c r="E3653" s="38" t="n">
        <f aca="false">IFERROR(C3653/D3653,0)</f>
        <v>0</v>
      </c>
      <c r="F3653" s="45" t="n">
        <v>23</v>
      </c>
    </row>
    <row r="3654" customFormat="false" ht="15" hidden="false" customHeight="false" outlineLevel="0" collapsed="false">
      <c r="A3654" s="7" t="s">
        <v>7939</v>
      </c>
      <c r="B3654" s="7" t="s">
        <v>12285</v>
      </c>
      <c r="C3654" s="44" t="n">
        <v>0</v>
      </c>
      <c r="D3654" s="44" t="n">
        <v>1</v>
      </c>
      <c r="E3654" s="38" t="n">
        <f aca="false">IFERROR(C3654/D3654,0)</f>
        <v>0</v>
      </c>
      <c r="F3654" s="45" t="n">
        <v>25</v>
      </c>
    </row>
    <row r="3655" customFormat="false" ht="15" hidden="false" customHeight="false" outlineLevel="0" collapsed="false">
      <c r="A3655" s="7" t="s">
        <v>4990</v>
      </c>
      <c r="B3655" s="7" t="s">
        <v>12281</v>
      </c>
      <c r="C3655" s="44" t="n">
        <v>0</v>
      </c>
      <c r="D3655" s="44" t="n">
        <v>1</v>
      </c>
      <c r="E3655" s="38" t="n">
        <f aca="false">IFERROR(C3655/D3655,0)</f>
        <v>0</v>
      </c>
      <c r="F3655" s="45" t="n">
        <v>27</v>
      </c>
    </row>
    <row r="3656" customFormat="false" ht="15" hidden="false" customHeight="false" outlineLevel="0" collapsed="false">
      <c r="A3656" s="7" t="s">
        <v>3413</v>
      </c>
      <c r="B3656" s="7" t="s">
        <v>12294</v>
      </c>
      <c r="C3656" s="44" t="n">
        <v>0</v>
      </c>
      <c r="D3656" s="44" t="n">
        <v>1</v>
      </c>
      <c r="E3656" s="38" t="n">
        <f aca="false">IFERROR(C3656/D3656,0)</f>
        <v>0</v>
      </c>
      <c r="F3656" s="45" t="n">
        <v>15</v>
      </c>
    </row>
    <row r="3657" customFormat="false" ht="15" hidden="false" customHeight="false" outlineLevel="0" collapsed="false">
      <c r="A3657" s="7" t="s">
        <v>5472</v>
      </c>
      <c r="B3657" s="7" t="s">
        <v>12280</v>
      </c>
      <c r="C3657" s="44" t="n">
        <v>0</v>
      </c>
      <c r="D3657" s="44" t="n">
        <v>1</v>
      </c>
      <c r="E3657" s="38" t="n">
        <f aca="false">IFERROR(C3657/D3657,0)</f>
        <v>0</v>
      </c>
      <c r="F3657" s="45" t="n">
        <v>33</v>
      </c>
    </row>
    <row r="3658" customFormat="false" ht="15" hidden="false" customHeight="false" outlineLevel="0" collapsed="false">
      <c r="A3658" s="7" t="s">
        <v>7831</v>
      </c>
      <c r="B3658" s="7" t="s">
        <v>12285</v>
      </c>
      <c r="C3658" s="44" t="n">
        <v>0</v>
      </c>
      <c r="D3658" s="44" t="n">
        <v>1</v>
      </c>
      <c r="E3658" s="38" t="n">
        <f aca="false">IFERROR(C3658/D3658,0)</f>
        <v>0</v>
      </c>
      <c r="F3658" s="45" t="n">
        <v>20</v>
      </c>
    </row>
    <row r="3659" customFormat="false" ht="15" hidden="false" customHeight="false" outlineLevel="0" collapsed="false">
      <c r="A3659" s="7" t="s">
        <v>5033</v>
      </c>
      <c r="B3659" s="7" t="s">
        <v>12289</v>
      </c>
      <c r="C3659" s="44" t="n">
        <v>0</v>
      </c>
      <c r="D3659" s="44" t="n">
        <v>1</v>
      </c>
      <c r="E3659" s="38" t="n">
        <f aca="false">IFERROR(C3659/D3659,0)</f>
        <v>0</v>
      </c>
      <c r="F3659" s="45" t="n">
        <v>40</v>
      </c>
    </row>
    <row r="3660" customFormat="false" ht="15" hidden="false" customHeight="false" outlineLevel="0" collapsed="false">
      <c r="A3660" s="7" t="s">
        <v>9019</v>
      </c>
      <c r="B3660" s="7" t="s">
        <v>12285</v>
      </c>
      <c r="C3660" s="44" t="n">
        <v>0</v>
      </c>
      <c r="D3660" s="44" t="n">
        <v>1</v>
      </c>
      <c r="E3660" s="38" t="n">
        <f aca="false">IFERROR(C3660/D3660,0)</f>
        <v>0</v>
      </c>
      <c r="F3660" s="45" t="n">
        <v>27</v>
      </c>
    </row>
    <row r="3661" customFormat="false" ht="15" hidden="false" customHeight="false" outlineLevel="0" collapsed="false">
      <c r="A3661" s="7" t="s">
        <v>7948</v>
      </c>
      <c r="B3661" s="7" t="s">
        <v>12285</v>
      </c>
      <c r="C3661" s="44" t="n">
        <v>0</v>
      </c>
      <c r="D3661" s="44" t="n">
        <v>1</v>
      </c>
      <c r="E3661" s="38" t="n">
        <f aca="false">IFERROR(C3661/D3661,0)</f>
        <v>0</v>
      </c>
      <c r="F3661" s="45" t="n">
        <v>47</v>
      </c>
    </row>
    <row r="3662" customFormat="false" ht="15" hidden="false" customHeight="false" outlineLevel="0" collapsed="false">
      <c r="A3662" s="7" t="s">
        <v>6427</v>
      </c>
      <c r="B3662" s="7" t="s">
        <v>12285</v>
      </c>
      <c r="C3662" s="44" t="n">
        <v>0</v>
      </c>
      <c r="D3662" s="44" t="n">
        <v>1</v>
      </c>
      <c r="E3662" s="38" t="n">
        <f aca="false">IFERROR(C3662/D3662,0)</f>
        <v>0</v>
      </c>
      <c r="F3662" s="45" t="n">
        <v>15</v>
      </c>
    </row>
    <row r="3663" customFormat="false" ht="15" hidden="false" customHeight="false" outlineLevel="0" collapsed="false">
      <c r="A3663" s="7" t="s">
        <v>6429</v>
      </c>
      <c r="B3663" s="7" t="s">
        <v>12285</v>
      </c>
      <c r="C3663" s="44" t="n">
        <v>0</v>
      </c>
      <c r="D3663" s="44" t="n">
        <v>1</v>
      </c>
      <c r="E3663" s="38" t="n">
        <f aca="false">IFERROR(C3663/D3663,0)</f>
        <v>0</v>
      </c>
      <c r="F3663" s="45" t="n">
        <v>13</v>
      </c>
    </row>
    <row r="3664" customFormat="false" ht="15" hidden="false" customHeight="false" outlineLevel="0" collapsed="false">
      <c r="A3664" s="7" t="s">
        <v>4114</v>
      </c>
      <c r="B3664" s="7" t="s">
        <v>12304</v>
      </c>
      <c r="C3664" s="44" t="n">
        <v>0</v>
      </c>
      <c r="D3664" s="44" t="n">
        <v>1</v>
      </c>
      <c r="E3664" s="38" t="n">
        <f aca="false">IFERROR(C3664/D3664,0)</f>
        <v>0</v>
      </c>
      <c r="F3664" s="45" t="n">
        <v>24</v>
      </c>
    </row>
    <row r="3665" customFormat="false" ht="15" hidden="false" customHeight="false" outlineLevel="0" collapsed="false">
      <c r="A3665" s="7" t="s">
        <v>3672</v>
      </c>
      <c r="B3665" s="7" t="s">
        <v>12289</v>
      </c>
      <c r="C3665" s="44" t="n">
        <v>0</v>
      </c>
      <c r="D3665" s="44" t="n">
        <v>1</v>
      </c>
      <c r="E3665" s="38" t="n">
        <f aca="false">IFERROR(C3665/D3665,0)</f>
        <v>0</v>
      </c>
      <c r="F3665" s="45" t="n">
        <v>23</v>
      </c>
    </row>
    <row r="3666" customFormat="false" ht="15" hidden="false" customHeight="false" outlineLevel="0" collapsed="false">
      <c r="A3666" s="7" t="s">
        <v>2643</v>
      </c>
      <c r="B3666" s="7" t="s">
        <v>12285</v>
      </c>
      <c r="C3666" s="44" t="n">
        <v>0</v>
      </c>
      <c r="D3666" s="44" t="n">
        <v>1</v>
      </c>
      <c r="E3666" s="38" t="n">
        <f aca="false">IFERROR(C3666/D3666,0)</f>
        <v>0</v>
      </c>
      <c r="F3666" s="45" t="n">
        <v>13</v>
      </c>
    </row>
    <row r="3667" customFormat="false" ht="15" hidden="false" customHeight="false" outlineLevel="0" collapsed="false">
      <c r="A3667" s="7" t="s">
        <v>2752</v>
      </c>
      <c r="B3667" s="7" t="s">
        <v>12358</v>
      </c>
      <c r="C3667" s="44" t="n">
        <v>0</v>
      </c>
      <c r="D3667" s="44" t="n">
        <v>1</v>
      </c>
      <c r="E3667" s="38" t="n">
        <f aca="false">IFERROR(C3667/D3667,0)</f>
        <v>0</v>
      </c>
      <c r="F3667" s="45" t="n">
        <v>22</v>
      </c>
    </row>
    <row r="3668" customFormat="false" ht="15" hidden="false" customHeight="false" outlineLevel="0" collapsed="false">
      <c r="A3668" s="7" t="s">
        <v>7962</v>
      </c>
      <c r="B3668" s="7" t="s">
        <v>12285</v>
      </c>
      <c r="C3668" s="44" t="n">
        <v>0</v>
      </c>
      <c r="D3668" s="44" t="n">
        <v>1</v>
      </c>
      <c r="E3668" s="38" t="n">
        <f aca="false">IFERROR(C3668/D3668,0)</f>
        <v>0</v>
      </c>
      <c r="F3668" s="45" t="n">
        <v>28</v>
      </c>
    </row>
    <row r="3669" customFormat="false" ht="15" hidden="false" customHeight="false" outlineLevel="0" collapsed="false">
      <c r="A3669" s="7" t="s">
        <v>2448</v>
      </c>
      <c r="B3669" s="7" t="s">
        <v>12348</v>
      </c>
      <c r="C3669" s="44" t="n">
        <v>0</v>
      </c>
      <c r="D3669" s="44" t="n">
        <v>1</v>
      </c>
      <c r="E3669" s="38" t="n">
        <f aca="false">IFERROR(C3669/D3669,0)</f>
        <v>0</v>
      </c>
      <c r="F3669" s="45" t="n">
        <v>22</v>
      </c>
    </row>
    <row r="3670" customFormat="false" ht="15" hidden="false" customHeight="false" outlineLevel="0" collapsed="false">
      <c r="A3670" s="7" t="s">
        <v>7419</v>
      </c>
      <c r="B3670" s="7" t="s">
        <v>12285</v>
      </c>
      <c r="C3670" s="44" t="n">
        <v>0</v>
      </c>
      <c r="D3670" s="44" t="n">
        <v>1</v>
      </c>
      <c r="E3670" s="38" t="n">
        <f aca="false">IFERROR(C3670/D3670,0)</f>
        <v>0</v>
      </c>
      <c r="F3670" s="45" t="n">
        <v>29</v>
      </c>
    </row>
    <row r="3671" customFormat="false" ht="15" hidden="false" customHeight="false" outlineLevel="0" collapsed="false">
      <c r="A3671" s="7" t="s">
        <v>7967</v>
      </c>
      <c r="B3671" s="7" t="s">
        <v>12280</v>
      </c>
      <c r="C3671" s="44" t="n">
        <v>0</v>
      </c>
      <c r="D3671" s="44" t="n">
        <v>1</v>
      </c>
      <c r="E3671" s="38" t="n">
        <f aca="false">IFERROR(C3671/D3671,0)</f>
        <v>0</v>
      </c>
      <c r="F3671" s="45" t="n">
        <v>8</v>
      </c>
    </row>
    <row r="3672" customFormat="false" ht="15" hidden="false" customHeight="false" outlineLevel="0" collapsed="false">
      <c r="A3672" s="7" t="s">
        <v>3375</v>
      </c>
      <c r="B3672" s="7" t="s">
        <v>12289</v>
      </c>
      <c r="C3672" s="44" t="n">
        <v>0</v>
      </c>
      <c r="D3672" s="44" t="n">
        <v>1</v>
      </c>
      <c r="E3672" s="38" t="n">
        <f aca="false">IFERROR(C3672/D3672,0)</f>
        <v>0</v>
      </c>
      <c r="F3672" s="45" t="n">
        <v>21</v>
      </c>
    </row>
    <row r="3673" customFormat="false" ht="15" hidden="false" customHeight="false" outlineLevel="0" collapsed="false">
      <c r="A3673" s="7" t="s">
        <v>6443</v>
      </c>
      <c r="B3673" s="7" t="s">
        <v>12285</v>
      </c>
      <c r="C3673" s="44" t="n">
        <v>0</v>
      </c>
      <c r="D3673" s="44" t="n">
        <v>1</v>
      </c>
      <c r="E3673" s="38" t="n">
        <f aca="false">IFERROR(C3673/D3673,0)</f>
        <v>0</v>
      </c>
      <c r="F3673" s="45" t="n">
        <v>31</v>
      </c>
    </row>
    <row r="3674" customFormat="false" ht="15" hidden="false" customHeight="false" outlineLevel="0" collapsed="false">
      <c r="A3674" s="7" t="s">
        <v>3630</v>
      </c>
      <c r="B3674" s="7" t="s">
        <v>12313</v>
      </c>
      <c r="C3674" s="44" t="n">
        <v>0</v>
      </c>
      <c r="D3674" s="44" t="n">
        <v>1</v>
      </c>
      <c r="E3674" s="38" t="n">
        <f aca="false">IFERROR(C3674/D3674,0)</f>
        <v>0</v>
      </c>
      <c r="F3674" s="45" t="n">
        <v>10</v>
      </c>
    </row>
    <row r="3675" customFormat="false" ht="15" hidden="false" customHeight="false" outlineLevel="0" collapsed="false">
      <c r="A3675" s="7" t="s">
        <v>7973</v>
      </c>
      <c r="B3675" s="7" t="s">
        <v>12285</v>
      </c>
      <c r="C3675" s="44" t="n">
        <v>0</v>
      </c>
      <c r="D3675" s="44" t="n">
        <v>1</v>
      </c>
      <c r="E3675" s="38" t="n">
        <f aca="false">IFERROR(C3675/D3675,0)</f>
        <v>0</v>
      </c>
      <c r="F3675" s="45" t="n">
        <v>18</v>
      </c>
    </row>
    <row r="3676" customFormat="false" ht="15" hidden="false" customHeight="false" outlineLevel="0" collapsed="false">
      <c r="A3676" s="7" t="s">
        <v>3846</v>
      </c>
      <c r="B3676" s="7" t="s">
        <v>12289</v>
      </c>
      <c r="C3676" s="44" t="n">
        <v>0</v>
      </c>
      <c r="D3676" s="44" t="n">
        <v>1</v>
      </c>
      <c r="E3676" s="38" t="n">
        <f aca="false">IFERROR(C3676/D3676,0)</f>
        <v>0</v>
      </c>
      <c r="F3676" s="45" t="n">
        <v>18</v>
      </c>
    </row>
    <row r="3677" customFormat="false" ht="15" hidden="false" customHeight="false" outlineLevel="0" collapsed="false">
      <c r="A3677" s="7" t="s">
        <v>3337</v>
      </c>
      <c r="B3677" s="7" t="s">
        <v>12335</v>
      </c>
      <c r="C3677" s="44" t="n">
        <v>0</v>
      </c>
      <c r="D3677" s="44" t="n">
        <v>1</v>
      </c>
      <c r="E3677" s="38" t="n">
        <f aca="false">IFERROR(C3677/D3677,0)</f>
        <v>0</v>
      </c>
      <c r="F3677" s="45" t="n">
        <v>37</v>
      </c>
    </row>
    <row r="3678" customFormat="false" ht="15" hidden="false" customHeight="false" outlineLevel="0" collapsed="false">
      <c r="A3678" s="7" t="s">
        <v>6821</v>
      </c>
      <c r="B3678" s="7" t="s">
        <v>12280</v>
      </c>
      <c r="C3678" s="44" t="n">
        <v>0</v>
      </c>
      <c r="D3678" s="44" t="n">
        <v>1</v>
      </c>
      <c r="E3678" s="38" t="n">
        <f aca="false">IFERROR(C3678/D3678,0)</f>
        <v>0</v>
      </c>
      <c r="F3678" s="45" t="n">
        <v>18</v>
      </c>
    </row>
    <row r="3679" customFormat="false" ht="15" hidden="false" customHeight="false" outlineLevel="0" collapsed="false">
      <c r="A3679" s="7" t="s">
        <v>8469</v>
      </c>
      <c r="B3679" s="7" t="s">
        <v>12285</v>
      </c>
      <c r="C3679" s="44" t="n">
        <v>0</v>
      </c>
      <c r="D3679" s="44" t="n">
        <v>1</v>
      </c>
      <c r="E3679" s="38" t="n">
        <f aca="false">IFERROR(C3679/D3679,0)</f>
        <v>0</v>
      </c>
      <c r="F3679" s="45" t="n">
        <v>33</v>
      </c>
    </row>
    <row r="3680" customFormat="false" ht="15" hidden="false" customHeight="false" outlineLevel="0" collapsed="false">
      <c r="A3680" s="7" t="s">
        <v>7311</v>
      </c>
      <c r="B3680" s="7" t="s">
        <v>12285</v>
      </c>
      <c r="C3680" s="44" t="n">
        <v>0</v>
      </c>
      <c r="D3680" s="44" t="n">
        <v>1</v>
      </c>
      <c r="E3680" s="38" t="n">
        <f aca="false">IFERROR(C3680/D3680,0)</f>
        <v>0</v>
      </c>
      <c r="F3680" s="45" t="n">
        <v>26</v>
      </c>
    </row>
    <row r="3681" customFormat="false" ht="15" hidden="false" customHeight="false" outlineLevel="0" collapsed="false">
      <c r="A3681" s="7" t="s">
        <v>4136</v>
      </c>
      <c r="B3681" s="7" t="s">
        <v>12285</v>
      </c>
      <c r="C3681" s="44" t="n">
        <v>0</v>
      </c>
      <c r="D3681" s="44" t="n">
        <v>1</v>
      </c>
      <c r="E3681" s="38" t="n">
        <f aca="false">IFERROR(C3681/D3681,0)</f>
        <v>0</v>
      </c>
      <c r="F3681" s="45" t="n">
        <v>20</v>
      </c>
    </row>
    <row r="3682" customFormat="false" ht="15" hidden="false" customHeight="false" outlineLevel="0" collapsed="false">
      <c r="A3682" s="7" t="s">
        <v>5497</v>
      </c>
      <c r="B3682" s="7" t="s">
        <v>12285</v>
      </c>
      <c r="C3682" s="44" t="n">
        <v>0</v>
      </c>
      <c r="D3682" s="44" t="n">
        <v>1</v>
      </c>
      <c r="E3682" s="38" t="n">
        <f aca="false">IFERROR(C3682/D3682,0)</f>
        <v>0</v>
      </c>
      <c r="F3682" s="45" t="n">
        <v>30</v>
      </c>
    </row>
    <row r="3683" customFormat="false" ht="15" hidden="false" customHeight="false" outlineLevel="0" collapsed="false">
      <c r="A3683" s="7" t="s">
        <v>6937</v>
      </c>
      <c r="B3683" s="7" t="s">
        <v>12285</v>
      </c>
      <c r="C3683" s="44" t="n">
        <v>0</v>
      </c>
      <c r="D3683" s="44" t="n">
        <v>1</v>
      </c>
      <c r="E3683" s="38" t="n">
        <f aca="false">IFERROR(C3683/D3683,0)</f>
        <v>0</v>
      </c>
      <c r="F3683" s="45" t="n">
        <v>29</v>
      </c>
    </row>
    <row r="3684" customFormat="false" ht="15" hidden="false" customHeight="false" outlineLevel="0" collapsed="false">
      <c r="A3684" s="7" t="s">
        <v>5166</v>
      </c>
      <c r="B3684" s="7" t="s">
        <v>12281</v>
      </c>
      <c r="C3684" s="44" t="n">
        <v>0</v>
      </c>
      <c r="D3684" s="44" t="n">
        <v>1</v>
      </c>
      <c r="E3684" s="38" t="n">
        <f aca="false">IFERROR(C3684/D3684,0)</f>
        <v>0</v>
      </c>
      <c r="F3684" s="45" t="n">
        <v>19</v>
      </c>
    </row>
    <row r="3685" customFormat="false" ht="15" hidden="false" customHeight="false" outlineLevel="0" collapsed="false">
      <c r="A3685" s="7" t="s">
        <v>9033</v>
      </c>
      <c r="B3685" s="7" t="s">
        <v>12335</v>
      </c>
      <c r="C3685" s="44" t="n">
        <v>0</v>
      </c>
      <c r="D3685" s="44" t="n">
        <v>1</v>
      </c>
      <c r="E3685" s="38" t="n">
        <f aca="false">IFERROR(C3685/D3685,0)</f>
        <v>0</v>
      </c>
      <c r="F3685" s="45" t="n">
        <v>48</v>
      </c>
    </row>
    <row r="3686" customFormat="false" ht="15" hidden="false" customHeight="false" outlineLevel="0" collapsed="false">
      <c r="A3686" s="7" t="s">
        <v>8476</v>
      </c>
      <c r="B3686" s="7" t="s">
        <v>12285</v>
      </c>
      <c r="C3686" s="44" t="n">
        <v>0</v>
      </c>
      <c r="D3686" s="44" t="n">
        <v>1</v>
      </c>
      <c r="E3686" s="38" t="n">
        <f aca="false">IFERROR(C3686/D3686,0)</f>
        <v>0</v>
      </c>
      <c r="F3686" s="45" t="n">
        <v>24</v>
      </c>
    </row>
    <row r="3687" customFormat="false" ht="15" hidden="false" customHeight="false" outlineLevel="0" collapsed="false">
      <c r="A3687" s="7" t="s">
        <v>6450</v>
      </c>
      <c r="B3687" s="7" t="s">
        <v>12282</v>
      </c>
      <c r="C3687" s="44" t="n">
        <v>0</v>
      </c>
      <c r="D3687" s="44" t="n">
        <v>1</v>
      </c>
      <c r="E3687" s="38" t="n">
        <f aca="false">IFERROR(C3687/D3687,0)</f>
        <v>0</v>
      </c>
      <c r="F3687" s="45" t="n">
        <v>8</v>
      </c>
    </row>
    <row r="3688" customFormat="false" ht="15" hidden="false" customHeight="false" outlineLevel="0" collapsed="false">
      <c r="A3688" s="7" t="s">
        <v>7431</v>
      </c>
      <c r="B3688" s="7" t="s">
        <v>12285</v>
      </c>
      <c r="C3688" s="44" t="n">
        <v>0</v>
      </c>
      <c r="D3688" s="44" t="n">
        <v>1</v>
      </c>
      <c r="E3688" s="38" t="n">
        <f aca="false">IFERROR(C3688/D3688,0)</f>
        <v>0</v>
      </c>
      <c r="F3688" s="45" t="n">
        <v>28</v>
      </c>
    </row>
    <row r="3689" customFormat="false" ht="15" hidden="false" customHeight="false" outlineLevel="0" collapsed="false">
      <c r="A3689" s="7" t="s">
        <v>2898</v>
      </c>
      <c r="B3689" s="7" t="s">
        <v>12309</v>
      </c>
      <c r="C3689" s="44" t="n">
        <v>0</v>
      </c>
      <c r="D3689" s="44" t="n">
        <v>1</v>
      </c>
      <c r="E3689" s="38" t="n">
        <f aca="false">IFERROR(C3689/D3689,0)</f>
        <v>0</v>
      </c>
      <c r="F3689" s="45" t="n">
        <v>46</v>
      </c>
    </row>
    <row r="3690" customFormat="false" ht="15" hidden="false" customHeight="false" outlineLevel="0" collapsed="false">
      <c r="A3690" s="7" t="s">
        <v>2434</v>
      </c>
      <c r="B3690" s="7" t="s">
        <v>12288</v>
      </c>
      <c r="C3690" s="44" t="n">
        <v>0</v>
      </c>
      <c r="D3690" s="44" t="n">
        <v>1</v>
      </c>
      <c r="E3690" s="38" t="n">
        <f aca="false">IFERROR(C3690/D3690,0)</f>
        <v>0</v>
      </c>
      <c r="F3690" s="45" t="n">
        <v>52</v>
      </c>
    </row>
    <row r="3691" customFormat="false" ht="15" hidden="false" customHeight="false" outlineLevel="0" collapsed="false">
      <c r="A3691" s="7" t="s">
        <v>5502</v>
      </c>
      <c r="B3691" s="7" t="s">
        <v>12285</v>
      </c>
      <c r="C3691" s="44" t="n">
        <v>0</v>
      </c>
      <c r="D3691" s="44" t="n">
        <v>1</v>
      </c>
      <c r="E3691" s="38" t="n">
        <f aca="false">IFERROR(C3691/D3691,0)</f>
        <v>0</v>
      </c>
      <c r="F3691" s="45" t="n">
        <v>12</v>
      </c>
    </row>
    <row r="3692" customFormat="false" ht="15" hidden="false" customHeight="false" outlineLevel="0" collapsed="false">
      <c r="A3692" s="7" t="s">
        <v>7434</v>
      </c>
      <c r="B3692" s="7" t="s">
        <v>12280</v>
      </c>
      <c r="C3692" s="44" t="n">
        <v>0</v>
      </c>
      <c r="D3692" s="44" t="n">
        <v>1</v>
      </c>
      <c r="E3692" s="38" t="n">
        <f aca="false">IFERROR(C3692/D3692,0)</f>
        <v>0</v>
      </c>
      <c r="F3692" s="45" t="n">
        <v>18</v>
      </c>
    </row>
    <row r="3693" customFormat="false" ht="15" hidden="false" customHeight="false" outlineLevel="0" collapsed="false">
      <c r="A3693" s="7" t="s">
        <v>6454</v>
      </c>
      <c r="B3693" s="7" t="s">
        <v>12280</v>
      </c>
      <c r="C3693" s="44" t="n">
        <v>0</v>
      </c>
      <c r="D3693" s="44" t="n">
        <v>1</v>
      </c>
      <c r="E3693" s="38" t="n">
        <f aca="false">IFERROR(C3693/D3693,0)</f>
        <v>0</v>
      </c>
      <c r="F3693" s="45" t="n">
        <v>16</v>
      </c>
    </row>
    <row r="3694" customFormat="false" ht="15" hidden="false" customHeight="false" outlineLevel="0" collapsed="false">
      <c r="A3694" s="7" t="s">
        <v>8477</v>
      </c>
      <c r="B3694" s="7" t="s">
        <v>12285</v>
      </c>
      <c r="C3694" s="44" t="n">
        <v>0</v>
      </c>
      <c r="D3694" s="44" t="n">
        <v>1</v>
      </c>
      <c r="E3694" s="38" t="n">
        <f aca="false">IFERROR(C3694/D3694,0)</f>
        <v>0</v>
      </c>
      <c r="F3694" s="45" t="n">
        <v>15</v>
      </c>
    </row>
    <row r="3695" customFormat="false" ht="15" hidden="false" customHeight="false" outlineLevel="0" collapsed="false">
      <c r="A3695" s="7" t="s">
        <v>8481</v>
      </c>
      <c r="B3695" s="7" t="s">
        <v>12285</v>
      </c>
      <c r="C3695" s="44" t="n">
        <v>0</v>
      </c>
      <c r="D3695" s="44" t="n">
        <v>1</v>
      </c>
      <c r="E3695" s="38" t="n">
        <f aca="false">IFERROR(C3695/D3695,0)</f>
        <v>0</v>
      </c>
      <c r="F3695" s="45" t="n">
        <v>14</v>
      </c>
    </row>
    <row r="3696" customFormat="false" ht="15" hidden="false" customHeight="false" outlineLevel="0" collapsed="false">
      <c r="A3696" s="7" t="s">
        <v>9038</v>
      </c>
      <c r="B3696" s="7" t="s">
        <v>12285</v>
      </c>
      <c r="C3696" s="44" t="n">
        <v>0</v>
      </c>
      <c r="D3696" s="44" t="n">
        <v>1</v>
      </c>
      <c r="E3696" s="38" t="n">
        <f aca="false">IFERROR(C3696/D3696,0)</f>
        <v>0</v>
      </c>
      <c r="F3696" s="45" t="n">
        <v>27</v>
      </c>
    </row>
    <row r="3697" customFormat="false" ht="15" hidden="false" customHeight="false" outlineLevel="0" collapsed="false">
      <c r="A3697" s="7" t="s">
        <v>2428</v>
      </c>
      <c r="B3697" s="7" t="s">
        <v>12281</v>
      </c>
      <c r="C3697" s="44" t="n">
        <v>0</v>
      </c>
      <c r="D3697" s="44" t="n">
        <v>1</v>
      </c>
      <c r="E3697" s="38" t="n">
        <f aca="false">IFERROR(C3697/D3697,0)</f>
        <v>0</v>
      </c>
      <c r="F3697" s="45" t="n">
        <v>23</v>
      </c>
    </row>
    <row r="3698" customFormat="false" ht="15" hidden="false" customHeight="false" outlineLevel="0" collapsed="false">
      <c r="A3698" s="7" t="s">
        <v>2378</v>
      </c>
      <c r="B3698" s="7" t="s">
        <v>12295</v>
      </c>
      <c r="C3698" s="44" t="n">
        <v>0</v>
      </c>
      <c r="D3698" s="44" t="n">
        <v>1</v>
      </c>
      <c r="E3698" s="38" t="n">
        <f aca="false">IFERROR(C3698/D3698,0)</f>
        <v>0</v>
      </c>
      <c r="F3698" s="45" t="n">
        <v>29</v>
      </c>
    </row>
    <row r="3699" customFormat="false" ht="15" hidden="false" customHeight="false" outlineLevel="0" collapsed="false">
      <c r="A3699" s="7" t="s">
        <v>7437</v>
      </c>
      <c r="B3699" s="7" t="s">
        <v>12285</v>
      </c>
      <c r="C3699" s="44" t="n">
        <v>0</v>
      </c>
      <c r="D3699" s="44" t="n">
        <v>1</v>
      </c>
      <c r="E3699" s="38" t="n">
        <f aca="false">IFERROR(C3699/D3699,0)</f>
        <v>0</v>
      </c>
      <c r="F3699" s="45" t="n">
        <v>46</v>
      </c>
    </row>
    <row r="3700" customFormat="false" ht="15" hidden="false" customHeight="false" outlineLevel="0" collapsed="false">
      <c r="A3700" s="7" t="s">
        <v>6828</v>
      </c>
      <c r="B3700" s="7" t="s">
        <v>12282</v>
      </c>
      <c r="C3700" s="44" t="n">
        <v>0</v>
      </c>
      <c r="D3700" s="44" t="n">
        <v>1</v>
      </c>
      <c r="E3700" s="38" t="n">
        <f aca="false">IFERROR(C3700/D3700,0)</f>
        <v>0</v>
      </c>
      <c r="F3700" s="45" t="n">
        <v>10</v>
      </c>
    </row>
    <row r="3701" customFormat="false" ht="15" hidden="false" customHeight="false" outlineLevel="0" collapsed="false">
      <c r="A3701" s="7" t="s">
        <v>8248</v>
      </c>
      <c r="B3701" s="7" t="s">
        <v>12280</v>
      </c>
      <c r="C3701" s="44" t="n">
        <v>0</v>
      </c>
      <c r="D3701" s="44" t="n">
        <v>1</v>
      </c>
      <c r="E3701" s="38" t="n">
        <f aca="false">IFERROR(C3701/D3701,0)</f>
        <v>0</v>
      </c>
      <c r="F3701" s="45" t="n">
        <v>33</v>
      </c>
    </row>
    <row r="3702" customFormat="false" ht="15" hidden="false" customHeight="false" outlineLevel="0" collapsed="false">
      <c r="A3702" s="7" t="s">
        <v>2489</v>
      </c>
      <c r="B3702" s="7" t="s">
        <v>12284</v>
      </c>
      <c r="C3702" s="44" t="n">
        <v>0</v>
      </c>
      <c r="D3702" s="44" t="n">
        <v>1</v>
      </c>
      <c r="E3702" s="38" t="n">
        <f aca="false">IFERROR(C3702/D3702,0)</f>
        <v>0</v>
      </c>
      <c r="F3702" s="45" t="n">
        <v>46</v>
      </c>
    </row>
    <row r="3703" customFormat="false" ht="15" hidden="false" customHeight="false" outlineLevel="0" collapsed="false">
      <c r="A3703" s="7" t="s">
        <v>8193</v>
      </c>
      <c r="B3703" s="7" t="s">
        <v>12285</v>
      </c>
      <c r="C3703" s="44" t="n">
        <v>0</v>
      </c>
      <c r="D3703" s="44" t="n">
        <v>1</v>
      </c>
      <c r="E3703" s="38" t="n">
        <f aca="false">IFERROR(C3703/D3703,0)</f>
        <v>0</v>
      </c>
      <c r="F3703" s="45" t="n">
        <v>32</v>
      </c>
    </row>
    <row r="3704" customFormat="false" ht="15" hidden="false" customHeight="false" outlineLevel="0" collapsed="false">
      <c r="A3704" s="7" t="s">
        <v>2590</v>
      </c>
      <c r="B3704" s="7" t="s">
        <v>12293</v>
      </c>
      <c r="C3704" s="44" t="n">
        <v>0</v>
      </c>
      <c r="D3704" s="44" t="n">
        <v>1</v>
      </c>
      <c r="E3704" s="38" t="n">
        <f aca="false">IFERROR(C3704/D3704,0)</f>
        <v>0</v>
      </c>
      <c r="F3704" s="45" t="n">
        <v>25</v>
      </c>
    </row>
    <row r="3705" customFormat="false" ht="15" hidden="false" customHeight="false" outlineLevel="0" collapsed="false">
      <c r="A3705" s="7" t="s">
        <v>2704</v>
      </c>
      <c r="B3705" s="7" t="s">
        <v>12304</v>
      </c>
      <c r="C3705" s="44" t="n">
        <v>0</v>
      </c>
      <c r="D3705" s="44" t="n">
        <v>1</v>
      </c>
      <c r="E3705" s="38" t="n">
        <f aca="false">IFERROR(C3705/D3705,0)</f>
        <v>0</v>
      </c>
      <c r="F3705" s="45" t="n">
        <v>8</v>
      </c>
    </row>
    <row r="3706" customFormat="false" ht="15" hidden="false" customHeight="false" outlineLevel="0" collapsed="false">
      <c r="A3706" s="7" t="s">
        <v>7446</v>
      </c>
      <c r="B3706" s="7" t="s">
        <v>12280</v>
      </c>
      <c r="C3706" s="44" t="n">
        <v>0</v>
      </c>
      <c r="D3706" s="44" t="n">
        <v>1</v>
      </c>
      <c r="E3706" s="38" t="n">
        <f aca="false">IFERROR(C3706/D3706,0)</f>
        <v>0</v>
      </c>
      <c r="F3706" s="45" t="n">
        <v>20</v>
      </c>
    </row>
    <row r="3707" customFormat="false" ht="15" hidden="false" customHeight="false" outlineLevel="0" collapsed="false">
      <c r="A3707" s="7" t="s">
        <v>5511</v>
      </c>
      <c r="B3707" s="7" t="s">
        <v>12280</v>
      </c>
      <c r="C3707" s="44" t="n">
        <v>0</v>
      </c>
      <c r="D3707" s="44" t="n">
        <v>1</v>
      </c>
      <c r="E3707" s="38" t="n">
        <f aca="false">IFERROR(C3707/D3707,0)</f>
        <v>0</v>
      </c>
      <c r="F3707" s="45" t="n">
        <v>31</v>
      </c>
    </row>
    <row r="3708" customFormat="false" ht="15" hidden="false" customHeight="false" outlineLevel="0" collapsed="false">
      <c r="A3708" s="7" t="s">
        <v>4458</v>
      </c>
      <c r="B3708" s="7" t="s">
        <v>12288</v>
      </c>
      <c r="C3708" s="44" t="n">
        <v>0</v>
      </c>
      <c r="D3708" s="44" t="n">
        <v>1</v>
      </c>
      <c r="E3708" s="38" t="n">
        <f aca="false">IFERROR(C3708/D3708,0)</f>
        <v>0</v>
      </c>
      <c r="F3708" s="45" t="n">
        <v>63</v>
      </c>
    </row>
    <row r="3709" customFormat="false" ht="15" hidden="false" customHeight="false" outlineLevel="0" collapsed="false">
      <c r="A3709" s="7" t="s">
        <v>6826</v>
      </c>
      <c r="B3709" s="7" t="s">
        <v>12280</v>
      </c>
      <c r="C3709" s="44" t="n">
        <v>0</v>
      </c>
      <c r="D3709" s="44" t="n">
        <v>1</v>
      </c>
      <c r="E3709" s="38" t="n">
        <f aca="false">IFERROR(C3709/D3709,0)</f>
        <v>0</v>
      </c>
      <c r="F3709" s="45" t="n">
        <v>26</v>
      </c>
    </row>
    <row r="3710" customFormat="false" ht="15" hidden="false" customHeight="false" outlineLevel="0" collapsed="false">
      <c r="A3710" s="7" t="s">
        <v>9047</v>
      </c>
      <c r="B3710" s="7" t="s">
        <v>12285</v>
      </c>
      <c r="C3710" s="44" t="n">
        <v>0</v>
      </c>
      <c r="D3710" s="44" t="n">
        <v>1</v>
      </c>
      <c r="E3710" s="38" t="n">
        <f aca="false">IFERROR(C3710/D3710,0)</f>
        <v>0</v>
      </c>
      <c r="F3710" s="45" t="n">
        <v>24</v>
      </c>
    </row>
    <row r="3711" customFormat="false" ht="15" hidden="false" customHeight="false" outlineLevel="0" collapsed="false">
      <c r="A3711" s="7" t="s">
        <v>5514</v>
      </c>
      <c r="B3711" s="7" t="s">
        <v>12285</v>
      </c>
      <c r="C3711" s="44" t="n">
        <v>0</v>
      </c>
      <c r="D3711" s="44" t="n">
        <v>1</v>
      </c>
      <c r="E3711" s="38" t="n">
        <f aca="false">IFERROR(C3711/D3711,0)</f>
        <v>0</v>
      </c>
      <c r="F3711" s="45" t="n">
        <v>38</v>
      </c>
    </row>
    <row r="3712" customFormat="false" ht="15" hidden="false" customHeight="false" outlineLevel="0" collapsed="false">
      <c r="A3712" s="7" t="s">
        <v>7987</v>
      </c>
      <c r="B3712" s="7" t="s">
        <v>12300</v>
      </c>
      <c r="C3712" s="44" t="n">
        <v>0</v>
      </c>
      <c r="D3712" s="44" t="n">
        <v>1</v>
      </c>
      <c r="E3712" s="38" t="n">
        <f aca="false">IFERROR(C3712/D3712,0)</f>
        <v>0</v>
      </c>
      <c r="F3712" s="45" t="n">
        <v>9</v>
      </c>
    </row>
    <row r="3713" customFormat="false" ht="15" hidden="false" customHeight="false" outlineLevel="0" collapsed="false">
      <c r="A3713" s="7" t="s">
        <v>2347</v>
      </c>
      <c r="B3713" s="7" t="s">
        <v>12357</v>
      </c>
      <c r="C3713" s="44" t="n">
        <v>0</v>
      </c>
      <c r="D3713" s="44" t="n">
        <v>1</v>
      </c>
      <c r="E3713" s="38" t="n">
        <f aca="false">IFERROR(C3713/D3713,0)</f>
        <v>0</v>
      </c>
      <c r="F3713" s="45" t="n">
        <v>30</v>
      </c>
    </row>
    <row r="3714" customFormat="false" ht="15" hidden="false" customHeight="false" outlineLevel="0" collapsed="false">
      <c r="A3714" s="7" t="s">
        <v>3774</v>
      </c>
      <c r="B3714" s="7" t="s">
        <v>12330</v>
      </c>
      <c r="C3714" s="44" t="n">
        <v>0</v>
      </c>
      <c r="D3714" s="44" t="n">
        <v>1</v>
      </c>
      <c r="E3714" s="38" t="n">
        <f aca="false">IFERROR(C3714/D3714,0)</f>
        <v>0</v>
      </c>
      <c r="F3714" s="45" t="n">
        <v>23</v>
      </c>
    </row>
    <row r="3715" customFormat="false" ht="15" hidden="false" customHeight="false" outlineLevel="0" collapsed="false">
      <c r="A3715" s="7" t="s">
        <v>4433</v>
      </c>
      <c r="B3715" s="7" t="s">
        <v>12281</v>
      </c>
      <c r="C3715" s="44" t="n">
        <v>0</v>
      </c>
      <c r="D3715" s="44" t="n">
        <v>1</v>
      </c>
      <c r="E3715" s="38" t="n">
        <f aca="false">IFERROR(C3715/D3715,0)</f>
        <v>0</v>
      </c>
      <c r="F3715" s="45" t="n">
        <v>30</v>
      </c>
    </row>
    <row r="3716" customFormat="false" ht="15" hidden="false" customHeight="false" outlineLevel="0" collapsed="false">
      <c r="A3716" s="7" t="s">
        <v>2514</v>
      </c>
      <c r="B3716" s="7" t="s">
        <v>12335</v>
      </c>
      <c r="C3716" s="44" t="n">
        <v>0</v>
      </c>
      <c r="D3716" s="44" t="n">
        <v>1</v>
      </c>
      <c r="E3716" s="38" t="n">
        <f aca="false">IFERROR(C3716/D3716,0)</f>
        <v>0</v>
      </c>
      <c r="F3716" s="45" t="n">
        <v>17</v>
      </c>
    </row>
    <row r="3717" customFormat="false" ht="15" hidden="false" customHeight="false" outlineLevel="0" collapsed="false">
      <c r="A3717" s="7" t="s">
        <v>4663</v>
      </c>
      <c r="B3717" s="7" t="s">
        <v>12283</v>
      </c>
      <c r="C3717" s="44" t="n">
        <v>0</v>
      </c>
      <c r="D3717" s="44" t="n">
        <v>1</v>
      </c>
      <c r="E3717" s="38" t="n">
        <f aca="false">IFERROR(C3717/D3717,0)</f>
        <v>0</v>
      </c>
      <c r="F3717" s="45" t="n">
        <v>8</v>
      </c>
    </row>
    <row r="3718" customFormat="false" ht="15" hidden="false" customHeight="false" outlineLevel="0" collapsed="false">
      <c r="A3718" s="7" t="s">
        <v>5986</v>
      </c>
      <c r="B3718" s="7" t="s">
        <v>12281</v>
      </c>
      <c r="C3718" s="44" t="n">
        <v>0</v>
      </c>
      <c r="D3718" s="44" t="n">
        <v>1</v>
      </c>
      <c r="E3718" s="38" t="n">
        <f aca="false">IFERROR(C3718/D3718,0)</f>
        <v>0</v>
      </c>
      <c r="F3718" s="45" t="n">
        <v>11</v>
      </c>
    </row>
    <row r="3719" customFormat="false" ht="15" hidden="false" customHeight="false" outlineLevel="0" collapsed="false">
      <c r="A3719" s="7" t="s">
        <v>4552</v>
      </c>
      <c r="B3719" s="7" t="s">
        <v>12372</v>
      </c>
      <c r="C3719" s="44" t="n">
        <v>0</v>
      </c>
      <c r="D3719" s="44" t="n">
        <v>1</v>
      </c>
      <c r="E3719" s="38" t="n">
        <f aca="false">IFERROR(C3719/D3719,0)</f>
        <v>0</v>
      </c>
      <c r="F3719" s="45" t="n">
        <v>22</v>
      </c>
    </row>
    <row r="3720" customFormat="false" ht="15" hidden="false" customHeight="false" outlineLevel="0" collapsed="false">
      <c r="A3720" s="7" t="s">
        <v>9052</v>
      </c>
      <c r="B3720" s="7" t="s">
        <v>12330</v>
      </c>
      <c r="C3720" s="44" t="n">
        <v>0</v>
      </c>
      <c r="D3720" s="44" t="n">
        <v>1</v>
      </c>
      <c r="E3720" s="38" t="n">
        <f aca="false">IFERROR(C3720/D3720,0)</f>
        <v>0</v>
      </c>
      <c r="F3720" s="45" t="n">
        <v>43</v>
      </c>
    </row>
    <row r="3721" customFormat="false" ht="15" hidden="false" customHeight="false" outlineLevel="0" collapsed="false">
      <c r="A3721" s="7" t="s">
        <v>6322</v>
      </c>
      <c r="B3721" s="7" t="s">
        <v>12280</v>
      </c>
      <c r="C3721" s="44" t="n">
        <v>0</v>
      </c>
      <c r="D3721" s="44" t="n">
        <v>1</v>
      </c>
      <c r="E3721" s="38" t="n">
        <f aca="false">IFERROR(C3721/D3721,0)</f>
        <v>0</v>
      </c>
      <c r="F3721" s="45" t="n">
        <v>16</v>
      </c>
    </row>
    <row r="3722" customFormat="false" ht="15" hidden="false" customHeight="false" outlineLevel="0" collapsed="false">
      <c r="A3722" s="7" t="s">
        <v>4620</v>
      </c>
      <c r="B3722" s="7" t="s">
        <v>12320</v>
      </c>
      <c r="C3722" s="44" t="n">
        <v>0</v>
      </c>
      <c r="D3722" s="44" t="n">
        <v>1</v>
      </c>
      <c r="E3722" s="38" t="n">
        <f aca="false">IFERROR(C3722/D3722,0)</f>
        <v>0</v>
      </c>
      <c r="F3722" s="45" t="n">
        <v>37</v>
      </c>
    </row>
    <row r="3723" customFormat="false" ht="15" hidden="false" customHeight="false" outlineLevel="0" collapsed="false">
      <c r="A3723" s="7" t="s">
        <v>4620</v>
      </c>
      <c r="B3723" s="7" t="s">
        <v>12284</v>
      </c>
      <c r="C3723" s="44" t="n">
        <v>0</v>
      </c>
      <c r="D3723" s="44" t="n">
        <v>1</v>
      </c>
      <c r="E3723" s="38" t="n">
        <f aca="false">IFERROR(C3723/D3723,0)</f>
        <v>0</v>
      </c>
      <c r="F3723" s="45" t="n">
        <v>53</v>
      </c>
    </row>
    <row r="3724" customFormat="false" ht="15" hidden="false" customHeight="false" outlineLevel="0" collapsed="false">
      <c r="A3724" s="7" t="s">
        <v>6333</v>
      </c>
      <c r="B3724" s="7" t="s">
        <v>12302</v>
      </c>
      <c r="C3724" s="44" t="n">
        <v>0</v>
      </c>
      <c r="D3724" s="44" t="n">
        <v>1</v>
      </c>
      <c r="E3724" s="38" t="n">
        <f aca="false">IFERROR(C3724/D3724,0)</f>
        <v>0</v>
      </c>
      <c r="F3724" s="45" t="n">
        <v>41</v>
      </c>
    </row>
    <row r="3725" customFormat="false" ht="15" hidden="false" customHeight="false" outlineLevel="0" collapsed="false">
      <c r="A3725" s="7" t="s">
        <v>2634</v>
      </c>
      <c r="B3725" s="7" t="s">
        <v>12293</v>
      </c>
      <c r="C3725" s="44" t="n">
        <v>0</v>
      </c>
      <c r="D3725" s="44" t="n">
        <v>1</v>
      </c>
      <c r="E3725" s="38" t="n">
        <f aca="false">IFERROR(C3725/D3725,0)</f>
        <v>0</v>
      </c>
      <c r="F3725" s="45" t="n">
        <v>39</v>
      </c>
    </row>
    <row r="3726" customFormat="false" ht="15" hidden="false" customHeight="false" outlineLevel="0" collapsed="false">
      <c r="A3726" s="7" t="s">
        <v>6463</v>
      </c>
      <c r="B3726" s="7" t="s">
        <v>12285</v>
      </c>
      <c r="C3726" s="44" t="n">
        <v>0</v>
      </c>
      <c r="D3726" s="44" t="n">
        <v>1</v>
      </c>
      <c r="E3726" s="38" t="n">
        <f aca="false">IFERROR(C3726/D3726,0)</f>
        <v>0</v>
      </c>
      <c r="F3726" s="45" t="n">
        <v>33</v>
      </c>
    </row>
    <row r="3727" customFormat="false" ht="15" hidden="false" customHeight="false" outlineLevel="0" collapsed="false">
      <c r="A3727" s="7" t="s">
        <v>6464</v>
      </c>
      <c r="B3727" s="7" t="s">
        <v>12280</v>
      </c>
      <c r="C3727" s="44" t="n">
        <v>0</v>
      </c>
      <c r="D3727" s="44" t="n">
        <v>1</v>
      </c>
      <c r="E3727" s="38" t="n">
        <f aca="false">IFERROR(C3727/D3727,0)</f>
        <v>0</v>
      </c>
      <c r="F3727" s="45" t="n">
        <v>15</v>
      </c>
    </row>
    <row r="3728" customFormat="false" ht="15" hidden="false" customHeight="false" outlineLevel="0" collapsed="false">
      <c r="A3728" s="7" t="s">
        <v>3320</v>
      </c>
      <c r="B3728" s="7" t="s">
        <v>12313</v>
      </c>
      <c r="C3728" s="44" t="n">
        <v>0</v>
      </c>
      <c r="D3728" s="44" t="n">
        <v>1</v>
      </c>
      <c r="E3728" s="38" t="n">
        <f aca="false">IFERROR(C3728/D3728,0)</f>
        <v>0</v>
      </c>
      <c r="F3728" s="45" t="n">
        <v>20</v>
      </c>
    </row>
    <row r="3729" customFormat="false" ht="15" hidden="false" customHeight="false" outlineLevel="0" collapsed="false">
      <c r="A3729" s="7" t="s">
        <v>3745</v>
      </c>
      <c r="B3729" s="7" t="s">
        <v>12285</v>
      </c>
      <c r="C3729" s="44" t="n">
        <v>0</v>
      </c>
      <c r="D3729" s="44" t="n">
        <v>1</v>
      </c>
      <c r="E3729" s="38" t="n">
        <f aca="false">IFERROR(C3729/D3729,0)</f>
        <v>0</v>
      </c>
      <c r="F3729" s="45" t="n">
        <v>6</v>
      </c>
    </row>
    <row r="3730" customFormat="false" ht="15" hidden="false" customHeight="false" outlineLevel="0" collapsed="false">
      <c r="A3730" s="7" t="s">
        <v>5992</v>
      </c>
      <c r="B3730" s="7" t="s">
        <v>12293</v>
      </c>
      <c r="C3730" s="44" t="n">
        <v>0</v>
      </c>
      <c r="D3730" s="44" t="n">
        <v>1</v>
      </c>
      <c r="E3730" s="38" t="n">
        <f aca="false">IFERROR(C3730/D3730,0)</f>
        <v>0</v>
      </c>
      <c r="F3730" s="45" t="n">
        <v>23</v>
      </c>
    </row>
    <row r="3731" customFormat="false" ht="15" hidden="false" customHeight="false" outlineLevel="0" collapsed="false">
      <c r="A3731" s="7" t="s">
        <v>5993</v>
      </c>
      <c r="B3731" s="7" t="s">
        <v>12282</v>
      </c>
      <c r="C3731" s="44" t="n">
        <v>0</v>
      </c>
      <c r="D3731" s="44" t="n">
        <v>1</v>
      </c>
      <c r="E3731" s="38" t="n">
        <f aca="false">IFERROR(C3731/D3731,0)</f>
        <v>0</v>
      </c>
      <c r="F3731" s="45" t="n">
        <v>39</v>
      </c>
    </row>
    <row r="3732" customFormat="false" ht="15" hidden="false" customHeight="false" outlineLevel="0" collapsed="false">
      <c r="A3732" s="7" t="s">
        <v>6466</v>
      </c>
      <c r="B3732" s="7" t="s">
        <v>12284</v>
      </c>
      <c r="C3732" s="44" t="n">
        <v>0</v>
      </c>
      <c r="D3732" s="44" t="n">
        <v>1</v>
      </c>
      <c r="E3732" s="38" t="n">
        <f aca="false">IFERROR(C3732/D3732,0)</f>
        <v>0</v>
      </c>
      <c r="F3732" s="45" t="n">
        <v>45</v>
      </c>
    </row>
    <row r="3733" customFormat="false" ht="15" hidden="false" customHeight="false" outlineLevel="0" collapsed="false">
      <c r="A3733" s="7" t="s">
        <v>2301</v>
      </c>
      <c r="B3733" s="7" t="s">
        <v>12319</v>
      </c>
      <c r="C3733" s="44" t="n">
        <v>0</v>
      </c>
      <c r="D3733" s="44" t="n">
        <v>1</v>
      </c>
      <c r="E3733" s="38" t="n">
        <f aca="false">IFERROR(C3733/D3733,0)</f>
        <v>0</v>
      </c>
      <c r="F3733" s="45" t="n">
        <v>11</v>
      </c>
    </row>
    <row r="3734" customFormat="false" ht="15" hidden="false" customHeight="false" outlineLevel="0" collapsed="false">
      <c r="A3734" s="7" t="s">
        <v>6467</v>
      </c>
      <c r="B3734" s="7" t="s">
        <v>12326</v>
      </c>
      <c r="C3734" s="44" t="n">
        <v>0</v>
      </c>
      <c r="D3734" s="44" t="n">
        <v>1</v>
      </c>
      <c r="E3734" s="38" t="n">
        <f aca="false">IFERROR(C3734/D3734,0)</f>
        <v>0</v>
      </c>
      <c r="F3734" s="45" t="n">
        <v>42</v>
      </c>
    </row>
    <row r="3735" customFormat="false" ht="15" hidden="false" customHeight="false" outlineLevel="0" collapsed="false">
      <c r="A3735" s="7" t="s">
        <v>9058</v>
      </c>
      <c r="B3735" s="7" t="s">
        <v>12285</v>
      </c>
      <c r="C3735" s="44" t="n">
        <v>0</v>
      </c>
      <c r="D3735" s="44" t="n">
        <v>1</v>
      </c>
      <c r="E3735" s="38" t="n">
        <f aca="false">IFERROR(C3735/D3735,0)</f>
        <v>0</v>
      </c>
      <c r="F3735" s="45" t="n">
        <v>30</v>
      </c>
    </row>
    <row r="3736" customFormat="false" ht="15" hidden="false" customHeight="false" outlineLevel="0" collapsed="false">
      <c r="A3736" s="7" t="s">
        <v>3208</v>
      </c>
      <c r="B3736" s="7" t="s">
        <v>12281</v>
      </c>
      <c r="C3736" s="44" t="n">
        <v>0</v>
      </c>
      <c r="D3736" s="44" t="n">
        <v>1</v>
      </c>
      <c r="E3736" s="38" t="n">
        <f aca="false">IFERROR(C3736/D3736,0)</f>
        <v>0</v>
      </c>
      <c r="F3736" s="45" t="n">
        <v>12</v>
      </c>
    </row>
    <row r="3737" customFormat="false" ht="15" hidden="false" customHeight="false" outlineLevel="0" collapsed="false">
      <c r="A3737" s="7" t="s">
        <v>2952</v>
      </c>
      <c r="B3737" s="7" t="s">
        <v>12303</v>
      </c>
      <c r="C3737" s="44" t="n">
        <v>0</v>
      </c>
      <c r="D3737" s="44" t="n">
        <v>1</v>
      </c>
      <c r="E3737" s="38" t="n">
        <f aca="false">IFERROR(C3737/D3737,0)</f>
        <v>0</v>
      </c>
      <c r="F3737" s="45" t="n">
        <v>31</v>
      </c>
    </row>
    <row r="3738" customFormat="false" ht="15" hidden="false" customHeight="false" outlineLevel="0" collapsed="false">
      <c r="A3738" s="7" t="s">
        <v>6818</v>
      </c>
      <c r="B3738" s="7" t="s">
        <v>12285</v>
      </c>
      <c r="C3738" s="44" t="n">
        <v>0</v>
      </c>
      <c r="D3738" s="44" t="n">
        <v>1</v>
      </c>
      <c r="E3738" s="38" t="n">
        <f aca="false">IFERROR(C3738/D3738,0)</f>
        <v>0</v>
      </c>
      <c r="F3738" s="45" t="n">
        <v>8</v>
      </c>
    </row>
    <row r="3739" customFormat="false" ht="15" hidden="false" customHeight="false" outlineLevel="0" collapsed="false">
      <c r="A3739" s="7" t="s">
        <v>6966</v>
      </c>
      <c r="B3739" s="7" t="s">
        <v>12285</v>
      </c>
      <c r="C3739" s="44" t="n">
        <v>0</v>
      </c>
      <c r="D3739" s="44" t="n">
        <v>1</v>
      </c>
      <c r="E3739" s="38" t="n">
        <f aca="false">IFERROR(C3739/D3739,0)</f>
        <v>0</v>
      </c>
      <c r="F3739" s="45" t="n">
        <v>22</v>
      </c>
    </row>
    <row r="3740" customFormat="false" ht="15" hidden="false" customHeight="false" outlineLevel="0" collapsed="false">
      <c r="A3740" s="7" t="s">
        <v>8005</v>
      </c>
      <c r="B3740" s="7" t="s">
        <v>12280</v>
      </c>
      <c r="C3740" s="44" t="n">
        <v>0</v>
      </c>
      <c r="D3740" s="44" t="n">
        <v>1</v>
      </c>
      <c r="E3740" s="38" t="n">
        <f aca="false">IFERROR(C3740/D3740,0)</f>
        <v>0</v>
      </c>
      <c r="F3740" s="45" t="n">
        <v>28</v>
      </c>
    </row>
    <row r="3741" customFormat="false" ht="15" hidden="false" customHeight="false" outlineLevel="0" collapsed="false">
      <c r="A3741" s="7" t="s">
        <v>8490</v>
      </c>
      <c r="B3741" s="7" t="s">
        <v>12285</v>
      </c>
      <c r="C3741" s="44" t="n">
        <v>0</v>
      </c>
      <c r="D3741" s="44" t="n">
        <v>1</v>
      </c>
      <c r="E3741" s="38" t="n">
        <f aca="false">IFERROR(C3741/D3741,0)</f>
        <v>0</v>
      </c>
      <c r="F3741" s="45" t="n">
        <v>24</v>
      </c>
    </row>
    <row r="3742" customFormat="false" ht="15" hidden="false" customHeight="false" outlineLevel="0" collapsed="false">
      <c r="A3742" s="7" t="s">
        <v>8923</v>
      </c>
      <c r="B3742" s="7" t="s">
        <v>12285</v>
      </c>
      <c r="C3742" s="44" t="n">
        <v>0</v>
      </c>
      <c r="D3742" s="44" t="n">
        <v>1</v>
      </c>
      <c r="E3742" s="38" t="n">
        <f aca="false">IFERROR(C3742/D3742,0)</f>
        <v>0</v>
      </c>
      <c r="F3742" s="45" t="n">
        <v>29</v>
      </c>
    </row>
    <row r="3743" customFormat="false" ht="15" hidden="false" customHeight="false" outlineLevel="0" collapsed="false">
      <c r="A3743" s="7" t="s">
        <v>2734</v>
      </c>
      <c r="B3743" s="7" t="s">
        <v>12289</v>
      </c>
      <c r="C3743" s="44" t="n">
        <v>0</v>
      </c>
      <c r="D3743" s="44" t="n">
        <v>1</v>
      </c>
      <c r="E3743" s="38" t="n">
        <f aca="false">IFERROR(C3743/D3743,0)</f>
        <v>0</v>
      </c>
      <c r="F3743" s="45" t="n">
        <v>14</v>
      </c>
    </row>
    <row r="3744" customFormat="false" ht="15" hidden="false" customHeight="false" outlineLevel="0" collapsed="false">
      <c r="A3744" s="7" t="s">
        <v>3564</v>
      </c>
      <c r="B3744" s="7" t="s">
        <v>12285</v>
      </c>
      <c r="C3744" s="44" t="n">
        <v>0</v>
      </c>
      <c r="D3744" s="44" t="n">
        <v>1</v>
      </c>
      <c r="E3744" s="38" t="n">
        <f aca="false">IFERROR(C3744/D3744,0)</f>
        <v>0</v>
      </c>
      <c r="F3744" s="45" t="n">
        <v>20</v>
      </c>
    </row>
    <row r="3745" customFormat="false" ht="15" hidden="false" customHeight="false" outlineLevel="0" collapsed="false">
      <c r="A3745" s="7" t="s">
        <v>2875</v>
      </c>
      <c r="B3745" s="7" t="s">
        <v>12286</v>
      </c>
      <c r="C3745" s="44" t="n">
        <v>0</v>
      </c>
      <c r="D3745" s="44" t="n">
        <v>1</v>
      </c>
      <c r="E3745" s="38" t="n">
        <f aca="false">IFERROR(C3745/D3745,0)</f>
        <v>0</v>
      </c>
      <c r="F3745" s="45" t="n">
        <v>11</v>
      </c>
    </row>
    <row r="3746" customFormat="false" ht="15" hidden="false" customHeight="false" outlineLevel="0" collapsed="false">
      <c r="A3746" s="7" t="s">
        <v>2401</v>
      </c>
      <c r="B3746" s="7" t="s">
        <v>12306</v>
      </c>
      <c r="C3746" s="44" t="n">
        <v>0</v>
      </c>
      <c r="D3746" s="44" t="n">
        <v>1</v>
      </c>
      <c r="E3746" s="38" t="n">
        <f aca="false">IFERROR(C3746/D3746,0)</f>
        <v>0</v>
      </c>
      <c r="F3746" s="45" t="n">
        <v>12</v>
      </c>
    </row>
    <row r="3747" customFormat="false" ht="15" hidden="false" customHeight="false" outlineLevel="0" collapsed="false">
      <c r="A3747" s="7" t="s">
        <v>2398</v>
      </c>
      <c r="B3747" s="7" t="s">
        <v>12310</v>
      </c>
      <c r="C3747" s="44" t="n">
        <v>0</v>
      </c>
      <c r="D3747" s="44" t="n">
        <v>1</v>
      </c>
      <c r="E3747" s="38" t="n">
        <f aca="false">IFERROR(C3747/D3747,0)</f>
        <v>0</v>
      </c>
      <c r="F3747" s="45" t="n">
        <v>20</v>
      </c>
    </row>
    <row r="3748" customFormat="false" ht="15" hidden="false" customHeight="false" outlineLevel="0" collapsed="false">
      <c r="A3748" s="7" t="s">
        <v>2442</v>
      </c>
      <c r="B3748" s="7" t="s">
        <v>12283</v>
      </c>
      <c r="C3748" s="44" t="n">
        <v>0</v>
      </c>
      <c r="D3748" s="44" t="n">
        <v>1</v>
      </c>
      <c r="E3748" s="38" t="n">
        <f aca="false">IFERROR(C3748/D3748,0)</f>
        <v>0</v>
      </c>
      <c r="F3748" s="45" t="n">
        <v>27</v>
      </c>
    </row>
    <row r="3749" customFormat="false" ht="15" hidden="false" customHeight="false" outlineLevel="0" collapsed="false">
      <c r="A3749" s="7" t="s">
        <v>7467</v>
      </c>
      <c r="B3749" s="7" t="s">
        <v>12330</v>
      </c>
      <c r="C3749" s="44" t="n">
        <v>0</v>
      </c>
      <c r="D3749" s="44" t="n">
        <v>1</v>
      </c>
      <c r="E3749" s="38" t="n">
        <f aca="false">IFERROR(C3749/D3749,0)</f>
        <v>0</v>
      </c>
      <c r="F3749" s="45" t="n">
        <v>11</v>
      </c>
    </row>
    <row r="3750" customFormat="false" ht="15" hidden="false" customHeight="false" outlineLevel="0" collapsed="false">
      <c r="A3750" s="7" t="s">
        <v>7300</v>
      </c>
      <c r="B3750" s="7" t="s">
        <v>12280</v>
      </c>
      <c r="C3750" s="44" t="n">
        <v>0</v>
      </c>
      <c r="D3750" s="44" t="n">
        <v>1</v>
      </c>
      <c r="E3750" s="38" t="n">
        <f aca="false">IFERROR(C3750/D3750,0)</f>
        <v>0</v>
      </c>
      <c r="F3750" s="45" t="n">
        <v>21</v>
      </c>
    </row>
    <row r="3751" customFormat="false" ht="15" hidden="false" customHeight="false" outlineLevel="0" collapsed="false">
      <c r="A3751" s="7" t="s">
        <v>2497</v>
      </c>
      <c r="B3751" s="7" t="s">
        <v>12284</v>
      </c>
      <c r="C3751" s="44" t="n">
        <v>0</v>
      </c>
      <c r="D3751" s="44" t="n">
        <v>1</v>
      </c>
      <c r="E3751" s="38" t="n">
        <f aca="false">IFERROR(C3751/D3751,0)</f>
        <v>0</v>
      </c>
      <c r="F3751" s="45" t="n">
        <v>3</v>
      </c>
    </row>
    <row r="3752" customFormat="false" ht="15" hidden="false" customHeight="false" outlineLevel="0" collapsed="false">
      <c r="A3752" s="7" t="s">
        <v>2301</v>
      </c>
      <c r="B3752" s="7" t="s">
        <v>12283</v>
      </c>
      <c r="C3752" s="44" t="n">
        <v>0</v>
      </c>
      <c r="D3752" s="44" t="n">
        <v>1</v>
      </c>
      <c r="E3752" s="38" t="n">
        <f aca="false">IFERROR(C3752/D3752,0)</f>
        <v>0</v>
      </c>
      <c r="F3752" s="45" t="n">
        <v>8</v>
      </c>
    </row>
    <row r="3753" customFormat="false" ht="15" hidden="false" customHeight="false" outlineLevel="0" collapsed="false">
      <c r="A3753" s="7" t="s">
        <v>3155</v>
      </c>
      <c r="B3753" s="7" t="s">
        <v>12305</v>
      </c>
      <c r="C3753" s="44" t="n">
        <v>0</v>
      </c>
      <c r="D3753" s="44" t="n">
        <v>1</v>
      </c>
      <c r="E3753" s="38" t="n">
        <f aca="false">IFERROR(C3753/D3753,0)</f>
        <v>0</v>
      </c>
      <c r="F3753" s="45" t="n">
        <v>7</v>
      </c>
    </row>
    <row r="3754" customFormat="false" ht="15" hidden="false" customHeight="false" outlineLevel="0" collapsed="false">
      <c r="A3754" s="7" t="s">
        <v>7298</v>
      </c>
      <c r="B3754" s="7" t="s">
        <v>12280</v>
      </c>
      <c r="C3754" s="44" t="n">
        <v>0</v>
      </c>
      <c r="D3754" s="44" t="n">
        <v>1</v>
      </c>
      <c r="E3754" s="38" t="n">
        <f aca="false">IFERROR(C3754/D3754,0)</f>
        <v>0</v>
      </c>
      <c r="F3754" s="45" t="n">
        <v>8</v>
      </c>
    </row>
    <row r="3755" customFormat="false" ht="15" hidden="false" customHeight="false" outlineLevel="0" collapsed="false">
      <c r="A3755" s="7" t="s">
        <v>2807</v>
      </c>
      <c r="B3755" s="7" t="s">
        <v>12280</v>
      </c>
      <c r="C3755" s="44" t="n">
        <v>0</v>
      </c>
      <c r="D3755" s="44" t="n">
        <v>1</v>
      </c>
      <c r="E3755" s="38" t="n">
        <f aca="false">IFERROR(C3755/D3755,0)</f>
        <v>0</v>
      </c>
      <c r="F3755" s="45" t="n">
        <v>7</v>
      </c>
    </row>
    <row r="3756" customFormat="false" ht="15" hidden="false" customHeight="false" outlineLevel="0" collapsed="false">
      <c r="A3756" s="7" t="s">
        <v>6476</v>
      </c>
      <c r="B3756" s="7" t="s">
        <v>12335</v>
      </c>
      <c r="C3756" s="44" t="n">
        <v>0</v>
      </c>
      <c r="D3756" s="44" t="n">
        <v>1</v>
      </c>
      <c r="E3756" s="38" t="n">
        <f aca="false">IFERROR(C3756/D3756,0)</f>
        <v>0</v>
      </c>
      <c r="F3756" s="45" t="n">
        <v>12</v>
      </c>
    </row>
    <row r="3757" customFormat="false" ht="15" hidden="false" customHeight="false" outlineLevel="0" collapsed="false">
      <c r="A3757" s="7" t="s">
        <v>4142</v>
      </c>
      <c r="B3757" s="7" t="s">
        <v>12284</v>
      </c>
      <c r="C3757" s="44" t="n">
        <v>0</v>
      </c>
      <c r="D3757" s="44" t="n">
        <v>1</v>
      </c>
      <c r="E3757" s="38" t="n">
        <f aca="false">IFERROR(C3757/D3757,0)</f>
        <v>0</v>
      </c>
      <c r="F3757" s="45" t="n">
        <v>35</v>
      </c>
    </row>
    <row r="3758" customFormat="false" ht="15" hidden="false" customHeight="false" outlineLevel="0" collapsed="false">
      <c r="A3758" s="7" t="s">
        <v>7106</v>
      </c>
      <c r="B3758" s="7" t="s">
        <v>12280</v>
      </c>
      <c r="C3758" s="44" t="n">
        <v>0</v>
      </c>
      <c r="D3758" s="44" t="n">
        <v>1</v>
      </c>
      <c r="E3758" s="38" t="n">
        <f aca="false">IFERROR(C3758/D3758,0)</f>
        <v>0</v>
      </c>
      <c r="F3758" s="45" t="n">
        <v>57</v>
      </c>
    </row>
    <row r="3759" customFormat="false" ht="15" hidden="false" customHeight="false" outlineLevel="0" collapsed="false">
      <c r="A3759" s="7" t="s">
        <v>5852</v>
      </c>
      <c r="B3759" s="7" t="s">
        <v>12285</v>
      </c>
      <c r="C3759" s="44" t="n">
        <v>0</v>
      </c>
      <c r="D3759" s="44" t="n">
        <v>1</v>
      </c>
      <c r="E3759" s="38" t="n">
        <f aca="false">IFERROR(C3759/D3759,0)</f>
        <v>0</v>
      </c>
      <c r="F3759" s="45" t="n">
        <v>21</v>
      </c>
    </row>
    <row r="3760" customFormat="false" ht="15" hidden="false" customHeight="false" outlineLevel="0" collapsed="false">
      <c r="A3760" s="7" t="s">
        <v>7819</v>
      </c>
      <c r="B3760" s="7" t="s">
        <v>12281</v>
      </c>
      <c r="C3760" s="44" t="n">
        <v>0</v>
      </c>
      <c r="D3760" s="44" t="n">
        <v>1</v>
      </c>
      <c r="E3760" s="38" t="n">
        <f aca="false">IFERROR(C3760/D3760,0)</f>
        <v>0</v>
      </c>
      <c r="F3760" s="45" t="n">
        <v>12</v>
      </c>
    </row>
    <row r="3761" customFormat="false" ht="15" hidden="false" customHeight="false" outlineLevel="0" collapsed="false">
      <c r="A3761" s="7" t="s">
        <v>6328</v>
      </c>
      <c r="B3761" s="7" t="s">
        <v>12285</v>
      </c>
      <c r="C3761" s="44" t="n">
        <v>0</v>
      </c>
      <c r="D3761" s="44" t="n">
        <v>1</v>
      </c>
      <c r="E3761" s="38" t="n">
        <f aca="false">IFERROR(C3761/D3761,0)</f>
        <v>0</v>
      </c>
      <c r="F3761" s="45" t="n">
        <v>23</v>
      </c>
    </row>
    <row r="3762" customFormat="false" ht="15" hidden="false" customHeight="false" outlineLevel="0" collapsed="false">
      <c r="A3762" s="7" t="s">
        <v>8500</v>
      </c>
      <c r="B3762" s="7" t="s">
        <v>12285</v>
      </c>
      <c r="C3762" s="44" t="n">
        <v>0</v>
      </c>
      <c r="D3762" s="44" t="n">
        <v>1</v>
      </c>
      <c r="E3762" s="38" t="n">
        <f aca="false">IFERROR(C3762/D3762,0)</f>
        <v>0</v>
      </c>
      <c r="F3762" s="45" t="n">
        <v>42</v>
      </c>
    </row>
    <row r="3763" customFormat="false" ht="15" hidden="false" customHeight="false" outlineLevel="0" collapsed="false">
      <c r="A3763" s="7" t="s">
        <v>8920</v>
      </c>
      <c r="B3763" s="7" t="s">
        <v>12285</v>
      </c>
      <c r="C3763" s="44" t="n">
        <v>0</v>
      </c>
      <c r="D3763" s="44" t="n">
        <v>1</v>
      </c>
      <c r="E3763" s="38" t="n">
        <f aca="false">IFERROR(C3763/D3763,0)</f>
        <v>0</v>
      </c>
      <c r="F3763" s="45" t="n">
        <v>12</v>
      </c>
    </row>
    <row r="3764" customFormat="false" ht="15" hidden="false" customHeight="false" outlineLevel="0" collapsed="false">
      <c r="A3764" s="7" t="s">
        <v>3345</v>
      </c>
      <c r="B3764" s="7" t="s">
        <v>12291</v>
      </c>
      <c r="C3764" s="44" t="n">
        <v>0</v>
      </c>
      <c r="D3764" s="44" t="n">
        <v>1</v>
      </c>
      <c r="E3764" s="38" t="n">
        <f aca="false">IFERROR(C3764/D3764,0)</f>
        <v>0</v>
      </c>
      <c r="F3764" s="45" t="n">
        <v>3</v>
      </c>
    </row>
    <row r="3765" customFormat="false" ht="15" hidden="false" customHeight="false" outlineLevel="0" collapsed="false">
      <c r="A3765" s="7" t="s">
        <v>5020</v>
      </c>
      <c r="B3765" s="7" t="s">
        <v>12284</v>
      </c>
      <c r="C3765" s="44" t="n">
        <v>0</v>
      </c>
      <c r="D3765" s="44" t="n">
        <v>1</v>
      </c>
      <c r="E3765" s="38" t="n">
        <f aca="false">IFERROR(C3765/D3765,0)</f>
        <v>0</v>
      </c>
      <c r="F3765" s="45" t="n">
        <v>68</v>
      </c>
    </row>
    <row r="3766" customFormat="false" ht="15" hidden="false" customHeight="false" outlineLevel="0" collapsed="false">
      <c r="A3766" s="7" t="s">
        <v>3904</v>
      </c>
      <c r="B3766" s="7" t="s">
        <v>12293</v>
      </c>
      <c r="C3766" s="44" t="n">
        <v>0</v>
      </c>
      <c r="D3766" s="44" t="n">
        <v>1</v>
      </c>
      <c r="E3766" s="38" t="n">
        <f aca="false">IFERROR(C3766/D3766,0)</f>
        <v>0</v>
      </c>
      <c r="F3766" s="45" t="n">
        <v>5</v>
      </c>
    </row>
    <row r="3767" customFormat="false" ht="15" hidden="false" customHeight="false" outlineLevel="0" collapsed="false">
      <c r="A3767" s="7" t="s">
        <v>2423</v>
      </c>
      <c r="B3767" s="7" t="s">
        <v>12303</v>
      </c>
      <c r="C3767" s="44" t="n">
        <v>0</v>
      </c>
      <c r="D3767" s="44" t="n">
        <v>1</v>
      </c>
      <c r="E3767" s="38" t="n">
        <f aca="false">IFERROR(C3767/D3767,0)</f>
        <v>0</v>
      </c>
      <c r="F3767" s="45" t="n">
        <v>28</v>
      </c>
    </row>
    <row r="3768" customFormat="false" ht="15" hidden="false" customHeight="false" outlineLevel="0" collapsed="false">
      <c r="A3768" s="7" t="s">
        <v>4737</v>
      </c>
      <c r="B3768" s="7" t="s">
        <v>12285</v>
      </c>
      <c r="C3768" s="44" t="n">
        <v>0</v>
      </c>
      <c r="D3768" s="44" t="n">
        <v>1</v>
      </c>
      <c r="E3768" s="38" t="n">
        <f aca="false">IFERROR(C3768/D3768,0)</f>
        <v>0</v>
      </c>
      <c r="F3768" s="45" t="n">
        <v>8</v>
      </c>
    </row>
    <row r="3769" customFormat="false" ht="15" hidden="false" customHeight="false" outlineLevel="0" collapsed="false">
      <c r="A3769" s="7" t="s">
        <v>3435</v>
      </c>
      <c r="B3769" s="7" t="s">
        <v>12311</v>
      </c>
      <c r="C3769" s="44" t="n">
        <v>0</v>
      </c>
      <c r="D3769" s="44" t="n">
        <v>1</v>
      </c>
      <c r="E3769" s="38" t="n">
        <f aca="false">IFERROR(C3769/D3769,0)</f>
        <v>0</v>
      </c>
      <c r="F3769" s="45" t="n">
        <v>33</v>
      </c>
    </row>
    <row r="3770" customFormat="false" ht="15" hidden="false" customHeight="false" outlineLevel="0" collapsed="false">
      <c r="A3770" s="7" t="s">
        <v>2305</v>
      </c>
      <c r="B3770" s="7" t="s">
        <v>12321</v>
      </c>
      <c r="C3770" s="44" t="n">
        <v>0</v>
      </c>
      <c r="D3770" s="44" t="n">
        <v>1</v>
      </c>
      <c r="E3770" s="38" t="n">
        <f aca="false">IFERROR(C3770/D3770,0)</f>
        <v>0</v>
      </c>
      <c r="F3770" s="45" t="n">
        <v>5</v>
      </c>
    </row>
    <row r="3771" customFormat="false" ht="15" hidden="false" customHeight="false" outlineLevel="0" collapsed="false">
      <c r="A3771" s="7" t="s">
        <v>7817</v>
      </c>
      <c r="B3771" s="7" t="s">
        <v>12292</v>
      </c>
      <c r="C3771" s="44" t="n">
        <v>0</v>
      </c>
      <c r="D3771" s="44" t="n">
        <v>1</v>
      </c>
      <c r="E3771" s="38" t="n">
        <f aca="false">IFERROR(C3771/D3771,0)</f>
        <v>0</v>
      </c>
      <c r="F3771" s="45" t="n">
        <v>20</v>
      </c>
    </row>
    <row r="3772" customFormat="false" ht="15" hidden="false" customHeight="false" outlineLevel="0" collapsed="false">
      <c r="A3772" s="7" t="s">
        <v>2362</v>
      </c>
      <c r="B3772" s="7" t="s">
        <v>12317</v>
      </c>
      <c r="C3772" s="44" t="n">
        <v>0</v>
      </c>
      <c r="D3772" s="44" t="n">
        <v>1</v>
      </c>
      <c r="E3772" s="38" t="n">
        <f aca="false">IFERROR(C3772/D3772,0)</f>
        <v>0</v>
      </c>
      <c r="F3772" s="45" t="n">
        <v>28</v>
      </c>
    </row>
    <row r="3773" customFormat="false" ht="15" hidden="false" customHeight="false" outlineLevel="0" collapsed="false">
      <c r="A3773" s="7" t="s">
        <v>4652</v>
      </c>
      <c r="B3773" s="7" t="s">
        <v>12300</v>
      </c>
      <c r="C3773" s="44" t="n">
        <v>0</v>
      </c>
      <c r="D3773" s="44" t="n">
        <v>1</v>
      </c>
      <c r="E3773" s="38" t="n">
        <f aca="false">IFERROR(C3773/D3773,0)</f>
        <v>0</v>
      </c>
      <c r="F3773" s="45" t="n">
        <v>7</v>
      </c>
    </row>
    <row r="3774" customFormat="false" ht="15" hidden="false" customHeight="false" outlineLevel="0" collapsed="false">
      <c r="A3774" s="7" t="s">
        <v>7816</v>
      </c>
      <c r="B3774" s="7" t="s">
        <v>12284</v>
      </c>
      <c r="C3774" s="44" t="n">
        <v>0</v>
      </c>
      <c r="D3774" s="44" t="n">
        <v>1</v>
      </c>
      <c r="E3774" s="38" t="n">
        <f aca="false">IFERROR(C3774/D3774,0)</f>
        <v>0</v>
      </c>
      <c r="F3774" s="45" t="n">
        <v>85</v>
      </c>
    </row>
    <row r="3775" customFormat="false" ht="15" hidden="false" customHeight="false" outlineLevel="0" collapsed="false">
      <c r="A3775" s="7" t="s">
        <v>8015</v>
      </c>
      <c r="B3775" s="7" t="s">
        <v>12282</v>
      </c>
      <c r="C3775" s="44" t="n">
        <v>0</v>
      </c>
      <c r="D3775" s="44" t="n">
        <v>1</v>
      </c>
      <c r="E3775" s="38" t="n">
        <f aca="false">IFERROR(C3775/D3775,0)</f>
        <v>0</v>
      </c>
      <c r="F3775" s="45" t="n">
        <v>26</v>
      </c>
    </row>
    <row r="3776" customFormat="false" ht="15" hidden="false" customHeight="false" outlineLevel="0" collapsed="false">
      <c r="A3776" s="7" t="s">
        <v>2683</v>
      </c>
      <c r="B3776" s="7" t="s">
        <v>12339</v>
      </c>
      <c r="C3776" s="44" t="n">
        <v>0</v>
      </c>
      <c r="D3776" s="44" t="n">
        <v>1</v>
      </c>
      <c r="E3776" s="38" t="n">
        <f aca="false">IFERROR(C3776/D3776,0)</f>
        <v>0</v>
      </c>
      <c r="F3776" s="45" t="n">
        <v>11</v>
      </c>
    </row>
    <row r="3777" customFormat="false" ht="15" hidden="false" customHeight="false" outlineLevel="0" collapsed="false">
      <c r="A3777" s="7" t="s">
        <v>6327</v>
      </c>
      <c r="B3777" s="7" t="s">
        <v>12285</v>
      </c>
      <c r="C3777" s="44" t="n">
        <v>0</v>
      </c>
      <c r="D3777" s="44" t="n">
        <v>1</v>
      </c>
      <c r="E3777" s="38" t="n">
        <f aca="false">IFERROR(C3777/D3777,0)</f>
        <v>0</v>
      </c>
      <c r="F3777" s="45" t="n">
        <v>82</v>
      </c>
    </row>
    <row r="3778" customFormat="false" ht="15" hidden="false" customHeight="false" outlineLevel="0" collapsed="false">
      <c r="A3778" s="7" t="s">
        <v>2901</v>
      </c>
      <c r="B3778" s="7" t="s">
        <v>12283</v>
      </c>
      <c r="C3778" s="44" t="n">
        <v>0</v>
      </c>
      <c r="D3778" s="44" t="n">
        <v>1</v>
      </c>
      <c r="E3778" s="38" t="n">
        <f aca="false">IFERROR(C3778/D3778,0)</f>
        <v>0</v>
      </c>
      <c r="F3778" s="45" t="n">
        <v>15</v>
      </c>
    </row>
    <row r="3779" customFormat="false" ht="15" hidden="false" customHeight="false" outlineLevel="0" collapsed="false">
      <c r="A3779" s="7" t="s">
        <v>2359</v>
      </c>
      <c r="B3779" s="7" t="s">
        <v>12315</v>
      </c>
      <c r="C3779" s="44" t="n">
        <v>0</v>
      </c>
      <c r="D3779" s="44" t="n">
        <v>1</v>
      </c>
      <c r="E3779" s="38" t="n">
        <f aca="false">IFERROR(C3779/D3779,0)</f>
        <v>0</v>
      </c>
      <c r="F3779" s="45" t="n">
        <v>26</v>
      </c>
    </row>
    <row r="3780" customFormat="false" ht="15" hidden="false" customHeight="false" outlineLevel="0" collapsed="false">
      <c r="A3780" s="7" t="s">
        <v>6326</v>
      </c>
      <c r="B3780" s="7" t="s">
        <v>12285</v>
      </c>
      <c r="C3780" s="44" t="n">
        <v>0</v>
      </c>
      <c r="D3780" s="44" t="n">
        <v>1</v>
      </c>
      <c r="E3780" s="38" t="n">
        <f aca="false">IFERROR(C3780/D3780,0)</f>
        <v>0</v>
      </c>
      <c r="F3780" s="45" t="n">
        <v>11</v>
      </c>
    </row>
    <row r="3781" customFormat="false" ht="15" hidden="false" customHeight="false" outlineLevel="0" collapsed="false">
      <c r="A3781" s="7" t="s">
        <v>8017</v>
      </c>
      <c r="B3781" s="7" t="s">
        <v>12294</v>
      </c>
      <c r="C3781" s="44" t="n">
        <v>0</v>
      </c>
      <c r="D3781" s="44" t="n">
        <v>1</v>
      </c>
      <c r="E3781" s="38" t="n">
        <f aca="false">IFERROR(C3781/D3781,0)</f>
        <v>0</v>
      </c>
      <c r="F3781" s="45" t="n">
        <v>9</v>
      </c>
    </row>
    <row r="3782" customFormat="false" ht="15" hidden="false" customHeight="false" outlineLevel="0" collapsed="false">
      <c r="A3782" s="7" t="s">
        <v>2850</v>
      </c>
      <c r="B3782" s="7" t="s">
        <v>12285</v>
      </c>
      <c r="C3782" s="44" t="n">
        <v>0</v>
      </c>
      <c r="D3782" s="44" t="n">
        <v>1</v>
      </c>
      <c r="E3782" s="38" t="n">
        <f aca="false">IFERROR(C3782/D3782,0)</f>
        <v>0</v>
      </c>
      <c r="F3782" s="45" t="n">
        <v>10</v>
      </c>
    </row>
    <row r="3783" customFormat="false" ht="15" hidden="false" customHeight="false" outlineLevel="0" collapsed="false">
      <c r="A3783" s="7" t="s">
        <v>2478</v>
      </c>
      <c r="B3783" s="7" t="s">
        <v>12285</v>
      </c>
      <c r="C3783" s="44" t="n">
        <v>0</v>
      </c>
      <c r="D3783" s="44" t="n">
        <v>1</v>
      </c>
      <c r="E3783" s="38" t="n">
        <f aca="false">IFERROR(C3783/D3783,0)</f>
        <v>0</v>
      </c>
      <c r="F3783" s="45" t="n">
        <v>9</v>
      </c>
    </row>
    <row r="3784" customFormat="false" ht="15" hidden="false" customHeight="false" outlineLevel="0" collapsed="false">
      <c r="A3784" s="7" t="s">
        <v>6485</v>
      </c>
      <c r="B3784" s="7" t="s">
        <v>12284</v>
      </c>
      <c r="C3784" s="44" t="n">
        <v>0</v>
      </c>
      <c r="D3784" s="44" t="n">
        <v>1</v>
      </c>
      <c r="E3784" s="38" t="n">
        <f aca="false">IFERROR(C3784/D3784,0)</f>
        <v>0</v>
      </c>
      <c r="F3784" s="45" t="n">
        <v>51</v>
      </c>
    </row>
    <row r="3785" customFormat="false" ht="15" hidden="false" customHeight="false" outlineLevel="0" collapsed="false">
      <c r="A3785" s="7" t="s">
        <v>4049</v>
      </c>
      <c r="B3785" s="7" t="s">
        <v>12284</v>
      </c>
      <c r="C3785" s="44" t="n">
        <v>0</v>
      </c>
      <c r="D3785" s="44" t="n">
        <v>1</v>
      </c>
      <c r="E3785" s="38" t="n">
        <f aca="false">IFERROR(C3785/D3785,0)</f>
        <v>0</v>
      </c>
      <c r="F3785" s="45" t="n">
        <v>81</v>
      </c>
    </row>
    <row r="3786" customFormat="false" ht="15" hidden="false" customHeight="false" outlineLevel="0" collapsed="false">
      <c r="A3786" s="7" t="s">
        <v>8022</v>
      </c>
      <c r="B3786" s="7" t="s">
        <v>12285</v>
      </c>
      <c r="C3786" s="44" t="n">
        <v>0</v>
      </c>
      <c r="D3786" s="44" t="n">
        <v>1</v>
      </c>
      <c r="E3786" s="38" t="n">
        <f aca="false">IFERROR(C3786/D3786,0)</f>
        <v>0</v>
      </c>
      <c r="F3786" s="45" t="n">
        <v>12</v>
      </c>
    </row>
    <row r="3787" customFormat="false" ht="15" hidden="false" customHeight="false" outlineLevel="0" collapsed="false">
      <c r="A3787" s="7" t="s">
        <v>5538</v>
      </c>
      <c r="B3787" s="7" t="s">
        <v>12285</v>
      </c>
      <c r="C3787" s="44" t="n">
        <v>0</v>
      </c>
      <c r="D3787" s="44" t="n">
        <v>1</v>
      </c>
      <c r="E3787" s="38" t="n">
        <f aca="false">IFERROR(C3787/D3787,0)</f>
        <v>0</v>
      </c>
      <c r="F3787" s="45" t="n">
        <v>35</v>
      </c>
    </row>
    <row r="3788" customFormat="false" ht="15" hidden="false" customHeight="false" outlineLevel="0" collapsed="false">
      <c r="A3788" s="7" t="s">
        <v>6009</v>
      </c>
      <c r="B3788" s="7" t="s">
        <v>12285</v>
      </c>
      <c r="C3788" s="44" t="n">
        <v>0</v>
      </c>
      <c r="D3788" s="44" t="n">
        <v>1</v>
      </c>
      <c r="E3788" s="38" t="n">
        <f aca="false">IFERROR(C3788/D3788,0)</f>
        <v>0</v>
      </c>
      <c r="F3788" s="45" t="n">
        <v>39</v>
      </c>
    </row>
    <row r="3789" customFormat="false" ht="15" hidden="false" customHeight="false" outlineLevel="0" collapsed="false">
      <c r="A3789" s="7" t="s">
        <v>2618</v>
      </c>
      <c r="B3789" s="7" t="s">
        <v>12315</v>
      </c>
      <c r="C3789" s="44" t="n">
        <v>0</v>
      </c>
      <c r="D3789" s="44" t="n">
        <v>1</v>
      </c>
      <c r="E3789" s="38" t="n">
        <f aca="false">IFERROR(C3789/D3789,0)</f>
        <v>0</v>
      </c>
      <c r="F3789" s="45" t="n">
        <v>66</v>
      </c>
    </row>
    <row r="3790" customFormat="false" ht="15" hidden="false" customHeight="false" outlineLevel="0" collapsed="false">
      <c r="A3790" s="7" t="s">
        <v>3418</v>
      </c>
      <c r="B3790" s="7" t="s">
        <v>12303</v>
      </c>
      <c r="C3790" s="44" t="n">
        <v>0</v>
      </c>
      <c r="D3790" s="44" t="n">
        <v>1</v>
      </c>
      <c r="E3790" s="38" t="n">
        <f aca="false">IFERROR(C3790/D3790,0)</f>
        <v>0</v>
      </c>
      <c r="F3790" s="45" t="n">
        <v>12</v>
      </c>
    </row>
    <row r="3791" customFormat="false" ht="15" hidden="false" customHeight="false" outlineLevel="0" collapsed="false">
      <c r="A3791" s="7" t="s">
        <v>6321</v>
      </c>
      <c r="B3791" s="7" t="s">
        <v>12285</v>
      </c>
      <c r="C3791" s="44" t="n">
        <v>0</v>
      </c>
      <c r="D3791" s="44" t="n">
        <v>1</v>
      </c>
      <c r="E3791" s="38" t="n">
        <f aca="false">IFERROR(C3791/D3791,0)</f>
        <v>0</v>
      </c>
      <c r="F3791" s="45" t="n">
        <v>48</v>
      </c>
    </row>
    <row r="3792" customFormat="false" ht="15" hidden="false" customHeight="false" outlineLevel="0" collapsed="false">
      <c r="A3792" s="7" t="s">
        <v>2494</v>
      </c>
      <c r="B3792" s="7" t="s">
        <v>12302</v>
      </c>
      <c r="C3792" s="44" t="n">
        <v>0</v>
      </c>
      <c r="D3792" s="44" t="n">
        <v>1</v>
      </c>
      <c r="E3792" s="38" t="n">
        <f aca="false">IFERROR(C3792/D3792,0)</f>
        <v>0</v>
      </c>
      <c r="F3792" s="45" t="n">
        <v>40</v>
      </c>
    </row>
    <row r="3793" customFormat="false" ht="15" hidden="false" customHeight="false" outlineLevel="0" collapsed="false">
      <c r="A3793" s="7" t="s">
        <v>4367</v>
      </c>
      <c r="B3793" s="7" t="s">
        <v>12285</v>
      </c>
      <c r="C3793" s="44" t="n">
        <v>0</v>
      </c>
      <c r="D3793" s="44" t="n">
        <v>1</v>
      </c>
      <c r="E3793" s="38" t="n">
        <f aca="false">IFERROR(C3793/D3793,0)</f>
        <v>0</v>
      </c>
      <c r="F3793" s="45" t="n">
        <v>18</v>
      </c>
    </row>
    <row r="3794" customFormat="false" ht="15" hidden="false" customHeight="false" outlineLevel="0" collapsed="false">
      <c r="A3794" s="7" t="s">
        <v>2308</v>
      </c>
      <c r="B3794" s="7" t="s">
        <v>12318</v>
      </c>
      <c r="C3794" s="44" t="n">
        <v>0</v>
      </c>
      <c r="D3794" s="44" t="n">
        <v>1</v>
      </c>
      <c r="E3794" s="38" t="n">
        <f aca="false">IFERROR(C3794/D3794,0)</f>
        <v>0</v>
      </c>
      <c r="F3794" s="45" t="n">
        <v>12</v>
      </c>
    </row>
    <row r="3795" customFormat="false" ht="15" hidden="false" customHeight="false" outlineLevel="0" collapsed="false">
      <c r="A3795" s="7" t="s">
        <v>8912</v>
      </c>
      <c r="B3795" s="7" t="s">
        <v>12280</v>
      </c>
      <c r="C3795" s="44" t="n">
        <v>0</v>
      </c>
      <c r="D3795" s="44" t="n">
        <v>1</v>
      </c>
      <c r="E3795" s="38" t="n">
        <f aca="false">IFERROR(C3795/D3795,0)</f>
        <v>0</v>
      </c>
      <c r="F3795" s="45" t="n">
        <v>4</v>
      </c>
    </row>
    <row r="3796" customFormat="false" ht="15" hidden="false" customHeight="false" outlineLevel="0" collapsed="false">
      <c r="A3796" s="7" t="s">
        <v>2657</v>
      </c>
      <c r="B3796" s="7" t="s">
        <v>12313</v>
      </c>
      <c r="C3796" s="44" t="n">
        <v>0</v>
      </c>
      <c r="D3796" s="44" t="n">
        <v>1</v>
      </c>
      <c r="E3796" s="38" t="n">
        <f aca="false">IFERROR(C3796/D3796,0)</f>
        <v>0</v>
      </c>
      <c r="F3796" s="45" t="n">
        <v>7</v>
      </c>
    </row>
    <row r="3797" customFormat="false" ht="15" hidden="false" customHeight="false" outlineLevel="0" collapsed="false">
      <c r="A3797" s="7" t="s">
        <v>4865</v>
      </c>
      <c r="B3797" s="7" t="s">
        <v>12285</v>
      </c>
      <c r="C3797" s="44" t="n">
        <v>0</v>
      </c>
      <c r="D3797" s="44" t="n">
        <v>1</v>
      </c>
      <c r="E3797" s="38" t="n">
        <f aca="false">IFERROR(C3797/D3797,0)</f>
        <v>0</v>
      </c>
      <c r="F3797" s="45" t="n">
        <v>19</v>
      </c>
    </row>
    <row r="3798" customFormat="false" ht="15" hidden="false" customHeight="false" outlineLevel="0" collapsed="false">
      <c r="A3798" s="7" t="s">
        <v>4117</v>
      </c>
      <c r="B3798" s="7" t="s">
        <v>12313</v>
      </c>
      <c r="C3798" s="44" t="n">
        <v>0</v>
      </c>
      <c r="D3798" s="44" t="n">
        <v>1</v>
      </c>
      <c r="E3798" s="38" t="n">
        <f aca="false">IFERROR(C3798/D3798,0)</f>
        <v>0</v>
      </c>
      <c r="F3798" s="45" t="n">
        <v>5</v>
      </c>
    </row>
    <row r="3799" customFormat="false" ht="15" hidden="false" customHeight="false" outlineLevel="0" collapsed="false">
      <c r="A3799" s="7" t="s">
        <v>6811</v>
      </c>
      <c r="B3799" s="7" t="s">
        <v>12285</v>
      </c>
      <c r="C3799" s="44" t="n">
        <v>0</v>
      </c>
      <c r="D3799" s="44" t="n">
        <v>1</v>
      </c>
      <c r="E3799" s="38" t="n">
        <f aca="false">IFERROR(C3799/D3799,0)</f>
        <v>0</v>
      </c>
      <c r="F3799" s="45" t="n">
        <v>14</v>
      </c>
    </row>
    <row r="3800" customFormat="false" ht="15" hidden="false" customHeight="false" outlineLevel="0" collapsed="false">
      <c r="A3800" s="7" t="s">
        <v>6500</v>
      </c>
      <c r="B3800" s="7" t="s">
        <v>12285</v>
      </c>
      <c r="C3800" s="44" t="n">
        <v>0</v>
      </c>
      <c r="D3800" s="44" t="n">
        <v>1</v>
      </c>
      <c r="E3800" s="38" t="n">
        <f aca="false">IFERROR(C3800/D3800,0)</f>
        <v>0</v>
      </c>
      <c r="F3800" s="45" t="n">
        <v>16</v>
      </c>
    </row>
    <row r="3801" customFormat="false" ht="15" hidden="false" customHeight="false" outlineLevel="0" collapsed="false">
      <c r="A3801" s="7" t="s">
        <v>2328</v>
      </c>
      <c r="B3801" s="7" t="s">
        <v>12319</v>
      </c>
      <c r="C3801" s="44" t="n">
        <v>0</v>
      </c>
      <c r="D3801" s="44" t="n">
        <v>1</v>
      </c>
      <c r="E3801" s="38" t="n">
        <f aca="false">IFERROR(C3801/D3801,0)</f>
        <v>0</v>
      </c>
      <c r="F3801" s="45" t="n">
        <v>26</v>
      </c>
    </row>
    <row r="3802" customFormat="false" ht="15" hidden="false" customHeight="false" outlineLevel="0" collapsed="false">
      <c r="A3802" s="7" t="s">
        <v>2900</v>
      </c>
      <c r="B3802" s="7" t="s">
        <v>12301</v>
      </c>
      <c r="C3802" s="44" t="n">
        <v>0</v>
      </c>
      <c r="D3802" s="44" t="n">
        <v>1</v>
      </c>
      <c r="E3802" s="38" t="n">
        <f aca="false">IFERROR(C3802/D3802,0)</f>
        <v>0</v>
      </c>
      <c r="F3802" s="45" t="n">
        <v>17</v>
      </c>
    </row>
    <row r="3803" customFormat="false" ht="15" hidden="false" customHeight="false" outlineLevel="0" collapsed="false">
      <c r="A3803" s="7" t="s">
        <v>6989</v>
      </c>
      <c r="B3803" s="7" t="s">
        <v>12285</v>
      </c>
      <c r="C3803" s="44" t="n">
        <v>0</v>
      </c>
      <c r="D3803" s="44" t="n">
        <v>1</v>
      </c>
      <c r="E3803" s="38" t="n">
        <f aca="false">IFERROR(C3803/D3803,0)</f>
        <v>0</v>
      </c>
      <c r="F3803" s="45" t="n">
        <v>31</v>
      </c>
    </row>
    <row r="3804" customFormat="false" ht="15" hidden="false" customHeight="false" outlineLevel="0" collapsed="false">
      <c r="A3804" s="7" t="s">
        <v>7805</v>
      </c>
      <c r="B3804" s="7" t="s">
        <v>12280</v>
      </c>
      <c r="C3804" s="44" t="n">
        <v>0</v>
      </c>
      <c r="D3804" s="44" t="n">
        <v>1</v>
      </c>
      <c r="E3804" s="38" t="n">
        <f aca="false">IFERROR(C3804/D3804,0)</f>
        <v>0</v>
      </c>
      <c r="F3804" s="45" t="n">
        <v>27</v>
      </c>
    </row>
    <row r="3805" customFormat="false" ht="15" hidden="false" customHeight="false" outlineLevel="0" collapsed="false">
      <c r="A3805" s="7" t="s">
        <v>3849</v>
      </c>
      <c r="B3805" s="7" t="s">
        <v>12297</v>
      </c>
      <c r="C3805" s="44" t="n">
        <v>0</v>
      </c>
      <c r="D3805" s="44" t="n">
        <v>1</v>
      </c>
      <c r="E3805" s="38" t="n">
        <f aca="false">IFERROR(C3805/D3805,0)</f>
        <v>0</v>
      </c>
      <c r="F3805" s="45" t="n">
        <v>60</v>
      </c>
    </row>
    <row r="3806" customFormat="false" ht="15" hidden="false" customHeight="false" outlineLevel="0" collapsed="false">
      <c r="A3806" s="7" t="s">
        <v>8197</v>
      </c>
      <c r="B3806" s="7" t="s">
        <v>12285</v>
      </c>
      <c r="C3806" s="44" t="n">
        <v>0</v>
      </c>
      <c r="D3806" s="44" t="n">
        <v>1</v>
      </c>
      <c r="E3806" s="38" t="n">
        <f aca="false">IFERROR(C3806/D3806,0)</f>
        <v>0</v>
      </c>
      <c r="F3806" s="45" t="n">
        <v>33</v>
      </c>
    </row>
    <row r="3807" customFormat="false" ht="15" hidden="false" customHeight="false" outlineLevel="0" collapsed="false">
      <c r="A3807" s="7" t="s">
        <v>7488</v>
      </c>
      <c r="B3807" s="7" t="s">
        <v>12285</v>
      </c>
      <c r="C3807" s="44" t="n">
        <v>0</v>
      </c>
      <c r="D3807" s="44" t="n">
        <v>1</v>
      </c>
      <c r="E3807" s="38" t="n">
        <f aca="false">IFERROR(C3807/D3807,0)</f>
        <v>0</v>
      </c>
      <c r="F3807" s="45" t="n">
        <v>25</v>
      </c>
    </row>
    <row r="3808" customFormat="false" ht="15" hidden="false" customHeight="false" outlineLevel="0" collapsed="false">
      <c r="A3808" s="7" t="s">
        <v>2681</v>
      </c>
      <c r="B3808" s="7" t="s">
        <v>12285</v>
      </c>
      <c r="C3808" s="44" t="n">
        <v>0</v>
      </c>
      <c r="D3808" s="44" t="n">
        <v>1</v>
      </c>
      <c r="E3808" s="38" t="n">
        <f aca="false">IFERROR(C3808/D3808,0)</f>
        <v>0</v>
      </c>
      <c r="F3808" s="45" t="n">
        <v>22</v>
      </c>
    </row>
    <row r="3809" customFormat="false" ht="15" hidden="false" customHeight="false" outlineLevel="0" collapsed="false">
      <c r="A3809" s="7" t="s">
        <v>6505</v>
      </c>
      <c r="B3809" s="7" t="s">
        <v>12285</v>
      </c>
      <c r="C3809" s="44" t="n">
        <v>0</v>
      </c>
      <c r="D3809" s="44" t="n">
        <v>1</v>
      </c>
      <c r="E3809" s="38" t="n">
        <f aca="false">IFERROR(C3809/D3809,0)</f>
        <v>0</v>
      </c>
      <c r="F3809" s="45" t="n">
        <v>21</v>
      </c>
    </row>
    <row r="3810" customFormat="false" ht="15" hidden="false" customHeight="false" outlineLevel="0" collapsed="false">
      <c r="A3810" s="7" t="s">
        <v>9087</v>
      </c>
      <c r="B3810" s="7" t="s">
        <v>12285</v>
      </c>
      <c r="C3810" s="44" t="n">
        <v>0</v>
      </c>
      <c r="D3810" s="44" t="n">
        <v>1</v>
      </c>
      <c r="E3810" s="38" t="n">
        <f aca="false">IFERROR(C3810/D3810,0)</f>
        <v>0</v>
      </c>
      <c r="F3810" s="45" t="n">
        <v>37</v>
      </c>
    </row>
    <row r="3811" customFormat="false" ht="15" hidden="false" customHeight="false" outlineLevel="0" collapsed="false">
      <c r="A3811" s="7" t="s">
        <v>4310</v>
      </c>
      <c r="B3811" s="7" t="s">
        <v>12307</v>
      </c>
      <c r="C3811" s="44" t="n">
        <v>0</v>
      </c>
      <c r="D3811" s="44" t="n">
        <v>1</v>
      </c>
      <c r="E3811" s="38" t="n">
        <f aca="false">IFERROR(C3811/D3811,0)</f>
        <v>0</v>
      </c>
      <c r="F3811" s="45" t="n">
        <v>38</v>
      </c>
    </row>
    <row r="3812" customFormat="false" ht="15" hidden="false" customHeight="false" outlineLevel="0" collapsed="false">
      <c r="A3812" s="7" t="s">
        <v>6996</v>
      </c>
      <c r="B3812" s="7" t="s">
        <v>12285</v>
      </c>
      <c r="C3812" s="44" t="n">
        <v>0</v>
      </c>
      <c r="D3812" s="44" t="n">
        <v>1</v>
      </c>
      <c r="E3812" s="38" t="n">
        <f aca="false">IFERROR(C3812/D3812,0)</f>
        <v>0</v>
      </c>
      <c r="F3812" s="45" t="n">
        <v>7</v>
      </c>
    </row>
    <row r="3813" customFormat="false" ht="15" hidden="false" customHeight="false" outlineLevel="0" collapsed="false">
      <c r="A3813" s="7" t="s">
        <v>6028</v>
      </c>
      <c r="B3813" s="7" t="s">
        <v>12285</v>
      </c>
      <c r="C3813" s="44" t="n">
        <v>0</v>
      </c>
      <c r="D3813" s="44" t="n">
        <v>1</v>
      </c>
      <c r="E3813" s="38" t="n">
        <f aca="false">IFERROR(C3813/D3813,0)</f>
        <v>0</v>
      </c>
      <c r="F3813" s="45" t="n">
        <v>15</v>
      </c>
    </row>
    <row r="3814" customFormat="false" ht="15" hidden="false" customHeight="false" outlineLevel="0" collapsed="false">
      <c r="A3814" s="7" t="s">
        <v>6030</v>
      </c>
      <c r="B3814" s="7" t="s">
        <v>12285</v>
      </c>
      <c r="C3814" s="44" t="n">
        <v>0</v>
      </c>
      <c r="D3814" s="44" t="n">
        <v>1</v>
      </c>
      <c r="E3814" s="38" t="n">
        <f aca="false">IFERROR(C3814/D3814,0)</f>
        <v>0</v>
      </c>
      <c r="F3814" s="45" t="n">
        <v>20</v>
      </c>
    </row>
    <row r="3815" customFormat="false" ht="15" hidden="false" customHeight="false" outlineLevel="0" collapsed="false">
      <c r="A3815" s="7" t="s">
        <v>9093</v>
      </c>
      <c r="B3815" s="7" t="s">
        <v>12285</v>
      </c>
      <c r="C3815" s="44" t="n">
        <v>0</v>
      </c>
      <c r="D3815" s="44" t="n">
        <v>1</v>
      </c>
      <c r="E3815" s="38" t="n">
        <f aca="false">IFERROR(C3815/D3815,0)</f>
        <v>0</v>
      </c>
      <c r="F3815" s="45" t="n">
        <v>60</v>
      </c>
    </row>
    <row r="3816" customFormat="false" ht="15" hidden="false" customHeight="false" outlineLevel="0" collapsed="false">
      <c r="A3816" s="7" t="s">
        <v>6863</v>
      </c>
      <c r="B3816" s="7" t="s">
        <v>12285</v>
      </c>
      <c r="C3816" s="44" t="n">
        <v>0</v>
      </c>
      <c r="D3816" s="44" t="n">
        <v>1</v>
      </c>
      <c r="E3816" s="38" t="n">
        <f aca="false">IFERROR(C3816/D3816,0)</f>
        <v>0</v>
      </c>
      <c r="F3816" s="45" t="n">
        <v>25</v>
      </c>
    </row>
    <row r="3817" customFormat="false" ht="15" hidden="false" customHeight="false" outlineLevel="0" collapsed="false">
      <c r="A3817" s="7" t="s">
        <v>4954</v>
      </c>
      <c r="B3817" s="7" t="s">
        <v>12285</v>
      </c>
      <c r="C3817" s="44" t="n">
        <v>0</v>
      </c>
      <c r="D3817" s="44" t="n">
        <v>1</v>
      </c>
      <c r="E3817" s="38" t="n">
        <f aca="false">IFERROR(C3817/D3817,0)</f>
        <v>0</v>
      </c>
      <c r="F3817" s="45" t="n">
        <v>14</v>
      </c>
    </row>
    <row r="3818" customFormat="false" ht="15" hidden="false" customHeight="false" outlineLevel="0" collapsed="false">
      <c r="A3818" s="7" t="s">
        <v>6809</v>
      </c>
      <c r="B3818" s="7" t="s">
        <v>12280</v>
      </c>
      <c r="C3818" s="44" t="n">
        <v>0</v>
      </c>
      <c r="D3818" s="44" t="n">
        <v>1</v>
      </c>
      <c r="E3818" s="38" t="n">
        <f aca="false">IFERROR(C3818/D3818,0)</f>
        <v>0</v>
      </c>
      <c r="F3818" s="45" t="n">
        <v>3</v>
      </c>
    </row>
    <row r="3819" customFormat="false" ht="15" hidden="false" customHeight="false" outlineLevel="0" collapsed="false">
      <c r="A3819" s="7" t="s">
        <v>6035</v>
      </c>
      <c r="B3819" s="7" t="s">
        <v>12285</v>
      </c>
      <c r="C3819" s="44" t="n">
        <v>0</v>
      </c>
      <c r="D3819" s="44" t="n">
        <v>1</v>
      </c>
      <c r="E3819" s="38" t="n">
        <f aca="false">IFERROR(C3819/D3819,0)</f>
        <v>0</v>
      </c>
      <c r="F3819" s="45" t="n">
        <v>28</v>
      </c>
    </row>
    <row r="3820" customFormat="false" ht="15" hidden="false" customHeight="false" outlineLevel="0" collapsed="false">
      <c r="A3820" s="7" t="s">
        <v>8483</v>
      </c>
      <c r="B3820" s="7" t="s">
        <v>12285</v>
      </c>
      <c r="C3820" s="44" t="n">
        <v>0</v>
      </c>
      <c r="D3820" s="44" t="n">
        <v>1</v>
      </c>
      <c r="E3820" s="38" t="n">
        <f aca="false">IFERROR(C3820/D3820,0)</f>
        <v>0</v>
      </c>
      <c r="F3820" s="45" t="n">
        <v>28</v>
      </c>
    </row>
    <row r="3821" customFormat="false" ht="15" hidden="false" customHeight="false" outlineLevel="0" collapsed="false">
      <c r="A3821" s="7" t="s">
        <v>6807</v>
      </c>
      <c r="B3821" s="7" t="s">
        <v>12284</v>
      </c>
      <c r="C3821" s="44" t="n">
        <v>0</v>
      </c>
      <c r="D3821" s="44" t="n">
        <v>1</v>
      </c>
      <c r="E3821" s="38" t="n">
        <f aca="false">IFERROR(C3821/D3821,0)</f>
        <v>0</v>
      </c>
      <c r="F3821" s="45" t="n">
        <v>56</v>
      </c>
    </row>
    <row r="3822" customFormat="false" ht="15" hidden="false" customHeight="false" outlineLevel="0" collapsed="false">
      <c r="A3822" s="7" t="s">
        <v>5830</v>
      </c>
      <c r="B3822" s="7" t="s">
        <v>12285</v>
      </c>
      <c r="C3822" s="44" t="n">
        <v>0</v>
      </c>
      <c r="D3822" s="44" t="n">
        <v>1</v>
      </c>
      <c r="E3822" s="38" t="n">
        <f aca="false">IFERROR(C3822/D3822,0)</f>
        <v>0</v>
      </c>
      <c r="F3822" s="45" t="n">
        <v>60</v>
      </c>
    </row>
    <row r="3823" customFormat="false" ht="15" hidden="false" customHeight="false" outlineLevel="0" collapsed="false">
      <c r="A3823" s="7" t="s">
        <v>5023</v>
      </c>
      <c r="B3823" s="7" t="s">
        <v>12280</v>
      </c>
      <c r="C3823" s="44" t="n">
        <v>0</v>
      </c>
      <c r="D3823" s="44" t="n">
        <v>1</v>
      </c>
      <c r="E3823" s="38" t="n">
        <f aca="false">IFERROR(C3823/D3823,0)</f>
        <v>0</v>
      </c>
      <c r="F3823" s="45" t="n">
        <v>25</v>
      </c>
    </row>
    <row r="3824" customFormat="false" ht="15" hidden="false" customHeight="false" outlineLevel="0" collapsed="false">
      <c r="A3824" s="7" t="s">
        <v>5070</v>
      </c>
      <c r="B3824" s="7" t="s">
        <v>12284</v>
      </c>
      <c r="C3824" s="44" t="n">
        <v>0</v>
      </c>
      <c r="D3824" s="44" t="n">
        <v>1</v>
      </c>
      <c r="E3824" s="38" t="n">
        <f aca="false">IFERROR(C3824/D3824,0)</f>
        <v>0</v>
      </c>
      <c r="F3824" s="45" t="n">
        <v>42</v>
      </c>
    </row>
    <row r="3825" customFormat="false" ht="15" hidden="false" customHeight="false" outlineLevel="0" collapsed="false">
      <c r="A3825" s="7" t="s">
        <v>8043</v>
      </c>
      <c r="B3825" s="7" t="s">
        <v>12285</v>
      </c>
      <c r="C3825" s="44" t="n">
        <v>0</v>
      </c>
      <c r="D3825" s="44" t="n">
        <v>1</v>
      </c>
      <c r="E3825" s="38" t="n">
        <f aca="false">IFERROR(C3825/D3825,0)</f>
        <v>0</v>
      </c>
      <c r="F3825" s="45" t="n">
        <v>26</v>
      </c>
    </row>
    <row r="3826" customFormat="false" ht="15" hidden="false" customHeight="false" outlineLevel="0" collapsed="false">
      <c r="A3826" s="7" t="s">
        <v>3348</v>
      </c>
      <c r="B3826" s="7" t="s">
        <v>12293</v>
      </c>
      <c r="C3826" s="44" t="n">
        <v>0</v>
      </c>
      <c r="D3826" s="44" t="n">
        <v>1</v>
      </c>
      <c r="E3826" s="38" t="n">
        <f aca="false">IFERROR(C3826/D3826,0)</f>
        <v>0</v>
      </c>
      <c r="F3826" s="45" t="n">
        <v>49</v>
      </c>
    </row>
    <row r="3827" customFormat="false" ht="15" hidden="false" customHeight="false" outlineLevel="0" collapsed="false">
      <c r="A3827" s="7" t="s">
        <v>8213</v>
      </c>
      <c r="B3827" s="7" t="s">
        <v>12284</v>
      </c>
      <c r="C3827" s="44" t="n">
        <v>0</v>
      </c>
      <c r="D3827" s="44" t="n">
        <v>1</v>
      </c>
      <c r="E3827" s="38" t="n">
        <f aca="false">IFERROR(C3827/D3827,0)</f>
        <v>0</v>
      </c>
      <c r="F3827" s="45" t="n">
        <v>35</v>
      </c>
    </row>
    <row r="3828" customFormat="false" ht="15" hidden="false" customHeight="false" outlineLevel="0" collapsed="false">
      <c r="A3828" s="7" t="s">
        <v>3085</v>
      </c>
      <c r="B3828" s="7" t="s">
        <v>12285</v>
      </c>
      <c r="C3828" s="44" t="n">
        <v>0</v>
      </c>
      <c r="D3828" s="44" t="n">
        <v>1</v>
      </c>
      <c r="E3828" s="38" t="n">
        <f aca="false">IFERROR(C3828/D3828,0)</f>
        <v>0</v>
      </c>
      <c r="F3828" s="45" t="n">
        <v>33</v>
      </c>
    </row>
    <row r="3829" customFormat="false" ht="15" hidden="false" customHeight="false" outlineLevel="0" collapsed="false">
      <c r="A3829" s="7" t="s">
        <v>6039</v>
      </c>
      <c r="B3829" s="7" t="s">
        <v>12285</v>
      </c>
      <c r="C3829" s="44" t="n">
        <v>0</v>
      </c>
      <c r="D3829" s="44" t="n">
        <v>1</v>
      </c>
      <c r="E3829" s="38" t="n">
        <f aca="false">IFERROR(C3829/D3829,0)</f>
        <v>0</v>
      </c>
      <c r="F3829" s="45" t="n">
        <v>26</v>
      </c>
    </row>
    <row r="3830" customFormat="false" ht="15" hidden="false" customHeight="false" outlineLevel="0" collapsed="false">
      <c r="A3830" s="7" t="s">
        <v>6041</v>
      </c>
      <c r="B3830" s="7" t="s">
        <v>12285</v>
      </c>
      <c r="C3830" s="44" t="n">
        <v>0</v>
      </c>
      <c r="D3830" s="44" t="n">
        <v>1</v>
      </c>
      <c r="E3830" s="38" t="n">
        <f aca="false">IFERROR(C3830/D3830,0)</f>
        <v>0</v>
      </c>
      <c r="F3830" s="45" t="n">
        <v>8</v>
      </c>
    </row>
    <row r="3831" customFormat="false" ht="15" hidden="false" customHeight="false" outlineLevel="0" collapsed="false">
      <c r="A3831" s="7" t="s">
        <v>2570</v>
      </c>
      <c r="B3831" s="7" t="s">
        <v>12282</v>
      </c>
      <c r="C3831" s="44" t="n">
        <v>0</v>
      </c>
      <c r="D3831" s="44" t="n">
        <v>1</v>
      </c>
      <c r="E3831" s="38" t="n">
        <f aca="false">IFERROR(C3831/D3831,0)</f>
        <v>0</v>
      </c>
      <c r="F3831" s="45" t="n">
        <v>13</v>
      </c>
    </row>
    <row r="3832" customFormat="false" ht="15" hidden="false" customHeight="false" outlineLevel="0" collapsed="false">
      <c r="A3832" s="7" t="s">
        <v>9100</v>
      </c>
      <c r="B3832" s="7" t="s">
        <v>12285</v>
      </c>
      <c r="C3832" s="44" t="n">
        <v>0</v>
      </c>
      <c r="D3832" s="44" t="n">
        <v>1</v>
      </c>
      <c r="E3832" s="38" t="n">
        <f aca="false">IFERROR(C3832/D3832,0)</f>
        <v>0</v>
      </c>
      <c r="F3832" s="45" t="n">
        <v>9</v>
      </c>
    </row>
    <row r="3833" customFormat="false" ht="15" hidden="false" customHeight="false" outlineLevel="0" collapsed="false">
      <c r="A3833" s="7" t="s">
        <v>4003</v>
      </c>
      <c r="B3833" s="7" t="s">
        <v>12284</v>
      </c>
      <c r="C3833" s="44" t="n">
        <v>0</v>
      </c>
      <c r="D3833" s="44" t="n">
        <v>1</v>
      </c>
      <c r="E3833" s="38" t="n">
        <f aca="false">IFERROR(C3833/D3833,0)</f>
        <v>0</v>
      </c>
      <c r="F3833" s="45" t="n">
        <v>27</v>
      </c>
    </row>
    <row r="3834" customFormat="false" ht="15" hidden="false" customHeight="false" outlineLevel="0" collapsed="false">
      <c r="A3834" s="7" t="s">
        <v>6042</v>
      </c>
      <c r="B3834" s="7" t="s">
        <v>12285</v>
      </c>
      <c r="C3834" s="44" t="n">
        <v>0</v>
      </c>
      <c r="D3834" s="44" t="n">
        <v>1</v>
      </c>
      <c r="E3834" s="38" t="n">
        <f aca="false">IFERROR(C3834/D3834,0)</f>
        <v>0</v>
      </c>
      <c r="F3834" s="45" t="n">
        <v>36</v>
      </c>
    </row>
    <row r="3835" customFormat="false" ht="15" hidden="false" customHeight="false" outlineLevel="0" collapsed="false">
      <c r="A3835" s="7" t="s">
        <v>2754</v>
      </c>
      <c r="B3835" s="7" t="s">
        <v>12295</v>
      </c>
      <c r="C3835" s="44" t="n">
        <v>0</v>
      </c>
      <c r="D3835" s="44" t="n">
        <v>1</v>
      </c>
      <c r="E3835" s="38" t="n">
        <f aca="false">IFERROR(C3835/D3835,0)</f>
        <v>0</v>
      </c>
      <c r="F3835" s="45" t="n">
        <v>33</v>
      </c>
    </row>
    <row r="3836" customFormat="false" ht="15" hidden="false" customHeight="false" outlineLevel="0" collapsed="false">
      <c r="A3836" s="7" t="s">
        <v>2359</v>
      </c>
      <c r="B3836" s="7" t="s">
        <v>12296</v>
      </c>
      <c r="C3836" s="44" t="n">
        <v>0</v>
      </c>
      <c r="D3836" s="44" t="n">
        <v>1</v>
      </c>
      <c r="E3836" s="38" t="n">
        <f aca="false">IFERROR(C3836/D3836,0)</f>
        <v>0</v>
      </c>
      <c r="F3836" s="45" t="n">
        <v>30</v>
      </c>
    </row>
    <row r="3837" customFormat="false" ht="15" hidden="false" customHeight="false" outlineLevel="0" collapsed="false">
      <c r="A3837" s="7" t="s">
        <v>2831</v>
      </c>
      <c r="B3837" s="7" t="s">
        <v>12291</v>
      </c>
      <c r="C3837" s="44" t="n">
        <v>0</v>
      </c>
      <c r="D3837" s="44" t="n">
        <v>1</v>
      </c>
      <c r="E3837" s="38" t="n">
        <f aca="false">IFERROR(C3837/D3837,0)</f>
        <v>0</v>
      </c>
      <c r="F3837" s="45" t="n">
        <v>44</v>
      </c>
    </row>
    <row r="3838" customFormat="false" ht="15" hidden="false" customHeight="false" outlineLevel="0" collapsed="false">
      <c r="A3838" s="7" t="s">
        <v>6517</v>
      </c>
      <c r="B3838" s="7" t="s">
        <v>12285</v>
      </c>
      <c r="C3838" s="44" t="n">
        <v>0</v>
      </c>
      <c r="D3838" s="44" t="n">
        <v>1</v>
      </c>
      <c r="E3838" s="38" t="n">
        <f aca="false">IFERROR(C3838/D3838,0)</f>
        <v>0</v>
      </c>
      <c r="F3838" s="45" t="n">
        <v>31</v>
      </c>
    </row>
    <row r="3839" customFormat="false" ht="15" hidden="false" customHeight="false" outlineLevel="0" collapsed="false">
      <c r="A3839" s="7" t="s">
        <v>8525</v>
      </c>
      <c r="B3839" s="7" t="s">
        <v>12373</v>
      </c>
      <c r="C3839" s="44" t="n">
        <v>0</v>
      </c>
      <c r="D3839" s="44" t="n">
        <v>1</v>
      </c>
      <c r="E3839" s="38" t="n">
        <f aca="false">IFERROR(C3839/D3839,0)</f>
        <v>0</v>
      </c>
      <c r="F3839" s="45" t="n">
        <v>36</v>
      </c>
    </row>
    <row r="3840" customFormat="false" ht="15" hidden="false" customHeight="false" outlineLevel="0" collapsed="false">
      <c r="A3840" s="7" t="s">
        <v>2401</v>
      </c>
      <c r="B3840" s="7" t="s">
        <v>12351</v>
      </c>
      <c r="C3840" s="44" t="n">
        <v>0</v>
      </c>
      <c r="D3840" s="44" t="n">
        <v>1</v>
      </c>
      <c r="E3840" s="38" t="n">
        <f aca="false">IFERROR(C3840/D3840,0)</f>
        <v>0</v>
      </c>
      <c r="F3840" s="45" t="n">
        <v>7</v>
      </c>
    </row>
    <row r="3841" customFormat="false" ht="15" hidden="false" customHeight="false" outlineLevel="0" collapsed="false">
      <c r="A3841" s="7" t="s">
        <v>8047</v>
      </c>
      <c r="B3841" s="7" t="s">
        <v>12280</v>
      </c>
      <c r="C3841" s="44" t="n">
        <v>0</v>
      </c>
      <c r="D3841" s="44" t="n">
        <v>1</v>
      </c>
      <c r="E3841" s="38" t="n">
        <f aca="false">IFERROR(C3841/D3841,0)</f>
        <v>0</v>
      </c>
      <c r="F3841" s="45" t="n">
        <v>7</v>
      </c>
    </row>
    <row r="3842" customFormat="false" ht="15" hidden="false" customHeight="false" outlineLevel="0" collapsed="false">
      <c r="A3842" s="7" t="s">
        <v>2376</v>
      </c>
      <c r="B3842" s="7" t="s">
        <v>12282</v>
      </c>
      <c r="C3842" s="44" t="n">
        <v>0</v>
      </c>
      <c r="D3842" s="44" t="n">
        <v>1</v>
      </c>
      <c r="E3842" s="38" t="n">
        <f aca="false">IFERROR(C3842/D3842,0)</f>
        <v>0</v>
      </c>
      <c r="F3842" s="45" t="n">
        <v>11</v>
      </c>
    </row>
    <row r="3843" customFormat="false" ht="15" hidden="false" customHeight="false" outlineLevel="0" collapsed="false">
      <c r="A3843" s="7" t="s">
        <v>2829</v>
      </c>
      <c r="B3843" s="7" t="s">
        <v>12289</v>
      </c>
      <c r="C3843" s="44" t="n">
        <v>0</v>
      </c>
      <c r="D3843" s="44" t="n">
        <v>1</v>
      </c>
      <c r="E3843" s="38" t="n">
        <f aca="false">IFERROR(C3843/D3843,0)</f>
        <v>0</v>
      </c>
      <c r="F3843" s="45" t="n">
        <v>11</v>
      </c>
    </row>
    <row r="3844" customFormat="false" ht="15" hidden="false" customHeight="false" outlineLevel="0" collapsed="false">
      <c r="A3844" s="7" t="s">
        <v>2424</v>
      </c>
      <c r="B3844" s="7" t="s">
        <v>12297</v>
      </c>
      <c r="C3844" s="44" t="n">
        <v>0</v>
      </c>
      <c r="D3844" s="44" t="n">
        <v>1</v>
      </c>
      <c r="E3844" s="38" t="n">
        <f aca="false">IFERROR(C3844/D3844,0)</f>
        <v>0</v>
      </c>
      <c r="F3844" s="45" t="n">
        <v>38</v>
      </c>
    </row>
    <row r="3845" customFormat="false" ht="15" hidden="false" customHeight="false" outlineLevel="0" collapsed="false">
      <c r="A3845" s="7" t="s">
        <v>2421</v>
      </c>
      <c r="B3845" s="7" t="s">
        <v>12297</v>
      </c>
      <c r="C3845" s="44" t="n">
        <v>0</v>
      </c>
      <c r="D3845" s="44" t="n">
        <v>1</v>
      </c>
      <c r="E3845" s="38" t="n">
        <f aca="false">IFERROR(C3845/D3845,0)</f>
        <v>0</v>
      </c>
      <c r="F3845" s="45" t="n">
        <v>45</v>
      </c>
    </row>
    <row r="3846" customFormat="false" ht="15" hidden="false" customHeight="false" outlineLevel="0" collapsed="false">
      <c r="A3846" s="7" t="s">
        <v>2310</v>
      </c>
      <c r="B3846" s="7" t="s">
        <v>12311</v>
      </c>
      <c r="C3846" s="44" t="n">
        <v>0</v>
      </c>
      <c r="D3846" s="44" t="n">
        <v>1</v>
      </c>
      <c r="E3846" s="38" t="n">
        <f aca="false">IFERROR(C3846/D3846,0)</f>
        <v>0</v>
      </c>
      <c r="F3846" s="45" t="n">
        <v>22</v>
      </c>
    </row>
    <row r="3847" customFormat="false" ht="15" hidden="false" customHeight="false" outlineLevel="0" collapsed="false">
      <c r="A3847" s="7" t="s">
        <v>7272</v>
      </c>
      <c r="B3847" s="7" t="s">
        <v>12280</v>
      </c>
      <c r="C3847" s="44" t="n">
        <v>0</v>
      </c>
      <c r="D3847" s="44" t="n">
        <v>1</v>
      </c>
      <c r="E3847" s="38" t="n">
        <f aca="false">IFERROR(C3847/D3847,0)</f>
        <v>0</v>
      </c>
      <c r="F3847" s="45" t="n">
        <v>22</v>
      </c>
    </row>
    <row r="3848" customFormat="false" ht="15" hidden="false" customHeight="false" outlineLevel="0" collapsed="false">
      <c r="A3848" s="7" t="s">
        <v>2620</v>
      </c>
      <c r="B3848" s="7" t="s">
        <v>12288</v>
      </c>
      <c r="C3848" s="44" t="n">
        <v>0</v>
      </c>
      <c r="D3848" s="44" t="n">
        <v>1</v>
      </c>
      <c r="E3848" s="38" t="n">
        <f aca="false">IFERROR(C3848/D3848,0)</f>
        <v>0</v>
      </c>
      <c r="F3848" s="45" t="n">
        <v>79</v>
      </c>
    </row>
    <row r="3849" customFormat="false" ht="15" hidden="false" customHeight="false" outlineLevel="0" collapsed="false">
      <c r="A3849" s="7" t="s">
        <v>4913</v>
      </c>
      <c r="B3849" s="7" t="s">
        <v>12298</v>
      </c>
      <c r="C3849" s="44" t="n">
        <v>0</v>
      </c>
      <c r="D3849" s="44" t="n">
        <v>1</v>
      </c>
      <c r="E3849" s="38" t="n">
        <f aca="false">IFERROR(C3849/D3849,0)</f>
        <v>0</v>
      </c>
      <c r="F3849" s="45" t="n">
        <v>39</v>
      </c>
    </row>
    <row r="3850" customFormat="false" ht="15" hidden="false" customHeight="false" outlineLevel="0" collapsed="false">
      <c r="A3850" s="7" t="s">
        <v>7798</v>
      </c>
      <c r="B3850" s="7" t="s">
        <v>12285</v>
      </c>
      <c r="C3850" s="44" t="n">
        <v>0</v>
      </c>
      <c r="D3850" s="44" t="n">
        <v>1</v>
      </c>
      <c r="E3850" s="38" t="n">
        <f aca="false">IFERROR(C3850/D3850,0)</f>
        <v>0</v>
      </c>
      <c r="F3850" s="45" t="n">
        <v>40</v>
      </c>
    </row>
    <row r="3851" customFormat="false" ht="15" hidden="false" customHeight="false" outlineLevel="0" collapsed="false">
      <c r="A3851" s="7" t="s">
        <v>3292</v>
      </c>
      <c r="B3851" s="7" t="s">
        <v>12298</v>
      </c>
      <c r="C3851" s="44" t="n">
        <v>0</v>
      </c>
      <c r="D3851" s="44" t="n">
        <v>1</v>
      </c>
      <c r="E3851" s="38" t="n">
        <f aca="false">IFERROR(C3851/D3851,0)</f>
        <v>0</v>
      </c>
      <c r="F3851" s="45" t="n">
        <v>15</v>
      </c>
    </row>
    <row r="3852" customFormat="false" ht="15" hidden="false" customHeight="false" outlineLevel="0" collapsed="false">
      <c r="A3852" s="7" t="s">
        <v>3904</v>
      </c>
      <c r="B3852" s="7" t="s">
        <v>12285</v>
      </c>
      <c r="C3852" s="44" t="n">
        <v>0</v>
      </c>
      <c r="D3852" s="44" t="n">
        <v>1</v>
      </c>
      <c r="E3852" s="38" t="n">
        <f aca="false">IFERROR(C3852/D3852,0)</f>
        <v>0</v>
      </c>
      <c r="F3852" s="45" t="n">
        <v>22</v>
      </c>
    </row>
    <row r="3853" customFormat="false" ht="15" hidden="false" customHeight="false" outlineLevel="0" collapsed="false">
      <c r="A3853" s="7" t="s">
        <v>6312</v>
      </c>
      <c r="B3853" s="7" t="s">
        <v>12297</v>
      </c>
      <c r="C3853" s="44" t="n">
        <v>0</v>
      </c>
      <c r="D3853" s="44" t="n">
        <v>1</v>
      </c>
      <c r="E3853" s="38" t="n">
        <f aca="false">IFERROR(C3853/D3853,0)</f>
        <v>0</v>
      </c>
      <c r="F3853" s="45" t="n">
        <v>36</v>
      </c>
    </row>
    <row r="3854" customFormat="false" ht="15" hidden="false" customHeight="false" outlineLevel="0" collapsed="false">
      <c r="A3854" s="7" t="s">
        <v>4381</v>
      </c>
      <c r="B3854" s="7" t="s">
        <v>12355</v>
      </c>
      <c r="C3854" s="44" t="n">
        <v>0</v>
      </c>
      <c r="D3854" s="44" t="n">
        <v>1</v>
      </c>
      <c r="E3854" s="38" t="n">
        <f aca="false">IFERROR(C3854/D3854,0)</f>
        <v>0</v>
      </c>
      <c r="F3854" s="45" t="n">
        <v>5</v>
      </c>
    </row>
    <row r="3855" customFormat="false" ht="15" hidden="false" customHeight="false" outlineLevel="0" collapsed="false">
      <c r="A3855" s="7" t="s">
        <v>2909</v>
      </c>
      <c r="B3855" s="7" t="s">
        <v>12291</v>
      </c>
      <c r="C3855" s="44" t="n">
        <v>0</v>
      </c>
      <c r="D3855" s="44" t="n">
        <v>1</v>
      </c>
      <c r="E3855" s="38" t="n">
        <f aca="false">IFERROR(C3855/D3855,0)</f>
        <v>0</v>
      </c>
      <c r="F3855" s="45" t="n">
        <v>16</v>
      </c>
    </row>
    <row r="3856" customFormat="false" ht="15" hidden="false" customHeight="false" outlineLevel="0" collapsed="false">
      <c r="A3856" s="7" t="s">
        <v>2400</v>
      </c>
      <c r="B3856" s="7" t="s">
        <v>12305</v>
      </c>
      <c r="C3856" s="44" t="n">
        <v>0</v>
      </c>
      <c r="D3856" s="44" t="n">
        <v>1</v>
      </c>
      <c r="E3856" s="38" t="n">
        <f aca="false">IFERROR(C3856/D3856,0)</f>
        <v>0</v>
      </c>
      <c r="F3856" s="45" t="n">
        <v>30</v>
      </c>
    </row>
    <row r="3857" customFormat="false" ht="15" hidden="false" customHeight="false" outlineLevel="0" collapsed="false">
      <c r="A3857" s="7" t="s">
        <v>8529</v>
      </c>
      <c r="B3857" s="7" t="s">
        <v>12285</v>
      </c>
      <c r="C3857" s="44" t="n">
        <v>0</v>
      </c>
      <c r="D3857" s="44" t="n">
        <v>1</v>
      </c>
      <c r="E3857" s="38" t="n">
        <f aca="false">IFERROR(C3857/D3857,0)</f>
        <v>0</v>
      </c>
      <c r="F3857" s="45" t="n">
        <v>37</v>
      </c>
    </row>
    <row r="3858" customFormat="false" ht="15" hidden="false" customHeight="false" outlineLevel="0" collapsed="false">
      <c r="A3858" s="7" t="s">
        <v>9196</v>
      </c>
      <c r="B3858" s="7" t="s">
        <v>12285</v>
      </c>
      <c r="C3858" s="44" t="n">
        <v>0</v>
      </c>
      <c r="D3858" s="44" t="n">
        <v>1</v>
      </c>
      <c r="E3858" s="38" t="n">
        <f aca="false">IFERROR(C3858/D3858,0)</f>
        <v>0</v>
      </c>
      <c r="F3858" s="45" t="n">
        <v>65</v>
      </c>
    </row>
    <row r="3859" customFormat="false" ht="15" hidden="false" customHeight="false" outlineLevel="0" collapsed="false">
      <c r="A3859" s="7" t="s">
        <v>2958</v>
      </c>
      <c r="B3859" s="7" t="s">
        <v>12298</v>
      </c>
      <c r="C3859" s="44" t="n">
        <v>0</v>
      </c>
      <c r="D3859" s="44" t="n">
        <v>1</v>
      </c>
      <c r="E3859" s="38" t="n">
        <f aca="false">IFERROR(C3859/D3859,0)</f>
        <v>0</v>
      </c>
      <c r="F3859" s="45" t="n">
        <v>9</v>
      </c>
    </row>
    <row r="3860" customFormat="false" ht="15" hidden="false" customHeight="false" outlineLevel="0" collapsed="false">
      <c r="A3860" s="7" t="s">
        <v>2332</v>
      </c>
      <c r="B3860" s="7" t="s">
        <v>12310</v>
      </c>
      <c r="C3860" s="44" t="n">
        <v>0</v>
      </c>
      <c r="D3860" s="44" t="n">
        <v>1</v>
      </c>
      <c r="E3860" s="38" t="n">
        <f aca="false">IFERROR(C3860/D3860,0)</f>
        <v>0</v>
      </c>
      <c r="F3860" s="45" t="n">
        <v>10</v>
      </c>
    </row>
    <row r="3861" customFormat="false" ht="15" hidden="false" customHeight="false" outlineLevel="0" collapsed="false">
      <c r="A3861" s="7" t="s">
        <v>2309</v>
      </c>
      <c r="B3861" s="7" t="s">
        <v>12317</v>
      </c>
      <c r="C3861" s="44" t="n">
        <v>0</v>
      </c>
      <c r="D3861" s="44" t="n">
        <v>1</v>
      </c>
      <c r="E3861" s="38" t="n">
        <f aca="false">IFERROR(C3861/D3861,0)</f>
        <v>0</v>
      </c>
      <c r="F3861" s="45" t="n">
        <v>47</v>
      </c>
    </row>
    <row r="3862" customFormat="false" ht="15" hidden="false" customHeight="false" outlineLevel="0" collapsed="false">
      <c r="A3862" s="7" t="s">
        <v>7510</v>
      </c>
      <c r="B3862" s="7" t="s">
        <v>12285</v>
      </c>
      <c r="C3862" s="44" t="n">
        <v>0</v>
      </c>
      <c r="D3862" s="44" t="n">
        <v>1</v>
      </c>
      <c r="E3862" s="38" t="n">
        <f aca="false">IFERROR(C3862/D3862,0)</f>
        <v>0</v>
      </c>
      <c r="F3862" s="45" t="n">
        <v>11</v>
      </c>
    </row>
    <row r="3863" customFormat="false" ht="15" hidden="false" customHeight="false" outlineLevel="0" collapsed="false">
      <c r="A3863" s="7" t="s">
        <v>7011</v>
      </c>
      <c r="B3863" s="7" t="s">
        <v>12285</v>
      </c>
      <c r="C3863" s="44" t="n">
        <v>0</v>
      </c>
      <c r="D3863" s="44" t="n">
        <v>1</v>
      </c>
      <c r="E3863" s="38" t="n">
        <f aca="false">IFERROR(C3863/D3863,0)</f>
        <v>0</v>
      </c>
      <c r="F3863" s="45" t="n">
        <v>11</v>
      </c>
    </row>
    <row r="3864" customFormat="false" ht="15" hidden="false" customHeight="false" outlineLevel="0" collapsed="false">
      <c r="A3864" s="7" t="s">
        <v>5827</v>
      </c>
      <c r="B3864" s="7" t="s">
        <v>12284</v>
      </c>
      <c r="C3864" s="44" t="n">
        <v>0</v>
      </c>
      <c r="D3864" s="44" t="n">
        <v>1</v>
      </c>
      <c r="E3864" s="38" t="n">
        <f aca="false">IFERROR(C3864/D3864,0)</f>
        <v>0</v>
      </c>
      <c r="F3864" s="45" t="n">
        <v>64</v>
      </c>
    </row>
    <row r="3865" customFormat="false" ht="15" hidden="false" customHeight="false" outlineLevel="0" collapsed="false">
      <c r="A3865" s="7" t="s">
        <v>2313</v>
      </c>
      <c r="B3865" s="7" t="s">
        <v>12306</v>
      </c>
      <c r="C3865" s="44" t="n">
        <v>0</v>
      </c>
      <c r="D3865" s="44" t="n">
        <v>1</v>
      </c>
      <c r="E3865" s="38" t="n">
        <f aca="false">IFERROR(C3865/D3865,0)</f>
        <v>0</v>
      </c>
      <c r="F3865" s="45" t="n">
        <v>11</v>
      </c>
    </row>
    <row r="3866" customFormat="false" ht="15" hidden="false" customHeight="false" outlineLevel="0" collapsed="false">
      <c r="A3866" s="7" t="s">
        <v>2834</v>
      </c>
      <c r="B3866" s="7" t="s">
        <v>12312</v>
      </c>
      <c r="C3866" s="44" t="n">
        <v>0</v>
      </c>
      <c r="D3866" s="44" t="n">
        <v>1</v>
      </c>
      <c r="E3866" s="38" t="n">
        <f aca="false">IFERROR(C3866/D3866,0)</f>
        <v>0</v>
      </c>
      <c r="F3866" s="45" t="n">
        <v>62</v>
      </c>
    </row>
    <row r="3867" customFormat="false" ht="15" hidden="false" customHeight="false" outlineLevel="0" collapsed="false">
      <c r="A3867" s="7" t="s">
        <v>2323</v>
      </c>
      <c r="B3867" s="7" t="s">
        <v>12297</v>
      </c>
      <c r="C3867" s="44" t="n">
        <v>0</v>
      </c>
      <c r="D3867" s="44" t="n">
        <v>1</v>
      </c>
      <c r="E3867" s="38" t="n">
        <f aca="false">IFERROR(C3867/D3867,0)</f>
        <v>0</v>
      </c>
      <c r="F3867" s="45" t="n">
        <v>3</v>
      </c>
    </row>
    <row r="3868" customFormat="false" ht="15" hidden="false" customHeight="false" outlineLevel="0" collapsed="false">
      <c r="A3868" s="7" t="s">
        <v>2624</v>
      </c>
      <c r="B3868" s="7" t="s">
        <v>12314</v>
      </c>
      <c r="C3868" s="44" t="n">
        <v>0</v>
      </c>
      <c r="D3868" s="44" t="n">
        <v>1</v>
      </c>
      <c r="E3868" s="38" t="n">
        <f aca="false">IFERROR(C3868/D3868,0)</f>
        <v>0</v>
      </c>
      <c r="F3868" s="45" t="n">
        <v>62</v>
      </c>
    </row>
    <row r="3869" customFormat="false" ht="15" hidden="false" customHeight="false" outlineLevel="0" collapsed="false">
      <c r="A3869" s="7" t="s">
        <v>8055</v>
      </c>
      <c r="B3869" s="7" t="s">
        <v>12289</v>
      </c>
      <c r="C3869" s="44" t="n">
        <v>0</v>
      </c>
      <c r="D3869" s="44" t="n">
        <v>1</v>
      </c>
      <c r="E3869" s="38" t="n">
        <f aca="false">IFERROR(C3869/D3869,0)</f>
        <v>0</v>
      </c>
      <c r="F3869" s="45" t="n">
        <v>69</v>
      </c>
    </row>
    <row r="3870" customFormat="false" ht="15" hidden="false" customHeight="false" outlineLevel="0" collapsed="false">
      <c r="A3870" s="7" t="s">
        <v>1002</v>
      </c>
      <c r="B3870" s="7" t="s">
        <v>12320</v>
      </c>
      <c r="C3870" s="44" t="n">
        <v>0</v>
      </c>
      <c r="D3870" s="44" t="n">
        <v>1</v>
      </c>
      <c r="E3870" s="38" t="n">
        <f aca="false">IFERROR(C3870/D3870,0)</f>
        <v>0</v>
      </c>
      <c r="F3870" s="45" t="n">
        <v>58</v>
      </c>
    </row>
    <row r="3871" customFormat="false" ht="15" hidden="false" customHeight="false" outlineLevel="0" collapsed="false">
      <c r="A3871" s="7" t="s">
        <v>6050</v>
      </c>
      <c r="B3871" s="7" t="s">
        <v>12300</v>
      </c>
      <c r="C3871" s="44" t="n">
        <v>0</v>
      </c>
      <c r="D3871" s="44" t="n">
        <v>1</v>
      </c>
      <c r="E3871" s="38" t="n">
        <f aca="false">IFERROR(C3871/D3871,0)</f>
        <v>0</v>
      </c>
      <c r="F3871" s="45" t="n">
        <v>10</v>
      </c>
    </row>
    <row r="3872" customFormat="false" ht="15" hidden="false" customHeight="false" outlineLevel="0" collapsed="false">
      <c r="A3872" s="7" t="s">
        <v>8056</v>
      </c>
      <c r="B3872" s="7" t="s">
        <v>12292</v>
      </c>
      <c r="C3872" s="44" t="n">
        <v>0</v>
      </c>
      <c r="D3872" s="44" t="n">
        <v>1</v>
      </c>
      <c r="E3872" s="38" t="n">
        <f aca="false">IFERROR(C3872/D3872,0)</f>
        <v>0</v>
      </c>
      <c r="F3872" s="45" t="n">
        <v>8</v>
      </c>
    </row>
    <row r="3873" customFormat="false" ht="15" hidden="false" customHeight="false" outlineLevel="0" collapsed="false">
      <c r="A3873" s="7" t="s">
        <v>5568</v>
      </c>
      <c r="B3873" s="7" t="s">
        <v>12285</v>
      </c>
      <c r="C3873" s="44" t="n">
        <v>0</v>
      </c>
      <c r="D3873" s="44" t="n">
        <v>1</v>
      </c>
      <c r="E3873" s="38" t="n">
        <f aca="false">IFERROR(C3873/D3873,0)</f>
        <v>0</v>
      </c>
      <c r="F3873" s="45" t="n">
        <v>12</v>
      </c>
    </row>
    <row r="3874" customFormat="false" ht="15" hidden="false" customHeight="false" outlineLevel="0" collapsed="false">
      <c r="A3874" s="7" t="s">
        <v>959</v>
      </c>
      <c r="B3874" s="7" t="s">
        <v>12346</v>
      </c>
      <c r="C3874" s="44" t="n">
        <v>0</v>
      </c>
      <c r="D3874" s="44" t="n">
        <v>1</v>
      </c>
      <c r="E3874" s="38" t="n">
        <f aca="false">IFERROR(C3874/D3874,0)</f>
        <v>0</v>
      </c>
      <c r="F3874" s="45" t="n">
        <v>12</v>
      </c>
    </row>
    <row r="3875" customFormat="false" ht="15" hidden="false" customHeight="false" outlineLevel="0" collapsed="false">
      <c r="A3875" s="7" t="s">
        <v>2914</v>
      </c>
      <c r="B3875" s="7" t="s">
        <v>12281</v>
      </c>
      <c r="C3875" s="44" t="n">
        <v>0</v>
      </c>
      <c r="D3875" s="44" t="n">
        <v>1</v>
      </c>
      <c r="E3875" s="38" t="n">
        <f aca="false">IFERROR(C3875/D3875,0)</f>
        <v>0</v>
      </c>
      <c r="F3875" s="45" t="n">
        <v>24</v>
      </c>
    </row>
    <row r="3876" customFormat="false" ht="15" hidden="false" customHeight="false" outlineLevel="0" collapsed="false">
      <c r="A3876" s="7" t="s">
        <v>3354</v>
      </c>
      <c r="B3876" s="7" t="s">
        <v>12280</v>
      </c>
      <c r="C3876" s="44" t="n">
        <v>0</v>
      </c>
      <c r="D3876" s="44" t="n">
        <v>1</v>
      </c>
      <c r="E3876" s="38" t="n">
        <f aca="false">IFERROR(C3876/D3876,0)</f>
        <v>0</v>
      </c>
      <c r="F3876" s="45" t="n">
        <v>8</v>
      </c>
    </row>
    <row r="3877" customFormat="false" ht="15" hidden="false" customHeight="false" outlineLevel="0" collapsed="false">
      <c r="A3877" s="7" t="s">
        <v>2755</v>
      </c>
      <c r="B3877" s="7" t="s">
        <v>12288</v>
      </c>
      <c r="C3877" s="44" t="n">
        <v>0</v>
      </c>
      <c r="D3877" s="44" t="n">
        <v>1</v>
      </c>
      <c r="E3877" s="38" t="n">
        <f aca="false">IFERROR(C3877/D3877,0)</f>
        <v>0</v>
      </c>
      <c r="F3877" s="45" t="n">
        <v>20</v>
      </c>
    </row>
    <row r="3878" customFormat="false" ht="15" hidden="false" customHeight="false" outlineLevel="0" collapsed="false">
      <c r="A3878" s="7" t="s">
        <v>6526</v>
      </c>
      <c r="B3878" s="7" t="s">
        <v>12313</v>
      </c>
      <c r="C3878" s="44" t="n">
        <v>0</v>
      </c>
      <c r="D3878" s="44" t="n">
        <v>1</v>
      </c>
      <c r="E3878" s="38" t="n">
        <f aca="false">IFERROR(C3878/D3878,0)</f>
        <v>0</v>
      </c>
      <c r="F3878" s="45" t="n">
        <v>22</v>
      </c>
    </row>
    <row r="3879" customFormat="false" ht="15" hidden="false" customHeight="false" outlineLevel="0" collapsed="false">
      <c r="A3879" s="7" t="s">
        <v>2450</v>
      </c>
      <c r="B3879" s="7" t="s">
        <v>12374</v>
      </c>
      <c r="C3879" s="44" t="n">
        <v>0</v>
      </c>
      <c r="D3879" s="44" t="n">
        <v>1</v>
      </c>
      <c r="E3879" s="38" t="n">
        <f aca="false">IFERROR(C3879/D3879,0)</f>
        <v>0</v>
      </c>
      <c r="F3879" s="45" t="n">
        <v>20</v>
      </c>
    </row>
    <row r="3880" customFormat="false" ht="15" hidden="false" customHeight="false" outlineLevel="0" collapsed="false">
      <c r="A3880" s="7" t="s">
        <v>8059</v>
      </c>
      <c r="B3880" s="7" t="s">
        <v>12285</v>
      </c>
      <c r="C3880" s="44" t="n">
        <v>0</v>
      </c>
      <c r="D3880" s="44" t="n">
        <v>1</v>
      </c>
      <c r="E3880" s="38" t="n">
        <f aca="false">IFERROR(C3880/D3880,0)</f>
        <v>0</v>
      </c>
      <c r="F3880" s="45" t="n">
        <v>25</v>
      </c>
    </row>
    <row r="3881" customFormat="false" ht="15" hidden="false" customHeight="false" outlineLevel="0" collapsed="false">
      <c r="A3881" s="7" t="s">
        <v>6057</v>
      </c>
      <c r="B3881" s="7" t="s">
        <v>12282</v>
      </c>
      <c r="C3881" s="44" t="n">
        <v>0</v>
      </c>
      <c r="D3881" s="44" t="n">
        <v>1</v>
      </c>
      <c r="E3881" s="38" t="n">
        <f aca="false">IFERROR(C3881/D3881,0)</f>
        <v>0</v>
      </c>
      <c r="F3881" s="45" t="n">
        <v>33</v>
      </c>
    </row>
    <row r="3882" customFormat="false" ht="15" hidden="false" customHeight="false" outlineLevel="0" collapsed="false">
      <c r="A3882" s="7" t="s">
        <v>3155</v>
      </c>
      <c r="B3882" s="7" t="s">
        <v>12310</v>
      </c>
      <c r="C3882" s="44" t="n">
        <v>0</v>
      </c>
      <c r="D3882" s="44" t="n">
        <v>1</v>
      </c>
      <c r="E3882" s="38" t="n">
        <f aca="false">IFERROR(C3882/D3882,0)</f>
        <v>0</v>
      </c>
      <c r="F3882" s="45" t="n">
        <v>9</v>
      </c>
    </row>
    <row r="3883" customFormat="false" ht="15" hidden="false" customHeight="false" outlineLevel="0" collapsed="false">
      <c r="A3883" s="7" t="s">
        <v>4691</v>
      </c>
      <c r="B3883" s="7" t="s">
        <v>12285</v>
      </c>
      <c r="C3883" s="44" t="n">
        <v>0</v>
      </c>
      <c r="D3883" s="44" t="n">
        <v>1</v>
      </c>
      <c r="E3883" s="38" t="n">
        <f aca="false">IFERROR(C3883/D3883,0)</f>
        <v>0</v>
      </c>
      <c r="F3883" s="45" t="n">
        <v>8</v>
      </c>
    </row>
    <row r="3884" customFormat="false" ht="15" hidden="false" customHeight="false" outlineLevel="0" collapsed="false">
      <c r="A3884" s="7" t="s">
        <v>8902</v>
      </c>
      <c r="B3884" s="7" t="s">
        <v>12285</v>
      </c>
      <c r="C3884" s="44" t="n">
        <v>0</v>
      </c>
      <c r="D3884" s="44" t="n">
        <v>1</v>
      </c>
      <c r="E3884" s="38" t="n">
        <f aca="false">IFERROR(C3884/D3884,0)</f>
        <v>0</v>
      </c>
      <c r="F3884" s="45" t="n">
        <v>14</v>
      </c>
    </row>
    <row r="3885" customFormat="false" ht="15" hidden="false" customHeight="false" outlineLevel="0" collapsed="false">
      <c r="A3885" s="7" t="s">
        <v>7023</v>
      </c>
      <c r="B3885" s="7" t="s">
        <v>12285</v>
      </c>
      <c r="C3885" s="44" t="n">
        <v>0</v>
      </c>
      <c r="D3885" s="44" t="n">
        <v>1</v>
      </c>
      <c r="E3885" s="38" t="n">
        <f aca="false">IFERROR(C3885/D3885,0)</f>
        <v>0</v>
      </c>
      <c r="F3885" s="45" t="n">
        <v>9</v>
      </c>
    </row>
    <row r="3886" customFormat="false" ht="15" hidden="false" customHeight="false" outlineLevel="0" collapsed="false">
      <c r="A3886" s="7" t="s">
        <v>4727</v>
      </c>
      <c r="B3886" s="7" t="s">
        <v>12308</v>
      </c>
      <c r="C3886" s="44" t="n">
        <v>0</v>
      </c>
      <c r="D3886" s="44" t="n">
        <v>1</v>
      </c>
      <c r="E3886" s="38" t="n">
        <f aca="false">IFERROR(C3886/D3886,0)</f>
        <v>0</v>
      </c>
      <c r="F3886" s="45" t="n">
        <v>19</v>
      </c>
    </row>
    <row r="3887" customFormat="false" ht="15" hidden="false" customHeight="false" outlineLevel="0" collapsed="false">
      <c r="A3887" s="7" t="s">
        <v>2660</v>
      </c>
      <c r="B3887" s="7" t="s">
        <v>12288</v>
      </c>
      <c r="C3887" s="44" t="n">
        <v>0</v>
      </c>
      <c r="D3887" s="44" t="n">
        <v>1</v>
      </c>
      <c r="E3887" s="38" t="n">
        <f aca="false">IFERROR(C3887/D3887,0)</f>
        <v>0</v>
      </c>
      <c r="F3887" s="45" t="n">
        <v>45</v>
      </c>
    </row>
    <row r="3888" customFormat="false" ht="15" hidden="false" customHeight="false" outlineLevel="0" collapsed="false">
      <c r="A3888" s="7" t="s">
        <v>5578</v>
      </c>
      <c r="B3888" s="7" t="s">
        <v>12322</v>
      </c>
      <c r="C3888" s="44" t="n">
        <v>0</v>
      </c>
      <c r="D3888" s="44" t="n">
        <v>1</v>
      </c>
      <c r="E3888" s="38" t="n">
        <f aca="false">IFERROR(C3888/D3888,0)</f>
        <v>0</v>
      </c>
      <c r="F3888" s="45" t="n">
        <v>4</v>
      </c>
    </row>
    <row r="3889" customFormat="false" ht="15" hidden="false" customHeight="false" outlineLevel="0" collapsed="false">
      <c r="A3889" s="7" t="s">
        <v>5579</v>
      </c>
      <c r="B3889" s="7" t="s">
        <v>12285</v>
      </c>
      <c r="C3889" s="44" t="n">
        <v>0</v>
      </c>
      <c r="D3889" s="44" t="n">
        <v>1</v>
      </c>
      <c r="E3889" s="38" t="n">
        <f aca="false">IFERROR(C3889/D3889,0)</f>
        <v>0</v>
      </c>
      <c r="F3889" s="45" t="n">
        <v>19</v>
      </c>
    </row>
    <row r="3890" customFormat="false" ht="15" hidden="false" customHeight="false" outlineLevel="0" collapsed="false">
      <c r="A3890" s="7" t="s">
        <v>3186</v>
      </c>
      <c r="B3890" s="7" t="s">
        <v>12375</v>
      </c>
      <c r="C3890" s="44" t="n">
        <v>0</v>
      </c>
      <c r="D3890" s="44" t="n">
        <v>1</v>
      </c>
      <c r="E3890" s="38" t="n">
        <f aca="false">IFERROR(C3890/D3890,0)</f>
        <v>0</v>
      </c>
      <c r="F3890" s="45" t="n">
        <v>69</v>
      </c>
    </row>
    <row r="3891" customFormat="false" ht="15" hidden="false" customHeight="false" outlineLevel="0" collapsed="false">
      <c r="A3891" s="7" t="s">
        <v>7794</v>
      </c>
      <c r="B3891" s="7" t="s">
        <v>12285</v>
      </c>
      <c r="C3891" s="44" t="n">
        <v>0</v>
      </c>
      <c r="D3891" s="44" t="n">
        <v>1</v>
      </c>
      <c r="E3891" s="38" t="n">
        <f aca="false">IFERROR(C3891/D3891,0)</f>
        <v>0</v>
      </c>
      <c r="F3891" s="45" t="n">
        <v>39</v>
      </c>
    </row>
    <row r="3892" customFormat="false" ht="15" hidden="false" customHeight="false" outlineLevel="0" collapsed="false">
      <c r="A3892" s="7" t="s">
        <v>8238</v>
      </c>
      <c r="B3892" s="7" t="s">
        <v>12285</v>
      </c>
      <c r="C3892" s="44" t="n">
        <v>0</v>
      </c>
      <c r="D3892" s="44" t="n">
        <v>1</v>
      </c>
      <c r="E3892" s="38" t="n">
        <f aca="false">IFERROR(C3892/D3892,0)</f>
        <v>0</v>
      </c>
      <c r="F3892" s="45" t="n">
        <v>50</v>
      </c>
    </row>
    <row r="3893" customFormat="false" ht="15" hidden="false" customHeight="false" outlineLevel="0" collapsed="false">
      <c r="A3893" s="7" t="s">
        <v>3135</v>
      </c>
      <c r="B3893" s="7" t="s">
        <v>12280</v>
      </c>
      <c r="C3893" s="44" t="n">
        <v>0</v>
      </c>
      <c r="D3893" s="44" t="n">
        <v>1</v>
      </c>
      <c r="E3893" s="38" t="n">
        <f aca="false">IFERROR(C3893/D3893,0)</f>
        <v>0</v>
      </c>
      <c r="F3893" s="45" t="n">
        <v>19</v>
      </c>
    </row>
    <row r="3894" customFormat="false" ht="15" hidden="false" customHeight="false" outlineLevel="0" collapsed="false">
      <c r="A3894" s="7" t="s">
        <v>5334</v>
      </c>
      <c r="B3894" s="7" t="s">
        <v>12297</v>
      </c>
      <c r="C3894" s="44" t="n">
        <v>0</v>
      </c>
      <c r="D3894" s="44" t="n">
        <v>1</v>
      </c>
      <c r="E3894" s="38" t="n">
        <f aca="false">IFERROR(C3894/D3894,0)</f>
        <v>0</v>
      </c>
      <c r="F3894" s="45" t="n">
        <v>66</v>
      </c>
    </row>
    <row r="3895" customFormat="false" ht="15" hidden="false" customHeight="false" outlineLevel="0" collapsed="false">
      <c r="A3895" s="7" t="s">
        <v>6532</v>
      </c>
      <c r="B3895" s="7" t="s">
        <v>12311</v>
      </c>
      <c r="C3895" s="44" t="n">
        <v>0</v>
      </c>
      <c r="D3895" s="44" t="n">
        <v>1</v>
      </c>
      <c r="E3895" s="38" t="n">
        <f aca="false">IFERROR(C3895/D3895,0)</f>
        <v>0</v>
      </c>
      <c r="F3895" s="45" t="n">
        <v>33</v>
      </c>
    </row>
    <row r="3896" customFormat="false" ht="15" hidden="false" customHeight="false" outlineLevel="0" collapsed="false">
      <c r="A3896" s="7" t="s">
        <v>5824</v>
      </c>
      <c r="B3896" s="7" t="s">
        <v>12285</v>
      </c>
      <c r="C3896" s="44" t="n">
        <v>0</v>
      </c>
      <c r="D3896" s="44" t="n">
        <v>1</v>
      </c>
      <c r="E3896" s="38" t="n">
        <f aca="false">IFERROR(C3896/D3896,0)</f>
        <v>0</v>
      </c>
      <c r="F3896" s="45" t="n">
        <v>29</v>
      </c>
    </row>
    <row r="3897" customFormat="false" ht="15" hidden="false" customHeight="false" outlineLevel="0" collapsed="false">
      <c r="A3897" s="7" t="s">
        <v>5823</v>
      </c>
      <c r="B3897" s="7" t="s">
        <v>12285</v>
      </c>
      <c r="C3897" s="44" t="n">
        <v>0</v>
      </c>
      <c r="D3897" s="44" t="n">
        <v>1</v>
      </c>
      <c r="E3897" s="38" t="n">
        <f aca="false">IFERROR(C3897/D3897,0)</f>
        <v>0</v>
      </c>
      <c r="F3897" s="45" t="n">
        <v>11</v>
      </c>
    </row>
    <row r="3898" customFormat="false" ht="15" hidden="false" customHeight="false" outlineLevel="0" collapsed="false">
      <c r="A3898" s="7" t="s">
        <v>4912</v>
      </c>
      <c r="B3898" s="7" t="s">
        <v>12280</v>
      </c>
      <c r="C3898" s="44" t="n">
        <v>0</v>
      </c>
      <c r="D3898" s="44" t="n">
        <v>1</v>
      </c>
      <c r="E3898" s="38" t="n">
        <f aca="false">IFERROR(C3898/D3898,0)</f>
        <v>0</v>
      </c>
      <c r="F3898" s="45" t="n">
        <v>26</v>
      </c>
    </row>
    <row r="3899" customFormat="false" ht="15" hidden="false" customHeight="false" outlineLevel="0" collapsed="false">
      <c r="A3899" s="7" t="s">
        <v>8546</v>
      </c>
      <c r="B3899" s="7" t="s">
        <v>12285</v>
      </c>
      <c r="C3899" s="44" t="n">
        <v>0</v>
      </c>
      <c r="D3899" s="44" t="n">
        <v>1</v>
      </c>
      <c r="E3899" s="38" t="n">
        <f aca="false">IFERROR(C3899/D3899,0)</f>
        <v>0</v>
      </c>
      <c r="F3899" s="45" t="n">
        <v>20</v>
      </c>
    </row>
    <row r="3900" customFormat="false" ht="15" hidden="false" customHeight="false" outlineLevel="0" collapsed="false">
      <c r="A3900" s="7" t="s">
        <v>7790</v>
      </c>
      <c r="B3900" s="7" t="s">
        <v>12285</v>
      </c>
      <c r="C3900" s="44" t="n">
        <v>0</v>
      </c>
      <c r="D3900" s="44" t="n">
        <v>1</v>
      </c>
      <c r="E3900" s="38" t="n">
        <f aca="false">IFERROR(C3900/D3900,0)</f>
        <v>0</v>
      </c>
      <c r="F3900" s="45" t="n">
        <v>12</v>
      </c>
    </row>
    <row r="3901" customFormat="false" ht="15" hidden="false" customHeight="false" outlineLevel="0" collapsed="false">
      <c r="A3901" s="7" t="s">
        <v>3911</v>
      </c>
      <c r="B3901" s="7" t="s">
        <v>12358</v>
      </c>
      <c r="C3901" s="44" t="n">
        <v>0</v>
      </c>
      <c r="D3901" s="44" t="n">
        <v>1</v>
      </c>
      <c r="E3901" s="38" t="n">
        <f aca="false">IFERROR(C3901/D3901,0)</f>
        <v>0</v>
      </c>
      <c r="F3901" s="45" t="n">
        <v>70</v>
      </c>
    </row>
    <row r="3902" customFormat="false" ht="15" hidden="false" customHeight="false" outlineLevel="0" collapsed="false">
      <c r="A3902" s="7" t="s">
        <v>9125</v>
      </c>
      <c r="B3902" s="7" t="s">
        <v>12280</v>
      </c>
      <c r="C3902" s="44" t="n">
        <v>0</v>
      </c>
      <c r="D3902" s="44" t="n">
        <v>1</v>
      </c>
      <c r="E3902" s="38" t="n">
        <f aca="false">IFERROR(C3902/D3902,0)</f>
        <v>0</v>
      </c>
      <c r="F3902" s="45" t="n">
        <v>11</v>
      </c>
    </row>
    <row r="3903" customFormat="false" ht="15" hidden="false" customHeight="false" outlineLevel="0" collapsed="false">
      <c r="A3903" s="7" t="s">
        <v>8549</v>
      </c>
      <c r="B3903" s="7" t="s">
        <v>12284</v>
      </c>
      <c r="C3903" s="44" t="n">
        <v>0</v>
      </c>
      <c r="D3903" s="44" t="n">
        <v>1</v>
      </c>
      <c r="E3903" s="38" t="n">
        <f aca="false">IFERROR(C3903/D3903,0)</f>
        <v>0</v>
      </c>
      <c r="F3903" s="45" t="n">
        <v>66</v>
      </c>
    </row>
    <row r="3904" customFormat="false" ht="15" hidden="false" customHeight="false" outlineLevel="0" collapsed="false">
      <c r="A3904" s="7" t="s">
        <v>975</v>
      </c>
      <c r="B3904" s="7" t="s">
        <v>12361</v>
      </c>
      <c r="C3904" s="44" t="n">
        <v>0</v>
      </c>
      <c r="D3904" s="44" t="n">
        <v>1</v>
      </c>
      <c r="E3904" s="38" t="n">
        <f aca="false">IFERROR(C3904/D3904,0)</f>
        <v>0</v>
      </c>
      <c r="F3904" s="45" t="n">
        <v>5</v>
      </c>
    </row>
    <row r="3905" customFormat="false" ht="15" hidden="false" customHeight="false" outlineLevel="0" collapsed="false">
      <c r="A3905" s="7" t="s">
        <v>2310</v>
      </c>
      <c r="B3905" s="7" t="s">
        <v>12309</v>
      </c>
      <c r="C3905" s="44" t="n">
        <v>0</v>
      </c>
      <c r="D3905" s="44" t="n">
        <v>1</v>
      </c>
      <c r="E3905" s="38" t="n">
        <f aca="false">IFERROR(C3905/D3905,0)</f>
        <v>0</v>
      </c>
      <c r="F3905" s="45" t="n">
        <v>25</v>
      </c>
    </row>
    <row r="3906" customFormat="false" ht="15" hidden="false" customHeight="false" outlineLevel="0" collapsed="false">
      <c r="A3906" s="7" t="s">
        <v>959</v>
      </c>
      <c r="B3906" s="7" t="s">
        <v>12330</v>
      </c>
      <c r="C3906" s="44" t="n">
        <v>0</v>
      </c>
      <c r="D3906" s="44" t="n">
        <v>1</v>
      </c>
      <c r="E3906" s="38" t="n">
        <f aca="false">IFERROR(C3906/D3906,0)</f>
        <v>0</v>
      </c>
      <c r="F3906" s="45" t="n">
        <v>18</v>
      </c>
    </row>
    <row r="3907" customFormat="false" ht="15" hidden="false" customHeight="false" outlineLevel="0" collapsed="false">
      <c r="A3907" s="7" t="s">
        <v>2858</v>
      </c>
      <c r="B3907" s="7" t="s">
        <v>12280</v>
      </c>
      <c r="C3907" s="44" t="n">
        <v>0</v>
      </c>
      <c r="D3907" s="44" t="n">
        <v>1</v>
      </c>
      <c r="E3907" s="38" t="n">
        <f aca="false">IFERROR(C3907/D3907,0)</f>
        <v>0</v>
      </c>
      <c r="F3907" s="45" t="n">
        <v>9</v>
      </c>
    </row>
    <row r="3908" customFormat="false" ht="15" hidden="false" customHeight="false" outlineLevel="0" collapsed="false">
      <c r="A3908" s="7" t="s">
        <v>2603</v>
      </c>
      <c r="B3908" s="7" t="s">
        <v>12281</v>
      </c>
      <c r="C3908" s="44" t="n">
        <v>0</v>
      </c>
      <c r="D3908" s="44" t="n">
        <v>1</v>
      </c>
      <c r="E3908" s="38" t="n">
        <f aca="false">IFERROR(C3908/D3908,0)</f>
        <v>0</v>
      </c>
      <c r="F3908" s="45" t="n">
        <v>21</v>
      </c>
    </row>
    <row r="3909" customFormat="false" ht="15" hidden="false" customHeight="false" outlineLevel="0" collapsed="false">
      <c r="A3909" s="7" t="s">
        <v>3279</v>
      </c>
      <c r="B3909" s="7" t="s">
        <v>12296</v>
      </c>
      <c r="C3909" s="44" t="n">
        <v>0</v>
      </c>
      <c r="D3909" s="44" t="n">
        <v>1</v>
      </c>
      <c r="E3909" s="38" t="n">
        <f aca="false">IFERROR(C3909/D3909,0)</f>
        <v>0</v>
      </c>
      <c r="F3909" s="45" t="n">
        <v>57</v>
      </c>
    </row>
    <row r="3910" customFormat="false" ht="15" hidden="false" customHeight="false" outlineLevel="0" collapsed="false">
      <c r="A3910" s="7" t="s">
        <v>7526</v>
      </c>
      <c r="B3910" s="7" t="s">
        <v>12285</v>
      </c>
      <c r="C3910" s="44" t="n">
        <v>0</v>
      </c>
      <c r="D3910" s="44" t="n">
        <v>1</v>
      </c>
      <c r="E3910" s="38" t="n">
        <f aca="false">IFERROR(C3910/D3910,0)</f>
        <v>0</v>
      </c>
      <c r="F3910" s="45" t="n">
        <v>42</v>
      </c>
    </row>
    <row r="3911" customFormat="false" ht="15" hidden="false" customHeight="false" outlineLevel="0" collapsed="false">
      <c r="A3911" s="7" t="s">
        <v>2409</v>
      </c>
      <c r="B3911" s="7" t="s">
        <v>12288</v>
      </c>
      <c r="C3911" s="44" t="n">
        <v>0</v>
      </c>
      <c r="D3911" s="44" t="n">
        <v>1</v>
      </c>
      <c r="E3911" s="38" t="n">
        <f aca="false">IFERROR(C3911/D3911,0)</f>
        <v>0</v>
      </c>
      <c r="F3911" s="45" t="n">
        <v>60</v>
      </c>
    </row>
    <row r="3912" customFormat="false" ht="15" hidden="false" customHeight="false" outlineLevel="0" collapsed="false">
      <c r="A3912" s="7" t="s">
        <v>3291</v>
      </c>
      <c r="B3912" s="7" t="s">
        <v>12289</v>
      </c>
      <c r="C3912" s="44" t="n">
        <v>0</v>
      </c>
      <c r="D3912" s="44" t="n">
        <v>1</v>
      </c>
      <c r="E3912" s="38" t="n">
        <f aca="false">IFERROR(C3912/D3912,0)</f>
        <v>0</v>
      </c>
      <c r="F3912" s="45" t="n">
        <v>15</v>
      </c>
    </row>
    <row r="3913" customFormat="false" ht="15" hidden="false" customHeight="false" outlineLevel="0" collapsed="false">
      <c r="A3913" s="7" t="s">
        <v>6539</v>
      </c>
      <c r="B3913" s="7" t="s">
        <v>12285</v>
      </c>
      <c r="C3913" s="44" t="n">
        <v>0</v>
      </c>
      <c r="D3913" s="44" t="n">
        <v>1</v>
      </c>
      <c r="E3913" s="38" t="n">
        <f aca="false">IFERROR(C3913/D3913,0)</f>
        <v>0</v>
      </c>
      <c r="F3913" s="45" t="n">
        <v>20</v>
      </c>
    </row>
    <row r="3914" customFormat="false" ht="15" hidden="false" customHeight="false" outlineLevel="0" collapsed="false">
      <c r="A3914" s="7" t="s">
        <v>6285</v>
      </c>
      <c r="B3914" s="7" t="s">
        <v>12289</v>
      </c>
      <c r="C3914" s="44" t="n">
        <v>0</v>
      </c>
      <c r="D3914" s="44" t="n">
        <v>1</v>
      </c>
      <c r="E3914" s="38" t="n">
        <f aca="false">IFERROR(C3914/D3914,0)</f>
        <v>0</v>
      </c>
      <c r="F3914" s="45" t="n">
        <v>21</v>
      </c>
    </row>
    <row r="3915" customFormat="false" ht="15" hidden="false" customHeight="false" outlineLevel="0" collapsed="false">
      <c r="A3915" s="7" t="s">
        <v>5328</v>
      </c>
      <c r="B3915" s="7" t="s">
        <v>12295</v>
      </c>
      <c r="C3915" s="44" t="n">
        <v>0</v>
      </c>
      <c r="D3915" s="44" t="n">
        <v>1</v>
      </c>
      <c r="E3915" s="38" t="n">
        <f aca="false">IFERROR(C3915/D3915,0)</f>
        <v>0</v>
      </c>
      <c r="F3915" s="45" t="n">
        <v>70</v>
      </c>
    </row>
    <row r="3916" customFormat="false" ht="15" hidden="false" customHeight="false" outlineLevel="0" collapsed="false">
      <c r="A3916" s="7" t="s">
        <v>2313</v>
      </c>
      <c r="B3916" s="7" t="s">
        <v>12320</v>
      </c>
      <c r="C3916" s="44" t="n">
        <v>0</v>
      </c>
      <c r="D3916" s="44" t="n">
        <v>1</v>
      </c>
      <c r="E3916" s="38" t="n">
        <f aca="false">IFERROR(C3916/D3916,0)</f>
        <v>0</v>
      </c>
      <c r="F3916" s="45" t="n">
        <v>13</v>
      </c>
    </row>
    <row r="3917" customFormat="false" ht="15" hidden="false" customHeight="false" outlineLevel="0" collapsed="false">
      <c r="A3917" s="7" t="s">
        <v>7785</v>
      </c>
      <c r="B3917" s="7" t="s">
        <v>12285</v>
      </c>
      <c r="C3917" s="44" t="n">
        <v>0</v>
      </c>
      <c r="D3917" s="44" t="n">
        <v>1</v>
      </c>
      <c r="E3917" s="38" t="n">
        <f aca="false">IFERROR(C3917/D3917,0)</f>
        <v>0</v>
      </c>
      <c r="F3917" s="45" t="n">
        <v>28</v>
      </c>
    </row>
    <row r="3918" customFormat="false" ht="15" hidden="false" customHeight="false" outlineLevel="0" collapsed="false">
      <c r="A3918" s="7" t="s">
        <v>4549</v>
      </c>
      <c r="B3918" s="7" t="s">
        <v>12280</v>
      </c>
      <c r="C3918" s="44" t="n">
        <v>0</v>
      </c>
      <c r="D3918" s="44" t="n">
        <v>1</v>
      </c>
      <c r="E3918" s="38" t="n">
        <f aca="false">IFERROR(C3918/D3918,0)</f>
        <v>0</v>
      </c>
      <c r="F3918" s="45" t="n">
        <v>28</v>
      </c>
    </row>
    <row r="3919" customFormat="false" ht="15" hidden="false" customHeight="false" outlineLevel="0" collapsed="false">
      <c r="A3919" s="7" t="s">
        <v>2336</v>
      </c>
      <c r="B3919" s="7" t="s">
        <v>12318</v>
      </c>
      <c r="C3919" s="44" t="n">
        <v>0</v>
      </c>
      <c r="D3919" s="44" t="n">
        <v>1</v>
      </c>
      <c r="E3919" s="38" t="n">
        <f aca="false">IFERROR(C3919/D3919,0)</f>
        <v>0</v>
      </c>
      <c r="F3919" s="45" t="n">
        <v>30</v>
      </c>
    </row>
    <row r="3920" customFormat="false" ht="15" hidden="false" customHeight="false" outlineLevel="0" collapsed="false">
      <c r="A3920" s="7" t="s">
        <v>2336</v>
      </c>
      <c r="B3920" s="7" t="s">
        <v>12313</v>
      </c>
      <c r="C3920" s="44" t="n">
        <v>0</v>
      </c>
      <c r="D3920" s="44" t="n">
        <v>1</v>
      </c>
      <c r="E3920" s="38" t="n">
        <f aca="false">IFERROR(C3920/D3920,0)</f>
        <v>0</v>
      </c>
      <c r="F3920" s="45" t="n">
        <v>19</v>
      </c>
    </row>
    <row r="3921" customFormat="false" ht="15" hidden="false" customHeight="false" outlineLevel="0" collapsed="false">
      <c r="A3921" s="7" t="s">
        <v>2317</v>
      </c>
      <c r="B3921" s="7" t="s">
        <v>12330</v>
      </c>
      <c r="C3921" s="44" t="n">
        <v>0</v>
      </c>
      <c r="D3921" s="44" t="n">
        <v>1</v>
      </c>
      <c r="E3921" s="38" t="n">
        <f aca="false">IFERROR(C3921/D3921,0)</f>
        <v>0</v>
      </c>
      <c r="F3921" s="45" t="n">
        <v>18</v>
      </c>
    </row>
    <row r="3922" customFormat="false" ht="15" hidden="false" customHeight="false" outlineLevel="0" collapsed="false">
      <c r="A3922" s="7" t="s">
        <v>5321</v>
      </c>
      <c r="B3922" s="7" t="s">
        <v>12280</v>
      </c>
      <c r="C3922" s="44" t="n">
        <v>0</v>
      </c>
      <c r="D3922" s="44" t="n">
        <v>1</v>
      </c>
      <c r="E3922" s="38" t="n">
        <f aca="false">IFERROR(C3922/D3922,0)</f>
        <v>0</v>
      </c>
      <c r="F3922" s="45" t="n">
        <v>40</v>
      </c>
    </row>
    <row r="3923" customFormat="false" ht="15" hidden="false" customHeight="false" outlineLevel="0" collapsed="false">
      <c r="A3923" s="7" t="s">
        <v>3714</v>
      </c>
      <c r="B3923" s="7" t="s">
        <v>12326</v>
      </c>
      <c r="C3923" s="44" t="n">
        <v>0</v>
      </c>
      <c r="D3923" s="44" t="n">
        <v>1</v>
      </c>
      <c r="E3923" s="38" t="n">
        <f aca="false">IFERROR(C3923/D3923,0)</f>
        <v>0</v>
      </c>
      <c r="F3923" s="45" t="n">
        <v>28</v>
      </c>
    </row>
    <row r="3924" customFormat="false" ht="15" hidden="false" customHeight="false" outlineLevel="0" collapsed="false">
      <c r="A3924" s="7" t="s">
        <v>8877</v>
      </c>
      <c r="B3924" s="7" t="s">
        <v>12303</v>
      </c>
      <c r="C3924" s="44" t="n">
        <v>0</v>
      </c>
      <c r="D3924" s="44" t="n">
        <v>1</v>
      </c>
      <c r="E3924" s="38" t="n">
        <f aca="false">IFERROR(C3924/D3924,0)</f>
        <v>0</v>
      </c>
      <c r="F3924" s="45" t="n">
        <v>23</v>
      </c>
    </row>
    <row r="3925" customFormat="false" ht="15" hidden="false" customHeight="false" outlineLevel="0" collapsed="false">
      <c r="A3925" s="7" t="s">
        <v>2900</v>
      </c>
      <c r="B3925" s="7" t="s">
        <v>12303</v>
      </c>
      <c r="C3925" s="44" t="n">
        <v>0</v>
      </c>
      <c r="D3925" s="44" t="n">
        <v>1</v>
      </c>
      <c r="E3925" s="38" t="n">
        <f aca="false">IFERROR(C3925/D3925,0)</f>
        <v>0</v>
      </c>
      <c r="F3925" s="45" t="n">
        <v>17</v>
      </c>
    </row>
    <row r="3926" customFormat="false" ht="15" hidden="false" customHeight="false" outlineLevel="0" collapsed="false">
      <c r="A3926" s="7" t="s">
        <v>2638</v>
      </c>
      <c r="B3926" s="7" t="s">
        <v>12323</v>
      </c>
      <c r="C3926" s="44" t="n">
        <v>0</v>
      </c>
      <c r="D3926" s="44" t="n">
        <v>1</v>
      </c>
      <c r="E3926" s="38" t="n">
        <f aca="false">IFERROR(C3926/D3926,0)</f>
        <v>0</v>
      </c>
      <c r="F3926" s="45" t="n">
        <v>6</v>
      </c>
    </row>
    <row r="3927" customFormat="false" ht="15" hidden="false" customHeight="false" outlineLevel="0" collapsed="false">
      <c r="A3927" s="7" t="s">
        <v>3291</v>
      </c>
      <c r="B3927" s="7" t="s">
        <v>12280</v>
      </c>
      <c r="C3927" s="44" t="n">
        <v>0</v>
      </c>
      <c r="D3927" s="44" t="n">
        <v>1</v>
      </c>
      <c r="E3927" s="38" t="n">
        <f aca="false">IFERROR(C3927/D3927,0)</f>
        <v>0</v>
      </c>
      <c r="F3927" s="45" t="n">
        <v>10</v>
      </c>
    </row>
    <row r="3928" customFormat="false" ht="15" hidden="false" customHeight="false" outlineLevel="0" collapsed="false">
      <c r="A3928" s="7" t="s">
        <v>2550</v>
      </c>
      <c r="B3928" s="7" t="s">
        <v>12293</v>
      </c>
      <c r="C3928" s="44" t="n">
        <v>0</v>
      </c>
      <c r="D3928" s="44" t="n">
        <v>1</v>
      </c>
      <c r="E3928" s="38" t="n">
        <f aca="false">IFERROR(C3928/D3928,0)</f>
        <v>0</v>
      </c>
      <c r="F3928" s="45" t="n">
        <v>62</v>
      </c>
    </row>
    <row r="3929" customFormat="false" ht="15" hidden="false" customHeight="false" outlineLevel="0" collapsed="false">
      <c r="A3929" s="7" t="s">
        <v>2313</v>
      </c>
      <c r="B3929" s="7" t="s">
        <v>12335</v>
      </c>
      <c r="C3929" s="44" t="n">
        <v>0</v>
      </c>
      <c r="D3929" s="44" t="n">
        <v>1</v>
      </c>
      <c r="E3929" s="38" t="n">
        <f aca="false">IFERROR(C3929/D3929,0)</f>
        <v>0</v>
      </c>
      <c r="F3929" s="45" t="n">
        <v>13</v>
      </c>
    </row>
    <row r="3930" customFormat="false" ht="15" hidden="false" customHeight="false" outlineLevel="0" collapsed="false">
      <c r="A3930" s="7" t="s">
        <v>2336</v>
      </c>
      <c r="B3930" s="7" t="s">
        <v>12355</v>
      </c>
      <c r="C3930" s="44" t="n">
        <v>0</v>
      </c>
      <c r="D3930" s="44" t="n">
        <v>1</v>
      </c>
      <c r="E3930" s="38" t="n">
        <f aca="false">IFERROR(C3930/D3930,0)</f>
        <v>0</v>
      </c>
      <c r="F3930" s="45" t="n">
        <v>17</v>
      </c>
    </row>
    <row r="3931" customFormat="false" ht="15" hidden="false" customHeight="false" outlineLevel="0" collapsed="false">
      <c r="A3931" s="7" t="s">
        <v>5317</v>
      </c>
      <c r="B3931" s="7" t="s">
        <v>12283</v>
      </c>
      <c r="C3931" s="44" t="n">
        <v>0</v>
      </c>
      <c r="D3931" s="44" t="n">
        <v>1</v>
      </c>
      <c r="E3931" s="38" t="n">
        <f aca="false">IFERROR(C3931/D3931,0)</f>
        <v>0</v>
      </c>
      <c r="F3931" s="45" t="n">
        <v>12</v>
      </c>
    </row>
    <row r="3932" customFormat="false" ht="15" hidden="false" customHeight="false" outlineLevel="0" collapsed="false">
      <c r="A3932" s="7" t="s">
        <v>2473</v>
      </c>
      <c r="B3932" s="7" t="s">
        <v>12376</v>
      </c>
      <c r="C3932" s="44" t="n">
        <v>0</v>
      </c>
      <c r="D3932" s="44" t="n">
        <v>1</v>
      </c>
      <c r="E3932" s="38" t="n">
        <f aca="false">IFERROR(C3932/D3932,0)</f>
        <v>0</v>
      </c>
      <c r="F3932" s="45" t="n">
        <v>9</v>
      </c>
    </row>
    <row r="3933" customFormat="false" ht="15" hidden="false" customHeight="false" outlineLevel="0" collapsed="false">
      <c r="A3933" s="7" t="s">
        <v>4596</v>
      </c>
      <c r="B3933" s="7" t="s">
        <v>12296</v>
      </c>
      <c r="C3933" s="44" t="n">
        <v>0</v>
      </c>
      <c r="D3933" s="44" t="n">
        <v>1</v>
      </c>
      <c r="E3933" s="38" t="n">
        <f aca="false">IFERROR(C3933/D3933,0)</f>
        <v>0</v>
      </c>
      <c r="F3933" s="45" t="n">
        <v>9</v>
      </c>
    </row>
    <row r="3934" customFormat="false" ht="15" hidden="false" customHeight="false" outlineLevel="0" collapsed="false">
      <c r="A3934" s="7" t="s">
        <v>4889</v>
      </c>
      <c r="B3934" s="7" t="s">
        <v>12284</v>
      </c>
      <c r="C3934" s="44" t="n">
        <v>0</v>
      </c>
      <c r="D3934" s="44" t="n">
        <v>1</v>
      </c>
      <c r="E3934" s="38" t="n">
        <f aca="false">IFERROR(C3934/D3934,0)</f>
        <v>0</v>
      </c>
      <c r="F3934" s="45" t="n">
        <v>52</v>
      </c>
    </row>
    <row r="3935" customFormat="false" ht="15" hidden="false" customHeight="false" outlineLevel="0" collapsed="false">
      <c r="A3935" s="7" t="s">
        <v>7538</v>
      </c>
      <c r="B3935" s="7" t="s">
        <v>12285</v>
      </c>
      <c r="C3935" s="44" t="n">
        <v>0</v>
      </c>
      <c r="D3935" s="44" t="n">
        <v>1</v>
      </c>
      <c r="E3935" s="38" t="n">
        <f aca="false">IFERROR(C3935/D3935,0)</f>
        <v>0</v>
      </c>
      <c r="F3935" s="45" t="n">
        <v>44</v>
      </c>
    </row>
    <row r="3936" customFormat="false" ht="15" hidden="false" customHeight="false" outlineLevel="0" collapsed="false">
      <c r="A3936" s="7" t="s">
        <v>3437</v>
      </c>
      <c r="B3936" s="7" t="s">
        <v>12289</v>
      </c>
      <c r="C3936" s="44" t="n">
        <v>0</v>
      </c>
      <c r="D3936" s="44" t="n">
        <v>1</v>
      </c>
      <c r="E3936" s="38" t="n">
        <f aca="false">IFERROR(C3936/D3936,0)</f>
        <v>0</v>
      </c>
      <c r="F3936" s="45" t="n">
        <v>11</v>
      </c>
    </row>
    <row r="3937" customFormat="false" ht="15" hidden="false" customHeight="false" outlineLevel="0" collapsed="false">
      <c r="A3937" s="7" t="s">
        <v>2679</v>
      </c>
      <c r="B3937" s="7" t="s">
        <v>12285</v>
      </c>
      <c r="C3937" s="44" t="n">
        <v>0</v>
      </c>
      <c r="D3937" s="44" t="n">
        <v>1</v>
      </c>
      <c r="E3937" s="38" t="n">
        <f aca="false">IFERROR(C3937/D3937,0)</f>
        <v>0</v>
      </c>
      <c r="F3937" s="45" t="n">
        <v>3</v>
      </c>
    </row>
    <row r="3938" customFormat="false" ht="15" hidden="false" customHeight="false" outlineLevel="0" collapsed="false">
      <c r="A3938" s="7" t="s">
        <v>7044</v>
      </c>
      <c r="B3938" s="7" t="s">
        <v>12289</v>
      </c>
      <c r="C3938" s="44" t="n">
        <v>0</v>
      </c>
      <c r="D3938" s="44" t="n">
        <v>1</v>
      </c>
      <c r="E3938" s="38" t="n">
        <f aca="false">IFERROR(C3938/D3938,0)</f>
        <v>0</v>
      </c>
      <c r="F3938" s="45" t="n">
        <v>34</v>
      </c>
    </row>
    <row r="3939" customFormat="false" ht="15" hidden="false" customHeight="false" outlineLevel="0" collapsed="false">
      <c r="A3939" s="7" t="s">
        <v>3600</v>
      </c>
      <c r="B3939" s="7" t="s">
        <v>12295</v>
      </c>
      <c r="C3939" s="44" t="n">
        <v>0</v>
      </c>
      <c r="D3939" s="44" t="n">
        <v>1</v>
      </c>
      <c r="E3939" s="38" t="n">
        <f aca="false">IFERROR(C3939/D3939,0)</f>
        <v>0</v>
      </c>
      <c r="F3939" s="45" t="n">
        <v>4</v>
      </c>
    </row>
    <row r="3940" customFormat="false" ht="15" hidden="false" customHeight="false" outlineLevel="0" collapsed="false">
      <c r="A3940" s="7" t="s">
        <v>2431</v>
      </c>
      <c r="B3940" s="7" t="s">
        <v>12339</v>
      </c>
      <c r="C3940" s="44" t="n">
        <v>0</v>
      </c>
      <c r="D3940" s="44" t="n">
        <v>1</v>
      </c>
      <c r="E3940" s="38" t="n">
        <f aca="false">IFERROR(C3940/D3940,0)</f>
        <v>0</v>
      </c>
      <c r="F3940" s="45" t="n">
        <v>18</v>
      </c>
    </row>
    <row r="3941" customFormat="false" ht="15" hidden="false" customHeight="false" outlineLevel="0" collapsed="false">
      <c r="A3941" s="7" t="s">
        <v>9138</v>
      </c>
      <c r="B3941" s="7" t="s">
        <v>12281</v>
      </c>
      <c r="C3941" s="44" t="n">
        <v>0</v>
      </c>
      <c r="D3941" s="44" t="n">
        <v>1</v>
      </c>
      <c r="E3941" s="38" t="n">
        <f aca="false">IFERROR(C3941/D3941,0)</f>
        <v>0</v>
      </c>
      <c r="F3941" s="45" t="n">
        <v>8</v>
      </c>
    </row>
    <row r="3942" customFormat="false" ht="15" hidden="false" customHeight="false" outlineLevel="0" collapsed="false">
      <c r="A3942" s="7" t="s">
        <v>9139</v>
      </c>
      <c r="B3942" s="7" t="s">
        <v>12281</v>
      </c>
      <c r="C3942" s="44" t="n">
        <v>0</v>
      </c>
      <c r="D3942" s="44" t="n">
        <v>1</v>
      </c>
      <c r="E3942" s="38" t="n">
        <f aca="false">IFERROR(C3942/D3942,0)</f>
        <v>0</v>
      </c>
      <c r="F3942" s="45" t="n">
        <v>12</v>
      </c>
    </row>
    <row r="3943" customFormat="false" ht="15" hidden="false" customHeight="false" outlineLevel="0" collapsed="false">
      <c r="A3943" s="7" t="s">
        <v>3782</v>
      </c>
      <c r="B3943" s="7" t="s">
        <v>12289</v>
      </c>
      <c r="C3943" s="44" t="n">
        <v>0</v>
      </c>
      <c r="D3943" s="44" t="n">
        <v>1</v>
      </c>
      <c r="E3943" s="38" t="n">
        <f aca="false">IFERROR(C3943/D3943,0)</f>
        <v>0</v>
      </c>
      <c r="F3943" s="45" t="n">
        <v>2</v>
      </c>
    </row>
    <row r="3944" customFormat="false" ht="15" hidden="false" customHeight="false" outlineLevel="0" collapsed="false">
      <c r="A3944" s="7" t="s">
        <v>8077</v>
      </c>
      <c r="B3944" s="7" t="s">
        <v>12284</v>
      </c>
      <c r="C3944" s="44" t="n">
        <v>0</v>
      </c>
      <c r="D3944" s="44" t="n">
        <v>1</v>
      </c>
      <c r="E3944" s="38" t="n">
        <f aca="false">IFERROR(C3944/D3944,0)</f>
        <v>0</v>
      </c>
      <c r="F3944" s="45" t="n">
        <v>5</v>
      </c>
    </row>
    <row r="3945" customFormat="false" ht="15" hidden="false" customHeight="false" outlineLevel="0" collapsed="false">
      <c r="A3945" s="7" t="s">
        <v>2309</v>
      </c>
      <c r="B3945" s="7" t="s">
        <v>12377</v>
      </c>
      <c r="C3945" s="44" t="n">
        <v>0</v>
      </c>
      <c r="D3945" s="44" t="n">
        <v>1</v>
      </c>
      <c r="E3945" s="38" t="n">
        <f aca="false">IFERROR(C3945/D3945,0)</f>
        <v>0</v>
      </c>
      <c r="F3945" s="45" t="n">
        <v>53</v>
      </c>
    </row>
    <row r="3946" customFormat="false" ht="15" hidden="false" customHeight="false" outlineLevel="0" collapsed="false">
      <c r="A3946" s="7" t="s">
        <v>2929</v>
      </c>
      <c r="B3946" s="7" t="s">
        <v>12292</v>
      </c>
      <c r="C3946" s="44" t="n">
        <v>0</v>
      </c>
      <c r="D3946" s="44" t="n">
        <v>1</v>
      </c>
      <c r="E3946" s="38" t="n">
        <f aca="false">IFERROR(C3946/D3946,0)</f>
        <v>0</v>
      </c>
      <c r="F3946" s="45" t="n">
        <v>27</v>
      </c>
    </row>
    <row r="3947" customFormat="false" ht="15" hidden="false" customHeight="false" outlineLevel="0" collapsed="false">
      <c r="A3947" s="7" t="s">
        <v>8376</v>
      </c>
      <c r="B3947" s="7" t="s">
        <v>12284</v>
      </c>
      <c r="C3947" s="44" t="n">
        <v>0</v>
      </c>
      <c r="D3947" s="44" t="n">
        <v>1</v>
      </c>
      <c r="E3947" s="38" t="n">
        <f aca="false">IFERROR(C3947/D3947,0)</f>
        <v>0</v>
      </c>
      <c r="F3947" s="45" t="n">
        <v>4</v>
      </c>
    </row>
    <row r="3948" customFormat="false" ht="15" hidden="false" customHeight="false" outlineLevel="0" collapsed="false">
      <c r="A3948" s="7" t="s">
        <v>3359</v>
      </c>
      <c r="B3948" s="7" t="s">
        <v>12287</v>
      </c>
      <c r="C3948" s="44" t="n">
        <v>0</v>
      </c>
      <c r="D3948" s="44" t="n">
        <v>1</v>
      </c>
      <c r="E3948" s="38" t="n">
        <f aca="false">IFERROR(C3948/D3948,0)</f>
        <v>0</v>
      </c>
      <c r="F3948" s="45" t="n">
        <v>12</v>
      </c>
    </row>
    <row r="3949" customFormat="false" ht="15" hidden="false" customHeight="false" outlineLevel="0" collapsed="false">
      <c r="A3949" s="7" t="s">
        <v>8270</v>
      </c>
      <c r="B3949" s="7" t="s">
        <v>12285</v>
      </c>
      <c r="C3949" s="44" t="n">
        <v>0</v>
      </c>
      <c r="D3949" s="44" t="n">
        <v>1</v>
      </c>
      <c r="E3949" s="38" t="n">
        <f aca="false">IFERROR(C3949/D3949,0)</f>
        <v>0</v>
      </c>
      <c r="F3949" s="45" t="n">
        <v>8</v>
      </c>
    </row>
    <row r="3950" customFormat="false" ht="15" hidden="false" customHeight="false" outlineLevel="0" collapsed="false">
      <c r="A3950" s="7" t="s">
        <v>8395</v>
      </c>
      <c r="B3950" s="7" t="s">
        <v>12373</v>
      </c>
      <c r="C3950" s="44" t="n">
        <v>0</v>
      </c>
      <c r="D3950" s="44" t="n">
        <v>1</v>
      </c>
      <c r="E3950" s="38" t="n">
        <f aca="false">IFERROR(C3950/D3950,0)</f>
        <v>0</v>
      </c>
      <c r="F3950" s="45" t="n">
        <v>19</v>
      </c>
    </row>
    <row r="3951" customFormat="false" ht="15" hidden="false" customHeight="false" outlineLevel="0" collapsed="false">
      <c r="A3951" s="7" t="s">
        <v>6556</v>
      </c>
      <c r="B3951" s="7" t="s">
        <v>12313</v>
      </c>
      <c r="C3951" s="44" t="n">
        <v>0</v>
      </c>
      <c r="D3951" s="44" t="n">
        <v>1</v>
      </c>
      <c r="E3951" s="38" t="n">
        <f aca="false">IFERROR(C3951/D3951,0)</f>
        <v>0</v>
      </c>
      <c r="F3951" s="45" t="n">
        <v>9</v>
      </c>
    </row>
    <row r="3952" customFormat="false" ht="15" hidden="false" customHeight="false" outlineLevel="0" collapsed="false">
      <c r="A3952" s="7" t="s">
        <v>2304</v>
      </c>
      <c r="B3952" s="7" t="s">
        <v>12352</v>
      </c>
      <c r="C3952" s="44" t="n">
        <v>0</v>
      </c>
      <c r="D3952" s="44" t="n">
        <v>1</v>
      </c>
      <c r="E3952" s="38" t="n">
        <f aca="false">IFERROR(C3952/D3952,0)</f>
        <v>0</v>
      </c>
      <c r="F3952" s="45" t="n">
        <v>20</v>
      </c>
    </row>
    <row r="3953" customFormat="false" ht="15" hidden="false" customHeight="false" outlineLevel="0" collapsed="false">
      <c r="A3953" s="7" t="s">
        <v>5602</v>
      </c>
      <c r="B3953" s="7" t="s">
        <v>12320</v>
      </c>
      <c r="C3953" s="44" t="n">
        <v>0</v>
      </c>
      <c r="D3953" s="44" t="n">
        <v>1</v>
      </c>
      <c r="E3953" s="38" t="n">
        <f aca="false">IFERROR(C3953/D3953,0)</f>
        <v>0</v>
      </c>
      <c r="F3953" s="45" t="n">
        <v>78</v>
      </c>
    </row>
    <row r="3954" customFormat="false" ht="15" hidden="false" customHeight="false" outlineLevel="0" collapsed="false">
      <c r="A3954" s="7" t="s">
        <v>8868</v>
      </c>
      <c r="B3954" s="7" t="s">
        <v>12286</v>
      </c>
      <c r="C3954" s="44" t="n">
        <v>0</v>
      </c>
      <c r="D3954" s="44" t="n">
        <v>1</v>
      </c>
      <c r="E3954" s="38" t="n">
        <f aca="false">IFERROR(C3954/D3954,0)</f>
        <v>0</v>
      </c>
      <c r="F3954" s="45" t="n">
        <v>11</v>
      </c>
    </row>
    <row r="3955" customFormat="false" ht="15" hidden="false" customHeight="false" outlineLevel="0" collapsed="false">
      <c r="A3955" s="7" t="s">
        <v>2423</v>
      </c>
      <c r="B3955" s="7" t="s">
        <v>12348</v>
      </c>
      <c r="C3955" s="44" t="n">
        <v>0</v>
      </c>
      <c r="D3955" s="44" t="n">
        <v>1</v>
      </c>
      <c r="E3955" s="38" t="n">
        <f aca="false">IFERROR(C3955/D3955,0)</f>
        <v>0</v>
      </c>
      <c r="F3955" s="45" t="n">
        <v>15</v>
      </c>
    </row>
    <row r="3956" customFormat="false" ht="15" hidden="false" customHeight="false" outlineLevel="0" collapsed="false">
      <c r="A3956" s="7" t="s">
        <v>3112</v>
      </c>
      <c r="B3956" s="7" t="s">
        <v>12282</v>
      </c>
      <c r="C3956" s="44" t="n">
        <v>0</v>
      </c>
      <c r="D3956" s="44" t="n">
        <v>1</v>
      </c>
      <c r="E3956" s="38" t="n">
        <f aca="false">IFERROR(C3956/D3956,0)</f>
        <v>0</v>
      </c>
      <c r="F3956" s="45" t="n">
        <v>5</v>
      </c>
    </row>
    <row r="3957" customFormat="false" ht="15" hidden="false" customHeight="false" outlineLevel="0" collapsed="false">
      <c r="A3957" s="7" t="s">
        <v>4141</v>
      </c>
      <c r="B3957" s="7" t="s">
        <v>12285</v>
      </c>
      <c r="C3957" s="44" t="n">
        <v>0</v>
      </c>
      <c r="D3957" s="44" t="n">
        <v>1</v>
      </c>
      <c r="E3957" s="38" t="n">
        <f aca="false">IFERROR(C3957/D3957,0)</f>
        <v>0</v>
      </c>
      <c r="F3957" s="45" t="n">
        <v>5</v>
      </c>
    </row>
    <row r="3958" customFormat="false" ht="15" hidden="false" customHeight="false" outlineLevel="0" collapsed="false">
      <c r="A3958" s="7" t="s">
        <v>4988</v>
      </c>
      <c r="B3958" s="7" t="s">
        <v>12285</v>
      </c>
      <c r="C3958" s="44" t="n">
        <v>0</v>
      </c>
      <c r="D3958" s="44" t="n">
        <v>1</v>
      </c>
      <c r="E3958" s="38" t="n">
        <f aca="false">IFERROR(C3958/D3958,0)</f>
        <v>0</v>
      </c>
      <c r="F3958" s="45" t="n">
        <v>30</v>
      </c>
    </row>
    <row r="3959" customFormat="false" ht="15" hidden="false" customHeight="false" outlineLevel="0" collapsed="false">
      <c r="A3959" s="7" t="s">
        <v>7055</v>
      </c>
      <c r="B3959" s="7" t="s">
        <v>12295</v>
      </c>
      <c r="C3959" s="44" t="n">
        <v>0</v>
      </c>
      <c r="D3959" s="44" t="n">
        <v>1</v>
      </c>
      <c r="E3959" s="38" t="n">
        <f aca="false">IFERROR(C3959/D3959,0)</f>
        <v>0</v>
      </c>
      <c r="F3959" s="45" t="n">
        <v>67</v>
      </c>
    </row>
    <row r="3960" customFormat="false" ht="15" hidden="false" customHeight="false" outlineLevel="0" collapsed="false">
      <c r="A3960" s="7" t="s">
        <v>8274</v>
      </c>
      <c r="B3960" s="7" t="s">
        <v>12284</v>
      </c>
      <c r="C3960" s="44" t="n">
        <v>0</v>
      </c>
      <c r="D3960" s="44" t="n">
        <v>1</v>
      </c>
      <c r="E3960" s="38" t="n">
        <f aca="false">IFERROR(C3960/D3960,0)</f>
        <v>0</v>
      </c>
      <c r="F3960" s="45" t="n">
        <v>62</v>
      </c>
    </row>
    <row r="3961" customFormat="false" ht="15" hidden="false" customHeight="false" outlineLevel="0" collapsed="false">
      <c r="A3961" s="7" t="s">
        <v>3298</v>
      </c>
      <c r="B3961" s="7" t="s">
        <v>12289</v>
      </c>
      <c r="C3961" s="44" t="n">
        <v>0</v>
      </c>
      <c r="D3961" s="44" t="n">
        <v>1</v>
      </c>
      <c r="E3961" s="38" t="n">
        <f aca="false">IFERROR(C3961/D3961,0)</f>
        <v>0</v>
      </c>
      <c r="F3961" s="45" t="n">
        <v>12</v>
      </c>
    </row>
    <row r="3962" customFormat="false" ht="15" hidden="false" customHeight="false" outlineLevel="0" collapsed="false">
      <c r="A3962" s="7" t="s">
        <v>8275</v>
      </c>
      <c r="B3962" s="7" t="s">
        <v>12294</v>
      </c>
      <c r="C3962" s="44" t="n">
        <v>0</v>
      </c>
      <c r="D3962" s="44" t="n">
        <v>1</v>
      </c>
      <c r="E3962" s="38" t="n">
        <f aca="false">IFERROR(C3962/D3962,0)</f>
        <v>0</v>
      </c>
      <c r="F3962" s="45" t="n">
        <v>8</v>
      </c>
    </row>
    <row r="3963" customFormat="false" ht="15" hidden="false" customHeight="false" outlineLevel="0" collapsed="false">
      <c r="A3963" s="7" t="s">
        <v>3305</v>
      </c>
      <c r="B3963" s="7" t="s">
        <v>12285</v>
      </c>
      <c r="C3963" s="44" t="n">
        <v>0</v>
      </c>
      <c r="D3963" s="44" t="n">
        <v>1</v>
      </c>
      <c r="E3963" s="38" t="n">
        <f aca="false">IFERROR(C3963/D3963,0)</f>
        <v>0</v>
      </c>
      <c r="F3963" s="45" t="n">
        <v>8</v>
      </c>
    </row>
    <row r="3964" customFormat="false" ht="15" hidden="false" customHeight="false" outlineLevel="0" collapsed="false">
      <c r="A3964" s="7" t="s">
        <v>7062</v>
      </c>
      <c r="B3964" s="7" t="s">
        <v>12289</v>
      </c>
      <c r="C3964" s="44" t="n">
        <v>0</v>
      </c>
      <c r="D3964" s="44" t="n">
        <v>1</v>
      </c>
      <c r="E3964" s="38" t="n">
        <f aca="false">IFERROR(C3964/D3964,0)</f>
        <v>0</v>
      </c>
      <c r="F3964" s="45" t="n">
        <v>7</v>
      </c>
    </row>
    <row r="3965" customFormat="false" ht="15" hidden="false" customHeight="false" outlineLevel="0" collapsed="false">
      <c r="A3965" s="7" t="s">
        <v>8867</v>
      </c>
      <c r="B3965" s="7" t="s">
        <v>12280</v>
      </c>
      <c r="C3965" s="44" t="n">
        <v>0</v>
      </c>
      <c r="D3965" s="44" t="n">
        <v>1</v>
      </c>
      <c r="E3965" s="38" t="n">
        <f aca="false">IFERROR(C3965/D3965,0)</f>
        <v>0</v>
      </c>
      <c r="F3965" s="45" t="n">
        <v>41</v>
      </c>
    </row>
    <row r="3966" customFormat="false" ht="15" hidden="false" customHeight="false" outlineLevel="0" collapsed="false">
      <c r="A3966" s="7" t="s">
        <v>2654</v>
      </c>
      <c r="B3966" s="7" t="s">
        <v>12313</v>
      </c>
      <c r="C3966" s="44" t="n">
        <v>0</v>
      </c>
      <c r="D3966" s="44" t="n">
        <v>1</v>
      </c>
      <c r="E3966" s="38" t="n">
        <f aca="false">IFERROR(C3966/D3966,0)</f>
        <v>0</v>
      </c>
      <c r="F3966" s="45" t="n">
        <v>13</v>
      </c>
    </row>
    <row r="3967" customFormat="false" ht="15" hidden="false" customHeight="false" outlineLevel="0" collapsed="false">
      <c r="A3967" s="7" t="s">
        <v>3551</v>
      </c>
      <c r="B3967" s="7" t="s">
        <v>12285</v>
      </c>
      <c r="C3967" s="44" t="n">
        <v>0</v>
      </c>
      <c r="D3967" s="44" t="n">
        <v>1</v>
      </c>
      <c r="E3967" s="38" t="n">
        <f aca="false">IFERROR(C3967/D3967,0)</f>
        <v>0</v>
      </c>
      <c r="F3967" s="45" t="n">
        <v>46</v>
      </c>
    </row>
    <row r="3968" customFormat="false" ht="15" hidden="false" customHeight="false" outlineLevel="0" collapsed="false">
      <c r="A3968" s="7" t="s">
        <v>8513</v>
      </c>
      <c r="B3968" s="7" t="s">
        <v>12284</v>
      </c>
      <c r="C3968" s="44" t="n">
        <v>0</v>
      </c>
      <c r="D3968" s="44" t="n">
        <v>1</v>
      </c>
      <c r="E3968" s="38" t="n">
        <f aca="false">IFERROR(C3968/D3968,0)</f>
        <v>0</v>
      </c>
      <c r="F3968" s="45" t="n">
        <v>67</v>
      </c>
    </row>
    <row r="3969" customFormat="false" ht="15" hidden="false" customHeight="false" outlineLevel="0" collapsed="false">
      <c r="A3969" s="7" t="s">
        <v>4702</v>
      </c>
      <c r="B3969" s="7" t="s">
        <v>12284</v>
      </c>
      <c r="C3969" s="44" t="n">
        <v>0</v>
      </c>
      <c r="D3969" s="44" t="n">
        <v>1</v>
      </c>
      <c r="E3969" s="38" t="n">
        <f aca="false">IFERROR(C3969/D3969,0)</f>
        <v>0</v>
      </c>
      <c r="F3969" s="45" t="n">
        <v>11</v>
      </c>
    </row>
    <row r="3970" customFormat="false" ht="15" hidden="false" customHeight="false" outlineLevel="0" collapsed="false">
      <c r="A3970" s="7" t="s">
        <v>2558</v>
      </c>
      <c r="B3970" s="7" t="s">
        <v>12292</v>
      </c>
      <c r="C3970" s="44" t="n">
        <v>0</v>
      </c>
      <c r="D3970" s="44" t="n">
        <v>1</v>
      </c>
      <c r="E3970" s="38" t="n">
        <f aca="false">IFERROR(C3970/D3970,0)</f>
        <v>0</v>
      </c>
      <c r="F3970" s="45" t="n">
        <v>12</v>
      </c>
    </row>
    <row r="3971" customFormat="false" ht="15" hidden="false" customHeight="false" outlineLevel="0" collapsed="false">
      <c r="A3971" s="7" t="s">
        <v>7065</v>
      </c>
      <c r="B3971" s="7" t="s">
        <v>12350</v>
      </c>
      <c r="C3971" s="44" t="n">
        <v>0</v>
      </c>
      <c r="D3971" s="44" t="n">
        <v>1</v>
      </c>
      <c r="E3971" s="38" t="n">
        <f aca="false">IFERROR(C3971/D3971,0)</f>
        <v>0</v>
      </c>
      <c r="F3971" s="45" t="n">
        <v>12</v>
      </c>
    </row>
    <row r="3972" customFormat="false" ht="15" hidden="false" customHeight="false" outlineLevel="0" collapsed="false">
      <c r="A3972" s="7" t="s">
        <v>2420</v>
      </c>
      <c r="B3972" s="7" t="s">
        <v>12294</v>
      </c>
      <c r="C3972" s="44" t="n">
        <v>0</v>
      </c>
      <c r="D3972" s="44" t="n">
        <v>1</v>
      </c>
      <c r="E3972" s="38" t="n">
        <f aca="false">IFERROR(C3972/D3972,0)</f>
        <v>0</v>
      </c>
      <c r="F3972" s="45" t="n">
        <v>6</v>
      </c>
    </row>
    <row r="3973" customFormat="false" ht="15" hidden="false" customHeight="false" outlineLevel="0" collapsed="false">
      <c r="A3973" s="7" t="s">
        <v>2320</v>
      </c>
      <c r="B3973" s="7" t="s">
        <v>12284</v>
      </c>
      <c r="C3973" s="44" t="n">
        <v>0</v>
      </c>
      <c r="D3973" s="44" t="n">
        <v>1</v>
      </c>
      <c r="E3973" s="38" t="n">
        <f aca="false">IFERROR(C3973/D3973,0)</f>
        <v>0</v>
      </c>
      <c r="F3973" s="45" t="n">
        <v>6</v>
      </c>
    </row>
    <row r="3974" customFormat="false" ht="15" hidden="false" customHeight="false" outlineLevel="0" collapsed="false">
      <c r="A3974" s="7" t="s">
        <v>4292</v>
      </c>
      <c r="B3974" s="7" t="s">
        <v>12305</v>
      </c>
      <c r="C3974" s="44" t="n">
        <v>0</v>
      </c>
      <c r="D3974" s="44" t="n">
        <v>1</v>
      </c>
      <c r="E3974" s="38" t="n">
        <f aca="false">IFERROR(C3974/D3974,0)</f>
        <v>0</v>
      </c>
      <c r="F3974" s="45" t="n">
        <v>46</v>
      </c>
    </row>
    <row r="3975" customFormat="false" ht="15" hidden="false" customHeight="false" outlineLevel="0" collapsed="false">
      <c r="A3975" s="7" t="s">
        <v>5616</v>
      </c>
      <c r="B3975" s="7" t="s">
        <v>12284</v>
      </c>
      <c r="C3975" s="44" t="n">
        <v>0</v>
      </c>
      <c r="D3975" s="44" t="n">
        <v>1</v>
      </c>
      <c r="E3975" s="38" t="n">
        <f aca="false">IFERROR(C3975/D3975,0)</f>
        <v>0</v>
      </c>
      <c r="F3975" s="45" t="n">
        <v>32</v>
      </c>
    </row>
    <row r="3976" customFormat="false" ht="15" hidden="false" customHeight="false" outlineLevel="0" collapsed="false">
      <c r="A3976" s="7" t="s">
        <v>5304</v>
      </c>
      <c r="B3976" s="7" t="s">
        <v>12280</v>
      </c>
      <c r="C3976" s="44" t="n">
        <v>0</v>
      </c>
      <c r="D3976" s="44" t="n">
        <v>1</v>
      </c>
      <c r="E3976" s="38" t="n">
        <f aca="false">IFERROR(C3976/D3976,0)</f>
        <v>0</v>
      </c>
      <c r="F3976" s="45" t="n">
        <v>22</v>
      </c>
    </row>
    <row r="3977" customFormat="false" ht="15" hidden="false" customHeight="false" outlineLevel="0" collapsed="false">
      <c r="A3977" s="7" t="s">
        <v>2478</v>
      </c>
      <c r="B3977" s="7" t="s">
        <v>12302</v>
      </c>
      <c r="C3977" s="44" t="n">
        <v>0</v>
      </c>
      <c r="D3977" s="44" t="n">
        <v>1</v>
      </c>
      <c r="E3977" s="38" t="n">
        <f aca="false">IFERROR(C3977/D3977,0)</f>
        <v>0</v>
      </c>
      <c r="F3977" s="45" t="n">
        <v>3</v>
      </c>
    </row>
    <row r="3978" customFormat="false" ht="15" hidden="false" customHeight="false" outlineLevel="0" collapsed="false">
      <c r="A3978" s="7" t="s">
        <v>2351</v>
      </c>
      <c r="B3978" s="7" t="s">
        <v>12303</v>
      </c>
      <c r="C3978" s="44" t="n">
        <v>0</v>
      </c>
      <c r="D3978" s="44" t="n">
        <v>1</v>
      </c>
      <c r="E3978" s="38" t="n">
        <f aca="false">IFERROR(C3978/D3978,0)</f>
        <v>0</v>
      </c>
      <c r="F3978" s="45" t="n">
        <v>7</v>
      </c>
    </row>
    <row r="3979" customFormat="false" ht="15" hidden="false" customHeight="false" outlineLevel="0" collapsed="false">
      <c r="A3979" s="7" t="s">
        <v>2367</v>
      </c>
      <c r="B3979" s="7" t="s">
        <v>12335</v>
      </c>
      <c r="C3979" s="44" t="n">
        <v>0</v>
      </c>
      <c r="D3979" s="44" t="n">
        <v>1</v>
      </c>
      <c r="E3979" s="38" t="n">
        <f aca="false">IFERROR(C3979/D3979,0)</f>
        <v>0</v>
      </c>
      <c r="F3979" s="45" t="n">
        <v>9</v>
      </c>
    </row>
    <row r="3980" customFormat="false" ht="15" hidden="false" customHeight="false" outlineLevel="0" collapsed="false">
      <c r="A3980" s="7" t="s">
        <v>7070</v>
      </c>
      <c r="B3980" s="7" t="s">
        <v>12288</v>
      </c>
      <c r="C3980" s="44" t="n">
        <v>0</v>
      </c>
      <c r="D3980" s="44" t="n">
        <v>1</v>
      </c>
      <c r="E3980" s="38" t="n">
        <f aca="false">IFERROR(C3980/D3980,0)</f>
        <v>0</v>
      </c>
      <c r="F3980" s="45" t="n">
        <v>93</v>
      </c>
    </row>
    <row r="3981" customFormat="false" ht="15" hidden="false" customHeight="false" outlineLevel="0" collapsed="false">
      <c r="A3981" s="7" t="s">
        <v>4572</v>
      </c>
      <c r="B3981" s="7" t="s">
        <v>12295</v>
      </c>
      <c r="C3981" s="44" t="n">
        <v>0</v>
      </c>
      <c r="D3981" s="44" t="n">
        <v>1</v>
      </c>
      <c r="E3981" s="38" t="n">
        <f aca="false">IFERROR(C3981/D3981,0)</f>
        <v>0</v>
      </c>
      <c r="F3981" s="45" t="n">
        <v>53</v>
      </c>
    </row>
    <row r="3982" customFormat="false" ht="15" hidden="false" customHeight="false" outlineLevel="0" collapsed="false">
      <c r="A3982" s="7" t="s">
        <v>7756</v>
      </c>
      <c r="B3982" s="7" t="s">
        <v>12313</v>
      </c>
      <c r="C3982" s="44" t="n">
        <v>0</v>
      </c>
      <c r="D3982" s="44" t="n">
        <v>1</v>
      </c>
      <c r="E3982" s="38" t="n">
        <f aca="false">IFERROR(C3982/D3982,0)</f>
        <v>0</v>
      </c>
      <c r="F3982" s="45" t="n">
        <v>11</v>
      </c>
    </row>
    <row r="3983" customFormat="false" ht="15" hidden="false" customHeight="false" outlineLevel="0" collapsed="false">
      <c r="A3983" s="7" t="s">
        <v>8290</v>
      </c>
      <c r="B3983" s="7" t="s">
        <v>12285</v>
      </c>
      <c r="C3983" s="44" t="n">
        <v>0</v>
      </c>
      <c r="D3983" s="44" t="n">
        <v>1</v>
      </c>
      <c r="E3983" s="38" t="n">
        <f aca="false">IFERROR(C3983/D3983,0)</f>
        <v>0</v>
      </c>
      <c r="F3983" s="45" t="n">
        <v>13</v>
      </c>
    </row>
    <row r="3984" customFormat="false" ht="15" hidden="false" customHeight="false" outlineLevel="0" collapsed="false">
      <c r="A3984" s="7" t="s">
        <v>2376</v>
      </c>
      <c r="B3984" s="7" t="s">
        <v>12283</v>
      </c>
      <c r="C3984" s="44" t="n">
        <v>0</v>
      </c>
      <c r="D3984" s="44" t="n">
        <v>1</v>
      </c>
      <c r="E3984" s="38" t="n">
        <f aca="false">IFERROR(C3984/D3984,0)</f>
        <v>0</v>
      </c>
      <c r="F3984" s="45" t="n">
        <v>11</v>
      </c>
    </row>
    <row r="3985" customFormat="false" ht="15" hidden="false" customHeight="false" outlineLevel="0" collapsed="false">
      <c r="A3985" s="7" t="s">
        <v>5784</v>
      </c>
      <c r="B3985" s="7" t="s">
        <v>12305</v>
      </c>
      <c r="C3985" s="44" t="n">
        <v>0</v>
      </c>
      <c r="D3985" s="44" t="n">
        <v>1</v>
      </c>
      <c r="E3985" s="38" t="n">
        <f aca="false">IFERROR(C3985/D3985,0)</f>
        <v>0</v>
      </c>
      <c r="F3985" s="45" t="n">
        <v>27</v>
      </c>
    </row>
    <row r="3986" customFormat="false" ht="15" hidden="false" customHeight="false" outlineLevel="0" collapsed="false">
      <c r="A3986" s="7" t="s">
        <v>2306</v>
      </c>
      <c r="B3986" s="7" t="s">
        <v>12296</v>
      </c>
      <c r="C3986" s="44" t="n">
        <v>0</v>
      </c>
      <c r="D3986" s="44" t="n">
        <v>1</v>
      </c>
      <c r="E3986" s="38" t="n">
        <f aca="false">IFERROR(C3986/D3986,0)</f>
        <v>0</v>
      </c>
      <c r="F3986" s="45" t="n">
        <v>13</v>
      </c>
    </row>
    <row r="3987" customFormat="false" ht="15" hidden="false" customHeight="false" outlineLevel="0" collapsed="false">
      <c r="A3987" s="7" t="s">
        <v>5620</v>
      </c>
      <c r="B3987" s="7" t="s">
        <v>12285</v>
      </c>
      <c r="C3987" s="44" t="n">
        <v>0</v>
      </c>
      <c r="D3987" s="44" t="n">
        <v>1</v>
      </c>
      <c r="E3987" s="38" t="n">
        <f aca="false">IFERROR(C3987/D3987,0)</f>
        <v>0</v>
      </c>
      <c r="F3987" s="45" t="n">
        <v>54</v>
      </c>
    </row>
    <row r="3988" customFormat="false" ht="15" hidden="false" customHeight="false" outlineLevel="0" collapsed="false">
      <c r="A3988" s="7" t="s">
        <v>4652</v>
      </c>
      <c r="B3988" s="7" t="s">
        <v>12284</v>
      </c>
      <c r="C3988" s="44" t="n">
        <v>0</v>
      </c>
      <c r="D3988" s="44" t="n">
        <v>1</v>
      </c>
      <c r="E3988" s="38" t="n">
        <f aca="false">IFERROR(C3988/D3988,0)</f>
        <v>0</v>
      </c>
      <c r="F3988" s="45" t="n">
        <v>9</v>
      </c>
    </row>
    <row r="3989" customFormat="false" ht="15" hidden="false" customHeight="false" outlineLevel="0" collapsed="false">
      <c r="A3989" s="7" t="s">
        <v>9157</v>
      </c>
      <c r="B3989" s="7" t="s">
        <v>12285</v>
      </c>
      <c r="C3989" s="44" t="n">
        <v>0</v>
      </c>
      <c r="D3989" s="44" t="n">
        <v>1</v>
      </c>
      <c r="E3989" s="38" t="n">
        <f aca="false">IFERROR(C3989/D3989,0)</f>
        <v>0</v>
      </c>
      <c r="F3989" s="45" t="n">
        <v>4</v>
      </c>
    </row>
    <row r="3990" customFormat="false" ht="15" hidden="false" customHeight="false" outlineLevel="0" collapsed="false">
      <c r="A3990" s="7" t="s">
        <v>2829</v>
      </c>
      <c r="B3990" s="7" t="s">
        <v>12284</v>
      </c>
      <c r="C3990" s="44" t="n">
        <v>0</v>
      </c>
      <c r="D3990" s="44" t="n">
        <v>1</v>
      </c>
      <c r="E3990" s="38" t="n">
        <f aca="false">IFERROR(C3990/D3990,0)</f>
        <v>0</v>
      </c>
      <c r="F3990" s="45" t="n">
        <v>22</v>
      </c>
    </row>
    <row r="3991" customFormat="false" ht="15" hidden="false" customHeight="false" outlineLevel="0" collapsed="false">
      <c r="A3991" s="7" t="s">
        <v>2504</v>
      </c>
      <c r="B3991" s="7" t="s">
        <v>12310</v>
      </c>
      <c r="C3991" s="44" t="n">
        <v>0</v>
      </c>
      <c r="D3991" s="44" t="n">
        <v>1</v>
      </c>
      <c r="E3991" s="38" t="n">
        <f aca="false">IFERROR(C3991/D3991,0)</f>
        <v>0</v>
      </c>
      <c r="F3991" s="45" t="n">
        <v>16</v>
      </c>
    </row>
    <row r="3992" customFormat="false" ht="15" hidden="false" customHeight="false" outlineLevel="0" collapsed="false">
      <c r="A3992" s="7" t="s">
        <v>9162</v>
      </c>
      <c r="B3992" s="7" t="s">
        <v>12284</v>
      </c>
      <c r="C3992" s="44" t="n">
        <v>0</v>
      </c>
      <c r="D3992" s="44" t="n">
        <v>1</v>
      </c>
      <c r="E3992" s="38" t="n">
        <f aca="false">IFERROR(C3992/D3992,0)</f>
        <v>0</v>
      </c>
      <c r="F3992" s="45" t="n">
        <v>28</v>
      </c>
    </row>
    <row r="3993" customFormat="false" ht="15" hidden="false" customHeight="false" outlineLevel="0" collapsed="false">
      <c r="A3993" s="7" t="s">
        <v>2706</v>
      </c>
      <c r="B3993" s="7" t="s">
        <v>12288</v>
      </c>
      <c r="C3993" s="44" t="n">
        <v>0</v>
      </c>
      <c r="D3993" s="44" t="n">
        <v>1</v>
      </c>
      <c r="E3993" s="38" t="n">
        <f aca="false">IFERROR(C3993/D3993,0)</f>
        <v>0</v>
      </c>
      <c r="F3993" s="45" t="n">
        <v>49</v>
      </c>
    </row>
    <row r="3994" customFormat="false" ht="15" hidden="false" customHeight="false" outlineLevel="0" collapsed="false">
      <c r="A3994" s="7" t="s">
        <v>7080</v>
      </c>
      <c r="B3994" s="7" t="s">
        <v>12295</v>
      </c>
      <c r="C3994" s="44" t="n">
        <v>0</v>
      </c>
      <c r="D3994" s="44" t="n">
        <v>1</v>
      </c>
      <c r="E3994" s="38" t="n">
        <f aca="false">IFERROR(C3994/D3994,0)</f>
        <v>0</v>
      </c>
      <c r="F3994" s="45" t="n">
        <v>12</v>
      </c>
    </row>
    <row r="3995" customFormat="false" ht="15" hidden="false" customHeight="false" outlineLevel="0" collapsed="false">
      <c r="A3995" s="7" t="s">
        <v>3776</v>
      </c>
      <c r="B3995" s="7" t="s">
        <v>12346</v>
      </c>
      <c r="C3995" s="44" t="n">
        <v>0</v>
      </c>
      <c r="D3995" s="44" t="n">
        <v>1</v>
      </c>
      <c r="E3995" s="38" t="n">
        <f aca="false">IFERROR(C3995/D3995,0)</f>
        <v>0</v>
      </c>
      <c r="F3995" s="45" t="n">
        <v>16</v>
      </c>
    </row>
    <row r="3996" customFormat="false" ht="15" hidden="false" customHeight="false" outlineLevel="0" collapsed="false">
      <c r="A3996" s="7" t="s">
        <v>5150</v>
      </c>
      <c r="B3996" s="7" t="s">
        <v>12281</v>
      </c>
      <c r="C3996" s="44" t="n">
        <v>0</v>
      </c>
      <c r="D3996" s="44" t="n">
        <v>1</v>
      </c>
      <c r="E3996" s="38" t="n">
        <f aca="false">IFERROR(C3996/D3996,0)</f>
        <v>0</v>
      </c>
      <c r="F3996" s="45" t="n">
        <v>14</v>
      </c>
    </row>
    <row r="3997" customFormat="false" ht="15" hidden="false" customHeight="false" outlineLevel="0" collapsed="false">
      <c r="A3997" s="7" t="s">
        <v>2298</v>
      </c>
      <c r="B3997" s="7" t="s">
        <v>12328</v>
      </c>
      <c r="C3997" s="44" t="n">
        <v>0</v>
      </c>
      <c r="D3997" s="44" t="n">
        <v>1</v>
      </c>
      <c r="E3997" s="38" t="n">
        <f aca="false">IFERROR(C3997/D3997,0)</f>
        <v>0</v>
      </c>
      <c r="F3997" s="45" t="n">
        <v>11</v>
      </c>
    </row>
    <row r="3998" customFormat="false" ht="15" hidden="false" customHeight="false" outlineLevel="0" collapsed="false">
      <c r="A3998" s="7" t="s">
        <v>7083</v>
      </c>
      <c r="B3998" s="7" t="s">
        <v>12291</v>
      </c>
      <c r="C3998" s="44" t="n">
        <v>0</v>
      </c>
      <c r="D3998" s="44" t="n">
        <v>1</v>
      </c>
      <c r="E3998" s="38" t="n">
        <f aca="false">IFERROR(C3998/D3998,0)</f>
        <v>0</v>
      </c>
      <c r="F3998" s="45" t="n">
        <v>22</v>
      </c>
    </row>
    <row r="3999" customFormat="false" ht="15" hidden="false" customHeight="false" outlineLevel="0" collapsed="false">
      <c r="A3999" s="7" t="s">
        <v>9167</v>
      </c>
      <c r="B3999" s="7" t="s">
        <v>12282</v>
      </c>
      <c r="C3999" s="44" t="n">
        <v>0</v>
      </c>
      <c r="D3999" s="44" t="n">
        <v>1</v>
      </c>
      <c r="E3999" s="38" t="n">
        <f aca="false">IFERROR(C3999/D3999,0)</f>
        <v>0</v>
      </c>
      <c r="F3999" s="45" t="n">
        <v>13</v>
      </c>
    </row>
    <row r="4000" customFormat="false" ht="15" hidden="false" customHeight="false" outlineLevel="0" collapsed="false">
      <c r="A4000" s="7" t="s">
        <v>7088</v>
      </c>
      <c r="B4000" s="7" t="s">
        <v>12280</v>
      </c>
      <c r="C4000" s="44" t="n">
        <v>0</v>
      </c>
      <c r="D4000" s="44" t="n">
        <v>1</v>
      </c>
      <c r="E4000" s="38" t="n">
        <f aca="false">IFERROR(C4000/D4000,0)</f>
        <v>0</v>
      </c>
      <c r="F4000" s="45" t="n">
        <v>10</v>
      </c>
    </row>
    <row r="4001" customFormat="false" ht="15" hidden="false" customHeight="false" outlineLevel="0" collapsed="false">
      <c r="A4001" s="7" t="s">
        <v>2923</v>
      </c>
      <c r="B4001" s="7" t="s">
        <v>12323</v>
      </c>
      <c r="C4001" s="44" t="n">
        <v>0</v>
      </c>
      <c r="D4001" s="44" t="n">
        <v>1</v>
      </c>
      <c r="E4001" s="38" t="n">
        <f aca="false">IFERROR(C4001/D4001,0)</f>
        <v>0</v>
      </c>
      <c r="F4001" s="45" t="n">
        <v>14</v>
      </c>
    </row>
    <row r="4002" customFormat="false" ht="15" hidden="false" customHeight="false" outlineLevel="0" collapsed="false">
      <c r="A4002" s="7" t="s">
        <v>7089</v>
      </c>
      <c r="B4002" s="7" t="s">
        <v>12280</v>
      </c>
      <c r="C4002" s="44" t="n">
        <v>0</v>
      </c>
      <c r="D4002" s="44" t="n">
        <v>1</v>
      </c>
      <c r="E4002" s="38" t="n">
        <f aca="false">IFERROR(C4002/D4002,0)</f>
        <v>0</v>
      </c>
      <c r="F4002" s="45" t="n">
        <v>9</v>
      </c>
    </row>
    <row r="4003" customFormat="false" ht="15" hidden="false" customHeight="false" outlineLevel="0" collapsed="false">
      <c r="A4003" s="7" t="s">
        <v>6578</v>
      </c>
      <c r="B4003" s="7" t="s">
        <v>12287</v>
      </c>
      <c r="C4003" s="44" t="n">
        <v>0</v>
      </c>
      <c r="D4003" s="44" t="n">
        <v>1</v>
      </c>
      <c r="E4003" s="38" t="n">
        <f aca="false">IFERROR(C4003/D4003,0)</f>
        <v>0</v>
      </c>
      <c r="F4003" s="45" t="n">
        <v>70</v>
      </c>
    </row>
    <row r="4004" customFormat="false" ht="15" hidden="false" customHeight="false" outlineLevel="0" collapsed="false">
      <c r="A4004" s="7" t="s">
        <v>2336</v>
      </c>
      <c r="B4004" s="7" t="s">
        <v>12298</v>
      </c>
      <c r="C4004" s="44" t="n">
        <v>0</v>
      </c>
      <c r="D4004" s="44" t="n">
        <v>1</v>
      </c>
      <c r="E4004" s="38" t="n">
        <f aca="false">IFERROR(C4004/D4004,0)</f>
        <v>0</v>
      </c>
      <c r="F4004" s="45" t="n">
        <v>25</v>
      </c>
    </row>
    <row r="4005" customFormat="false" ht="15" hidden="false" customHeight="false" outlineLevel="0" collapsed="false">
      <c r="A4005" s="7" t="s">
        <v>4186</v>
      </c>
      <c r="B4005" s="7" t="s">
        <v>12292</v>
      </c>
      <c r="C4005" s="44" t="n">
        <v>0</v>
      </c>
      <c r="D4005" s="44" t="n">
        <v>1</v>
      </c>
      <c r="E4005" s="38" t="n">
        <f aca="false">IFERROR(C4005/D4005,0)</f>
        <v>0</v>
      </c>
      <c r="F4005" s="45" t="n">
        <v>9</v>
      </c>
    </row>
    <row r="4006" customFormat="false" ht="15" hidden="false" customHeight="false" outlineLevel="0" collapsed="false">
      <c r="A4006" s="7" t="s">
        <v>9172</v>
      </c>
      <c r="B4006" s="7" t="s">
        <v>12289</v>
      </c>
      <c r="C4006" s="44" t="n">
        <v>0</v>
      </c>
      <c r="D4006" s="44" t="n">
        <v>1</v>
      </c>
      <c r="E4006" s="38" t="n">
        <f aca="false">IFERROR(C4006/D4006,0)</f>
        <v>0</v>
      </c>
      <c r="F4006" s="45" t="n">
        <v>10</v>
      </c>
    </row>
    <row r="4007" customFormat="false" ht="15" hidden="false" customHeight="false" outlineLevel="0" collapsed="false">
      <c r="A4007" s="7" t="s">
        <v>8302</v>
      </c>
      <c r="B4007" s="7" t="s">
        <v>12285</v>
      </c>
      <c r="C4007" s="44" t="n">
        <v>0</v>
      </c>
      <c r="D4007" s="44" t="n">
        <v>1</v>
      </c>
      <c r="E4007" s="38" t="n">
        <f aca="false">IFERROR(C4007/D4007,0)</f>
        <v>0</v>
      </c>
      <c r="F4007" s="45" t="n">
        <v>9</v>
      </c>
    </row>
    <row r="4008" customFormat="false" ht="15" hidden="false" customHeight="false" outlineLevel="0" collapsed="false">
      <c r="A4008" s="7" t="s">
        <v>8303</v>
      </c>
      <c r="B4008" s="7" t="s">
        <v>12285</v>
      </c>
      <c r="C4008" s="44" t="n">
        <v>0</v>
      </c>
      <c r="D4008" s="44" t="n">
        <v>1</v>
      </c>
      <c r="E4008" s="38" t="n">
        <f aca="false">IFERROR(C4008/D4008,0)</f>
        <v>0</v>
      </c>
      <c r="F4008" s="45" t="n">
        <v>6</v>
      </c>
    </row>
    <row r="4009" customFormat="false" ht="15" hidden="false" customHeight="false" outlineLevel="0" collapsed="false">
      <c r="A4009" s="7" t="s">
        <v>7579</v>
      </c>
      <c r="B4009" s="7" t="s">
        <v>12280</v>
      </c>
      <c r="C4009" s="44" t="n">
        <v>0</v>
      </c>
      <c r="D4009" s="44" t="n">
        <v>1</v>
      </c>
      <c r="E4009" s="38" t="n">
        <f aca="false">IFERROR(C4009/D4009,0)</f>
        <v>0</v>
      </c>
      <c r="F4009" s="45" t="n">
        <v>10</v>
      </c>
    </row>
    <row r="4010" customFormat="false" ht="15" hidden="false" customHeight="false" outlineLevel="0" collapsed="false">
      <c r="A4010" s="7" t="s">
        <v>7580</v>
      </c>
      <c r="B4010" s="7" t="s">
        <v>12280</v>
      </c>
      <c r="C4010" s="44" t="n">
        <v>0</v>
      </c>
      <c r="D4010" s="44" t="n">
        <v>1</v>
      </c>
      <c r="E4010" s="38" t="n">
        <f aca="false">IFERROR(C4010/D4010,0)</f>
        <v>0</v>
      </c>
      <c r="F4010" s="45" t="n">
        <v>7</v>
      </c>
    </row>
    <row r="4011" customFormat="false" ht="15" hidden="false" customHeight="false" outlineLevel="0" collapsed="false">
      <c r="A4011" s="7" t="s">
        <v>4184</v>
      </c>
      <c r="B4011" s="7" t="s">
        <v>12285</v>
      </c>
      <c r="C4011" s="44" t="n">
        <v>0</v>
      </c>
      <c r="D4011" s="44" t="n">
        <v>1</v>
      </c>
      <c r="E4011" s="38" t="n">
        <f aca="false">IFERROR(C4011/D4011,0)</f>
        <v>0</v>
      </c>
      <c r="F4011" s="45" t="n">
        <v>28</v>
      </c>
    </row>
    <row r="4012" customFormat="false" ht="15" hidden="false" customHeight="false" outlineLevel="0" collapsed="false">
      <c r="A4012" s="7" t="s">
        <v>3336</v>
      </c>
      <c r="B4012" s="7" t="s">
        <v>12281</v>
      </c>
      <c r="C4012" s="44" t="n">
        <v>0</v>
      </c>
      <c r="D4012" s="44" t="n">
        <v>1</v>
      </c>
      <c r="E4012" s="38" t="n">
        <f aca="false">IFERROR(C4012/D4012,0)</f>
        <v>0</v>
      </c>
      <c r="F4012" s="45" t="n">
        <v>20</v>
      </c>
    </row>
    <row r="4013" customFormat="false" ht="15" hidden="false" customHeight="false" outlineLevel="0" collapsed="false">
      <c r="A4013" s="7" t="s">
        <v>4575</v>
      </c>
      <c r="B4013" s="7" t="s">
        <v>12285</v>
      </c>
      <c r="C4013" s="44" t="n">
        <v>0</v>
      </c>
      <c r="D4013" s="44" t="n">
        <v>1</v>
      </c>
      <c r="E4013" s="38" t="n">
        <f aca="false">IFERROR(C4013/D4013,0)</f>
        <v>0</v>
      </c>
      <c r="F4013" s="45" t="n">
        <v>11</v>
      </c>
    </row>
    <row r="4014" customFormat="false" ht="15" hidden="false" customHeight="false" outlineLevel="0" collapsed="false">
      <c r="A4014" s="7" t="s">
        <v>6125</v>
      </c>
      <c r="B4014" s="7" t="s">
        <v>12285</v>
      </c>
      <c r="C4014" s="44" t="n">
        <v>0</v>
      </c>
      <c r="D4014" s="44" t="n">
        <v>1</v>
      </c>
      <c r="E4014" s="38" t="n">
        <f aca="false">IFERROR(C4014/D4014,0)</f>
        <v>0</v>
      </c>
      <c r="F4014" s="45" t="n">
        <v>70</v>
      </c>
    </row>
    <row r="4015" customFormat="false" ht="15" hidden="false" customHeight="false" outlineLevel="0" collapsed="false">
      <c r="A4015" s="7" t="s">
        <v>2489</v>
      </c>
      <c r="B4015" s="7" t="s">
        <v>12280</v>
      </c>
      <c r="C4015" s="44" t="n">
        <v>0</v>
      </c>
      <c r="D4015" s="44" t="n">
        <v>1</v>
      </c>
      <c r="E4015" s="38" t="n">
        <f aca="false">IFERROR(C4015/D4015,0)</f>
        <v>0</v>
      </c>
      <c r="F4015" s="45" t="n">
        <v>20</v>
      </c>
    </row>
    <row r="4016" customFormat="false" ht="15" hidden="false" customHeight="false" outlineLevel="0" collapsed="false">
      <c r="A4016" s="7" t="s">
        <v>5151</v>
      </c>
      <c r="B4016" s="7" t="s">
        <v>12285</v>
      </c>
      <c r="C4016" s="44" t="n">
        <v>0</v>
      </c>
      <c r="D4016" s="44" t="n">
        <v>1</v>
      </c>
      <c r="E4016" s="38" t="n">
        <f aca="false">IFERROR(C4016/D4016,0)</f>
        <v>0</v>
      </c>
      <c r="F4016" s="45" t="n">
        <v>2</v>
      </c>
    </row>
    <row r="4017" customFormat="false" ht="15" hidden="false" customHeight="false" outlineLevel="0" collapsed="false">
      <c r="A4017" s="7" t="s">
        <v>9183</v>
      </c>
      <c r="B4017" s="7" t="s">
        <v>12285</v>
      </c>
      <c r="C4017" s="44" t="n">
        <v>0</v>
      </c>
      <c r="D4017" s="44" t="n">
        <v>1</v>
      </c>
      <c r="E4017" s="38" t="n">
        <f aca="false">IFERROR(C4017/D4017,0)</f>
        <v>0</v>
      </c>
      <c r="F4017" s="45" t="n">
        <v>18</v>
      </c>
    </row>
    <row r="4018" customFormat="false" ht="15" hidden="false" customHeight="false" outlineLevel="0" collapsed="false">
      <c r="A4018" s="7" t="s">
        <v>7108</v>
      </c>
      <c r="B4018" s="7" t="s">
        <v>12313</v>
      </c>
      <c r="C4018" s="44" t="n">
        <v>0</v>
      </c>
      <c r="D4018" s="44" t="n">
        <v>1</v>
      </c>
      <c r="E4018" s="38" t="n">
        <f aca="false">IFERROR(C4018/D4018,0)</f>
        <v>0</v>
      </c>
      <c r="F4018" s="45" t="n">
        <v>9</v>
      </c>
    </row>
    <row r="4019" customFormat="false" ht="15" hidden="false" customHeight="false" outlineLevel="0" collapsed="false">
      <c r="A4019" s="7" t="s">
        <v>8314</v>
      </c>
      <c r="B4019" s="7" t="s">
        <v>12284</v>
      </c>
      <c r="C4019" s="44" t="n">
        <v>0</v>
      </c>
      <c r="D4019" s="44" t="n">
        <v>1</v>
      </c>
      <c r="E4019" s="38" t="n">
        <f aca="false">IFERROR(C4019/D4019,0)</f>
        <v>0</v>
      </c>
      <c r="F4019" s="45" t="n">
        <v>44</v>
      </c>
    </row>
    <row r="4020" customFormat="false" ht="15" hidden="false" customHeight="false" outlineLevel="0" collapsed="false">
      <c r="A4020" s="7" t="s">
        <v>8855</v>
      </c>
      <c r="B4020" s="7" t="s">
        <v>12285</v>
      </c>
      <c r="C4020" s="44" t="n">
        <v>0</v>
      </c>
      <c r="D4020" s="44" t="n">
        <v>1</v>
      </c>
      <c r="E4020" s="38" t="n">
        <f aca="false">IFERROR(C4020/D4020,0)</f>
        <v>0</v>
      </c>
      <c r="F4020" s="45" t="n">
        <v>8</v>
      </c>
    </row>
    <row r="4021" customFormat="false" ht="15" hidden="false" customHeight="false" outlineLevel="0" collapsed="false">
      <c r="A4021" s="7" t="s">
        <v>7588</v>
      </c>
      <c r="B4021" s="7" t="s">
        <v>12280</v>
      </c>
      <c r="C4021" s="44" t="n">
        <v>0</v>
      </c>
      <c r="D4021" s="44" t="n">
        <v>1</v>
      </c>
      <c r="E4021" s="38" t="n">
        <f aca="false">IFERROR(C4021/D4021,0)</f>
        <v>0</v>
      </c>
      <c r="F4021" s="45" t="n">
        <v>8</v>
      </c>
    </row>
    <row r="4022" customFormat="false" ht="15" hidden="false" customHeight="false" outlineLevel="0" collapsed="false">
      <c r="A4022" s="7" t="s">
        <v>2922</v>
      </c>
      <c r="B4022" s="7" t="s">
        <v>12281</v>
      </c>
      <c r="C4022" s="44" t="n">
        <v>0</v>
      </c>
      <c r="D4022" s="44" t="n">
        <v>1</v>
      </c>
      <c r="E4022" s="38" t="n">
        <f aca="false">IFERROR(C4022/D4022,0)</f>
        <v>0</v>
      </c>
      <c r="F4022" s="45" t="n">
        <v>14</v>
      </c>
    </row>
    <row r="4023" customFormat="false" ht="15" hidden="false" customHeight="false" outlineLevel="0" collapsed="false">
      <c r="A4023" s="7" t="s">
        <v>2918</v>
      </c>
      <c r="B4023" s="7" t="s">
        <v>12284</v>
      </c>
      <c r="C4023" s="44" t="n">
        <v>0</v>
      </c>
      <c r="D4023" s="44" t="n">
        <v>1</v>
      </c>
      <c r="E4023" s="38" t="n">
        <f aca="false">IFERROR(C4023/D4023,0)</f>
        <v>0</v>
      </c>
      <c r="F4023" s="45" t="n">
        <v>24</v>
      </c>
    </row>
    <row r="4024" customFormat="false" ht="15" hidden="false" customHeight="false" outlineLevel="0" collapsed="false">
      <c r="A4024" s="7" t="s">
        <v>963</v>
      </c>
      <c r="B4024" s="7" t="s">
        <v>12285</v>
      </c>
      <c r="C4024" s="44" t="n">
        <v>0</v>
      </c>
      <c r="D4024" s="44" t="n">
        <v>1</v>
      </c>
      <c r="E4024" s="38" t="n">
        <f aca="false">IFERROR(C4024/D4024,0)</f>
        <v>0</v>
      </c>
      <c r="F4024" s="45" t="n">
        <v>23</v>
      </c>
    </row>
    <row r="4025" customFormat="false" ht="15" hidden="false" customHeight="false" outlineLevel="0" collapsed="false">
      <c r="A4025" s="7" t="s">
        <v>8318</v>
      </c>
      <c r="B4025" s="7" t="s">
        <v>12285</v>
      </c>
      <c r="C4025" s="44" t="n">
        <v>0</v>
      </c>
      <c r="D4025" s="44" t="n">
        <v>1</v>
      </c>
      <c r="E4025" s="38" t="n">
        <f aca="false">IFERROR(C4025/D4025,0)</f>
        <v>0</v>
      </c>
      <c r="F4025" s="45" t="n">
        <v>5</v>
      </c>
    </row>
    <row r="4026" customFormat="false" ht="15" hidden="false" customHeight="false" outlineLevel="0" collapsed="false">
      <c r="A4026" s="7" t="s">
        <v>5092</v>
      </c>
      <c r="B4026" s="7" t="s">
        <v>12309</v>
      </c>
      <c r="C4026" s="44" t="n">
        <v>0</v>
      </c>
      <c r="D4026" s="44" t="n">
        <v>1</v>
      </c>
      <c r="E4026" s="38" t="n">
        <f aca="false">IFERROR(C4026/D4026,0)</f>
        <v>0</v>
      </c>
      <c r="F4026" s="45" t="n">
        <v>42</v>
      </c>
    </row>
    <row r="4027" customFormat="false" ht="15" hidden="false" customHeight="false" outlineLevel="0" collapsed="false">
      <c r="A4027" s="7" t="s">
        <v>4479</v>
      </c>
      <c r="B4027" s="7" t="s">
        <v>12285</v>
      </c>
      <c r="C4027" s="44" t="n">
        <v>0</v>
      </c>
      <c r="D4027" s="44" t="n">
        <v>1</v>
      </c>
      <c r="E4027" s="38" t="n">
        <f aca="false">IFERROR(C4027/D4027,0)</f>
        <v>0</v>
      </c>
      <c r="F4027" s="45" t="n">
        <v>36</v>
      </c>
    </row>
    <row r="4028" customFormat="false" ht="15" hidden="false" customHeight="false" outlineLevel="0" collapsed="false">
      <c r="A4028" s="7" t="s">
        <v>8134</v>
      </c>
      <c r="B4028" s="7" t="s">
        <v>12285</v>
      </c>
      <c r="C4028" s="44" t="n">
        <v>0</v>
      </c>
      <c r="D4028" s="44" t="n">
        <v>1</v>
      </c>
      <c r="E4028" s="38" t="n">
        <f aca="false">IFERROR(C4028/D4028,0)</f>
        <v>0</v>
      </c>
      <c r="F4028" s="45" t="n">
        <v>32</v>
      </c>
    </row>
    <row r="4029" customFormat="false" ht="15" hidden="false" customHeight="false" outlineLevel="0" collapsed="false">
      <c r="A4029" s="7" t="s">
        <v>3436</v>
      </c>
      <c r="B4029" s="7" t="s">
        <v>12342</v>
      </c>
      <c r="C4029" s="44" t="n">
        <v>0</v>
      </c>
      <c r="D4029" s="44" t="n">
        <v>1</v>
      </c>
      <c r="E4029" s="38" t="n">
        <f aca="false">IFERROR(C4029/D4029,0)</f>
        <v>0</v>
      </c>
      <c r="F4029" s="45" t="n">
        <v>34</v>
      </c>
    </row>
    <row r="4030" customFormat="false" ht="15" hidden="false" customHeight="false" outlineLevel="0" collapsed="false">
      <c r="A4030" s="7" t="s">
        <v>8142</v>
      </c>
      <c r="B4030" s="7" t="s">
        <v>12285</v>
      </c>
      <c r="C4030" s="44" t="n">
        <v>0</v>
      </c>
      <c r="D4030" s="44" t="n">
        <v>1</v>
      </c>
      <c r="E4030" s="38" t="n">
        <f aca="false">IFERROR(C4030/D4030,0)</f>
        <v>0</v>
      </c>
      <c r="F4030" s="45" t="n">
        <v>21</v>
      </c>
    </row>
    <row r="4031" customFormat="false" ht="15" hidden="false" customHeight="false" outlineLevel="0" collapsed="false">
      <c r="A4031" s="7" t="s">
        <v>2730</v>
      </c>
      <c r="B4031" s="7" t="s">
        <v>12313</v>
      </c>
      <c r="C4031" s="44" t="n">
        <v>0</v>
      </c>
      <c r="D4031" s="44" t="n">
        <v>1</v>
      </c>
      <c r="E4031" s="38" t="n">
        <f aca="false">IFERROR(C4031/D4031,0)</f>
        <v>0</v>
      </c>
      <c r="F4031" s="45" t="n">
        <v>8</v>
      </c>
    </row>
    <row r="4032" customFormat="false" ht="15" hidden="false" customHeight="false" outlineLevel="0" collapsed="false">
      <c r="A4032" s="7" t="s">
        <v>5638</v>
      </c>
      <c r="B4032" s="7" t="s">
        <v>12283</v>
      </c>
      <c r="C4032" s="44" t="n">
        <v>0</v>
      </c>
      <c r="D4032" s="44" t="n">
        <v>1</v>
      </c>
      <c r="E4032" s="38" t="n">
        <f aca="false">IFERROR(C4032/D4032,0)</f>
        <v>0</v>
      </c>
      <c r="F4032" s="45" t="n">
        <v>40</v>
      </c>
    </row>
    <row r="4033" customFormat="false" ht="15" hidden="false" customHeight="false" outlineLevel="0" collapsed="false">
      <c r="A4033" s="7" t="s">
        <v>9189</v>
      </c>
      <c r="B4033" s="7" t="s">
        <v>12284</v>
      </c>
      <c r="C4033" s="44" t="n">
        <v>0</v>
      </c>
      <c r="D4033" s="44" t="n">
        <v>1</v>
      </c>
      <c r="E4033" s="38" t="n">
        <f aca="false">IFERROR(C4033/D4033,0)</f>
        <v>0</v>
      </c>
      <c r="F4033" s="45" t="n">
        <v>36</v>
      </c>
    </row>
    <row r="4034" customFormat="false" ht="15" hidden="false" customHeight="false" outlineLevel="0" collapsed="false">
      <c r="A4034" s="7" t="s">
        <v>7274</v>
      </c>
      <c r="B4034" s="7" t="s">
        <v>12280</v>
      </c>
      <c r="C4034" s="44" t="n">
        <v>0</v>
      </c>
      <c r="D4034" s="44" t="n">
        <v>1</v>
      </c>
      <c r="E4034" s="38" t="n">
        <f aca="false">IFERROR(C4034/D4034,0)</f>
        <v>0</v>
      </c>
      <c r="F4034" s="45" t="n">
        <v>25</v>
      </c>
    </row>
    <row r="4035" customFormat="false" ht="15" hidden="false" customHeight="false" outlineLevel="0" collapsed="false">
      <c r="A4035" s="7" t="s">
        <v>3578</v>
      </c>
      <c r="B4035" s="7" t="s">
        <v>12298</v>
      </c>
      <c r="C4035" s="44" t="n">
        <v>0</v>
      </c>
      <c r="D4035" s="44" t="n">
        <v>1</v>
      </c>
      <c r="E4035" s="38" t="n">
        <f aca="false">IFERROR(C4035/D4035,0)</f>
        <v>0</v>
      </c>
      <c r="F4035" s="45" t="n">
        <v>35</v>
      </c>
    </row>
    <row r="4036" customFormat="false" ht="15" hidden="false" customHeight="false" outlineLevel="0" collapsed="false">
      <c r="A4036" s="7" t="s">
        <v>9185</v>
      </c>
      <c r="B4036" s="7" t="s">
        <v>12280</v>
      </c>
      <c r="C4036" s="44" t="n">
        <v>0</v>
      </c>
      <c r="D4036" s="44" t="n">
        <v>1</v>
      </c>
      <c r="E4036" s="38" t="n">
        <f aca="false">IFERROR(C4036/D4036,0)</f>
        <v>0</v>
      </c>
      <c r="F4036" s="45" t="n">
        <v>49</v>
      </c>
    </row>
    <row r="4037" customFormat="false" ht="15" hidden="false" customHeight="false" outlineLevel="0" collapsed="false">
      <c r="A4037" s="7" t="s">
        <v>6027</v>
      </c>
      <c r="B4037" s="7" t="s">
        <v>12280</v>
      </c>
      <c r="C4037" s="44" t="n">
        <v>0</v>
      </c>
      <c r="D4037" s="44" t="n">
        <v>1</v>
      </c>
      <c r="E4037" s="38" t="n">
        <f aca="false">IFERROR(C4037/D4037,0)</f>
        <v>0</v>
      </c>
      <c r="F4037" s="45" t="n">
        <v>35</v>
      </c>
    </row>
    <row r="4038" customFormat="false" ht="15" hidden="false" customHeight="false" outlineLevel="0" collapsed="false">
      <c r="A4038" s="7" t="s">
        <v>2539</v>
      </c>
      <c r="B4038" s="7" t="s">
        <v>12323</v>
      </c>
      <c r="C4038" s="44" t="n">
        <v>0</v>
      </c>
      <c r="D4038" s="44" t="n">
        <v>1</v>
      </c>
      <c r="E4038" s="38" t="n">
        <f aca="false">IFERROR(C4038/D4038,0)</f>
        <v>0</v>
      </c>
      <c r="F4038" s="45" t="n">
        <v>12</v>
      </c>
    </row>
    <row r="4039" customFormat="false" ht="15" hidden="false" customHeight="false" outlineLevel="0" collapsed="false">
      <c r="A4039" s="7" t="s">
        <v>2399</v>
      </c>
      <c r="B4039" s="7" t="s">
        <v>12325</v>
      </c>
      <c r="C4039" s="44" t="n">
        <v>0</v>
      </c>
      <c r="D4039" s="44" t="n">
        <v>1</v>
      </c>
      <c r="E4039" s="38" t="n">
        <f aca="false">IFERROR(C4039/D4039,0)</f>
        <v>0</v>
      </c>
      <c r="F4039" s="45" t="n">
        <v>18</v>
      </c>
    </row>
    <row r="4040" customFormat="false" ht="15" hidden="false" customHeight="false" outlineLevel="0" collapsed="false">
      <c r="A4040" s="7" t="s">
        <v>3586</v>
      </c>
      <c r="B4040" s="7" t="s">
        <v>12294</v>
      </c>
      <c r="C4040" s="44" t="n">
        <v>0</v>
      </c>
      <c r="D4040" s="44" t="n">
        <v>1</v>
      </c>
      <c r="E4040" s="38" t="n">
        <f aca="false">IFERROR(C4040/D4040,0)</f>
        <v>0</v>
      </c>
      <c r="F4040" s="45" t="n">
        <v>49</v>
      </c>
    </row>
    <row r="4041" customFormat="false" ht="15" hidden="false" customHeight="false" outlineLevel="0" collapsed="false">
      <c r="A4041" s="7" t="s">
        <v>7090</v>
      </c>
      <c r="B4041" s="7" t="s">
        <v>12325</v>
      </c>
      <c r="C4041" s="44" t="n">
        <v>0</v>
      </c>
      <c r="D4041" s="44" t="n">
        <v>1</v>
      </c>
      <c r="E4041" s="38" t="n">
        <f aca="false">IFERROR(C4041/D4041,0)</f>
        <v>0</v>
      </c>
      <c r="F4041" s="45" t="n">
        <v>52</v>
      </c>
    </row>
    <row r="4042" customFormat="false" ht="15" hidden="false" customHeight="false" outlineLevel="0" collapsed="false">
      <c r="A4042" s="7" t="s">
        <v>3931</v>
      </c>
      <c r="B4042" s="7" t="s">
        <v>12280</v>
      </c>
      <c r="C4042" s="44" t="n">
        <v>0</v>
      </c>
      <c r="D4042" s="44" t="n">
        <v>1</v>
      </c>
      <c r="E4042" s="38" t="n">
        <f aca="false">IFERROR(C4042/D4042,0)</f>
        <v>0</v>
      </c>
      <c r="F4042" s="45" t="n">
        <v>9</v>
      </c>
    </row>
    <row r="4043" customFormat="false" ht="15" hidden="false" customHeight="false" outlineLevel="0" collapsed="false">
      <c r="A4043" s="7" t="s">
        <v>7156</v>
      </c>
      <c r="B4043" s="7" t="s">
        <v>12285</v>
      </c>
      <c r="C4043" s="44" t="n">
        <v>0</v>
      </c>
      <c r="D4043" s="44" t="n">
        <v>1</v>
      </c>
      <c r="E4043" s="38" t="n">
        <f aca="false">IFERROR(C4043/D4043,0)</f>
        <v>0</v>
      </c>
      <c r="F4043" s="45" t="n">
        <v>17</v>
      </c>
    </row>
    <row r="4044" customFormat="false" ht="15" hidden="false" customHeight="false" outlineLevel="0" collapsed="false">
      <c r="A4044" s="7" t="s">
        <v>3094</v>
      </c>
      <c r="B4044" s="7" t="s">
        <v>12313</v>
      </c>
      <c r="C4044" s="44" t="n">
        <v>0</v>
      </c>
      <c r="D4044" s="44" t="n">
        <v>1</v>
      </c>
      <c r="E4044" s="38" t="n">
        <f aca="false">IFERROR(C4044/D4044,0)</f>
        <v>0</v>
      </c>
      <c r="F4044" s="45" t="n">
        <v>11</v>
      </c>
    </row>
    <row r="4045" customFormat="false" ht="15" hidden="false" customHeight="false" outlineLevel="0" collapsed="false">
      <c r="A4045" s="7" t="s">
        <v>2851</v>
      </c>
      <c r="B4045" s="7" t="s">
        <v>12325</v>
      </c>
      <c r="C4045" s="44" t="n">
        <v>0</v>
      </c>
      <c r="D4045" s="44" t="n">
        <v>1</v>
      </c>
      <c r="E4045" s="38" t="n">
        <f aca="false">IFERROR(C4045/D4045,0)</f>
        <v>0</v>
      </c>
      <c r="F4045" s="45" t="n">
        <v>24</v>
      </c>
    </row>
    <row r="4046" customFormat="false" ht="15" hidden="false" customHeight="false" outlineLevel="0" collapsed="false">
      <c r="A4046" s="7" t="s">
        <v>9161</v>
      </c>
      <c r="B4046" s="7" t="s">
        <v>12285</v>
      </c>
      <c r="C4046" s="44" t="n">
        <v>0</v>
      </c>
      <c r="D4046" s="44" t="n">
        <v>1</v>
      </c>
      <c r="E4046" s="38" t="n">
        <f aca="false">IFERROR(C4046/D4046,0)</f>
        <v>0</v>
      </c>
      <c r="F4046" s="45" t="n">
        <v>14</v>
      </c>
    </row>
    <row r="4047" customFormat="false" ht="15" hidden="false" customHeight="false" outlineLevel="0" collapsed="false">
      <c r="A4047" s="7" t="s">
        <v>3200</v>
      </c>
      <c r="B4047" s="7" t="s">
        <v>12325</v>
      </c>
      <c r="C4047" s="44" t="n">
        <v>0</v>
      </c>
      <c r="D4047" s="44" t="n">
        <v>1</v>
      </c>
      <c r="E4047" s="38" t="n">
        <f aca="false">IFERROR(C4047/D4047,0)</f>
        <v>0</v>
      </c>
      <c r="F4047" s="45" t="n">
        <v>21</v>
      </c>
    </row>
    <row r="4048" customFormat="false" ht="15" hidden="false" customHeight="false" outlineLevel="0" collapsed="false">
      <c r="A4048" s="7" t="s">
        <v>7201</v>
      </c>
      <c r="B4048" s="7" t="s">
        <v>12285</v>
      </c>
      <c r="C4048" s="44" t="n">
        <v>0</v>
      </c>
      <c r="D4048" s="44" t="n">
        <v>1</v>
      </c>
      <c r="E4048" s="38" t="n">
        <f aca="false">IFERROR(C4048/D4048,0)</f>
        <v>0</v>
      </c>
      <c r="F4048" s="45" t="n">
        <v>41</v>
      </c>
    </row>
    <row r="4049" customFormat="false" ht="15" hidden="false" customHeight="false" outlineLevel="0" collapsed="false">
      <c r="A4049" s="7" t="s">
        <v>7199</v>
      </c>
      <c r="B4049" s="7" t="s">
        <v>12378</v>
      </c>
      <c r="C4049" s="44" t="n">
        <v>0</v>
      </c>
      <c r="D4049" s="44" t="n">
        <v>1</v>
      </c>
      <c r="E4049" s="38" t="n">
        <f aca="false">IFERROR(C4049/D4049,0)</f>
        <v>0</v>
      </c>
      <c r="F4049" s="45" t="n">
        <v>34</v>
      </c>
    </row>
    <row r="4050" customFormat="false" ht="15" hidden="false" customHeight="false" outlineLevel="0" collapsed="false">
      <c r="A4050" s="7" t="s">
        <v>3612</v>
      </c>
      <c r="B4050" s="7" t="s">
        <v>12309</v>
      </c>
      <c r="C4050" s="44" t="n">
        <v>0</v>
      </c>
      <c r="D4050" s="44" t="n">
        <v>1</v>
      </c>
      <c r="E4050" s="38" t="n">
        <f aca="false">IFERROR(C4050/D4050,0)</f>
        <v>0</v>
      </c>
      <c r="F4050" s="45" t="n">
        <v>23</v>
      </c>
    </row>
    <row r="4051" customFormat="false" ht="15" hidden="false" customHeight="false" outlineLevel="0" collapsed="false">
      <c r="A4051" s="7" t="s">
        <v>4520</v>
      </c>
      <c r="B4051" s="7" t="s">
        <v>12281</v>
      </c>
      <c r="C4051" s="44" t="n">
        <v>0</v>
      </c>
      <c r="D4051" s="44" t="n">
        <v>1</v>
      </c>
      <c r="E4051" s="38" t="n">
        <f aca="false">IFERROR(C4051/D4051,0)</f>
        <v>0</v>
      </c>
      <c r="F4051" s="45" t="n">
        <v>9</v>
      </c>
    </row>
    <row r="4052" customFormat="false" ht="15" hidden="false" customHeight="false" outlineLevel="0" collapsed="false">
      <c r="A4052" s="7" t="s">
        <v>9149</v>
      </c>
      <c r="B4052" s="7" t="s">
        <v>12325</v>
      </c>
      <c r="C4052" s="44" t="n">
        <v>0</v>
      </c>
      <c r="D4052" s="44" t="n">
        <v>1</v>
      </c>
      <c r="E4052" s="38" t="n">
        <f aca="false">IFERROR(C4052/D4052,0)</f>
        <v>0</v>
      </c>
      <c r="F4052" s="45" t="n">
        <v>16</v>
      </c>
    </row>
    <row r="4053" customFormat="false" ht="15" hidden="false" customHeight="false" outlineLevel="0" collapsed="false">
      <c r="A4053" s="7" t="s">
        <v>8434</v>
      </c>
      <c r="B4053" s="7" t="s">
        <v>12280</v>
      </c>
      <c r="C4053" s="44" t="n">
        <v>0</v>
      </c>
      <c r="D4053" s="44" t="n">
        <v>1</v>
      </c>
      <c r="E4053" s="38" t="n">
        <f aca="false">IFERROR(C4053/D4053,0)</f>
        <v>0</v>
      </c>
      <c r="F4053" s="45" t="n">
        <v>44</v>
      </c>
    </row>
    <row r="4054" customFormat="false" ht="15" hidden="false" customHeight="false" outlineLevel="0" collapsed="false">
      <c r="A4054" s="7" t="s">
        <v>5086</v>
      </c>
      <c r="B4054" s="7" t="s">
        <v>12285</v>
      </c>
      <c r="C4054" s="44" t="n">
        <v>0</v>
      </c>
      <c r="D4054" s="44" t="n">
        <v>1</v>
      </c>
      <c r="E4054" s="38" t="n">
        <f aca="false">IFERROR(C4054/D4054,0)</f>
        <v>0</v>
      </c>
      <c r="F4054" s="45" t="n">
        <v>33</v>
      </c>
    </row>
    <row r="4055" customFormat="false" ht="15" hidden="false" customHeight="false" outlineLevel="0" collapsed="false">
      <c r="A4055" s="7" t="s">
        <v>8057</v>
      </c>
      <c r="B4055" s="7" t="s">
        <v>12284</v>
      </c>
      <c r="C4055" s="44" t="n">
        <v>0</v>
      </c>
      <c r="D4055" s="44" t="n">
        <v>1</v>
      </c>
      <c r="E4055" s="38" t="n">
        <f aca="false">IFERROR(C4055/D4055,0)</f>
        <v>0</v>
      </c>
      <c r="F4055" s="45" t="n">
        <v>60</v>
      </c>
    </row>
    <row r="4056" customFormat="false" ht="15" hidden="false" customHeight="false" outlineLevel="0" collapsed="false">
      <c r="A4056" s="7" t="s">
        <v>2362</v>
      </c>
      <c r="B4056" s="7" t="s">
        <v>12292</v>
      </c>
      <c r="C4056" s="44" t="n">
        <v>0</v>
      </c>
      <c r="D4056" s="44" t="n">
        <v>1</v>
      </c>
      <c r="E4056" s="38" t="n">
        <f aca="false">IFERROR(C4056/D4056,0)</f>
        <v>0</v>
      </c>
      <c r="F4056" s="45" t="n">
        <v>30</v>
      </c>
    </row>
    <row r="4057" customFormat="false" ht="15" hidden="false" customHeight="false" outlineLevel="0" collapsed="false">
      <c r="A4057" s="7" t="s">
        <v>7075</v>
      </c>
      <c r="B4057" s="7" t="s">
        <v>12313</v>
      </c>
      <c r="C4057" s="44" t="n">
        <v>0</v>
      </c>
      <c r="D4057" s="44" t="n">
        <v>1</v>
      </c>
      <c r="E4057" s="38" t="n">
        <f aca="false">IFERROR(C4057/D4057,0)</f>
        <v>0</v>
      </c>
      <c r="F4057" s="45" t="n">
        <v>10</v>
      </c>
    </row>
    <row r="4058" customFormat="false" ht="15" hidden="false" customHeight="false" outlineLevel="0" collapsed="false">
      <c r="A4058" s="7" t="s">
        <v>3192</v>
      </c>
      <c r="B4058" s="7" t="s">
        <v>12302</v>
      </c>
      <c r="C4058" s="44" t="n">
        <v>0</v>
      </c>
      <c r="D4058" s="44" t="n">
        <v>1</v>
      </c>
      <c r="E4058" s="38" t="n">
        <f aca="false">IFERROR(C4058/D4058,0)</f>
        <v>0</v>
      </c>
      <c r="F4058" s="45" t="n">
        <v>24</v>
      </c>
    </row>
    <row r="4059" customFormat="false" ht="15" hidden="false" customHeight="false" outlineLevel="0" collapsed="false">
      <c r="A4059" s="7" t="s">
        <v>7071</v>
      </c>
      <c r="B4059" s="7" t="s">
        <v>12284</v>
      </c>
      <c r="C4059" s="44" t="n">
        <v>0</v>
      </c>
      <c r="D4059" s="44" t="n">
        <v>1</v>
      </c>
      <c r="E4059" s="38" t="n">
        <f aca="false">IFERROR(C4059/D4059,0)</f>
        <v>0</v>
      </c>
      <c r="F4059" s="45" t="n">
        <v>74</v>
      </c>
    </row>
    <row r="4060" customFormat="false" ht="15" hidden="false" customHeight="false" outlineLevel="0" collapsed="false">
      <c r="A4060" s="7" t="s">
        <v>5817</v>
      </c>
      <c r="B4060" s="7" t="s">
        <v>12285</v>
      </c>
      <c r="C4060" s="44" t="n">
        <v>0</v>
      </c>
      <c r="D4060" s="44" t="n">
        <v>1</v>
      </c>
      <c r="E4060" s="38" t="n">
        <f aca="false">IFERROR(C4060/D4060,0)</f>
        <v>0</v>
      </c>
      <c r="F4060" s="45" t="n">
        <v>11</v>
      </c>
    </row>
    <row r="4061" customFormat="false" ht="15" hidden="false" customHeight="false" outlineLevel="0" collapsed="false">
      <c r="A4061" s="7" t="s">
        <v>2477</v>
      </c>
      <c r="B4061" s="7" t="s">
        <v>12334</v>
      </c>
      <c r="C4061" s="44" t="n">
        <v>0</v>
      </c>
      <c r="D4061" s="44" t="n">
        <v>1</v>
      </c>
      <c r="E4061" s="38" t="n">
        <f aca="false">IFERROR(C4061/D4061,0)</f>
        <v>0</v>
      </c>
      <c r="F4061" s="45" t="n">
        <v>27</v>
      </c>
    </row>
    <row r="4062" customFormat="false" ht="15" hidden="false" customHeight="false" outlineLevel="0" collapsed="false">
      <c r="A4062" s="7" t="s">
        <v>2422</v>
      </c>
      <c r="B4062" s="7" t="s">
        <v>12348</v>
      </c>
      <c r="C4062" s="44" t="n">
        <v>0</v>
      </c>
      <c r="D4062" s="44" t="n">
        <v>1</v>
      </c>
      <c r="E4062" s="38" t="n">
        <f aca="false">IFERROR(C4062/D4062,0)</f>
        <v>0</v>
      </c>
      <c r="F4062" s="45" t="n">
        <v>16</v>
      </c>
    </row>
    <row r="4063" customFormat="false" ht="15" hidden="false" customHeight="false" outlineLevel="0" collapsed="false">
      <c r="A4063" s="7" t="s">
        <v>4281</v>
      </c>
      <c r="B4063" s="7" t="s">
        <v>12294</v>
      </c>
      <c r="C4063" s="44" t="n">
        <v>0</v>
      </c>
      <c r="D4063" s="44" t="n">
        <v>1</v>
      </c>
      <c r="E4063" s="38" t="n">
        <f aca="false">IFERROR(C4063/D4063,0)</f>
        <v>0</v>
      </c>
      <c r="F4063" s="45" t="n">
        <v>22</v>
      </c>
    </row>
    <row r="4064" customFormat="false" ht="15" hidden="false" customHeight="false" outlineLevel="0" collapsed="false">
      <c r="A4064" s="7" t="s">
        <v>5071</v>
      </c>
      <c r="B4064" s="7" t="s">
        <v>12288</v>
      </c>
      <c r="C4064" s="44" t="n">
        <v>0</v>
      </c>
      <c r="D4064" s="44" t="n">
        <v>1</v>
      </c>
      <c r="E4064" s="38" t="n">
        <f aca="false">IFERROR(C4064/D4064,0)</f>
        <v>0</v>
      </c>
      <c r="F4064" s="45" t="n">
        <v>47</v>
      </c>
    </row>
    <row r="4065" customFormat="false" ht="15" hidden="false" customHeight="false" outlineLevel="0" collapsed="false">
      <c r="A4065" s="7" t="s">
        <v>5607</v>
      </c>
      <c r="B4065" s="7" t="s">
        <v>12285</v>
      </c>
      <c r="C4065" s="44" t="n">
        <v>0</v>
      </c>
      <c r="D4065" s="44" t="n">
        <v>1</v>
      </c>
      <c r="E4065" s="38" t="n">
        <f aca="false">IFERROR(C4065/D4065,0)</f>
        <v>0</v>
      </c>
      <c r="F4065" s="45" t="n">
        <v>20</v>
      </c>
    </row>
    <row r="4066" customFormat="false" ht="15" hidden="false" customHeight="false" outlineLevel="0" collapsed="false">
      <c r="A4066" s="7" t="s">
        <v>6531</v>
      </c>
      <c r="B4066" s="7" t="s">
        <v>12285</v>
      </c>
      <c r="C4066" s="44" t="n">
        <v>0</v>
      </c>
      <c r="D4066" s="44" t="n">
        <v>1</v>
      </c>
      <c r="E4066" s="38" t="n">
        <f aca="false">IFERROR(C4066/D4066,0)</f>
        <v>0</v>
      </c>
      <c r="F4066" s="45" t="n">
        <v>21</v>
      </c>
    </row>
    <row r="4067" customFormat="false" ht="15" hidden="false" customHeight="false" outlineLevel="0" collapsed="false">
      <c r="A4067" s="7" t="s">
        <v>2528</v>
      </c>
      <c r="B4067" s="7" t="s">
        <v>12317</v>
      </c>
      <c r="C4067" s="44" t="n">
        <v>0</v>
      </c>
      <c r="D4067" s="44" t="n">
        <v>1</v>
      </c>
      <c r="E4067" s="38" t="n">
        <f aca="false">IFERROR(C4067/D4067,0)</f>
        <v>0</v>
      </c>
      <c r="F4067" s="45" t="n">
        <v>26</v>
      </c>
    </row>
    <row r="4068" customFormat="false" ht="15" hidden="false" customHeight="false" outlineLevel="0" collapsed="false">
      <c r="A4068" s="7" t="s">
        <v>6524</v>
      </c>
      <c r="B4068" s="7" t="s">
        <v>12285</v>
      </c>
      <c r="C4068" s="44" t="n">
        <v>0</v>
      </c>
      <c r="D4068" s="44" t="n">
        <v>1</v>
      </c>
      <c r="E4068" s="38" t="n">
        <f aca="false">IFERROR(C4068/D4068,0)</f>
        <v>0</v>
      </c>
      <c r="F4068" s="45" t="n">
        <v>16</v>
      </c>
    </row>
    <row r="4069" customFormat="false" ht="15" hidden="false" customHeight="false" outlineLevel="0" collapsed="false">
      <c r="A4069" s="7" t="s">
        <v>7394</v>
      </c>
      <c r="B4069" s="7" t="s">
        <v>12318</v>
      </c>
      <c r="C4069" s="44" t="n">
        <v>0</v>
      </c>
      <c r="D4069" s="44" t="n">
        <v>1</v>
      </c>
      <c r="E4069" s="38" t="n">
        <f aca="false">IFERROR(C4069/D4069,0)</f>
        <v>0</v>
      </c>
      <c r="F4069" s="45" t="n">
        <v>30</v>
      </c>
    </row>
    <row r="4070" customFormat="false" ht="15" hidden="false" customHeight="false" outlineLevel="0" collapsed="false">
      <c r="A4070" s="7" t="s">
        <v>4604</v>
      </c>
      <c r="B4070" s="7" t="s">
        <v>12313</v>
      </c>
      <c r="C4070" s="44" t="n">
        <v>0</v>
      </c>
      <c r="D4070" s="44" t="n">
        <v>1</v>
      </c>
      <c r="E4070" s="38" t="n">
        <f aca="false">IFERROR(C4070/D4070,0)</f>
        <v>0</v>
      </c>
      <c r="F4070" s="45" t="n">
        <v>12</v>
      </c>
    </row>
    <row r="4071" customFormat="false" ht="15" hidden="false" customHeight="false" outlineLevel="0" collapsed="false">
      <c r="A4071" s="7" t="s">
        <v>2302</v>
      </c>
      <c r="B4071" s="7" t="s">
        <v>12328</v>
      </c>
      <c r="C4071" s="44" t="n">
        <v>0</v>
      </c>
      <c r="D4071" s="44" t="n">
        <v>1</v>
      </c>
      <c r="E4071" s="38" t="n">
        <f aca="false">IFERROR(C4071/D4071,0)</f>
        <v>0</v>
      </c>
      <c r="F4071" s="45" t="n">
        <v>12</v>
      </c>
    </row>
    <row r="4072" customFormat="false" ht="15" hidden="false" customHeight="false" outlineLevel="0" collapsed="false">
      <c r="A4072" s="7" t="s">
        <v>3748</v>
      </c>
      <c r="B4072" s="7" t="s">
        <v>12379</v>
      </c>
      <c r="C4072" s="44" t="n">
        <v>0</v>
      </c>
      <c r="D4072" s="44" t="n">
        <v>1</v>
      </c>
      <c r="E4072" s="38" t="n">
        <f aca="false">IFERROR(C4072/D4072,0)</f>
        <v>0</v>
      </c>
      <c r="F4072" s="45" t="n">
        <v>58</v>
      </c>
    </row>
    <row r="4073" customFormat="false" ht="15" hidden="false" customHeight="false" outlineLevel="0" collapsed="false">
      <c r="A4073" s="7" t="s">
        <v>3748</v>
      </c>
      <c r="B4073" s="7" t="s">
        <v>12359</v>
      </c>
      <c r="C4073" s="44" t="n">
        <v>0</v>
      </c>
      <c r="D4073" s="44" t="n">
        <v>1</v>
      </c>
      <c r="E4073" s="38" t="n">
        <f aca="false">IFERROR(C4073/D4073,0)</f>
        <v>0</v>
      </c>
      <c r="F4073" s="45" t="n">
        <v>53</v>
      </c>
    </row>
    <row r="4074" customFormat="false" ht="15" hidden="false" customHeight="false" outlineLevel="0" collapsed="false">
      <c r="A4074" s="7" t="s">
        <v>5208</v>
      </c>
      <c r="B4074" s="7" t="s">
        <v>12344</v>
      </c>
      <c r="C4074" s="44" t="n">
        <v>0</v>
      </c>
      <c r="D4074" s="44" t="n">
        <v>1</v>
      </c>
      <c r="E4074" s="38" t="n">
        <f aca="false">IFERROR(C4074/D4074,0)</f>
        <v>0</v>
      </c>
      <c r="F4074" s="45" t="n">
        <v>50</v>
      </c>
    </row>
    <row r="4075" customFormat="false" ht="15" hidden="false" customHeight="false" outlineLevel="0" collapsed="false">
      <c r="A4075" s="7" t="s">
        <v>7741</v>
      </c>
      <c r="B4075" s="7" t="s">
        <v>12316</v>
      </c>
      <c r="C4075" s="44" t="n">
        <v>0</v>
      </c>
      <c r="D4075" s="44" t="n">
        <v>1</v>
      </c>
      <c r="E4075" s="38" t="n">
        <f aca="false">IFERROR(C4075/D4075,0)</f>
        <v>0</v>
      </c>
      <c r="F4075" s="45" t="n">
        <v>39</v>
      </c>
    </row>
    <row r="4076" customFormat="false" ht="15" hidden="false" customHeight="false" outlineLevel="0" collapsed="false">
      <c r="A4076" s="7" t="s">
        <v>2314</v>
      </c>
      <c r="B4076" s="7" t="s">
        <v>12380</v>
      </c>
      <c r="C4076" s="44" t="n">
        <v>0</v>
      </c>
      <c r="D4076" s="44" t="n">
        <v>1</v>
      </c>
      <c r="E4076" s="38" t="n">
        <f aca="false">IFERROR(C4076/D4076,0)</f>
        <v>0</v>
      </c>
      <c r="F4076" s="45" t="n">
        <v>48</v>
      </c>
    </row>
    <row r="4077" customFormat="false" ht="15" hidden="false" customHeight="false" outlineLevel="0" collapsed="false">
      <c r="A4077" s="7" t="s">
        <v>4609</v>
      </c>
      <c r="B4077" s="7" t="s">
        <v>12280</v>
      </c>
      <c r="C4077" s="44" t="n">
        <v>0</v>
      </c>
      <c r="D4077" s="44" t="n">
        <v>1</v>
      </c>
      <c r="E4077" s="38" t="n">
        <f aca="false">IFERROR(C4077/D4077,0)</f>
        <v>0</v>
      </c>
      <c r="F4077" s="45" t="n">
        <v>12</v>
      </c>
    </row>
    <row r="4078" customFormat="false" ht="15" hidden="false" customHeight="false" outlineLevel="0" collapsed="false">
      <c r="A4078" s="7" t="s">
        <v>2481</v>
      </c>
      <c r="B4078" s="7" t="s">
        <v>12379</v>
      </c>
      <c r="C4078" s="44" t="n">
        <v>0</v>
      </c>
      <c r="D4078" s="44" t="n">
        <v>1</v>
      </c>
      <c r="E4078" s="38" t="n">
        <f aca="false">IFERROR(C4078/D4078,0)</f>
        <v>0</v>
      </c>
      <c r="F4078" s="45" t="n">
        <v>63</v>
      </c>
    </row>
    <row r="4079" customFormat="false" ht="15" hidden="false" customHeight="false" outlineLevel="0" collapsed="false">
      <c r="A4079" s="7" t="s">
        <v>2489</v>
      </c>
      <c r="B4079" s="7" t="s">
        <v>12320</v>
      </c>
      <c r="C4079" s="44" t="n">
        <v>0</v>
      </c>
      <c r="D4079" s="44" t="n">
        <v>1</v>
      </c>
      <c r="E4079" s="38" t="n">
        <f aca="false">IFERROR(C4079/D4079,0)</f>
        <v>0</v>
      </c>
      <c r="F4079" s="45" t="n">
        <v>56</v>
      </c>
    </row>
    <row r="4080" customFormat="false" ht="15" hidden="false" customHeight="false" outlineLevel="0" collapsed="false">
      <c r="A4080" s="7" t="s">
        <v>3341</v>
      </c>
      <c r="B4080" s="7" t="s">
        <v>12374</v>
      </c>
      <c r="C4080" s="44" t="n">
        <v>0</v>
      </c>
      <c r="D4080" s="44" t="n">
        <v>1</v>
      </c>
      <c r="E4080" s="38" t="n">
        <f aca="false">IFERROR(C4080/D4080,0)</f>
        <v>0</v>
      </c>
      <c r="F4080" s="45" t="n">
        <v>35</v>
      </c>
    </row>
    <row r="4081" customFormat="false" ht="15" hidden="false" customHeight="false" outlineLevel="0" collapsed="false">
      <c r="A4081" s="7" t="s">
        <v>3836</v>
      </c>
      <c r="B4081" s="7" t="s">
        <v>12332</v>
      </c>
      <c r="C4081" s="44" t="n">
        <v>0</v>
      </c>
      <c r="D4081" s="44" t="n">
        <v>1</v>
      </c>
      <c r="E4081" s="38" t="n">
        <f aca="false">IFERROR(C4081/D4081,0)</f>
        <v>0</v>
      </c>
      <c r="F4081" s="45" t="n">
        <v>53</v>
      </c>
    </row>
    <row r="4082" customFormat="false" ht="15" hidden="false" customHeight="false" outlineLevel="0" collapsed="false">
      <c r="A4082" s="7" t="s">
        <v>3104</v>
      </c>
      <c r="B4082" s="7" t="s">
        <v>12300</v>
      </c>
      <c r="C4082" s="44" t="n">
        <v>0</v>
      </c>
      <c r="D4082" s="44" t="n">
        <v>1</v>
      </c>
      <c r="E4082" s="38" t="n">
        <f aca="false">IFERROR(C4082/D4082,0)</f>
        <v>0</v>
      </c>
      <c r="F4082" s="45" t="n">
        <v>21</v>
      </c>
    </row>
    <row r="4083" customFormat="false" ht="15" hidden="false" customHeight="false" outlineLevel="0" collapsed="false">
      <c r="A4083" s="7" t="s">
        <v>4601</v>
      </c>
      <c r="B4083" s="7" t="s">
        <v>12300</v>
      </c>
      <c r="C4083" s="44" t="n">
        <v>0</v>
      </c>
      <c r="D4083" s="44" t="n">
        <v>1</v>
      </c>
      <c r="E4083" s="38" t="n">
        <f aca="false">IFERROR(C4083/D4083,0)</f>
        <v>0</v>
      </c>
      <c r="F4083" s="45" t="n">
        <v>24</v>
      </c>
    </row>
    <row r="4084" customFormat="false" ht="15" hidden="false" customHeight="false" outlineLevel="0" collapsed="false">
      <c r="A4084" s="7" t="s">
        <v>2839</v>
      </c>
      <c r="B4084" s="7" t="s">
        <v>12334</v>
      </c>
      <c r="C4084" s="44" t="n">
        <v>0</v>
      </c>
      <c r="D4084" s="44" t="n">
        <v>1</v>
      </c>
      <c r="E4084" s="38" t="n">
        <f aca="false">IFERROR(C4084/D4084,0)</f>
        <v>0</v>
      </c>
      <c r="F4084" s="45" t="n">
        <v>45</v>
      </c>
    </row>
    <row r="4085" customFormat="false" ht="15" hidden="false" customHeight="false" outlineLevel="0" collapsed="false">
      <c r="A4085" s="7" t="s">
        <v>7228</v>
      </c>
      <c r="B4085" s="7" t="s">
        <v>12302</v>
      </c>
      <c r="C4085" s="44" t="n">
        <v>0</v>
      </c>
      <c r="D4085" s="44" t="n">
        <v>1</v>
      </c>
      <c r="E4085" s="38" t="n">
        <f aca="false">IFERROR(C4085/D4085,0)</f>
        <v>0</v>
      </c>
      <c r="F4085" s="45" t="n">
        <v>28</v>
      </c>
    </row>
    <row r="4086" customFormat="false" ht="15" hidden="false" customHeight="false" outlineLevel="0" collapsed="false">
      <c r="A4086" s="7" t="s">
        <v>3937</v>
      </c>
      <c r="B4086" s="7" t="s">
        <v>12379</v>
      </c>
      <c r="C4086" s="44" t="n">
        <v>0</v>
      </c>
      <c r="D4086" s="44" t="n">
        <v>1</v>
      </c>
      <c r="E4086" s="38" t="n">
        <f aca="false">IFERROR(C4086/D4086,0)</f>
        <v>0</v>
      </c>
      <c r="F4086" s="45" t="n">
        <v>28</v>
      </c>
    </row>
    <row r="4087" customFormat="false" ht="15" hidden="false" customHeight="false" outlineLevel="0" collapsed="false">
      <c r="A4087" s="7" t="s">
        <v>9131</v>
      </c>
      <c r="B4087" s="7" t="s">
        <v>12285</v>
      </c>
      <c r="C4087" s="44" t="n">
        <v>0</v>
      </c>
      <c r="D4087" s="44" t="n">
        <v>1</v>
      </c>
      <c r="E4087" s="38" t="n">
        <f aca="false">IFERROR(C4087/D4087,0)</f>
        <v>0</v>
      </c>
      <c r="F4087" s="45" t="n">
        <v>40</v>
      </c>
    </row>
    <row r="4088" customFormat="false" ht="15" hidden="false" customHeight="false" outlineLevel="0" collapsed="false">
      <c r="A4088" s="7" t="s">
        <v>8475</v>
      </c>
      <c r="B4088" s="7" t="s">
        <v>12309</v>
      </c>
      <c r="C4088" s="44" t="n">
        <v>0</v>
      </c>
      <c r="D4088" s="44" t="n">
        <v>1</v>
      </c>
      <c r="E4088" s="38" t="n">
        <f aca="false">IFERROR(C4088/D4088,0)</f>
        <v>0</v>
      </c>
      <c r="F4088" s="45" t="n">
        <v>56</v>
      </c>
    </row>
    <row r="4089" customFormat="false" ht="15" hidden="false" customHeight="false" outlineLevel="0" collapsed="false">
      <c r="A4089" s="7" t="s">
        <v>9129</v>
      </c>
      <c r="B4089" s="7" t="s">
        <v>12280</v>
      </c>
      <c r="C4089" s="44" t="n">
        <v>0</v>
      </c>
      <c r="D4089" s="44" t="n">
        <v>1</v>
      </c>
      <c r="E4089" s="38" t="n">
        <f aca="false">IFERROR(C4089/D4089,0)</f>
        <v>0</v>
      </c>
      <c r="F4089" s="45" t="n">
        <v>32</v>
      </c>
    </row>
    <row r="4090" customFormat="false" ht="15" hidden="false" customHeight="false" outlineLevel="0" collapsed="false">
      <c r="A4090" s="7" t="s">
        <v>3889</v>
      </c>
      <c r="B4090" s="7" t="s">
        <v>12281</v>
      </c>
      <c r="C4090" s="44" t="n">
        <v>0</v>
      </c>
      <c r="D4090" s="44" t="n">
        <v>1</v>
      </c>
      <c r="E4090" s="38" t="n">
        <f aca="false">IFERROR(C4090/D4090,0)</f>
        <v>0</v>
      </c>
      <c r="F4090" s="45" t="n">
        <v>4</v>
      </c>
    </row>
    <row r="4091" customFormat="false" ht="15" hidden="false" customHeight="false" outlineLevel="0" collapsed="false">
      <c r="A4091" s="7" t="s">
        <v>6172</v>
      </c>
      <c r="B4091" s="7" t="s">
        <v>12285</v>
      </c>
      <c r="C4091" s="44" t="n">
        <v>0</v>
      </c>
      <c r="D4091" s="44" t="n">
        <v>1</v>
      </c>
      <c r="E4091" s="38" t="n">
        <f aca="false">IFERROR(C4091/D4091,0)</f>
        <v>0</v>
      </c>
      <c r="F4091" s="45" t="n">
        <v>3</v>
      </c>
    </row>
    <row r="4092" customFormat="false" ht="15" hidden="false" customHeight="false" outlineLevel="0" collapsed="false">
      <c r="A4092" s="7" t="s">
        <v>7470</v>
      </c>
      <c r="B4092" s="7" t="s">
        <v>12284</v>
      </c>
      <c r="C4092" s="44" t="n">
        <v>0</v>
      </c>
      <c r="D4092" s="44" t="n">
        <v>1</v>
      </c>
      <c r="E4092" s="38" t="n">
        <f aca="false">IFERROR(C4092/D4092,0)</f>
        <v>0</v>
      </c>
      <c r="F4092" s="45" t="n">
        <v>59</v>
      </c>
    </row>
    <row r="4093" customFormat="false" ht="15" hidden="false" customHeight="false" outlineLevel="0" collapsed="false">
      <c r="A4093" s="7" t="s">
        <v>2774</v>
      </c>
      <c r="B4093" s="7" t="s">
        <v>12302</v>
      </c>
      <c r="C4093" s="44" t="n">
        <v>0</v>
      </c>
      <c r="D4093" s="44" t="n">
        <v>1</v>
      </c>
      <c r="E4093" s="38" t="n">
        <f aca="false">IFERROR(C4093/D4093,0)</f>
        <v>0</v>
      </c>
      <c r="F4093" s="45" t="n">
        <v>41</v>
      </c>
    </row>
    <row r="4094" customFormat="false" ht="15" hidden="false" customHeight="false" outlineLevel="0" collapsed="false">
      <c r="A4094" s="7" t="s">
        <v>9113</v>
      </c>
      <c r="B4094" s="7" t="s">
        <v>12280</v>
      </c>
      <c r="C4094" s="44" t="n">
        <v>0</v>
      </c>
      <c r="D4094" s="44" t="n">
        <v>1</v>
      </c>
      <c r="E4094" s="38" t="n">
        <f aca="false">IFERROR(C4094/D4094,0)</f>
        <v>0</v>
      </c>
      <c r="F4094" s="45" t="n">
        <v>26</v>
      </c>
    </row>
    <row r="4095" customFormat="false" ht="15" hidden="false" customHeight="false" outlineLevel="0" collapsed="false">
      <c r="A4095" s="7" t="s">
        <v>6633</v>
      </c>
      <c r="B4095" s="7" t="s">
        <v>12289</v>
      </c>
      <c r="C4095" s="44" t="n">
        <v>0</v>
      </c>
      <c r="D4095" s="44" t="n">
        <v>1</v>
      </c>
      <c r="E4095" s="38" t="n">
        <f aca="false">IFERROR(C4095/D4095,0)</f>
        <v>0</v>
      </c>
      <c r="F4095" s="45" t="n">
        <v>3</v>
      </c>
    </row>
    <row r="4096" customFormat="false" ht="15" hidden="false" customHeight="false" outlineLevel="0" collapsed="false">
      <c r="A4096" s="7" t="s">
        <v>5687</v>
      </c>
      <c r="B4096" s="7" t="s">
        <v>12285</v>
      </c>
      <c r="C4096" s="44" t="n">
        <v>0</v>
      </c>
      <c r="D4096" s="44" t="n">
        <v>1</v>
      </c>
      <c r="E4096" s="38" t="n">
        <f aca="false">IFERROR(C4096/D4096,0)</f>
        <v>0</v>
      </c>
      <c r="F4096" s="45" t="n">
        <v>9</v>
      </c>
    </row>
    <row r="4097" customFormat="false" ht="15" hidden="false" customHeight="false" outlineLevel="0" collapsed="false">
      <c r="A4097" s="7" t="s">
        <v>4766</v>
      </c>
      <c r="B4097" s="7" t="s">
        <v>12285</v>
      </c>
      <c r="C4097" s="44" t="n">
        <v>0</v>
      </c>
      <c r="D4097" s="44" t="n">
        <v>1</v>
      </c>
      <c r="E4097" s="38" t="n">
        <f aca="false">IFERROR(C4097/D4097,0)</f>
        <v>0</v>
      </c>
      <c r="F4097" s="45" t="n">
        <v>23</v>
      </c>
    </row>
    <row r="4098" customFormat="false" ht="15" hidden="false" customHeight="false" outlineLevel="0" collapsed="false">
      <c r="A4098" s="7" t="s">
        <v>5755</v>
      </c>
      <c r="B4098" s="7" t="s">
        <v>12285</v>
      </c>
      <c r="C4098" s="44" t="n">
        <v>0</v>
      </c>
      <c r="D4098" s="44" t="n">
        <v>1</v>
      </c>
      <c r="E4098" s="38" t="n">
        <f aca="false">IFERROR(C4098/D4098,0)</f>
        <v>0</v>
      </c>
      <c r="F4098" s="45" t="n">
        <v>17</v>
      </c>
    </row>
    <row r="4099" customFormat="false" ht="15" hidden="false" customHeight="false" outlineLevel="0" collapsed="false">
      <c r="A4099" s="7" t="s">
        <v>5144</v>
      </c>
      <c r="B4099" s="7" t="s">
        <v>12285</v>
      </c>
      <c r="C4099" s="44" t="n">
        <v>0</v>
      </c>
      <c r="D4099" s="44" t="n">
        <v>1</v>
      </c>
      <c r="E4099" s="38" t="n">
        <f aca="false">IFERROR(C4099/D4099,0)</f>
        <v>0</v>
      </c>
      <c r="F4099" s="45" t="n">
        <v>12</v>
      </c>
    </row>
    <row r="4100" customFormat="false" ht="15" hidden="false" customHeight="false" outlineLevel="0" collapsed="false">
      <c r="A4100" s="7" t="s">
        <v>3280</v>
      </c>
      <c r="B4100" s="7" t="s">
        <v>12280</v>
      </c>
      <c r="C4100" s="44" t="n">
        <v>0</v>
      </c>
      <c r="D4100" s="44" t="n">
        <v>1</v>
      </c>
      <c r="E4100" s="38" t="n">
        <f aca="false">IFERROR(C4100/D4100,0)</f>
        <v>0</v>
      </c>
      <c r="F4100" s="45" t="n">
        <v>22</v>
      </c>
    </row>
    <row r="4101" customFormat="false" ht="15" hidden="false" customHeight="false" outlineLevel="0" collapsed="false">
      <c r="A4101" s="7" t="s">
        <v>8048</v>
      </c>
      <c r="B4101" s="7" t="s">
        <v>12285</v>
      </c>
      <c r="C4101" s="44" t="n">
        <v>0</v>
      </c>
      <c r="D4101" s="44" t="n">
        <v>1</v>
      </c>
      <c r="E4101" s="38" t="n">
        <f aca="false">IFERROR(C4101/D4101,0)</f>
        <v>0</v>
      </c>
      <c r="F4101" s="45" t="n">
        <v>17</v>
      </c>
    </row>
    <row r="4102" customFormat="false" ht="15" hidden="false" customHeight="false" outlineLevel="0" collapsed="false">
      <c r="A4102" s="7" t="s">
        <v>2563</v>
      </c>
      <c r="B4102" s="7" t="s">
        <v>12286</v>
      </c>
      <c r="C4102" s="44" t="n">
        <v>0</v>
      </c>
      <c r="D4102" s="44" t="n">
        <v>1</v>
      </c>
      <c r="E4102" s="38" t="n">
        <f aca="false">IFERROR(C4102/D4102,0)</f>
        <v>0</v>
      </c>
      <c r="F4102" s="45" t="n">
        <v>7</v>
      </c>
    </row>
    <row r="4103" customFormat="false" ht="15" hidden="false" customHeight="false" outlineLevel="0" collapsed="false">
      <c r="A4103" s="7" t="s">
        <v>3494</v>
      </c>
      <c r="B4103" s="7" t="s">
        <v>12280</v>
      </c>
      <c r="C4103" s="44" t="n">
        <v>0</v>
      </c>
      <c r="D4103" s="44" t="n">
        <v>1</v>
      </c>
      <c r="E4103" s="38" t="n">
        <f aca="false">IFERROR(C4103/D4103,0)</f>
        <v>0</v>
      </c>
      <c r="F4103" s="45" t="n">
        <v>29</v>
      </c>
    </row>
    <row r="4104" customFormat="false" ht="15" hidden="false" customHeight="false" outlineLevel="0" collapsed="false">
      <c r="A4104" s="7" t="s">
        <v>5571</v>
      </c>
      <c r="B4104" s="7" t="s">
        <v>12285</v>
      </c>
      <c r="C4104" s="44" t="n">
        <v>0</v>
      </c>
      <c r="D4104" s="44" t="n">
        <v>1</v>
      </c>
      <c r="E4104" s="38" t="n">
        <f aca="false">IFERROR(C4104/D4104,0)</f>
        <v>0</v>
      </c>
      <c r="F4104" s="45" t="n">
        <v>20</v>
      </c>
    </row>
    <row r="4105" customFormat="false" ht="15" hidden="false" customHeight="false" outlineLevel="0" collapsed="false">
      <c r="A4105" s="7" t="s">
        <v>2830</v>
      </c>
      <c r="B4105" s="7" t="s">
        <v>12280</v>
      </c>
      <c r="C4105" s="44" t="n">
        <v>0</v>
      </c>
      <c r="D4105" s="44" t="n">
        <v>1</v>
      </c>
      <c r="E4105" s="38" t="n">
        <f aca="false">IFERROR(C4105/D4105,0)</f>
        <v>0</v>
      </c>
      <c r="F4105" s="45" t="n">
        <v>17</v>
      </c>
    </row>
    <row r="4106" customFormat="false" ht="15" hidden="false" customHeight="false" outlineLevel="0" collapsed="false">
      <c r="A4106" s="7" t="s">
        <v>5570</v>
      </c>
      <c r="B4106" s="7" t="s">
        <v>12280</v>
      </c>
      <c r="C4106" s="44" t="n">
        <v>0</v>
      </c>
      <c r="D4106" s="44" t="n">
        <v>1</v>
      </c>
      <c r="E4106" s="38" t="n">
        <f aca="false">IFERROR(C4106/D4106,0)</f>
        <v>0</v>
      </c>
      <c r="F4106" s="45" t="n">
        <v>13</v>
      </c>
    </row>
    <row r="4107" customFormat="false" ht="15" hidden="false" customHeight="false" outlineLevel="0" collapsed="false">
      <c r="A4107" s="7" t="s">
        <v>3018</v>
      </c>
      <c r="B4107" s="7" t="s">
        <v>12281</v>
      </c>
      <c r="C4107" s="44" t="n">
        <v>0</v>
      </c>
      <c r="D4107" s="44" t="n">
        <v>1</v>
      </c>
      <c r="E4107" s="38" t="n">
        <f aca="false">IFERROR(C4107/D4107,0)</f>
        <v>0</v>
      </c>
      <c r="F4107" s="45" t="n">
        <v>20</v>
      </c>
    </row>
    <row r="4108" customFormat="false" ht="15" hidden="false" customHeight="false" outlineLevel="0" collapsed="false">
      <c r="A4108" s="7" t="s">
        <v>4613</v>
      </c>
      <c r="B4108" s="7" t="s">
        <v>12285</v>
      </c>
      <c r="C4108" s="44" t="n">
        <v>0</v>
      </c>
      <c r="D4108" s="44" t="n">
        <v>1</v>
      </c>
      <c r="E4108" s="38" t="n">
        <f aca="false">IFERROR(C4108/D4108,0)</f>
        <v>0</v>
      </c>
      <c r="F4108" s="45" t="n">
        <v>43</v>
      </c>
    </row>
    <row r="4109" customFormat="false" ht="15" hidden="false" customHeight="false" outlineLevel="0" collapsed="false">
      <c r="A4109" s="7" t="s">
        <v>9094</v>
      </c>
      <c r="B4109" s="7" t="s">
        <v>12285</v>
      </c>
      <c r="C4109" s="44" t="n">
        <v>0</v>
      </c>
      <c r="D4109" s="44" t="n">
        <v>1</v>
      </c>
      <c r="E4109" s="38" t="n">
        <f aca="false">IFERROR(C4109/D4109,0)</f>
        <v>0</v>
      </c>
      <c r="F4109" s="45" t="n">
        <v>22</v>
      </c>
    </row>
    <row r="4110" customFormat="false" ht="15" hidden="false" customHeight="false" outlineLevel="0" collapsed="false">
      <c r="A4110" s="7" t="s">
        <v>5564</v>
      </c>
      <c r="B4110" s="7" t="s">
        <v>12285</v>
      </c>
      <c r="C4110" s="44" t="n">
        <v>0</v>
      </c>
      <c r="D4110" s="44" t="n">
        <v>1</v>
      </c>
      <c r="E4110" s="38" t="n">
        <f aca="false">IFERROR(C4110/D4110,0)</f>
        <v>0</v>
      </c>
      <c r="F4110" s="45" t="n">
        <v>26</v>
      </c>
    </row>
    <row r="4111" customFormat="false" ht="15" hidden="false" customHeight="false" outlineLevel="0" collapsed="false">
      <c r="A4111" s="7" t="s">
        <v>4840</v>
      </c>
      <c r="B4111" s="7" t="s">
        <v>12285</v>
      </c>
      <c r="C4111" s="44" t="n">
        <v>0</v>
      </c>
      <c r="D4111" s="44" t="n">
        <v>1</v>
      </c>
      <c r="E4111" s="38" t="n">
        <f aca="false">IFERROR(C4111/D4111,0)</f>
        <v>0</v>
      </c>
      <c r="F4111" s="45" t="n">
        <v>11</v>
      </c>
    </row>
    <row r="4112" customFormat="false" ht="15" hidden="false" customHeight="false" outlineLevel="0" collapsed="false">
      <c r="A4112" s="7" t="s">
        <v>3799</v>
      </c>
      <c r="B4112" s="7" t="s">
        <v>12285</v>
      </c>
      <c r="C4112" s="44" t="n">
        <v>0</v>
      </c>
      <c r="D4112" s="44" t="n">
        <v>1</v>
      </c>
      <c r="E4112" s="38" t="n">
        <f aca="false">IFERROR(C4112/D4112,0)</f>
        <v>0</v>
      </c>
      <c r="F4112" s="45" t="n">
        <v>20</v>
      </c>
    </row>
    <row r="4113" customFormat="false" ht="15" hidden="false" customHeight="false" outlineLevel="0" collapsed="false">
      <c r="A4113" s="7" t="s">
        <v>8027</v>
      </c>
      <c r="B4113" s="7" t="s">
        <v>12285</v>
      </c>
      <c r="C4113" s="44" t="n">
        <v>0</v>
      </c>
      <c r="D4113" s="44" t="n">
        <v>1</v>
      </c>
      <c r="E4113" s="38" t="n">
        <f aca="false">IFERROR(C4113/D4113,0)</f>
        <v>0</v>
      </c>
      <c r="F4113" s="45" t="n">
        <v>25</v>
      </c>
    </row>
    <row r="4114" customFormat="false" ht="15" hidden="false" customHeight="false" outlineLevel="0" collapsed="false">
      <c r="A4114" s="7" t="s">
        <v>4456</v>
      </c>
      <c r="B4114" s="7" t="s">
        <v>12280</v>
      </c>
      <c r="C4114" s="44" t="n">
        <v>0</v>
      </c>
      <c r="D4114" s="44" t="n">
        <v>1</v>
      </c>
      <c r="E4114" s="38" t="n">
        <f aca="false">IFERROR(C4114/D4114,0)</f>
        <v>0</v>
      </c>
      <c r="F4114" s="45" t="n">
        <v>6</v>
      </c>
    </row>
    <row r="4115" customFormat="false" ht="15" hidden="false" customHeight="false" outlineLevel="0" collapsed="false">
      <c r="A4115" s="7" t="s">
        <v>2358</v>
      </c>
      <c r="B4115" s="7" t="s">
        <v>12288</v>
      </c>
      <c r="C4115" s="44" t="n">
        <v>0</v>
      </c>
      <c r="D4115" s="44" t="n">
        <v>1</v>
      </c>
      <c r="E4115" s="38" t="n">
        <f aca="false">IFERROR(C4115/D4115,0)</f>
        <v>0</v>
      </c>
      <c r="F4115" s="45" t="n">
        <v>10</v>
      </c>
    </row>
    <row r="4116" customFormat="false" ht="15" hidden="false" customHeight="false" outlineLevel="0" collapsed="false">
      <c r="A4116" s="7" t="s">
        <v>4281</v>
      </c>
      <c r="B4116" s="7" t="s">
        <v>12285</v>
      </c>
      <c r="C4116" s="44" t="n">
        <v>0</v>
      </c>
      <c r="D4116" s="44" t="n">
        <v>1</v>
      </c>
      <c r="E4116" s="38" t="n">
        <f aca="false">IFERROR(C4116/D4116,0)</f>
        <v>0</v>
      </c>
      <c r="F4116" s="45" t="n">
        <v>21</v>
      </c>
    </row>
    <row r="4117" customFormat="false" ht="15" hidden="false" customHeight="false" outlineLevel="0" collapsed="false">
      <c r="A4117" s="7" t="s">
        <v>7566</v>
      </c>
      <c r="B4117" s="7" t="s">
        <v>12285</v>
      </c>
      <c r="C4117" s="44" t="n">
        <v>0</v>
      </c>
      <c r="D4117" s="44" t="n">
        <v>1</v>
      </c>
      <c r="E4117" s="38" t="n">
        <f aca="false">IFERROR(C4117/D4117,0)</f>
        <v>0</v>
      </c>
      <c r="F4117" s="45" t="n">
        <v>14</v>
      </c>
    </row>
    <row r="4118" customFormat="false" ht="15" hidden="false" customHeight="false" outlineLevel="0" collapsed="false">
      <c r="A4118" s="7" t="s">
        <v>2950</v>
      </c>
      <c r="B4118" s="7" t="s">
        <v>12309</v>
      </c>
      <c r="C4118" s="44" t="n">
        <v>0</v>
      </c>
      <c r="D4118" s="44" t="n">
        <v>1</v>
      </c>
      <c r="E4118" s="38" t="n">
        <f aca="false">IFERROR(C4118/D4118,0)</f>
        <v>0</v>
      </c>
      <c r="F4118" s="45" t="n">
        <v>46</v>
      </c>
    </row>
    <row r="4119" customFormat="false" ht="15" hidden="false" customHeight="false" outlineLevel="0" collapsed="false">
      <c r="A4119" s="7" t="s">
        <v>4160</v>
      </c>
      <c r="B4119" s="7" t="s">
        <v>12285</v>
      </c>
      <c r="C4119" s="44" t="n">
        <v>0</v>
      </c>
      <c r="D4119" s="44" t="n">
        <v>1</v>
      </c>
      <c r="E4119" s="38" t="n">
        <f aca="false">IFERROR(C4119/D4119,0)</f>
        <v>0</v>
      </c>
      <c r="F4119" s="45" t="n">
        <v>11</v>
      </c>
    </row>
    <row r="4120" customFormat="false" ht="15" hidden="false" customHeight="false" outlineLevel="0" collapsed="false">
      <c r="A4120" s="7" t="s">
        <v>6627</v>
      </c>
      <c r="B4120" s="7" t="s">
        <v>12285</v>
      </c>
      <c r="C4120" s="44" t="n">
        <v>0</v>
      </c>
      <c r="D4120" s="44" t="n">
        <v>1</v>
      </c>
      <c r="E4120" s="38" t="n">
        <f aca="false">IFERROR(C4120/D4120,0)</f>
        <v>0</v>
      </c>
      <c r="F4120" s="45" t="n">
        <v>52</v>
      </c>
    </row>
    <row r="4121" customFormat="false" ht="15" hidden="false" customHeight="false" outlineLevel="0" collapsed="false">
      <c r="A4121" s="7" t="s">
        <v>8024</v>
      </c>
      <c r="B4121" s="7" t="s">
        <v>12281</v>
      </c>
      <c r="C4121" s="44" t="n">
        <v>0</v>
      </c>
      <c r="D4121" s="44" t="n">
        <v>1</v>
      </c>
      <c r="E4121" s="38" t="n">
        <f aca="false">IFERROR(C4121/D4121,0)</f>
        <v>0</v>
      </c>
      <c r="F4121" s="45" t="n">
        <v>11</v>
      </c>
    </row>
    <row r="4122" customFormat="false" ht="15" hidden="false" customHeight="false" outlineLevel="0" collapsed="false">
      <c r="A4122" s="7" t="s">
        <v>5714</v>
      </c>
      <c r="B4122" s="7" t="s">
        <v>12285</v>
      </c>
      <c r="C4122" s="44" t="n">
        <v>0</v>
      </c>
      <c r="D4122" s="44" t="n">
        <v>1</v>
      </c>
      <c r="E4122" s="38" t="n">
        <f aca="false">IFERROR(C4122/D4122,0)</f>
        <v>0</v>
      </c>
      <c r="F4122" s="45" t="n">
        <v>22</v>
      </c>
    </row>
    <row r="4123" customFormat="false" ht="15" hidden="false" customHeight="false" outlineLevel="0" collapsed="false">
      <c r="A4123" s="7" t="s">
        <v>6973</v>
      </c>
      <c r="B4123" s="7" t="s">
        <v>12285</v>
      </c>
      <c r="C4123" s="44" t="n">
        <v>0</v>
      </c>
      <c r="D4123" s="44" t="n">
        <v>1</v>
      </c>
      <c r="E4123" s="38" t="n">
        <f aca="false">IFERROR(C4123/D4123,0)</f>
        <v>0</v>
      </c>
      <c r="F4123" s="45" t="n">
        <v>23</v>
      </c>
    </row>
    <row r="4124" customFormat="false" ht="15" hidden="false" customHeight="false" outlineLevel="0" collapsed="false">
      <c r="A4124" s="7" t="s">
        <v>7628</v>
      </c>
      <c r="B4124" s="7" t="s">
        <v>12285</v>
      </c>
      <c r="C4124" s="44" t="n">
        <v>0</v>
      </c>
      <c r="D4124" s="44" t="n">
        <v>1</v>
      </c>
      <c r="E4124" s="38" t="n">
        <f aca="false">IFERROR(C4124/D4124,0)</f>
        <v>0</v>
      </c>
      <c r="F4124" s="45" t="n">
        <v>11</v>
      </c>
    </row>
    <row r="4125" customFormat="false" ht="15" hidden="false" customHeight="false" outlineLevel="0" collapsed="false">
      <c r="A4125" s="7" t="s">
        <v>2531</v>
      </c>
      <c r="B4125" s="7" t="s">
        <v>12313</v>
      </c>
      <c r="C4125" s="44" t="n">
        <v>0</v>
      </c>
      <c r="D4125" s="44" t="n">
        <v>1</v>
      </c>
      <c r="E4125" s="38" t="n">
        <f aca="false">IFERROR(C4125/D4125,0)</f>
        <v>0</v>
      </c>
      <c r="F4125" s="45" t="n">
        <v>17</v>
      </c>
    </row>
    <row r="4126" customFormat="false" ht="15" hidden="false" customHeight="false" outlineLevel="0" collapsed="false">
      <c r="A4126" s="7" t="s">
        <v>3790</v>
      </c>
      <c r="B4126" s="7" t="s">
        <v>12285</v>
      </c>
      <c r="C4126" s="44" t="n">
        <v>0</v>
      </c>
      <c r="D4126" s="44" t="n">
        <v>1</v>
      </c>
      <c r="E4126" s="38" t="n">
        <f aca="false">IFERROR(C4126/D4126,0)</f>
        <v>0</v>
      </c>
      <c r="F4126" s="45" t="n">
        <v>35</v>
      </c>
    </row>
    <row r="4127" customFormat="false" ht="15" hidden="false" customHeight="false" outlineLevel="0" collapsed="false">
      <c r="A4127" s="7" t="s">
        <v>8528</v>
      </c>
      <c r="B4127" s="7" t="s">
        <v>12285</v>
      </c>
      <c r="C4127" s="44" t="n">
        <v>0</v>
      </c>
      <c r="D4127" s="44" t="n">
        <v>1</v>
      </c>
      <c r="E4127" s="38" t="n">
        <f aca="false">IFERROR(C4127/D4127,0)</f>
        <v>0</v>
      </c>
      <c r="F4127" s="45" t="n">
        <v>25</v>
      </c>
    </row>
    <row r="4128" customFormat="false" ht="15" hidden="false" customHeight="false" outlineLevel="0" collapsed="false">
      <c r="A4128" s="7" t="s">
        <v>6924</v>
      </c>
      <c r="B4128" s="7" t="s">
        <v>12281</v>
      </c>
      <c r="C4128" s="44" t="n">
        <v>0</v>
      </c>
      <c r="D4128" s="44" t="n">
        <v>1</v>
      </c>
      <c r="E4128" s="38" t="n">
        <f aca="false">IFERROR(C4128/D4128,0)</f>
        <v>0</v>
      </c>
      <c r="F4128" s="45" t="n">
        <v>20</v>
      </c>
    </row>
    <row r="4129" customFormat="false" ht="15" hidden="false" customHeight="false" outlineLevel="0" collapsed="false">
      <c r="A4129" s="7" t="s">
        <v>5046</v>
      </c>
      <c r="B4129" s="7" t="s">
        <v>12280</v>
      </c>
      <c r="C4129" s="44" t="n">
        <v>0</v>
      </c>
      <c r="D4129" s="44" t="n">
        <v>1</v>
      </c>
      <c r="E4129" s="38" t="n">
        <f aca="false">IFERROR(C4129/D4129,0)</f>
        <v>0</v>
      </c>
      <c r="F4129" s="45" t="n">
        <v>29</v>
      </c>
    </row>
    <row r="4130" customFormat="false" ht="15" hidden="false" customHeight="false" outlineLevel="0" collapsed="false">
      <c r="A4130" s="7" t="s">
        <v>7625</v>
      </c>
      <c r="B4130" s="7" t="s">
        <v>12309</v>
      </c>
      <c r="C4130" s="44" t="n">
        <v>0</v>
      </c>
      <c r="D4130" s="44" t="n">
        <v>1</v>
      </c>
      <c r="E4130" s="38" t="n">
        <f aca="false">IFERROR(C4130/D4130,0)</f>
        <v>0</v>
      </c>
      <c r="F4130" s="45" t="n">
        <v>39</v>
      </c>
    </row>
    <row r="4131" customFormat="false" ht="15" hidden="false" customHeight="false" outlineLevel="0" collapsed="false">
      <c r="A4131" s="7" t="s">
        <v>3970</v>
      </c>
      <c r="B4131" s="7" t="s">
        <v>12280</v>
      </c>
      <c r="C4131" s="44" t="n">
        <v>0</v>
      </c>
      <c r="D4131" s="44" t="n">
        <v>1</v>
      </c>
      <c r="E4131" s="38" t="n">
        <f aca="false">IFERROR(C4131/D4131,0)</f>
        <v>0</v>
      </c>
      <c r="F4131" s="45" t="n">
        <v>19</v>
      </c>
    </row>
    <row r="4132" customFormat="false" ht="15" hidden="false" customHeight="false" outlineLevel="0" collapsed="false">
      <c r="A4132" s="7" t="s">
        <v>7992</v>
      </c>
      <c r="B4132" s="7" t="s">
        <v>12280</v>
      </c>
      <c r="C4132" s="44" t="n">
        <v>0</v>
      </c>
      <c r="D4132" s="44" t="n">
        <v>1</v>
      </c>
      <c r="E4132" s="38" t="n">
        <f aca="false">IFERROR(C4132/D4132,0)</f>
        <v>0</v>
      </c>
      <c r="F4132" s="45" t="n">
        <v>23</v>
      </c>
    </row>
    <row r="4133" customFormat="false" ht="15" hidden="false" customHeight="false" outlineLevel="0" collapsed="false">
      <c r="A4133" s="7" t="s">
        <v>7975</v>
      </c>
      <c r="B4133" s="7" t="s">
        <v>12285</v>
      </c>
      <c r="C4133" s="44" t="n">
        <v>0</v>
      </c>
      <c r="D4133" s="44" t="n">
        <v>1</v>
      </c>
      <c r="E4133" s="38" t="n">
        <f aca="false">IFERROR(C4133/D4133,0)</f>
        <v>0</v>
      </c>
      <c r="F4133" s="45" t="n">
        <v>20</v>
      </c>
    </row>
    <row r="4134" customFormat="false" ht="15" hidden="false" customHeight="false" outlineLevel="0" collapsed="false">
      <c r="A4134" s="7" t="s">
        <v>3551</v>
      </c>
      <c r="B4134" s="7" t="s">
        <v>12293</v>
      </c>
      <c r="C4134" s="44" t="n">
        <v>0</v>
      </c>
      <c r="D4134" s="44" t="n">
        <v>1</v>
      </c>
      <c r="E4134" s="38" t="n">
        <f aca="false">IFERROR(C4134/D4134,0)</f>
        <v>0</v>
      </c>
      <c r="F4134" s="45" t="n">
        <v>47</v>
      </c>
    </row>
    <row r="4135" customFormat="false" ht="15" hidden="false" customHeight="false" outlineLevel="0" collapsed="false">
      <c r="A4135" s="7" t="s">
        <v>7963</v>
      </c>
      <c r="B4135" s="7" t="s">
        <v>12280</v>
      </c>
      <c r="C4135" s="44" t="n">
        <v>0</v>
      </c>
      <c r="D4135" s="44" t="n">
        <v>1</v>
      </c>
      <c r="E4135" s="38" t="n">
        <f aca="false">IFERROR(C4135/D4135,0)</f>
        <v>0</v>
      </c>
      <c r="F4135" s="45" t="n">
        <v>19</v>
      </c>
    </row>
    <row r="4136" customFormat="false" ht="15" hidden="false" customHeight="false" outlineLevel="0" collapsed="false">
      <c r="A4136" s="7" t="s">
        <v>6625</v>
      </c>
      <c r="B4136" s="7" t="s">
        <v>12285</v>
      </c>
      <c r="C4136" s="44" t="n">
        <v>0</v>
      </c>
      <c r="D4136" s="44" t="n">
        <v>1</v>
      </c>
      <c r="E4136" s="38" t="n">
        <f aca="false">IFERROR(C4136/D4136,0)</f>
        <v>0</v>
      </c>
      <c r="F4136" s="45" t="n">
        <v>64</v>
      </c>
    </row>
    <row r="4137" customFormat="false" ht="15" hidden="false" customHeight="false" outlineLevel="0" collapsed="false">
      <c r="A4137" s="7" t="s">
        <v>7529</v>
      </c>
      <c r="B4137" s="7" t="s">
        <v>12285</v>
      </c>
      <c r="C4137" s="44" t="n">
        <v>0</v>
      </c>
      <c r="D4137" s="44" t="n">
        <v>1</v>
      </c>
      <c r="E4137" s="38" t="n">
        <f aca="false">IFERROR(C4137/D4137,0)</f>
        <v>0</v>
      </c>
      <c r="F4137" s="45" t="n">
        <v>29</v>
      </c>
    </row>
    <row r="4138" customFormat="false" ht="15" hidden="false" customHeight="false" outlineLevel="0" collapsed="false">
      <c r="A4138" s="7" t="s">
        <v>5681</v>
      </c>
      <c r="B4138" s="7" t="s">
        <v>12285</v>
      </c>
      <c r="C4138" s="44" t="n">
        <v>0</v>
      </c>
      <c r="D4138" s="44" t="n">
        <v>1</v>
      </c>
      <c r="E4138" s="38" t="n">
        <f aca="false">IFERROR(C4138/D4138,0)</f>
        <v>0</v>
      </c>
      <c r="F4138" s="45" t="n">
        <v>12</v>
      </c>
    </row>
    <row r="4139" customFormat="false" ht="15" hidden="false" customHeight="false" outlineLevel="0" collapsed="false">
      <c r="A4139" s="7" t="s">
        <v>7128</v>
      </c>
      <c r="B4139" s="7" t="s">
        <v>12293</v>
      </c>
      <c r="C4139" s="44" t="n">
        <v>0</v>
      </c>
      <c r="D4139" s="44" t="n">
        <v>1</v>
      </c>
      <c r="E4139" s="38" t="n">
        <f aca="false">IFERROR(C4139/D4139,0)</f>
        <v>0</v>
      </c>
      <c r="F4139" s="45" t="n">
        <v>86</v>
      </c>
    </row>
    <row r="4140" customFormat="false" ht="15" hidden="false" customHeight="false" outlineLevel="0" collapsed="false">
      <c r="A4140" s="7" t="s">
        <v>3150</v>
      </c>
      <c r="B4140" s="7" t="s">
        <v>12280</v>
      </c>
      <c r="C4140" s="44" t="n">
        <v>0</v>
      </c>
      <c r="D4140" s="44" t="n">
        <v>1</v>
      </c>
      <c r="E4140" s="38" t="n">
        <f aca="false">IFERROR(C4140/D4140,0)</f>
        <v>0</v>
      </c>
      <c r="F4140" s="45" t="n">
        <v>20</v>
      </c>
    </row>
    <row r="4141" customFormat="false" ht="15" hidden="false" customHeight="false" outlineLevel="0" collapsed="false">
      <c r="A4141" s="7" t="s">
        <v>2401</v>
      </c>
      <c r="B4141" s="7" t="s">
        <v>12280</v>
      </c>
      <c r="C4141" s="44" t="n">
        <v>0</v>
      </c>
      <c r="D4141" s="44" t="n">
        <v>1</v>
      </c>
      <c r="E4141" s="38" t="n">
        <f aca="false">IFERROR(C4141/D4141,0)</f>
        <v>0</v>
      </c>
      <c r="F4141" s="45" t="n">
        <v>12</v>
      </c>
    </row>
    <row r="4142" customFormat="false" ht="15" hidden="false" customHeight="false" outlineLevel="0" collapsed="false">
      <c r="A4142" s="7" t="s">
        <v>5678</v>
      </c>
      <c r="B4142" s="7" t="s">
        <v>12285</v>
      </c>
      <c r="C4142" s="44" t="n">
        <v>0</v>
      </c>
      <c r="D4142" s="44" t="n">
        <v>1</v>
      </c>
      <c r="E4142" s="38" t="n">
        <f aca="false">IFERROR(C4142/D4142,0)</f>
        <v>0</v>
      </c>
      <c r="F4142" s="45" t="n">
        <v>45</v>
      </c>
    </row>
    <row r="4143" customFormat="false" ht="15" hidden="false" customHeight="false" outlineLevel="0" collapsed="false">
      <c r="A4143" s="7" t="s">
        <v>6387</v>
      </c>
      <c r="B4143" s="7" t="s">
        <v>12285</v>
      </c>
      <c r="C4143" s="44" t="n">
        <v>0</v>
      </c>
      <c r="D4143" s="44" t="n">
        <v>1</v>
      </c>
      <c r="E4143" s="38" t="n">
        <f aca="false">IFERROR(C4143/D4143,0)</f>
        <v>0</v>
      </c>
      <c r="F4143" s="45" t="n">
        <v>26</v>
      </c>
    </row>
    <row r="4144" customFormat="false" ht="15" hidden="false" customHeight="false" outlineLevel="0" collapsed="false">
      <c r="A4144" s="7" t="s">
        <v>8346</v>
      </c>
      <c r="B4144" s="7" t="s">
        <v>12284</v>
      </c>
      <c r="C4144" s="44" t="n">
        <v>0</v>
      </c>
      <c r="D4144" s="44" t="n">
        <v>1</v>
      </c>
      <c r="E4144" s="38" t="n">
        <f aca="false">IFERROR(C4144/D4144,0)</f>
        <v>0</v>
      </c>
      <c r="F4144" s="45" t="n">
        <v>54</v>
      </c>
    </row>
    <row r="4145" customFormat="false" ht="15" hidden="false" customHeight="false" outlineLevel="0" collapsed="false">
      <c r="A4145" s="7" t="s">
        <v>8539</v>
      </c>
      <c r="B4145" s="7" t="s">
        <v>12285</v>
      </c>
      <c r="C4145" s="44" t="n">
        <v>0</v>
      </c>
      <c r="D4145" s="44" t="n">
        <v>1</v>
      </c>
      <c r="E4145" s="38" t="n">
        <f aca="false">IFERROR(C4145/D4145,0)</f>
        <v>0</v>
      </c>
      <c r="F4145" s="45" t="n">
        <v>22</v>
      </c>
    </row>
    <row r="4146" customFormat="false" ht="15" hidden="false" customHeight="false" outlineLevel="0" collapsed="false">
      <c r="A4146" s="7" t="s">
        <v>4346</v>
      </c>
      <c r="B4146" s="7" t="s">
        <v>12285</v>
      </c>
      <c r="C4146" s="44" t="n">
        <v>0</v>
      </c>
      <c r="D4146" s="44" t="n">
        <v>1</v>
      </c>
      <c r="E4146" s="38" t="n">
        <f aca="false">IFERROR(C4146/D4146,0)</f>
        <v>0</v>
      </c>
      <c r="F4146" s="45" t="n">
        <v>18</v>
      </c>
    </row>
    <row r="4147" customFormat="false" ht="15" hidden="false" customHeight="false" outlineLevel="0" collapsed="false">
      <c r="A4147" s="7" t="s">
        <v>5770</v>
      </c>
      <c r="B4147" s="7" t="s">
        <v>12280</v>
      </c>
      <c r="C4147" s="44" t="n">
        <v>0</v>
      </c>
      <c r="D4147" s="44" t="n">
        <v>1</v>
      </c>
      <c r="E4147" s="38" t="n">
        <f aca="false">IFERROR(C4147/D4147,0)</f>
        <v>0</v>
      </c>
      <c r="F4147" s="45" t="n">
        <v>29</v>
      </c>
    </row>
    <row r="4148" customFormat="false" ht="15" hidden="false" customHeight="false" outlineLevel="0" collapsed="false">
      <c r="A4148" s="7" t="s">
        <v>6377</v>
      </c>
      <c r="B4148" s="7" t="s">
        <v>12285</v>
      </c>
      <c r="C4148" s="44" t="n">
        <v>0</v>
      </c>
      <c r="D4148" s="44" t="n">
        <v>1</v>
      </c>
      <c r="E4148" s="38" t="n">
        <f aca="false">IFERROR(C4148/D4148,0)</f>
        <v>0</v>
      </c>
      <c r="F4148" s="45" t="n">
        <v>29</v>
      </c>
    </row>
    <row r="4149" customFormat="false" ht="15" hidden="false" customHeight="false" outlineLevel="0" collapsed="false">
      <c r="A4149" s="7" t="s">
        <v>8540</v>
      </c>
      <c r="B4149" s="7" t="s">
        <v>12285</v>
      </c>
      <c r="C4149" s="44" t="n">
        <v>0</v>
      </c>
      <c r="D4149" s="44" t="n">
        <v>1</v>
      </c>
      <c r="E4149" s="38" t="n">
        <f aca="false">IFERROR(C4149/D4149,0)</f>
        <v>0</v>
      </c>
      <c r="F4149" s="45" t="n">
        <v>28</v>
      </c>
    </row>
    <row r="4150" customFormat="false" ht="15" hidden="false" customHeight="false" outlineLevel="0" collapsed="false">
      <c r="A4150" s="7" t="s">
        <v>4454</v>
      </c>
      <c r="B4150" s="7" t="s">
        <v>12281</v>
      </c>
      <c r="C4150" s="44" t="n">
        <v>0</v>
      </c>
      <c r="D4150" s="44" t="n">
        <v>1</v>
      </c>
      <c r="E4150" s="38" t="n">
        <f aca="false">IFERROR(C4150/D4150,0)</f>
        <v>0</v>
      </c>
      <c r="F4150" s="45" t="n">
        <v>18</v>
      </c>
    </row>
    <row r="4151" customFormat="false" ht="15" hidden="false" customHeight="false" outlineLevel="0" collapsed="false">
      <c r="A4151" s="7" t="s">
        <v>9015</v>
      </c>
      <c r="B4151" s="7" t="s">
        <v>12285</v>
      </c>
      <c r="C4151" s="44" t="n">
        <v>0</v>
      </c>
      <c r="D4151" s="44" t="n">
        <v>1</v>
      </c>
      <c r="E4151" s="38" t="n">
        <f aca="false">IFERROR(C4151/D4151,0)</f>
        <v>0</v>
      </c>
      <c r="F4151" s="45" t="n">
        <v>20</v>
      </c>
    </row>
    <row r="4152" customFormat="false" ht="15" hidden="false" customHeight="false" outlineLevel="0" collapsed="false">
      <c r="A4152" s="7" t="s">
        <v>8999</v>
      </c>
      <c r="B4152" s="7" t="s">
        <v>12285</v>
      </c>
      <c r="C4152" s="44" t="n">
        <v>0</v>
      </c>
      <c r="D4152" s="44" t="n">
        <v>1</v>
      </c>
      <c r="E4152" s="38" t="n">
        <f aca="false">IFERROR(C4152/D4152,0)</f>
        <v>0</v>
      </c>
      <c r="F4152" s="45" t="n">
        <v>18</v>
      </c>
    </row>
    <row r="4153" customFormat="false" ht="15" hidden="false" customHeight="false" outlineLevel="0" collapsed="false">
      <c r="A4153" s="7" t="s">
        <v>8990</v>
      </c>
      <c r="B4153" s="7" t="s">
        <v>12285</v>
      </c>
      <c r="C4153" s="44" t="n">
        <v>0</v>
      </c>
      <c r="D4153" s="44" t="n">
        <v>1</v>
      </c>
      <c r="E4153" s="38" t="n">
        <f aca="false">IFERROR(C4153/D4153,0)</f>
        <v>0</v>
      </c>
      <c r="F4153" s="45" t="n">
        <v>22</v>
      </c>
    </row>
    <row r="4154" customFormat="false" ht="15" hidden="false" customHeight="false" outlineLevel="0" collapsed="false">
      <c r="A4154" s="7" t="s">
        <v>8972</v>
      </c>
      <c r="B4154" s="7" t="s">
        <v>12285</v>
      </c>
      <c r="C4154" s="44" t="n">
        <v>0</v>
      </c>
      <c r="D4154" s="44" t="n">
        <v>1</v>
      </c>
      <c r="E4154" s="38" t="n">
        <f aca="false">IFERROR(C4154/D4154,0)</f>
        <v>0</v>
      </c>
      <c r="F4154" s="45" t="n">
        <v>23</v>
      </c>
    </row>
    <row r="4155" customFormat="false" ht="15" hidden="false" customHeight="false" outlineLevel="0" collapsed="false">
      <c r="A4155" s="7" t="s">
        <v>8554</v>
      </c>
      <c r="B4155" s="7" t="s">
        <v>12285</v>
      </c>
      <c r="C4155" s="44" t="n">
        <v>0</v>
      </c>
      <c r="D4155" s="44" t="n">
        <v>1</v>
      </c>
      <c r="E4155" s="38" t="n">
        <f aca="false">IFERROR(C4155/D4155,0)</f>
        <v>0</v>
      </c>
      <c r="F4155" s="45" t="n">
        <v>30</v>
      </c>
    </row>
    <row r="4156" customFormat="false" ht="15" hidden="false" customHeight="false" outlineLevel="0" collapsed="false">
      <c r="A4156" s="7" t="s">
        <v>8556</v>
      </c>
      <c r="B4156" s="7" t="s">
        <v>12285</v>
      </c>
      <c r="C4156" s="44" t="n">
        <v>0</v>
      </c>
      <c r="D4156" s="44" t="n">
        <v>1</v>
      </c>
      <c r="E4156" s="38" t="n">
        <f aca="false">IFERROR(C4156/D4156,0)</f>
        <v>0</v>
      </c>
      <c r="F4156" s="45" t="n">
        <v>24</v>
      </c>
    </row>
    <row r="4157" customFormat="false" ht="15" hidden="false" customHeight="false" outlineLevel="0" collapsed="false">
      <c r="A4157" s="7" t="s">
        <v>7937</v>
      </c>
      <c r="B4157" s="7" t="s">
        <v>12285</v>
      </c>
      <c r="C4157" s="44" t="n">
        <v>0</v>
      </c>
      <c r="D4157" s="44" t="n">
        <v>1</v>
      </c>
      <c r="E4157" s="38" t="n">
        <f aca="false">IFERROR(C4157/D4157,0)</f>
        <v>0</v>
      </c>
      <c r="F4157" s="45" t="n">
        <v>30</v>
      </c>
    </row>
    <row r="4158" customFormat="false" ht="15" hidden="false" customHeight="false" outlineLevel="0" collapsed="false">
      <c r="A4158" s="7" t="s">
        <v>2858</v>
      </c>
      <c r="B4158" s="7" t="s">
        <v>12284</v>
      </c>
      <c r="C4158" s="44" t="n">
        <v>0</v>
      </c>
      <c r="D4158" s="44" t="n">
        <v>1</v>
      </c>
      <c r="E4158" s="38" t="n">
        <f aca="false">IFERROR(C4158/D4158,0)</f>
        <v>0</v>
      </c>
      <c r="F4158" s="45" t="n">
        <v>25</v>
      </c>
    </row>
    <row r="4159" customFormat="false" ht="15" hidden="false" customHeight="false" outlineLevel="0" collapsed="false">
      <c r="A4159" s="7" t="s">
        <v>8946</v>
      </c>
      <c r="B4159" s="7" t="s">
        <v>12285</v>
      </c>
      <c r="C4159" s="44" t="n">
        <v>0</v>
      </c>
      <c r="D4159" s="44" t="n">
        <v>1</v>
      </c>
      <c r="E4159" s="38" t="n">
        <f aca="false">IFERROR(C4159/D4159,0)</f>
        <v>0</v>
      </c>
      <c r="F4159" s="45" t="n">
        <v>9</v>
      </c>
    </row>
    <row r="4160" customFormat="false" ht="15" hidden="false" customHeight="false" outlineLevel="0" collapsed="false">
      <c r="A4160" s="7" t="s">
        <v>3130</v>
      </c>
      <c r="B4160" s="7" t="s">
        <v>12285</v>
      </c>
      <c r="C4160" s="44" t="n">
        <v>0</v>
      </c>
      <c r="D4160" s="44" t="n">
        <v>1</v>
      </c>
      <c r="E4160" s="38" t="n">
        <f aca="false">IFERROR(C4160/D4160,0)</f>
        <v>0</v>
      </c>
      <c r="F4160" s="45" t="n">
        <v>12</v>
      </c>
    </row>
    <row r="4161" customFormat="false" ht="15" hidden="false" customHeight="false" outlineLevel="0" collapsed="false">
      <c r="A4161" s="7" t="s">
        <v>3406</v>
      </c>
      <c r="B4161" s="7" t="s">
        <v>12289</v>
      </c>
      <c r="C4161" s="44" t="n">
        <v>0</v>
      </c>
      <c r="D4161" s="44" t="n">
        <v>1</v>
      </c>
      <c r="E4161" s="38" t="n">
        <f aca="false">IFERROR(C4161/D4161,0)</f>
        <v>0</v>
      </c>
      <c r="F4161" s="45" t="n">
        <v>6</v>
      </c>
    </row>
    <row r="4162" customFormat="false" ht="15" hidden="false" customHeight="false" outlineLevel="0" collapsed="false">
      <c r="A4162" s="7" t="s">
        <v>7925</v>
      </c>
      <c r="B4162" s="7" t="s">
        <v>12285</v>
      </c>
      <c r="C4162" s="44" t="n">
        <v>0</v>
      </c>
      <c r="D4162" s="44" t="n">
        <v>1</v>
      </c>
      <c r="E4162" s="38" t="n">
        <f aca="false">IFERROR(C4162/D4162,0)</f>
        <v>0</v>
      </c>
      <c r="F4162" s="45" t="n">
        <v>19</v>
      </c>
    </row>
    <row r="4163" customFormat="false" ht="15" hidden="false" customHeight="false" outlineLevel="0" collapsed="false">
      <c r="A4163" s="7" t="s">
        <v>6360</v>
      </c>
      <c r="B4163" s="7" t="s">
        <v>12285</v>
      </c>
      <c r="C4163" s="44" t="n">
        <v>0</v>
      </c>
      <c r="D4163" s="44" t="n">
        <v>1</v>
      </c>
      <c r="E4163" s="38" t="n">
        <f aca="false">IFERROR(C4163/D4163,0)</f>
        <v>0</v>
      </c>
      <c r="F4163" s="45" t="n">
        <v>23</v>
      </c>
    </row>
    <row r="4164" customFormat="false" ht="15" hidden="false" customHeight="false" outlineLevel="0" collapsed="false">
      <c r="A4164" s="7" t="s">
        <v>7900</v>
      </c>
      <c r="B4164" s="7" t="s">
        <v>12285</v>
      </c>
      <c r="C4164" s="44" t="n">
        <v>0</v>
      </c>
      <c r="D4164" s="44" t="n">
        <v>1</v>
      </c>
      <c r="E4164" s="38" t="n">
        <f aca="false">IFERROR(C4164/D4164,0)</f>
        <v>0</v>
      </c>
      <c r="F4164" s="45" t="n">
        <v>29</v>
      </c>
    </row>
    <row r="4165" customFormat="false" ht="15" hidden="false" customHeight="false" outlineLevel="0" collapsed="false">
      <c r="A4165" s="7" t="s">
        <v>3310</v>
      </c>
      <c r="B4165" s="7" t="s">
        <v>12338</v>
      </c>
      <c r="C4165" s="44" t="n">
        <v>0</v>
      </c>
      <c r="D4165" s="44" t="n">
        <v>1</v>
      </c>
      <c r="E4165" s="38" t="n">
        <f aca="false">IFERROR(C4165/D4165,0)</f>
        <v>0</v>
      </c>
      <c r="F4165" s="45" t="n">
        <v>23</v>
      </c>
    </row>
    <row r="4166" customFormat="false" ht="15" hidden="false" customHeight="false" outlineLevel="0" collapsed="false">
      <c r="A4166" s="7" t="s">
        <v>5894</v>
      </c>
      <c r="B4166" s="7" t="s">
        <v>12280</v>
      </c>
      <c r="C4166" s="44" t="n">
        <v>0</v>
      </c>
      <c r="D4166" s="44" t="n">
        <v>1</v>
      </c>
      <c r="E4166" s="38" t="n">
        <f aca="false">IFERROR(C4166/D4166,0)</f>
        <v>0</v>
      </c>
      <c r="F4166" s="45" t="n">
        <v>18</v>
      </c>
    </row>
    <row r="4167" customFormat="false" ht="15" hidden="false" customHeight="false" outlineLevel="0" collapsed="false">
      <c r="A4167" s="7" t="s">
        <v>6850</v>
      </c>
      <c r="B4167" s="7" t="s">
        <v>12285</v>
      </c>
      <c r="C4167" s="44" t="n">
        <v>0</v>
      </c>
      <c r="D4167" s="44" t="n">
        <v>1</v>
      </c>
      <c r="E4167" s="38" t="n">
        <f aca="false">IFERROR(C4167/D4167,0)</f>
        <v>0</v>
      </c>
      <c r="F4167" s="45" t="n">
        <v>20</v>
      </c>
    </row>
    <row r="4168" customFormat="false" ht="15" hidden="false" customHeight="false" outlineLevel="0" collapsed="false">
      <c r="A4168" s="7" t="s">
        <v>8569</v>
      </c>
      <c r="B4168" s="7" t="s">
        <v>12285</v>
      </c>
      <c r="C4168" s="44" t="n">
        <v>0</v>
      </c>
      <c r="D4168" s="44" t="n">
        <v>1</v>
      </c>
      <c r="E4168" s="38" t="n">
        <f aca="false">IFERROR(C4168/D4168,0)</f>
        <v>0</v>
      </c>
      <c r="F4168" s="45" t="n">
        <v>17</v>
      </c>
    </row>
    <row r="4169" customFormat="false" ht="15" hidden="false" customHeight="false" outlineLevel="0" collapsed="false">
      <c r="A4169" s="7" t="s">
        <v>4952</v>
      </c>
      <c r="B4169" s="7" t="s">
        <v>12285</v>
      </c>
      <c r="C4169" s="44" t="n">
        <v>0</v>
      </c>
      <c r="D4169" s="44" t="n">
        <v>1</v>
      </c>
      <c r="E4169" s="38" t="n">
        <f aca="false">IFERROR(C4169/D4169,0)</f>
        <v>0</v>
      </c>
      <c r="F4169" s="45" t="n">
        <v>18</v>
      </c>
    </row>
    <row r="4170" customFormat="false" ht="15" hidden="false" customHeight="false" outlineLevel="0" collapsed="false">
      <c r="A4170" s="7" t="s">
        <v>2790</v>
      </c>
      <c r="B4170" s="7" t="s">
        <v>12280</v>
      </c>
      <c r="C4170" s="44" t="n">
        <v>0</v>
      </c>
      <c r="D4170" s="44" t="n">
        <v>1</v>
      </c>
      <c r="E4170" s="38" t="n">
        <f aca="false">IFERROR(C4170/D4170,0)</f>
        <v>0</v>
      </c>
      <c r="F4170" s="45" t="n">
        <v>22</v>
      </c>
    </row>
    <row r="4171" customFormat="false" ht="15" hidden="false" customHeight="false" outlineLevel="0" collapsed="false">
      <c r="A4171" s="7" t="s">
        <v>6005</v>
      </c>
      <c r="B4171" s="7" t="s">
        <v>12285</v>
      </c>
      <c r="C4171" s="44" t="n">
        <v>0</v>
      </c>
      <c r="D4171" s="44" t="n">
        <v>1</v>
      </c>
      <c r="E4171" s="38" t="n">
        <f aca="false">IFERROR(C4171/D4171,0)</f>
        <v>0</v>
      </c>
      <c r="F4171" s="45" t="n">
        <v>12</v>
      </c>
    </row>
    <row r="4172" customFormat="false" ht="15" hidden="false" customHeight="false" outlineLevel="0" collapsed="false">
      <c r="A4172" s="7" t="s">
        <v>6325</v>
      </c>
      <c r="B4172" s="7" t="s">
        <v>12285</v>
      </c>
      <c r="C4172" s="44" t="n">
        <v>0</v>
      </c>
      <c r="D4172" s="44" t="n">
        <v>1</v>
      </c>
      <c r="E4172" s="38" t="n">
        <f aca="false">IFERROR(C4172/D4172,0)</f>
        <v>0</v>
      </c>
      <c r="F4172" s="45" t="n">
        <v>24</v>
      </c>
    </row>
    <row r="4173" customFormat="false" ht="15" hidden="false" customHeight="false" outlineLevel="0" collapsed="false">
      <c r="A4173" s="7" t="s">
        <v>5436</v>
      </c>
      <c r="B4173" s="7" t="s">
        <v>12281</v>
      </c>
      <c r="C4173" s="44" t="n">
        <v>0</v>
      </c>
      <c r="D4173" s="44" t="n">
        <v>1</v>
      </c>
      <c r="E4173" s="38" t="n">
        <f aca="false">IFERROR(C4173/D4173,0)</f>
        <v>0</v>
      </c>
      <c r="F4173" s="45" t="n">
        <v>24</v>
      </c>
    </row>
    <row r="4174" customFormat="false" ht="15" hidden="false" customHeight="false" outlineLevel="0" collapsed="false">
      <c r="A4174" s="7" t="s">
        <v>8575</v>
      </c>
      <c r="B4174" s="7" t="s">
        <v>12285</v>
      </c>
      <c r="C4174" s="44" t="n">
        <v>0</v>
      </c>
      <c r="D4174" s="44" t="n">
        <v>1</v>
      </c>
      <c r="E4174" s="38" t="n">
        <f aca="false">IFERROR(C4174/D4174,0)</f>
        <v>0</v>
      </c>
      <c r="F4174" s="45" t="n">
        <v>19</v>
      </c>
    </row>
    <row r="4175" customFormat="false" ht="15" hidden="false" customHeight="false" outlineLevel="0" collapsed="false">
      <c r="A4175" s="7" t="s">
        <v>5670</v>
      </c>
      <c r="B4175" s="7" t="s">
        <v>12309</v>
      </c>
      <c r="C4175" s="44" t="n">
        <v>0</v>
      </c>
      <c r="D4175" s="44" t="n">
        <v>1</v>
      </c>
      <c r="E4175" s="38" t="n">
        <f aca="false">IFERROR(C4175/D4175,0)</f>
        <v>0</v>
      </c>
      <c r="F4175" s="45" t="n">
        <v>22</v>
      </c>
    </row>
    <row r="4176" customFormat="false" ht="15" hidden="false" customHeight="false" outlineLevel="0" collapsed="false">
      <c r="A4176" s="7" t="s">
        <v>7861</v>
      </c>
      <c r="B4176" s="7" t="s">
        <v>12280</v>
      </c>
      <c r="C4176" s="44" t="n">
        <v>0</v>
      </c>
      <c r="D4176" s="44" t="n">
        <v>1</v>
      </c>
      <c r="E4176" s="38" t="n">
        <f aca="false">IFERROR(C4176/D4176,0)</f>
        <v>0</v>
      </c>
      <c r="F4176" s="45" t="n">
        <v>30</v>
      </c>
    </row>
    <row r="4177" customFormat="false" ht="15" hidden="false" customHeight="false" outlineLevel="0" collapsed="false">
      <c r="A4177" s="7" t="s">
        <v>4938</v>
      </c>
      <c r="B4177" s="7" t="s">
        <v>12285</v>
      </c>
      <c r="C4177" s="44" t="n">
        <v>0</v>
      </c>
      <c r="D4177" s="44" t="n">
        <v>1</v>
      </c>
      <c r="E4177" s="38" t="n">
        <f aca="false">IFERROR(C4177/D4177,0)</f>
        <v>0</v>
      </c>
      <c r="F4177" s="45" t="n">
        <v>30</v>
      </c>
    </row>
    <row r="4178" customFormat="false" ht="15" hidden="false" customHeight="false" outlineLevel="0" collapsed="false">
      <c r="A4178" s="7" t="s">
        <v>8578</v>
      </c>
      <c r="B4178" s="7" t="s">
        <v>12285</v>
      </c>
      <c r="C4178" s="44" t="n">
        <v>0</v>
      </c>
      <c r="D4178" s="44" t="n">
        <v>1</v>
      </c>
      <c r="E4178" s="38" t="n">
        <f aca="false">IFERROR(C4178/D4178,0)</f>
        <v>0</v>
      </c>
      <c r="F4178" s="45" t="n">
        <v>26</v>
      </c>
    </row>
    <row r="4179" customFormat="false" ht="15" hidden="false" customHeight="false" outlineLevel="0" collapsed="false">
      <c r="A4179" s="7" t="s">
        <v>2622</v>
      </c>
      <c r="B4179" s="7" t="s">
        <v>12280</v>
      </c>
      <c r="C4179" s="44" t="n">
        <v>0</v>
      </c>
      <c r="D4179" s="44" t="n">
        <v>1</v>
      </c>
      <c r="E4179" s="38" t="n">
        <f aca="false">IFERROR(C4179/D4179,0)</f>
        <v>0</v>
      </c>
      <c r="F4179" s="45" t="n">
        <v>26</v>
      </c>
    </row>
    <row r="4180" customFormat="false" ht="15" hidden="false" customHeight="false" outlineLevel="0" collapsed="false">
      <c r="A4180" s="7" t="s">
        <v>8377</v>
      </c>
      <c r="B4180" s="7" t="s">
        <v>12285</v>
      </c>
      <c r="C4180" s="44" t="n">
        <v>0</v>
      </c>
      <c r="D4180" s="44" t="n">
        <v>1</v>
      </c>
      <c r="E4180" s="38" t="n">
        <f aca="false">IFERROR(C4180/D4180,0)</f>
        <v>0</v>
      </c>
      <c r="F4180" s="45" t="n">
        <v>33</v>
      </c>
    </row>
    <row r="4181" customFormat="false" ht="15" hidden="false" customHeight="false" outlineLevel="0" collapsed="false">
      <c r="A4181" s="7" t="s">
        <v>8580</v>
      </c>
      <c r="B4181" s="7" t="s">
        <v>12285</v>
      </c>
      <c r="C4181" s="44" t="n">
        <v>0</v>
      </c>
      <c r="D4181" s="44" t="n">
        <v>1</v>
      </c>
      <c r="E4181" s="38" t="n">
        <f aca="false">IFERROR(C4181/D4181,0)</f>
        <v>0</v>
      </c>
      <c r="F4181" s="45" t="n">
        <v>30</v>
      </c>
    </row>
    <row r="4182" customFormat="false" ht="15" hidden="false" customHeight="false" outlineLevel="0" collapsed="false">
      <c r="A4182" s="7" t="s">
        <v>6311</v>
      </c>
      <c r="B4182" s="7" t="s">
        <v>12285</v>
      </c>
      <c r="C4182" s="44" t="n">
        <v>0</v>
      </c>
      <c r="D4182" s="44" t="n">
        <v>1</v>
      </c>
      <c r="E4182" s="38" t="n">
        <f aca="false">IFERROR(C4182/D4182,0)</f>
        <v>0</v>
      </c>
      <c r="F4182" s="45" t="n">
        <v>11</v>
      </c>
    </row>
    <row r="4183" customFormat="false" ht="15" hidden="false" customHeight="false" outlineLevel="0" collapsed="false">
      <c r="A4183" s="7" t="s">
        <v>8344</v>
      </c>
      <c r="B4183" s="7" t="s">
        <v>12285</v>
      </c>
      <c r="C4183" s="44" t="n">
        <v>0</v>
      </c>
      <c r="D4183" s="44" t="n">
        <v>1</v>
      </c>
      <c r="E4183" s="38" t="n">
        <f aca="false">IFERROR(C4183/D4183,0)</f>
        <v>0</v>
      </c>
      <c r="F4183" s="45" t="n">
        <v>27</v>
      </c>
    </row>
    <row r="4184" customFormat="false" ht="15" hidden="false" customHeight="false" outlineLevel="0" collapsed="false">
      <c r="A4184" s="7" t="s">
        <v>4199</v>
      </c>
      <c r="B4184" s="7" t="s">
        <v>12319</v>
      </c>
      <c r="C4184" s="44" t="n">
        <v>0</v>
      </c>
      <c r="D4184" s="44" t="n">
        <v>1</v>
      </c>
      <c r="E4184" s="38" t="n">
        <f aca="false">IFERROR(C4184/D4184,0)</f>
        <v>0</v>
      </c>
      <c r="F4184" s="45" t="n">
        <v>49</v>
      </c>
    </row>
    <row r="4185" customFormat="false" ht="15" hidden="false" customHeight="false" outlineLevel="0" collapsed="false">
      <c r="A4185" s="7" t="s">
        <v>8584</v>
      </c>
      <c r="B4185" s="7" t="s">
        <v>12285</v>
      </c>
      <c r="C4185" s="44" t="n">
        <v>0</v>
      </c>
      <c r="D4185" s="44" t="n">
        <v>1</v>
      </c>
      <c r="E4185" s="38" t="n">
        <f aca="false">IFERROR(C4185/D4185,0)</f>
        <v>0</v>
      </c>
      <c r="F4185" s="45" t="n">
        <v>18</v>
      </c>
    </row>
    <row r="4186" customFormat="false" ht="15" hidden="false" customHeight="false" outlineLevel="0" collapsed="false">
      <c r="A4186" s="7" t="s">
        <v>3551</v>
      </c>
      <c r="B4186" s="7" t="s">
        <v>12309</v>
      </c>
      <c r="C4186" s="44" t="n">
        <v>0</v>
      </c>
      <c r="D4186" s="44" t="n">
        <v>1</v>
      </c>
      <c r="E4186" s="38" t="n">
        <f aca="false">IFERROR(C4186/D4186,0)</f>
        <v>0</v>
      </c>
      <c r="F4186" s="45" t="n">
        <v>38</v>
      </c>
    </row>
    <row r="4187" customFormat="false" ht="15" hidden="false" customHeight="false" outlineLevel="0" collapsed="false">
      <c r="A4187" s="7" t="s">
        <v>4030</v>
      </c>
      <c r="B4187" s="7" t="s">
        <v>12285</v>
      </c>
      <c r="C4187" s="44" t="n">
        <v>0</v>
      </c>
      <c r="D4187" s="44" t="n">
        <v>1</v>
      </c>
      <c r="E4187" s="38" t="n">
        <f aca="false">IFERROR(C4187/D4187,0)</f>
        <v>0</v>
      </c>
      <c r="F4187" s="45" t="n">
        <v>23</v>
      </c>
    </row>
    <row r="4188" customFormat="false" ht="15" hidden="false" customHeight="false" outlineLevel="0" collapsed="false">
      <c r="A4188" s="7" t="s">
        <v>8586</v>
      </c>
      <c r="B4188" s="7" t="s">
        <v>12285</v>
      </c>
      <c r="C4188" s="44" t="n">
        <v>0</v>
      </c>
      <c r="D4188" s="44" t="n">
        <v>1</v>
      </c>
      <c r="E4188" s="38" t="n">
        <f aca="false">IFERROR(C4188/D4188,0)</f>
        <v>0</v>
      </c>
      <c r="F4188" s="45" t="n">
        <v>23</v>
      </c>
    </row>
    <row r="4189" customFormat="false" ht="15" hidden="false" customHeight="false" outlineLevel="0" collapsed="false">
      <c r="A4189" s="7" t="s">
        <v>6116</v>
      </c>
      <c r="B4189" s="7" t="s">
        <v>12285</v>
      </c>
      <c r="C4189" s="44" t="n">
        <v>0</v>
      </c>
      <c r="D4189" s="44" t="n">
        <v>1</v>
      </c>
      <c r="E4189" s="38" t="n">
        <f aca="false">IFERROR(C4189/D4189,0)</f>
        <v>0</v>
      </c>
      <c r="F4189" s="45" t="n">
        <v>24</v>
      </c>
    </row>
    <row r="4190" customFormat="false" ht="15" hidden="false" customHeight="false" outlineLevel="0" collapsed="false">
      <c r="A4190" s="7" t="s">
        <v>8907</v>
      </c>
      <c r="B4190" s="7" t="s">
        <v>12285</v>
      </c>
      <c r="C4190" s="44" t="n">
        <v>0</v>
      </c>
      <c r="D4190" s="44" t="n">
        <v>1</v>
      </c>
      <c r="E4190" s="38" t="n">
        <f aca="false">IFERROR(C4190/D4190,0)</f>
        <v>0</v>
      </c>
      <c r="F4190" s="45" t="n">
        <v>27</v>
      </c>
    </row>
    <row r="4191" customFormat="false" ht="15" hidden="false" customHeight="false" outlineLevel="0" collapsed="false">
      <c r="A4191" s="7" t="s">
        <v>2324</v>
      </c>
      <c r="B4191" s="7" t="s">
        <v>12318</v>
      </c>
      <c r="C4191" s="44" t="n">
        <v>0</v>
      </c>
      <c r="D4191" s="44" t="n">
        <v>1</v>
      </c>
      <c r="E4191" s="38" t="n">
        <f aca="false">IFERROR(C4191/D4191,0)</f>
        <v>0</v>
      </c>
      <c r="F4191" s="45" t="n">
        <v>13</v>
      </c>
    </row>
    <row r="4192" customFormat="false" ht="15" hidden="false" customHeight="false" outlineLevel="0" collapsed="false">
      <c r="A4192" s="7" t="s">
        <v>8171</v>
      </c>
      <c r="B4192" s="7" t="s">
        <v>12285</v>
      </c>
      <c r="C4192" s="44" t="n">
        <v>0</v>
      </c>
      <c r="D4192" s="44" t="n">
        <v>1</v>
      </c>
      <c r="E4192" s="38" t="n">
        <f aca="false">IFERROR(C4192/D4192,0)</f>
        <v>0</v>
      </c>
      <c r="F4192" s="45" t="n">
        <v>30</v>
      </c>
    </row>
    <row r="4193" customFormat="false" ht="15" hidden="false" customHeight="false" outlineLevel="0" collapsed="false">
      <c r="A4193" s="7" t="s">
        <v>2999</v>
      </c>
      <c r="B4193" s="7" t="s">
        <v>12280</v>
      </c>
      <c r="C4193" s="44" t="n">
        <v>0</v>
      </c>
      <c r="D4193" s="44" t="n">
        <v>1</v>
      </c>
      <c r="E4193" s="38" t="n">
        <f aca="false">IFERROR(C4193/D4193,0)</f>
        <v>0</v>
      </c>
      <c r="F4193" s="45" t="n">
        <v>11</v>
      </c>
    </row>
    <row r="4194" customFormat="false" ht="15" hidden="false" customHeight="false" outlineLevel="0" collapsed="false">
      <c r="A4194" s="7" t="s">
        <v>3830</v>
      </c>
      <c r="B4194" s="7" t="s">
        <v>12280</v>
      </c>
      <c r="C4194" s="44" t="n">
        <v>0</v>
      </c>
      <c r="D4194" s="44" t="n">
        <v>1</v>
      </c>
      <c r="E4194" s="38" t="n">
        <f aca="false">IFERROR(C4194/D4194,0)</f>
        <v>0</v>
      </c>
      <c r="F4194" s="45" t="n">
        <v>26</v>
      </c>
    </row>
    <row r="4195" customFormat="false" ht="15" hidden="false" customHeight="false" outlineLevel="0" collapsed="false">
      <c r="A4195" s="7" t="s">
        <v>3620</v>
      </c>
      <c r="B4195" s="7" t="s">
        <v>12280</v>
      </c>
      <c r="C4195" s="44" t="n">
        <v>0</v>
      </c>
      <c r="D4195" s="44" t="n">
        <v>1</v>
      </c>
      <c r="E4195" s="38" t="n">
        <f aca="false">IFERROR(C4195/D4195,0)</f>
        <v>0</v>
      </c>
      <c r="F4195" s="45" t="n">
        <v>27</v>
      </c>
    </row>
    <row r="4196" customFormat="false" ht="15" hidden="false" customHeight="false" outlineLevel="0" collapsed="false">
      <c r="A4196" s="7" t="s">
        <v>4970</v>
      </c>
      <c r="B4196" s="7" t="s">
        <v>12285</v>
      </c>
      <c r="C4196" s="44" t="n">
        <v>0</v>
      </c>
      <c r="D4196" s="44" t="n">
        <v>1</v>
      </c>
      <c r="E4196" s="38" t="n">
        <f aca="false">IFERROR(C4196/D4196,0)</f>
        <v>0</v>
      </c>
      <c r="F4196" s="45" t="n">
        <v>27</v>
      </c>
    </row>
    <row r="4197" customFormat="false" ht="15" hidden="false" customHeight="false" outlineLevel="0" collapsed="false">
      <c r="A4197" s="7" t="s">
        <v>7609</v>
      </c>
      <c r="B4197" s="7" t="s">
        <v>12316</v>
      </c>
      <c r="C4197" s="44" t="n">
        <v>0</v>
      </c>
      <c r="D4197" s="44" t="n">
        <v>1</v>
      </c>
      <c r="E4197" s="38" t="n">
        <f aca="false">IFERROR(C4197/D4197,0)</f>
        <v>0</v>
      </c>
      <c r="F4197" s="45" t="n">
        <v>13</v>
      </c>
    </row>
    <row r="4198" customFormat="false" ht="15" hidden="false" customHeight="false" outlineLevel="0" collapsed="false">
      <c r="A4198" s="7" t="s">
        <v>6150</v>
      </c>
      <c r="B4198" s="7" t="s">
        <v>12309</v>
      </c>
      <c r="C4198" s="44" t="n">
        <v>0</v>
      </c>
      <c r="D4198" s="44" t="n">
        <v>1</v>
      </c>
      <c r="E4198" s="38" t="n">
        <f aca="false">IFERROR(C4198/D4198,0)</f>
        <v>0</v>
      </c>
      <c r="F4198" s="45" t="n">
        <v>30</v>
      </c>
    </row>
    <row r="4199" customFormat="false" ht="15" hidden="false" customHeight="false" outlineLevel="0" collapsed="false">
      <c r="A4199" s="7" t="s">
        <v>5393</v>
      </c>
      <c r="B4199" s="7" t="s">
        <v>12285</v>
      </c>
      <c r="C4199" s="44" t="n">
        <v>0</v>
      </c>
      <c r="D4199" s="44" t="n">
        <v>1</v>
      </c>
      <c r="E4199" s="38" t="n">
        <f aca="false">IFERROR(C4199/D4199,0)</f>
        <v>0</v>
      </c>
      <c r="F4199" s="45" t="n">
        <v>24</v>
      </c>
    </row>
    <row r="4200" customFormat="false" ht="15" hidden="false" customHeight="false" outlineLevel="0" collapsed="false">
      <c r="A4200" s="7" t="s">
        <v>2738</v>
      </c>
      <c r="B4200" s="7" t="s">
        <v>12287</v>
      </c>
      <c r="C4200" s="44" t="n">
        <v>0</v>
      </c>
      <c r="D4200" s="44" t="n">
        <v>1</v>
      </c>
      <c r="E4200" s="38" t="n">
        <f aca="false">IFERROR(C4200/D4200,0)</f>
        <v>0</v>
      </c>
      <c r="F4200" s="45" t="n">
        <v>28</v>
      </c>
    </row>
    <row r="4201" customFormat="false" ht="15" hidden="false" customHeight="false" outlineLevel="0" collapsed="false">
      <c r="A4201" s="7" t="s">
        <v>6109</v>
      </c>
      <c r="B4201" s="7" t="s">
        <v>12285</v>
      </c>
      <c r="C4201" s="44" t="n">
        <v>0</v>
      </c>
      <c r="D4201" s="44" t="n">
        <v>1</v>
      </c>
      <c r="E4201" s="38" t="n">
        <f aca="false">IFERROR(C4201/D4201,0)</f>
        <v>0</v>
      </c>
      <c r="F4201" s="45" t="n">
        <v>30</v>
      </c>
    </row>
    <row r="4202" customFormat="false" ht="15" hidden="false" customHeight="false" outlineLevel="0" collapsed="false">
      <c r="A4202" s="7" t="s">
        <v>4909</v>
      </c>
      <c r="B4202" s="7" t="s">
        <v>12281</v>
      </c>
      <c r="C4202" s="44" t="n">
        <v>0</v>
      </c>
      <c r="D4202" s="44" t="n">
        <v>1</v>
      </c>
      <c r="E4202" s="38" t="n">
        <f aca="false">IFERROR(C4202/D4202,0)</f>
        <v>0</v>
      </c>
      <c r="F4202" s="45" t="n">
        <v>19</v>
      </c>
    </row>
    <row r="4203" customFormat="false" ht="15" hidden="false" customHeight="false" outlineLevel="0" collapsed="false">
      <c r="A4203" s="7" t="s">
        <v>4068</v>
      </c>
      <c r="B4203" s="7" t="s">
        <v>12280</v>
      </c>
      <c r="C4203" s="44" t="n">
        <v>0</v>
      </c>
      <c r="D4203" s="44" t="n">
        <v>1</v>
      </c>
      <c r="E4203" s="38" t="n">
        <f aca="false">IFERROR(C4203/D4203,0)</f>
        <v>0</v>
      </c>
      <c r="F4203" s="45" t="n">
        <v>29</v>
      </c>
    </row>
    <row r="4204" customFormat="false" ht="15" hidden="false" customHeight="false" outlineLevel="0" collapsed="false">
      <c r="A4204" s="7" t="s">
        <v>4824</v>
      </c>
      <c r="B4204" s="7" t="s">
        <v>12281</v>
      </c>
      <c r="C4204" s="44" t="n">
        <v>0</v>
      </c>
      <c r="D4204" s="44" t="n">
        <v>1</v>
      </c>
      <c r="E4204" s="38" t="n">
        <f aca="false">IFERROR(C4204/D4204,0)</f>
        <v>0</v>
      </c>
      <c r="F4204" s="45" t="n">
        <v>11</v>
      </c>
    </row>
    <row r="4205" customFormat="false" ht="15" hidden="false" customHeight="false" outlineLevel="0" collapsed="false">
      <c r="A4205" s="7" t="s">
        <v>8603</v>
      </c>
      <c r="B4205" s="7" t="s">
        <v>12285</v>
      </c>
      <c r="C4205" s="44" t="n">
        <v>0</v>
      </c>
      <c r="D4205" s="44" t="n">
        <v>1</v>
      </c>
      <c r="E4205" s="38" t="n">
        <f aca="false">IFERROR(C4205/D4205,0)</f>
        <v>0</v>
      </c>
      <c r="F4205" s="45" t="n">
        <v>26</v>
      </c>
    </row>
    <row r="4206" customFormat="false" ht="15" hidden="false" customHeight="false" outlineLevel="0" collapsed="false">
      <c r="A4206" s="7" t="s">
        <v>7633</v>
      </c>
      <c r="B4206" s="7" t="s">
        <v>12285</v>
      </c>
      <c r="C4206" s="44" t="n">
        <v>0</v>
      </c>
      <c r="D4206" s="44" t="n">
        <v>1</v>
      </c>
      <c r="E4206" s="38" t="n">
        <f aca="false">IFERROR(C4206/D4206,0)</f>
        <v>0</v>
      </c>
      <c r="F4206" s="45" t="n">
        <v>10</v>
      </c>
    </row>
    <row r="4207" customFormat="false" ht="15" hidden="false" customHeight="false" outlineLevel="0" collapsed="false">
      <c r="A4207" s="7" t="s">
        <v>8865</v>
      </c>
      <c r="B4207" s="7" t="s">
        <v>12285</v>
      </c>
      <c r="C4207" s="44" t="n">
        <v>0</v>
      </c>
      <c r="D4207" s="44" t="n">
        <v>1</v>
      </c>
      <c r="E4207" s="38" t="n">
        <f aca="false">IFERROR(C4207/D4207,0)</f>
        <v>0</v>
      </c>
      <c r="F4207" s="45" t="n">
        <v>22</v>
      </c>
    </row>
    <row r="4208" customFormat="false" ht="15" hidden="false" customHeight="false" outlineLevel="0" collapsed="false">
      <c r="A4208" s="7" t="s">
        <v>6088</v>
      </c>
      <c r="B4208" s="7" t="s">
        <v>12285</v>
      </c>
      <c r="C4208" s="44" t="n">
        <v>0</v>
      </c>
      <c r="D4208" s="44" t="n">
        <v>1</v>
      </c>
      <c r="E4208" s="38" t="n">
        <f aca="false">IFERROR(C4208/D4208,0)</f>
        <v>0</v>
      </c>
      <c r="F4208" s="45" t="n">
        <v>20</v>
      </c>
    </row>
    <row r="4209" customFormat="false" ht="15" hidden="false" customHeight="false" outlineLevel="0" collapsed="false">
      <c r="A4209" s="7" t="s">
        <v>4945</v>
      </c>
      <c r="B4209" s="7" t="s">
        <v>12281</v>
      </c>
      <c r="C4209" s="44" t="n">
        <v>0</v>
      </c>
      <c r="D4209" s="44" t="n">
        <v>1</v>
      </c>
      <c r="E4209" s="38" t="n">
        <f aca="false">IFERROR(C4209/D4209,0)</f>
        <v>0</v>
      </c>
      <c r="F4209" s="45" t="n">
        <v>25</v>
      </c>
    </row>
    <row r="4210" customFormat="false" ht="15" hidden="false" customHeight="false" outlineLevel="0" collapsed="false">
      <c r="A4210" s="7" t="s">
        <v>5369</v>
      </c>
      <c r="B4210" s="7" t="s">
        <v>12281</v>
      </c>
      <c r="C4210" s="44" t="n">
        <v>0</v>
      </c>
      <c r="D4210" s="44" t="n">
        <v>1</v>
      </c>
      <c r="E4210" s="38" t="n">
        <f aca="false">IFERROR(C4210/D4210,0)</f>
        <v>0</v>
      </c>
      <c r="F4210" s="45" t="n">
        <v>18</v>
      </c>
    </row>
    <row r="4211" customFormat="false" ht="15" hidden="false" customHeight="false" outlineLevel="0" collapsed="false">
      <c r="A4211" s="7" t="s">
        <v>8833</v>
      </c>
      <c r="B4211" s="7" t="s">
        <v>12285</v>
      </c>
      <c r="C4211" s="44" t="n">
        <v>0</v>
      </c>
      <c r="D4211" s="44" t="n">
        <v>1</v>
      </c>
      <c r="E4211" s="38" t="n">
        <f aca="false">IFERROR(C4211/D4211,0)</f>
        <v>0</v>
      </c>
      <c r="F4211" s="45" t="n">
        <v>17</v>
      </c>
    </row>
    <row r="4212" customFormat="false" ht="15" hidden="false" customHeight="false" outlineLevel="0" collapsed="false">
      <c r="A4212" s="7" t="s">
        <v>7343</v>
      </c>
      <c r="B4212" s="7" t="s">
        <v>12285</v>
      </c>
      <c r="C4212" s="44" t="n">
        <v>0</v>
      </c>
      <c r="D4212" s="44" t="n">
        <v>1</v>
      </c>
      <c r="E4212" s="38" t="n">
        <f aca="false">IFERROR(C4212/D4212,0)</f>
        <v>0</v>
      </c>
      <c r="F4212" s="45" t="n">
        <v>15</v>
      </c>
    </row>
    <row r="4213" customFormat="false" ht="15" hidden="false" customHeight="false" outlineLevel="0" collapsed="false">
      <c r="A4213" s="7" t="s">
        <v>8861</v>
      </c>
      <c r="B4213" s="7" t="s">
        <v>12280</v>
      </c>
      <c r="C4213" s="44" t="n">
        <v>0</v>
      </c>
      <c r="D4213" s="44" t="n">
        <v>1</v>
      </c>
      <c r="E4213" s="38" t="n">
        <f aca="false">IFERROR(C4213/D4213,0)</f>
        <v>0</v>
      </c>
      <c r="F4213" s="45" t="n">
        <v>29</v>
      </c>
    </row>
    <row r="4214" customFormat="false" ht="15" hidden="false" customHeight="false" outlineLevel="0" collapsed="false">
      <c r="A4214" s="7" t="s">
        <v>8140</v>
      </c>
      <c r="B4214" s="7" t="s">
        <v>12284</v>
      </c>
      <c r="C4214" s="44" t="n">
        <v>0</v>
      </c>
      <c r="D4214" s="44" t="n">
        <v>1</v>
      </c>
      <c r="E4214" s="38" t="n">
        <f aca="false">IFERROR(C4214/D4214,0)</f>
        <v>0</v>
      </c>
      <c r="F4214" s="45" t="n">
        <v>40</v>
      </c>
    </row>
    <row r="4215" customFormat="false" ht="15" hidden="false" customHeight="false" outlineLevel="0" collapsed="false">
      <c r="A4215" s="7" t="s">
        <v>6077</v>
      </c>
      <c r="B4215" s="7" t="s">
        <v>12285</v>
      </c>
      <c r="C4215" s="44" t="n">
        <v>0</v>
      </c>
      <c r="D4215" s="44" t="n">
        <v>1</v>
      </c>
      <c r="E4215" s="38" t="n">
        <f aca="false">IFERROR(C4215/D4215,0)</f>
        <v>0</v>
      </c>
      <c r="F4215" s="45" t="n">
        <v>22</v>
      </c>
    </row>
    <row r="4216" customFormat="false" ht="15" hidden="false" customHeight="false" outlineLevel="0" collapsed="false">
      <c r="A4216" s="7" t="s">
        <v>2902</v>
      </c>
      <c r="B4216" s="7" t="s">
        <v>12281</v>
      </c>
      <c r="C4216" s="44" t="n">
        <v>0</v>
      </c>
      <c r="D4216" s="44" t="n">
        <v>1</v>
      </c>
      <c r="E4216" s="38" t="n">
        <f aca="false">IFERROR(C4216/D4216,0)</f>
        <v>0</v>
      </c>
      <c r="F4216" s="45" t="n">
        <v>13</v>
      </c>
    </row>
    <row r="4217" customFormat="false" ht="15" hidden="false" customHeight="false" outlineLevel="0" collapsed="false">
      <c r="A4217" s="7" t="s">
        <v>6276</v>
      </c>
      <c r="B4217" s="7" t="s">
        <v>12335</v>
      </c>
      <c r="C4217" s="44" t="n">
        <v>0</v>
      </c>
      <c r="D4217" s="44" t="n">
        <v>1</v>
      </c>
      <c r="E4217" s="38" t="n">
        <f aca="false">IFERROR(C4217/D4217,0)</f>
        <v>0</v>
      </c>
      <c r="F4217" s="45" t="n">
        <v>33</v>
      </c>
    </row>
    <row r="4218" customFormat="false" ht="15" hidden="false" customHeight="false" outlineLevel="0" collapsed="false">
      <c r="A4218" s="7" t="s">
        <v>8622</v>
      </c>
      <c r="B4218" s="7" t="s">
        <v>12280</v>
      </c>
      <c r="C4218" s="44" t="n">
        <v>0</v>
      </c>
      <c r="D4218" s="44" t="n">
        <v>1</v>
      </c>
      <c r="E4218" s="38" t="n">
        <f aca="false">IFERROR(C4218/D4218,0)</f>
        <v>0</v>
      </c>
      <c r="F4218" s="45" t="n">
        <v>12</v>
      </c>
    </row>
    <row r="4219" customFormat="false" ht="15" hidden="false" customHeight="false" outlineLevel="0" collapsed="false">
      <c r="A4219" s="7" t="s">
        <v>8840</v>
      </c>
      <c r="B4219" s="7" t="s">
        <v>12285</v>
      </c>
      <c r="C4219" s="44" t="n">
        <v>0</v>
      </c>
      <c r="D4219" s="44" t="n">
        <v>1</v>
      </c>
      <c r="E4219" s="38" t="n">
        <f aca="false">IFERROR(C4219/D4219,0)</f>
        <v>0</v>
      </c>
      <c r="F4219" s="45" t="n">
        <v>18</v>
      </c>
    </row>
    <row r="4220" customFormat="false" ht="15" hidden="false" customHeight="false" outlineLevel="0" collapsed="false">
      <c r="A4220" s="7" t="s">
        <v>7760</v>
      </c>
      <c r="B4220" s="7" t="s">
        <v>12285</v>
      </c>
      <c r="C4220" s="44" t="n">
        <v>0</v>
      </c>
      <c r="D4220" s="44" t="n">
        <v>1</v>
      </c>
      <c r="E4220" s="38" t="n">
        <f aca="false">IFERROR(C4220/D4220,0)</f>
        <v>0</v>
      </c>
      <c r="F4220" s="45" t="n">
        <v>28</v>
      </c>
    </row>
    <row r="4221" customFormat="false" ht="15" hidden="false" customHeight="false" outlineLevel="0" collapsed="false">
      <c r="A4221" s="7" t="s">
        <v>4060</v>
      </c>
      <c r="B4221" s="7" t="s">
        <v>12285</v>
      </c>
      <c r="C4221" s="44" t="n">
        <v>0</v>
      </c>
      <c r="D4221" s="44" t="n">
        <v>1</v>
      </c>
      <c r="E4221" s="38" t="n">
        <f aca="false">IFERROR(C4221/D4221,0)</f>
        <v>0</v>
      </c>
      <c r="F4221" s="45" t="n">
        <v>26</v>
      </c>
    </row>
    <row r="4222" customFormat="false" ht="15" hidden="false" customHeight="false" outlineLevel="0" collapsed="false">
      <c r="A4222" s="7" t="s">
        <v>7752</v>
      </c>
      <c r="B4222" s="7" t="s">
        <v>12285</v>
      </c>
      <c r="C4222" s="44" t="n">
        <v>0</v>
      </c>
      <c r="D4222" s="44" t="n">
        <v>1</v>
      </c>
      <c r="E4222" s="38" t="n">
        <f aca="false">IFERROR(C4222/D4222,0)</f>
        <v>0</v>
      </c>
      <c r="F4222" s="45" t="n">
        <v>26</v>
      </c>
    </row>
    <row r="4223" customFormat="false" ht="15" hidden="false" customHeight="false" outlineLevel="0" collapsed="false">
      <c r="A4223" s="7" t="s">
        <v>3557</v>
      </c>
      <c r="B4223" s="7" t="s">
        <v>12280</v>
      </c>
      <c r="C4223" s="44" t="n">
        <v>0</v>
      </c>
      <c r="D4223" s="44" t="n">
        <v>1</v>
      </c>
      <c r="E4223" s="38" t="n">
        <f aca="false">IFERROR(C4223/D4223,0)</f>
        <v>0</v>
      </c>
      <c r="F4223" s="45" t="n">
        <v>14</v>
      </c>
    </row>
    <row r="4224" customFormat="false" ht="15" hidden="false" customHeight="false" outlineLevel="0" collapsed="false">
      <c r="A4224" s="7" t="s">
        <v>7310</v>
      </c>
      <c r="B4224" s="7" t="s">
        <v>12285</v>
      </c>
      <c r="C4224" s="44" t="n">
        <v>0</v>
      </c>
      <c r="D4224" s="44" t="n">
        <v>1</v>
      </c>
      <c r="E4224" s="38" t="n">
        <f aca="false">IFERROR(C4224/D4224,0)</f>
        <v>0</v>
      </c>
      <c r="F4224" s="45" t="n">
        <v>32</v>
      </c>
    </row>
    <row r="4225" customFormat="false" ht="15" hidden="false" customHeight="false" outlineLevel="0" collapsed="false">
      <c r="A4225" s="7" t="s">
        <v>8166</v>
      </c>
      <c r="B4225" s="7" t="s">
        <v>12356</v>
      </c>
      <c r="C4225" s="44" t="n">
        <v>0</v>
      </c>
      <c r="D4225" s="44" t="n">
        <v>1</v>
      </c>
      <c r="E4225" s="38" t="n">
        <f aca="false">IFERROR(C4225/D4225,0)</f>
        <v>0</v>
      </c>
      <c r="F4225" s="45" t="n">
        <v>16</v>
      </c>
    </row>
    <row r="4226" customFormat="false" ht="15" hidden="false" customHeight="false" outlineLevel="0" collapsed="false">
      <c r="A4226" s="7" t="s">
        <v>7125</v>
      </c>
      <c r="B4226" s="7" t="s">
        <v>12285</v>
      </c>
      <c r="C4226" s="44" t="n">
        <v>0</v>
      </c>
      <c r="D4226" s="44" t="n">
        <v>1</v>
      </c>
      <c r="E4226" s="38" t="n">
        <f aca="false">IFERROR(C4226/D4226,0)</f>
        <v>0</v>
      </c>
      <c r="F4226" s="45" t="n">
        <v>10</v>
      </c>
    </row>
    <row r="4227" customFormat="false" ht="15" hidden="false" customHeight="false" outlineLevel="0" collapsed="false">
      <c r="A4227" s="7" t="s">
        <v>7309</v>
      </c>
      <c r="B4227" s="7" t="s">
        <v>12285</v>
      </c>
      <c r="C4227" s="44" t="n">
        <v>0</v>
      </c>
      <c r="D4227" s="44" t="n">
        <v>1</v>
      </c>
      <c r="E4227" s="38" t="n">
        <f aca="false">IFERROR(C4227/D4227,0)</f>
        <v>0</v>
      </c>
      <c r="F4227" s="45" t="n">
        <v>32</v>
      </c>
    </row>
    <row r="4228" customFormat="false" ht="15" hidden="false" customHeight="false" outlineLevel="0" collapsed="false">
      <c r="A4228" s="7" t="s">
        <v>8633</v>
      </c>
      <c r="B4228" s="7" t="s">
        <v>12280</v>
      </c>
      <c r="C4228" s="44" t="n">
        <v>0</v>
      </c>
      <c r="D4228" s="44" t="n">
        <v>1</v>
      </c>
      <c r="E4228" s="38" t="n">
        <f aca="false">IFERROR(C4228/D4228,0)</f>
        <v>0</v>
      </c>
      <c r="F4228" s="45" t="n">
        <v>16</v>
      </c>
    </row>
    <row r="4229" customFormat="false" ht="15" hidden="false" customHeight="false" outlineLevel="0" collapsed="false">
      <c r="A4229" s="7" t="s">
        <v>4527</v>
      </c>
      <c r="B4229" s="7" t="s">
        <v>12339</v>
      </c>
      <c r="C4229" s="44" t="n">
        <v>0</v>
      </c>
      <c r="D4229" s="44" t="n">
        <v>1</v>
      </c>
      <c r="E4229" s="38" t="n">
        <f aca="false">IFERROR(C4229/D4229,0)</f>
        <v>0</v>
      </c>
      <c r="F4229" s="45" t="n">
        <v>38</v>
      </c>
    </row>
    <row r="4230" customFormat="false" ht="15" hidden="false" customHeight="false" outlineLevel="0" collapsed="false">
      <c r="A4230" s="7" t="s">
        <v>2304</v>
      </c>
      <c r="B4230" s="7" t="s">
        <v>12354</v>
      </c>
      <c r="C4230" s="44" t="n">
        <v>0</v>
      </c>
      <c r="D4230" s="44" t="n">
        <v>1</v>
      </c>
      <c r="E4230" s="38" t="n">
        <f aca="false">IFERROR(C4230/D4230,0)</f>
        <v>0</v>
      </c>
      <c r="F4230" s="45" t="n">
        <v>21</v>
      </c>
    </row>
    <row r="4231" customFormat="false" ht="15" hidden="false" customHeight="false" outlineLevel="0" collapsed="false">
      <c r="A4231" s="7" t="s">
        <v>8640</v>
      </c>
      <c r="B4231" s="7" t="s">
        <v>12285</v>
      </c>
      <c r="C4231" s="44" t="n">
        <v>0</v>
      </c>
      <c r="D4231" s="44" t="n">
        <v>1</v>
      </c>
      <c r="E4231" s="38" t="n">
        <f aca="false">IFERROR(C4231/D4231,0)</f>
        <v>0</v>
      </c>
      <c r="F4231" s="45" t="n">
        <v>26</v>
      </c>
    </row>
    <row r="4232" customFormat="false" ht="15" hidden="false" customHeight="false" outlineLevel="0" collapsed="false">
      <c r="A4232" s="7" t="s">
        <v>2316</v>
      </c>
      <c r="B4232" s="7" t="s">
        <v>12321</v>
      </c>
      <c r="C4232" s="44" t="n">
        <v>0</v>
      </c>
      <c r="D4232" s="44" t="n">
        <v>1</v>
      </c>
      <c r="E4232" s="38" t="n">
        <f aca="false">IFERROR(C4232/D4232,0)</f>
        <v>0</v>
      </c>
      <c r="F4232" s="45" t="n">
        <v>8</v>
      </c>
    </row>
    <row r="4233" customFormat="false" ht="15" hidden="false" customHeight="false" outlineLevel="0" collapsed="false">
      <c r="A4233" s="7" t="s">
        <v>4223</v>
      </c>
      <c r="B4233" s="7" t="s">
        <v>12281</v>
      </c>
      <c r="C4233" s="44" t="n">
        <v>0</v>
      </c>
      <c r="D4233" s="44" t="n">
        <v>1</v>
      </c>
      <c r="E4233" s="38" t="n">
        <f aca="false">IFERROR(C4233/D4233,0)</f>
        <v>0</v>
      </c>
      <c r="F4233" s="45" t="n">
        <v>11</v>
      </c>
    </row>
    <row r="4234" customFormat="false" ht="15" hidden="false" customHeight="false" outlineLevel="0" collapsed="false">
      <c r="A4234" s="7" t="s">
        <v>6734</v>
      </c>
      <c r="B4234" s="7" t="s">
        <v>12285</v>
      </c>
      <c r="C4234" s="44" t="n">
        <v>0</v>
      </c>
      <c r="D4234" s="44" t="n">
        <v>1</v>
      </c>
      <c r="E4234" s="38" t="n">
        <f aca="false">IFERROR(C4234/D4234,0)</f>
        <v>0</v>
      </c>
      <c r="F4234" s="45" t="n">
        <v>13</v>
      </c>
    </row>
    <row r="4235" customFormat="false" ht="15" hidden="false" customHeight="false" outlineLevel="0" collapsed="false">
      <c r="A4235" s="7" t="s">
        <v>5112</v>
      </c>
      <c r="B4235" s="7" t="s">
        <v>12289</v>
      </c>
      <c r="C4235" s="44" t="n">
        <v>0</v>
      </c>
      <c r="D4235" s="44" t="n">
        <v>1</v>
      </c>
      <c r="E4235" s="38" t="n">
        <f aca="false">IFERROR(C4235/D4235,0)</f>
        <v>0</v>
      </c>
      <c r="F4235" s="45" t="n">
        <v>10</v>
      </c>
    </row>
    <row r="4236" customFormat="false" ht="15" hidden="false" customHeight="false" outlineLevel="0" collapsed="false">
      <c r="A4236" s="7" t="s">
        <v>7736</v>
      </c>
      <c r="B4236" s="7" t="s">
        <v>12280</v>
      </c>
      <c r="C4236" s="44" t="n">
        <v>0</v>
      </c>
      <c r="D4236" s="44" t="n">
        <v>1</v>
      </c>
      <c r="E4236" s="38" t="n">
        <f aca="false">IFERROR(C4236/D4236,0)</f>
        <v>0</v>
      </c>
      <c r="F4236" s="45" t="n">
        <v>53</v>
      </c>
    </row>
    <row r="4237" customFormat="false" ht="15" hidden="false" customHeight="false" outlineLevel="0" collapsed="false">
      <c r="A4237" s="7" t="s">
        <v>4470</v>
      </c>
      <c r="B4237" s="7" t="s">
        <v>12281</v>
      </c>
      <c r="C4237" s="44" t="n">
        <v>0</v>
      </c>
      <c r="D4237" s="44" t="n">
        <v>1</v>
      </c>
      <c r="E4237" s="38" t="n">
        <f aca="false">IFERROR(C4237/D4237,0)</f>
        <v>0</v>
      </c>
      <c r="F4237" s="45" t="n">
        <v>10</v>
      </c>
    </row>
    <row r="4238" customFormat="false" ht="15" hidden="false" customHeight="false" outlineLevel="0" collapsed="false">
      <c r="A4238" s="7" t="s">
        <v>8339</v>
      </c>
      <c r="B4238" s="7" t="s">
        <v>12340</v>
      </c>
      <c r="C4238" s="44" t="n">
        <v>0</v>
      </c>
      <c r="D4238" s="44" t="n">
        <v>1</v>
      </c>
      <c r="E4238" s="38" t="n">
        <f aca="false">IFERROR(C4238/D4238,0)</f>
        <v>0</v>
      </c>
      <c r="F4238" s="45" t="n">
        <v>7</v>
      </c>
    </row>
    <row r="4239" customFormat="false" ht="15" hidden="false" customHeight="false" outlineLevel="0" collapsed="false">
      <c r="A4239" s="7" t="s">
        <v>6733</v>
      </c>
      <c r="B4239" s="7" t="s">
        <v>12285</v>
      </c>
      <c r="C4239" s="44" t="n">
        <v>0</v>
      </c>
      <c r="D4239" s="44" t="n">
        <v>1</v>
      </c>
      <c r="E4239" s="38" t="n">
        <f aca="false">IFERROR(C4239/D4239,0)</f>
        <v>0</v>
      </c>
      <c r="F4239" s="45" t="n">
        <v>34</v>
      </c>
    </row>
    <row r="4240" customFormat="false" ht="15" hidden="false" customHeight="false" outlineLevel="0" collapsed="false">
      <c r="A4240" s="7" t="s">
        <v>6145</v>
      </c>
      <c r="B4240" s="7" t="s">
        <v>12285</v>
      </c>
      <c r="C4240" s="44" t="n">
        <v>0</v>
      </c>
      <c r="D4240" s="44" t="n">
        <v>1</v>
      </c>
      <c r="E4240" s="38" t="n">
        <f aca="false">IFERROR(C4240/D4240,0)</f>
        <v>0</v>
      </c>
      <c r="F4240" s="45" t="n">
        <v>9</v>
      </c>
    </row>
    <row r="4241" customFormat="false" ht="15" hidden="false" customHeight="false" outlineLevel="0" collapsed="false">
      <c r="A4241" s="7" t="s">
        <v>8654</v>
      </c>
      <c r="B4241" s="7" t="s">
        <v>12330</v>
      </c>
      <c r="C4241" s="44" t="n">
        <v>0</v>
      </c>
      <c r="D4241" s="44" t="n">
        <v>1</v>
      </c>
      <c r="E4241" s="38" t="n">
        <f aca="false">IFERROR(C4241/D4241,0)</f>
        <v>0</v>
      </c>
      <c r="F4241" s="45" t="n">
        <v>46</v>
      </c>
    </row>
    <row r="4242" customFormat="false" ht="15" hidden="false" customHeight="false" outlineLevel="0" collapsed="false">
      <c r="A4242" s="7" t="s">
        <v>6730</v>
      </c>
      <c r="B4242" s="7" t="s">
        <v>12280</v>
      </c>
      <c r="C4242" s="44" t="n">
        <v>0</v>
      </c>
      <c r="D4242" s="44" t="n">
        <v>1</v>
      </c>
      <c r="E4242" s="38" t="n">
        <f aca="false">IFERROR(C4242/D4242,0)</f>
        <v>0</v>
      </c>
      <c r="F4242" s="45" t="n">
        <v>13</v>
      </c>
    </row>
    <row r="4243" customFormat="false" ht="15" hidden="false" customHeight="false" outlineLevel="0" collapsed="false">
      <c r="A4243" s="7" t="s">
        <v>6729</v>
      </c>
      <c r="B4243" s="7" t="s">
        <v>12285</v>
      </c>
      <c r="C4243" s="44" t="n">
        <v>0</v>
      </c>
      <c r="D4243" s="44" t="n">
        <v>1</v>
      </c>
      <c r="E4243" s="38" t="n">
        <f aca="false">IFERROR(C4243/D4243,0)</f>
        <v>0</v>
      </c>
      <c r="F4243" s="45" t="n">
        <v>30</v>
      </c>
    </row>
    <row r="4244" customFormat="false" ht="15" hidden="false" customHeight="false" outlineLevel="0" collapsed="false">
      <c r="A4244" s="7" t="s">
        <v>8656</v>
      </c>
      <c r="B4244" s="7" t="s">
        <v>12280</v>
      </c>
      <c r="C4244" s="44" t="n">
        <v>0</v>
      </c>
      <c r="D4244" s="44" t="n">
        <v>1</v>
      </c>
      <c r="E4244" s="38" t="n">
        <f aca="false">IFERROR(C4244/D4244,0)</f>
        <v>0</v>
      </c>
      <c r="F4244" s="45" t="n">
        <v>43</v>
      </c>
    </row>
    <row r="4245" customFormat="false" ht="15" hidden="false" customHeight="false" outlineLevel="0" collapsed="false">
      <c r="A4245" s="7" t="s">
        <v>7291</v>
      </c>
      <c r="B4245" s="7" t="s">
        <v>12280</v>
      </c>
      <c r="C4245" s="44" t="n">
        <v>0</v>
      </c>
      <c r="D4245" s="44" t="n">
        <v>1</v>
      </c>
      <c r="E4245" s="38" t="n">
        <f aca="false">IFERROR(C4245/D4245,0)</f>
        <v>0</v>
      </c>
      <c r="F4245" s="45" t="n">
        <v>26</v>
      </c>
    </row>
    <row r="4246" customFormat="false" ht="15" hidden="false" customHeight="false" outlineLevel="0" collapsed="false">
      <c r="A4246" s="7" t="s">
        <v>3108</v>
      </c>
      <c r="B4246" s="7" t="s">
        <v>12285</v>
      </c>
      <c r="C4246" s="44" t="n">
        <v>0</v>
      </c>
      <c r="D4246" s="44" t="n">
        <v>1</v>
      </c>
      <c r="E4246" s="38" t="n">
        <f aca="false">IFERROR(C4246/D4246,0)</f>
        <v>0</v>
      </c>
      <c r="F4246" s="45" t="n">
        <v>1</v>
      </c>
    </row>
    <row r="4247" customFormat="false" ht="15" hidden="false" customHeight="false" outlineLevel="0" collapsed="false">
      <c r="A4247" s="7" t="s">
        <v>8658</v>
      </c>
      <c r="B4247" s="7" t="s">
        <v>12281</v>
      </c>
      <c r="C4247" s="44" t="n">
        <v>0</v>
      </c>
      <c r="D4247" s="44" t="n">
        <v>1</v>
      </c>
      <c r="E4247" s="38" t="n">
        <f aca="false">IFERROR(C4247/D4247,0)</f>
        <v>0</v>
      </c>
      <c r="F4247" s="45" t="n">
        <v>11</v>
      </c>
    </row>
    <row r="4248" customFormat="false" ht="15" hidden="false" customHeight="false" outlineLevel="0" collapsed="false">
      <c r="A4248" s="7" t="s">
        <v>8662</v>
      </c>
      <c r="B4248" s="7" t="s">
        <v>12285</v>
      </c>
      <c r="C4248" s="44" t="n">
        <v>0</v>
      </c>
      <c r="D4248" s="44" t="n">
        <v>1</v>
      </c>
      <c r="E4248" s="38" t="n">
        <f aca="false">IFERROR(C4248/D4248,0)</f>
        <v>0</v>
      </c>
      <c r="F4248" s="45" t="n">
        <v>11</v>
      </c>
    </row>
    <row r="4249" customFormat="false" ht="15" hidden="false" customHeight="false" outlineLevel="0" collapsed="false">
      <c r="A4249" s="7" t="s">
        <v>8670</v>
      </c>
      <c r="B4249" s="7" t="s">
        <v>12285</v>
      </c>
      <c r="C4249" s="44" t="n">
        <v>0</v>
      </c>
      <c r="D4249" s="44" t="n">
        <v>1</v>
      </c>
      <c r="E4249" s="38" t="n">
        <f aca="false">IFERROR(C4249/D4249,0)</f>
        <v>0</v>
      </c>
      <c r="F4249" s="45" t="n">
        <v>37</v>
      </c>
    </row>
    <row r="4250" customFormat="false" ht="15" hidden="false" customHeight="false" outlineLevel="0" collapsed="false">
      <c r="A4250" s="7" t="s">
        <v>1002</v>
      </c>
      <c r="B4250" s="7" t="s">
        <v>12306</v>
      </c>
      <c r="C4250" s="44" t="n">
        <v>0</v>
      </c>
      <c r="D4250" s="44" t="n">
        <v>1</v>
      </c>
      <c r="E4250" s="38" t="n">
        <f aca="false">IFERROR(C4250/D4250,0)</f>
        <v>0</v>
      </c>
      <c r="F4250" s="45" t="n">
        <v>7</v>
      </c>
    </row>
    <row r="4251" customFormat="false" ht="15" hidden="false" customHeight="false" outlineLevel="0" collapsed="false">
      <c r="A4251" s="7" t="s">
        <v>7282</v>
      </c>
      <c r="B4251" s="7" t="s">
        <v>12285</v>
      </c>
      <c r="C4251" s="44" t="n">
        <v>0</v>
      </c>
      <c r="D4251" s="44" t="n">
        <v>1</v>
      </c>
      <c r="E4251" s="38" t="n">
        <f aca="false">IFERROR(C4251/D4251,0)</f>
        <v>0</v>
      </c>
      <c r="F4251" s="45" t="n">
        <v>31</v>
      </c>
    </row>
    <row r="4252" customFormat="false" ht="15" hidden="false" customHeight="false" outlineLevel="0" collapsed="false">
      <c r="A4252" s="7" t="s">
        <v>2315</v>
      </c>
      <c r="B4252" s="7" t="s">
        <v>12300</v>
      </c>
      <c r="C4252" s="44" t="n">
        <v>0</v>
      </c>
      <c r="D4252" s="44" t="n">
        <v>1</v>
      </c>
      <c r="E4252" s="38" t="n">
        <f aca="false">IFERROR(C4252/D4252,0)</f>
        <v>0</v>
      </c>
      <c r="F4252" s="45" t="n">
        <v>9</v>
      </c>
    </row>
    <row r="4253" customFormat="false" ht="15" hidden="false" customHeight="false" outlineLevel="0" collapsed="false">
      <c r="A4253" s="7" t="s">
        <v>2350</v>
      </c>
      <c r="B4253" s="7" t="s">
        <v>12302</v>
      </c>
      <c r="C4253" s="44" t="n">
        <v>0</v>
      </c>
      <c r="D4253" s="44" t="n">
        <v>1</v>
      </c>
      <c r="E4253" s="38" t="n">
        <f aca="false">IFERROR(C4253/D4253,0)</f>
        <v>0</v>
      </c>
      <c r="F4253" s="45" t="n">
        <v>11</v>
      </c>
    </row>
    <row r="4254" customFormat="false" ht="15" hidden="false" customHeight="false" outlineLevel="0" collapsed="false">
      <c r="A4254" s="7" t="s">
        <v>8798</v>
      </c>
      <c r="B4254" s="7" t="s">
        <v>12280</v>
      </c>
      <c r="C4254" s="44" t="n">
        <v>0</v>
      </c>
      <c r="D4254" s="44" t="n">
        <v>1</v>
      </c>
      <c r="E4254" s="38" t="n">
        <f aca="false">IFERROR(C4254/D4254,0)</f>
        <v>0</v>
      </c>
      <c r="F4254" s="45" t="n">
        <v>16</v>
      </c>
    </row>
    <row r="4255" customFormat="false" ht="15" hidden="false" customHeight="false" outlineLevel="0" collapsed="false">
      <c r="A4255" s="7" t="s">
        <v>3910</v>
      </c>
      <c r="B4255" s="7" t="s">
        <v>12340</v>
      </c>
      <c r="C4255" s="44" t="n">
        <v>0</v>
      </c>
      <c r="D4255" s="44" t="n">
        <v>1</v>
      </c>
      <c r="E4255" s="38" t="n">
        <f aca="false">IFERROR(C4255/D4255,0)</f>
        <v>0</v>
      </c>
      <c r="F4255" s="45" t="n">
        <v>8</v>
      </c>
    </row>
    <row r="4256" customFormat="false" ht="15" hidden="false" customHeight="false" outlineLevel="0" collapsed="false">
      <c r="A4256" s="7" t="s">
        <v>6242</v>
      </c>
      <c r="B4256" s="7" t="s">
        <v>12285</v>
      </c>
      <c r="C4256" s="44" t="n">
        <v>0</v>
      </c>
      <c r="D4256" s="44" t="n">
        <v>1</v>
      </c>
      <c r="E4256" s="38" t="n">
        <f aca="false">IFERROR(C4256/D4256,0)</f>
        <v>0</v>
      </c>
      <c r="F4256" s="45" t="n">
        <v>40</v>
      </c>
    </row>
    <row r="4257" customFormat="false" ht="15" hidden="false" customHeight="false" outlineLevel="0" collapsed="false">
      <c r="A4257" s="7" t="s">
        <v>8674</v>
      </c>
      <c r="B4257" s="7" t="s">
        <v>12320</v>
      </c>
      <c r="C4257" s="44" t="n">
        <v>0</v>
      </c>
      <c r="D4257" s="44" t="n">
        <v>1</v>
      </c>
      <c r="E4257" s="38" t="n">
        <f aca="false">IFERROR(C4257/D4257,0)</f>
        <v>0</v>
      </c>
      <c r="F4257" s="45" t="n">
        <v>35</v>
      </c>
    </row>
    <row r="4258" customFormat="false" ht="15" hidden="false" customHeight="false" outlineLevel="0" collapsed="false">
      <c r="A4258" s="7" t="s">
        <v>3943</v>
      </c>
      <c r="B4258" s="7" t="s">
        <v>12285</v>
      </c>
      <c r="C4258" s="44" t="n">
        <v>0</v>
      </c>
      <c r="D4258" s="44" t="n">
        <v>1</v>
      </c>
      <c r="E4258" s="38" t="n">
        <f aca="false">IFERROR(C4258/D4258,0)</f>
        <v>0</v>
      </c>
      <c r="F4258" s="45" t="n">
        <v>31</v>
      </c>
    </row>
    <row r="4259" customFormat="false" ht="15" hidden="false" customHeight="false" outlineLevel="0" collapsed="false">
      <c r="A4259" s="7" t="s">
        <v>7715</v>
      </c>
      <c r="B4259" s="7" t="s">
        <v>12285</v>
      </c>
      <c r="C4259" s="44" t="n">
        <v>0</v>
      </c>
      <c r="D4259" s="44" t="n">
        <v>1</v>
      </c>
      <c r="E4259" s="38" t="n">
        <f aca="false">IFERROR(C4259/D4259,0)</f>
        <v>0</v>
      </c>
      <c r="F4259" s="45" t="n">
        <v>57</v>
      </c>
    </row>
    <row r="4260" customFormat="false" ht="15" hidden="false" customHeight="false" outlineLevel="0" collapsed="false">
      <c r="A4260" s="7" t="s">
        <v>2497</v>
      </c>
      <c r="B4260" s="7" t="s">
        <v>12289</v>
      </c>
      <c r="C4260" s="44" t="n">
        <v>0</v>
      </c>
      <c r="D4260" s="44" t="n">
        <v>1</v>
      </c>
      <c r="E4260" s="38" t="n">
        <f aca="false">IFERROR(C4260/D4260,0)</f>
        <v>0</v>
      </c>
      <c r="F4260" s="45" t="n">
        <v>4</v>
      </c>
    </row>
    <row r="4261" customFormat="false" ht="15" hidden="false" customHeight="false" outlineLevel="0" collapsed="false">
      <c r="A4261" s="7" t="s">
        <v>7276</v>
      </c>
      <c r="B4261" s="7" t="s">
        <v>12284</v>
      </c>
      <c r="C4261" s="44" t="n">
        <v>0</v>
      </c>
      <c r="D4261" s="44" t="n">
        <v>1</v>
      </c>
      <c r="E4261" s="38" t="n">
        <f aca="false">IFERROR(C4261/D4261,0)</f>
        <v>0</v>
      </c>
      <c r="F4261" s="45" t="n">
        <v>34</v>
      </c>
    </row>
    <row r="4262" customFormat="false" ht="15" hidden="false" customHeight="false" outlineLevel="0" collapsed="false">
      <c r="A4262" s="7" t="s">
        <v>7268</v>
      </c>
      <c r="B4262" s="7" t="s">
        <v>12285</v>
      </c>
      <c r="C4262" s="44" t="n">
        <v>0</v>
      </c>
      <c r="D4262" s="44" t="n">
        <v>1</v>
      </c>
      <c r="E4262" s="38" t="n">
        <f aca="false">IFERROR(C4262/D4262,0)</f>
        <v>0</v>
      </c>
      <c r="F4262" s="45" t="n">
        <v>16</v>
      </c>
    </row>
    <row r="4263" customFormat="false" ht="15" hidden="false" customHeight="false" outlineLevel="0" collapsed="false">
      <c r="A4263" s="7" t="s">
        <v>5903</v>
      </c>
      <c r="B4263" s="7" t="s">
        <v>12280</v>
      </c>
      <c r="C4263" s="44" t="n">
        <v>0</v>
      </c>
      <c r="D4263" s="44" t="n">
        <v>1</v>
      </c>
      <c r="E4263" s="38" t="n">
        <f aca="false">IFERROR(C4263/D4263,0)</f>
        <v>0</v>
      </c>
      <c r="F4263" s="45" t="n">
        <v>26</v>
      </c>
    </row>
    <row r="4264" customFormat="false" ht="15" hidden="false" customHeight="false" outlineLevel="0" collapsed="false">
      <c r="A4264" s="7" t="s">
        <v>7261</v>
      </c>
      <c r="B4264" s="7" t="s">
        <v>12285</v>
      </c>
      <c r="C4264" s="44" t="n">
        <v>0</v>
      </c>
      <c r="D4264" s="44" t="n">
        <v>1</v>
      </c>
      <c r="E4264" s="38" t="n">
        <f aca="false">IFERROR(C4264/D4264,0)</f>
        <v>0</v>
      </c>
      <c r="F4264" s="45" t="n">
        <v>23</v>
      </c>
    </row>
    <row r="4265" customFormat="false" ht="15" hidden="false" customHeight="false" outlineLevel="0" collapsed="false">
      <c r="A4265" s="7" t="s">
        <v>6699</v>
      </c>
      <c r="B4265" s="7" t="s">
        <v>12302</v>
      </c>
      <c r="C4265" s="44" t="n">
        <v>0</v>
      </c>
      <c r="D4265" s="44" t="n">
        <v>1</v>
      </c>
      <c r="E4265" s="38" t="n">
        <f aca="false">IFERROR(C4265/D4265,0)</f>
        <v>0</v>
      </c>
      <c r="F4265" s="45" t="n">
        <v>43</v>
      </c>
    </row>
    <row r="4266" customFormat="false" ht="15" hidden="false" customHeight="false" outlineLevel="0" collapsed="false">
      <c r="A4266" s="7" t="s">
        <v>7256</v>
      </c>
      <c r="B4266" s="7" t="s">
        <v>12285</v>
      </c>
      <c r="C4266" s="44" t="n">
        <v>0</v>
      </c>
      <c r="D4266" s="44" t="n">
        <v>1</v>
      </c>
      <c r="E4266" s="38" t="n">
        <f aca="false">IFERROR(C4266/D4266,0)</f>
        <v>0</v>
      </c>
      <c r="F4266" s="45" t="n">
        <v>37</v>
      </c>
    </row>
    <row r="4267" customFormat="false" ht="15" hidden="false" customHeight="false" outlineLevel="0" collapsed="false">
      <c r="A4267" s="7" t="s">
        <v>6693</v>
      </c>
      <c r="B4267" s="7" t="s">
        <v>12285</v>
      </c>
      <c r="C4267" s="44" t="n">
        <v>0</v>
      </c>
      <c r="D4267" s="44" t="n">
        <v>1</v>
      </c>
      <c r="E4267" s="38" t="n">
        <f aca="false">IFERROR(C4267/D4267,0)</f>
        <v>0</v>
      </c>
      <c r="F4267" s="45" t="n">
        <v>25</v>
      </c>
    </row>
    <row r="4268" customFormat="false" ht="15" hidden="false" customHeight="false" outlineLevel="0" collapsed="false">
      <c r="A4268" s="7" t="s">
        <v>3287</v>
      </c>
      <c r="B4268" s="7" t="s">
        <v>12285</v>
      </c>
      <c r="C4268" s="44" t="n">
        <v>0</v>
      </c>
      <c r="D4268" s="44" t="n">
        <v>1</v>
      </c>
      <c r="E4268" s="38" t="n">
        <f aca="false">IFERROR(C4268/D4268,0)</f>
        <v>0</v>
      </c>
      <c r="F4268" s="45" t="n">
        <v>21</v>
      </c>
    </row>
    <row r="4269" customFormat="false" ht="15" hidden="false" customHeight="false" outlineLevel="0" collapsed="false">
      <c r="A4269" s="7" t="s">
        <v>2345</v>
      </c>
      <c r="B4269" s="7" t="s">
        <v>12341</v>
      </c>
      <c r="C4269" s="44" t="n">
        <v>0</v>
      </c>
      <c r="D4269" s="44" t="n">
        <v>1</v>
      </c>
      <c r="E4269" s="38" t="n">
        <f aca="false">IFERROR(C4269/D4269,0)</f>
        <v>0</v>
      </c>
      <c r="F4269" s="45" t="n">
        <v>10</v>
      </c>
    </row>
    <row r="4270" customFormat="false" ht="15" hidden="false" customHeight="false" outlineLevel="0" collapsed="false">
      <c r="A4270" s="7" t="s">
        <v>7704</v>
      </c>
      <c r="B4270" s="7" t="s">
        <v>12285</v>
      </c>
      <c r="C4270" s="44" t="n">
        <v>0</v>
      </c>
      <c r="D4270" s="44" t="n">
        <v>1</v>
      </c>
      <c r="E4270" s="38" t="n">
        <f aca="false">IFERROR(C4270/D4270,0)</f>
        <v>0</v>
      </c>
      <c r="F4270" s="45" t="n">
        <v>20</v>
      </c>
    </row>
    <row r="4271" customFormat="false" ht="15" hidden="false" customHeight="false" outlineLevel="0" collapsed="false">
      <c r="A4271" s="7" t="s">
        <v>7227</v>
      </c>
      <c r="B4271" s="7" t="s">
        <v>12280</v>
      </c>
      <c r="C4271" s="44" t="n">
        <v>0</v>
      </c>
      <c r="D4271" s="44" t="n">
        <v>1</v>
      </c>
      <c r="E4271" s="38" t="n">
        <f aca="false">IFERROR(C4271/D4271,0)</f>
        <v>0</v>
      </c>
      <c r="F4271" s="45" t="n">
        <v>57</v>
      </c>
    </row>
    <row r="4272" customFormat="false" ht="15" hidden="false" customHeight="false" outlineLevel="0" collapsed="false">
      <c r="A4272" s="7" t="s">
        <v>4098</v>
      </c>
      <c r="B4272" s="7" t="s">
        <v>12282</v>
      </c>
      <c r="C4272" s="44" t="n">
        <v>0</v>
      </c>
      <c r="D4272" s="44" t="n">
        <v>1</v>
      </c>
      <c r="E4272" s="38" t="n">
        <f aca="false">IFERROR(C4272/D4272,0)</f>
        <v>0</v>
      </c>
      <c r="F4272" s="45" t="n">
        <v>11</v>
      </c>
    </row>
    <row r="4273" customFormat="false" ht="15" hidden="false" customHeight="false" outlineLevel="0" collapsed="false">
      <c r="A4273" s="7" t="s">
        <v>6231</v>
      </c>
      <c r="B4273" s="7" t="s">
        <v>12285</v>
      </c>
      <c r="C4273" s="44" t="n">
        <v>0</v>
      </c>
      <c r="D4273" s="44" t="n">
        <v>1</v>
      </c>
      <c r="E4273" s="38" t="n">
        <f aca="false">IFERROR(C4273/D4273,0)</f>
        <v>0</v>
      </c>
      <c r="F4273" s="45" t="n">
        <v>43</v>
      </c>
    </row>
    <row r="4274" customFormat="false" ht="15" hidden="false" customHeight="false" outlineLevel="0" collapsed="false">
      <c r="A4274" s="7" t="s">
        <v>8784</v>
      </c>
      <c r="B4274" s="7" t="s">
        <v>12285</v>
      </c>
      <c r="C4274" s="44" t="n">
        <v>0</v>
      </c>
      <c r="D4274" s="44" t="n">
        <v>1</v>
      </c>
      <c r="E4274" s="38" t="n">
        <f aca="false">IFERROR(C4274/D4274,0)</f>
        <v>0</v>
      </c>
      <c r="F4274" s="45" t="n">
        <v>51</v>
      </c>
    </row>
    <row r="4275" customFormat="false" ht="15" hidden="false" customHeight="false" outlineLevel="0" collapsed="false">
      <c r="A4275" s="7" t="s">
        <v>6655</v>
      </c>
      <c r="B4275" s="7" t="s">
        <v>12285</v>
      </c>
      <c r="C4275" s="44" t="n">
        <v>0</v>
      </c>
      <c r="D4275" s="44" t="n">
        <v>1</v>
      </c>
      <c r="E4275" s="38" t="n">
        <f aca="false">IFERROR(C4275/D4275,0)</f>
        <v>0</v>
      </c>
      <c r="F4275" s="45" t="n">
        <v>21</v>
      </c>
    </row>
    <row r="4276" customFormat="false" ht="15" hidden="false" customHeight="false" outlineLevel="0" collapsed="false">
      <c r="A4276" s="7" t="s">
        <v>6679</v>
      </c>
      <c r="B4276" s="7" t="s">
        <v>12309</v>
      </c>
      <c r="C4276" s="44" t="n">
        <v>0</v>
      </c>
      <c r="D4276" s="44" t="n">
        <v>1</v>
      </c>
      <c r="E4276" s="38" t="n">
        <f aca="false">IFERROR(C4276/D4276,0)</f>
        <v>0</v>
      </c>
      <c r="F4276" s="45" t="n">
        <v>61</v>
      </c>
    </row>
    <row r="4277" customFormat="false" ht="15" hidden="false" customHeight="false" outlineLevel="0" collapsed="false">
      <c r="A4277" s="7" t="s">
        <v>3057</v>
      </c>
      <c r="B4277" s="7" t="s">
        <v>12285</v>
      </c>
      <c r="C4277" s="44" t="n">
        <v>0</v>
      </c>
      <c r="D4277" s="44" t="n">
        <v>1</v>
      </c>
      <c r="E4277" s="38" t="n">
        <f aca="false">IFERROR(C4277/D4277,0)</f>
        <v>0</v>
      </c>
      <c r="F4277" s="45" t="n">
        <v>11</v>
      </c>
    </row>
    <row r="4278" customFormat="false" ht="15" hidden="false" customHeight="false" outlineLevel="0" collapsed="false">
      <c r="A4278" s="7" t="s">
        <v>6229</v>
      </c>
      <c r="B4278" s="7" t="s">
        <v>12285</v>
      </c>
      <c r="C4278" s="44" t="n">
        <v>0</v>
      </c>
      <c r="D4278" s="44" t="n">
        <v>1</v>
      </c>
      <c r="E4278" s="38" t="n">
        <f aca="false">IFERROR(C4278/D4278,0)</f>
        <v>0</v>
      </c>
      <c r="F4278" s="45" t="n">
        <v>32</v>
      </c>
    </row>
    <row r="4279" customFormat="false" ht="15" hidden="false" customHeight="false" outlineLevel="0" collapsed="false">
      <c r="A4279" s="7" t="s">
        <v>7499</v>
      </c>
      <c r="B4279" s="7" t="s">
        <v>12303</v>
      </c>
      <c r="C4279" s="44" t="n">
        <v>0</v>
      </c>
      <c r="D4279" s="44" t="n">
        <v>1</v>
      </c>
      <c r="E4279" s="38" t="n">
        <f aca="false">IFERROR(C4279/D4279,0)</f>
        <v>0</v>
      </c>
      <c r="F4279" s="45" t="n">
        <v>36</v>
      </c>
    </row>
    <row r="4280" customFormat="false" ht="15" hidden="false" customHeight="false" outlineLevel="0" collapsed="false">
      <c r="A4280" s="7" t="s">
        <v>2328</v>
      </c>
      <c r="B4280" s="7" t="s">
        <v>12282</v>
      </c>
      <c r="C4280" s="44" t="n">
        <v>0</v>
      </c>
      <c r="D4280" s="44" t="n">
        <v>1</v>
      </c>
      <c r="E4280" s="38" t="n">
        <f aca="false">IFERROR(C4280/D4280,0)</f>
        <v>0</v>
      </c>
      <c r="F4280" s="45" t="n">
        <v>25</v>
      </c>
    </row>
    <row r="4281" customFormat="false" ht="15" hidden="false" customHeight="false" outlineLevel="0" collapsed="false">
      <c r="A4281" s="7" t="s">
        <v>2577</v>
      </c>
      <c r="B4281" s="7" t="s">
        <v>12290</v>
      </c>
      <c r="C4281" s="44" t="n">
        <v>0</v>
      </c>
      <c r="D4281" s="44" t="n">
        <v>1</v>
      </c>
      <c r="E4281" s="38" t="n">
        <f aca="false">IFERROR(C4281/D4281,0)</f>
        <v>0</v>
      </c>
      <c r="F4281" s="45" t="n">
        <v>21</v>
      </c>
    </row>
    <row r="4282" customFormat="false" ht="15" hidden="false" customHeight="false" outlineLevel="0" collapsed="false">
      <c r="A4282" s="7" t="s">
        <v>4952</v>
      </c>
      <c r="B4282" s="7" t="s">
        <v>12311</v>
      </c>
      <c r="C4282" s="44" t="n">
        <v>0</v>
      </c>
      <c r="D4282" s="44" t="n">
        <v>1</v>
      </c>
      <c r="E4282" s="38" t="n">
        <f aca="false">IFERROR(C4282/D4282,0)</f>
        <v>0</v>
      </c>
      <c r="F4282" s="45" t="n">
        <v>13</v>
      </c>
    </row>
    <row r="4283" customFormat="false" ht="15" hidden="false" customHeight="false" outlineLevel="0" collapsed="false">
      <c r="A4283" s="7" t="s">
        <v>2314</v>
      </c>
      <c r="B4283" s="7" t="s">
        <v>12287</v>
      </c>
      <c r="C4283" s="44" t="n">
        <v>0</v>
      </c>
      <c r="D4283" s="44" t="n">
        <v>1</v>
      </c>
      <c r="E4283" s="38" t="n">
        <f aca="false">IFERROR(C4283/D4283,0)</f>
        <v>0</v>
      </c>
      <c r="F4283" s="45" t="n">
        <v>46</v>
      </c>
    </row>
    <row r="4284" customFormat="false" ht="15" hidden="false" customHeight="false" outlineLevel="0" collapsed="false">
      <c r="A4284" s="7" t="s">
        <v>6220</v>
      </c>
      <c r="B4284" s="7" t="s">
        <v>12285</v>
      </c>
      <c r="C4284" s="44" t="n">
        <v>0</v>
      </c>
      <c r="D4284" s="44" t="n">
        <v>1</v>
      </c>
      <c r="E4284" s="38" t="n">
        <f aca="false">IFERROR(C4284/D4284,0)</f>
        <v>0</v>
      </c>
      <c r="F4284" s="45" t="n">
        <v>39</v>
      </c>
    </row>
    <row r="4285" customFormat="false" ht="15" hidden="false" customHeight="false" outlineLevel="0" collapsed="false">
      <c r="A4285" s="7" t="s">
        <v>4112</v>
      </c>
      <c r="B4285" s="7" t="s">
        <v>12381</v>
      </c>
      <c r="C4285" s="44" t="n">
        <v>0</v>
      </c>
      <c r="D4285" s="44" t="n">
        <v>1</v>
      </c>
      <c r="E4285" s="38" t="n">
        <f aca="false">IFERROR(C4285/D4285,0)</f>
        <v>0</v>
      </c>
      <c r="F4285" s="45" t="n">
        <v>26</v>
      </c>
    </row>
    <row r="4286" customFormat="false" ht="15" hidden="false" customHeight="false" outlineLevel="0" collapsed="false">
      <c r="A4286" s="7" t="s">
        <v>2595</v>
      </c>
      <c r="B4286" s="7" t="s">
        <v>12311</v>
      </c>
      <c r="C4286" s="44" t="n">
        <v>0</v>
      </c>
      <c r="D4286" s="44" t="n">
        <v>1</v>
      </c>
      <c r="E4286" s="38" t="n">
        <f aca="false">IFERROR(C4286/D4286,0)</f>
        <v>0</v>
      </c>
      <c r="F4286" s="45" t="n">
        <v>24</v>
      </c>
    </row>
    <row r="4287" customFormat="false" ht="15" hidden="false" customHeight="false" outlineLevel="0" collapsed="false">
      <c r="A4287" s="7" t="s">
        <v>8844</v>
      </c>
      <c r="B4287" s="7" t="s">
        <v>12285</v>
      </c>
      <c r="C4287" s="44" t="n">
        <v>0</v>
      </c>
      <c r="D4287" s="44" t="n">
        <v>1</v>
      </c>
      <c r="E4287" s="38" t="n">
        <f aca="false">IFERROR(C4287/D4287,0)</f>
        <v>0</v>
      </c>
      <c r="F4287" s="45" t="n">
        <v>49</v>
      </c>
    </row>
    <row r="4288" customFormat="false" ht="15" hidden="false" customHeight="false" outlineLevel="0" collapsed="false">
      <c r="A4288" s="7" t="s">
        <v>5842</v>
      </c>
      <c r="B4288" s="7" t="s">
        <v>12285</v>
      </c>
      <c r="C4288" s="44" t="n">
        <v>0</v>
      </c>
      <c r="D4288" s="44" t="n">
        <v>1</v>
      </c>
      <c r="E4288" s="38" t="n">
        <f aca="false">IFERROR(C4288/D4288,0)</f>
        <v>0</v>
      </c>
      <c r="F4288" s="45" t="n">
        <v>21</v>
      </c>
    </row>
    <row r="4289" customFormat="false" ht="15" hidden="false" customHeight="false" outlineLevel="0" collapsed="false">
      <c r="A4289" s="7" t="s">
        <v>5772</v>
      </c>
      <c r="B4289" s="7" t="s">
        <v>12294</v>
      </c>
      <c r="C4289" s="44" t="n">
        <v>0</v>
      </c>
      <c r="D4289" s="44" t="n">
        <v>1</v>
      </c>
      <c r="E4289" s="38" t="n">
        <f aca="false">IFERROR(C4289/D4289,0)</f>
        <v>0</v>
      </c>
      <c r="F4289" s="45" t="n">
        <v>21</v>
      </c>
    </row>
    <row r="4290" customFormat="false" ht="15" hidden="false" customHeight="false" outlineLevel="0" collapsed="false">
      <c r="A4290" s="7" t="s">
        <v>6743</v>
      </c>
      <c r="B4290" s="7" t="s">
        <v>12285</v>
      </c>
      <c r="C4290" s="44" t="n">
        <v>0</v>
      </c>
      <c r="D4290" s="44" t="n">
        <v>1</v>
      </c>
      <c r="E4290" s="38" t="n">
        <f aca="false">IFERROR(C4290/D4290,0)</f>
        <v>0</v>
      </c>
      <c r="F4290" s="45" t="n">
        <v>8</v>
      </c>
    </row>
    <row r="4291" customFormat="false" ht="15" hidden="false" customHeight="false" outlineLevel="0" collapsed="false">
      <c r="A4291" s="7" t="s">
        <v>7221</v>
      </c>
      <c r="B4291" s="7" t="s">
        <v>12289</v>
      </c>
      <c r="C4291" s="44" t="n">
        <v>0</v>
      </c>
      <c r="D4291" s="44" t="n">
        <v>1</v>
      </c>
      <c r="E4291" s="38" t="n">
        <f aca="false">IFERROR(C4291/D4291,0)</f>
        <v>0</v>
      </c>
      <c r="F4291" s="45" t="n">
        <v>18</v>
      </c>
    </row>
    <row r="4292" customFormat="false" ht="15" hidden="false" customHeight="false" outlineLevel="0" collapsed="false">
      <c r="A4292" s="7" t="s">
        <v>8707</v>
      </c>
      <c r="B4292" s="7" t="s">
        <v>12285</v>
      </c>
      <c r="C4292" s="44" t="n">
        <v>0</v>
      </c>
      <c r="D4292" s="44" t="n">
        <v>1</v>
      </c>
      <c r="E4292" s="38" t="n">
        <f aca="false">IFERROR(C4292/D4292,0)</f>
        <v>0</v>
      </c>
      <c r="F4292" s="45" t="n">
        <v>46</v>
      </c>
    </row>
    <row r="4293" customFormat="false" ht="15" hidden="false" customHeight="false" outlineLevel="0" collapsed="false">
      <c r="A4293" s="7" t="s">
        <v>8749</v>
      </c>
      <c r="B4293" s="7" t="s">
        <v>12285</v>
      </c>
      <c r="C4293" s="44" t="n">
        <v>0</v>
      </c>
      <c r="D4293" s="44" t="n">
        <v>1</v>
      </c>
      <c r="E4293" s="38" t="n">
        <f aca="false">IFERROR(C4293/D4293,0)</f>
        <v>0</v>
      </c>
      <c r="F4293" s="45" t="n">
        <v>34</v>
      </c>
    </row>
    <row r="4294" customFormat="false" ht="15" hidden="false" customHeight="false" outlineLevel="0" collapsed="false">
      <c r="A4294" s="7" t="s">
        <v>5279</v>
      </c>
      <c r="B4294" s="7" t="s">
        <v>12285</v>
      </c>
      <c r="C4294" s="44" t="n">
        <v>0</v>
      </c>
      <c r="D4294" s="44" t="n">
        <v>1</v>
      </c>
      <c r="E4294" s="38" t="n">
        <f aca="false">IFERROR(C4294/D4294,0)</f>
        <v>0</v>
      </c>
      <c r="F4294" s="45" t="n">
        <v>43</v>
      </c>
    </row>
    <row r="4295" customFormat="false" ht="15" hidden="false" customHeight="false" outlineLevel="0" collapsed="false">
      <c r="A4295" s="7" t="s">
        <v>5278</v>
      </c>
      <c r="B4295" s="7" t="s">
        <v>12285</v>
      </c>
      <c r="C4295" s="44" t="n">
        <v>0</v>
      </c>
      <c r="D4295" s="44" t="n">
        <v>1</v>
      </c>
      <c r="E4295" s="38" t="n">
        <f aca="false">IFERROR(C4295/D4295,0)</f>
        <v>0</v>
      </c>
      <c r="F4295" s="45" t="n">
        <v>13</v>
      </c>
    </row>
    <row r="4296" customFormat="false" ht="15" hidden="false" customHeight="false" outlineLevel="0" collapsed="false">
      <c r="A4296" s="7" t="s">
        <v>2347</v>
      </c>
      <c r="B4296" s="7" t="s">
        <v>12382</v>
      </c>
      <c r="C4296" s="44" t="n">
        <v>0</v>
      </c>
      <c r="D4296" s="44" t="n">
        <v>1</v>
      </c>
      <c r="E4296" s="38" t="n">
        <f aca="false">IFERROR(C4296/D4296,0)</f>
        <v>0</v>
      </c>
      <c r="F4296" s="45" t="n">
        <v>29</v>
      </c>
    </row>
    <row r="4297" customFormat="false" ht="15" hidden="false" customHeight="false" outlineLevel="0" collapsed="false">
      <c r="A4297" s="7" t="s">
        <v>7216</v>
      </c>
      <c r="B4297" s="7" t="s">
        <v>12313</v>
      </c>
      <c r="C4297" s="44" t="n">
        <v>0</v>
      </c>
      <c r="D4297" s="44" t="n">
        <v>1</v>
      </c>
      <c r="E4297" s="38" t="n">
        <f aca="false">IFERROR(C4297/D4297,0)</f>
        <v>0</v>
      </c>
      <c r="F4297" s="45" t="n">
        <v>11</v>
      </c>
    </row>
    <row r="4298" customFormat="false" ht="15" hidden="false" customHeight="false" outlineLevel="0" collapsed="false">
      <c r="A4298" s="7" t="s">
        <v>8709</v>
      </c>
      <c r="B4298" s="7" t="s">
        <v>12298</v>
      </c>
      <c r="C4298" s="44" t="n">
        <v>0</v>
      </c>
      <c r="D4298" s="44" t="n">
        <v>1</v>
      </c>
      <c r="E4298" s="38" t="n">
        <f aca="false">IFERROR(C4298/D4298,0)</f>
        <v>0</v>
      </c>
      <c r="F4298" s="45" t="n">
        <v>37</v>
      </c>
    </row>
    <row r="4299" customFormat="false" ht="15" hidden="false" customHeight="false" outlineLevel="0" collapsed="false">
      <c r="A4299" s="7" t="s">
        <v>3494</v>
      </c>
      <c r="B4299" s="7" t="s">
        <v>12284</v>
      </c>
      <c r="C4299" s="44" t="n">
        <v>0</v>
      </c>
      <c r="D4299" s="44" t="n">
        <v>1</v>
      </c>
      <c r="E4299" s="38" t="n">
        <f aca="false">IFERROR(C4299/D4299,0)</f>
        <v>0</v>
      </c>
      <c r="F4299" s="45" t="n">
        <v>47</v>
      </c>
    </row>
    <row r="4300" customFormat="false" ht="15" hidden="false" customHeight="false" outlineLevel="0" collapsed="false">
      <c r="A4300" s="7" t="s">
        <v>2994</v>
      </c>
      <c r="B4300" s="7" t="s">
        <v>12281</v>
      </c>
      <c r="C4300" s="44" t="n">
        <v>0</v>
      </c>
      <c r="D4300" s="44" t="n">
        <v>1</v>
      </c>
      <c r="E4300" s="38" t="n">
        <f aca="false">IFERROR(C4300/D4300,0)</f>
        <v>0</v>
      </c>
      <c r="F4300" s="45" t="n">
        <v>43</v>
      </c>
    </row>
    <row r="4301" customFormat="false" ht="15" hidden="false" customHeight="false" outlineLevel="0" collapsed="false">
      <c r="A4301" s="7" t="s">
        <v>7673</v>
      </c>
      <c r="B4301" s="7" t="s">
        <v>12285</v>
      </c>
      <c r="C4301" s="44" t="n">
        <v>0</v>
      </c>
      <c r="D4301" s="44" t="n">
        <v>1</v>
      </c>
      <c r="E4301" s="38" t="n">
        <f aca="false">IFERROR(C4301/D4301,0)</f>
        <v>0</v>
      </c>
      <c r="F4301" s="45" t="n">
        <v>33</v>
      </c>
    </row>
    <row r="4302" customFormat="false" ht="15" hidden="false" customHeight="false" outlineLevel="0" collapsed="false">
      <c r="A4302" s="7" t="s">
        <v>7187</v>
      </c>
      <c r="B4302" s="7" t="s">
        <v>12293</v>
      </c>
      <c r="C4302" s="44" t="n">
        <v>0</v>
      </c>
      <c r="D4302" s="44" t="n">
        <v>1</v>
      </c>
      <c r="E4302" s="38" t="n">
        <f aca="false">IFERROR(C4302/D4302,0)</f>
        <v>0</v>
      </c>
      <c r="F4302" s="45" t="n">
        <v>72</v>
      </c>
    </row>
    <row r="4303" customFormat="false" ht="15" hidden="false" customHeight="false" outlineLevel="0" collapsed="false">
      <c r="A4303" s="7" t="s">
        <v>5775</v>
      </c>
      <c r="B4303" s="7" t="s">
        <v>12285</v>
      </c>
      <c r="C4303" s="44" t="n">
        <v>0</v>
      </c>
      <c r="D4303" s="44" t="n">
        <v>1</v>
      </c>
      <c r="E4303" s="38" t="n">
        <f aca="false">IFERROR(C4303/D4303,0)</f>
        <v>0</v>
      </c>
      <c r="F4303" s="45" t="n">
        <v>8</v>
      </c>
    </row>
    <row r="4304" customFormat="false" ht="15" hidden="false" customHeight="false" outlineLevel="0" collapsed="false">
      <c r="A4304" s="7" t="s">
        <v>5771</v>
      </c>
      <c r="B4304" s="7" t="s">
        <v>12285</v>
      </c>
      <c r="C4304" s="44" t="n">
        <v>0</v>
      </c>
      <c r="D4304" s="44" t="n">
        <v>1</v>
      </c>
      <c r="E4304" s="38" t="n">
        <f aca="false">IFERROR(C4304/D4304,0)</f>
        <v>0</v>
      </c>
      <c r="F4304" s="45" t="n">
        <v>30</v>
      </c>
    </row>
    <row r="4305" customFormat="false" ht="15" hidden="false" customHeight="false" outlineLevel="0" collapsed="false">
      <c r="A4305" s="7" t="s">
        <v>4180</v>
      </c>
      <c r="B4305" s="7" t="s">
        <v>12280</v>
      </c>
      <c r="C4305" s="44" t="n">
        <v>0</v>
      </c>
      <c r="D4305" s="44" t="n">
        <v>1</v>
      </c>
      <c r="E4305" s="38" t="n">
        <f aca="false">IFERROR(C4305/D4305,0)</f>
        <v>0</v>
      </c>
      <c r="F4305" s="45" t="n">
        <v>4</v>
      </c>
    </row>
    <row r="4306" customFormat="false" ht="15" hidden="false" customHeight="false" outlineLevel="0" collapsed="false">
      <c r="A4306" s="7" t="s">
        <v>8705</v>
      </c>
      <c r="B4306" s="7" t="s">
        <v>12285</v>
      </c>
      <c r="C4306" s="44" t="n">
        <v>0</v>
      </c>
      <c r="D4306" s="44" t="n">
        <v>1</v>
      </c>
      <c r="E4306" s="38" t="n">
        <f aca="false">IFERROR(C4306/D4306,0)</f>
        <v>0</v>
      </c>
      <c r="F4306" s="45" t="n">
        <v>10</v>
      </c>
    </row>
    <row r="4307" customFormat="false" ht="15" hidden="false" customHeight="false" outlineLevel="0" collapsed="false">
      <c r="A4307" s="7" t="s">
        <v>2424</v>
      </c>
      <c r="B4307" s="7" t="s">
        <v>12323</v>
      </c>
      <c r="C4307" s="44" t="n">
        <v>0</v>
      </c>
      <c r="D4307" s="44" t="n">
        <v>1</v>
      </c>
      <c r="E4307" s="38" t="n">
        <f aca="false">IFERROR(C4307/D4307,0)</f>
        <v>0</v>
      </c>
      <c r="F4307" s="45" t="n">
        <v>18</v>
      </c>
    </row>
    <row r="4308" customFormat="false" ht="15" hidden="false" customHeight="false" outlineLevel="0" collapsed="false">
      <c r="A4308" s="7" t="s">
        <v>6644</v>
      </c>
      <c r="B4308" s="7" t="s">
        <v>12285</v>
      </c>
      <c r="C4308" s="44" t="n">
        <v>0</v>
      </c>
      <c r="D4308" s="44" t="n">
        <v>1</v>
      </c>
      <c r="E4308" s="38" t="n">
        <f aca="false">IFERROR(C4308/D4308,0)</f>
        <v>0</v>
      </c>
      <c r="F4308" s="45" t="n">
        <v>7</v>
      </c>
    </row>
    <row r="4309" customFormat="false" ht="15" hidden="false" customHeight="false" outlineLevel="0" collapsed="false">
      <c r="A4309" s="7" t="s">
        <v>8725</v>
      </c>
      <c r="B4309" s="7" t="s">
        <v>12285</v>
      </c>
      <c r="C4309" s="44" t="n">
        <v>0</v>
      </c>
      <c r="D4309" s="44" t="n">
        <v>1</v>
      </c>
      <c r="E4309" s="38" t="n">
        <f aca="false">IFERROR(C4309/D4309,0)</f>
        <v>0</v>
      </c>
      <c r="F4309" s="45" t="n">
        <v>29</v>
      </c>
    </row>
    <row r="4310" customFormat="false" ht="15" hidden="false" customHeight="false" outlineLevel="0" collapsed="false">
      <c r="A4310" s="7" t="s">
        <v>6645</v>
      </c>
      <c r="B4310" s="7" t="s">
        <v>12285</v>
      </c>
      <c r="C4310" s="44" t="n">
        <v>0</v>
      </c>
      <c r="D4310" s="44" t="n">
        <v>1</v>
      </c>
      <c r="E4310" s="38" t="n">
        <f aca="false">IFERROR(C4310/D4310,0)</f>
        <v>0</v>
      </c>
      <c r="F4310" s="45" t="n">
        <v>10</v>
      </c>
    </row>
    <row r="4311" customFormat="false" ht="15" hidden="false" customHeight="false" outlineLevel="0" collapsed="false">
      <c r="A4311" s="7" t="s">
        <v>2354</v>
      </c>
      <c r="B4311" s="7" t="s">
        <v>12282</v>
      </c>
      <c r="C4311" s="44" t="n">
        <v>0</v>
      </c>
      <c r="D4311" s="44" t="n">
        <v>1</v>
      </c>
      <c r="E4311" s="38" t="n">
        <f aca="false">IFERROR(C4311/D4311,0)</f>
        <v>0</v>
      </c>
      <c r="F4311" s="45" t="n">
        <v>8</v>
      </c>
    </row>
    <row r="4312" customFormat="false" ht="15" hidden="false" customHeight="false" outlineLevel="0" collapsed="false">
      <c r="A4312" s="7" t="s">
        <v>2361</v>
      </c>
      <c r="B4312" s="7" t="s">
        <v>12299</v>
      </c>
      <c r="C4312" s="44" t="n">
        <v>0</v>
      </c>
      <c r="D4312" s="44" t="n">
        <v>1</v>
      </c>
      <c r="E4312" s="38" t="n">
        <f aca="false">IFERROR(C4312/D4312,0)</f>
        <v>0</v>
      </c>
      <c r="F4312" s="45" t="n">
        <v>50</v>
      </c>
    </row>
    <row r="4313" customFormat="false" ht="15" hidden="false" customHeight="false" outlineLevel="0" collapsed="false">
      <c r="A4313" s="7" t="s">
        <v>5777</v>
      </c>
      <c r="B4313" s="7" t="s">
        <v>12285</v>
      </c>
      <c r="C4313" s="44" t="n">
        <v>0</v>
      </c>
      <c r="D4313" s="44" t="n">
        <v>1</v>
      </c>
      <c r="E4313" s="38" t="n">
        <f aca="false">IFERROR(C4313/D4313,0)</f>
        <v>0</v>
      </c>
      <c r="F4313" s="45" t="n">
        <v>22</v>
      </c>
    </row>
    <row r="4314" customFormat="false" ht="15" hidden="false" customHeight="false" outlineLevel="0" collapsed="false">
      <c r="A4314" s="7" t="s">
        <v>3302</v>
      </c>
      <c r="B4314" s="7" t="s">
        <v>12290</v>
      </c>
      <c r="C4314" s="44" t="n">
        <v>0</v>
      </c>
      <c r="D4314" s="44" t="n">
        <v>1</v>
      </c>
      <c r="E4314" s="38" t="n">
        <f aca="false">IFERROR(C4314/D4314,0)</f>
        <v>0</v>
      </c>
      <c r="F4314" s="45" t="n">
        <v>29</v>
      </c>
    </row>
    <row r="4315" customFormat="false" ht="15" hidden="false" customHeight="false" outlineLevel="0" collapsed="false">
      <c r="A4315" s="7" t="s">
        <v>2301</v>
      </c>
      <c r="B4315" s="7" t="s">
        <v>12282</v>
      </c>
      <c r="C4315" s="44" t="n">
        <v>0</v>
      </c>
      <c r="D4315" s="44" t="n">
        <v>1</v>
      </c>
      <c r="E4315" s="38" t="n">
        <f aca="false">IFERROR(C4315/D4315,0)</f>
        <v>0</v>
      </c>
      <c r="F4315" s="45" t="n">
        <v>11</v>
      </c>
    </row>
    <row r="4316" customFormat="false" ht="15" hidden="false" customHeight="false" outlineLevel="0" collapsed="false">
      <c r="A4316" s="7" t="s">
        <v>7637</v>
      </c>
      <c r="B4316" s="7" t="s">
        <v>12285</v>
      </c>
      <c r="C4316" s="44" t="n">
        <v>0</v>
      </c>
      <c r="D4316" s="44" t="n">
        <v>1</v>
      </c>
      <c r="E4316" s="38" t="n">
        <f aca="false">IFERROR(C4316/D4316,0)</f>
        <v>0</v>
      </c>
      <c r="F4316" s="45" t="n">
        <v>21</v>
      </c>
    </row>
    <row r="4317" customFormat="false" ht="15" hidden="false" customHeight="false" outlineLevel="0" collapsed="false">
      <c r="A4317" s="7" t="s">
        <v>5086</v>
      </c>
      <c r="B4317" s="7" t="s">
        <v>12293</v>
      </c>
      <c r="C4317" s="44" t="n">
        <v>0</v>
      </c>
      <c r="D4317" s="44" t="n">
        <v>1</v>
      </c>
      <c r="E4317" s="38" t="n">
        <f aca="false">IFERROR(C4317/D4317,0)</f>
        <v>0</v>
      </c>
      <c r="F4317" s="45" t="n">
        <v>33</v>
      </c>
    </row>
    <row r="4318" customFormat="false" ht="15" hidden="false" customHeight="false" outlineLevel="0" collapsed="false">
      <c r="A4318" s="7" t="s">
        <v>2792</v>
      </c>
      <c r="B4318" s="7" t="s">
        <v>12304</v>
      </c>
      <c r="C4318" s="44" t="n">
        <v>0</v>
      </c>
      <c r="D4318" s="44" t="n">
        <v>1</v>
      </c>
      <c r="E4318" s="38" t="n">
        <f aca="false">IFERROR(C4318/D4318,0)</f>
        <v>0</v>
      </c>
      <c r="F4318" s="45" t="n">
        <v>21</v>
      </c>
    </row>
    <row r="4319" customFormat="false" ht="15" hidden="false" customHeight="false" outlineLevel="0" collapsed="false">
      <c r="A4319" s="7" t="s">
        <v>6650</v>
      </c>
      <c r="B4319" s="7" t="s">
        <v>12285</v>
      </c>
      <c r="C4319" s="44" t="n">
        <v>0</v>
      </c>
      <c r="D4319" s="44" t="n">
        <v>1</v>
      </c>
      <c r="E4319" s="38" t="n">
        <f aca="false">IFERROR(C4319/D4319,0)</f>
        <v>0</v>
      </c>
      <c r="F4319" s="45" t="n">
        <v>32</v>
      </c>
    </row>
    <row r="4320" customFormat="false" ht="15" hidden="false" customHeight="false" outlineLevel="0" collapsed="false">
      <c r="A4320" s="7" t="s">
        <v>7638</v>
      </c>
      <c r="B4320" s="7" t="s">
        <v>12285</v>
      </c>
      <c r="C4320" s="44" t="n">
        <v>0</v>
      </c>
      <c r="D4320" s="44" t="n">
        <v>1</v>
      </c>
      <c r="E4320" s="38" t="n">
        <f aca="false">IFERROR(C4320/D4320,0)</f>
        <v>0</v>
      </c>
      <c r="F4320" s="45" t="n">
        <v>15</v>
      </c>
    </row>
    <row r="4321" customFormat="false" ht="15" hidden="false" customHeight="false" outlineLevel="0" collapsed="false">
      <c r="A4321" s="7" t="s">
        <v>3096</v>
      </c>
      <c r="B4321" s="7" t="s">
        <v>12282</v>
      </c>
      <c r="C4321" s="44" t="n">
        <v>0</v>
      </c>
      <c r="D4321" s="44" t="n">
        <v>1</v>
      </c>
      <c r="E4321" s="38" t="n">
        <f aca="false">IFERROR(C4321/D4321,0)</f>
        <v>0</v>
      </c>
      <c r="F4321" s="45" t="n">
        <v>48</v>
      </c>
    </row>
    <row r="4322" customFormat="false" ht="15" hidden="false" customHeight="false" outlineLevel="0" collapsed="false">
      <c r="A4322" s="7" t="s">
        <v>6740</v>
      </c>
      <c r="B4322" s="7" t="s">
        <v>12280</v>
      </c>
      <c r="C4322" s="44" t="n">
        <v>0</v>
      </c>
      <c r="D4322" s="44" t="n">
        <v>1</v>
      </c>
      <c r="E4322" s="38" t="n">
        <f aca="false">IFERROR(C4322/D4322,0)</f>
        <v>0</v>
      </c>
      <c r="F4322" s="45" t="n">
        <v>15</v>
      </c>
    </row>
    <row r="4323" customFormat="false" ht="15" hidden="false" customHeight="false" outlineLevel="0" collapsed="false">
      <c r="A4323" s="7" t="s">
        <v>4520</v>
      </c>
      <c r="B4323" s="7" t="s">
        <v>12295</v>
      </c>
      <c r="C4323" s="44" t="n">
        <v>0</v>
      </c>
      <c r="D4323" s="44" t="n">
        <v>1</v>
      </c>
      <c r="E4323" s="38" t="n">
        <f aca="false">IFERROR(C4323/D4323,0)</f>
        <v>0</v>
      </c>
      <c r="F4323" s="45" t="n">
        <v>18</v>
      </c>
    </row>
    <row r="4324" customFormat="false" ht="15" hidden="false" customHeight="false" outlineLevel="0" collapsed="false">
      <c r="A4324" s="7" t="s">
        <v>5178</v>
      </c>
      <c r="B4324" s="7" t="s">
        <v>12281</v>
      </c>
      <c r="C4324" s="44" t="n">
        <v>0</v>
      </c>
      <c r="D4324" s="44" t="n">
        <v>1</v>
      </c>
      <c r="E4324" s="38" t="n">
        <f aca="false">IFERROR(C4324/D4324,0)</f>
        <v>0</v>
      </c>
      <c r="F4324" s="45" t="n">
        <v>9</v>
      </c>
    </row>
    <row r="4325" customFormat="false" ht="15" hidden="false" customHeight="false" outlineLevel="0" collapsed="false">
      <c r="A4325" s="7" t="s">
        <v>4297</v>
      </c>
      <c r="B4325" s="7" t="s">
        <v>12330</v>
      </c>
      <c r="C4325" s="44" t="n">
        <v>0</v>
      </c>
      <c r="D4325" s="44" t="n">
        <v>1</v>
      </c>
      <c r="E4325" s="38" t="n">
        <f aca="false">IFERROR(C4325/D4325,0)</f>
        <v>0</v>
      </c>
      <c r="F4325" s="45" t="n">
        <v>46</v>
      </c>
    </row>
    <row r="4326" customFormat="false" ht="15" hidden="false" customHeight="false" outlineLevel="0" collapsed="false">
      <c r="A4326" s="7" t="s">
        <v>7640</v>
      </c>
      <c r="B4326" s="7" t="s">
        <v>12285</v>
      </c>
      <c r="C4326" s="44" t="n">
        <v>0</v>
      </c>
      <c r="D4326" s="44" t="n">
        <v>1</v>
      </c>
      <c r="E4326" s="38" t="n">
        <f aca="false">IFERROR(C4326/D4326,0)</f>
        <v>0</v>
      </c>
      <c r="F4326" s="45" t="n">
        <v>19</v>
      </c>
    </row>
    <row r="4327" customFormat="false" ht="15" hidden="false" customHeight="false" outlineLevel="0" collapsed="false">
      <c r="A4327" s="7" t="s">
        <v>2327</v>
      </c>
      <c r="B4327" s="7" t="s">
        <v>12310</v>
      </c>
      <c r="C4327" s="44" t="n">
        <v>0</v>
      </c>
      <c r="D4327" s="44" t="n">
        <v>1</v>
      </c>
      <c r="E4327" s="38" t="n">
        <f aca="false">IFERROR(C4327/D4327,0)</f>
        <v>0</v>
      </c>
      <c r="F4327" s="45" t="n">
        <v>4</v>
      </c>
    </row>
    <row r="4328" customFormat="false" ht="15" hidden="false" customHeight="false" outlineLevel="0" collapsed="false">
      <c r="A4328" s="7" t="s">
        <v>5106</v>
      </c>
      <c r="B4328" s="7" t="s">
        <v>12295</v>
      </c>
      <c r="C4328" s="44" t="n">
        <v>0</v>
      </c>
      <c r="D4328" s="44" t="n">
        <v>1</v>
      </c>
      <c r="E4328" s="38" t="n">
        <f aca="false">IFERROR(C4328/D4328,0)</f>
        <v>0</v>
      </c>
      <c r="F4328" s="45" t="n">
        <v>41</v>
      </c>
    </row>
    <row r="4329" customFormat="false" ht="15" hidden="false" customHeight="false" outlineLevel="0" collapsed="false">
      <c r="A4329" s="7" t="s">
        <v>7641</v>
      </c>
      <c r="B4329" s="7" t="s">
        <v>12285</v>
      </c>
      <c r="C4329" s="44" t="n">
        <v>0</v>
      </c>
      <c r="D4329" s="44" t="n">
        <v>1</v>
      </c>
      <c r="E4329" s="38" t="n">
        <f aca="false">IFERROR(C4329/D4329,0)</f>
        <v>0</v>
      </c>
      <c r="F4329" s="45" t="n">
        <v>23</v>
      </c>
    </row>
    <row r="4330" customFormat="false" ht="15" hidden="false" customHeight="false" outlineLevel="0" collapsed="false">
      <c r="A4330" s="7" t="s">
        <v>3647</v>
      </c>
      <c r="B4330" s="7" t="s">
        <v>12280</v>
      </c>
      <c r="C4330" s="44" t="n">
        <v>0</v>
      </c>
      <c r="D4330" s="44" t="n">
        <v>1</v>
      </c>
      <c r="E4330" s="38" t="n">
        <f aca="false">IFERROR(C4330/D4330,0)</f>
        <v>0</v>
      </c>
      <c r="F4330" s="45" t="n">
        <v>24</v>
      </c>
    </row>
    <row r="4331" customFormat="false" ht="15" hidden="false" customHeight="false" outlineLevel="0" collapsed="false">
      <c r="A4331" s="7" t="s">
        <v>7642</v>
      </c>
      <c r="B4331" s="7" t="s">
        <v>12282</v>
      </c>
      <c r="C4331" s="44" t="n">
        <v>0</v>
      </c>
      <c r="D4331" s="44" t="n">
        <v>1</v>
      </c>
      <c r="E4331" s="38" t="n">
        <f aca="false">IFERROR(C4331/D4331,0)</f>
        <v>0</v>
      </c>
      <c r="F4331" s="45" t="n">
        <v>38</v>
      </c>
    </row>
    <row r="4332" customFormat="false" ht="15" hidden="false" customHeight="false" outlineLevel="0" collapsed="false">
      <c r="A4332" s="7" t="s">
        <v>2906</v>
      </c>
      <c r="B4332" s="7" t="s">
        <v>12354</v>
      </c>
      <c r="C4332" s="44" t="n">
        <v>0</v>
      </c>
      <c r="D4332" s="44" t="n">
        <v>1</v>
      </c>
      <c r="E4332" s="38" t="n">
        <f aca="false">IFERROR(C4332/D4332,0)</f>
        <v>0</v>
      </c>
      <c r="F4332" s="45" t="n">
        <v>21</v>
      </c>
    </row>
    <row r="4333" customFormat="false" ht="15" hidden="false" customHeight="false" outlineLevel="0" collapsed="false">
      <c r="A4333" s="7" t="s">
        <v>8641</v>
      </c>
      <c r="B4333" s="7" t="s">
        <v>12285</v>
      </c>
      <c r="C4333" s="44" t="n">
        <v>0</v>
      </c>
      <c r="D4333" s="44" t="n">
        <v>1</v>
      </c>
      <c r="E4333" s="38" t="n">
        <f aca="false">IFERROR(C4333/D4333,0)</f>
        <v>0</v>
      </c>
      <c r="F4333" s="45" t="n">
        <v>8</v>
      </c>
    </row>
    <row r="4334" customFormat="false" ht="15" hidden="false" customHeight="false" outlineLevel="0" collapsed="false">
      <c r="A4334" s="7" t="s">
        <v>5216</v>
      </c>
      <c r="B4334" s="7" t="s">
        <v>12285</v>
      </c>
      <c r="C4334" s="44" t="n">
        <v>0</v>
      </c>
      <c r="D4334" s="44" t="n">
        <v>1</v>
      </c>
      <c r="E4334" s="38" t="n">
        <f aca="false">IFERROR(C4334/D4334,0)</f>
        <v>0</v>
      </c>
      <c r="F4334" s="45" t="n">
        <v>30</v>
      </c>
    </row>
    <row r="4335" customFormat="false" ht="15" hidden="false" customHeight="false" outlineLevel="0" collapsed="false">
      <c r="A4335" s="7" t="s">
        <v>1238</v>
      </c>
      <c r="B4335" s="7" t="s">
        <v>12283</v>
      </c>
      <c r="C4335" s="44" t="n">
        <v>0</v>
      </c>
      <c r="D4335" s="44" t="n">
        <v>1</v>
      </c>
      <c r="E4335" s="38" t="n">
        <f aca="false">IFERROR(C4335/D4335,0)</f>
        <v>0</v>
      </c>
      <c r="F4335" s="45" t="n">
        <v>26</v>
      </c>
    </row>
    <row r="4336" customFormat="false" ht="15" hidden="false" customHeight="false" outlineLevel="0" collapsed="false">
      <c r="A4336" s="7" t="s">
        <v>2317</v>
      </c>
      <c r="B4336" s="7" t="s">
        <v>12288</v>
      </c>
      <c r="C4336" s="44" t="n">
        <v>0</v>
      </c>
      <c r="D4336" s="44" t="n">
        <v>1</v>
      </c>
      <c r="E4336" s="38" t="n">
        <f aca="false">IFERROR(C4336/D4336,0)</f>
        <v>0</v>
      </c>
      <c r="F4336" s="45" t="n">
        <v>21</v>
      </c>
    </row>
    <row r="4337" customFormat="false" ht="15" hidden="false" customHeight="false" outlineLevel="0" collapsed="false">
      <c r="A4337" s="7" t="s">
        <v>8680</v>
      </c>
      <c r="B4337" s="7" t="s">
        <v>12285</v>
      </c>
      <c r="C4337" s="44" t="n">
        <v>0</v>
      </c>
      <c r="D4337" s="44" t="n">
        <v>1</v>
      </c>
      <c r="E4337" s="38" t="n">
        <f aca="false">IFERROR(C4337/D4337,0)</f>
        <v>0</v>
      </c>
      <c r="F4337" s="45" t="n">
        <v>18</v>
      </c>
    </row>
    <row r="4338" customFormat="false" ht="15" hidden="false" customHeight="false" outlineLevel="0" collapsed="false">
      <c r="A4338" s="7" t="s">
        <v>8750</v>
      </c>
      <c r="B4338" s="7" t="s">
        <v>12281</v>
      </c>
      <c r="C4338" s="44" t="n">
        <v>0</v>
      </c>
      <c r="D4338" s="44" t="n">
        <v>1</v>
      </c>
      <c r="E4338" s="38" t="n">
        <f aca="false">IFERROR(C4338/D4338,0)</f>
        <v>0</v>
      </c>
      <c r="F4338" s="45" t="n">
        <v>19</v>
      </c>
    </row>
    <row r="4339" customFormat="false" ht="15" hidden="false" customHeight="false" outlineLevel="0" collapsed="false">
      <c r="A4339" s="7" t="s">
        <v>3483</v>
      </c>
      <c r="B4339" s="7" t="s">
        <v>12285</v>
      </c>
      <c r="C4339" s="44" t="n">
        <v>0</v>
      </c>
      <c r="D4339" s="44" t="n">
        <v>1</v>
      </c>
      <c r="E4339" s="38" t="n">
        <f aca="false">IFERROR(C4339/D4339,0)</f>
        <v>0</v>
      </c>
      <c r="F4339" s="45" t="n">
        <v>26</v>
      </c>
    </row>
    <row r="4340" customFormat="false" ht="15" hidden="false" customHeight="false" outlineLevel="0" collapsed="false">
      <c r="A4340" s="7" t="s">
        <v>3745</v>
      </c>
      <c r="B4340" s="7" t="s">
        <v>12309</v>
      </c>
      <c r="C4340" s="44" t="n">
        <v>0</v>
      </c>
      <c r="D4340" s="44" t="n">
        <v>1</v>
      </c>
      <c r="E4340" s="38" t="n">
        <f aca="false">IFERROR(C4340/D4340,0)</f>
        <v>0</v>
      </c>
      <c r="F4340" s="45" t="n">
        <v>42</v>
      </c>
    </row>
    <row r="4341" customFormat="false" ht="15" hidden="false" customHeight="false" outlineLevel="0" collapsed="false">
      <c r="A4341" s="7" t="s">
        <v>6660</v>
      </c>
      <c r="B4341" s="7" t="s">
        <v>12322</v>
      </c>
      <c r="C4341" s="44" t="n">
        <v>0</v>
      </c>
      <c r="D4341" s="44" t="n">
        <v>1</v>
      </c>
      <c r="E4341" s="38" t="n">
        <f aca="false">IFERROR(C4341/D4341,0)</f>
        <v>0</v>
      </c>
      <c r="F4341" s="45" t="n">
        <v>27</v>
      </c>
    </row>
    <row r="4342" customFormat="false" ht="15" hidden="false" customHeight="false" outlineLevel="0" collapsed="false">
      <c r="A4342" s="7" t="s">
        <v>8757</v>
      </c>
      <c r="B4342" s="7" t="s">
        <v>12285</v>
      </c>
      <c r="C4342" s="44" t="n">
        <v>0</v>
      </c>
      <c r="D4342" s="44" t="n">
        <v>1</v>
      </c>
      <c r="E4342" s="38" t="n">
        <f aca="false">IFERROR(C4342/D4342,0)</f>
        <v>0</v>
      </c>
      <c r="F4342" s="45" t="n">
        <v>27</v>
      </c>
    </row>
    <row r="4343" customFormat="false" ht="15" hidden="false" customHeight="false" outlineLevel="0" collapsed="false">
      <c r="A4343" s="7" t="s">
        <v>6269</v>
      </c>
      <c r="B4343" s="7" t="s">
        <v>12307</v>
      </c>
      <c r="C4343" s="44" t="n">
        <v>0</v>
      </c>
      <c r="D4343" s="44" t="n">
        <v>1</v>
      </c>
      <c r="E4343" s="38" t="n">
        <f aca="false">IFERROR(C4343/D4343,0)</f>
        <v>0</v>
      </c>
      <c r="F4343" s="45" t="n">
        <v>45</v>
      </c>
    </row>
    <row r="4344" customFormat="false" ht="15" hidden="false" customHeight="false" outlineLevel="0" collapsed="false">
      <c r="A4344" s="7" t="s">
        <v>8667</v>
      </c>
      <c r="B4344" s="7" t="s">
        <v>12285</v>
      </c>
      <c r="C4344" s="44" t="n">
        <v>0</v>
      </c>
      <c r="D4344" s="44" t="n">
        <v>1</v>
      </c>
      <c r="E4344" s="38" t="n">
        <f aca="false">IFERROR(C4344/D4344,0)</f>
        <v>0</v>
      </c>
      <c r="F4344" s="45" t="n">
        <v>10</v>
      </c>
    </row>
    <row r="4345" customFormat="false" ht="15" hidden="false" customHeight="false" outlineLevel="0" collapsed="false">
      <c r="A4345" s="7" t="s">
        <v>6187</v>
      </c>
      <c r="B4345" s="7" t="s">
        <v>12285</v>
      </c>
      <c r="C4345" s="44" t="n">
        <v>0</v>
      </c>
      <c r="D4345" s="44" t="n">
        <v>1</v>
      </c>
      <c r="E4345" s="38" t="n">
        <f aca="false">IFERROR(C4345/D4345,0)</f>
        <v>0</v>
      </c>
      <c r="F4345" s="45" t="n">
        <v>18</v>
      </c>
    </row>
    <row r="4346" customFormat="false" ht="15" hidden="false" customHeight="false" outlineLevel="0" collapsed="false">
      <c r="A4346" s="7" t="s">
        <v>2762</v>
      </c>
      <c r="B4346" s="7" t="s">
        <v>12286</v>
      </c>
      <c r="C4346" s="44" t="n">
        <v>0</v>
      </c>
      <c r="D4346" s="44" t="n">
        <v>1</v>
      </c>
      <c r="E4346" s="38" t="n">
        <f aca="false">IFERROR(C4346/D4346,0)</f>
        <v>0</v>
      </c>
      <c r="F4346" s="45" t="n">
        <v>10</v>
      </c>
    </row>
    <row r="4347" customFormat="false" ht="15" hidden="false" customHeight="false" outlineLevel="0" collapsed="false">
      <c r="A4347" s="7" t="s">
        <v>2402</v>
      </c>
      <c r="B4347" s="7" t="s">
        <v>12304</v>
      </c>
      <c r="C4347" s="44" t="n">
        <v>0</v>
      </c>
      <c r="D4347" s="44" t="n">
        <v>1</v>
      </c>
      <c r="E4347" s="38" t="n">
        <f aca="false">IFERROR(C4347/D4347,0)</f>
        <v>0</v>
      </c>
      <c r="F4347" s="45" t="n">
        <v>11</v>
      </c>
    </row>
    <row r="4348" customFormat="false" ht="15" hidden="false" customHeight="false" outlineLevel="0" collapsed="false">
      <c r="A4348" s="7" t="s">
        <v>2992</v>
      </c>
      <c r="B4348" s="7" t="s">
        <v>12280</v>
      </c>
      <c r="C4348" s="44" t="n">
        <v>0</v>
      </c>
      <c r="D4348" s="44" t="n">
        <v>1</v>
      </c>
      <c r="E4348" s="38" t="n">
        <f aca="false">IFERROR(C4348/D4348,0)</f>
        <v>0</v>
      </c>
      <c r="F4348" s="45" t="n">
        <v>8</v>
      </c>
    </row>
    <row r="4349" customFormat="false" ht="15" hidden="false" customHeight="false" outlineLevel="0" collapsed="false">
      <c r="A4349" s="7" t="s">
        <v>6674</v>
      </c>
      <c r="B4349" s="7" t="s">
        <v>12285</v>
      </c>
      <c r="C4349" s="44" t="n">
        <v>0</v>
      </c>
      <c r="D4349" s="44" t="n">
        <v>1</v>
      </c>
      <c r="E4349" s="38" t="n">
        <f aca="false">IFERROR(C4349/D4349,0)</f>
        <v>0</v>
      </c>
      <c r="F4349" s="45" t="n">
        <v>10</v>
      </c>
    </row>
    <row r="4350" customFormat="false" ht="15" hidden="false" customHeight="false" outlineLevel="0" collapsed="false">
      <c r="A4350" s="7" t="s">
        <v>2539</v>
      </c>
      <c r="B4350" s="7" t="s">
        <v>12292</v>
      </c>
      <c r="C4350" s="44" t="n">
        <v>0</v>
      </c>
      <c r="D4350" s="44" t="n">
        <v>1</v>
      </c>
      <c r="E4350" s="38" t="n">
        <f aca="false">IFERROR(C4350/D4350,0)</f>
        <v>0</v>
      </c>
      <c r="F4350" s="45" t="n">
        <v>50</v>
      </c>
    </row>
    <row r="4351" customFormat="false" ht="15" hidden="false" customHeight="false" outlineLevel="0" collapsed="false">
      <c r="A4351" s="7" t="s">
        <v>2303</v>
      </c>
      <c r="B4351" s="7" t="s">
        <v>12294</v>
      </c>
      <c r="C4351" s="44" t="n">
        <v>0</v>
      </c>
      <c r="D4351" s="44" t="n">
        <v>1</v>
      </c>
      <c r="E4351" s="38" t="n">
        <f aca="false">IFERROR(C4351/D4351,0)</f>
        <v>0</v>
      </c>
      <c r="F4351" s="45" t="n">
        <v>11</v>
      </c>
    </row>
    <row r="4352" customFormat="false" ht="15" hidden="false" customHeight="false" outlineLevel="0" collapsed="false">
      <c r="A4352" s="7" t="s">
        <v>4894</v>
      </c>
      <c r="B4352" s="7" t="s">
        <v>12292</v>
      </c>
      <c r="C4352" s="44" t="n">
        <v>0</v>
      </c>
      <c r="D4352" s="44" t="n">
        <v>1</v>
      </c>
      <c r="E4352" s="38" t="n">
        <f aca="false">IFERROR(C4352/D4352,0)</f>
        <v>0</v>
      </c>
      <c r="F4352" s="45" t="n">
        <v>19</v>
      </c>
    </row>
    <row r="4353" customFormat="false" ht="15" hidden="false" customHeight="false" outlineLevel="0" collapsed="false">
      <c r="A4353" s="7" t="s">
        <v>6680</v>
      </c>
      <c r="B4353" s="7" t="s">
        <v>12285</v>
      </c>
      <c r="C4353" s="44" t="n">
        <v>0</v>
      </c>
      <c r="D4353" s="44" t="n">
        <v>1</v>
      </c>
      <c r="E4353" s="38" t="n">
        <f aca="false">IFERROR(C4353/D4353,0)</f>
        <v>0</v>
      </c>
      <c r="F4353" s="45" t="n">
        <v>10</v>
      </c>
    </row>
    <row r="4354" customFormat="false" ht="15" hidden="false" customHeight="false" outlineLevel="0" collapsed="false">
      <c r="A4354" s="7" t="s">
        <v>4895</v>
      </c>
      <c r="B4354" s="7" t="s">
        <v>12297</v>
      </c>
      <c r="C4354" s="44" t="n">
        <v>0</v>
      </c>
      <c r="D4354" s="44" t="n">
        <v>1</v>
      </c>
      <c r="E4354" s="38" t="n">
        <f aca="false">IFERROR(C4354/D4354,0)</f>
        <v>0</v>
      </c>
      <c r="F4354" s="45" t="n">
        <v>6</v>
      </c>
    </row>
    <row r="4355" customFormat="false" ht="15" hidden="false" customHeight="false" outlineLevel="0" collapsed="false">
      <c r="A4355" s="7" t="s">
        <v>8772</v>
      </c>
      <c r="B4355" s="7" t="s">
        <v>12280</v>
      </c>
      <c r="C4355" s="44" t="n">
        <v>0</v>
      </c>
      <c r="D4355" s="44" t="n">
        <v>1</v>
      </c>
      <c r="E4355" s="38" t="n">
        <f aca="false">IFERROR(C4355/D4355,0)</f>
        <v>0</v>
      </c>
      <c r="F4355" s="45" t="n">
        <v>9</v>
      </c>
    </row>
    <row r="4356" customFormat="false" ht="15" hidden="false" customHeight="false" outlineLevel="0" collapsed="false">
      <c r="A4356" s="7" t="s">
        <v>5230</v>
      </c>
      <c r="B4356" s="7" t="s">
        <v>12284</v>
      </c>
      <c r="C4356" s="44" t="n">
        <v>0</v>
      </c>
      <c r="D4356" s="44" t="n">
        <v>1</v>
      </c>
      <c r="E4356" s="38" t="n">
        <f aca="false">IFERROR(C4356/D4356,0)</f>
        <v>0</v>
      </c>
      <c r="F4356" s="45" t="n">
        <v>24</v>
      </c>
    </row>
    <row r="4357" customFormat="false" ht="15" hidden="false" customHeight="false" outlineLevel="0" collapsed="false">
      <c r="A4357" s="7" t="s">
        <v>8652</v>
      </c>
      <c r="B4357" s="7" t="s">
        <v>12304</v>
      </c>
      <c r="C4357" s="44" t="n">
        <v>0</v>
      </c>
      <c r="D4357" s="44" t="n">
        <v>1</v>
      </c>
      <c r="E4357" s="38" t="n">
        <f aca="false">IFERROR(C4357/D4357,0)</f>
        <v>0</v>
      </c>
      <c r="F4357" s="45" t="n">
        <v>5</v>
      </c>
    </row>
    <row r="4358" customFormat="false" ht="15" hidden="false" customHeight="false" outlineLevel="0" collapsed="false">
      <c r="A4358" s="7" t="s">
        <v>7164</v>
      </c>
      <c r="B4358" s="7" t="s">
        <v>12284</v>
      </c>
      <c r="C4358" s="44" t="n">
        <v>0</v>
      </c>
      <c r="D4358" s="44" t="n">
        <v>1</v>
      </c>
      <c r="E4358" s="38" t="n">
        <f aca="false">IFERROR(C4358/D4358,0)</f>
        <v>0</v>
      </c>
      <c r="F4358" s="45" t="n">
        <v>36</v>
      </c>
    </row>
    <row r="4359" customFormat="false" ht="15" hidden="false" customHeight="false" outlineLevel="0" collapsed="false">
      <c r="A4359" s="7" t="s">
        <v>3582</v>
      </c>
      <c r="B4359" s="7" t="s">
        <v>12282</v>
      </c>
      <c r="C4359" s="44" t="n">
        <v>0</v>
      </c>
      <c r="D4359" s="44" t="n">
        <v>1</v>
      </c>
      <c r="E4359" s="38" t="n">
        <f aca="false">IFERROR(C4359/D4359,0)</f>
        <v>0</v>
      </c>
      <c r="F4359" s="45" t="n">
        <v>25</v>
      </c>
    </row>
    <row r="4360" customFormat="false" ht="15" hidden="false" customHeight="false" outlineLevel="0" collapsed="false">
      <c r="A4360" s="7" t="s">
        <v>7670</v>
      </c>
      <c r="B4360" s="7" t="s">
        <v>12281</v>
      </c>
      <c r="C4360" s="44" t="n">
        <v>0</v>
      </c>
      <c r="D4360" s="44" t="n">
        <v>1</v>
      </c>
      <c r="E4360" s="38" t="n">
        <f aca="false">IFERROR(C4360/D4360,0)</f>
        <v>0</v>
      </c>
      <c r="F4360" s="45" t="n">
        <v>9</v>
      </c>
    </row>
    <row r="4361" customFormat="false" ht="15" hidden="false" customHeight="false" outlineLevel="0" collapsed="false">
      <c r="A4361" s="7" t="s">
        <v>6683</v>
      </c>
      <c r="B4361" s="7" t="s">
        <v>12282</v>
      </c>
      <c r="C4361" s="44" t="n">
        <v>0</v>
      </c>
      <c r="D4361" s="44" t="n">
        <v>1</v>
      </c>
      <c r="E4361" s="38" t="n">
        <f aca="false">IFERROR(C4361/D4361,0)</f>
        <v>0</v>
      </c>
      <c r="F4361" s="45" t="n">
        <v>9</v>
      </c>
    </row>
    <row r="4362" customFormat="false" ht="15" hidden="false" customHeight="false" outlineLevel="0" collapsed="false">
      <c r="A4362" s="7" t="s">
        <v>2478</v>
      </c>
      <c r="B4362" s="7" t="s">
        <v>12329</v>
      </c>
      <c r="C4362" s="44" t="n">
        <v>0</v>
      </c>
      <c r="D4362" s="44" t="n">
        <v>1</v>
      </c>
      <c r="E4362" s="38" t="n">
        <f aca="false">IFERROR(C4362/D4362,0)</f>
        <v>0</v>
      </c>
      <c r="F4362" s="45" t="n">
        <v>4</v>
      </c>
    </row>
    <row r="4363" customFormat="false" ht="15" hidden="false" customHeight="false" outlineLevel="0" collapsed="false">
      <c r="A4363" s="7" t="s">
        <v>2585</v>
      </c>
      <c r="B4363" s="7" t="s">
        <v>12289</v>
      </c>
      <c r="C4363" s="44" t="n">
        <v>0</v>
      </c>
      <c r="D4363" s="44" t="n">
        <v>1</v>
      </c>
      <c r="E4363" s="38" t="n">
        <f aca="false">IFERROR(C4363/D4363,0)</f>
        <v>0</v>
      </c>
      <c r="F4363" s="45" t="n">
        <v>8</v>
      </c>
    </row>
    <row r="4364" customFormat="false" ht="15" hidden="false" customHeight="false" outlineLevel="0" collapsed="false">
      <c r="A4364" s="7" t="s">
        <v>5187</v>
      </c>
      <c r="B4364" s="7" t="s">
        <v>12286</v>
      </c>
      <c r="C4364" s="44" t="n">
        <v>0</v>
      </c>
      <c r="D4364" s="44" t="n">
        <v>1</v>
      </c>
      <c r="E4364" s="38" t="n">
        <f aca="false">IFERROR(C4364/D4364,0)</f>
        <v>0</v>
      </c>
      <c r="F4364" s="45" t="n">
        <v>12</v>
      </c>
    </row>
    <row r="4365" customFormat="false" ht="15" hidden="false" customHeight="false" outlineLevel="0" collapsed="false">
      <c r="A4365" s="7" t="s">
        <v>2300</v>
      </c>
      <c r="B4365" s="7" t="s">
        <v>12283</v>
      </c>
      <c r="C4365" s="44" t="n">
        <v>0</v>
      </c>
      <c r="D4365" s="44" t="n">
        <v>1</v>
      </c>
      <c r="E4365" s="38" t="n">
        <f aca="false">IFERROR(C4365/D4365,0)</f>
        <v>0</v>
      </c>
      <c r="F4365" s="45" t="n">
        <v>10</v>
      </c>
    </row>
    <row r="4366" customFormat="false" ht="15" hidden="false" customHeight="false" outlineLevel="0" collapsed="false">
      <c r="A4366" s="7" t="s">
        <v>4008</v>
      </c>
      <c r="B4366" s="7" t="s">
        <v>12282</v>
      </c>
      <c r="C4366" s="44" t="n">
        <v>0</v>
      </c>
      <c r="D4366" s="44" t="n">
        <v>1</v>
      </c>
      <c r="E4366" s="38" t="n">
        <f aca="false">IFERROR(C4366/D4366,0)</f>
        <v>0</v>
      </c>
      <c r="F4366" s="45" t="n">
        <v>11</v>
      </c>
    </row>
    <row r="4367" customFormat="false" ht="15" hidden="false" customHeight="false" outlineLevel="0" collapsed="false">
      <c r="A4367" s="7" t="s">
        <v>2347</v>
      </c>
      <c r="B4367" s="7" t="s">
        <v>12318</v>
      </c>
      <c r="C4367" s="44" t="n">
        <v>0</v>
      </c>
      <c r="D4367" s="44" t="n">
        <v>1</v>
      </c>
      <c r="E4367" s="38" t="n">
        <f aca="false">IFERROR(C4367/D4367,0)</f>
        <v>0</v>
      </c>
      <c r="F4367" s="45" t="n">
        <v>24</v>
      </c>
    </row>
    <row r="4368" customFormat="false" ht="15" hidden="false" customHeight="false" outlineLevel="0" collapsed="false">
      <c r="A4368" s="7" t="s">
        <v>6206</v>
      </c>
      <c r="B4368" s="7" t="s">
        <v>12284</v>
      </c>
      <c r="C4368" s="44" t="n">
        <v>0</v>
      </c>
      <c r="D4368" s="44" t="n">
        <v>1</v>
      </c>
      <c r="E4368" s="38" t="n">
        <f aca="false">IFERROR(C4368/D4368,0)</f>
        <v>0</v>
      </c>
      <c r="F4368" s="45" t="n">
        <v>57</v>
      </c>
    </row>
    <row r="4369" customFormat="false" ht="15" hidden="false" customHeight="false" outlineLevel="0" collapsed="false">
      <c r="A4369" s="7" t="s">
        <v>2616</v>
      </c>
      <c r="B4369" s="7" t="s">
        <v>12288</v>
      </c>
      <c r="C4369" s="44" t="n">
        <v>0</v>
      </c>
      <c r="D4369" s="44" t="n">
        <v>1</v>
      </c>
      <c r="E4369" s="38" t="n">
        <f aca="false">IFERROR(C4369/D4369,0)</f>
        <v>0</v>
      </c>
      <c r="F4369" s="45" t="n">
        <v>42</v>
      </c>
    </row>
    <row r="4370" customFormat="false" ht="15" hidden="false" customHeight="false" outlineLevel="0" collapsed="false">
      <c r="A4370" s="7" t="s">
        <v>2377</v>
      </c>
      <c r="B4370" s="7" t="s">
        <v>12309</v>
      </c>
      <c r="C4370" s="44" t="n">
        <v>0</v>
      </c>
      <c r="D4370" s="44" t="n">
        <v>1</v>
      </c>
      <c r="E4370" s="38" t="n">
        <f aca="false">IFERROR(C4370/D4370,0)</f>
        <v>0</v>
      </c>
      <c r="F4370" s="45" t="n">
        <v>10</v>
      </c>
    </row>
    <row r="4371" customFormat="false" ht="15" hidden="false" customHeight="false" outlineLevel="0" collapsed="false">
      <c r="A4371" s="7" t="s">
        <v>2314</v>
      </c>
      <c r="B4371" s="7" t="s">
        <v>12291</v>
      </c>
      <c r="C4371" s="44" t="n">
        <v>0</v>
      </c>
      <c r="D4371" s="44" t="n">
        <v>1</v>
      </c>
      <c r="E4371" s="38" t="n">
        <f aca="false">IFERROR(C4371/D4371,0)</f>
        <v>0</v>
      </c>
      <c r="F4371" s="45" t="n">
        <v>28</v>
      </c>
    </row>
    <row r="4372" customFormat="false" ht="15" hidden="false" customHeight="false" outlineLevel="0" collapsed="false">
      <c r="A4372" s="7" t="s">
        <v>2314</v>
      </c>
      <c r="B4372" s="7" t="s">
        <v>12326</v>
      </c>
      <c r="C4372" s="44" t="n">
        <v>0</v>
      </c>
      <c r="D4372" s="44" t="n">
        <v>1</v>
      </c>
      <c r="E4372" s="38" t="n">
        <f aca="false">IFERROR(C4372/D4372,0)</f>
        <v>0</v>
      </c>
      <c r="F4372" s="45" t="n">
        <v>44</v>
      </c>
    </row>
    <row r="4373" customFormat="false" ht="15" hidden="false" customHeight="false" outlineLevel="0" collapsed="false">
      <c r="A4373" s="7" t="s">
        <v>5233</v>
      </c>
      <c r="B4373" s="7" t="s">
        <v>12280</v>
      </c>
      <c r="C4373" s="44" t="n">
        <v>0</v>
      </c>
      <c r="D4373" s="44" t="n">
        <v>1</v>
      </c>
      <c r="E4373" s="38" t="n">
        <f aca="false">IFERROR(C4373/D4373,0)</f>
        <v>0</v>
      </c>
      <c r="F4373" s="45" t="n">
        <v>63</v>
      </c>
    </row>
    <row r="4374" customFormat="false" ht="15" hidden="false" customHeight="false" outlineLevel="0" collapsed="false">
      <c r="A4374" s="7" t="s">
        <v>5235</v>
      </c>
      <c r="B4374" s="7" t="s">
        <v>12313</v>
      </c>
      <c r="C4374" s="44" t="n">
        <v>0</v>
      </c>
      <c r="D4374" s="44" t="n">
        <v>1</v>
      </c>
      <c r="E4374" s="38" t="n">
        <f aca="false">IFERROR(C4374/D4374,0)</f>
        <v>0</v>
      </c>
      <c r="F4374" s="45" t="n">
        <v>9</v>
      </c>
    </row>
    <row r="4375" customFormat="false" ht="15" hidden="false" customHeight="false" outlineLevel="0" collapsed="false">
      <c r="A4375" s="7" t="s">
        <v>9198</v>
      </c>
      <c r="B4375" s="7" t="s">
        <v>12285</v>
      </c>
      <c r="C4375" s="44" t="n">
        <v>0</v>
      </c>
      <c r="D4375" s="44" t="n">
        <v>1</v>
      </c>
      <c r="E4375" s="38" t="n">
        <f aca="false">IFERROR(C4375/D4375,0)</f>
        <v>0</v>
      </c>
      <c r="F4375" s="45" t="n">
        <v>13</v>
      </c>
    </row>
    <row r="4376" customFormat="false" ht="15" hidden="false" customHeight="false" outlineLevel="0" collapsed="false">
      <c r="A4376" s="7" t="s">
        <v>3661</v>
      </c>
      <c r="B4376" s="7" t="s">
        <v>12304</v>
      </c>
      <c r="C4376" s="44" t="n">
        <v>0</v>
      </c>
      <c r="D4376" s="44" t="n">
        <v>1</v>
      </c>
      <c r="E4376" s="38" t="n">
        <f aca="false">IFERROR(C4376/D4376,0)</f>
        <v>0</v>
      </c>
      <c r="F4376" s="45" t="n">
        <v>13</v>
      </c>
    </row>
    <row r="4377" customFormat="false" ht="15" hidden="false" customHeight="false" outlineLevel="0" collapsed="false">
      <c r="A4377" s="7" t="s">
        <v>3447</v>
      </c>
      <c r="B4377" s="7" t="s">
        <v>12281</v>
      </c>
      <c r="C4377" s="44" t="n">
        <v>0</v>
      </c>
      <c r="D4377" s="44" t="n">
        <v>1</v>
      </c>
      <c r="E4377" s="38" t="n">
        <f aca="false">IFERROR(C4377/D4377,0)</f>
        <v>0</v>
      </c>
      <c r="F4377" s="45" t="n">
        <v>20</v>
      </c>
    </row>
    <row r="4378" customFormat="false" ht="15" hidden="false" customHeight="false" outlineLevel="0" collapsed="false">
      <c r="A4378" s="7" t="s">
        <v>2312</v>
      </c>
      <c r="B4378" s="7" t="s">
        <v>12337</v>
      </c>
      <c r="C4378" s="44" t="n">
        <v>0</v>
      </c>
      <c r="D4378" s="44" t="n">
        <v>1</v>
      </c>
      <c r="E4378" s="38" t="n">
        <f aca="false">IFERROR(C4378/D4378,0)</f>
        <v>0</v>
      </c>
      <c r="F4378" s="45" t="n">
        <v>15</v>
      </c>
    </row>
    <row r="4379" customFormat="false" ht="15" hidden="false" customHeight="false" outlineLevel="0" collapsed="false">
      <c r="A4379" s="7" t="s">
        <v>2448</v>
      </c>
      <c r="B4379" s="7" t="s">
        <v>12310</v>
      </c>
      <c r="C4379" s="44" t="n">
        <v>0</v>
      </c>
      <c r="D4379" s="44" t="n">
        <v>1</v>
      </c>
      <c r="E4379" s="38" t="n">
        <f aca="false">IFERROR(C4379/D4379,0)</f>
        <v>0</v>
      </c>
      <c r="F4379" s="45" t="n">
        <v>11</v>
      </c>
    </row>
    <row r="4380" customFormat="false" ht="15" hidden="false" customHeight="false" outlineLevel="0" collapsed="false">
      <c r="A4380" s="7" t="s">
        <v>2659</v>
      </c>
      <c r="B4380" s="7" t="s">
        <v>12316</v>
      </c>
      <c r="C4380" s="44" t="n">
        <v>0</v>
      </c>
      <c r="D4380" s="44" t="n">
        <v>1</v>
      </c>
      <c r="E4380" s="38" t="n">
        <f aca="false">IFERROR(C4380/D4380,0)</f>
        <v>0</v>
      </c>
      <c r="F4380" s="45" t="n">
        <v>55</v>
      </c>
    </row>
    <row r="4381" customFormat="false" ht="15" hidden="false" customHeight="false" outlineLevel="0" collapsed="false">
      <c r="A4381" s="7" t="s">
        <v>6221</v>
      </c>
      <c r="B4381" s="7" t="s">
        <v>12282</v>
      </c>
      <c r="C4381" s="44" t="n">
        <v>0</v>
      </c>
      <c r="D4381" s="44" t="n">
        <v>1</v>
      </c>
      <c r="E4381" s="38" t="n">
        <f aca="false">IFERROR(C4381/D4381,0)</f>
        <v>0</v>
      </c>
      <c r="F4381" s="45" t="n">
        <v>7</v>
      </c>
    </row>
    <row r="4382" customFormat="false" ht="15" hidden="false" customHeight="false" outlineLevel="0" collapsed="false">
      <c r="A4382" s="7" t="s">
        <v>7178</v>
      </c>
      <c r="B4382" s="7" t="s">
        <v>12336</v>
      </c>
      <c r="C4382" s="44" t="n">
        <v>0</v>
      </c>
      <c r="D4382" s="44" t="n">
        <v>1</v>
      </c>
      <c r="E4382" s="38" t="n">
        <f aca="false">IFERROR(C4382/D4382,0)</f>
        <v>0</v>
      </c>
      <c r="F4382" s="45" t="n">
        <v>55</v>
      </c>
    </row>
    <row r="4383" customFormat="false" ht="15" hidden="false" customHeight="false" outlineLevel="0" collapsed="false">
      <c r="A4383" s="7" t="s">
        <v>2304</v>
      </c>
      <c r="B4383" s="7" t="s">
        <v>12296</v>
      </c>
      <c r="C4383" s="44" t="n">
        <v>0</v>
      </c>
      <c r="D4383" s="44" t="n">
        <v>1</v>
      </c>
      <c r="E4383" s="38" t="n">
        <f aca="false">IFERROR(C4383/D4383,0)</f>
        <v>0</v>
      </c>
      <c r="F4383" s="45" t="n">
        <v>16</v>
      </c>
    </row>
    <row r="4384" customFormat="false" ht="15" hidden="false" customHeight="false" outlineLevel="0" collapsed="false">
      <c r="A4384" s="7" t="s">
        <v>8795</v>
      </c>
      <c r="B4384" s="7" t="s">
        <v>12280</v>
      </c>
      <c r="C4384" s="44" t="n">
        <v>0</v>
      </c>
      <c r="D4384" s="44" t="n">
        <v>1</v>
      </c>
      <c r="E4384" s="38" t="n">
        <f aca="false">IFERROR(C4384/D4384,0)</f>
        <v>0</v>
      </c>
      <c r="F4384" s="45" t="n">
        <v>12</v>
      </c>
    </row>
    <row r="4385" customFormat="false" ht="15" hidden="false" customHeight="false" outlineLevel="0" collapsed="false">
      <c r="A4385" s="7" t="s">
        <v>8635</v>
      </c>
      <c r="B4385" s="7" t="s">
        <v>12280</v>
      </c>
      <c r="C4385" s="44" t="n">
        <v>0</v>
      </c>
      <c r="D4385" s="44" t="n">
        <v>1</v>
      </c>
      <c r="E4385" s="38" t="n">
        <f aca="false">IFERROR(C4385/D4385,0)</f>
        <v>0</v>
      </c>
      <c r="F4385" s="45" t="n">
        <v>69</v>
      </c>
    </row>
    <row r="4386" customFormat="false" ht="15" hidden="false" customHeight="false" outlineLevel="0" collapsed="false">
      <c r="A4386" s="7" t="s">
        <v>3745</v>
      </c>
      <c r="B4386" s="7" t="s">
        <v>12293</v>
      </c>
      <c r="C4386" s="44" t="n">
        <v>0</v>
      </c>
      <c r="D4386" s="44" t="n">
        <v>1</v>
      </c>
      <c r="E4386" s="38" t="n">
        <f aca="false">IFERROR(C4386/D4386,0)</f>
        <v>0</v>
      </c>
      <c r="F4386" s="45" t="n">
        <v>32</v>
      </c>
    </row>
    <row r="4387" customFormat="false" ht="15" hidden="false" customHeight="false" outlineLevel="0" collapsed="false">
      <c r="A4387" s="7" t="s">
        <v>2423</v>
      </c>
      <c r="B4387" s="7" t="s">
        <v>12305</v>
      </c>
      <c r="C4387" s="44" t="n">
        <v>0</v>
      </c>
      <c r="D4387" s="44" t="n">
        <v>1</v>
      </c>
      <c r="E4387" s="38" t="n">
        <f aca="false">IFERROR(C4387/D4387,0)</f>
        <v>0</v>
      </c>
      <c r="F4387" s="45" t="n">
        <v>28</v>
      </c>
    </row>
    <row r="4388" customFormat="false" ht="15" hidden="false" customHeight="false" outlineLevel="0" collapsed="false">
      <c r="A4388" s="7" t="s">
        <v>7699</v>
      </c>
      <c r="B4388" s="7" t="s">
        <v>12339</v>
      </c>
      <c r="C4388" s="44" t="n">
        <v>0</v>
      </c>
      <c r="D4388" s="44" t="n">
        <v>1</v>
      </c>
      <c r="E4388" s="38" t="n">
        <f aca="false">IFERROR(C4388/D4388,0)</f>
        <v>0</v>
      </c>
      <c r="F4388" s="45" t="n">
        <v>66</v>
      </c>
    </row>
    <row r="4389" customFormat="false" ht="15" hidden="false" customHeight="false" outlineLevel="0" collapsed="false">
      <c r="A4389" s="7" t="s">
        <v>3715</v>
      </c>
      <c r="B4389" s="7" t="s">
        <v>12281</v>
      </c>
      <c r="C4389" s="44" t="n">
        <v>0</v>
      </c>
      <c r="D4389" s="44" t="n">
        <v>1</v>
      </c>
      <c r="E4389" s="38" t="n">
        <f aca="false">IFERROR(C4389/D4389,0)</f>
        <v>0</v>
      </c>
      <c r="F4389" s="45" t="n">
        <v>24</v>
      </c>
    </row>
    <row r="4390" customFormat="false" ht="15" hidden="false" customHeight="false" outlineLevel="0" collapsed="false">
      <c r="A4390" s="7" t="s">
        <v>2313</v>
      </c>
      <c r="B4390" s="7" t="s">
        <v>12316</v>
      </c>
      <c r="C4390" s="44" t="n">
        <v>0</v>
      </c>
      <c r="D4390" s="44" t="n">
        <v>1</v>
      </c>
      <c r="E4390" s="38" t="n">
        <f aca="false">IFERROR(C4390/D4390,0)</f>
        <v>0</v>
      </c>
      <c r="F4390" s="45" t="n">
        <v>12</v>
      </c>
    </row>
    <row r="4391" customFormat="false" ht="15" hidden="false" customHeight="false" outlineLevel="0" collapsed="false">
      <c r="A4391" s="7" t="s">
        <v>6226</v>
      </c>
      <c r="B4391" s="7" t="s">
        <v>12281</v>
      </c>
      <c r="C4391" s="44" t="n">
        <v>0</v>
      </c>
      <c r="D4391" s="44" t="n">
        <v>1</v>
      </c>
      <c r="E4391" s="38" t="n">
        <f aca="false">IFERROR(C4391/D4391,0)</f>
        <v>0</v>
      </c>
      <c r="F4391" s="45" t="n">
        <v>16</v>
      </c>
    </row>
    <row r="4392" customFormat="false" ht="15" hidden="false" customHeight="false" outlineLevel="0" collapsed="false">
      <c r="A4392" s="7" t="s">
        <v>6227</v>
      </c>
      <c r="B4392" s="7" t="s">
        <v>12280</v>
      </c>
      <c r="C4392" s="44" t="n">
        <v>0</v>
      </c>
      <c r="D4392" s="44" t="n">
        <v>1</v>
      </c>
      <c r="E4392" s="38" t="n">
        <f aca="false">IFERROR(C4392/D4392,0)</f>
        <v>0</v>
      </c>
      <c r="F4392" s="45" t="n">
        <v>58</v>
      </c>
    </row>
    <row r="4393" customFormat="false" ht="15" hidden="false" customHeight="false" outlineLevel="0" collapsed="false">
      <c r="A4393" s="7" t="s">
        <v>2585</v>
      </c>
      <c r="B4393" s="7" t="s">
        <v>12284</v>
      </c>
      <c r="C4393" s="44" t="n">
        <v>0</v>
      </c>
      <c r="D4393" s="44" t="n">
        <v>1</v>
      </c>
      <c r="E4393" s="38" t="n">
        <f aca="false">IFERROR(C4393/D4393,0)</f>
        <v>0</v>
      </c>
      <c r="F4393" s="45" t="n">
        <v>19</v>
      </c>
    </row>
    <row r="4394" customFormat="false" ht="15" hidden="false" customHeight="false" outlineLevel="0" collapsed="false">
      <c r="A4394" s="7" t="s">
        <v>2341</v>
      </c>
      <c r="B4394" s="7" t="s">
        <v>12321</v>
      </c>
      <c r="C4394" s="44" t="n">
        <v>0</v>
      </c>
      <c r="D4394" s="44" t="n">
        <v>1</v>
      </c>
      <c r="E4394" s="38" t="n">
        <f aca="false">IFERROR(C4394/D4394,0)</f>
        <v>0</v>
      </c>
      <c r="F4394" s="45" t="n">
        <v>9</v>
      </c>
    </row>
    <row r="4395" customFormat="false" ht="15" hidden="false" customHeight="false" outlineLevel="0" collapsed="false">
      <c r="A4395" s="7" t="s">
        <v>5248</v>
      </c>
      <c r="B4395" s="7" t="s">
        <v>12285</v>
      </c>
      <c r="C4395" s="44" t="n">
        <v>0</v>
      </c>
      <c r="D4395" s="44" t="n">
        <v>1</v>
      </c>
      <c r="E4395" s="38" t="n">
        <f aca="false">IFERROR(C4395/D4395,0)</f>
        <v>0</v>
      </c>
      <c r="F4395" s="45" t="n">
        <v>9</v>
      </c>
    </row>
    <row r="4396" customFormat="false" ht="15" hidden="false" customHeight="false" outlineLevel="0" collapsed="false">
      <c r="A4396" s="7" t="s">
        <v>5139</v>
      </c>
      <c r="B4396" s="7" t="s">
        <v>12285</v>
      </c>
      <c r="C4396" s="44" t="n">
        <v>0</v>
      </c>
      <c r="D4396" s="44" t="n">
        <v>1</v>
      </c>
      <c r="E4396" s="38" t="n">
        <f aca="false">IFERROR(C4396/D4396,0)</f>
        <v>0</v>
      </c>
      <c r="F4396" s="45" t="n">
        <v>21</v>
      </c>
    </row>
    <row r="4397" customFormat="false" ht="15" hidden="false" customHeight="false" outlineLevel="0" collapsed="false">
      <c r="A4397" s="7" t="s">
        <v>7707</v>
      </c>
      <c r="B4397" s="7" t="s">
        <v>12286</v>
      </c>
      <c r="C4397" s="44" t="n">
        <v>0</v>
      </c>
      <c r="D4397" s="44" t="n">
        <v>1</v>
      </c>
      <c r="E4397" s="38" t="n">
        <f aca="false">IFERROR(C4397/D4397,0)</f>
        <v>0</v>
      </c>
      <c r="F4397" s="45" t="n">
        <v>11</v>
      </c>
    </row>
    <row r="4398" customFormat="false" ht="15" hidden="false" customHeight="false" outlineLevel="0" collapsed="false">
      <c r="A4398" s="7" t="s">
        <v>3504</v>
      </c>
      <c r="B4398" s="7" t="s">
        <v>12282</v>
      </c>
      <c r="C4398" s="44" t="n">
        <v>0</v>
      </c>
      <c r="D4398" s="44" t="n">
        <v>1</v>
      </c>
      <c r="E4398" s="38" t="n">
        <f aca="false">IFERROR(C4398/D4398,0)</f>
        <v>0</v>
      </c>
      <c r="F4398" s="45" t="n">
        <v>8</v>
      </c>
    </row>
    <row r="4399" customFormat="false" ht="15" hidden="false" customHeight="false" outlineLevel="0" collapsed="false">
      <c r="A4399" s="7" t="s">
        <v>3493</v>
      </c>
      <c r="B4399" s="7" t="s">
        <v>12283</v>
      </c>
      <c r="C4399" s="44" t="n">
        <v>0</v>
      </c>
      <c r="D4399" s="44" t="n">
        <v>1</v>
      </c>
      <c r="E4399" s="38" t="n">
        <f aca="false">IFERROR(C4399/D4399,0)</f>
        <v>0</v>
      </c>
      <c r="F4399" s="45" t="n">
        <v>39</v>
      </c>
    </row>
    <row r="4400" customFormat="false" ht="15" hidden="false" customHeight="false" outlineLevel="0" collapsed="false">
      <c r="A4400" s="7" t="s">
        <v>8804</v>
      </c>
      <c r="B4400" s="7" t="s">
        <v>12280</v>
      </c>
      <c r="C4400" s="44" t="n">
        <v>0</v>
      </c>
      <c r="D4400" s="44" t="n">
        <v>1</v>
      </c>
      <c r="E4400" s="38" t="n">
        <f aca="false">IFERROR(C4400/D4400,0)</f>
        <v>0</v>
      </c>
      <c r="F4400" s="45" t="n">
        <v>7</v>
      </c>
    </row>
    <row r="4401" customFormat="false" ht="15" hidden="false" customHeight="false" outlineLevel="0" collapsed="false">
      <c r="A4401" s="7" t="s">
        <v>4542</v>
      </c>
      <c r="B4401" s="7" t="s">
        <v>12307</v>
      </c>
      <c r="C4401" s="44" t="n">
        <v>0</v>
      </c>
      <c r="D4401" s="44" t="n">
        <v>1</v>
      </c>
      <c r="E4401" s="38" t="n">
        <f aca="false">IFERROR(C4401/D4401,0)</f>
        <v>0</v>
      </c>
      <c r="F4401" s="45" t="n">
        <v>57</v>
      </c>
    </row>
    <row r="4402" customFormat="false" ht="15" hidden="false" customHeight="false" outlineLevel="0" collapsed="false">
      <c r="A4402" s="7" t="s">
        <v>3861</v>
      </c>
      <c r="B4402" s="7" t="s">
        <v>12332</v>
      </c>
      <c r="C4402" s="44" t="n">
        <v>0</v>
      </c>
      <c r="D4402" s="44" t="n">
        <v>1</v>
      </c>
      <c r="E4402" s="38" t="n">
        <f aca="false">IFERROR(C4402/D4402,0)</f>
        <v>0</v>
      </c>
      <c r="F4402" s="45" t="n">
        <v>55</v>
      </c>
    </row>
    <row r="4403" customFormat="false" ht="15" hidden="false" customHeight="false" outlineLevel="0" collapsed="false">
      <c r="A4403" s="7" t="s">
        <v>8808</v>
      </c>
      <c r="B4403" s="7" t="s">
        <v>12339</v>
      </c>
      <c r="C4403" s="44" t="n">
        <v>0</v>
      </c>
      <c r="D4403" s="44" t="n">
        <v>1</v>
      </c>
      <c r="E4403" s="38" t="n">
        <f aca="false">IFERROR(C4403/D4403,0)</f>
        <v>0</v>
      </c>
      <c r="F4403" s="45" t="n">
        <v>52</v>
      </c>
    </row>
    <row r="4404" customFormat="false" ht="15" hidden="false" customHeight="false" outlineLevel="0" collapsed="false">
      <c r="A4404" s="7" t="s">
        <v>2354</v>
      </c>
      <c r="B4404" s="7" t="s">
        <v>12319</v>
      </c>
      <c r="C4404" s="44" t="n">
        <v>0</v>
      </c>
      <c r="D4404" s="44" t="n">
        <v>1</v>
      </c>
      <c r="E4404" s="38" t="n">
        <f aca="false">IFERROR(C4404/D4404,0)</f>
        <v>0</v>
      </c>
      <c r="F4404" s="45" t="n">
        <v>39</v>
      </c>
    </row>
    <row r="4405" customFormat="false" ht="15" hidden="false" customHeight="false" outlineLevel="0" collapsed="false">
      <c r="A4405" s="7" t="s">
        <v>2910</v>
      </c>
      <c r="B4405" s="7" t="s">
        <v>61</v>
      </c>
      <c r="C4405" s="44" t="n">
        <v>0</v>
      </c>
      <c r="D4405" s="44" t="n">
        <v>1</v>
      </c>
      <c r="E4405" s="38" t="n">
        <f aca="false">IFERROR(C4405/D4405,0)</f>
        <v>0</v>
      </c>
      <c r="F4405" s="45" t="n">
        <v>44</v>
      </c>
    </row>
    <row r="4406" customFormat="false" ht="15" hidden="false" customHeight="false" outlineLevel="0" collapsed="false">
      <c r="A4406" s="7" t="s">
        <v>8809</v>
      </c>
      <c r="B4406" s="7" t="s">
        <v>12292</v>
      </c>
      <c r="C4406" s="44" t="n">
        <v>0</v>
      </c>
      <c r="D4406" s="44" t="n">
        <v>1</v>
      </c>
      <c r="E4406" s="38" t="n">
        <f aca="false">IFERROR(C4406/D4406,0)</f>
        <v>0</v>
      </c>
      <c r="F4406" s="45" t="n">
        <v>4</v>
      </c>
    </row>
    <row r="4407" customFormat="false" ht="15" hidden="false" customHeight="false" outlineLevel="0" collapsed="false">
      <c r="A4407" s="7" t="s">
        <v>3029</v>
      </c>
      <c r="B4407" s="7" t="s">
        <v>12339</v>
      </c>
      <c r="C4407" s="44" t="n">
        <v>0</v>
      </c>
      <c r="D4407" s="44" t="n">
        <v>1</v>
      </c>
      <c r="E4407" s="38" t="n">
        <f aca="false">IFERROR(C4407/D4407,0)</f>
        <v>0</v>
      </c>
      <c r="F4407" s="45" t="n">
        <v>30</v>
      </c>
    </row>
    <row r="4408" customFormat="false" ht="15" hidden="false" customHeight="false" outlineLevel="0" collapsed="false">
      <c r="A4408" s="7" t="s">
        <v>4609</v>
      </c>
      <c r="B4408" s="7" t="s">
        <v>12284</v>
      </c>
      <c r="C4408" s="44" t="n">
        <v>0</v>
      </c>
      <c r="D4408" s="44" t="n">
        <v>1</v>
      </c>
      <c r="E4408" s="38" t="n">
        <f aca="false">IFERROR(C4408/D4408,0)</f>
        <v>0</v>
      </c>
      <c r="F4408" s="45" t="n">
        <v>50</v>
      </c>
    </row>
    <row r="4409" customFormat="false" ht="15" hidden="false" customHeight="false" outlineLevel="0" collapsed="false">
      <c r="A4409" s="7" t="s">
        <v>7193</v>
      </c>
      <c r="B4409" s="7" t="s">
        <v>12284</v>
      </c>
      <c r="C4409" s="44" t="n">
        <v>0</v>
      </c>
      <c r="D4409" s="44" t="n">
        <v>1</v>
      </c>
      <c r="E4409" s="38" t="n">
        <f aca="false">IFERROR(C4409/D4409,0)</f>
        <v>0</v>
      </c>
      <c r="F4409" s="45" t="n">
        <v>46</v>
      </c>
    </row>
    <row r="4410" customFormat="false" ht="15" hidden="false" customHeight="false" outlineLevel="0" collapsed="false">
      <c r="A4410" s="7" t="s">
        <v>7712</v>
      </c>
      <c r="B4410" s="7" t="s">
        <v>12281</v>
      </c>
      <c r="C4410" s="44" t="n">
        <v>0</v>
      </c>
      <c r="D4410" s="44" t="n">
        <v>1</v>
      </c>
      <c r="E4410" s="38" t="n">
        <f aca="false">IFERROR(C4410/D4410,0)</f>
        <v>0</v>
      </c>
      <c r="F4410" s="45" t="n">
        <v>23</v>
      </c>
    </row>
    <row r="4411" customFormat="false" ht="15" hidden="false" customHeight="false" outlineLevel="0" collapsed="false">
      <c r="A4411" s="7" t="s">
        <v>4310</v>
      </c>
      <c r="B4411" s="7" t="s">
        <v>12284</v>
      </c>
      <c r="C4411" s="44" t="n">
        <v>0</v>
      </c>
      <c r="D4411" s="44" t="n">
        <v>1</v>
      </c>
      <c r="E4411" s="38" t="n">
        <f aca="false">IFERROR(C4411/D4411,0)</f>
        <v>0</v>
      </c>
      <c r="F4411" s="45" t="n">
        <v>23</v>
      </c>
    </row>
    <row r="4412" customFormat="false" ht="15" hidden="false" customHeight="false" outlineLevel="0" collapsed="false">
      <c r="A4412" s="7" t="s">
        <v>1072</v>
      </c>
      <c r="B4412" s="7" t="s">
        <v>12286</v>
      </c>
      <c r="C4412" s="44" t="n">
        <v>0</v>
      </c>
      <c r="D4412" s="44" t="n">
        <v>1</v>
      </c>
      <c r="E4412" s="38" t="n">
        <f aca="false">IFERROR(C4412/D4412,0)</f>
        <v>0</v>
      </c>
      <c r="F4412" s="45" t="n">
        <v>27</v>
      </c>
    </row>
    <row r="4413" customFormat="false" ht="15" hidden="false" customHeight="false" outlineLevel="0" collapsed="false">
      <c r="A4413" s="7" t="s">
        <v>6245</v>
      </c>
      <c r="B4413" s="7" t="s">
        <v>12285</v>
      </c>
      <c r="C4413" s="44" t="n">
        <v>0</v>
      </c>
      <c r="D4413" s="44" t="n">
        <v>1</v>
      </c>
      <c r="E4413" s="38" t="n">
        <f aca="false">IFERROR(C4413/D4413,0)</f>
        <v>0</v>
      </c>
      <c r="F4413" s="45" t="n">
        <v>11</v>
      </c>
    </row>
    <row r="4414" customFormat="false" ht="15" hidden="false" customHeight="false" outlineLevel="0" collapsed="false">
      <c r="A4414" s="7" t="s">
        <v>3761</v>
      </c>
      <c r="B4414" s="7" t="s">
        <v>12295</v>
      </c>
      <c r="C4414" s="44" t="n">
        <v>0</v>
      </c>
      <c r="D4414" s="44" t="n">
        <v>1</v>
      </c>
      <c r="E4414" s="38" t="n">
        <f aca="false">IFERROR(C4414/D4414,0)</f>
        <v>0</v>
      </c>
      <c r="F4414" s="45" t="n">
        <v>61</v>
      </c>
    </row>
    <row r="4415" customFormat="false" ht="15" hidden="false" customHeight="false" outlineLevel="0" collapsed="false">
      <c r="A4415" s="7" t="s">
        <v>8608</v>
      </c>
      <c r="B4415" s="7" t="s">
        <v>12280</v>
      </c>
      <c r="C4415" s="44" t="n">
        <v>0</v>
      </c>
      <c r="D4415" s="44" t="n">
        <v>1</v>
      </c>
      <c r="E4415" s="38" t="n">
        <f aca="false">IFERROR(C4415/D4415,0)</f>
        <v>0</v>
      </c>
      <c r="F4415" s="45" t="n">
        <v>10</v>
      </c>
    </row>
    <row r="4416" customFormat="false" ht="15" hidden="false" customHeight="false" outlineLevel="0" collapsed="false">
      <c r="A4416" s="7" t="s">
        <v>2313</v>
      </c>
      <c r="B4416" s="7" t="s">
        <v>12383</v>
      </c>
      <c r="C4416" s="44" t="n">
        <v>0</v>
      </c>
      <c r="D4416" s="44" t="n">
        <v>1</v>
      </c>
      <c r="E4416" s="38" t="n">
        <f aca="false">IFERROR(C4416/D4416,0)</f>
        <v>0</v>
      </c>
      <c r="F4416" s="45" t="n">
        <v>11</v>
      </c>
    </row>
    <row r="4417" customFormat="false" ht="15" hidden="false" customHeight="false" outlineLevel="0" collapsed="false">
      <c r="A4417" s="7" t="s">
        <v>4307</v>
      </c>
      <c r="B4417" s="7" t="s">
        <v>12292</v>
      </c>
      <c r="C4417" s="44" t="n">
        <v>0</v>
      </c>
      <c r="D4417" s="44" t="n">
        <v>1</v>
      </c>
      <c r="E4417" s="38" t="n">
        <f aca="false">IFERROR(C4417/D4417,0)</f>
        <v>0</v>
      </c>
      <c r="F4417" s="45" t="n">
        <v>10</v>
      </c>
    </row>
    <row r="4418" customFormat="false" ht="15" hidden="false" customHeight="false" outlineLevel="0" collapsed="false">
      <c r="A4418" s="7" t="s">
        <v>5268</v>
      </c>
      <c r="B4418" s="7" t="s">
        <v>12285</v>
      </c>
      <c r="C4418" s="44" t="n">
        <v>0</v>
      </c>
      <c r="D4418" s="44" t="n">
        <v>1</v>
      </c>
      <c r="E4418" s="38" t="n">
        <f aca="false">IFERROR(C4418/D4418,0)</f>
        <v>0</v>
      </c>
      <c r="F4418" s="45" t="n">
        <v>10</v>
      </c>
    </row>
    <row r="4419" customFormat="false" ht="15" hidden="false" customHeight="false" outlineLevel="0" collapsed="false">
      <c r="A4419" s="7" t="s">
        <v>5269</v>
      </c>
      <c r="B4419" s="7" t="s">
        <v>12284</v>
      </c>
      <c r="C4419" s="44" t="n">
        <v>0</v>
      </c>
      <c r="D4419" s="44" t="n">
        <v>1</v>
      </c>
      <c r="E4419" s="38" t="n">
        <f aca="false">IFERROR(C4419/D4419,0)</f>
        <v>0</v>
      </c>
      <c r="F4419" s="45" t="n">
        <v>45</v>
      </c>
    </row>
    <row r="4420" customFormat="false" ht="15" hidden="false" customHeight="false" outlineLevel="0" collapsed="false">
      <c r="A4420" s="7" t="s">
        <v>4723</v>
      </c>
      <c r="B4420" s="7" t="s">
        <v>12297</v>
      </c>
      <c r="C4420" s="44" t="n">
        <v>0</v>
      </c>
      <c r="D4420" s="44" t="n">
        <v>1</v>
      </c>
      <c r="E4420" s="38" t="n">
        <f aca="false">IFERROR(C4420/D4420,0)</f>
        <v>0</v>
      </c>
      <c r="F4420" s="45" t="n">
        <v>64</v>
      </c>
    </row>
    <row r="4421" customFormat="false" ht="15" hidden="false" customHeight="false" outlineLevel="0" collapsed="false">
      <c r="A4421" s="7" t="s">
        <v>2914</v>
      </c>
      <c r="B4421" s="7" t="s">
        <v>12295</v>
      </c>
      <c r="C4421" s="44" t="n">
        <v>0</v>
      </c>
      <c r="D4421" s="44" t="n">
        <v>1</v>
      </c>
      <c r="E4421" s="38" t="n">
        <f aca="false">IFERROR(C4421/D4421,0)</f>
        <v>0</v>
      </c>
      <c r="F4421" s="45" t="n">
        <v>30</v>
      </c>
    </row>
    <row r="4422" customFormat="false" ht="15" hidden="false" customHeight="false" outlineLevel="0" collapsed="false">
      <c r="A4422" s="7" t="s">
        <v>8148</v>
      </c>
      <c r="B4422" s="7" t="s">
        <v>12285</v>
      </c>
      <c r="C4422" s="44" t="n">
        <v>0</v>
      </c>
      <c r="D4422" s="44" t="n">
        <v>1</v>
      </c>
      <c r="E4422" s="38" t="n">
        <f aca="false">IFERROR(C4422/D4422,0)</f>
        <v>0</v>
      </c>
      <c r="F4422" s="45" t="n">
        <v>93</v>
      </c>
    </row>
    <row r="4423" customFormat="false" ht="15" hidden="false" customHeight="false" outlineLevel="0" collapsed="false">
      <c r="A4423" s="7" t="s">
        <v>2610</v>
      </c>
      <c r="B4423" s="7" t="s">
        <v>12280</v>
      </c>
      <c r="C4423" s="44" t="n">
        <v>0</v>
      </c>
      <c r="D4423" s="44" t="n">
        <v>1</v>
      </c>
      <c r="E4423" s="38" t="n">
        <f aca="false">IFERROR(C4423/D4423,0)</f>
        <v>0</v>
      </c>
      <c r="F4423" s="45" t="n">
        <v>5</v>
      </c>
    </row>
    <row r="4424" customFormat="false" ht="15" hidden="false" customHeight="false" outlineLevel="0" collapsed="false">
      <c r="A4424" s="7" t="s">
        <v>2333</v>
      </c>
      <c r="B4424" s="7" t="s">
        <v>12297</v>
      </c>
      <c r="C4424" s="44" t="n">
        <v>0</v>
      </c>
      <c r="D4424" s="44" t="n">
        <v>1</v>
      </c>
      <c r="E4424" s="38" t="n">
        <f aca="false">IFERROR(C4424/D4424,0)</f>
        <v>0</v>
      </c>
      <c r="F4424" s="45" t="n">
        <v>28</v>
      </c>
    </row>
    <row r="4425" customFormat="false" ht="15" hidden="false" customHeight="false" outlineLevel="0" collapsed="false">
      <c r="A4425" s="7" t="s">
        <v>4655</v>
      </c>
      <c r="B4425" s="7" t="s">
        <v>12280</v>
      </c>
      <c r="C4425" s="44" t="n">
        <v>0</v>
      </c>
      <c r="D4425" s="44" t="n">
        <v>1</v>
      </c>
      <c r="E4425" s="38" t="n">
        <f aca="false">IFERROR(C4425/D4425,0)</f>
        <v>0</v>
      </c>
      <c r="F4425" s="45" t="n">
        <v>24</v>
      </c>
    </row>
    <row r="4426" customFormat="false" ht="15" hidden="false" customHeight="false" outlineLevel="0" collapsed="false">
      <c r="A4426" s="7" t="s">
        <v>6727</v>
      </c>
      <c r="B4426" s="7" t="s">
        <v>12320</v>
      </c>
      <c r="C4426" s="44" t="n">
        <v>0</v>
      </c>
      <c r="D4426" s="44" t="n">
        <v>1</v>
      </c>
      <c r="E4426" s="38" t="n">
        <f aca="false">IFERROR(C4426/D4426,0)</f>
        <v>0</v>
      </c>
      <c r="F4426" s="45" t="n">
        <v>56</v>
      </c>
    </row>
    <row r="4427" customFormat="false" ht="15" hidden="false" customHeight="false" outlineLevel="0" collapsed="false">
      <c r="A4427" s="7" t="s">
        <v>2310</v>
      </c>
      <c r="B4427" s="7" t="s">
        <v>12374</v>
      </c>
      <c r="C4427" s="44" t="n">
        <v>0</v>
      </c>
      <c r="D4427" s="44" t="n">
        <v>1</v>
      </c>
      <c r="E4427" s="38" t="n">
        <f aca="false">IFERROR(C4427/D4427,0)</f>
        <v>0</v>
      </c>
      <c r="F4427" s="45" t="n">
        <v>23</v>
      </c>
    </row>
    <row r="4428" customFormat="false" ht="15" hidden="false" customHeight="false" outlineLevel="0" collapsed="false">
      <c r="A4428" s="7" t="s">
        <v>4720</v>
      </c>
      <c r="B4428" s="7" t="s">
        <v>12284</v>
      </c>
      <c r="C4428" s="44" t="n">
        <v>0</v>
      </c>
      <c r="D4428" s="44" t="n">
        <v>1</v>
      </c>
      <c r="E4428" s="38" t="n">
        <f aca="false">IFERROR(C4428/D4428,0)</f>
        <v>0</v>
      </c>
      <c r="F4428" s="45" t="n">
        <v>52</v>
      </c>
    </row>
    <row r="4429" customFormat="false" ht="15" hidden="false" customHeight="false" outlineLevel="0" collapsed="false">
      <c r="A4429" s="7" t="s">
        <v>8597</v>
      </c>
      <c r="B4429" s="7" t="s">
        <v>12289</v>
      </c>
      <c r="C4429" s="44" t="n">
        <v>0</v>
      </c>
      <c r="D4429" s="44" t="n">
        <v>1</v>
      </c>
      <c r="E4429" s="38" t="n">
        <f aca="false">IFERROR(C4429/D4429,0)</f>
        <v>0</v>
      </c>
      <c r="F4429" s="45" t="n">
        <v>10</v>
      </c>
    </row>
    <row r="4430" customFormat="false" ht="15" hidden="false" customHeight="false" outlineLevel="0" collapsed="false">
      <c r="A4430" s="7" t="s">
        <v>4538</v>
      </c>
      <c r="B4430" s="7" t="s">
        <v>12284</v>
      </c>
      <c r="C4430" s="44" t="n">
        <v>0</v>
      </c>
      <c r="D4430" s="44" t="n">
        <v>1</v>
      </c>
      <c r="E4430" s="38" t="n">
        <f aca="false">IFERROR(C4430/D4430,0)</f>
        <v>0</v>
      </c>
      <c r="F4430" s="45" t="n">
        <v>60</v>
      </c>
    </row>
    <row r="4431" customFormat="false" ht="15" hidden="false" customHeight="false" outlineLevel="0" collapsed="false">
      <c r="A4431" s="7" t="s">
        <v>3401</v>
      </c>
      <c r="B4431" s="7" t="s">
        <v>12292</v>
      </c>
      <c r="C4431" s="44" t="n">
        <v>0</v>
      </c>
      <c r="D4431" s="44" t="n">
        <v>1</v>
      </c>
      <c r="E4431" s="38" t="n">
        <f aca="false">IFERROR(C4431/D4431,0)</f>
        <v>0</v>
      </c>
      <c r="F4431" s="45" t="n">
        <v>7</v>
      </c>
    </row>
    <row r="4432" customFormat="false" ht="15" hidden="false" customHeight="false" outlineLevel="0" collapsed="false">
      <c r="A4432" s="7" t="s">
        <v>2304</v>
      </c>
      <c r="B4432" s="7" t="s">
        <v>12384</v>
      </c>
      <c r="C4432" s="44" t="n">
        <v>0</v>
      </c>
      <c r="D4432" s="44" t="n">
        <v>1</v>
      </c>
      <c r="E4432" s="38" t="n">
        <f aca="false">IFERROR(C4432/D4432,0)</f>
        <v>0</v>
      </c>
      <c r="F4432" s="45" t="n">
        <v>18</v>
      </c>
    </row>
    <row r="4433" customFormat="false" ht="15" hidden="false" customHeight="false" outlineLevel="0" collapsed="false">
      <c r="A4433" s="7" t="s">
        <v>5553</v>
      </c>
      <c r="B4433" s="7" t="s">
        <v>12285</v>
      </c>
      <c r="C4433" s="44" t="n">
        <v>0</v>
      </c>
      <c r="D4433" s="44" t="n">
        <v>1</v>
      </c>
      <c r="E4433" s="38" t="n">
        <f aca="false">IFERROR(C4433/D4433,0)</f>
        <v>0</v>
      </c>
      <c r="F4433" s="45" t="n">
        <v>26</v>
      </c>
    </row>
    <row r="4434" customFormat="false" ht="15" hidden="false" customHeight="false" outlineLevel="0" collapsed="false">
      <c r="A4434" s="7" t="s">
        <v>9076</v>
      </c>
      <c r="B4434" s="7" t="s">
        <v>12285</v>
      </c>
      <c r="C4434" s="44" t="n">
        <v>0</v>
      </c>
      <c r="D4434" s="44" t="n">
        <v>1</v>
      </c>
      <c r="E4434" s="38" t="n">
        <f aca="false">IFERROR(C4434/D4434,0)</f>
        <v>0</v>
      </c>
      <c r="F4434" s="45" t="n">
        <v>24</v>
      </c>
    </row>
    <row r="4435" customFormat="false" ht="15" hidden="false" customHeight="false" outlineLevel="0" collapsed="false">
      <c r="A4435" s="7" t="s">
        <v>963</v>
      </c>
      <c r="B4435" s="7" t="s">
        <v>12311</v>
      </c>
      <c r="C4435" s="44" t="n">
        <v>0</v>
      </c>
      <c r="D4435" s="44" t="n">
        <v>1</v>
      </c>
      <c r="E4435" s="38" t="n">
        <f aca="false">IFERROR(C4435/D4435,0)</f>
        <v>0</v>
      </c>
      <c r="F4435" s="45" t="n">
        <v>18</v>
      </c>
    </row>
    <row r="4436" customFormat="false" ht="15" hidden="false" customHeight="false" outlineLevel="0" collapsed="false">
      <c r="A4436" s="7" t="s">
        <v>6963</v>
      </c>
      <c r="B4436" s="7" t="s">
        <v>12285</v>
      </c>
      <c r="C4436" s="44" t="n">
        <v>0</v>
      </c>
      <c r="D4436" s="44" t="n">
        <v>1</v>
      </c>
      <c r="E4436" s="38" t="n">
        <f aca="false">IFERROR(C4436/D4436,0)</f>
        <v>0</v>
      </c>
      <c r="F4436" s="45" t="n">
        <v>21</v>
      </c>
    </row>
    <row r="4437" customFormat="false" ht="15" hidden="false" customHeight="false" outlineLevel="0" collapsed="false">
      <c r="A4437" s="7" t="s">
        <v>8594</v>
      </c>
      <c r="B4437" s="7" t="s">
        <v>12339</v>
      </c>
      <c r="C4437" s="44" t="n">
        <v>0</v>
      </c>
      <c r="D4437" s="44" t="n">
        <v>1</v>
      </c>
      <c r="E4437" s="38" t="n">
        <f aca="false">IFERROR(C4437/D4437,0)</f>
        <v>0</v>
      </c>
      <c r="F4437" s="45" t="n">
        <v>51</v>
      </c>
    </row>
    <row r="4438" customFormat="false" ht="15" hidden="false" customHeight="false" outlineLevel="0" collapsed="false">
      <c r="A4438" s="7" t="s">
        <v>2794</v>
      </c>
      <c r="B4438" s="7" t="s">
        <v>12292</v>
      </c>
      <c r="C4438" s="44" t="n">
        <v>0</v>
      </c>
      <c r="D4438" s="44" t="n">
        <v>1</v>
      </c>
      <c r="E4438" s="38" t="n">
        <f aca="false">IFERROR(C4438/D4438,0)</f>
        <v>0</v>
      </c>
      <c r="F4438" s="45" t="n">
        <v>5</v>
      </c>
    </row>
    <row r="4439" customFormat="false" ht="15" hidden="false" customHeight="false" outlineLevel="0" collapsed="false">
      <c r="A4439" s="7" t="s">
        <v>5078</v>
      </c>
      <c r="B4439" s="7" t="s">
        <v>12291</v>
      </c>
      <c r="C4439" s="44" t="n">
        <v>0</v>
      </c>
      <c r="D4439" s="44" t="n">
        <v>1</v>
      </c>
      <c r="E4439" s="38" t="n">
        <f aca="false">IFERROR(C4439/D4439,0)</f>
        <v>0</v>
      </c>
      <c r="F4439" s="45" t="n">
        <v>22</v>
      </c>
    </row>
    <row r="4440" customFormat="false" ht="15" hidden="false" customHeight="false" outlineLevel="0" collapsed="false">
      <c r="A4440" s="7" t="s">
        <v>7850</v>
      </c>
      <c r="B4440" s="7" t="s">
        <v>12285</v>
      </c>
      <c r="C4440" s="44" t="n">
        <v>0</v>
      </c>
      <c r="D4440" s="44" t="n">
        <v>1</v>
      </c>
      <c r="E4440" s="38" t="n">
        <f aca="false">IFERROR(C4440/D4440,0)</f>
        <v>0</v>
      </c>
      <c r="F4440" s="45" t="n">
        <v>35</v>
      </c>
    </row>
    <row r="4441" customFormat="false" ht="15" hidden="false" customHeight="false" outlineLevel="0" collapsed="false">
      <c r="A4441" s="7" t="s">
        <v>6855</v>
      </c>
      <c r="B4441" s="7" t="s">
        <v>12285</v>
      </c>
      <c r="C4441" s="44" t="n">
        <v>0</v>
      </c>
      <c r="D4441" s="44" t="n">
        <v>1</v>
      </c>
      <c r="E4441" s="38" t="n">
        <f aca="false">IFERROR(C4441/D4441,0)</f>
        <v>0</v>
      </c>
      <c r="F4441" s="45" t="n">
        <v>4</v>
      </c>
    </row>
    <row r="4442" customFormat="false" ht="15" hidden="false" customHeight="false" outlineLevel="0" collapsed="false">
      <c r="A4442" s="7" t="s">
        <v>6356</v>
      </c>
      <c r="B4442" s="7" t="s">
        <v>12285</v>
      </c>
      <c r="C4442" s="44" t="n">
        <v>0</v>
      </c>
      <c r="D4442" s="44" t="n">
        <v>1</v>
      </c>
      <c r="E4442" s="38" t="n">
        <f aca="false">IFERROR(C4442/D4442,0)</f>
        <v>0</v>
      </c>
      <c r="F4442" s="45" t="n">
        <v>11</v>
      </c>
    </row>
    <row r="4443" customFormat="false" ht="15" hidden="false" customHeight="false" outlineLevel="0" collapsed="false">
      <c r="A4443" s="7" t="s">
        <v>6357</v>
      </c>
      <c r="B4443" s="7" t="s">
        <v>12285</v>
      </c>
      <c r="C4443" s="44" t="n">
        <v>0</v>
      </c>
      <c r="D4443" s="44" t="n">
        <v>1</v>
      </c>
      <c r="E4443" s="38" t="n">
        <f aca="false">IFERROR(C4443/D4443,0)</f>
        <v>0</v>
      </c>
      <c r="F4443" s="45" t="n">
        <v>21</v>
      </c>
    </row>
    <row r="4444" customFormat="false" ht="15" hidden="false" customHeight="false" outlineLevel="0" collapsed="false">
      <c r="A4444" s="7" t="s">
        <v>8958</v>
      </c>
      <c r="B4444" s="7" t="s">
        <v>12280</v>
      </c>
      <c r="C4444" s="44" t="n">
        <v>0</v>
      </c>
      <c r="D4444" s="44" t="n">
        <v>1</v>
      </c>
      <c r="E4444" s="38" t="n">
        <f aca="false">IFERROR(C4444/D4444,0)</f>
        <v>0</v>
      </c>
      <c r="F4444" s="45" t="n">
        <v>29</v>
      </c>
    </row>
    <row r="4445" customFormat="false" ht="15" hidden="false" customHeight="false" outlineLevel="0" collapsed="false">
      <c r="A4445" s="7" t="s">
        <v>6361</v>
      </c>
      <c r="B4445" s="7" t="s">
        <v>12280</v>
      </c>
      <c r="C4445" s="44" t="n">
        <v>0</v>
      </c>
      <c r="D4445" s="44" t="n">
        <v>1</v>
      </c>
      <c r="E4445" s="38" t="n">
        <f aca="false">IFERROR(C4445/D4445,0)</f>
        <v>0</v>
      </c>
      <c r="F4445" s="45" t="n">
        <v>18</v>
      </c>
    </row>
    <row r="4446" customFormat="false" ht="15" hidden="false" customHeight="false" outlineLevel="0" collapsed="false">
      <c r="A4446" s="7" t="s">
        <v>3270</v>
      </c>
      <c r="B4446" s="7" t="s">
        <v>12318</v>
      </c>
      <c r="C4446" s="44" t="n">
        <v>0</v>
      </c>
      <c r="D4446" s="44" t="n">
        <v>1</v>
      </c>
      <c r="E4446" s="38" t="n">
        <f aca="false">IFERROR(C4446/D4446,0)</f>
        <v>0</v>
      </c>
      <c r="F4446" s="45" t="n">
        <v>38</v>
      </c>
    </row>
    <row r="4447" customFormat="false" ht="15" hidden="false" customHeight="false" outlineLevel="0" collapsed="false">
      <c r="A4447" s="7" t="s">
        <v>3680</v>
      </c>
      <c r="B4447" s="7" t="s">
        <v>12281</v>
      </c>
      <c r="C4447" s="44" t="n">
        <v>0</v>
      </c>
      <c r="D4447" s="44" t="n">
        <v>1</v>
      </c>
      <c r="E4447" s="38" t="n">
        <f aca="false">IFERROR(C4447/D4447,0)</f>
        <v>0</v>
      </c>
      <c r="F4447" s="45" t="n">
        <v>14</v>
      </c>
    </row>
    <row r="4448" customFormat="false" ht="15" hidden="false" customHeight="false" outlineLevel="0" collapsed="false">
      <c r="A4448" s="7" t="s">
        <v>2478</v>
      </c>
      <c r="B4448" s="7" t="s">
        <v>12317</v>
      </c>
      <c r="C4448" s="44" t="n">
        <v>0</v>
      </c>
      <c r="D4448" s="44" t="n">
        <v>1</v>
      </c>
      <c r="E4448" s="38" t="n">
        <f aca="false">IFERROR(C4448/D4448,0)</f>
        <v>0</v>
      </c>
      <c r="F4448" s="45" t="n">
        <v>4</v>
      </c>
    </row>
    <row r="4449" customFormat="false" ht="15" hidden="false" customHeight="false" outlineLevel="0" collapsed="false">
      <c r="A4449" s="7" t="s">
        <v>5395</v>
      </c>
      <c r="B4449" s="7" t="s">
        <v>12294</v>
      </c>
      <c r="C4449" s="44" t="n">
        <v>0</v>
      </c>
      <c r="D4449" s="44" t="n">
        <v>1</v>
      </c>
      <c r="E4449" s="38" t="n">
        <f aca="false">IFERROR(C4449/D4449,0)</f>
        <v>0</v>
      </c>
      <c r="F4449" s="45" t="n">
        <v>5</v>
      </c>
    </row>
    <row r="4450" customFormat="false" ht="15" hidden="false" customHeight="false" outlineLevel="0" collapsed="false">
      <c r="A4450" s="7" t="s">
        <v>7345</v>
      </c>
      <c r="B4450" s="7" t="s">
        <v>12285</v>
      </c>
      <c r="C4450" s="44" t="n">
        <v>0</v>
      </c>
      <c r="D4450" s="44" t="n">
        <v>1</v>
      </c>
      <c r="E4450" s="38" t="n">
        <f aca="false">IFERROR(C4450/D4450,0)</f>
        <v>0</v>
      </c>
      <c r="F4450" s="45" t="n">
        <v>16</v>
      </c>
    </row>
    <row r="4451" customFormat="false" ht="15" hidden="false" customHeight="false" outlineLevel="0" collapsed="false">
      <c r="A4451" s="7" t="s">
        <v>5398</v>
      </c>
      <c r="B4451" s="7" t="s">
        <v>12285</v>
      </c>
      <c r="C4451" s="44" t="n">
        <v>0</v>
      </c>
      <c r="D4451" s="44" t="n">
        <v>1</v>
      </c>
      <c r="E4451" s="38" t="n">
        <f aca="false">IFERROR(C4451/D4451,0)</f>
        <v>0</v>
      </c>
      <c r="F4451" s="45" t="n">
        <v>10</v>
      </c>
    </row>
    <row r="4452" customFormat="false" ht="15" hidden="false" customHeight="false" outlineLevel="0" collapsed="false">
      <c r="A4452" s="7" t="s">
        <v>7348</v>
      </c>
      <c r="B4452" s="7" t="s">
        <v>12284</v>
      </c>
      <c r="C4452" s="44" t="n">
        <v>0</v>
      </c>
      <c r="D4452" s="44" t="n">
        <v>1</v>
      </c>
      <c r="E4452" s="38" t="n">
        <f aca="false">IFERROR(C4452/D4452,0)</f>
        <v>0</v>
      </c>
      <c r="F4452" s="45" t="n">
        <v>45</v>
      </c>
    </row>
    <row r="4453" customFormat="false" ht="15" hidden="false" customHeight="false" outlineLevel="0" collapsed="false">
      <c r="A4453" s="7" t="s">
        <v>8437</v>
      </c>
      <c r="B4453" s="7" t="s">
        <v>12285</v>
      </c>
      <c r="C4453" s="44" t="n">
        <v>0</v>
      </c>
      <c r="D4453" s="44" t="n">
        <v>1</v>
      </c>
      <c r="E4453" s="38" t="n">
        <f aca="false">IFERROR(C4453/D4453,0)</f>
        <v>0</v>
      </c>
      <c r="F4453" s="45" t="n">
        <v>9</v>
      </c>
    </row>
    <row r="4454" customFormat="false" ht="15" hidden="false" customHeight="false" outlineLevel="0" collapsed="false">
      <c r="A4454" s="7" t="s">
        <v>4264</v>
      </c>
      <c r="B4454" s="7" t="s">
        <v>12285</v>
      </c>
      <c r="C4454" s="44" t="n">
        <v>0</v>
      </c>
      <c r="D4454" s="44" t="n">
        <v>1</v>
      </c>
      <c r="E4454" s="38" t="n">
        <f aca="false">IFERROR(C4454/D4454,0)</f>
        <v>0</v>
      </c>
      <c r="F4454" s="45" t="n">
        <v>29</v>
      </c>
    </row>
    <row r="4455" customFormat="false" ht="15" hidden="false" customHeight="false" outlineLevel="0" collapsed="false">
      <c r="A4455" s="7" t="s">
        <v>5871</v>
      </c>
      <c r="B4455" s="7" t="s">
        <v>12285</v>
      </c>
      <c r="C4455" s="44" t="n">
        <v>0</v>
      </c>
      <c r="D4455" s="44" t="n">
        <v>1</v>
      </c>
      <c r="E4455" s="38" t="n">
        <f aca="false">IFERROR(C4455/D4455,0)</f>
        <v>0</v>
      </c>
      <c r="F4455" s="45" t="n">
        <v>23</v>
      </c>
    </row>
    <row r="4456" customFormat="false" ht="15" hidden="false" customHeight="false" outlineLevel="0" collapsed="false">
      <c r="A4456" s="7" t="s">
        <v>5387</v>
      </c>
      <c r="B4456" s="7" t="s">
        <v>12285</v>
      </c>
      <c r="C4456" s="44" t="n">
        <v>0</v>
      </c>
      <c r="D4456" s="44" t="n">
        <v>1</v>
      </c>
      <c r="E4456" s="38" t="n">
        <f aca="false">IFERROR(C4456/D4456,0)</f>
        <v>0</v>
      </c>
      <c r="F4456" s="45" t="n">
        <v>12</v>
      </c>
    </row>
    <row r="4457" customFormat="false" ht="15" hidden="false" customHeight="false" outlineLevel="0" collapsed="false">
      <c r="A4457" s="7" t="s">
        <v>5404</v>
      </c>
      <c r="B4457" s="7" t="s">
        <v>12280</v>
      </c>
      <c r="C4457" s="44" t="n">
        <v>0</v>
      </c>
      <c r="D4457" s="44" t="n">
        <v>1</v>
      </c>
      <c r="E4457" s="38" t="n">
        <f aca="false">IFERROR(C4457/D4457,0)</f>
        <v>0</v>
      </c>
      <c r="F4457" s="45" t="n">
        <v>16</v>
      </c>
    </row>
    <row r="4458" customFormat="false" ht="15" hidden="false" customHeight="false" outlineLevel="0" collapsed="false">
      <c r="A4458" s="7" t="s">
        <v>3171</v>
      </c>
      <c r="B4458" s="7" t="s">
        <v>12280</v>
      </c>
      <c r="C4458" s="44" t="n">
        <v>0</v>
      </c>
      <c r="D4458" s="44" t="n">
        <v>1</v>
      </c>
      <c r="E4458" s="38" t="n">
        <f aca="false">IFERROR(C4458/D4458,0)</f>
        <v>0</v>
      </c>
      <c r="F4458" s="45" t="n">
        <v>13</v>
      </c>
    </row>
    <row r="4459" customFormat="false" ht="15" hidden="false" customHeight="false" outlineLevel="0" collapsed="false">
      <c r="A4459" s="7" t="s">
        <v>6365</v>
      </c>
      <c r="B4459" s="7" t="s">
        <v>12280</v>
      </c>
      <c r="C4459" s="44" t="n">
        <v>0</v>
      </c>
      <c r="D4459" s="44" t="n">
        <v>1</v>
      </c>
      <c r="E4459" s="38" t="n">
        <f aca="false">IFERROR(C4459/D4459,0)</f>
        <v>0</v>
      </c>
      <c r="F4459" s="45" t="n">
        <v>32</v>
      </c>
    </row>
    <row r="4460" customFormat="false" ht="15" hidden="false" customHeight="false" outlineLevel="0" collapsed="false">
      <c r="A4460" s="7" t="s">
        <v>8450</v>
      </c>
      <c r="B4460" s="7" t="s">
        <v>12285</v>
      </c>
      <c r="C4460" s="44" t="n">
        <v>0</v>
      </c>
      <c r="D4460" s="44" t="n">
        <v>1</v>
      </c>
      <c r="E4460" s="38" t="n">
        <f aca="false">IFERROR(C4460/D4460,0)</f>
        <v>0</v>
      </c>
      <c r="F4460" s="45" t="n">
        <v>11</v>
      </c>
    </row>
    <row r="4461" customFormat="false" ht="15" hidden="false" customHeight="false" outlineLevel="0" collapsed="false">
      <c r="A4461" s="7" t="s">
        <v>5405</v>
      </c>
      <c r="B4461" s="7" t="s">
        <v>12285</v>
      </c>
      <c r="C4461" s="44" t="n">
        <v>0</v>
      </c>
      <c r="D4461" s="44" t="n">
        <v>1</v>
      </c>
      <c r="E4461" s="38" t="n">
        <f aca="false">IFERROR(C4461/D4461,0)</f>
        <v>0</v>
      </c>
      <c r="F4461" s="45" t="n">
        <v>26</v>
      </c>
    </row>
    <row r="4462" customFormat="false" ht="15" hidden="false" customHeight="false" outlineLevel="0" collapsed="false">
      <c r="A4462" s="7" t="s">
        <v>2378</v>
      </c>
      <c r="B4462" s="7" t="s">
        <v>12358</v>
      </c>
      <c r="C4462" s="44" t="n">
        <v>0</v>
      </c>
      <c r="D4462" s="44" t="n">
        <v>1</v>
      </c>
      <c r="E4462" s="38" t="n">
        <f aca="false">IFERROR(C4462/D4462,0)</f>
        <v>0</v>
      </c>
      <c r="F4462" s="45" t="n">
        <v>30</v>
      </c>
    </row>
    <row r="4463" customFormat="false" ht="15" hidden="false" customHeight="false" outlineLevel="0" collapsed="false">
      <c r="A4463" s="7" t="s">
        <v>3623</v>
      </c>
      <c r="B4463" s="7" t="s">
        <v>12280</v>
      </c>
      <c r="C4463" s="44" t="n">
        <v>0</v>
      </c>
      <c r="D4463" s="44" t="n">
        <v>1</v>
      </c>
      <c r="E4463" s="38" t="n">
        <f aca="false">IFERROR(C4463/D4463,0)</f>
        <v>0</v>
      </c>
      <c r="F4463" s="45" t="n">
        <v>17</v>
      </c>
    </row>
    <row r="4464" customFormat="false" ht="15" hidden="false" customHeight="false" outlineLevel="0" collapsed="false">
      <c r="A4464" s="7" t="s">
        <v>5406</v>
      </c>
      <c r="B4464" s="7" t="s">
        <v>12285</v>
      </c>
      <c r="C4464" s="44" t="n">
        <v>0</v>
      </c>
      <c r="D4464" s="44" t="n">
        <v>1</v>
      </c>
      <c r="E4464" s="38" t="n">
        <f aca="false">IFERROR(C4464/D4464,0)</f>
        <v>0</v>
      </c>
      <c r="F4464" s="45" t="n">
        <v>42</v>
      </c>
    </row>
    <row r="4465" customFormat="false" ht="15" hidden="false" customHeight="false" outlineLevel="0" collapsed="false">
      <c r="A4465" s="7" t="s">
        <v>3967</v>
      </c>
      <c r="B4465" s="7" t="s">
        <v>12280</v>
      </c>
      <c r="C4465" s="44" t="n">
        <v>0</v>
      </c>
      <c r="D4465" s="44" t="n">
        <v>1</v>
      </c>
      <c r="E4465" s="38" t="n">
        <f aca="false">IFERROR(C4465/D4465,0)</f>
        <v>0</v>
      </c>
      <c r="F4465" s="45" t="n">
        <v>17</v>
      </c>
    </row>
    <row r="4466" customFormat="false" ht="15" hidden="false" customHeight="false" outlineLevel="0" collapsed="false">
      <c r="A4466" s="7" t="s">
        <v>7322</v>
      </c>
      <c r="B4466" s="7" t="s">
        <v>12280</v>
      </c>
      <c r="C4466" s="44" t="n">
        <v>0</v>
      </c>
      <c r="D4466" s="44" t="n">
        <v>1</v>
      </c>
      <c r="E4466" s="38" t="n">
        <f aca="false">IFERROR(C4466/D4466,0)</f>
        <v>0</v>
      </c>
      <c r="F4466" s="45" t="n">
        <v>32</v>
      </c>
    </row>
    <row r="4467" customFormat="false" ht="15" hidden="false" customHeight="false" outlineLevel="0" collapsed="false">
      <c r="A4467" s="7" t="s">
        <v>8455</v>
      </c>
      <c r="B4467" s="7" t="s">
        <v>12288</v>
      </c>
      <c r="C4467" s="44" t="n">
        <v>0</v>
      </c>
      <c r="D4467" s="44" t="n">
        <v>1</v>
      </c>
      <c r="E4467" s="38" t="n">
        <f aca="false">IFERROR(C4467/D4467,0)</f>
        <v>0</v>
      </c>
      <c r="F4467" s="45" t="n">
        <v>46</v>
      </c>
    </row>
    <row r="4468" customFormat="false" ht="15" hidden="false" customHeight="false" outlineLevel="0" collapsed="false">
      <c r="A4468" s="7" t="s">
        <v>5382</v>
      </c>
      <c r="B4468" s="7" t="s">
        <v>12287</v>
      </c>
      <c r="C4468" s="44" t="n">
        <v>0</v>
      </c>
      <c r="D4468" s="44" t="n">
        <v>1</v>
      </c>
      <c r="E4468" s="38" t="n">
        <f aca="false">IFERROR(C4468/D4468,0)</f>
        <v>0</v>
      </c>
      <c r="F4468" s="45" t="n">
        <v>51</v>
      </c>
    </row>
    <row r="4469" customFormat="false" ht="15" hidden="false" customHeight="false" outlineLevel="0" collapsed="false">
      <c r="A4469" s="7" t="s">
        <v>6847</v>
      </c>
      <c r="B4469" s="7" t="s">
        <v>12285</v>
      </c>
      <c r="C4469" s="44" t="n">
        <v>0</v>
      </c>
      <c r="D4469" s="44" t="n">
        <v>1</v>
      </c>
      <c r="E4469" s="38" t="n">
        <f aca="false">IFERROR(C4469/D4469,0)</f>
        <v>0</v>
      </c>
      <c r="F4469" s="45" t="n">
        <v>58</v>
      </c>
    </row>
    <row r="4470" customFormat="false" ht="15" hidden="false" customHeight="false" outlineLevel="0" collapsed="false">
      <c r="A4470" s="7" t="s">
        <v>5897</v>
      </c>
      <c r="B4470" s="7" t="s">
        <v>12285</v>
      </c>
      <c r="C4470" s="44" t="n">
        <v>0</v>
      </c>
      <c r="D4470" s="44" t="n">
        <v>1</v>
      </c>
      <c r="E4470" s="38" t="n">
        <f aca="false">IFERROR(C4470/D4470,0)</f>
        <v>0</v>
      </c>
      <c r="F4470" s="45" t="n">
        <v>26</v>
      </c>
    </row>
    <row r="4471" customFormat="false" ht="15" hidden="false" customHeight="false" outlineLevel="0" collapsed="false">
      <c r="A4471" s="7" t="s">
        <v>5876</v>
      </c>
      <c r="B4471" s="7" t="s">
        <v>12341</v>
      </c>
      <c r="C4471" s="44" t="n">
        <v>0</v>
      </c>
      <c r="D4471" s="44" t="n">
        <v>1</v>
      </c>
      <c r="E4471" s="38" t="n">
        <f aca="false">IFERROR(C4471/D4471,0)</f>
        <v>0</v>
      </c>
      <c r="F4471" s="45" t="n">
        <v>18</v>
      </c>
    </row>
    <row r="4472" customFormat="false" ht="15" hidden="false" customHeight="false" outlineLevel="0" collapsed="false">
      <c r="A4472" s="7" t="s">
        <v>6846</v>
      </c>
      <c r="B4472" s="7" t="s">
        <v>12288</v>
      </c>
      <c r="C4472" s="44" t="n">
        <v>0</v>
      </c>
      <c r="D4472" s="44" t="n">
        <v>1</v>
      </c>
      <c r="E4472" s="38" t="n">
        <f aca="false">IFERROR(C4472/D4472,0)</f>
        <v>0</v>
      </c>
      <c r="F4472" s="45" t="n">
        <v>55</v>
      </c>
    </row>
    <row r="4473" customFormat="false" ht="15" hidden="false" customHeight="false" outlineLevel="0" collapsed="false">
      <c r="A4473" s="7" t="s">
        <v>7863</v>
      </c>
      <c r="B4473" s="7" t="s">
        <v>12285</v>
      </c>
      <c r="C4473" s="44" t="n">
        <v>0</v>
      </c>
      <c r="D4473" s="44" t="n">
        <v>1</v>
      </c>
      <c r="E4473" s="38" t="n">
        <f aca="false">IFERROR(C4473/D4473,0)</f>
        <v>0</v>
      </c>
      <c r="F4473" s="45" t="n">
        <v>54</v>
      </c>
    </row>
    <row r="4474" customFormat="false" ht="15" hidden="false" customHeight="false" outlineLevel="0" collapsed="false">
      <c r="A4474" s="7" t="s">
        <v>8457</v>
      </c>
      <c r="B4474" s="7" t="s">
        <v>12285</v>
      </c>
      <c r="C4474" s="44" t="n">
        <v>0</v>
      </c>
      <c r="D4474" s="44" t="n">
        <v>1</v>
      </c>
      <c r="E4474" s="38" t="n">
        <f aca="false">IFERROR(C4474/D4474,0)</f>
        <v>0</v>
      </c>
      <c r="F4474" s="45" t="n">
        <v>56</v>
      </c>
    </row>
    <row r="4475" customFormat="false" ht="15" hidden="false" customHeight="false" outlineLevel="0" collapsed="false">
      <c r="A4475" s="7" t="s">
        <v>5900</v>
      </c>
      <c r="B4475" s="7" t="s">
        <v>12285</v>
      </c>
      <c r="C4475" s="44" t="n">
        <v>0</v>
      </c>
      <c r="D4475" s="44" t="n">
        <v>1</v>
      </c>
      <c r="E4475" s="38" t="n">
        <f aca="false">IFERROR(C4475/D4475,0)</f>
        <v>0</v>
      </c>
      <c r="F4475" s="45" t="n">
        <v>12</v>
      </c>
    </row>
    <row r="4476" customFormat="false" ht="15" hidden="false" customHeight="false" outlineLevel="0" collapsed="false">
      <c r="A4476" s="7" t="s">
        <v>7866</v>
      </c>
      <c r="B4476" s="7" t="s">
        <v>12285</v>
      </c>
      <c r="C4476" s="44" t="n">
        <v>0</v>
      </c>
      <c r="D4476" s="44" t="n">
        <v>1</v>
      </c>
      <c r="E4476" s="38" t="n">
        <f aca="false">IFERROR(C4476/D4476,0)</f>
        <v>0</v>
      </c>
      <c r="F4476" s="45" t="n">
        <v>30</v>
      </c>
    </row>
    <row r="4477" customFormat="false" ht="15" hidden="false" customHeight="false" outlineLevel="0" collapsed="false">
      <c r="A4477" s="7" t="s">
        <v>7841</v>
      </c>
      <c r="B4477" s="7" t="s">
        <v>12280</v>
      </c>
      <c r="C4477" s="44" t="n">
        <v>0</v>
      </c>
      <c r="D4477" s="44" t="n">
        <v>1</v>
      </c>
      <c r="E4477" s="38" t="n">
        <f aca="false">IFERROR(C4477/D4477,0)</f>
        <v>0</v>
      </c>
      <c r="F4477" s="45" t="n">
        <v>27</v>
      </c>
    </row>
    <row r="4478" customFormat="false" ht="15" hidden="false" customHeight="false" outlineLevel="0" collapsed="false">
      <c r="A4478" s="7" t="s">
        <v>4663</v>
      </c>
      <c r="B4478" s="7" t="s">
        <v>12281</v>
      </c>
      <c r="C4478" s="44" t="n">
        <v>0</v>
      </c>
      <c r="D4478" s="44" t="n">
        <v>1</v>
      </c>
      <c r="E4478" s="38" t="n">
        <f aca="false">IFERROR(C4478/D4478,0)</f>
        <v>0</v>
      </c>
      <c r="F4478" s="45" t="n">
        <v>10</v>
      </c>
    </row>
    <row r="4479" customFormat="false" ht="15" hidden="false" customHeight="false" outlineLevel="0" collapsed="false">
      <c r="A4479" s="7" t="s">
        <v>8459</v>
      </c>
      <c r="B4479" s="7" t="s">
        <v>12295</v>
      </c>
      <c r="C4479" s="44" t="n">
        <v>0</v>
      </c>
      <c r="D4479" s="44" t="n">
        <v>1</v>
      </c>
      <c r="E4479" s="38" t="n">
        <f aca="false">IFERROR(C4479/D4479,0)</f>
        <v>0</v>
      </c>
      <c r="F4479" s="45" t="n">
        <v>20</v>
      </c>
    </row>
    <row r="4480" customFormat="false" ht="15" hidden="false" customHeight="false" outlineLevel="0" collapsed="false">
      <c r="A4480" s="7" t="s">
        <v>3015</v>
      </c>
      <c r="B4480" s="7" t="s">
        <v>12280</v>
      </c>
      <c r="C4480" s="44" t="n">
        <v>0</v>
      </c>
      <c r="D4480" s="44" t="n">
        <v>1</v>
      </c>
      <c r="E4480" s="38" t="n">
        <f aca="false">IFERROR(C4480/D4480,0)</f>
        <v>0</v>
      </c>
      <c r="F4480" s="45" t="n">
        <v>42</v>
      </c>
    </row>
    <row r="4481" customFormat="false" ht="15" hidden="false" customHeight="false" outlineLevel="0" collapsed="false">
      <c r="A4481" s="7" t="s">
        <v>7839</v>
      </c>
      <c r="B4481" s="7" t="s">
        <v>12320</v>
      </c>
      <c r="C4481" s="44" t="n">
        <v>0</v>
      </c>
      <c r="D4481" s="44" t="n">
        <v>1</v>
      </c>
      <c r="E4481" s="38" t="n">
        <f aca="false">IFERROR(C4481/D4481,0)</f>
        <v>0</v>
      </c>
      <c r="F4481" s="45" t="n">
        <v>24</v>
      </c>
    </row>
    <row r="4482" customFormat="false" ht="15" hidden="false" customHeight="false" outlineLevel="0" collapsed="false">
      <c r="A4482" s="7" t="s">
        <v>7872</v>
      </c>
      <c r="B4482" s="7" t="s">
        <v>12293</v>
      </c>
      <c r="C4482" s="44" t="n">
        <v>0</v>
      </c>
      <c r="D4482" s="44" t="n">
        <v>1</v>
      </c>
      <c r="E4482" s="38" t="n">
        <f aca="false">IFERROR(C4482/D4482,0)</f>
        <v>0</v>
      </c>
      <c r="F4482" s="45" t="n">
        <v>47</v>
      </c>
    </row>
    <row r="4483" customFormat="false" ht="15" hidden="false" customHeight="false" outlineLevel="0" collapsed="false">
      <c r="A4483" s="7" t="s">
        <v>7361</v>
      </c>
      <c r="B4483" s="7" t="s">
        <v>12285</v>
      </c>
      <c r="C4483" s="44" t="n">
        <v>0</v>
      </c>
      <c r="D4483" s="44" t="n">
        <v>1</v>
      </c>
      <c r="E4483" s="38" t="n">
        <f aca="false">IFERROR(C4483/D4483,0)</f>
        <v>0</v>
      </c>
      <c r="F4483" s="45" t="n">
        <v>11</v>
      </c>
    </row>
    <row r="4484" customFormat="false" ht="15" hidden="false" customHeight="false" outlineLevel="0" collapsed="false">
      <c r="A4484" s="7" t="s">
        <v>4745</v>
      </c>
      <c r="B4484" s="7" t="s">
        <v>12289</v>
      </c>
      <c r="C4484" s="44" t="n">
        <v>0</v>
      </c>
      <c r="D4484" s="44" t="n">
        <v>1</v>
      </c>
      <c r="E4484" s="38" t="n">
        <f aca="false">IFERROR(C4484/D4484,0)</f>
        <v>0</v>
      </c>
      <c r="F4484" s="45" t="n">
        <v>11</v>
      </c>
    </row>
    <row r="4485" customFormat="false" ht="15" hidden="false" customHeight="false" outlineLevel="0" collapsed="false">
      <c r="A4485" s="7" t="s">
        <v>4262</v>
      </c>
      <c r="B4485" s="7" t="s">
        <v>12289</v>
      </c>
      <c r="C4485" s="44" t="n">
        <v>0</v>
      </c>
      <c r="D4485" s="44" t="n">
        <v>1</v>
      </c>
      <c r="E4485" s="38" t="n">
        <f aca="false">IFERROR(C4485/D4485,0)</f>
        <v>0</v>
      </c>
      <c r="F4485" s="45" t="n">
        <v>24</v>
      </c>
    </row>
    <row r="4486" customFormat="false" ht="15" hidden="false" customHeight="false" outlineLevel="0" collapsed="false">
      <c r="A4486" s="7" t="s">
        <v>2489</v>
      </c>
      <c r="B4486" s="7" t="s">
        <v>12286</v>
      </c>
      <c r="C4486" s="44" t="n">
        <v>0</v>
      </c>
      <c r="D4486" s="44" t="n">
        <v>1</v>
      </c>
      <c r="E4486" s="38" t="n">
        <f aca="false">IFERROR(C4486/D4486,0)</f>
        <v>0</v>
      </c>
      <c r="F4486" s="45" t="n">
        <v>56</v>
      </c>
    </row>
    <row r="4487" customFormat="false" ht="15" hidden="false" customHeight="false" outlineLevel="0" collapsed="false">
      <c r="A4487" s="7" t="s">
        <v>2643</v>
      </c>
      <c r="B4487" s="7" t="s">
        <v>12323</v>
      </c>
      <c r="C4487" s="44" t="n">
        <v>0</v>
      </c>
      <c r="D4487" s="44" t="n">
        <v>1</v>
      </c>
      <c r="E4487" s="38" t="n">
        <f aca="false">IFERROR(C4487/D4487,0)</f>
        <v>0</v>
      </c>
      <c r="F4487" s="45" t="n">
        <v>11</v>
      </c>
    </row>
    <row r="4488" customFormat="false" ht="15" hidden="false" customHeight="false" outlineLevel="0" collapsed="false">
      <c r="A4488" s="7" t="s">
        <v>3816</v>
      </c>
      <c r="B4488" s="7" t="s">
        <v>12281</v>
      </c>
      <c r="C4488" s="44" t="n">
        <v>0</v>
      </c>
      <c r="D4488" s="44" t="n">
        <v>1</v>
      </c>
      <c r="E4488" s="38" t="n">
        <f aca="false">IFERROR(C4488/D4488,0)</f>
        <v>0</v>
      </c>
      <c r="F4488" s="45" t="n">
        <v>9</v>
      </c>
    </row>
    <row r="4489" customFormat="false" ht="15" hidden="false" customHeight="false" outlineLevel="0" collapsed="false">
      <c r="A4489" s="7" t="s">
        <v>5419</v>
      </c>
      <c r="B4489" s="7" t="s">
        <v>12285</v>
      </c>
      <c r="C4489" s="44" t="n">
        <v>0</v>
      </c>
      <c r="D4489" s="44" t="n">
        <v>1</v>
      </c>
      <c r="E4489" s="38" t="n">
        <f aca="false">IFERROR(C4489/D4489,0)</f>
        <v>0</v>
      </c>
      <c r="F4489" s="45" t="n">
        <v>18</v>
      </c>
    </row>
    <row r="4490" customFormat="false" ht="15" hidden="false" customHeight="false" outlineLevel="0" collapsed="false">
      <c r="A4490" s="7" t="s">
        <v>7876</v>
      </c>
      <c r="B4490" s="7" t="s">
        <v>12285</v>
      </c>
      <c r="C4490" s="44" t="n">
        <v>0</v>
      </c>
      <c r="D4490" s="44" t="n">
        <v>1</v>
      </c>
      <c r="E4490" s="38" t="n">
        <f aca="false">IFERROR(C4490/D4490,0)</f>
        <v>0</v>
      </c>
      <c r="F4490" s="45" t="n">
        <v>22</v>
      </c>
    </row>
    <row r="4491" customFormat="false" ht="15" hidden="false" customHeight="false" outlineLevel="0" collapsed="false">
      <c r="A4491" s="7" t="s">
        <v>6842</v>
      </c>
      <c r="B4491" s="7" t="s">
        <v>12285</v>
      </c>
      <c r="C4491" s="44" t="n">
        <v>0</v>
      </c>
      <c r="D4491" s="44" t="n">
        <v>1</v>
      </c>
      <c r="E4491" s="38" t="n">
        <f aca="false">IFERROR(C4491/D4491,0)</f>
        <v>0</v>
      </c>
      <c r="F4491" s="45" t="n">
        <v>44</v>
      </c>
    </row>
    <row r="4492" customFormat="false" ht="15" hidden="false" customHeight="false" outlineLevel="0" collapsed="false">
      <c r="A4492" s="7" t="s">
        <v>2837</v>
      </c>
      <c r="B4492" s="7" t="s">
        <v>12284</v>
      </c>
      <c r="C4492" s="44" t="n">
        <v>0</v>
      </c>
      <c r="D4492" s="44" t="n">
        <v>1</v>
      </c>
      <c r="E4492" s="38" t="n">
        <f aca="false">IFERROR(C4492/D4492,0)</f>
        <v>0</v>
      </c>
      <c r="F4492" s="45" t="n">
        <v>24</v>
      </c>
    </row>
    <row r="4493" customFormat="false" ht="15" hidden="false" customHeight="false" outlineLevel="0" collapsed="false">
      <c r="A4493" s="7" t="s">
        <v>8973</v>
      </c>
      <c r="B4493" s="7" t="s">
        <v>12285</v>
      </c>
      <c r="C4493" s="44" t="n">
        <v>0</v>
      </c>
      <c r="D4493" s="44" t="n">
        <v>1</v>
      </c>
      <c r="E4493" s="38" t="n">
        <f aca="false">IFERROR(C4493/D4493,0)</f>
        <v>0</v>
      </c>
      <c r="F4493" s="45" t="n">
        <v>20</v>
      </c>
    </row>
    <row r="4494" customFormat="false" ht="15" hidden="false" customHeight="false" outlineLevel="0" collapsed="false">
      <c r="A4494" s="7" t="s">
        <v>2338</v>
      </c>
      <c r="B4494" s="7" t="s">
        <v>12385</v>
      </c>
      <c r="C4494" s="44" t="n">
        <v>0</v>
      </c>
      <c r="D4494" s="44" t="n">
        <v>1</v>
      </c>
      <c r="E4494" s="38" t="n">
        <f aca="false">IFERROR(C4494/D4494,0)</f>
        <v>0</v>
      </c>
      <c r="F4494" s="45" t="n">
        <v>13</v>
      </c>
    </row>
    <row r="4495" customFormat="false" ht="15" hidden="false" customHeight="false" outlineLevel="0" collapsed="false">
      <c r="A4495" s="7" t="s">
        <v>6879</v>
      </c>
      <c r="B4495" s="7" t="s">
        <v>12285</v>
      </c>
      <c r="C4495" s="44" t="n">
        <v>0</v>
      </c>
      <c r="D4495" s="44" t="n">
        <v>1</v>
      </c>
      <c r="E4495" s="38" t="n">
        <f aca="false">IFERROR(C4495/D4495,0)</f>
        <v>0</v>
      </c>
      <c r="F4495" s="45" t="n">
        <v>25</v>
      </c>
    </row>
    <row r="4496" customFormat="false" ht="15" hidden="false" customHeight="false" outlineLevel="0" collapsed="false">
      <c r="A4496" s="7" t="s">
        <v>8974</v>
      </c>
      <c r="B4496" s="7" t="s">
        <v>12306</v>
      </c>
      <c r="C4496" s="44" t="n">
        <v>0</v>
      </c>
      <c r="D4496" s="44" t="n">
        <v>1</v>
      </c>
      <c r="E4496" s="38" t="n">
        <f aca="false">IFERROR(C4496/D4496,0)</f>
        <v>0</v>
      </c>
      <c r="F4496" s="45" t="n">
        <v>7</v>
      </c>
    </row>
    <row r="4497" customFormat="false" ht="15" hidden="false" customHeight="false" outlineLevel="0" collapsed="false">
      <c r="A4497" s="7" t="s">
        <v>5375</v>
      </c>
      <c r="B4497" s="7" t="s">
        <v>12285</v>
      </c>
      <c r="C4497" s="44" t="n">
        <v>0</v>
      </c>
      <c r="D4497" s="44" t="n">
        <v>1</v>
      </c>
      <c r="E4497" s="38" t="n">
        <f aca="false">IFERROR(C4497/D4497,0)</f>
        <v>0</v>
      </c>
      <c r="F4497" s="45" t="n">
        <v>11</v>
      </c>
    </row>
    <row r="4498" customFormat="false" ht="15" hidden="false" customHeight="false" outlineLevel="0" collapsed="false">
      <c r="A4498" s="7" t="s">
        <v>7822</v>
      </c>
      <c r="B4498" s="7" t="s">
        <v>12285</v>
      </c>
      <c r="C4498" s="44" t="n">
        <v>0</v>
      </c>
      <c r="D4498" s="44" t="n">
        <v>1</v>
      </c>
      <c r="E4498" s="38" t="n">
        <f aca="false">IFERROR(C4498/D4498,0)</f>
        <v>0</v>
      </c>
      <c r="F4498" s="45" t="n">
        <v>10</v>
      </c>
    </row>
    <row r="4499" customFormat="false" ht="15" hidden="false" customHeight="false" outlineLevel="0" collapsed="false">
      <c r="A4499" s="7" t="s">
        <v>7312</v>
      </c>
      <c r="B4499" s="7" t="s">
        <v>12282</v>
      </c>
      <c r="C4499" s="44" t="n">
        <v>0</v>
      </c>
      <c r="D4499" s="44" t="n">
        <v>1</v>
      </c>
      <c r="E4499" s="38" t="n">
        <f aca="false">IFERROR(C4499/D4499,0)</f>
        <v>0</v>
      </c>
      <c r="F4499" s="45" t="n">
        <v>12</v>
      </c>
    </row>
    <row r="4500" customFormat="false" ht="15" hidden="false" customHeight="false" outlineLevel="0" collapsed="false">
      <c r="A4500" s="7" t="s">
        <v>5907</v>
      </c>
      <c r="B4500" s="7" t="s">
        <v>12285</v>
      </c>
      <c r="C4500" s="44" t="n">
        <v>0</v>
      </c>
      <c r="D4500" s="44" t="n">
        <v>1</v>
      </c>
      <c r="E4500" s="38" t="n">
        <f aca="false">IFERROR(C4500/D4500,0)</f>
        <v>0</v>
      </c>
      <c r="F4500" s="45" t="n">
        <v>37</v>
      </c>
    </row>
    <row r="4501" customFormat="false" ht="15" hidden="false" customHeight="false" outlineLevel="0" collapsed="false">
      <c r="A4501" s="7" t="s">
        <v>6881</v>
      </c>
      <c r="B4501" s="7" t="s">
        <v>12280</v>
      </c>
      <c r="C4501" s="44" t="n">
        <v>0</v>
      </c>
      <c r="D4501" s="44" t="n">
        <v>1</v>
      </c>
      <c r="E4501" s="38" t="n">
        <f aca="false">IFERROR(C4501/D4501,0)</f>
        <v>0</v>
      </c>
      <c r="F4501" s="45" t="n">
        <v>29</v>
      </c>
    </row>
    <row r="4502" customFormat="false" ht="15" hidden="false" customHeight="false" outlineLevel="0" collapsed="false">
      <c r="A4502" s="7" t="s">
        <v>8423</v>
      </c>
      <c r="B4502" s="7" t="s">
        <v>12285</v>
      </c>
      <c r="C4502" s="44" t="n">
        <v>0</v>
      </c>
      <c r="D4502" s="44" t="n">
        <v>1</v>
      </c>
      <c r="E4502" s="38" t="n">
        <f aca="false">IFERROR(C4502/D4502,0)</f>
        <v>0</v>
      </c>
      <c r="F4502" s="45" t="n">
        <v>26</v>
      </c>
    </row>
    <row r="4503" customFormat="false" ht="15" hidden="false" customHeight="false" outlineLevel="0" collapsed="false">
      <c r="A4503" s="7" t="s">
        <v>6832</v>
      </c>
      <c r="B4503" s="7" t="s">
        <v>12284</v>
      </c>
      <c r="C4503" s="44" t="n">
        <v>0</v>
      </c>
      <c r="D4503" s="44" t="n">
        <v>1</v>
      </c>
      <c r="E4503" s="38" t="n">
        <f aca="false">IFERROR(C4503/D4503,0)</f>
        <v>0</v>
      </c>
      <c r="F4503" s="45" t="n">
        <v>67</v>
      </c>
    </row>
    <row r="4504" customFormat="false" ht="15" hidden="false" customHeight="false" outlineLevel="0" collapsed="false">
      <c r="A4504" s="7" t="s">
        <v>2922</v>
      </c>
      <c r="B4504" s="7" t="s">
        <v>12353</v>
      </c>
      <c r="C4504" s="44" t="n">
        <v>0</v>
      </c>
      <c r="D4504" s="44" t="n">
        <v>1</v>
      </c>
      <c r="E4504" s="38" t="n">
        <f aca="false">IFERROR(C4504/D4504,0)</f>
        <v>0</v>
      </c>
      <c r="F4504" s="45" t="n">
        <v>60</v>
      </c>
    </row>
    <row r="4505" customFormat="false" ht="15" hidden="false" customHeight="false" outlineLevel="0" collapsed="false">
      <c r="A4505" s="7" t="s">
        <v>2514</v>
      </c>
      <c r="B4505" s="7" t="s">
        <v>12364</v>
      </c>
      <c r="C4505" s="44" t="n">
        <v>0</v>
      </c>
      <c r="D4505" s="44" t="n">
        <v>1</v>
      </c>
      <c r="E4505" s="38" t="n">
        <f aca="false">IFERROR(C4505/D4505,0)</f>
        <v>0</v>
      </c>
      <c r="F4505" s="45" t="n">
        <v>16</v>
      </c>
    </row>
    <row r="4506" customFormat="false" ht="15" hidden="false" customHeight="false" outlineLevel="0" collapsed="false">
      <c r="A4506" s="7" t="s">
        <v>7366</v>
      </c>
      <c r="B4506" s="7" t="s">
        <v>12285</v>
      </c>
      <c r="C4506" s="44" t="n">
        <v>0</v>
      </c>
      <c r="D4506" s="44" t="n">
        <v>1</v>
      </c>
      <c r="E4506" s="38" t="n">
        <f aca="false">IFERROR(C4506/D4506,0)</f>
        <v>0</v>
      </c>
      <c r="F4506" s="45" t="n">
        <v>32</v>
      </c>
    </row>
    <row r="4507" customFormat="false" ht="15" hidden="false" customHeight="false" outlineLevel="0" collapsed="false">
      <c r="A4507" s="7" t="s">
        <v>2495</v>
      </c>
      <c r="B4507" s="7" t="s">
        <v>12311</v>
      </c>
      <c r="C4507" s="44" t="n">
        <v>0</v>
      </c>
      <c r="D4507" s="44" t="n">
        <v>1</v>
      </c>
      <c r="E4507" s="38" t="n">
        <f aca="false">IFERROR(C4507/D4507,0)</f>
        <v>0</v>
      </c>
      <c r="F4507" s="45" t="n">
        <v>36</v>
      </c>
    </row>
    <row r="4508" customFormat="false" ht="15" hidden="false" customHeight="false" outlineLevel="0" collapsed="false">
      <c r="A4508" s="7" t="s">
        <v>8418</v>
      </c>
      <c r="B4508" s="7" t="s">
        <v>12322</v>
      </c>
      <c r="C4508" s="44" t="n">
        <v>0</v>
      </c>
      <c r="D4508" s="44" t="n">
        <v>1</v>
      </c>
      <c r="E4508" s="38" t="n">
        <f aca="false">IFERROR(C4508/D4508,0)</f>
        <v>0</v>
      </c>
      <c r="F4508" s="45" t="n">
        <v>37</v>
      </c>
    </row>
    <row r="4509" customFormat="false" ht="15" hidden="false" customHeight="false" outlineLevel="0" collapsed="false">
      <c r="A4509" s="7" t="s">
        <v>4788</v>
      </c>
      <c r="B4509" s="7" t="s">
        <v>12295</v>
      </c>
      <c r="C4509" s="44" t="n">
        <v>0</v>
      </c>
      <c r="D4509" s="44" t="n">
        <v>1</v>
      </c>
      <c r="E4509" s="38" t="n">
        <f aca="false">IFERROR(C4509/D4509,0)</f>
        <v>0</v>
      </c>
      <c r="F4509" s="45" t="n">
        <v>10</v>
      </c>
    </row>
    <row r="4510" customFormat="false" ht="15" hidden="false" customHeight="false" outlineLevel="0" collapsed="false">
      <c r="A4510" s="7" t="s">
        <v>6831</v>
      </c>
      <c r="B4510" s="7" t="s">
        <v>12320</v>
      </c>
      <c r="C4510" s="44" t="n">
        <v>0</v>
      </c>
      <c r="D4510" s="44" t="n">
        <v>1</v>
      </c>
      <c r="E4510" s="38" t="n">
        <f aca="false">IFERROR(C4510/D4510,0)</f>
        <v>0</v>
      </c>
      <c r="F4510" s="45" t="n">
        <v>42</v>
      </c>
    </row>
    <row r="4511" customFormat="false" ht="15" hidden="false" customHeight="false" outlineLevel="0" collapsed="false">
      <c r="A4511" s="7" t="s">
        <v>2417</v>
      </c>
      <c r="B4511" s="7" t="s">
        <v>12292</v>
      </c>
      <c r="C4511" s="44" t="n">
        <v>0</v>
      </c>
      <c r="D4511" s="44" t="n">
        <v>1</v>
      </c>
      <c r="E4511" s="38" t="n">
        <f aca="false">IFERROR(C4511/D4511,0)</f>
        <v>0</v>
      </c>
      <c r="F4511" s="45" t="n">
        <v>13</v>
      </c>
    </row>
    <row r="4512" customFormat="false" ht="15" hidden="false" customHeight="false" outlineLevel="0" collapsed="false">
      <c r="A4512" s="7" t="s">
        <v>2477</v>
      </c>
      <c r="B4512" s="7" t="s">
        <v>12291</v>
      </c>
      <c r="C4512" s="44" t="n">
        <v>0</v>
      </c>
      <c r="D4512" s="44" t="n">
        <v>1</v>
      </c>
      <c r="E4512" s="38" t="n">
        <f aca="false">IFERROR(C4512/D4512,0)</f>
        <v>0</v>
      </c>
      <c r="F4512" s="45" t="n">
        <v>21</v>
      </c>
    </row>
    <row r="4513" customFormat="false" ht="15" hidden="false" customHeight="false" outlineLevel="0" collapsed="false">
      <c r="A4513" s="7" t="s">
        <v>8468</v>
      </c>
      <c r="B4513" s="7" t="s">
        <v>12322</v>
      </c>
      <c r="C4513" s="44" t="n">
        <v>0</v>
      </c>
      <c r="D4513" s="44" t="n">
        <v>1</v>
      </c>
      <c r="E4513" s="38" t="n">
        <f aca="false">IFERROR(C4513/D4513,0)</f>
        <v>0</v>
      </c>
      <c r="F4513" s="45" t="n">
        <v>43</v>
      </c>
    </row>
    <row r="4514" customFormat="false" ht="15" hidden="false" customHeight="false" outlineLevel="0" collapsed="false">
      <c r="A4514" s="7" t="s">
        <v>2304</v>
      </c>
      <c r="B4514" s="7" t="s">
        <v>12340</v>
      </c>
      <c r="C4514" s="44" t="n">
        <v>0</v>
      </c>
      <c r="D4514" s="44" t="n">
        <v>1</v>
      </c>
      <c r="E4514" s="38" t="n">
        <f aca="false">IFERROR(C4514/D4514,0)</f>
        <v>0</v>
      </c>
      <c r="F4514" s="45" t="n">
        <v>20</v>
      </c>
    </row>
    <row r="4515" customFormat="false" ht="15" hidden="false" customHeight="false" outlineLevel="0" collapsed="false">
      <c r="A4515" s="7" t="s">
        <v>2776</v>
      </c>
      <c r="B4515" s="7" t="s">
        <v>12349</v>
      </c>
      <c r="C4515" s="44" t="n">
        <v>0</v>
      </c>
      <c r="D4515" s="44" t="n">
        <v>1</v>
      </c>
      <c r="E4515" s="38" t="n">
        <f aca="false">IFERROR(C4515/D4515,0)</f>
        <v>0</v>
      </c>
      <c r="F4515" s="45" t="n">
        <v>41</v>
      </c>
    </row>
    <row r="4516" customFormat="false" ht="15" hidden="false" customHeight="false" outlineLevel="0" collapsed="false">
      <c r="A4516" s="7" t="s">
        <v>2705</v>
      </c>
      <c r="B4516" s="7" t="s">
        <v>12309</v>
      </c>
      <c r="C4516" s="44" t="n">
        <v>0</v>
      </c>
      <c r="D4516" s="44" t="n">
        <v>1</v>
      </c>
      <c r="E4516" s="38" t="n">
        <f aca="false">IFERROR(C4516/D4516,0)</f>
        <v>0</v>
      </c>
      <c r="F4516" s="45" t="n">
        <v>50</v>
      </c>
    </row>
    <row r="4517" customFormat="false" ht="15" hidden="false" customHeight="false" outlineLevel="0" collapsed="false">
      <c r="A4517" s="7" t="s">
        <v>4674</v>
      </c>
      <c r="B4517" s="7" t="s">
        <v>12285</v>
      </c>
      <c r="C4517" s="44" t="n">
        <v>0</v>
      </c>
      <c r="D4517" s="44" t="n">
        <v>1</v>
      </c>
      <c r="E4517" s="38" t="n">
        <f aca="false">IFERROR(C4517/D4517,0)</f>
        <v>0</v>
      </c>
      <c r="F4517" s="45" t="n">
        <v>30</v>
      </c>
    </row>
    <row r="4518" customFormat="false" ht="15" hidden="false" customHeight="false" outlineLevel="0" collapsed="false">
      <c r="A4518" s="7" t="s">
        <v>7891</v>
      </c>
      <c r="B4518" s="7" t="s">
        <v>12280</v>
      </c>
      <c r="C4518" s="44" t="n">
        <v>0</v>
      </c>
      <c r="D4518" s="44" t="n">
        <v>1</v>
      </c>
      <c r="E4518" s="38" t="n">
        <f aca="false">IFERROR(C4518/D4518,0)</f>
        <v>0</v>
      </c>
      <c r="F4518" s="45" t="n">
        <v>37</v>
      </c>
    </row>
    <row r="4519" customFormat="false" ht="15" hidden="false" customHeight="false" outlineLevel="0" collapsed="false">
      <c r="A4519" s="7" t="s">
        <v>2350</v>
      </c>
      <c r="B4519" s="7" t="s">
        <v>12292</v>
      </c>
      <c r="C4519" s="44" t="n">
        <v>0</v>
      </c>
      <c r="D4519" s="44" t="n">
        <v>1</v>
      </c>
      <c r="E4519" s="38" t="n">
        <f aca="false">IFERROR(C4519/D4519,0)</f>
        <v>0</v>
      </c>
      <c r="F4519" s="45" t="n">
        <v>13</v>
      </c>
    </row>
    <row r="4520" customFormat="false" ht="15" hidden="false" customHeight="false" outlineLevel="0" collapsed="false">
      <c r="A4520" s="7" t="s">
        <v>5864</v>
      </c>
      <c r="B4520" s="7" t="s">
        <v>12285</v>
      </c>
      <c r="C4520" s="44" t="n">
        <v>0</v>
      </c>
      <c r="D4520" s="44" t="n">
        <v>1</v>
      </c>
      <c r="E4520" s="38" t="n">
        <f aca="false">IFERROR(C4520/D4520,0)</f>
        <v>0</v>
      </c>
      <c r="F4520" s="45" t="n">
        <v>17</v>
      </c>
    </row>
    <row r="4521" customFormat="false" ht="15" hidden="false" customHeight="false" outlineLevel="0" collapsed="false">
      <c r="A4521" s="7" t="s">
        <v>5863</v>
      </c>
      <c r="B4521" s="7" t="s">
        <v>12302</v>
      </c>
      <c r="C4521" s="44" t="n">
        <v>0</v>
      </c>
      <c r="D4521" s="44" t="n">
        <v>1</v>
      </c>
      <c r="E4521" s="38" t="n">
        <f aca="false">IFERROR(C4521/D4521,0)</f>
        <v>0</v>
      </c>
      <c r="F4521" s="45" t="n">
        <v>43</v>
      </c>
    </row>
    <row r="4522" customFormat="false" ht="15" hidden="false" customHeight="false" outlineLevel="0" collapsed="false">
      <c r="A4522" s="7" t="s">
        <v>8471</v>
      </c>
      <c r="B4522" s="7" t="s">
        <v>12303</v>
      </c>
      <c r="C4522" s="44" t="n">
        <v>0</v>
      </c>
      <c r="D4522" s="44" t="n">
        <v>1</v>
      </c>
      <c r="E4522" s="38" t="n">
        <f aca="false">IFERROR(C4522/D4522,0)</f>
        <v>0</v>
      </c>
      <c r="F4522" s="45" t="n">
        <v>43</v>
      </c>
    </row>
    <row r="4523" customFormat="false" ht="15" hidden="false" customHeight="false" outlineLevel="0" collapsed="false">
      <c r="A4523" s="7" t="s">
        <v>8413</v>
      </c>
      <c r="B4523" s="7" t="s">
        <v>12298</v>
      </c>
      <c r="C4523" s="44" t="n">
        <v>0</v>
      </c>
      <c r="D4523" s="44" t="n">
        <v>1</v>
      </c>
      <c r="E4523" s="38" t="n">
        <f aca="false">IFERROR(C4523/D4523,0)</f>
        <v>0</v>
      </c>
      <c r="F4523" s="45" t="n">
        <v>20</v>
      </c>
    </row>
    <row r="4524" customFormat="false" ht="15" hidden="false" customHeight="false" outlineLevel="0" collapsed="false">
      <c r="A4524" s="7" t="s">
        <v>5916</v>
      </c>
      <c r="B4524" s="7" t="s">
        <v>12285</v>
      </c>
      <c r="C4524" s="44" t="n">
        <v>0</v>
      </c>
      <c r="D4524" s="44" t="n">
        <v>1</v>
      </c>
      <c r="E4524" s="38" t="n">
        <f aca="false">IFERROR(C4524/D4524,0)</f>
        <v>0</v>
      </c>
      <c r="F4524" s="45" t="n">
        <v>22</v>
      </c>
    </row>
    <row r="4525" customFormat="false" ht="15" hidden="false" customHeight="false" outlineLevel="0" collapsed="false">
      <c r="A4525" s="7" t="s">
        <v>3983</v>
      </c>
      <c r="B4525" s="7" t="s">
        <v>12280</v>
      </c>
      <c r="C4525" s="44" t="n">
        <v>0</v>
      </c>
      <c r="D4525" s="44" t="n">
        <v>1</v>
      </c>
      <c r="E4525" s="38" t="n">
        <f aca="false">IFERROR(C4525/D4525,0)</f>
        <v>0</v>
      </c>
      <c r="F4525" s="45" t="n">
        <v>12</v>
      </c>
    </row>
    <row r="4526" customFormat="false" ht="15" hidden="false" customHeight="false" outlineLevel="0" collapsed="false">
      <c r="A4526" s="7" t="s">
        <v>7828</v>
      </c>
      <c r="B4526" s="7" t="s">
        <v>12280</v>
      </c>
      <c r="C4526" s="44" t="n">
        <v>0</v>
      </c>
      <c r="D4526" s="44" t="n">
        <v>1</v>
      </c>
      <c r="E4526" s="38" t="n">
        <f aca="false">IFERROR(C4526/D4526,0)</f>
        <v>0</v>
      </c>
      <c r="F4526" s="45" t="n">
        <v>36</v>
      </c>
    </row>
    <row r="4527" customFormat="false" ht="15" hidden="false" customHeight="false" outlineLevel="0" collapsed="false">
      <c r="A4527" s="7" t="s">
        <v>8406</v>
      </c>
      <c r="B4527" s="7" t="s">
        <v>12285</v>
      </c>
      <c r="C4527" s="44" t="n">
        <v>0</v>
      </c>
      <c r="D4527" s="44" t="n">
        <v>1</v>
      </c>
      <c r="E4527" s="38" t="n">
        <f aca="false">IFERROR(C4527/D4527,0)</f>
        <v>0</v>
      </c>
      <c r="F4527" s="45" t="n">
        <v>17</v>
      </c>
    </row>
    <row r="4528" customFormat="false" ht="15" hidden="false" customHeight="false" outlineLevel="0" collapsed="false">
      <c r="A4528" s="7" t="s">
        <v>4483</v>
      </c>
      <c r="B4528" s="7" t="s">
        <v>12280</v>
      </c>
      <c r="C4528" s="44" t="n">
        <v>0</v>
      </c>
      <c r="D4528" s="44" t="n">
        <v>1</v>
      </c>
      <c r="E4528" s="38" t="n">
        <f aca="false">IFERROR(C4528/D4528,0)</f>
        <v>0</v>
      </c>
      <c r="F4528" s="45" t="n">
        <v>12</v>
      </c>
    </row>
    <row r="4529" customFormat="false" ht="15" hidden="false" customHeight="false" outlineLevel="0" collapsed="false">
      <c r="A4529" s="7" t="s">
        <v>6825</v>
      </c>
      <c r="B4529" s="7" t="s">
        <v>12285</v>
      </c>
      <c r="C4529" s="44" t="n">
        <v>0</v>
      </c>
      <c r="D4529" s="44" t="n">
        <v>1</v>
      </c>
      <c r="E4529" s="38" t="n">
        <f aca="false">IFERROR(C4529/D4529,0)</f>
        <v>0</v>
      </c>
      <c r="F4529" s="45" t="n">
        <v>64</v>
      </c>
    </row>
    <row r="4530" customFormat="false" ht="15" hidden="false" customHeight="false" outlineLevel="0" collapsed="false">
      <c r="A4530" s="7" t="s">
        <v>5859</v>
      </c>
      <c r="B4530" s="7" t="s">
        <v>12287</v>
      </c>
      <c r="C4530" s="44" t="n">
        <v>0</v>
      </c>
      <c r="D4530" s="44" t="n">
        <v>1</v>
      </c>
      <c r="E4530" s="38" t="n">
        <f aca="false">IFERROR(C4530/D4530,0)</f>
        <v>0</v>
      </c>
      <c r="F4530" s="45" t="n">
        <v>37</v>
      </c>
    </row>
    <row r="4531" customFormat="false" ht="15" hidden="false" customHeight="false" outlineLevel="0" collapsed="false">
      <c r="A4531" s="7" t="s">
        <v>3426</v>
      </c>
      <c r="B4531" s="7" t="s">
        <v>12313</v>
      </c>
      <c r="C4531" s="44" t="n">
        <v>0</v>
      </c>
      <c r="D4531" s="44" t="n">
        <v>1</v>
      </c>
      <c r="E4531" s="38" t="n">
        <f aca="false">IFERROR(C4531/D4531,0)</f>
        <v>0</v>
      </c>
      <c r="F4531" s="45" t="n">
        <v>10</v>
      </c>
    </row>
    <row r="4532" customFormat="false" ht="15" hidden="false" customHeight="false" outlineLevel="0" collapsed="false">
      <c r="A4532" s="7" t="s">
        <v>3426</v>
      </c>
      <c r="B4532" s="7" t="s">
        <v>12281</v>
      </c>
      <c r="C4532" s="44" t="n">
        <v>0</v>
      </c>
      <c r="D4532" s="44" t="n">
        <v>1</v>
      </c>
      <c r="E4532" s="38" t="n">
        <f aca="false">IFERROR(C4532/D4532,0)</f>
        <v>0</v>
      </c>
      <c r="F4532" s="45" t="n">
        <v>9</v>
      </c>
    </row>
    <row r="4533" customFormat="false" ht="15" hidden="false" customHeight="false" outlineLevel="0" collapsed="false">
      <c r="A4533" s="7" t="s">
        <v>2536</v>
      </c>
      <c r="B4533" s="7" t="s">
        <v>12281</v>
      </c>
      <c r="C4533" s="44" t="n">
        <v>0</v>
      </c>
      <c r="D4533" s="44" t="n">
        <v>1</v>
      </c>
      <c r="E4533" s="38" t="n">
        <f aca="false">IFERROR(C4533/D4533,0)</f>
        <v>0</v>
      </c>
      <c r="F4533" s="45" t="n">
        <v>24</v>
      </c>
    </row>
    <row r="4534" customFormat="false" ht="15" hidden="false" customHeight="false" outlineLevel="0" collapsed="false">
      <c r="A4534" s="7" t="s">
        <v>8927</v>
      </c>
      <c r="B4534" s="7" t="s">
        <v>12284</v>
      </c>
      <c r="C4534" s="44" t="n">
        <v>0</v>
      </c>
      <c r="D4534" s="44" t="n">
        <v>1</v>
      </c>
      <c r="E4534" s="38" t="n">
        <f aca="false">IFERROR(C4534/D4534,0)</f>
        <v>0</v>
      </c>
      <c r="F4534" s="45" t="n">
        <v>39</v>
      </c>
    </row>
    <row r="4535" customFormat="false" ht="15" hidden="false" customHeight="false" outlineLevel="0" collapsed="false">
      <c r="A4535" s="7" t="s">
        <v>8926</v>
      </c>
      <c r="B4535" s="7" t="s">
        <v>12335</v>
      </c>
      <c r="C4535" s="44" t="n">
        <v>0</v>
      </c>
      <c r="D4535" s="44" t="n">
        <v>1</v>
      </c>
      <c r="E4535" s="38" t="n">
        <f aca="false">IFERROR(C4535/D4535,0)</f>
        <v>0</v>
      </c>
      <c r="F4535" s="45" t="n">
        <v>17</v>
      </c>
    </row>
    <row r="4536" customFormat="false" ht="15" hidden="false" customHeight="false" outlineLevel="0" collapsed="false">
      <c r="A4536" s="7" t="s">
        <v>8993</v>
      </c>
      <c r="B4536" s="7" t="s">
        <v>12285</v>
      </c>
      <c r="C4536" s="44" t="n">
        <v>0</v>
      </c>
      <c r="D4536" s="44" t="n">
        <v>1</v>
      </c>
      <c r="E4536" s="38" t="n">
        <f aca="false">IFERROR(C4536/D4536,0)</f>
        <v>0</v>
      </c>
      <c r="F4536" s="45" t="n">
        <v>27</v>
      </c>
    </row>
    <row r="4537" customFormat="false" ht="15" hidden="false" customHeight="false" outlineLevel="0" collapsed="false">
      <c r="A4537" s="7" t="s">
        <v>8396</v>
      </c>
      <c r="B4537" s="7" t="s">
        <v>12285</v>
      </c>
      <c r="C4537" s="44" t="n">
        <v>0</v>
      </c>
      <c r="D4537" s="44" t="n">
        <v>1</v>
      </c>
      <c r="E4537" s="38" t="n">
        <f aca="false">IFERROR(C4537/D4537,0)</f>
        <v>0</v>
      </c>
      <c r="F4537" s="45" t="n">
        <v>8</v>
      </c>
    </row>
    <row r="4538" customFormat="false" ht="15" hidden="false" customHeight="false" outlineLevel="0" collapsed="false">
      <c r="A4538" s="7" t="s">
        <v>7823</v>
      </c>
      <c r="B4538" s="7" t="s">
        <v>12289</v>
      </c>
      <c r="C4538" s="44" t="n">
        <v>0</v>
      </c>
      <c r="D4538" s="44" t="n">
        <v>1</v>
      </c>
      <c r="E4538" s="38" t="n">
        <f aca="false">IFERROR(C4538/D4538,0)</f>
        <v>0</v>
      </c>
      <c r="F4538" s="45" t="n">
        <v>38</v>
      </c>
    </row>
    <row r="4539" customFormat="false" ht="15" hidden="false" customHeight="false" outlineLevel="0" collapsed="false">
      <c r="A4539" s="7" t="s">
        <v>2424</v>
      </c>
      <c r="B4539" s="7" t="s">
        <v>12294</v>
      </c>
      <c r="C4539" s="44" t="n">
        <v>0</v>
      </c>
      <c r="D4539" s="44" t="n">
        <v>1</v>
      </c>
      <c r="E4539" s="38" t="n">
        <f aca="false">IFERROR(C4539/D4539,0)</f>
        <v>0</v>
      </c>
      <c r="F4539" s="45" t="n">
        <v>17</v>
      </c>
    </row>
    <row r="4540" customFormat="false" ht="15" hidden="false" customHeight="false" outlineLevel="0" collapsed="false">
      <c r="A4540" s="7" t="s">
        <v>5689</v>
      </c>
      <c r="B4540" s="7" t="s">
        <v>12285</v>
      </c>
      <c r="C4540" s="44" t="n">
        <v>0</v>
      </c>
      <c r="D4540" s="44" t="n">
        <v>1</v>
      </c>
      <c r="E4540" s="38" t="n">
        <f aca="false">IFERROR(C4540/D4540,0)</f>
        <v>0</v>
      </c>
      <c r="F4540" s="45" t="n">
        <v>29</v>
      </c>
    </row>
    <row r="4541" customFormat="false" ht="15" hidden="false" customHeight="false" outlineLevel="0" collapsed="false">
      <c r="A4541" s="7" t="s">
        <v>8491</v>
      </c>
      <c r="B4541" s="7" t="s">
        <v>12284</v>
      </c>
      <c r="C4541" s="44" t="n">
        <v>0</v>
      </c>
      <c r="D4541" s="44" t="n">
        <v>1</v>
      </c>
      <c r="E4541" s="38" t="n">
        <f aca="false">IFERROR(C4541/D4541,0)</f>
        <v>0</v>
      </c>
      <c r="F4541" s="45" t="n">
        <v>38</v>
      </c>
    </row>
    <row r="4542" customFormat="false" ht="15" hidden="false" customHeight="false" outlineLevel="0" collapsed="false">
      <c r="A4542" s="7" t="s">
        <v>3371</v>
      </c>
      <c r="B4542" s="7" t="s">
        <v>12320</v>
      </c>
      <c r="C4542" s="44" t="n">
        <v>0</v>
      </c>
      <c r="D4542" s="44" t="n">
        <v>1</v>
      </c>
      <c r="E4542" s="38" t="n">
        <f aca="false">IFERROR(C4542/D4542,0)</f>
        <v>0</v>
      </c>
      <c r="F4542" s="45" t="n">
        <v>54</v>
      </c>
    </row>
    <row r="4543" customFormat="false" ht="15" hidden="false" customHeight="false" outlineLevel="0" collapsed="false">
      <c r="A4543" s="7" t="s">
        <v>6398</v>
      </c>
      <c r="B4543" s="7" t="s">
        <v>12285</v>
      </c>
      <c r="C4543" s="44" t="n">
        <v>0</v>
      </c>
      <c r="D4543" s="44" t="n">
        <v>1</v>
      </c>
      <c r="E4543" s="38" t="n">
        <f aca="false">IFERROR(C4543/D4543,0)</f>
        <v>0</v>
      </c>
      <c r="F4543" s="45" t="n">
        <v>4</v>
      </c>
    </row>
    <row r="4544" customFormat="false" ht="15" hidden="false" customHeight="false" outlineLevel="0" collapsed="false">
      <c r="A4544" s="7" t="s">
        <v>2839</v>
      </c>
      <c r="B4544" s="7" t="s">
        <v>12330</v>
      </c>
      <c r="C4544" s="44" t="n">
        <v>0</v>
      </c>
      <c r="D4544" s="44" t="n">
        <v>1</v>
      </c>
      <c r="E4544" s="38" t="n">
        <f aca="false">IFERROR(C4544/D4544,0)</f>
        <v>0</v>
      </c>
      <c r="F4544" s="45" t="n">
        <v>44</v>
      </c>
    </row>
    <row r="4545" customFormat="false" ht="15" hidden="false" customHeight="false" outlineLevel="0" collapsed="false">
      <c r="A4545" s="7" t="s">
        <v>8391</v>
      </c>
      <c r="B4545" s="7" t="s">
        <v>12285</v>
      </c>
      <c r="C4545" s="44" t="n">
        <v>0</v>
      </c>
      <c r="D4545" s="44" t="n">
        <v>1</v>
      </c>
      <c r="E4545" s="38" t="n">
        <f aca="false">IFERROR(C4545/D4545,0)</f>
        <v>0</v>
      </c>
      <c r="F4545" s="45" t="n">
        <v>25</v>
      </c>
    </row>
    <row r="4546" customFormat="false" ht="15" hidden="false" customHeight="false" outlineLevel="0" collapsed="false">
      <c r="A4546" s="7" t="s">
        <v>3439</v>
      </c>
      <c r="B4546" s="7" t="s">
        <v>12339</v>
      </c>
      <c r="C4546" s="44" t="n">
        <v>0</v>
      </c>
      <c r="D4546" s="44" t="n">
        <v>1</v>
      </c>
      <c r="E4546" s="38" t="n">
        <f aca="false">IFERROR(C4546/D4546,0)</f>
        <v>0</v>
      </c>
      <c r="F4546" s="45" t="n">
        <v>41</v>
      </c>
    </row>
    <row r="4547" customFormat="false" ht="15" hidden="false" customHeight="false" outlineLevel="0" collapsed="false">
      <c r="A4547" s="7" t="s">
        <v>6817</v>
      </c>
      <c r="B4547" s="7" t="s">
        <v>12285</v>
      </c>
      <c r="C4547" s="44" t="n">
        <v>0</v>
      </c>
      <c r="D4547" s="44" t="n">
        <v>1</v>
      </c>
      <c r="E4547" s="38" t="n">
        <f aca="false">IFERROR(C4547/D4547,0)</f>
        <v>0</v>
      </c>
      <c r="F4547" s="45" t="n">
        <v>26</v>
      </c>
    </row>
    <row r="4548" customFormat="false" ht="15" hidden="false" customHeight="false" outlineLevel="0" collapsed="false">
      <c r="A4548" s="7" t="s">
        <v>8922</v>
      </c>
      <c r="B4548" s="7" t="s">
        <v>12288</v>
      </c>
      <c r="C4548" s="44" t="n">
        <v>0</v>
      </c>
      <c r="D4548" s="44" t="n">
        <v>1</v>
      </c>
      <c r="E4548" s="38" t="n">
        <f aca="false">IFERROR(C4548/D4548,0)</f>
        <v>0</v>
      </c>
      <c r="F4548" s="45" t="n">
        <v>65</v>
      </c>
    </row>
    <row r="4549" customFormat="false" ht="15" hidden="false" customHeight="false" outlineLevel="0" collapsed="false">
      <c r="A4549" s="7" t="s">
        <v>6399</v>
      </c>
      <c r="B4549" s="7" t="s">
        <v>12285</v>
      </c>
      <c r="C4549" s="44" t="n">
        <v>0</v>
      </c>
      <c r="D4549" s="44" t="n">
        <v>1</v>
      </c>
      <c r="E4549" s="38" t="n">
        <f aca="false">IFERROR(C4549/D4549,0)</f>
        <v>0</v>
      </c>
      <c r="F4549" s="45" t="n">
        <v>32</v>
      </c>
    </row>
    <row r="4550" customFormat="false" ht="15" hidden="false" customHeight="false" outlineLevel="0" collapsed="false">
      <c r="A4550" s="7" t="s">
        <v>4923</v>
      </c>
      <c r="B4550" s="7" t="s">
        <v>12285</v>
      </c>
      <c r="C4550" s="44" t="n">
        <v>0</v>
      </c>
      <c r="D4550" s="44" t="n">
        <v>1</v>
      </c>
      <c r="E4550" s="38" t="n">
        <f aca="false">IFERROR(C4550/D4550,0)</f>
        <v>0</v>
      </c>
      <c r="F4550" s="45" t="n">
        <v>15</v>
      </c>
    </row>
    <row r="4551" customFormat="false" ht="15" hidden="false" customHeight="false" outlineLevel="0" collapsed="false">
      <c r="A4551" s="7" t="s">
        <v>4382</v>
      </c>
      <c r="B4551" s="7" t="s">
        <v>12317</v>
      </c>
      <c r="C4551" s="44" t="n">
        <v>0</v>
      </c>
      <c r="D4551" s="44" t="n">
        <v>1</v>
      </c>
      <c r="E4551" s="38" t="n">
        <f aca="false">IFERROR(C4551/D4551,0)</f>
        <v>0</v>
      </c>
      <c r="F4551" s="45" t="n">
        <v>15</v>
      </c>
    </row>
    <row r="4552" customFormat="false" ht="15" hidden="false" customHeight="false" outlineLevel="0" collapsed="false">
      <c r="A4552" s="7" t="s">
        <v>3822</v>
      </c>
      <c r="B4552" s="7" t="s">
        <v>12280</v>
      </c>
      <c r="C4552" s="44" t="n">
        <v>0</v>
      </c>
      <c r="D4552" s="44" t="n">
        <v>1</v>
      </c>
      <c r="E4552" s="38" t="n">
        <f aca="false">IFERROR(C4552/D4552,0)</f>
        <v>0</v>
      </c>
      <c r="F4552" s="45" t="n">
        <v>19</v>
      </c>
    </row>
    <row r="4553" customFormat="false" ht="15" hidden="false" customHeight="false" outlineLevel="0" collapsed="false">
      <c r="A4553" s="7" t="s">
        <v>6902</v>
      </c>
      <c r="B4553" s="7" t="s">
        <v>12285</v>
      </c>
      <c r="C4553" s="44" t="n">
        <v>0</v>
      </c>
      <c r="D4553" s="44" t="n">
        <v>1</v>
      </c>
      <c r="E4553" s="38" t="n">
        <f aca="false">IFERROR(C4553/D4553,0)</f>
        <v>0</v>
      </c>
      <c r="F4553" s="45" t="n">
        <v>20</v>
      </c>
    </row>
    <row r="4554" customFormat="false" ht="15" hidden="false" customHeight="false" outlineLevel="0" collapsed="false">
      <c r="A4554" s="7" t="s">
        <v>9001</v>
      </c>
      <c r="B4554" s="7" t="s">
        <v>12285</v>
      </c>
      <c r="C4554" s="44" t="n">
        <v>0</v>
      </c>
      <c r="D4554" s="44" t="n">
        <v>1</v>
      </c>
      <c r="E4554" s="38" t="n">
        <f aca="false">IFERROR(C4554/D4554,0)</f>
        <v>0</v>
      </c>
      <c r="F4554" s="45" t="n">
        <v>21</v>
      </c>
    </row>
    <row r="4555" customFormat="false" ht="15" hidden="false" customHeight="false" outlineLevel="0" collapsed="false">
      <c r="A4555" s="7" t="s">
        <v>2768</v>
      </c>
      <c r="B4555" s="7" t="s">
        <v>12298</v>
      </c>
      <c r="C4555" s="44" t="n">
        <v>0</v>
      </c>
      <c r="D4555" s="44" t="n">
        <v>1</v>
      </c>
      <c r="E4555" s="38" t="n">
        <f aca="false">IFERROR(C4555/D4555,0)</f>
        <v>0</v>
      </c>
      <c r="F4555" s="45" t="n">
        <v>44</v>
      </c>
    </row>
    <row r="4556" customFormat="false" ht="15" hidden="false" customHeight="false" outlineLevel="0" collapsed="false">
      <c r="A4556" s="7" t="s">
        <v>2657</v>
      </c>
      <c r="B4556" s="7" t="s">
        <v>12282</v>
      </c>
      <c r="C4556" s="44" t="n">
        <v>0</v>
      </c>
      <c r="D4556" s="44" t="n">
        <v>1</v>
      </c>
      <c r="E4556" s="38" t="n">
        <f aca="false">IFERROR(C4556/D4556,0)</f>
        <v>0</v>
      </c>
      <c r="F4556" s="45" t="n">
        <v>8</v>
      </c>
    </row>
    <row r="4557" customFormat="false" ht="15" hidden="false" customHeight="false" outlineLevel="0" collapsed="false">
      <c r="A4557" s="7" t="s">
        <v>5356</v>
      </c>
      <c r="B4557" s="7" t="s">
        <v>12282</v>
      </c>
      <c r="C4557" s="44" t="n">
        <v>0</v>
      </c>
      <c r="D4557" s="44" t="n">
        <v>1</v>
      </c>
      <c r="E4557" s="38" t="n">
        <f aca="false">IFERROR(C4557/D4557,0)</f>
        <v>0</v>
      </c>
      <c r="F4557" s="45" t="n">
        <v>30</v>
      </c>
    </row>
    <row r="4558" customFormat="false" ht="15" hidden="false" customHeight="false" outlineLevel="0" collapsed="false">
      <c r="A4558" s="7" t="s">
        <v>8383</v>
      </c>
      <c r="B4558" s="7" t="s">
        <v>12284</v>
      </c>
      <c r="C4558" s="44" t="n">
        <v>0</v>
      </c>
      <c r="D4558" s="44" t="n">
        <v>1</v>
      </c>
      <c r="E4558" s="38" t="n">
        <f aca="false">IFERROR(C4558/D4558,0)</f>
        <v>0</v>
      </c>
      <c r="F4558" s="45" t="n">
        <v>44</v>
      </c>
    </row>
    <row r="4559" customFormat="false" ht="15" hidden="false" customHeight="false" outlineLevel="0" collapsed="false">
      <c r="A4559" s="7" t="s">
        <v>2354</v>
      </c>
      <c r="B4559" s="7" t="s">
        <v>12298</v>
      </c>
      <c r="C4559" s="44" t="n">
        <v>0</v>
      </c>
      <c r="D4559" s="44" t="n">
        <v>1</v>
      </c>
      <c r="E4559" s="38" t="n">
        <f aca="false">IFERROR(C4559/D4559,0)</f>
        <v>0</v>
      </c>
      <c r="F4559" s="45" t="n">
        <v>38</v>
      </c>
    </row>
    <row r="4560" customFormat="false" ht="15" hidden="false" customHeight="false" outlineLevel="0" collapsed="false">
      <c r="A4560" s="7" t="s">
        <v>8380</v>
      </c>
      <c r="B4560" s="7" t="s">
        <v>12285</v>
      </c>
      <c r="C4560" s="44" t="n">
        <v>0</v>
      </c>
      <c r="D4560" s="44" t="n">
        <v>1</v>
      </c>
      <c r="E4560" s="38" t="n">
        <f aca="false">IFERROR(C4560/D4560,0)</f>
        <v>0</v>
      </c>
      <c r="F4560" s="45" t="n">
        <v>28</v>
      </c>
    </row>
    <row r="4561" customFormat="false" ht="15" hidden="false" customHeight="false" outlineLevel="0" collapsed="false">
      <c r="A4561" s="7" t="s">
        <v>9004</v>
      </c>
      <c r="B4561" s="7" t="s">
        <v>12285</v>
      </c>
      <c r="C4561" s="44" t="n">
        <v>0</v>
      </c>
      <c r="D4561" s="44" t="n">
        <v>1</v>
      </c>
      <c r="E4561" s="38" t="n">
        <f aca="false">IFERROR(C4561/D4561,0)</f>
        <v>0</v>
      </c>
      <c r="F4561" s="45" t="n">
        <v>27</v>
      </c>
    </row>
    <row r="4562" customFormat="false" ht="15" hidden="false" customHeight="false" outlineLevel="0" collapsed="false">
      <c r="A4562" s="7" t="s">
        <v>4081</v>
      </c>
      <c r="B4562" s="7" t="s">
        <v>12292</v>
      </c>
      <c r="C4562" s="44" t="n">
        <v>0</v>
      </c>
      <c r="D4562" s="44" t="n">
        <v>1</v>
      </c>
      <c r="E4562" s="38" t="n">
        <f aca="false">IFERROR(C4562/D4562,0)</f>
        <v>0</v>
      </c>
      <c r="F4562" s="45" t="n">
        <v>26</v>
      </c>
    </row>
    <row r="4563" customFormat="false" ht="15" hidden="false" customHeight="false" outlineLevel="0" collapsed="false">
      <c r="A4563" s="7" t="s">
        <v>2323</v>
      </c>
      <c r="B4563" s="7" t="s">
        <v>12309</v>
      </c>
      <c r="C4563" s="44" t="n">
        <v>0</v>
      </c>
      <c r="D4563" s="44" t="n">
        <v>1</v>
      </c>
      <c r="E4563" s="38" t="n">
        <f aca="false">IFERROR(C4563/D4563,0)</f>
        <v>0</v>
      </c>
      <c r="F4563" s="45" t="n">
        <v>6</v>
      </c>
    </row>
    <row r="4564" customFormat="false" ht="15" hidden="false" customHeight="false" outlineLevel="0" collapsed="false">
      <c r="A4564" s="7" t="s">
        <v>4168</v>
      </c>
      <c r="B4564" s="7" t="s">
        <v>12283</v>
      </c>
      <c r="C4564" s="44" t="n">
        <v>0</v>
      </c>
      <c r="D4564" s="44" t="n">
        <v>1</v>
      </c>
      <c r="E4564" s="38" t="n">
        <f aca="false">IFERROR(C4564/D4564,0)</f>
        <v>0</v>
      </c>
      <c r="F4564" s="45" t="n">
        <v>12</v>
      </c>
    </row>
    <row r="4565" customFormat="false" ht="15" hidden="false" customHeight="false" outlineLevel="0" collapsed="false">
      <c r="A4565" s="7" t="s">
        <v>7820</v>
      </c>
      <c r="B4565" s="7" t="s">
        <v>12303</v>
      </c>
      <c r="C4565" s="44" t="n">
        <v>0</v>
      </c>
      <c r="D4565" s="44" t="n">
        <v>1</v>
      </c>
      <c r="E4565" s="38" t="n">
        <f aca="false">IFERROR(C4565/D4565,0)</f>
        <v>0</v>
      </c>
      <c r="F4565" s="45" t="n">
        <v>41</v>
      </c>
    </row>
    <row r="4566" customFormat="false" ht="15" hidden="false" customHeight="false" outlineLevel="0" collapsed="false">
      <c r="A4566" s="7" t="s">
        <v>7924</v>
      </c>
      <c r="B4566" s="7" t="s">
        <v>12285</v>
      </c>
      <c r="C4566" s="44" t="n">
        <v>0</v>
      </c>
      <c r="D4566" s="44" t="n">
        <v>1</v>
      </c>
      <c r="E4566" s="38" t="n">
        <f aca="false">IFERROR(C4566/D4566,0)</f>
        <v>0</v>
      </c>
      <c r="F4566" s="45" t="n">
        <v>15</v>
      </c>
    </row>
    <row r="4567" customFormat="false" ht="15" hidden="false" customHeight="false" outlineLevel="0" collapsed="false">
      <c r="A4567" s="7" t="s">
        <v>2477</v>
      </c>
      <c r="B4567" s="7" t="s">
        <v>12346</v>
      </c>
      <c r="C4567" s="44" t="n">
        <v>0</v>
      </c>
      <c r="D4567" s="44" t="n">
        <v>1</v>
      </c>
      <c r="E4567" s="38" t="n">
        <f aca="false">IFERROR(C4567/D4567,0)</f>
        <v>0</v>
      </c>
      <c r="F4567" s="45" t="n">
        <v>26</v>
      </c>
    </row>
    <row r="4568" customFormat="false" ht="15" hidden="false" customHeight="false" outlineLevel="0" collapsed="false">
      <c r="A4568" s="7" t="s">
        <v>2308</v>
      </c>
      <c r="B4568" s="7" t="s">
        <v>12282</v>
      </c>
      <c r="C4568" s="44" t="n">
        <v>0</v>
      </c>
      <c r="D4568" s="44" t="n">
        <v>1</v>
      </c>
      <c r="E4568" s="38" t="n">
        <f aca="false">IFERROR(C4568/D4568,0)</f>
        <v>0</v>
      </c>
      <c r="F4568" s="45" t="n">
        <v>11</v>
      </c>
    </row>
    <row r="4569" customFormat="false" ht="15" hidden="false" customHeight="false" outlineLevel="0" collapsed="false">
      <c r="A4569" s="7" t="s">
        <v>4016</v>
      </c>
      <c r="B4569" s="7" t="s">
        <v>12306</v>
      </c>
      <c r="C4569" s="44" t="n">
        <v>0</v>
      </c>
      <c r="D4569" s="44" t="n">
        <v>1</v>
      </c>
      <c r="E4569" s="38" t="n">
        <f aca="false">IFERROR(C4569/D4569,0)</f>
        <v>0</v>
      </c>
      <c r="F4569" s="45" t="n">
        <v>34</v>
      </c>
    </row>
    <row r="4570" customFormat="false" ht="15" hidden="false" customHeight="false" outlineLevel="0" collapsed="false">
      <c r="A4570" s="7" t="s">
        <v>6408</v>
      </c>
      <c r="B4570" s="7" t="s">
        <v>12285</v>
      </c>
      <c r="C4570" s="44" t="n">
        <v>0</v>
      </c>
      <c r="D4570" s="44" t="n">
        <v>1</v>
      </c>
      <c r="E4570" s="38" t="n">
        <f aca="false">IFERROR(C4570/D4570,0)</f>
        <v>0</v>
      </c>
      <c r="F4570" s="45" t="n">
        <v>22</v>
      </c>
    </row>
    <row r="4571" customFormat="false" ht="15" hidden="false" customHeight="false" outlineLevel="0" collapsed="false">
      <c r="A4571" s="7" t="s">
        <v>5455</v>
      </c>
      <c r="B4571" s="7" t="s">
        <v>12285</v>
      </c>
      <c r="C4571" s="44" t="n">
        <v>0</v>
      </c>
      <c r="D4571" s="44" t="n">
        <v>1</v>
      </c>
      <c r="E4571" s="38" t="n">
        <f aca="false">IFERROR(C4571/D4571,0)</f>
        <v>0</v>
      </c>
      <c r="F4571" s="45" t="n">
        <v>20</v>
      </c>
    </row>
    <row r="4572" customFormat="false" ht="15" hidden="false" customHeight="false" outlineLevel="0" collapsed="false">
      <c r="A4572" s="7" t="s">
        <v>6906</v>
      </c>
      <c r="B4572" s="7" t="s">
        <v>12285</v>
      </c>
      <c r="C4572" s="44" t="n">
        <v>0</v>
      </c>
      <c r="D4572" s="44" t="n">
        <v>1</v>
      </c>
      <c r="E4572" s="38" t="n">
        <f aca="false">IFERROR(C4572/D4572,0)</f>
        <v>0</v>
      </c>
      <c r="F4572" s="45" t="n">
        <v>23</v>
      </c>
    </row>
    <row r="4573" customFormat="false" ht="15" hidden="false" customHeight="false" outlineLevel="0" collapsed="false">
      <c r="A4573" s="7" t="s">
        <v>6329</v>
      </c>
      <c r="B4573" s="7" t="s">
        <v>12281</v>
      </c>
      <c r="C4573" s="44" t="n">
        <v>0</v>
      </c>
      <c r="D4573" s="44" t="n">
        <v>1</v>
      </c>
      <c r="E4573" s="38" t="n">
        <f aca="false">IFERROR(C4573/D4573,0)</f>
        <v>0</v>
      </c>
      <c r="F4573" s="45" t="n">
        <v>10</v>
      </c>
    </row>
    <row r="4574" customFormat="false" ht="15" hidden="false" customHeight="false" outlineLevel="0" collapsed="false">
      <c r="A4574" s="7" t="s">
        <v>2361</v>
      </c>
      <c r="B4574" s="7" t="s">
        <v>12330</v>
      </c>
      <c r="C4574" s="44" t="n">
        <v>0</v>
      </c>
      <c r="D4574" s="44" t="n">
        <v>1</v>
      </c>
      <c r="E4574" s="38" t="n">
        <f aca="false">IFERROR(C4574/D4574,0)</f>
        <v>0</v>
      </c>
      <c r="F4574" s="45" t="n">
        <v>49</v>
      </c>
    </row>
    <row r="4575" customFormat="false" ht="15" hidden="false" customHeight="false" outlineLevel="0" collapsed="false">
      <c r="A4575" s="7" t="s">
        <v>4633</v>
      </c>
      <c r="B4575" s="7" t="s">
        <v>12280</v>
      </c>
      <c r="C4575" s="44" t="n">
        <v>0</v>
      </c>
      <c r="D4575" s="44" t="n">
        <v>1</v>
      </c>
      <c r="E4575" s="38" t="n">
        <f aca="false">IFERROR(C4575/D4575,0)</f>
        <v>0</v>
      </c>
      <c r="F4575" s="45" t="n">
        <v>26</v>
      </c>
    </row>
    <row r="4576" customFormat="false" ht="15" hidden="false" customHeight="false" outlineLevel="0" collapsed="false">
      <c r="A4576" s="7" t="s">
        <v>3106</v>
      </c>
      <c r="B4576" s="7" t="s">
        <v>12296</v>
      </c>
      <c r="C4576" s="44" t="n">
        <v>0</v>
      </c>
      <c r="D4576" s="44" t="n">
        <v>1</v>
      </c>
      <c r="E4576" s="38" t="n">
        <f aca="false">IFERROR(C4576/D4576,0)</f>
        <v>0</v>
      </c>
      <c r="F4576" s="45" t="n">
        <v>28</v>
      </c>
    </row>
    <row r="4577" customFormat="false" ht="15" hidden="false" customHeight="false" outlineLevel="0" collapsed="false">
      <c r="A4577" s="7" t="s">
        <v>5460</v>
      </c>
      <c r="B4577" s="7" t="s">
        <v>12280</v>
      </c>
      <c r="C4577" s="44" t="n">
        <v>0</v>
      </c>
      <c r="D4577" s="44" t="n">
        <v>1</v>
      </c>
      <c r="E4577" s="38" t="n">
        <f aca="false">IFERROR(C4577/D4577,0)</f>
        <v>0</v>
      </c>
      <c r="F4577" s="45" t="n">
        <v>39</v>
      </c>
    </row>
    <row r="4578" customFormat="false" ht="15" hidden="false" customHeight="false" outlineLevel="0" collapsed="false">
      <c r="A4578" s="7" t="s">
        <v>6910</v>
      </c>
      <c r="B4578" s="7" t="s">
        <v>12281</v>
      </c>
      <c r="C4578" s="44" t="n">
        <v>0</v>
      </c>
      <c r="D4578" s="44" t="n">
        <v>1</v>
      </c>
      <c r="E4578" s="38" t="n">
        <f aca="false">IFERROR(C4578/D4578,0)</f>
        <v>0</v>
      </c>
      <c r="F4578" s="45" t="n">
        <v>27</v>
      </c>
    </row>
    <row r="4579" customFormat="false" ht="15" hidden="false" customHeight="false" outlineLevel="0" collapsed="false">
      <c r="A4579" s="7" t="s">
        <v>3821</v>
      </c>
      <c r="B4579" s="7" t="s">
        <v>12285</v>
      </c>
      <c r="C4579" s="44" t="n">
        <v>0</v>
      </c>
      <c r="D4579" s="44" t="n">
        <v>1</v>
      </c>
      <c r="E4579" s="38" t="n">
        <f aca="false">IFERROR(C4579/D4579,0)</f>
        <v>0</v>
      </c>
      <c r="F4579" s="45" t="n">
        <v>28</v>
      </c>
    </row>
    <row r="4580" customFormat="false" ht="15" hidden="false" customHeight="false" outlineLevel="0" collapsed="false">
      <c r="A4580" s="7" t="s">
        <v>4443</v>
      </c>
      <c r="B4580" s="7" t="s">
        <v>12281</v>
      </c>
      <c r="C4580" s="44" t="n">
        <v>0</v>
      </c>
      <c r="D4580" s="44" t="n">
        <v>1</v>
      </c>
      <c r="E4580" s="38" t="n">
        <f aca="false">IFERROR(C4580/D4580,0)</f>
        <v>0</v>
      </c>
      <c r="F4580" s="45" t="n">
        <v>25</v>
      </c>
    </row>
    <row r="4581" customFormat="false" ht="15" hidden="false" customHeight="false" outlineLevel="0" collapsed="false">
      <c r="A4581" s="7" t="s">
        <v>4247</v>
      </c>
      <c r="B4581" s="7" t="s">
        <v>12280</v>
      </c>
      <c r="C4581" s="44" t="n">
        <v>0</v>
      </c>
      <c r="D4581" s="44" t="n">
        <v>1</v>
      </c>
      <c r="E4581" s="38" t="n">
        <f aca="false">IFERROR(C4581/D4581,0)</f>
        <v>0</v>
      </c>
      <c r="F4581" s="45" t="n">
        <v>29</v>
      </c>
    </row>
    <row r="4582" customFormat="false" ht="15" hidden="false" customHeight="false" outlineLevel="0" collapsed="false">
      <c r="A4582" s="7" t="s">
        <v>3950</v>
      </c>
      <c r="B4582" s="7" t="s">
        <v>12320</v>
      </c>
      <c r="C4582" s="44" t="n">
        <v>0</v>
      </c>
      <c r="D4582" s="44" t="n">
        <v>1</v>
      </c>
      <c r="E4582" s="38" t="n">
        <f aca="false">IFERROR(C4582/D4582,0)</f>
        <v>0</v>
      </c>
      <c r="F4582" s="45" t="n">
        <v>23</v>
      </c>
    </row>
    <row r="4583" customFormat="false" ht="15" hidden="false" customHeight="false" outlineLevel="0" collapsed="false">
      <c r="A4583" s="7" t="s">
        <v>5361</v>
      </c>
      <c r="B4583" s="7" t="s">
        <v>12286</v>
      </c>
      <c r="C4583" s="44" t="n">
        <v>0</v>
      </c>
      <c r="D4583" s="44" t="n">
        <v>1</v>
      </c>
      <c r="E4583" s="38" t="n">
        <f aca="false">IFERROR(C4583/D4583,0)</f>
        <v>0</v>
      </c>
      <c r="F4583" s="45" t="n">
        <v>25</v>
      </c>
    </row>
    <row r="4584" customFormat="false" ht="15" hidden="false" customHeight="false" outlineLevel="0" collapsed="false">
      <c r="A4584" s="7" t="s">
        <v>3983</v>
      </c>
      <c r="B4584" s="7" t="s">
        <v>12289</v>
      </c>
      <c r="C4584" s="44" t="n">
        <v>0</v>
      </c>
      <c r="D4584" s="44" t="n">
        <v>1</v>
      </c>
      <c r="E4584" s="38" t="n">
        <f aca="false">IFERROR(C4584/D4584,0)</f>
        <v>0</v>
      </c>
      <c r="F4584" s="45" t="n">
        <v>12</v>
      </c>
    </row>
    <row r="4585" customFormat="false" ht="15" hidden="false" customHeight="false" outlineLevel="0" collapsed="false">
      <c r="A4585" s="7" t="s">
        <v>3873</v>
      </c>
      <c r="B4585" s="7" t="s">
        <v>12283</v>
      </c>
      <c r="C4585" s="44" t="n">
        <v>0</v>
      </c>
      <c r="D4585" s="44" t="n">
        <v>1</v>
      </c>
      <c r="E4585" s="38" t="n">
        <f aca="false">IFERROR(C4585/D4585,0)</f>
        <v>0</v>
      </c>
      <c r="F4585" s="45" t="n">
        <v>29</v>
      </c>
    </row>
    <row r="4586" customFormat="false" ht="15" hidden="false" customHeight="false" outlineLevel="0" collapsed="false">
      <c r="A4586" s="7" t="s">
        <v>3134</v>
      </c>
      <c r="B4586" s="7" t="s">
        <v>12308</v>
      </c>
      <c r="C4586" s="44" t="n">
        <v>0</v>
      </c>
      <c r="D4586" s="44" t="n">
        <v>1</v>
      </c>
      <c r="E4586" s="38" t="n">
        <f aca="false">IFERROR(C4586/D4586,0)</f>
        <v>0</v>
      </c>
      <c r="F4586" s="45" t="n">
        <v>35</v>
      </c>
    </row>
    <row r="4587" customFormat="false" ht="15" hidden="false" customHeight="false" outlineLevel="0" collapsed="false">
      <c r="A4587" s="7" t="s">
        <v>8499</v>
      </c>
      <c r="B4587" s="7" t="s">
        <v>12280</v>
      </c>
      <c r="C4587" s="44" t="n">
        <v>0</v>
      </c>
      <c r="D4587" s="44" t="n">
        <v>1</v>
      </c>
      <c r="E4587" s="38" t="n">
        <f aca="false">IFERROR(C4587/D4587,0)</f>
        <v>0</v>
      </c>
      <c r="F4587" s="45" t="n">
        <v>26</v>
      </c>
    </row>
    <row r="4588" customFormat="false" ht="15" hidden="false" customHeight="false" outlineLevel="0" collapsed="false">
      <c r="A4588" s="7" t="s">
        <v>4169</v>
      </c>
      <c r="B4588" s="7" t="s">
        <v>12285</v>
      </c>
      <c r="C4588" s="44" t="n">
        <v>0</v>
      </c>
      <c r="D4588" s="44" t="n">
        <v>1</v>
      </c>
      <c r="E4588" s="38" t="n">
        <f aca="false">IFERROR(C4588/D4588,0)</f>
        <v>0</v>
      </c>
      <c r="F4588" s="45" t="n">
        <v>10</v>
      </c>
    </row>
    <row r="4589" customFormat="false" ht="15" hidden="false" customHeight="false" outlineLevel="0" collapsed="false">
      <c r="A4589" s="7" t="s">
        <v>7818</v>
      </c>
      <c r="B4589" s="7" t="s">
        <v>12285</v>
      </c>
      <c r="C4589" s="44" t="n">
        <v>0</v>
      </c>
      <c r="D4589" s="44" t="n">
        <v>1</v>
      </c>
      <c r="E4589" s="38" t="n">
        <f aca="false">IFERROR(C4589/D4589,0)</f>
        <v>0</v>
      </c>
      <c r="F4589" s="45" t="n">
        <v>33</v>
      </c>
    </row>
    <row r="4590" customFormat="false" ht="15" hidden="false" customHeight="false" outlineLevel="0" collapsed="false">
      <c r="A4590" s="7" t="s">
        <v>7936</v>
      </c>
      <c r="B4590" s="7" t="s">
        <v>12285</v>
      </c>
      <c r="C4590" s="44" t="n">
        <v>0</v>
      </c>
      <c r="D4590" s="44" t="n">
        <v>1</v>
      </c>
      <c r="E4590" s="38" t="n">
        <f aca="false">IFERROR(C4590/D4590,0)</f>
        <v>0</v>
      </c>
      <c r="F4590" s="45" t="n">
        <v>17</v>
      </c>
    </row>
    <row r="4591" customFormat="false" ht="15" hidden="false" customHeight="false" outlineLevel="0" collapsed="false">
      <c r="A4591" s="7" t="s">
        <v>3685</v>
      </c>
      <c r="B4591" s="7" t="s">
        <v>12289</v>
      </c>
      <c r="C4591" s="44" t="n">
        <v>0</v>
      </c>
      <c r="D4591" s="44" t="n">
        <v>1</v>
      </c>
      <c r="E4591" s="38" t="n">
        <f aca="false">IFERROR(C4591/D4591,0)</f>
        <v>0</v>
      </c>
      <c r="F4591" s="45" t="n">
        <v>24</v>
      </c>
    </row>
    <row r="4592" customFormat="false" ht="15" hidden="false" customHeight="false" outlineLevel="0" collapsed="false">
      <c r="A4592" s="7" t="s">
        <v>6417</v>
      </c>
      <c r="B4592" s="7" t="s">
        <v>12285</v>
      </c>
      <c r="C4592" s="44" t="n">
        <v>0</v>
      </c>
      <c r="D4592" s="44" t="n">
        <v>1</v>
      </c>
      <c r="E4592" s="38" t="n">
        <f aca="false">IFERROR(C4592/D4592,0)</f>
        <v>0</v>
      </c>
      <c r="F4592" s="45" t="n">
        <v>23</v>
      </c>
    </row>
    <row r="4593" customFormat="false" ht="15" hidden="false" customHeight="false" outlineLevel="0" collapsed="false">
      <c r="A4593" s="7" t="s">
        <v>5466</v>
      </c>
      <c r="B4593" s="7" t="s">
        <v>12285</v>
      </c>
      <c r="C4593" s="44" t="n">
        <v>0</v>
      </c>
      <c r="D4593" s="44" t="n">
        <v>1</v>
      </c>
      <c r="E4593" s="38" t="n">
        <f aca="false">IFERROR(C4593/D4593,0)</f>
        <v>0</v>
      </c>
      <c r="F4593" s="45" t="n">
        <v>25</v>
      </c>
    </row>
    <row r="4594" customFormat="false" ht="15" hidden="false" customHeight="false" outlineLevel="0" collapsed="false">
      <c r="A4594" s="7" t="s">
        <v>3215</v>
      </c>
      <c r="B4594" s="7" t="s">
        <v>12289</v>
      </c>
      <c r="C4594" s="44" t="n">
        <v>0</v>
      </c>
      <c r="D4594" s="44" t="n">
        <v>1</v>
      </c>
      <c r="E4594" s="38" t="n">
        <f aca="false">IFERROR(C4594/D4594,0)</f>
        <v>0</v>
      </c>
      <c r="F4594" s="45" t="n">
        <v>28</v>
      </c>
    </row>
    <row r="4595" customFormat="false" ht="15" hidden="false" customHeight="false" outlineLevel="0" collapsed="false">
      <c r="A4595" s="7" t="s">
        <v>5850</v>
      </c>
      <c r="B4595" s="7" t="s">
        <v>12303</v>
      </c>
      <c r="C4595" s="44" t="n">
        <v>0</v>
      </c>
      <c r="D4595" s="44" t="n">
        <v>1</v>
      </c>
      <c r="E4595" s="38" t="n">
        <f aca="false">IFERROR(C4595/D4595,0)</f>
        <v>0</v>
      </c>
      <c r="F4595" s="45" t="n">
        <v>35</v>
      </c>
    </row>
    <row r="4596" customFormat="false" ht="15" hidden="false" customHeight="false" outlineLevel="0" collapsed="false">
      <c r="A4596" s="7" t="s">
        <v>8501</v>
      </c>
      <c r="B4596" s="7" t="s">
        <v>12285</v>
      </c>
      <c r="C4596" s="44" t="n">
        <v>0</v>
      </c>
      <c r="D4596" s="44" t="n">
        <v>1</v>
      </c>
      <c r="E4596" s="38" t="n">
        <f aca="false">IFERROR(C4596/D4596,0)</f>
        <v>0</v>
      </c>
      <c r="F4596" s="45" t="n">
        <v>21</v>
      </c>
    </row>
    <row r="4597" customFormat="false" ht="15" hidden="false" customHeight="false" outlineLevel="0" collapsed="false">
      <c r="A4597" s="7" t="s">
        <v>2538</v>
      </c>
      <c r="B4597" s="7" t="s">
        <v>12285</v>
      </c>
      <c r="C4597" s="44" t="n">
        <v>0</v>
      </c>
      <c r="D4597" s="44" t="n">
        <v>1</v>
      </c>
      <c r="E4597" s="38" t="n">
        <f aca="false">IFERROR(C4597/D4597,0)</f>
        <v>0</v>
      </c>
      <c r="F4597" s="45" t="n">
        <v>23</v>
      </c>
    </row>
    <row r="4598" customFormat="false" ht="15" hidden="false" customHeight="false" outlineLevel="0" collapsed="false">
      <c r="A4598" s="7" t="s">
        <v>2538</v>
      </c>
      <c r="B4598" s="7" t="s">
        <v>12309</v>
      </c>
      <c r="C4598" s="44" t="n">
        <v>0</v>
      </c>
      <c r="D4598" s="44" t="n">
        <v>1</v>
      </c>
      <c r="E4598" s="38" t="n">
        <f aca="false">IFERROR(C4598/D4598,0)</f>
        <v>0</v>
      </c>
      <c r="F4598" s="45" t="n">
        <v>29</v>
      </c>
    </row>
    <row r="4599" customFormat="false" ht="15" hidden="false" customHeight="false" outlineLevel="0" collapsed="false">
      <c r="A4599" s="7" t="s">
        <v>2635</v>
      </c>
      <c r="B4599" s="7" t="s">
        <v>12291</v>
      </c>
      <c r="C4599" s="44" t="n">
        <v>0</v>
      </c>
      <c r="D4599" s="44" t="n">
        <v>1</v>
      </c>
      <c r="E4599" s="38" t="n">
        <f aca="false">IFERROR(C4599/D4599,0)</f>
        <v>0</v>
      </c>
      <c r="F4599" s="45" t="n">
        <v>29</v>
      </c>
    </row>
    <row r="4600" customFormat="false" ht="15" hidden="false" customHeight="false" outlineLevel="0" collapsed="false">
      <c r="A4600" s="7" t="s">
        <v>2323</v>
      </c>
      <c r="B4600" s="7" t="s">
        <v>12311</v>
      </c>
      <c r="C4600" s="44" t="n">
        <v>0</v>
      </c>
      <c r="D4600" s="44" t="n">
        <v>1</v>
      </c>
      <c r="E4600" s="38" t="n">
        <f aca="false">IFERROR(C4600/D4600,0)</f>
        <v>0</v>
      </c>
      <c r="F4600" s="45" t="n">
        <v>4</v>
      </c>
    </row>
    <row r="4601" customFormat="false" ht="15" hidden="false" customHeight="false" outlineLevel="0" collapsed="false">
      <c r="A4601" s="7" t="s">
        <v>8295</v>
      </c>
      <c r="B4601" s="7" t="s">
        <v>12285</v>
      </c>
      <c r="C4601" s="44" t="n">
        <v>0</v>
      </c>
      <c r="D4601" s="44" t="n">
        <v>1</v>
      </c>
      <c r="E4601" s="38" t="n">
        <f aca="false">IFERROR(C4601/D4601,0)</f>
        <v>0</v>
      </c>
      <c r="F4601" s="45" t="n">
        <v>26</v>
      </c>
    </row>
    <row r="4602" customFormat="false" ht="15" hidden="false" customHeight="false" outlineLevel="0" collapsed="false">
      <c r="A4602" s="7" t="s">
        <v>7940</v>
      </c>
      <c r="B4602" s="7" t="s">
        <v>12280</v>
      </c>
      <c r="C4602" s="44" t="n">
        <v>0</v>
      </c>
      <c r="D4602" s="44" t="n">
        <v>1</v>
      </c>
      <c r="E4602" s="38" t="n">
        <f aca="false">IFERROR(C4602/D4602,0)</f>
        <v>0</v>
      </c>
      <c r="F4602" s="45" t="n">
        <v>30</v>
      </c>
    </row>
    <row r="4603" customFormat="false" ht="15" hidden="false" customHeight="false" outlineLevel="0" collapsed="false">
      <c r="A4603" s="7" t="s">
        <v>3063</v>
      </c>
      <c r="B4603" s="7" t="s">
        <v>12281</v>
      </c>
      <c r="C4603" s="44" t="n">
        <v>0</v>
      </c>
      <c r="D4603" s="44" t="n">
        <v>1</v>
      </c>
      <c r="E4603" s="38" t="n">
        <f aca="false">IFERROR(C4603/D4603,0)</f>
        <v>0</v>
      </c>
      <c r="F4603" s="45" t="n">
        <v>22</v>
      </c>
    </row>
    <row r="4604" customFormat="false" ht="15" hidden="false" customHeight="false" outlineLevel="0" collapsed="false">
      <c r="A4604" s="7" t="s">
        <v>8287</v>
      </c>
      <c r="B4604" s="7" t="s">
        <v>12285</v>
      </c>
      <c r="C4604" s="44" t="n">
        <v>0</v>
      </c>
      <c r="D4604" s="44" t="n">
        <v>1</v>
      </c>
      <c r="E4604" s="38" t="n">
        <f aca="false">IFERROR(C4604/D4604,0)</f>
        <v>0</v>
      </c>
      <c r="F4604" s="45" t="n">
        <v>24</v>
      </c>
    </row>
    <row r="4605" customFormat="false" ht="15" hidden="false" customHeight="false" outlineLevel="0" collapsed="false">
      <c r="A4605" s="7" t="s">
        <v>4230</v>
      </c>
      <c r="B4605" s="7" t="s">
        <v>12280</v>
      </c>
      <c r="C4605" s="44" t="n">
        <v>0</v>
      </c>
      <c r="D4605" s="44" t="n">
        <v>1</v>
      </c>
      <c r="E4605" s="38" t="n">
        <f aca="false">IFERROR(C4605/D4605,0)</f>
        <v>0</v>
      </c>
      <c r="F4605" s="45" t="n">
        <v>28</v>
      </c>
    </row>
    <row r="4606" customFormat="false" ht="15" hidden="false" customHeight="false" outlineLevel="0" collapsed="false">
      <c r="A4606" s="7" t="s">
        <v>6423</v>
      </c>
      <c r="B4606" s="7" t="s">
        <v>12285</v>
      </c>
      <c r="C4606" s="44" t="n">
        <v>0</v>
      </c>
      <c r="D4606" s="44" t="n">
        <v>1</v>
      </c>
      <c r="E4606" s="38" t="n">
        <f aca="false">IFERROR(C4606/D4606,0)</f>
        <v>0</v>
      </c>
      <c r="F4606" s="45" t="n">
        <v>30</v>
      </c>
    </row>
    <row r="4607" customFormat="false" ht="15" hidden="false" customHeight="false" outlineLevel="0" collapsed="false">
      <c r="A4607" s="7" t="s">
        <v>4855</v>
      </c>
      <c r="B4607" s="7" t="s">
        <v>12285</v>
      </c>
      <c r="C4607" s="44" t="n">
        <v>0</v>
      </c>
      <c r="D4607" s="44" t="n">
        <v>1</v>
      </c>
      <c r="E4607" s="38" t="n">
        <f aca="false">IFERROR(C4607/D4607,0)</f>
        <v>0</v>
      </c>
      <c r="F4607" s="45" t="n">
        <v>28</v>
      </c>
    </row>
    <row r="4608" customFormat="false" ht="15" hidden="false" customHeight="false" outlineLevel="0" collapsed="false">
      <c r="A4608" s="7" t="s">
        <v>5846</v>
      </c>
      <c r="B4608" s="7" t="s">
        <v>12309</v>
      </c>
      <c r="C4608" s="44" t="n">
        <v>0</v>
      </c>
      <c r="D4608" s="44" t="n">
        <v>1</v>
      </c>
      <c r="E4608" s="38" t="n">
        <f aca="false">IFERROR(C4608/D4608,0)</f>
        <v>0</v>
      </c>
      <c r="F4608" s="45" t="n">
        <v>50</v>
      </c>
    </row>
    <row r="4609" customFormat="false" ht="15" hidden="false" customHeight="false" outlineLevel="0" collapsed="false">
      <c r="A4609" s="7" t="s">
        <v>6431</v>
      </c>
      <c r="B4609" s="7" t="s">
        <v>12285</v>
      </c>
      <c r="C4609" s="44" t="n">
        <v>0</v>
      </c>
      <c r="D4609" s="44" t="n">
        <v>1</v>
      </c>
      <c r="E4609" s="38" t="n">
        <f aca="false">IFERROR(C4609/D4609,0)</f>
        <v>0</v>
      </c>
      <c r="F4609" s="45" t="n">
        <v>27</v>
      </c>
    </row>
    <row r="4610" customFormat="false" ht="15" hidden="false" customHeight="false" outlineLevel="0" collapsed="false">
      <c r="A4610" s="7" t="s">
        <v>7953</v>
      </c>
      <c r="B4610" s="7" t="s">
        <v>12280</v>
      </c>
      <c r="C4610" s="44" t="n">
        <v>0</v>
      </c>
      <c r="D4610" s="44" t="n">
        <v>1</v>
      </c>
      <c r="E4610" s="38" t="n">
        <f aca="false">IFERROR(C4610/D4610,0)</f>
        <v>0</v>
      </c>
      <c r="F4610" s="45" t="n">
        <v>11</v>
      </c>
    </row>
    <row r="4611" customFormat="false" ht="15" hidden="false" customHeight="false" outlineLevel="0" collapsed="false">
      <c r="A4611" s="7" t="s">
        <v>7954</v>
      </c>
      <c r="B4611" s="7" t="s">
        <v>12281</v>
      </c>
      <c r="C4611" s="44" t="n">
        <v>0</v>
      </c>
      <c r="D4611" s="44" t="n">
        <v>1</v>
      </c>
      <c r="E4611" s="38" t="n">
        <f aca="false">IFERROR(C4611/D4611,0)</f>
        <v>0</v>
      </c>
      <c r="F4611" s="45" t="n">
        <v>26</v>
      </c>
    </row>
    <row r="4612" customFormat="false" ht="15" hidden="false" customHeight="false" outlineLevel="0" collapsed="false">
      <c r="A4612" s="7" t="s">
        <v>5479</v>
      </c>
      <c r="B4612" s="7" t="s">
        <v>12285</v>
      </c>
      <c r="C4612" s="44" t="n">
        <v>0</v>
      </c>
      <c r="D4612" s="44" t="n">
        <v>1</v>
      </c>
      <c r="E4612" s="38" t="n">
        <f aca="false">IFERROR(C4612/D4612,0)</f>
        <v>0</v>
      </c>
      <c r="F4612" s="45" t="n">
        <v>25</v>
      </c>
    </row>
    <row r="4613" customFormat="false" ht="15" hidden="false" customHeight="false" outlineLevel="0" collapsed="false">
      <c r="A4613" s="7" t="s">
        <v>4856</v>
      </c>
      <c r="B4613" s="7" t="s">
        <v>12285</v>
      </c>
      <c r="C4613" s="44" t="n">
        <v>0</v>
      </c>
      <c r="D4613" s="44" t="n">
        <v>1</v>
      </c>
      <c r="E4613" s="38" t="n">
        <f aca="false">IFERROR(C4613/D4613,0)</f>
        <v>0</v>
      </c>
      <c r="F4613" s="45" t="n">
        <v>19</v>
      </c>
    </row>
    <row r="4614" customFormat="false" ht="15" hidden="false" customHeight="false" outlineLevel="0" collapsed="false">
      <c r="A4614" s="7" t="s">
        <v>4631</v>
      </c>
      <c r="B4614" s="7" t="s">
        <v>12281</v>
      </c>
      <c r="C4614" s="44" t="n">
        <v>0</v>
      </c>
      <c r="D4614" s="44" t="n">
        <v>1</v>
      </c>
      <c r="E4614" s="38" t="n">
        <f aca="false">IFERROR(C4614/D4614,0)</f>
        <v>0</v>
      </c>
      <c r="F4614" s="45" t="n">
        <v>22</v>
      </c>
    </row>
    <row r="4615" customFormat="false" ht="15" hidden="false" customHeight="false" outlineLevel="0" collapsed="false">
      <c r="A4615" s="7" t="s">
        <v>7409</v>
      </c>
      <c r="B4615" s="7" t="s">
        <v>12285</v>
      </c>
      <c r="C4615" s="44" t="n">
        <v>0</v>
      </c>
      <c r="D4615" s="44" t="n">
        <v>1</v>
      </c>
      <c r="E4615" s="38" t="n">
        <f aca="false">IFERROR(C4615/D4615,0)</f>
        <v>0</v>
      </c>
      <c r="F4615" s="45" t="n">
        <v>26</v>
      </c>
    </row>
    <row r="4616" customFormat="false" ht="15" hidden="false" customHeight="false" outlineLevel="0" collapsed="false">
      <c r="A4616" s="7" t="s">
        <v>3814</v>
      </c>
      <c r="B4616" s="7" t="s">
        <v>12294</v>
      </c>
      <c r="C4616" s="44" t="n">
        <v>0</v>
      </c>
      <c r="D4616" s="44" t="n">
        <v>1</v>
      </c>
      <c r="E4616" s="38" t="n">
        <f aca="false">IFERROR(C4616/D4616,0)</f>
        <v>0</v>
      </c>
      <c r="F4616" s="45" t="n">
        <v>20</v>
      </c>
    </row>
    <row r="4617" customFormat="false" ht="15" hidden="false" customHeight="false" outlineLevel="0" collapsed="false">
      <c r="A4617" s="7" t="s">
        <v>3814</v>
      </c>
      <c r="B4617" s="7" t="s">
        <v>12285</v>
      </c>
      <c r="C4617" s="44" t="n">
        <v>0</v>
      </c>
      <c r="D4617" s="44" t="n">
        <v>1</v>
      </c>
      <c r="E4617" s="38" t="n">
        <f aca="false">IFERROR(C4617/D4617,0)</f>
        <v>0</v>
      </c>
      <c r="F4617" s="45" t="n">
        <v>22</v>
      </c>
    </row>
    <row r="4618" customFormat="false" ht="15" hidden="false" customHeight="false" outlineLevel="0" collapsed="false">
      <c r="A4618" s="7" t="s">
        <v>7813</v>
      </c>
      <c r="B4618" s="7" t="s">
        <v>12285</v>
      </c>
      <c r="C4618" s="44" t="n">
        <v>0</v>
      </c>
      <c r="D4618" s="44" t="n">
        <v>1</v>
      </c>
      <c r="E4618" s="38" t="n">
        <f aca="false">IFERROR(C4618/D4618,0)</f>
        <v>0</v>
      </c>
      <c r="F4618" s="45" t="n">
        <v>24</v>
      </c>
    </row>
    <row r="4619" customFormat="false" ht="15" hidden="false" customHeight="false" outlineLevel="0" collapsed="false">
      <c r="A4619" s="7" t="s">
        <v>7414</v>
      </c>
      <c r="B4619" s="7" t="s">
        <v>12285</v>
      </c>
      <c r="C4619" s="44" t="n">
        <v>0</v>
      </c>
      <c r="D4619" s="44" t="n">
        <v>1</v>
      </c>
      <c r="E4619" s="38" t="n">
        <f aca="false">IFERROR(C4619/D4619,0)</f>
        <v>0</v>
      </c>
      <c r="F4619" s="45" t="n">
        <v>29</v>
      </c>
    </row>
    <row r="4620" customFormat="false" ht="15" hidden="false" customHeight="false" outlineLevel="0" collapsed="false">
      <c r="A4620" s="7" t="s">
        <v>6815</v>
      </c>
      <c r="B4620" s="7" t="s">
        <v>12285</v>
      </c>
      <c r="C4620" s="44" t="n">
        <v>0</v>
      </c>
      <c r="D4620" s="44" t="n">
        <v>1</v>
      </c>
      <c r="E4620" s="38" t="n">
        <f aca="false">IFERROR(C4620/D4620,0)</f>
        <v>0</v>
      </c>
      <c r="F4620" s="45" t="n">
        <v>12</v>
      </c>
    </row>
    <row r="4621" customFormat="false" ht="15" hidden="false" customHeight="false" outlineLevel="0" collapsed="false">
      <c r="A4621" s="7" t="s">
        <v>4875</v>
      </c>
      <c r="B4621" s="7" t="s">
        <v>12289</v>
      </c>
      <c r="C4621" s="44" t="n">
        <v>0</v>
      </c>
      <c r="D4621" s="44" t="n">
        <v>1</v>
      </c>
      <c r="E4621" s="38" t="n">
        <f aca="false">IFERROR(C4621/D4621,0)</f>
        <v>0</v>
      </c>
      <c r="F4621" s="45" t="n">
        <v>26</v>
      </c>
    </row>
    <row r="4622" customFormat="false" ht="15" hidden="false" customHeight="false" outlineLevel="0" collapsed="false">
      <c r="A4622" s="7" t="s">
        <v>4499</v>
      </c>
      <c r="B4622" s="7" t="s">
        <v>12281</v>
      </c>
      <c r="C4622" s="44" t="n">
        <v>0</v>
      </c>
      <c r="D4622" s="44" t="n">
        <v>1</v>
      </c>
      <c r="E4622" s="38" t="n">
        <f aca="false">IFERROR(C4622/D4622,0)</f>
        <v>0</v>
      </c>
      <c r="F4622" s="45" t="n">
        <v>25</v>
      </c>
    </row>
    <row r="4623" customFormat="false" ht="15" hidden="false" customHeight="false" outlineLevel="0" collapsed="false">
      <c r="A4623" s="7" t="s">
        <v>8280</v>
      </c>
      <c r="B4623" s="7" t="s">
        <v>12285</v>
      </c>
      <c r="C4623" s="44" t="n">
        <v>0</v>
      </c>
      <c r="D4623" s="44" t="n">
        <v>1</v>
      </c>
      <c r="E4623" s="38" t="n">
        <f aca="false">IFERROR(C4623/D4623,0)</f>
        <v>0</v>
      </c>
      <c r="F4623" s="45" t="n">
        <v>30</v>
      </c>
    </row>
    <row r="4624" customFormat="false" ht="15" hidden="false" customHeight="false" outlineLevel="0" collapsed="false">
      <c r="A4624" s="7" t="s">
        <v>5487</v>
      </c>
      <c r="B4624" s="7" t="s">
        <v>12280</v>
      </c>
      <c r="C4624" s="44" t="n">
        <v>0</v>
      </c>
      <c r="D4624" s="44" t="n">
        <v>1</v>
      </c>
      <c r="E4624" s="38" t="n">
        <f aca="false">IFERROR(C4624/D4624,0)</f>
        <v>0</v>
      </c>
      <c r="F4624" s="45" t="n">
        <v>30</v>
      </c>
    </row>
    <row r="4625" customFormat="false" ht="15" hidden="false" customHeight="false" outlineLevel="0" collapsed="false">
      <c r="A4625" s="7" t="s">
        <v>5966</v>
      </c>
      <c r="B4625" s="7" t="s">
        <v>12280</v>
      </c>
      <c r="C4625" s="44" t="n">
        <v>0</v>
      </c>
      <c r="D4625" s="44" t="n">
        <v>1</v>
      </c>
      <c r="E4625" s="38" t="n">
        <f aca="false">IFERROR(C4625/D4625,0)</f>
        <v>0</v>
      </c>
      <c r="F4625" s="45" t="n">
        <v>27</v>
      </c>
    </row>
    <row r="4626" customFormat="false" ht="15" hidden="false" customHeight="false" outlineLevel="0" collapsed="false">
      <c r="A4626" s="7" t="s">
        <v>3293</v>
      </c>
      <c r="B4626" s="7" t="s">
        <v>12280</v>
      </c>
      <c r="C4626" s="44" t="n">
        <v>0</v>
      </c>
      <c r="D4626" s="44" t="n">
        <v>1</v>
      </c>
      <c r="E4626" s="38" t="n">
        <f aca="false">IFERROR(C4626/D4626,0)</f>
        <v>0</v>
      </c>
      <c r="F4626" s="45" t="n">
        <v>16</v>
      </c>
    </row>
    <row r="4627" customFormat="false" ht="15" hidden="false" customHeight="false" outlineLevel="0" collapsed="false">
      <c r="A4627" s="7" t="s">
        <v>7970</v>
      </c>
      <c r="B4627" s="7" t="s">
        <v>12281</v>
      </c>
      <c r="C4627" s="44" t="n">
        <v>0</v>
      </c>
      <c r="D4627" s="44" t="n">
        <v>1</v>
      </c>
      <c r="E4627" s="38" t="n">
        <f aca="false">IFERROR(C4627/D4627,0)</f>
        <v>0</v>
      </c>
      <c r="F4627" s="45" t="n">
        <v>21</v>
      </c>
    </row>
    <row r="4628" customFormat="false" ht="15" hidden="false" customHeight="false" outlineLevel="0" collapsed="false">
      <c r="A4628" s="7" t="s">
        <v>4869</v>
      </c>
      <c r="B4628" s="7" t="s">
        <v>12280</v>
      </c>
      <c r="C4628" s="44" t="n">
        <v>0</v>
      </c>
      <c r="D4628" s="44" t="n">
        <v>1</v>
      </c>
      <c r="E4628" s="38" t="n">
        <f aca="false">IFERROR(C4628/D4628,0)</f>
        <v>0</v>
      </c>
      <c r="F4628" s="45" t="n">
        <v>31</v>
      </c>
    </row>
    <row r="4629" customFormat="false" ht="15" hidden="false" customHeight="false" outlineLevel="0" collapsed="false">
      <c r="A4629" s="7" t="s">
        <v>7425</v>
      </c>
      <c r="B4629" s="7" t="s">
        <v>12285</v>
      </c>
      <c r="C4629" s="44" t="n">
        <v>0</v>
      </c>
      <c r="D4629" s="44" t="n">
        <v>1</v>
      </c>
      <c r="E4629" s="38" t="n">
        <f aca="false">IFERROR(C4629/D4629,0)</f>
        <v>0</v>
      </c>
      <c r="F4629" s="45" t="n">
        <v>21</v>
      </c>
    </row>
    <row r="4630" customFormat="false" ht="15" hidden="false" customHeight="false" outlineLevel="0" collapsed="false">
      <c r="A4630" s="7" t="s">
        <v>3000</v>
      </c>
      <c r="B4630" s="7" t="s">
        <v>12285</v>
      </c>
      <c r="C4630" s="44" t="n">
        <v>0</v>
      </c>
      <c r="D4630" s="44" t="n">
        <v>1</v>
      </c>
      <c r="E4630" s="38" t="n">
        <f aca="false">IFERROR(C4630/D4630,0)</f>
        <v>0</v>
      </c>
      <c r="F4630" s="45" t="n">
        <v>15</v>
      </c>
    </row>
    <row r="4631" customFormat="false" ht="15" hidden="false" customHeight="false" outlineLevel="0" collapsed="false">
      <c r="A4631" s="7" t="s">
        <v>4049</v>
      </c>
      <c r="B4631" s="7" t="s">
        <v>12286</v>
      </c>
      <c r="C4631" s="44" t="n">
        <v>0</v>
      </c>
      <c r="D4631" s="44" t="n">
        <v>1</v>
      </c>
      <c r="E4631" s="38" t="n">
        <f aca="false">IFERROR(C4631/D4631,0)</f>
        <v>0</v>
      </c>
      <c r="F4631" s="45" t="n">
        <v>20</v>
      </c>
    </row>
    <row r="4632" customFormat="false" ht="15" hidden="false" customHeight="false" outlineLevel="0" collapsed="false">
      <c r="A4632" s="7" t="s">
        <v>9030</v>
      </c>
      <c r="B4632" s="7" t="s">
        <v>12285</v>
      </c>
      <c r="C4632" s="44" t="n">
        <v>0</v>
      </c>
      <c r="D4632" s="44" t="n">
        <v>1</v>
      </c>
      <c r="E4632" s="38" t="n">
        <f aca="false">IFERROR(C4632/D4632,0)</f>
        <v>0</v>
      </c>
      <c r="F4632" s="45" t="n">
        <v>35</v>
      </c>
    </row>
    <row r="4633" customFormat="false" ht="15" hidden="false" customHeight="false" outlineLevel="0" collapsed="false">
      <c r="A4633" s="7" t="s">
        <v>9032</v>
      </c>
      <c r="B4633" s="7" t="s">
        <v>12280</v>
      </c>
      <c r="C4633" s="44" t="n">
        <v>0</v>
      </c>
      <c r="D4633" s="44" t="n">
        <v>1</v>
      </c>
      <c r="E4633" s="38" t="n">
        <f aca="false">IFERROR(C4633/D4633,0)</f>
        <v>0</v>
      </c>
      <c r="F4633" s="45" t="n">
        <v>28</v>
      </c>
    </row>
    <row r="4634" customFormat="false" ht="15" hidden="false" customHeight="false" outlineLevel="0" collapsed="false">
      <c r="A4634" s="7" t="s">
        <v>3559</v>
      </c>
      <c r="B4634" s="7" t="s">
        <v>12285</v>
      </c>
      <c r="C4634" s="44" t="n">
        <v>0</v>
      </c>
      <c r="D4634" s="44" t="n">
        <v>1</v>
      </c>
      <c r="E4634" s="38" t="n">
        <f aca="false">IFERROR(C4634/D4634,0)</f>
        <v>0</v>
      </c>
      <c r="F4634" s="45" t="n">
        <v>24</v>
      </c>
    </row>
    <row r="4635" customFormat="false" ht="15" hidden="false" customHeight="false" outlineLevel="0" collapsed="false">
      <c r="A4635" s="7" t="s">
        <v>4276</v>
      </c>
      <c r="B4635" s="7" t="s">
        <v>12285</v>
      </c>
      <c r="C4635" s="44" t="n">
        <v>0</v>
      </c>
      <c r="D4635" s="44" t="n">
        <v>1</v>
      </c>
      <c r="E4635" s="38" t="n">
        <f aca="false">IFERROR(C4635/D4635,0)</f>
        <v>0</v>
      </c>
      <c r="F4635" s="45" t="n">
        <v>38</v>
      </c>
    </row>
    <row r="4636" customFormat="false" ht="15" hidden="false" customHeight="false" outlineLevel="0" collapsed="false">
      <c r="A4636" s="7" t="s">
        <v>5168</v>
      </c>
      <c r="B4636" s="7" t="s">
        <v>12295</v>
      </c>
      <c r="C4636" s="44" t="n">
        <v>0</v>
      </c>
      <c r="D4636" s="44" t="n">
        <v>1</v>
      </c>
      <c r="E4636" s="38" t="n">
        <f aca="false">IFERROR(C4636/D4636,0)</f>
        <v>0</v>
      </c>
      <c r="F4636" s="45" t="n">
        <v>45</v>
      </c>
    </row>
    <row r="4637" customFormat="false" ht="15" hidden="false" customHeight="false" outlineLevel="0" collapsed="false">
      <c r="A4637" s="7" t="s">
        <v>5349</v>
      </c>
      <c r="B4637" s="7" t="s">
        <v>12285</v>
      </c>
      <c r="C4637" s="44" t="n">
        <v>0</v>
      </c>
      <c r="D4637" s="44" t="n">
        <v>1</v>
      </c>
      <c r="E4637" s="38" t="n">
        <f aca="false">IFERROR(C4637/D4637,0)</f>
        <v>0</v>
      </c>
      <c r="F4637" s="45" t="n">
        <v>27</v>
      </c>
    </row>
    <row r="4638" customFormat="false" ht="15" hidden="false" customHeight="false" outlineLevel="0" collapsed="false">
      <c r="A4638" s="7" t="s">
        <v>5838</v>
      </c>
      <c r="B4638" s="7" t="s">
        <v>12280</v>
      </c>
      <c r="C4638" s="44" t="n">
        <v>0</v>
      </c>
      <c r="D4638" s="44" t="n">
        <v>1</v>
      </c>
      <c r="E4638" s="38" t="n">
        <f aca="false">IFERROR(C4638/D4638,0)</f>
        <v>0</v>
      </c>
      <c r="F4638" s="45" t="n">
        <v>29</v>
      </c>
    </row>
    <row r="4639" customFormat="false" ht="15" hidden="false" customHeight="false" outlineLevel="0" collapsed="false">
      <c r="A4639" s="7" t="s">
        <v>3399</v>
      </c>
      <c r="B4639" s="7" t="s">
        <v>12313</v>
      </c>
      <c r="C4639" s="44" t="n">
        <v>0</v>
      </c>
      <c r="D4639" s="44" t="n">
        <v>1</v>
      </c>
      <c r="E4639" s="38" t="n">
        <f aca="false">IFERROR(C4639/D4639,0)</f>
        <v>0</v>
      </c>
      <c r="F4639" s="45" t="n">
        <v>9</v>
      </c>
    </row>
    <row r="4640" customFormat="false" ht="15" hidden="false" customHeight="false" outlineLevel="0" collapsed="false">
      <c r="A4640" s="7" t="s">
        <v>8908</v>
      </c>
      <c r="B4640" s="7" t="s">
        <v>12319</v>
      </c>
      <c r="C4640" s="44" t="n">
        <v>0</v>
      </c>
      <c r="D4640" s="44" t="n">
        <v>1</v>
      </c>
      <c r="E4640" s="38" t="n">
        <f aca="false">IFERROR(C4640/D4640,0)</f>
        <v>0</v>
      </c>
      <c r="F4640" s="45" t="n">
        <v>33</v>
      </c>
    </row>
    <row r="4641" customFormat="false" ht="15" hidden="false" customHeight="false" outlineLevel="0" collapsed="false">
      <c r="A4641" s="7" t="s">
        <v>3779</v>
      </c>
      <c r="B4641" s="7" t="s">
        <v>12285</v>
      </c>
      <c r="C4641" s="44" t="n">
        <v>0</v>
      </c>
      <c r="D4641" s="44" t="n">
        <v>1</v>
      </c>
      <c r="E4641" s="38" t="n">
        <f aca="false">IFERROR(C4641/D4641,0)</f>
        <v>0</v>
      </c>
      <c r="F4641" s="45" t="n">
        <v>14</v>
      </c>
    </row>
    <row r="4642" customFormat="false" ht="15" hidden="false" customHeight="false" outlineLevel="0" collapsed="false">
      <c r="A4642" s="7" t="s">
        <v>5022</v>
      </c>
      <c r="B4642" s="7" t="s">
        <v>12373</v>
      </c>
      <c r="C4642" s="44" t="n">
        <v>0</v>
      </c>
      <c r="D4642" s="44" t="n">
        <v>1</v>
      </c>
      <c r="E4642" s="38" t="n">
        <f aca="false">IFERROR(C4642/D4642,0)</f>
        <v>0</v>
      </c>
      <c r="F4642" s="45" t="n">
        <v>42</v>
      </c>
    </row>
    <row r="4643" customFormat="false" ht="15" hidden="false" customHeight="false" outlineLevel="0" collapsed="false">
      <c r="A4643" s="7" t="s">
        <v>3489</v>
      </c>
      <c r="B4643" s="7" t="s">
        <v>12285</v>
      </c>
      <c r="C4643" s="44" t="n">
        <v>0</v>
      </c>
      <c r="D4643" s="44" t="n">
        <v>1</v>
      </c>
      <c r="E4643" s="38" t="n">
        <f aca="false">IFERROR(C4643/D4643,0)</f>
        <v>0</v>
      </c>
      <c r="F4643" s="45" t="n">
        <v>39</v>
      </c>
    </row>
    <row r="4644" customFormat="false" ht="15" hidden="false" customHeight="false" outlineLevel="0" collapsed="false">
      <c r="A4644" s="7" t="s">
        <v>5977</v>
      </c>
      <c r="B4644" s="7" t="s">
        <v>12358</v>
      </c>
      <c r="C4644" s="44" t="n">
        <v>0</v>
      </c>
      <c r="D4644" s="44" t="n">
        <v>1</v>
      </c>
      <c r="E4644" s="38" t="n">
        <f aca="false">IFERROR(C4644/D4644,0)</f>
        <v>0</v>
      </c>
      <c r="F4644" s="45" t="n">
        <v>43</v>
      </c>
    </row>
    <row r="4645" customFormat="false" ht="15" hidden="false" customHeight="false" outlineLevel="0" collapsed="false">
      <c r="A4645" s="7" t="s">
        <v>9040</v>
      </c>
      <c r="B4645" s="7" t="s">
        <v>12285</v>
      </c>
      <c r="C4645" s="44" t="n">
        <v>0</v>
      </c>
      <c r="D4645" s="44" t="n">
        <v>1</v>
      </c>
      <c r="E4645" s="38" t="n">
        <f aca="false">IFERROR(C4645/D4645,0)</f>
        <v>0</v>
      </c>
      <c r="F4645" s="45" t="n">
        <v>29</v>
      </c>
    </row>
    <row r="4646" customFormat="false" ht="15" hidden="false" customHeight="false" outlineLevel="0" collapsed="false">
      <c r="A4646" s="7" t="s">
        <v>5979</v>
      </c>
      <c r="B4646" s="7" t="s">
        <v>12339</v>
      </c>
      <c r="C4646" s="44" t="n">
        <v>0</v>
      </c>
      <c r="D4646" s="44" t="n">
        <v>1</v>
      </c>
      <c r="E4646" s="38" t="n">
        <f aca="false">IFERROR(C4646/D4646,0)</f>
        <v>0</v>
      </c>
      <c r="F4646" s="45" t="n">
        <v>48</v>
      </c>
    </row>
    <row r="4647" customFormat="false" ht="15" hidden="false" customHeight="false" outlineLevel="0" collapsed="false">
      <c r="A4647" s="7" t="s">
        <v>8249</v>
      </c>
      <c r="B4647" s="7" t="s">
        <v>12280</v>
      </c>
      <c r="C4647" s="44" t="n">
        <v>0</v>
      </c>
      <c r="D4647" s="44" t="n">
        <v>1</v>
      </c>
      <c r="E4647" s="38" t="n">
        <f aca="false">IFERROR(C4647/D4647,0)</f>
        <v>0</v>
      </c>
      <c r="F4647" s="45" t="n">
        <v>44</v>
      </c>
    </row>
    <row r="4648" customFormat="false" ht="15" hidden="false" customHeight="false" outlineLevel="0" collapsed="false">
      <c r="A4648" s="7" t="s">
        <v>4420</v>
      </c>
      <c r="B4648" s="7" t="s">
        <v>12286</v>
      </c>
      <c r="C4648" s="44" t="n">
        <v>0</v>
      </c>
      <c r="D4648" s="44" t="n">
        <v>1</v>
      </c>
      <c r="E4648" s="38" t="n">
        <f aca="false">IFERROR(C4648/D4648,0)</f>
        <v>0</v>
      </c>
      <c r="F4648" s="45" t="n">
        <v>9</v>
      </c>
    </row>
    <row r="4649" customFormat="false" ht="15" hidden="false" customHeight="false" outlineLevel="0" collapsed="false">
      <c r="A4649" s="7" t="s">
        <v>3754</v>
      </c>
      <c r="B4649" s="7" t="s">
        <v>12285</v>
      </c>
      <c r="C4649" s="44" t="n">
        <v>0</v>
      </c>
      <c r="D4649" s="44" t="n">
        <v>1</v>
      </c>
      <c r="E4649" s="38" t="n">
        <f aca="false">IFERROR(C4649/D4649,0)</f>
        <v>0</v>
      </c>
      <c r="F4649" s="45" t="n">
        <v>28</v>
      </c>
    </row>
    <row r="4650" customFormat="false" ht="15" hidden="false" customHeight="false" outlineLevel="0" collapsed="false">
      <c r="A4650" s="7" t="s">
        <v>3734</v>
      </c>
      <c r="B4650" s="7" t="s">
        <v>12303</v>
      </c>
      <c r="C4650" s="44" t="n">
        <v>0</v>
      </c>
      <c r="D4650" s="44" t="n">
        <v>1</v>
      </c>
      <c r="E4650" s="38" t="n">
        <f aca="false">IFERROR(C4650/D4650,0)</f>
        <v>0</v>
      </c>
      <c r="F4650" s="45" t="n">
        <v>46</v>
      </c>
    </row>
    <row r="4651" customFormat="false" ht="15" hidden="false" customHeight="false" outlineLevel="0" collapsed="false">
      <c r="A4651" s="7" t="s">
        <v>5348</v>
      </c>
      <c r="B4651" s="7" t="s">
        <v>12291</v>
      </c>
      <c r="C4651" s="44" t="n">
        <v>0</v>
      </c>
      <c r="D4651" s="44" t="n">
        <v>1</v>
      </c>
      <c r="E4651" s="38" t="n">
        <f aca="false">IFERROR(C4651/D4651,0)</f>
        <v>0</v>
      </c>
      <c r="F4651" s="45" t="n">
        <v>28</v>
      </c>
    </row>
    <row r="4652" customFormat="false" ht="15" hidden="false" customHeight="false" outlineLevel="0" collapsed="false">
      <c r="A4652" s="7" t="s">
        <v>4579</v>
      </c>
      <c r="B4652" s="7" t="s">
        <v>12283</v>
      </c>
      <c r="C4652" s="44" t="n">
        <v>0</v>
      </c>
      <c r="D4652" s="44" t="n">
        <v>1</v>
      </c>
      <c r="E4652" s="38" t="n">
        <f aca="false">IFERROR(C4652/D4652,0)</f>
        <v>0</v>
      </c>
      <c r="F4652" s="45" t="n">
        <v>9</v>
      </c>
    </row>
    <row r="4653" customFormat="false" ht="15" hidden="false" customHeight="false" outlineLevel="0" collapsed="false">
      <c r="A4653" s="7" t="s">
        <v>9045</v>
      </c>
      <c r="B4653" s="7" t="s">
        <v>12285</v>
      </c>
      <c r="C4653" s="44" t="n">
        <v>0</v>
      </c>
      <c r="D4653" s="44" t="n">
        <v>1</v>
      </c>
      <c r="E4653" s="38" t="n">
        <f aca="false">IFERROR(C4653/D4653,0)</f>
        <v>0</v>
      </c>
      <c r="F4653" s="45" t="n">
        <v>25</v>
      </c>
    </row>
    <row r="4654" customFormat="false" ht="15" hidden="false" customHeight="false" outlineLevel="0" collapsed="false">
      <c r="A4654" s="7" t="s">
        <v>4960</v>
      </c>
      <c r="B4654" s="7" t="s">
        <v>12299</v>
      </c>
      <c r="C4654" s="44" t="n">
        <v>0</v>
      </c>
      <c r="D4654" s="44" t="n">
        <v>1</v>
      </c>
      <c r="E4654" s="38" t="n">
        <f aca="false">IFERROR(C4654/D4654,0)</f>
        <v>0</v>
      </c>
      <c r="F4654" s="45" t="n">
        <v>19</v>
      </c>
    </row>
    <row r="4655" customFormat="false" ht="15" hidden="false" customHeight="false" outlineLevel="0" collapsed="false">
      <c r="A4655" s="7" t="s">
        <v>8904</v>
      </c>
      <c r="B4655" s="7" t="s">
        <v>12285</v>
      </c>
      <c r="C4655" s="44" t="n">
        <v>0</v>
      </c>
      <c r="D4655" s="44" t="n">
        <v>1</v>
      </c>
      <c r="E4655" s="38" t="n">
        <f aca="false">IFERROR(C4655/D4655,0)</f>
        <v>0</v>
      </c>
      <c r="F4655" s="45" t="n">
        <v>37</v>
      </c>
    </row>
    <row r="4656" customFormat="false" ht="15" hidden="false" customHeight="false" outlineLevel="0" collapsed="false">
      <c r="A4656" s="7" t="s">
        <v>6799</v>
      </c>
      <c r="B4656" s="7" t="s">
        <v>12285</v>
      </c>
      <c r="C4656" s="44" t="n">
        <v>0</v>
      </c>
      <c r="D4656" s="44" t="n">
        <v>1</v>
      </c>
      <c r="E4656" s="38" t="n">
        <f aca="false">IFERROR(C4656/D4656,0)</f>
        <v>0</v>
      </c>
      <c r="F4656" s="45" t="n">
        <v>5</v>
      </c>
    </row>
    <row r="4657" customFormat="false" ht="15" hidden="false" customHeight="false" outlineLevel="0" collapsed="false">
      <c r="A4657" s="7" t="s">
        <v>8246</v>
      </c>
      <c r="B4657" s="7" t="s">
        <v>12285</v>
      </c>
      <c r="C4657" s="44" t="n">
        <v>0</v>
      </c>
      <c r="D4657" s="44" t="n">
        <v>1</v>
      </c>
      <c r="E4657" s="38" t="n">
        <f aca="false">IFERROR(C4657/D4657,0)</f>
        <v>0</v>
      </c>
      <c r="F4657" s="45" t="n">
        <v>30</v>
      </c>
    </row>
    <row r="4658" customFormat="false" ht="15" hidden="false" customHeight="false" outlineLevel="0" collapsed="false">
      <c r="A4658" s="7" t="s">
        <v>4782</v>
      </c>
      <c r="B4658" s="7" t="s">
        <v>12293</v>
      </c>
      <c r="C4658" s="44" t="n">
        <v>0</v>
      </c>
      <c r="D4658" s="44" t="n">
        <v>1</v>
      </c>
      <c r="E4658" s="38" t="n">
        <f aca="false">IFERROR(C4658/D4658,0)</f>
        <v>0</v>
      </c>
      <c r="F4658" s="45" t="n">
        <v>10</v>
      </c>
    </row>
    <row r="4659" customFormat="false" ht="15" hidden="false" customHeight="false" outlineLevel="0" collapsed="false">
      <c r="A4659" s="7" t="s">
        <v>6954</v>
      </c>
      <c r="B4659" s="7" t="s">
        <v>12339</v>
      </c>
      <c r="C4659" s="44" t="n">
        <v>0</v>
      </c>
      <c r="D4659" s="44" t="n">
        <v>1</v>
      </c>
      <c r="E4659" s="38" t="n">
        <f aca="false">IFERROR(C4659/D4659,0)</f>
        <v>0</v>
      </c>
      <c r="F4659" s="45" t="n">
        <v>46</v>
      </c>
    </row>
    <row r="4660" customFormat="false" ht="15" hidden="false" customHeight="false" outlineLevel="0" collapsed="false">
      <c r="A4660" s="7" t="s">
        <v>2319</v>
      </c>
      <c r="B4660" s="7" t="s">
        <v>12293</v>
      </c>
      <c r="C4660" s="44" t="n">
        <v>0</v>
      </c>
      <c r="D4660" s="44" t="n">
        <v>1</v>
      </c>
      <c r="E4660" s="38" t="n">
        <f aca="false">IFERROR(C4660/D4660,0)</f>
        <v>0</v>
      </c>
      <c r="F4660" s="45" t="n">
        <v>35</v>
      </c>
    </row>
    <row r="4661" customFormat="false" ht="15" hidden="false" customHeight="false" outlineLevel="0" collapsed="false">
      <c r="A4661" s="7" t="s">
        <v>5344</v>
      </c>
      <c r="B4661" s="7" t="s">
        <v>12302</v>
      </c>
      <c r="C4661" s="44" t="n">
        <v>0</v>
      </c>
      <c r="D4661" s="44" t="n">
        <v>1</v>
      </c>
      <c r="E4661" s="38" t="n">
        <f aca="false">IFERROR(C4661/D4661,0)</f>
        <v>0</v>
      </c>
      <c r="F4661" s="45" t="n">
        <v>46</v>
      </c>
    </row>
    <row r="4662" customFormat="false" ht="15" hidden="false" customHeight="false" outlineLevel="0" collapsed="false">
      <c r="A4662" s="7" t="s">
        <v>3762</v>
      </c>
      <c r="B4662" s="7" t="s">
        <v>12358</v>
      </c>
      <c r="C4662" s="44" t="n">
        <v>0</v>
      </c>
      <c r="D4662" s="44" t="n">
        <v>1</v>
      </c>
      <c r="E4662" s="38" t="n">
        <f aca="false">IFERROR(C4662/D4662,0)</f>
        <v>0</v>
      </c>
      <c r="F4662" s="45" t="n">
        <v>24</v>
      </c>
    </row>
    <row r="4663" customFormat="false" ht="15" hidden="false" customHeight="false" outlineLevel="0" collapsed="false">
      <c r="A4663" s="7" t="s">
        <v>8230</v>
      </c>
      <c r="B4663" s="7" t="s">
        <v>12285</v>
      </c>
      <c r="C4663" s="44" t="n">
        <v>0</v>
      </c>
      <c r="D4663" s="44" t="n">
        <v>1</v>
      </c>
      <c r="E4663" s="38" t="n">
        <f aca="false">IFERROR(C4663/D4663,0)</f>
        <v>0</v>
      </c>
      <c r="F4663" s="45" t="n">
        <v>24</v>
      </c>
    </row>
    <row r="4664" customFormat="false" ht="15" hidden="false" customHeight="false" outlineLevel="0" collapsed="false">
      <c r="A4664" s="7" t="s">
        <v>2798</v>
      </c>
      <c r="B4664" s="7" t="s">
        <v>12282</v>
      </c>
      <c r="C4664" s="44" t="n">
        <v>0</v>
      </c>
      <c r="D4664" s="44" t="n">
        <v>1</v>
      </c>
      <c r="E4664" s="38" t="n">
        <f aca="false">IFERROR(C4664/D4664,0)</f>
        <v>0</v>
      </c>
      <c r="F4664" s="45" t="n">
        <v>9</v>
      </c>
    </row>
    <row r="4665" customFormat="false" ht="15" hidden="false" customHeight="false" outlineLevel="0" collapsed="false">
      <c r="A4665" s="7" t="s">
        <v>7996</v>
      </c>
      <c r="B4665" s="7" t="s">
        <v>12284</v>
      </c>
      <c r="C4665" s="44" t="n">
        <v>0</v>
      </c>
      <c r="D4665" s="44" t="n">
        <v>1</v>
      </c>
      <c r="E4665" s="38" t="n">
        <f aca="false">IFERROR(C4665/D4665,0)</f>
        <v>0</v>
      </c>
      <c r="F4665" s="45" t="n">
        <v>43</v>
      </c>
    </row>
    <row r="4666" customFormat="false" ht="15" hidden="false" customHeight="false" outlineLevel="0" collapsed="false">
      <c r="A4666" s="7" t="s">
        <v>2547</v>
      </c>
      <c r="B4666" s="7" t="s">
        <v>12293</v>
      </c>
      <c r="C4666" s="44" t="n">
        <v>0</v>
      </c>
      <c r="D4666" s="44" t="n">
        <v>1</v>
      </c>
      <c r="E4666" s="38" t="n">
        <f aca="false">IFERROR(C4666/D4666,0)</f>
        <v>0</v>
      </c>
      <c r="F4666" s="45" t="n">
        <v>52</v>
      </c>
    </row>
    <row r="4667" customFormat="false" ht="15" hidden="false" customHeight="false" outlineLevel="0" collapsed="false">
      <c r="A4667" s="7" t="s">
        <v>7997</v>
      </c>
      <c r="B4667" s="7" t="s">
        <v>12280</v>
      </c>
      <c r="C4667" s="44" t="n">
        <v>0</v>
      </c>
      <c r="D4667" s="44" t="n">
        <v>1</v>
      </c>
      <c r="E4667" s="38" t="n">
        <f aca="false">IFERROR(C4667/D4667,0)</f>
        <v>0</v>
      </c>
      <c r="F4667" s="45" t="n">
        <v>31</v>
      </c>
    </row>
    <row r="4668" customFormat="false" ht="15" hidden="false" customHeight="false" outlineLevel="0" collapsed="false">
      <c r="A4668" s="7" t="s">
        <v>4836</v>
      </c>
      <c r="B4668" s="7" t="s">
        <v>12281</v>
      </c>
      <c r="C4668" s="44" t="n">
        <v>0</v>
      </c>
      <c r="D4668" s="44" t="n">
        <v>1</v>
      </c>
      <c r="E4668" s="38" t="n">
        <f aca="false">IFERROR(C4668/D4668,0)</f>
        <v>0</v>
      </c>
      <c r="F4668" s="45" t="n">
        <v>9</v>
      </c>
    </row>
    <row r="4669" customFormat="false" ht="15" hidden="false" customHeight="false" outlineLevel="0" collapsed="false">
      <c r="A4669" s="7" t="s">
        <v>6960</v>
      </c>
      <c r="B4669" s="7" t="s">
        <v>12281</v>
      </c>
      <c r="C4669" s="44" t="n">
        <v>0</v>
      </c>
      <c r="D4669" s="44" t="n">
        <v>1</v>
      </c>
      <c r="E4669" s="38" t="n">
        <f aca="false">IFERROR(C4669/D4669,0)</f>
        <v>0</v>
      </c>
      <c r="F4669" s="45" t="n">
        <v>13</v>
      </c>
    </row>
    <row r="4670" customFormat="false" ht="15" hidden="false" customHeight="false" outlineLevel="0" collapsed="false">
      <c r="A4670" s="7" t="s">
        <v>8228</v>
      </c>
      <c r="B4670" s="7" t="s">
        <v>12285</v>
      </c>
      <c r="C4670" s="44" t="n">
        <v>0</v>
      </c>
      <c r="D4670" s="44" t="n">
        <v>1</v>
      </c>
      <c r="E4670" s="38" t="n">
        <f aca="false">IFERROR(C4670/D4670,0)</f>
        <v>0</v>
      </c>
      <c r="F4670" s="45" t="n">
        <v>48</v>
      </c>
    </row>
    <row r="4671" customFormat="false" ht="15" hidden="false" customHeight="false" outlineLevel="0" collapsed="false">
      <c r="A4671" s="7" t="s">
        <v>7455</v>
      </c>
      <c r="B4671" s="7" t="s">
        <v>12285</v>
      </c>
      <c r="C4671" s="44" t="n">
        <v>0</v>
      </c>
      <c r="D4671" s="44" t="n">
        <v>1</v>
      </c>
      <c r="E4671" s="38" t="n">
        <f aca="false">IFERROR(C4671/D4671,0)</f>
        <v>0</v>
      </c>
      <c r="F4671" s="45" t="n">
        <v>27</v>
      </c>
    </row>
    <row r="4672" customFormat="false" ht="15" hidden="false" customHeight="false" outlineLevel="0" collapsed="false">
      <c r="A4672" s="7" t="s">
        <v>6798</v>
      </c>
      <c r="B4672" s="7" t="s">
        <v>12282</v>
      </c>
      <c r="C4672" s="44" t="n">
        <v>0</v>
      </c>
      <c r="D4672" s="44" t="n">
        <v>1</v>
      </c>
      <c r="E4672" s="38" t="n">
        <f aca="false">IFERROR(C4672/D4672,0)</f>
        <v>0</v>
      </c>
      <c r="F4672" s="45" t="n">
        <v>41</v>
      </c>
    </row>
    <row r="4673" customFormat="false" ht="15" hidden="false" customHeight="false" outlineLevel="0" collapsed="false">
      <c r="A4673" s="7" t="s">
        <v>3128</v>
      </c>
      <c r="B4673" s="7" t="s">
        <v>12318</v>
      </c>
      <c r="C4673" s="44" t="n">
        <v>0</v>
      </c>
      <c r="D4673" s="44" t="n">
        <v>1</v>
      </c>
      <c r="E4673" s="38" t="n">
        <f aca="false">IFERROR(C4673/D4673,0)</f>
        <v>0</v>
      </c>
      <c r="F4673" s="45" t="n">
        <v>30</v>
      </c>
    </row>
    <row r="4674" customFormat="false" ht="15" hidden="false" customHeight="false" outlineLevel="0" collapsed="false">
      <c r="A4674" s="7" t="s">
        <v>3983</v>
      </c>
      <c r="B4674" s="7" t="s">
        <v>12284</v>
      </c>
      <c r="C4674" s="44" t="n">
        <v>0</v>
      </c>
      <c r="D4674" s="44" t="n">
        <v>1</v>
      </c>
      <c r="E4674" s="38" t="n">
        <f aca="false">IFERROR(C4674/D4674,0)</f>
        <v>0</v>
      </c>
      <c r="F4674" s="45" t="n">
        <v>11</v>
      </c>
    </row>
    <row r="4675" customFormat="false" ht="15" hidden="false" customHeight="false" outlineLevel="0" collapsed="false">
      <c r="A4675" s="7" t="s">
        <v>7275</v>
      </c>
      <c r="B4675" s="7" t="s">
        <v>12303</v>
      </c>
      <c r="C4675" s="44" t="n">
        <v>0</v>
      </c>
      <c r="D4675" s="44" t="n">
        <v>1</v>
      </c>
      <c r="E4675" s="38" t="n">
        <f aca="false">IFERROR(C4675/D4675,0)</f>
        <v>0</v>
      </c>
      <c r="F4675" s="45" t="n">
        <v>34</v>
      </c>
    </row>
    <row r="4676" customFormat="false" ht="15" hidden="false" customHeight="false" outlineLevel="0" collapsed="false">
      <c r="A4676" s="7" t="s">
        <v>6315</v>
      </c>
      <c r="B4676" s="7" t="s">
        <v>12285</v>
      </c>
      <c r="C4676" s="44" t="n">
        <v>0</v>
      </c>
      <c r="D4676" s="44" t="n">
        <v>1</v>
      </c>
      <c r="E4676" s="38" t="n">
        <f aca="false">IFERROR(C4676/D4676,0)</f>
        <v>0</v>
      </c>
      <c r="F4676" s="45" t="n">
        <v>29</v>
      </c>
    </row>
    <row r="4677" customFormat="false" ht="15" hidden="false" customHeight="false" outlineLevel="0" collapsed="false">
      <c r="A4677" s="7" t="s">
        <v>3373</v>
      </c>
      <c r="B4677" s="7" t="s">
        <v>12307</v>
      </c>
      <c r="C4677" s="44" t="n">
        <v>0</v>
      </c>
      <c r="D4677" s="44" t="n">
        <v>1</v>
      </c>
      <c r="E4677" s="38" t="n">
        <f aca="false">IFERROR(C4677/D4677,0)</f>
        <v>0</v>
      </c>
      <c r="F4677" s="45" t="n">
        <v>31</v>
      </c>
    </row>
    <row r="4678" customFormat="false" ht="15" hidden="false" customHeight="false" outlineLevel="0" collapsed="false">
      <c r="A4678" s="7" t="s">
        <v>6792</v>
      </c>
      <c r="B4678" s="7" t="s">
        <v>12313</v>
      </c>
      <c r="C4678" s="44" t="n">
        <v>0</v>
      </c>
      <c r="D4678" s="44" t="n">
        <v>1</v>
      </c>
      <c r="E4678" s="38" t="n">
        <f aca="false">IFERROR(C4678/D4678,0)</f>
        <v>0</v>
      </c>
      <c r="F4678" s="45" t="n">
        <v>12</v>
      </c>
    </row>
    <row r="4679" customFormat="false" ht="15" hidden="false" customHeight="false" outlineLevel="0" collapsed="false">
      <c r="A4679" s="7" t="s">
        <v>6964</v>
      </c>
      <c r="B4679" s="7" t="s">
        <v>12358</v>
      </c>
      <c r="C4679" s="44" t="n">
        <v>0</v>
      </c>
      <c r="D4679" s="44" t="n">
        <v>1</v>
      </c>
      <c r="E4679" s="38" t="n">
        <f aca="false">IFERROR(C4679/D4679,0)</f>
        <v>0</v>
      </c>
      <c r="F4679" s="45" t="n">
        <v>48</v>
      </c>
    </row>
    <row r="4680" customFormat="false" ht="15" hidden="false" customHeight="false" outlineLevel="0" collapsed="false">
      <c r="A4680" s="7" t="s">
        <v>8003</v>
      </c>
      <c r="B4680" s="7" t="s">
        <v>12285</v>
      </c>
      <c r="C4680" s="44" t="n">
        <v>0</v>
      </c>
      <c r="D4680" s="44" t="n">
        <v>1</v>
      </c>
      <c r="E4680" s="38" t="n">
        <f aca="false">IFERROR(C4680/D4680,0)</f>
        <v>0</v>
      </c>
      <c r="F4680" s="45" t="n">
        <v>16</v>
      </c>
    </row>
    <row r="4681" customFormat="false" ht="15" hidden="false" customHeight="false" outlineLevel="0" collapsed="false">
      <c r="A4681" s="7" t="s">
        <v>3884</v>
      </c>
      <c r="B4681" s="7" t="s">
        <v>12286</v>
      </c>
      <c r="C4681" s="44" t="n">
        <v>0</v>
      </c>
      <c r="D4681" s="44" t="n">
        <v>1</v>
      </c>
      <c r="E4681" s="38" t="n">
        <f aca="false">IFERROR(C4681/D4681,0)</f>
        <v>0</v>
      </c>
      <c r="F4681" s="45" t="n">
        <v>11</v>
      </c>
    </row>
    <row r="4682" customFormat="false" ht="15" hidden="false" customHeight="false" outlineLevel="0" collapsed="false">
      <c r="A4682" s="7" t="s">
        <v>6965</v>
      </c>
      <c r="B4682" s="7" t="s">
        <v>12300</v>
      </c>
      <c r="C4682" s="44" t="n">
        <v>0</v>
      </c>
      <c r="D4682" s="44" t="n">
        <v>1</v>
      </c>
      <c r="E4682" s="38" t="n">
        <f aca="false">IFERROR(C4682/D4682,0)</f>
        <v>0</v>
      </c>
      <c r="F4682" s="45" t="n">
        <v>10</v>
      </c>
    </row>
    <row r="4683" customFormat="false" ht="15" hidden="false" customHeight="false" outlineLevel="0" collapsed="false">
      <c r="A4683" s="7" t="s">
        <v>8004</v>
      </c>
      <c r="B4683" s="7" t="s">
        <v>12285</v>
      </c>
      <c r="C4683" s="44" t="n">
        <v>0</v>
      </c>
      <c r="D4683" s="44" t="n">
        <v>1</v>
      </c>
      <c r="E4683" s="38" t="n">
        <f aca="false">IFERROR(C4683/D4683,0)</f>
        <v>0</v>
      </c>
      <c r="F4683" s="45" t="n">
        <v>31</v>
      </c>
    </row>
    <row r="4684" customFormat="false" ht="15" hidden="false" customHeight="false" outlineLevel="0" collapsed="false">
      <c r="A4684" s="7" t="s">
        <v>2900</v>
      </c>
      <c r="B4684" s="7" t="s">
        <v>12339</v>
      </c>
      <c r="C4684" s="44" t="n">
        <v>0</v>
      </c>
      <c r="D4684" s="44" t="n">
        <v>1</v>
      </c>
      <c r="E4684" s="38" t="n">
        <f aca="false">IFERROR(C4684/D4684,0)</f>
        <v>0</v>
      </c>
      <c r="F4684" s="45" t="n">
        <v>18</v>
      </c>
    </row>
    <row r="4685" customFormat="false" ht="15" hidden="false" customHeight="false" outlineLevel="0" collapsed="false">
      <c r="A4685" s="7" t="s">
        <v>5996</v>
      </c>
      <c r="B4685" s="7" t="s">
        <v>12293</v>
      </c>
      <c r="C4685" s="44" t="n">
        <v>0</v>
      </c>
      <c r="D4685" s="44" t="n">
        <v>1</v>
      </c>
      <c r="E4685" s="38" t="n">
        <f aca="false">IFERROR(C4685/D4685,0)</f>
        <v>0</v>
      </c>
      <c r="F4685" s="45" t="n">
        <v>46</v>
      </c>
    </row>
    <row r="4686" customFormat="false" ht="15" hidden="false" customHeight="false" outlineLevel="0" collapsed="false">
      <c r="A4686" s="7" t="s">
        <v>5522</v>
      </c>
      <c r="B4686" s="7" t="s">
        <v>12285</v>
      </c>
      <c r="C4686" s="44" t="n">
        <v>0</v>
      </c>
      <c r="D4686" s="44" t="n">
        <v>1</v>
      </c>
      <c r="E4686" s="38" t="n">
        <f aca="false">IFERROR(C4686/D4686,0)</f>
        <v>0</v>
      </c>
      <c r="F4686" s="45" t="n">
        <v>19</v>
      </c>
    </row>
    <row r="4687" customFormat="false" ht="15" hidden="false" customHeight="false" outlineLevel="0" collapsed="false">
      <c r="A4687" s="7" t="s">
        <v>8219</v>
      </c>
      <c r="B4687" s="7" t="s">
        <v>12285</v>
      </c>
      <c r="C4687" s="44" t="n">
        <v>0</v>
      </c>
      <c r="D4687" s="44" t="n">
        <v>1</v>
      </c>
      <c r="E4687" s="38" t="n">
        <f aca="false">IFERROR(C4687/D4687,0)</f>
        <v>0</v>
      </c>
      <c r="F4687" s="45" t="n">
        <v>38</v>
      </c>
    </row>
    <row r="4688" customFormat="false" ht="15" hidden="false" customHeight="false" outlineLevel="0" collapsed="false">
      <c r="A4688" s="7" t="s">
        <v>9062</v>
      </c>
      <c r="B4688" s="7" t="s">
        <v>12284</v>
      </c>
      <c r="C4688" s="44" t="n">
        <v>0</v>
      </c>
      <c r="D4688" s="44" t="n">
        <v>1</v>
      </c>
      <c r="E4688" s="38" t="n">
        <f aca="false">IFERROR(C4688/D4688,0)</f>
        <v>0</v>
      </c>
      <c r="F4688" s="45" t="n">
        <v>62</v>
      </c>
    </row>
    <row r="4689" customFormat="false" ht="15" hidden="false" customHeight="false" outlineLevel="0" collapsed="false">
      <c r="A4689" s="7" t="s">
        <v>3270</v>
      </c>
      <c r="B4689" s="7" t="s">
        <v>12347</v>
      </c>
      <c r="C4689" s="44" t="n">
        <v>0</v>
      </c>
      <c r="D4689" s="44" t="n">
        <v>1</v>
      </c>
      <c r="E4689" s="38" t="n">
        <f aca="false">IFERROR(C4689/D4689,0)</f>
        <v>0</v>
      </c>
      <c r="F4689" s="45" t="n">
        <v>39</v>
      </c>
    </row>
    <row r="4690" customFormat="false" ht="15" hidden="false" customHeight="false" outlineLevel="0" collapsed="false">
      <c r="A4690" s="7" t="s">
        <v>8007</v>
      </c>
      <c r="B4690" s="7" t="s">
        <v>12282</v>
      </c>
      <c r="C4690" s="44" t="n">
        <v>0</v>
      </c>
      <c r="D4690" s="44" t="n">
        <v>1</v>
      </c>
      <c r="E4690" s="38" t="n">
        <f aca="false">IFERROR(C4690/D4690,0)</f>
        <v>0</v>
      </c>
      <c r="F4690" s="45" t="n">
        <v>43</v>
      </c>
    </row>
    <row r="4691" customFormat="false" ht="15" hidden="false" customHeight="false" outlineLevel="0" collapsed="false">
      <c r="A4691" s="7" t="s">
        <v>2445</v>
      </c>
      <c r="B4691" s="7" t="s">
        <v>12289</v>
      </c>
      <c r="C4691" s="44" t="n">
        <v>0</v>
      </c>
      <c r="D4691" s="44" t="n">
        <v>1</v>
      </c>
      <c r="E4691" s="38" t="n">
        <f aca="false">IFERROR(C4691/D4691,0)</f>
        <v>0</v>
      </c>
      <c r="F4691" s="45" t="n">
        <v>11</v>
      </c>
    </row>
    <row r="4692" customFormat="false" ht="15" hidden="false" customHeight="false" outlineLevel="0" collapsed="false">
      <c r="A4692" s="7" t="s">
        <v>2439</v>
      </c>
      <c r="B4692" s="7" t="s">
        <v>12289</v>
      </c>
      <c r="C4692" s="44" t="n">
        <v>0</v>
      </c>
      <c r="D4692" s="44" t="n">
        <v>1</v>
      </c>
      <c r="E4692" s="38" t="n">
        <f aca="false">IFERROR(C4692/D4692,0)</f>
        <v>0</v>
      </c>
      <c r="F4692" s="45" t="n">
        <v>48</v>
      </c>
    </row>
    <row r="4693" customFormat="false" ht="15" hidden="false" customHeight="false" outlineLevel="0" collapsed="false">
      <c r="A4693" s="7" t="s">
        <v>8871</v>
      </c>
      <c r="B4693" s="7" t="s">
        <v>12285</v>
      </c>
      <c r="C4693" s="44" t="n">
        <v>0</v>
      </c>
      <c r="D4693" s="44" t="n">
        <v>1</v>
      </c>
      <c r="E4693" s="38" t="n">
        <f aca="false">IFERROR(C4693/D4693,0)</f>
        <v>0</v>
      </c>
      <c r="F4693" s="45" t="n">
        <v>13</v>
      </c>
    </row>
    <row r="4694" customFormat="false" ht="15" hidden="false" customHeight="false" outlineLevel="0" collapsed="false">
      <c r="A4694" s="7" t="s">
        <v>4880</v>
      </c>
      <c r="B4694" s="7" t="s">
        <v>12282</v>
      </c>
      <c r="C4694" s="44" t="n">
        <v>0</v>
      </c>
      <c r="D4694" s="44" t="n">
        <v>1</v>
      </c>
      <c r="E4694" s="38" t="n">
        <f aca="false">IFERROR(C4694/D4694,0)</f>
        <v>0</v>
      </c>
      <c r="F4694" s="45" t="n">
        <v>25</v>
      </c>
    </row>
    <row r="4695" customFormat="false" ht="15" hidden="false" customHeight="false" outlineLevel="0" collapsed="false">
      <c r="A4695" s="7" t="s">
        <v>2348</v>
      </c>
      <c r="B4695" s="7" t="s">
        <v>12298</v>
      </c>
      <c r="C4695" s="44" t="n">
        <v>0</v>
      </c>
      <c r="D4695" s="44" t="n">
        <v>1</v>
      </c>
      <c r="E4695" s="38" t="n">
        <f aca="false">IFERROR(C4695/D4695,0)</f>
        <v>0</v>
      </c>
      <c r="F4695" s="45" t="n">
        <v>42</v>
      </c>
    </row>
    <row r="4696" customFormat="false" ht="15" hidden="false" customHeight="false" outlineLevel="0" collapsed="false">
      <c r="A4696" s="7" t="s">
        <v>4691</v>
      </c>
      <c r="B4696" s="7" t="s">
        <v>12304</v>
      </c>
      <c r="C4696" s="44" t="n">
        <v>0</v>
      </c>
      <c r="D4696" s="44" t="n">
        <v>1</v>
      </c>
      <c r="E4696" s="38" t="n">
        <f aca="false">IFERROR(C4696/D4696,0)</f>
        <v>0</v>
      </c>
      <c r="F4696" s="45" t="n">
        <v>8</v>
      </c>
    </row>
    <row r="4697" customFormat="false" ht="15" hidden="false" customHeight="false" outlineLevel="0" collapsed="false">
      <c r="A4697" s="7" t="s">
        <v>7267</v>
      </c>
      <c r="B4697" s="7" t="s">
        <v>12285</v>
      </c>
      <c r="C4697" s="44" t="n">
        <v>0</v>
      </c>
      <c r="D4697" s="44" t="n">
        <v>1</v>
      </c>
      <c r="E4697" s="38" t="n">
        <f aca="false">IFERROR(C4697/D4697,0)</f>
        <v>0</v>
      </c>
      <c r="F4697" s="45" t="n">
        <v>18</v>
      </c>
    </row>
    <row r="4698" customFormat="false" ht="15" hidden="false" customHeight="false" outlineLevel="0" collapsed="false">
      <c r="A4698" s="7" t="s">
        <v>6307</v>
      </c>
      <c r="B4698" s="7" t="s">
        <v>12285</v>
      </c>
      <c r="C4698" s="44" t="n">
        <v>0</v>
      </c>
      <c r="D4698" s="44" t="n">
        <v>1</v>
      </c>
      <c r="E4698" s="38" t="n">
        <f aca="false">IFERROR(C4698/D4698,0)</f>
        <v>0</v>
      </c>
      <c r="F4698" s="45" t="n">
        <v>18</v>
      </c>
    </row>
    <row r="4699" customFormat="false" ht="15" hidden="false" customHeight="false" outlineLevel="0" collapsed="false">
      <c r="A4699" s="7" t="s">
        <v>2833</v>
      </c>
      <c r="B4699" s="7" t="s">
        <v>12313</v>
      </c>
      <c r="C4699" s="44" t="n">
        <v>0</v>
      </c>
      <c r="D4699" s="44" t="n">
        <v>1</v>
      </c>
      <c r="E4699" s="38" t="n">
        <f aca="false">IFERROR(C4699/D4699,0)</f>
        <v>0</v>
      </c>
      <c r="F4699" s="45" t="n">
        <v>12</v>
      </c>
    </row>
    <row r="4700" customFormat="false" ht="15" hidden="false" customHeight="false" outlineLevel="0" collapsed="false">
      <c r="A4700" s="7" t="s">
        <v>4003</v>
      </c>
      <c r="B4700" s="7" t="s">
        <v>12303</v>
      </c>
      <c r="C4700" s="44" t="n">
        <v>0</v>
      </c>
      <c r="D4700" s="44" t="n">
        <v>1</v>
      </c>
      <c r="E4700" s="38" t="n">
        <f aca="false">IFERROR(C4700/D4700,0)</f>
        <v>0</v>
      </c>
      <c r="F4700" s="45" t="n">
        <v>16</v>
      </c>
    </row>
    <row r="4701" customFormat="false" ht="15" hidden="false" customHeight="false" outlineLevel="0" collapsed="false">
      <c r="A4701" s="7" t="s">
        <v>8535</v>
      </c>
      <c r="B4701" s="7" t="s">
        <v>12285</v>
      </c>
      <c r="C4701" s="44" t="n">
        <v>0</v>
      </c>
      <c r="D4701" s="44" t="n">
        <v>1</v>
      </c>
      <c r="E4701" s="38" t="n">
        <f aca="false">IFERROR(C4701/D4701,0)</f>
        <v>0</v>
      </c>
      <c r="F4701" s="45" t="n">
        <v>20</v>
      </c>
    </row>
    <row r="4702" customFormat="false" ht="15" hidden="false" customHeight="false" outlineLevel="0" collapsed="false">
      <c r="A4702" s="7" t="s">
        <v>8544</v>
      </c>
      <c r="B4702" s="7" t="s">
        <v>12285</v>
      </c>
      <c r="C4702" s="44" t="n">
        <v>0</v>
      </c>
      <c r="D4702" s="44" t="n">
        <v>1</v>
      </c>
      <c r="E4702" s="38" t="n">
        <f aca="false">IFERROR(C4702/D4702,0)</f>
        <v>0</v>
      </c>
      <c r="F4702" s="45" t="n">
        <v>13</v>
      </c>
    </row>
    <row r="4703" customFormat="false" ht="15" hidden="false" customHeight="false" outlineLevel="0" collapsed="false">
      <c r="A4703" s="7" t="s">
        <v>2382</v>
      </c>
      <c r="B4703" s="7" t="s">
        <v>12286</v>
      </c>
      <c r="C4703" s="44" t="n">
        <v>0</v>
      </c>
      <c r="D4703" s="44" t="n">
        <v>1</v>
      </c>
      <c r="E4703" s="38" t="n">
        <f aca="false">IFERROR(C4703/D4703,0)</f>
        <v>0</v>
      </c>
      <c r="F4703" s="45" t="n">
        <v>11</v>
      </c>
    </row>
    <row r="4704" customFormat="false" ht="15" hidden="false" customHeight="false" outlineLevel="0" collapsed="false">
      <c r="A4704" s="7" t="s">
        <v>6303</v>
      </c>
      <c r="B4704" s="7" t="s">
        <v>12284</v>
      </c>
      <c r="C4704" s="44" t="n">
        <v>0</v>
      </c>
      <c r="D4704" s="44" t="n">
        <v>1</v>
      </c>
      <c r="E4704" s="38" t="n">
        <f aca="false">IFERROR(C4704/D4704,0)</f>
        <v>0</v>
      </c>
      <c r="F4704" s="45" t="n">
        <v>57</v>
      </c>
    </row>
    <row r="4705" customFormat="false" ht="15" hidden="false" customHeight="false" outlineLevel="0" collapsed="false">
      <c r="A4705" s="7" t="s">
        <v>8552</v>
      </c>
      <c r="B4705" s="7" t="s">
        <v>12320</v>
      </c>
      <c r="C4705" s="44" t="n">
        <v>0</v>
      </c>
      <c r="D4705" s="44" t="n">
        <v>1</v>
      </c>
      <c r="E4705" s="38" t="n">
        <f aca="false">IFERROR(C4705/D4705,0)</f>
        <v>0</v>
      </c>
      <c r="F4705" s="45" t="n">
        <v>11</v>
      </c>
    </row>
    <row r="4706" customFormat="false" ht="15" hidden="false" customHeight="false" outlineLevel="0" collapsed="false">
      <c r="A4706" s="7" t="s">
        <v>3380</v>
      </c>
      <c r="B4706" s="7" t="s">
        <v>12296</v>
      </c>
      <c r="C4706" s="44" t="n">
        <v>0</v>
      </c>
      <c r="D4706" s="44" t="n">
        <v>1</v>
      </c>
      <c r="E4706" s="38" t="n">
        <f aca="false">IFERROR(C4706/D4706,0)</f>
        <v>0</v>
      </c>
      <c r="F4706" s="45" t="n">
        <v>66</v>
      </c>
    </row>
    <row r="4707" customFormat="false" ht="15" hidden="false" customHeight="false" outlineLevel="0" collapsed="false">
      <c r="A4707" s="7" t="s">
        <v>6300</v>
      </c>
      <c r="B4707" s="7" t="s">
        <v>12280</v>
      </c>
      <c r="C4707" s="44" t="n">
        <v>0</v>
      </c>
      <c r="D4707" s="44" t="n">
        <v>1</v>
      </c>
      <c r="E4707" s="38" t="n">
        <f aca="false">IFERROR(C4707/D4707,0)</f>
        <v>0</v>
      </c>
      <c r="F4707" s="45" t="n">
        <v>4</v>
      </c>
    </row>
    <row r="4708" customFormat="false" ht="15" hidden="false" customHeight="false" outlineLevel="0" collapsed="false">
      <c r="A4708" s="7" t="s">
        <v>4835</v>
      </c>
      <c r="B4708" s="7" t="s">
        <v>12295</v>
      </c>
      <c r="C4708" s="44" t="n">
        <v>0</v>
      </c>
      <c r="D4708" s="44" t="n">
        <v>1</v>
      </c>
      <c r="E4708" s="38" t="n">
        <f aca="false">IFERROR(C4708/D4708,0)</f>
        <v>0</v>
      </c>
      <c r="F4708" s="45" t="n">
        <v>50</v>
      </c>
    </row>
    <row r="4709" customFormat="false" ht="15" hidden="false" customHeight="false" outlineLevel="0" collapsed="false">
      <c r="A4709" s="7" t="s">
        <v>5820</v>
      </c>
      <c r="B4709" s="7" t="s">
        <v>12302</v>
      </c>
      <c r="C4709" s="44" t="n">
        <v>0</v>
      </c>
      <c r="D4709" s="44" t="n">
        <v>1</v>
      </c>
      <c r="E4709" s="38" t="n">
        <f aca="false">IFERROR(C4709/D4709,0)</f>
        <v>0</v>
      </c>
      <c r="F4709" s="45" t="n">
        <v>47</v>
      </c>
    </row>
    <row r="4710" customFormat="false" ht="15" hidden="false" customHeight="false" outlineLevel="0" collapsed="false">
      <c r="A4710" s="7" t="s">
        <v>5020</v>
      </c>
      <c r="B4710" s="7" t="s">
        <v>12308</v>
      </c>
      <c r="C4710" s="44" t="n">
        <v>0</v>
      </c>
      <c r="D4710" s="44" t="n">
        <v>1</v>
      </c>
      <c r="E4710" s="38" t="n">
        <f aca="false">IFERROR(C4710/D4710,0)</f>
        <v>0</v>
      </c>
      <c r="F4710" s="45" t="n">
        <v>55</v>
      </c>
    </row>
    <row r="4711" customFormat="false" ht="15" hidden="false" customHeight="false" outlineLevel="0" collapsed="false">
      <c r="A4711" s="7" t="s">
        <v>2539</v>
      </c>
      <c r="B4711" s="7" t="s">
        <v>12302</v>
      </c>
      <c r="C4711" s="44" t="n">
        <v>0</v>
      </c>
      <c r="D4711" s="44" t="n">
        <v>1</v>
      </c>
      <c r="E4711" s="38" t="n">
        <f aca="false">IFERROR(C4711/D4711,0)</f>
        <v>0</v>
      </c>
      <c r="F4711" s="45" t="n">
        <v>39</v>
      </c>
    </row>
    <row r="4712" customFormat="false" ht="15" hidden="false" customHeight="false" outlineLevel="0" collapsed="false">
      <c r="A4712" s="7" t="s">
        <v>8010</v>
      </c>
      <c r="B4712" s="7" t="s">
        <v>12284</v>
      </c>
      <c r="C4712" s="44" t="n">
        <v>0</v>
      </c>
      <c r="D4712" s="44" t="n">
        <v>1</v>
      </c>
      <c r="E4712" s="38" t="n">
        <f aca="false">IFERROR(C4712/D4712,0)</f>
        <v>0</v>
      </c>
      <c r="F4712" s="45" t="n">
        <v>36</v>
      </c>
    </row>
    <row r="4713" customFormat="false" ht="15" hidden="false" customHeight="false" outlineLevel="0" collapsed="false">
      <c r="A4713" s="7" t="s">
        <v>3505</v>
      </c>
      <c r="B4713" s="7" t="s">
        <v>12282</v>
      </c>
      <c r="C4713" s="44" t="n">
        <v>0</v>
      </c>
      <c r="D4713" s="44" t="n">
        <v>1</v>
      </c>
      <c r="E4713" s="38" t="n">
        <f aca="false">IFERROR(C4713/D4713,0)</f>
        <v>0</v>
      </c>
      <c r="F4713" s="45" t="n">
        <v>26</v>
      </c>
    </row>
    <row r="4714" customFormat="false" ht="15" hidden="false" customHeight="false" outlineLevel="0" collapsed="false">
      <c r="A4714" s="7" t="s">
        <v>4307</v>
      </c>
      <c r="B4714" s="7" t="s">
        <v>12285</v>
      </c>
      <c r="C4714" s="44" t="n">
        <v>0</v>
      </c>
      <c r="D4714" s="44" t="n">
        <v>1</v>
      </c>
      <c r="E4714" s="38" t="n">
        <f aca="false">IFERROR(C4714/D4714,0)</f>
        <v>0</v>
      </c>
      <c r="F4714" s="45" t="n">
        <v>11</v>
      </c>
    </row>
    <row r="4715" customFormat="false" ht="15" hidden="false" customHeight="false" outlineLevel="0" collapsed="false">
      <c r="A4715" s="7" t="s">
        <v>8206</v>
      </c>
      <c r="B4715" s="7" t="s">
        <v>12284</v>
      </c>
      <c r="C4715" s="44" t="n">
        <v>0</v>
      </c>
      <c r="D4715" s="44" t="n">
        <v>1</v>
      </c>
      <c r="E4715" s="38" t="n">
        <f aca="false">IFERROR(C4715/D4715,0)</f>
        <v>0</v>
      </c>
      <c r="F4715" s="45" t="n">
        <v>28</v>
      </c>
    </row>
    <row r="4716" customFormat="false" ht="15" hidden="false" customHeight="false" outlineLevel="0" collapsed="false">
      <c r="A4716" s="7" t="s">
        <v>2312</v>
      </c>
      <c r="B4716" s="7" t="s">
        <v>12307</v>
      </c>
      <c r="C4716" s="44" t="n">
        <v>0</v>
      </c>
      <c r="D4716" s="44" t="n">
        <v>1</v>
      </c>
      <c r="E4716" s="38" t="n">
        <f aca="false">IFERROR(C4716/D4716,0)</f>
        <v>0</v>
      </c>
      <c r="F4716" s="45" t="n">
        <v>12</v>
      </c>
    </row>
    <row r="4717" customFormat="false" ht="15" hidden="false" customHeight="false" outlineLevel="0" collapsed="false">
      <c r="A4717" s="7" t="s">
        <v>2626</v>
      </c>
      <c r="B4717" s="7" t="s">
        <v>12303</v>
      </c>
      <c r="C4717" s="44" t="n">
        <v>0</v>
      </c>
      <c r="D4717" s="44" t="n">
        <v>1</v>
      </c>
      <c r="E4717" s="38" t="n">
        <f aca="false">IFERROR(C4717/D4717,0)</f>
        <v>0</v>
      </c>
      <c r="F4717" s="45" t="n">
        <v>12</v>
      </c>
    </row>
    <row r="4718" customFormat="false" ht="15" hidden="false" customHeight="false" outlineLevel="0" collapsed="false">
      <c r="A4718" s="7" t="s">
        <v>6783</v>
      </c>
      <c r="B4718" s="7" t="s">
        <v>12285</v>
      </c>
      <c r="C4718" s="44" t="n">
        <v>0</v>
      </c>
      <c r="D4718" s="44" t="n">
        <v>1</v>
      </c>
      <c r="E4718" s="38" t="n">
        <f aca="false">IFERROR(C4718/D4718,0)</f>
        <v>0</v>
      </c>
      <c r="F4718" s="45" t="n">
        <v>35</v>
      </c>
    </row>
    <row r="4719" customFormat="false" ht="15" hidden="false" customHeight="false" outlineLevel="0" collapsed="false">
      <c r="A4719" s="7" t="s">
        <v>3903</v>
      </c>
      <c r="B4719" s="7" t="s">
        <v>12306</v>
      </c>
      <c r="C4719" s="44" t="n">
        <v>0</v>
      </c>
      <c r="D4719" s="44" t="n">
        <v>1</v>
      </c>
      <c r="E4719" s="38" t="n">
        <f aca="false">IFERROR(C4719/D4719,0)</f>
        <v>0</v>
      </c>
      <c r="F4719" s="45" t="n">
        <v>10</v>
      </c>
    </row>
    <row r="4720" customFormat="false" ht="15" hidden="false" customHeight="false" outlineLevel="0" collapsed="false">
      <c r="A4720" s="7" t="s">
        <v>4719</v>
      </c>
      <c r="B4720" s="7" t="s">
        <v>12295</v>
      </c>
      <c r="C4720" s="44" t="n">
        <v>0</v>
      </c>
      <c r="D4720" s="44" t="n">
        <v>1</v>
      </c>
      <c r="E4720" s="38" t="n">
        <f aca="false">IFERROR(C4720/D4720,0)</f>
        <v>0</v>
      </c>
      <c r="F4720" s="45" t="n">
        <v>47</v>
      </c>
    </row>
    <row r="4721" customFormat="false" ht="15" hidden="false" customHeight="false" outlineLevel="0" collapsed="false">
      <c r="A4721" s="7" t="s">
        <v>8016</v>
      </c>
      <c r="B4721" s="7" t="s">
        <v>12281</v>
      </c>
      <c r="C4721" s="44" t="n">
        <v>0</v>
      </c>
      <c r="D4721" s="44" t="n">
        <v>1</v>
      </c>
      <c r="E4721" s="38" t="n">
        <f aca="false">IFERROR(C4721/D4721,0)</f>
        <v>0</v>
      </c>
      <c r="F4721" s="45" t="n">
        <v>10</v>
      </c>
    </row>
    <row r="4722" customFormat="false" ht="15" hidden="false" customHeight="false" outlineLevel="0" collapsed="false">
      <c r="A4722" s="7" t="s">
        <v>8880</v>
      </c>
      <c r="B4722" s="7" t="s">
        <v>12339</v>
      </c>
      <c r="C4722" s="44" t="n">
        <v>0</v>
      </c>
      <c r="D4722" s="44" t="n">
        <v>1</v>
      </c>
      <c r="E4722" s="38" t="n">
        <f aca="false">IFERROR(C4722/D4722,0)</f>
        <v>0</v>
      </c>
      <c r="F4722" s="45" t="n">
        <v>28</v>
      </c>
    </row>
    <row r="4723" customFormat="false" ht="15" hidden="false" customHeight="false" outlineLevel="0" collapsed="false">
      <c r="A4723" s="7" t="s">
        <v>2400</v>
      </c>
      <c r="B4723" s="7" t="s">
        <v>12312</v>
      </c>
      <c r="C4723" s="44" t="n">
        <v>0</v>
      </c>
      <c r="D4723" s="44" t="n">
        <v>1</v>
      </c>
      <c r="E4723" s="38" t="n">
        <f aca="false">IFERROR(C4723/D4723,0)</f>
        <v>0</v>
      </c>
      <c r="F4723" s="45" t="n">
        <v>45</v>
      </c>
    </row>
    <row r="4724" customFormat="false" ht="15" hidden="false" customHeight="false" outlineLevel="0" collapsed="false">
      <c r="A4724" s="7" t="s">
        <v>5535</v>
      </c>
      <c r="B4724" s="7" t="s">
        <v>12285</v>
      </c>
      <c r="C4724" s="44" t="n">
        <v>0</v>
      </c>
      <c r="D4724" s="44" t="n">
        <v>1</v>
      </c>
      <c r="E4724" s="38" t="n">
        <f aca="false">IFERROR(C4724/D4724,0)</f>
        <v>0</v>
      </c>
      <c r="F4724" s="45" t="n">
        <v>21</v>
      </c>
    </row>
    <row r="4725" customFormat="false" ht="15" hidden="false" customHeight="false" outlineLevel="0" collapsed="false">
      <c r="A4725" s="7" t="s">
        <v>5323</v>
      </c>
      <c r="B4725" s="7" t="s">
        <v>12285</v>
      </c>
      <c r="C4725" s="44" t="n">
        <v>0</v>
      </c>
      <c r="D4725" s="44" t="n">
        <v>1</v>
      </c>
      <c r="E4725" s="38" t="n">
        <f aca="false">IFERROR(C4725/D4725,0)</f>
        <v>0</v>
      </c>
      <c r="F4725" s="45" t="n">
        <v>32</v>
      </c>
    </row>
    <row r="4726" customFormat="false" ht="15" hidden="false" customHeight="false" outlineLevel="0" collapsed="false">
      <c r="A4726" s="7" t="s">
        <v>7779</v>
      </c>
      <c r="B4726" s="7" t="s">
        <v>12300</v>
      </c>
      <c r="C4726" s="44" t="n">
        <v>0</v>
      </c>
      <c r="D4726" s="44" t="n">
        <v>1</v>
      </c>
      <c r="E4726" s="38" t="n">
        <f aca="false">IFERROR(C4726/D4726,0)</f>
        <v>0</v>
      </c>
      <c r="F4726" s="45" t="n">
        <v>22</v>
      </c>
    </row>
    <row r="4727" customFormat="false" ht="15" hidden="false" customHeight="false" outlineLevel="0" collapsed="false">
      <c r="A4727" s="7" t="s">
        <v>5187</v>
      </c>
      <c r="B4727" s="7" t="s">
        <v>12289</v>
      </c>
      <c r="C4727" s="44" t="n">
        <v>0</v>
      </c>
      <c r="D4727" s="44" t="n">
        <v>1</v>
      </c>
      <c r="E4727" s="38" t="n">
        <f aca="false">IFERROR(C4727/D4727,0)</f>
        <v>0</v>
      </c>
      <c r="F4727" s="45" t="n">
        <v>37</v>
      </c>
    </row>
    <row r="4728" customFormat="false" ht="15" hidden="false" customHeight="false" outlineLevel="0" collapsed="false">
      <c r="A4728" s="7" t="s">
        <v>2309</v>
      </c>
      <c r="B4728" s="7" t="s">
        <v>12329</v>
      </c>
      <c r="C4728" s="44" t="n">
        <v>0</v>
      </c>
      <c r="D4728" s="44" t="n">
        <v>1</v>
      </c>
      <c r="E4728" s="38" t="n">
        <f aca="false">IFERROR(C4728/D4728,0)</f>
        <v>0</v>
      </c>
      <c r="F4728" s="45" t="n">
        <v>59</v>
      </c>
    </row>
    <row r="4729" customFormat="false" ht="15" hidden="false" customHeight="false" outlineLevel="0" collapsed="false">
      <c r="A4729" s="7" t="s">
        <v>2621</v>
      </c>
      <c r="B4729" s="7" t="s">
        <v>12356</v>
      </c>
      <c r="C4729" s="44" t="n">
        <v>0</v>
      </c>
      <c r="D4729" s="44" t="n">
        <v>1</v>
      </c>
      <c r="E4729" s="38" t="n">
        <f aca="false">IFERROR(C4729/D4729,0)</f>
        <v>0</v>
      </c>
      <c r="F4729" s="45" t="n">
        <v>42</v>
      </c>
    </row>
    <row r="4730" customFormat="false" ht="15" hidden="false" customHeight="false" outlineLevel="0" collapsed="false">
      <c r="A4730" s="7" t="s">
        <v>3851</v>
      </c>
      <c r="B4730" s="7" t="s">
        <v>12311</v>
      </c>
      <c r="C4730" s="44" t="n">
        <v>0</v>
      </c>
      <c r="D4730" s="44" t="n">
        <v>1</v>
      </c>
      <c r="E4730" s="38" t="n">
        <f aca="false">IFERROR(C4730/D4730,0)</f>
        <v>0</v>
      </c>
      <c r="F4730" s="45" t="n">
        <v>27</v>
      </c>
    </row>
    <row r="4731" customFormat="false" ht="15" hidden="false" customHeight="false" outlineLevel="0" collapsed="false">
      <c r="A4731" s="7" t="s">
        <v>5054</v>
      </c>
      <c r="B4731" s="7" t="s">
        <v>12280</v>
      </c>
      <c r="C4731" s="44" t="n">
        <v>0</v>
      </c>
      <c r="D4731" s="44" t="n">
        <v>1</v>
      </c>
      <c r="E4731" s="38" t="n">
        <f aca="false">IFERROR(C4731/D4731,0)</f>
        <v>0</v>
      </c>
      <c r="F4731" s="45" t="n">
        <v>22</v>
      </c>
    </row>
    <row r="4732" customFormat="false" ht="15" hidden="false" customHeight="false" outlineLevel="0" collapsed="false">
      <c r="A4732" s="7" t="s">
        <v>5540</v>
      </c>
      <c r="B4732" s="7" t="s">
        <v>12285</v>
      </c>
      <c r="C4732" s="44" t="n">
        <v>0</v>
      </c>
      <c r="D4732" s="44" t="n">
        <v>1</v>
      </c>
      <c r="E4732" s="38" t="n">
        <f aca="false">IFERROR(C4732/D4732,0)</f>
        <v>0</v>
      </c>
      <c r="F4732" s="45" t="n">
        <v>10</v>
      </c>
    </row>
    <row r="4733" customFormat="false" ht="15" hidden="false" customHeight="false" outlineLevel="0" collapsed="false">
      <c r="A4733" s="7" t="s">
        <v>2494</v>
      </c>
      <c r="B4733" s="7" t="s">
        <v>12371</v>
      </c>
      <c r="C4733" s="44" t="n">
        <v>0</v>
      </c>
      <c r="D4733" s="44" t="n">
        <v>1</v>
      </c>
      <c r="E4733" s="38" t="n">
        <f aca="false">IFERROR(C4733/D4733,0)</f>
        <v>0</v>
      </c>
      <c r="F4733" s="45" t="n">
        <v>39</v>
      </c>
    </row>
    <row r="4734" customFormat="false" ht="15" hidden="false" customHeight="false" outlineLevel="0" collapsed="false">
      <c r="A4734" s="7" t="s">
        <v>9080</v>
      </c>
      <c r="B4734" s="7" t="s">
        <v>12285</v>
      </c>
      <c r="C4734" s="44" t="n">
        <v>0</v>
      </c>
      <c r="D4734" s="44" t="n">
        <v>1</v>
      </c>
      <c r="E4734" s="38" t="n">
        <f aca="false">IFERROR(C4734/D4734,0)</f>
        <v>0</v>
      </c>
      <c r="F4734" s="45" t="n">
        <v>9</v>
      </c>
    </row>
    <row r="4735" customFormat="false" ht="15" hidden="false" customHeight="false" outlineLevel="0" collapsed="false">
      <c r="A4735" s="7" t="s">
        <v>2868</v>
      </c>
      <c r="B4735" s="7" t="s">
        <v>12280</v>
      </c>
      <c r="C4735" s="44" t="n">
        <v>0</v>
      </c>
      <c r="D4735" s="44" t="n">
        <v>1</v>
      </c>
      <c r="E4735" s="38" t="n">
        <f aca="false">IFERROR(C4735/D4735,0)</f>
        <v>0</v>
      </c>
      <c r="F4735" s="45" t="n">
        <v>12</v>
      </c>
    </row>
    <row r="4736" customFormat="false" ht="15" hidden="false" customHeight="false" outlineLevel="0" collapsed="false">
      <c r="A4736" s="7" t="s">
        <v>9082</v>
      </c>
      <c r="B4736" s="7" t="s">
        <v>12285</v>
      </c>
      <c r="C4736" s="44" t="n">
        <v>0</v>
      </c>
      <c r="D4736" s="44" t="n">
        <v>1</v>
      </c>
      <c r="E4736" s="38" t="n">
        <f aca="false">IFERROR(C4736/D4736,0)</f>
        <v>0</v>
      </c>
      <c r="F4736" s="45" t="n">
        <v>24</v>
      </c>
    </row>
    <row r="4737" customFormat="false" ht="15" hidden="false" customHeight="false" outlineLevel="0" collapsed="false">
      <c r="A4737" s="7" t="s">
        <v>4997</v>
      </c>
      <c r="B4737" s="7" t="s">
        <v>12280</v>
      </c>
      <c r="C4737" s="44" t="n">
        <v>0</v>
      </c>
      <c r="D4737" s="44" t="n">
        <v>1</v>
      </c>
      <c r="E4737" s="38" t="n">
        <f aca="false">IFERROR(C4737/D4737,0)</f>
        <v>0</v>
      </c>
      <c r="F4737" s="45" t="n">
        <v>12</v>
      </c>
    </row>
    <row r="4738" customFormat="false" ht="15" hidden="false" customHeight="false" outlineLevel="0" collapsed="false">
      <c r="A4738" s="7" t="s">
        <v>2581</v>
      </c>
      <c r="B4738" s="7" t="s">
        <v>12281</v>
      </c>
      <c r="C4738" s="44" t="n">
        <v>0</v>
      </c>
      <c r="D4738" s="44" t="n">
        <v>1</v>
      </c>
      <c r="E4738" s="38" t="n">
        <f aca="false">IFERROR(C4738/D4738,0)</f>
        <v>0</v>
      </c>
      <c r="F4738" s="45" t="n">
        <v>10</v>
      </c>
    </row>
    <row r="4739" customFormat="false" ht="15" hidden="false" customHeight="false" outlineLevel="0" collapsed="false">
      <c r="A4739" s="7" t="s">
        <v>6498</v>
      </c>
      <c r="B4739" s="7" t="s">
        <v>12285</v>
      </c>
      <c r="C4739" s="44" t="n">
        <v>0</v>
      </c>
      <c r="D4739" s="44" t="n">
        <v>1</v>
      </c>
      <c r="E4739" s="38" t="n">
        <f aca="false">IFERROR(C4739/D4739,0)</f>
        <v>0</v>
      </c>
      <c r="F4739" s="45" t="n">
        <v>31</v>
      </c>
    </row>
    <row r="4740" customFormat="false" ht="15" hidden="false" customHeight="false" outlineLevel="0" collapsed="false">
      <c r="A4740" s="7" t="s">
        <v>8191</v>
      </c>
      <c r="B4740" s="7" t="s">
        <v>12285</v>
      </c>
      <c r="C4740" s="44" t="n">
        <v>0</v>
      </c>
      <c r="D4740" s="44" t="n">
        <v>1</v>
      </c>
      <c r="E4740" s="38" t="n">
        <f aca="false">IFERROR(C4740/D4740,0)</f>
        <v>0</v>
      </c>
      <c r="F4740" s="45" t="n">
        <v>42</v>
      </c>
    </row>
    <row r="4741" customFormat="false" ht="15" hidden="false" customHeight="false" outlineLevel="0" collapsed="false">
      <c r="A4741" s="7" t="s">
        <v>8029</v>
      </c>
      <c r="B4741" s="7" t="s">
        <v>12288</v>
      </c>
      <c r="C4741" s="44" t="n">
        <v>0</v>
      </c>
      <c r="D4741" s="44" t="n">
        <v>1</v>
      </c>
      <c r="E4741" s="38" t="n">
        <f aca="false">IFERROR(C4741/D4741,0)</f>
        <v>0</v>
      </c>
      <c r="F4741" s="45" t="n">
        <v>67</v>
      </c>
    </row>
    <row r="4742" customFormat="false" ht="15" hidden="false" customHeight="false" outlineLevel="0" collapsed="false">
      <c r="A4742" s="7" t="s">
        <v>7774</v>
      </c>
      <c r="B4742" s="7" t="s">
        <v>12329</v>
      </c>
      <c r="C4742" s="44" t="n">
        <v>0</v>
      </c>
      <c r="D4742" s="44" t="n">
        <v>1</v>
      </c>
      <c r="E4742" s="38" t="n">
        <f aca="false">IFERROR(C4742/D4742,0)</f>
        <v>0</v>
      </c>
      <c r="F4742" s="45" t="n">
        <v>15</v>
      </c>
    </row>
    <row r="4743" customFormat="false" ht="15" hidden="false" customHeight="false" outlineLevel="0" collapsed="false">
      <c r="A4743" s="7" t="s">
        <v>8571</v>
      </c>
      <c r="B4743" s="7" t="s">
        <v>12286</v>
      </c>
      <c r="C4743" s="44" t="n">
        <v>0</v>
      </c>
      <c r="D4743" s="44" t="n">
        <v>1</v>
      </c>
      <c r="E4743" s="38" t="n">
        <f aca="false">IFERROR(C4743/D4743,0)</f>
        <v>0</v>
      </c>
      <c r="F4743" s="45" t="n">
        <v>41</v>
      </c>
    </row>
    <row r="4744" customFormat="false" ht="15" hidden="false" customHeight="false" outlineLevel="0" collapsed="false">
      <c r="A4744" s="7" t="s">
        <v>2623</v>
      </c>
      <c r="B4744" s="7" t="s">
        <v>12285</v>
      </c>
      <c r="C4744" s="44" t="n">
        <v>0</v>
      </c>
      <c r="D4744" s="44" t="n">
        <v>1</v>
      </c>
      <c r="E4744" s="38" t="n">
        <f aca="false">IFERROR(C4744/D4744,0)</f>
        <v>0</v>
      </c>
      <c r="F4744" s="45" t="n">
        <v>25</v>
      </c>
    </row>
    <row r="4745" customFormat="false" ht="15" hidden="false" customHeight="false" outlineLevel="0" collapsed="false">
      <c r="A4745" s="7" t="s">
        <v>3077</v>
      </c>
      <c r="B4745" s="7" t="s">
        <v>12280</v>
      </c>
      <c r="C4745" s="44" t="n">
        <v>0</v>
      </c>
      <c r="D4745" s="44" t="n">
        <v>1</v>
      </c>
      <c r="E4745" s="38" t="n">
        <f aca="false">IFERROR(C4745/D4745,0)</f>
        <v>0</v>
      </c>
      <c r="F4745" s="45" t="n">
        <v>35</v>
      </c>
    </row>
    <row r="4746" customFormat="false" ht="15" hidden="false" customHeight="false" outlineLevel="0" collapsed="false">
      <c r="A4746" s="7" t="s">
        <v>7252</v>
      </c>
      <c r="B4746" s="7" t="s">
        <v>12280</v>
      </c>
      <c r="C4746" s="44" t="n">
        <v>0</v>
      </c>
      <c r="D4746" s="44" t="n">
        <v>1</v>
      </c>
      <c r="E4746" s="38" t="n">
        <f aca="false">IFERROR(C4746/D4746,0)</f>
        <v>0</v>
      </c>
      <c r="F4746" s="45" t="n">
        <v>9</v>
      </c>
    </row>
    <row r="4747" customFormat="false" ht="15" hidden="false" customHeight="false" outlineLevel="0" collapsed="false">
      <c r="A4747" s="7" t="s">
        <v>7771</v>
      </c>
      <c r="B4747" s="7" t="s">
        <v>12284</v>
      </c>
      <c r="C4747" s="44" t="n">
        <v>0</v>
      </c>
      <c r="D4747" s="44" t="n">
        <v>1</v>
      </c>
      <c r="E4747" s="38" t="n">
        <f aca="false">IFERROR(C4747/D4747,0)</f>
        <v>0</v>
      </c>
      <c r="F4747" s="45" t="n">
        <v>54</v>
      </c>
    </row>
    <row r="4748" customFormat="false" ht="15" hidden="false" customHeight="false" outlineLevel="0" collapsed="false">
      <c r="A4748" s="7" t="s">
        <v>6988</v>
      </c>
      <c r="B4748" s="7" t="s">
        <v>12281</v>
      </c>
      <c r="C4748" s="44" t="n">
        <v>0</v>
      </c>
      <c r="D4748" s="44" t="n">
        <v>1</v>
      </c>
      <c r="E4748" s="38" t="n">
        <f aca="false">IFERROR(C4748/D4748,0)</f>
        <v>0</v>
      </c>
      <c r="F4748" s="45" t="n">
        <v>13</v>
      </c>
    </row>
    <row r="4749" customFormat="false" ht="15" hidden="false" customHeight="false" outlineLevel="0" collapsed="false">
      <c r="A4749" s="7" t="s">
        <v>5545</v>
      </c>
      <c r="B4749" s="7" t="s">
        <v>12285</v>
      </c>
      <c r="C4749" s="44" t="n">
        <v>0</v>
      </c>
      <c r="D4749" s="44" t="n">
        <v>1</v>
      </c>
      <c r="E4749" s="38" t="n">
        <f aca="false">IFERROR(C4749/D4749,0)</f>
        <v>0</v>
      </c>
      <c r="F4749" s="45" t="n">
        <v>36</v>
      </c>
    </row>
    <row r="4750" customFormat="false" ht="15" hidden="false" customHeight="false" outlineLevel="0" collapsed="false">
      <c r="A4750" s="7" t="s">
        <v>7485</v>
      </c>
      <c r="B4750" s="7" t="s">
        <v>12285</v>
      </c>
      <c r="C4750" s="44" t="n">
        <v>0</v>
      </c>
      <c r="D4750" s="44" t="n">
        <v>1</v>
      </c>
      <c r="E4750" s="38" t="n">
        <f aca="false">IFERROR(C4750/D4750,0)</f>
        <v>0</v>
      </c>
      <c r="F4750" s="45" t="n">
        <v>31</v>
      </c>
    </row>
    <row r="4751" customFormat="false" ht="15" hidden="false" customHeight="false" outlineLevel="0" collapsed="false">
      <c r="A4751" s="7" t="s">
        <v>8198</v>
      </c>
      <c r="B4751" s="7" t="s">
        <v>12285</v>
      </c>
      <c r="C4751" s="44" t="n">
        <v>0</v>
      </c>
      <c r="D4751" s="44" t="n">
        <v>1</v>
      </c>
      <c r="E4751" s="38" t="n">
        <f aca="false">IFERROR(C4751/D4751,0)</f>
        <v>0</v>
      </c>
      <c r="F4751" s="45" t="n">
        <v>21</v>
      </c>
    </row>
    <row r="4752" customFormat="false" ht="15" hidden="false" customHeight="false" outlineLevel="0" collapsed="false">
      <c r="A4752" s="7" t="s">
        <v>6020</v>
      </c>
      <c r="B4752" s="7" t="s">
        <v>12285</v>
      </c>
      <c r="C4752" s="44" t="n">
        <v>0</v>
      </c>
      <c r="D4752" s="44" t="n">
        <v>1</v>
      </c>
      <c r="E4752" s="38" t="n">
        <f aca="false">IFERROR(C4752/D4752,0)</f>
        <v>0</v>
      </c>
      <c r="F4752" s="45" t="n">
        <v>33</v>
      </c>
    </row>
    <row r="4753" customFormat="false" ht="15" hidden="false" customHeight="false" outlineLevel="0" collapsed="false">
      <c r="A4753" s="7" t="s">
        <v>2621</v>
      </c>
      <c r="B4753" s="7" t="s">
        <v>12290</v>
      </c>
      <c r="C4753" s="44" t="n">
        <v>0</v>
      </c>
      <c r="D4753" s="44" t="n">
        <v>1</v>
      </c>
      <c r="E4753" s="38" t="n">
        <f aca="false">IFERROR(C4753/D4753,0)</f>
        <v>0</v>
      </c>
      <c r="F4753" s="45" t="n">
        <v>37</v>
      </c>
    </row>
    <row r="4754" customFormat="false" ht="15" hidden="false" customHeight="false" outlineLevel="0" collapsed="false">
      <c r="A4754" s="7" t="s">
        <v>2507</v>
      </c>
      <c r="B4754" s="7" t="s">
        <v>12352</v>
      </c>
      <c r="C4754" s="44" t="n">
        <v>0</v>
      </c>
      <c r="D4754" s="44" t="n">
        <v>1</v>
      </c>
      <c r="E4754" s="38" t="n">
        <f aca="false">IFERROR(C4754/D4754,0)</f>
        <v>0</v>
      </c>
      <c r="F4754" s="45" t="n">
        <v>6</v>
      </c>
    </row>
    <row r="4755" customFormat="false" ht="15" hidden="false" customHeight="false" outlineLevel="0" collapsed="false">
      <c r="A4755" s="7" t="s">
        <v>9089</v>
      </c>
      <c r="B4755" s="7" t="s">
        <v>12285</v>
      </c>
      <c r="C4755" s="44" t="n">
        <v>0</v>
      </c>
      <c r="D4755" s="44" t="n">
        <v>1</v>
      </c>
      <c r="E4755" s="38" t="n">
        <f aca="false">IFERROR(C4755/D4755,0)</f>
        <v>0</v>
      </c>
      <c r="F4755" s="45" t="n">
        <v>18</v>
      </c>
    </row>
    <row r="4756" customFormat="false" ht="15" hidden="false" customHeight="false" outlineLevel="0" collapsed="false">
      <c r="A4756" s="7" t="s">
        <v>6507</v>
      </c>
      <c r="B4756" s="7" t="s">
        <v>12285</v>
      </c>
      <c r="C4756" s="44" t="n">
        <v>0</v>
      </c>
      <c r="D4756" s="44" t="n">
        <v>1</v>
      </c>
      <c r="E4756" s="38" t="n">
        <f aca="false">IFERROR(C4756/D4756,0)</f>
        <v>0</v>
      </c>
      <c r="F4756" s="45" t="n">
        <v>46</v>
      </c>
    </row>
    <row r="4757" customFormat="false" ht="15" hidden="false" customHeight="false" outlineLevel="0" collapsed="false">
      <c r="A4757" s="7" t="s">
        <v>6508</v>
      </c>
      <c r="B4757" s="7" t="s">
        <v>12285</v>
      </c>
      <c r="C4757" s="44" t="n">
        <v>0</v>
      </c>
      <c r="D4757" s="44" t="n">
        <v>1</v>
      </c>
      <c r="E4757" s="38" t="n">
        <f aca="false">IFERROR(C4757/D4757,0)</f>
        <v>0</v>
      </c>
      <c r="F4757" s="45" t="n">
        <v>27</v>
      </c>
    </row>
    <row r="4758" customFormat="false" ht="15" hidden="false" customHeight="false" outlineLevel="0" collapsed="false">
      <c r="A4758" s="7" t="s">
        <v>2437</v>
      </c>
      <c r="B4758" s="7" t="s">
        <v>12373</v>
      </c>
      <c r="C4758" s="44" t="n">
        <v>0</v>
      </c>
      <c r="D4758" s="44" t="n">
        <v>1</v>
      </c>
      <c r="E4758" s="38" t="n">
        <f aca="false">IFERROR(C4758/D4758,0)</f>
        <v>0</v>
      </c>
      <c r="F4758" s="45" t="n">
        <v>56</v>
      </c>
    </row>
    <row r="4759" customFormat="false" ht="15" hidden="false" customHeight="false" outlineLevel="0" collapsed="false">
      <c r="A4759" s="7" t="s">
        <v>6997</v>
      </c>
      <c r="B4759" s="7" t="s">
        <v>12285</v>
      </c>
      <c r="C4759" s="44" t="n">
        <v>0</v>
      </c>
      <c r="D4759" s="44" t="n">
        <v>1</v>
      </c>
      <c r="E4759" s="38" t="n">
        <f aca="false">IFERROR(C4759/D4759,0)</f>
        <v>0</v>
      </c>
      <c r="F4759" s="45" t="n">
        <v>32</v>
      </c>
    </row>
    <row r="4760" customFormat="false" ht="15" hidden="false" customHeight="false" outlineLevel="0" collapsed="false">
      <c r="A4760" s="7" t="s">
        <v>2793</v>
      </c>
      <c r="B4760" s="7" t="s">
        <v>12285</v>
      </c>
      <c r="C4760" s="44" t="n">
        <v>0</v>
      </c>
      <c r="D4760" s="44" t="n">
        <v>1</v>
      </c>
      <c r="E4760" s="38" t="n">
        <f aca="false">IFERROR(C4760/D4760,0)</f>
        <v>0</v>
      </c>
      <c r="F4760" s="45" t="n">
        <v>42</v>
      </c>
    </row>
    <row r="4761" customFormat="false" ht="15" hidden="false" customHeight="false" outlineLevel="0" collapsed="false">
      <c r="A4761" s="7" t="s">
        <v>7492</v>
      </c>
      <c r="B4761" s="7" t="s">
        <v>12285</v>
      </c>
      <c r="C4761" s="44" t="n">
        <v>0</v>
      </c>
      <c r="D4761" s="44" t="n">
        <v>1</v>
      </c>
      <c r="E4761" s="38" t="n">
        <f aca="false">IFERROR(C4761/D4761,0)</f>
        <v>0</v>
      </c>
      <c r="F4761" s="45" t="n">
        <v>29</v>
      </c>
    </row>
    <row r="4762" customFormat="false" ht="15" hidden="false" customHeight="false" outlineLevel="0" collapsed="false">
      <c r="A4762" s="7" t="s">
        <v>5555</v>
      </c>
      <c r="B4762" s="7" t="s">
        <v>12285</v>
      </c>
      <c r="C4762" s="44" t="n">
        <v>0</v>
      </c>
      <c r="D4762" s="44" t="n">
        <v>1</v>
      </c>
      <c r="E4762" s="38" t="n">
        <f aca="false">IFERROR(C4762/D4762,0)</f>
        <v>0</v>
      </c>
      <c r="F4762" s="45" t="n">
        <v>40</v>
      </c>
    </row>
    <row r="4763" customFormat="false" ht="15" hidden="false" customHeight="false" outlineLevel="0" collapsed="false">
      <c r="A4763" s="7" t="s">
        <v>975</v>
      </c>
      <c r="B4763" s="7" t="s">
        <v>12339</v>
      </c>
      <c r="C4763" s="44" t="n">
        <v>0</v>
      </c>
      <c r="D4763" s="44" t="n">
        <v>1</v>
      </c>
      <c r="E4763" s="38" t="n">
        <f aca="false">IFERROR(C4763/D4763,0)</f>
        <v>0</v>
      </c>
      <c r="F4763" s="45" t="n">
        <v>5</v>
      </c>
    </row>
    <row r="4764" customFormat="false" ht="15" hidden="false" customHeight="false" outlineLevel="0" collapsed="false">
      <c r="A4764" s="7" t="s">
        <v>8040</v>
      </c>
      <c r="B4764" s="7" t="s">
        <v>12330</v>
      </c>
      <c r="C4764" s="44" t="n">
        <v>0</v>
      </c>
      <c r="D4764" s="44" t="n">
        <v>1</v>
      </c>
      <c r="E4764" s="38" t="n">
        <f aca="false">IFERROR(C4764/D4764,0)</f>
        <v>0</v>
      </c>
      <c r="F4764" s="45" t="n">
        <v>40</v>
      </c>
    </row>
    <row r="4765" customFormat="false" ht="15" hidden="false" customHeight="false" outlineLevel="0" collapsed="false">
      <c r="A4765" s="7" t="s">
        <v>3982</v>
      </c>
      <c r="B4765" s="7" t="s">
        <v>12281</v>
      </c>
      <c r="C4765" s="44" t="n">
        <v>0</v>
      </c>
      <c r="D4765" s="44" t="n">
        <v>1</v>
      </c>
      <c r="E4765" s="38" t="n">
        <f aca="false">IFERROR(C4765/D4765,0)</f>
        <v>0</v>
      </c>
      <c r="F4765" s="45" t="n">
        <v>13</v>
      </c>
    </row>
    <row r="4766" customFormat="false" ht="15" hidden="false" customHeight="false" outlineLevel="0" collapsed="false">
      <c r="A4766" s="7" t="s">
        <v>6775</v>
      </c>
      <c r="B4766" s="7" t="s">
        <v>12281</v>
      </c>
      <c r="C4766" s="44" t="n">
        <v>0</v>
      </c>
      <c r="D4766" s="44" t="n">
        <v>1</v>
      </c>
      <c r="E4766" s="38" t="n">
        <f aca="false">IFERROR(C4766/D4766,0)</f>
        <v>0</v>
      </c>
      <c r="F4766" s="45" t="n">
        <v>28</v>
      </c>
    </row>
    <row r="4767" customFormat="false" ht="15" hidden="false" customHeight="false" outlineLevel="0" collapsed="false">
      <c r="A4767" s="7" t="s">
        <v>2799</v>
      </c>
      <c r="B4767" s="7" t="s">
        <v>12289</v>
      </c>
      <c r="C4767" s="44" t="n">
        <v>0</v>
      </c>
      <c r="D4767" s="44" t="n">
        <v>1</v>
      </c>
      <c r="E4767" s="38" t="n">
        <f aca="false">IFERROR(C4767/D4767,0)</f>
        <v>0</v>
      </c>
      <c r="F4767" s="45" t="n">
        <v>28</v>
      </c>
    </row>
    <row r="4768" customFormat="false" ht="15" hidden="false" customHeight="false" outlineLevel="0" collapsed="false">
      <c r="A4768" s="7" t="s">
        <v>8573</v>
      </c>
      <c r="B4768" s="7" t="s">
        <v>12292</v>
      </c>
      <c r="C4768" s="44" t="n">
        <v>0</v>
      </c>
      <c r="D4768" s="44" t="n">
        <v>1</v>
      </c>
      <c r="E4768" s="38" t="n">
        <f aca="false">IFERROR(C4768/D4768,0)</f>
        <v>0</v>
      </c>
      <c r="F4768" s="45" t="n">
        <v>16</v>
      </c>
    </row>
    <row r="4769" customFormat="false" ht="15" hidden="false" customHeight="false" outlineLevel="0" collapsed="false">
      <c r="A4769" s="7" t="s">
        <v>8045</v>
      </c>
      <c r="B4769" s="7" t="s">
        <v>12285</v>
      </c>
      <c r="C4769" s="44" t="n">
        <v>0</v>
      </c>
      <c r="D4769" s="44" t="n">
        <v>1</v>
      </c>
      <c r="E4769" s="38" t="n">
        <f aca="false">IFERROR(C4769/D4769,0)</f>
        <v>0</v>
      </c>
      <c r="F4769" s="45" t="n">
        <v>19</v>
      </c>
    </row>
    <row r="4770" customFormat="false" ht="15" hidden="false" customHeight="false" outlineLevel="0" collapsed="false">
      <c r="A4770" s="7" t="s">
        <v>3190</v>
      </c>
      <c r="B4770" s="7" t="s">
        <v>12309</v>
      </c>
      <c r="C4770" s="44" t="n">
        <v>0</v>
      </c>
      <c r="D4770" s="44" t="n">
        <v>1</v>
      </c>
      <c r="E4770" s="38" t="n">
        <f aca="false">IFERROR(C4770/D4770,0)</f>
        <v>0</v>
      </c>
      <c r="F4770" s="45" t="n">
        <v>50</v>
      </c>
    </row>
    <row r="4771" customFormat="false" ht="15" hidden="false" customHeight="false" outlineLevel="0" collapsed="false">
      <c r="A4771" s="7" t="s">
        <v>2873</v>
      </c>
      <c r="B4771" s="7" t="s">
        <v>12285</v>
      </c>
      <c r="C4771" s="44" t="n">
        <v>0</v>
      </c>
      <c r="D4771" s="44" t="n">
        <v>1</v>
      </c>
      <c r="E4771" s="38" t="n">
        <f aca="false">IFERROR(C4771/D4771,0)</f>
        <v>0</v>
      </c>
      <c r="F4771" s="45" t="n">
        <v>24</v>
      </c>
    </row>
    <row r="4772" customFormat="false" ht="15" hidden="false" customHeight="false" outlineLevel="0" collapsed="false">
      <c r="A4772" s="7" t="s">
        <v>7007</v>
      </c>
      <c r="B4772" s="7" t="s">
        <v>12285</v>
      </c>
      <c r="C4772" s="44" t="n">
        <v>0</v>
      </c>
      <c r="D4772" s="44" t="n">
        <v>1</v>
      </c>
      <c r="E4772" s="38" t="n">
        <f aca="false">IFERROR(C4772/D4772,0)</f>
        <v>0</v>
      </c>
      <c r="F4772" s="45" t="n">
        <v>37</v>
      </c>
    </row>
    <row r="4773" customFormat="false" ht="15" hidden="false" customHeight="false" outlineLevel="0" collapsed="false">
      <c r="A4773" s="7" t="s">
        <v>2332</v>
      </c>
      <c r="B4773" s="7" t="s">
        <v>12289</v>
      </c>
      <c r="C4773" s="44" t="n">
        <v>0</v>
      </c>
      <c r="D4773" s="44" t="n">
        <v>1</v>
      </c>
      <c r="E4773" s="38" t="n">
        <f aca="false">IFERROR(C4773/D4773,0)</f>
        <v>0</v>
      </c>
      <c r="F4773" s="45" t="n">
        <v>11</v>
      </c>
    </row>
    <row r="4774" customFormat="false" ht="15" hidden="false" customHeight="false" outlineLevel="0" collapsed="false">
      <c r="A4774" s="7" t="s">
        <v>6289</v>
      </c>
      <c r="B4774" s="7" t="s">
        <v>12280</v>
      </c>
      <c r="C4774" s="44" t="n">
        <v>0</v>
      </c>
      <c r="D4774" s="44" t="n">
        <v>1</v>
      </c>
      <c r="E4774" s="38" t="n">
        <f aca="false">IFERROR(C4774/D4774,0)</f>
        <v>0</v>
      </c>
      <c r="F4774" s="45" t="n">
        <v>24</v>
      </c>
    </row>
    <row r="4775" customFormat="false" ht="15" hidden="false" customHeight="false" outlineLevel="0" collapsed="false">
      <c r="A4775" s="7" t="s">
        <v>5803</v>
      </c>
      <c r="B4775" s="7" t="s">
        <v>12285</v>
      </c>
      <c r="C4775" s="44" t="n">
        <v>0</v>
      </c>
      <c r="D4775" s="44" t="n">
        <v>1</v>
      </c>
      <c r="E4775" s="38" t="n">
        <f aca="false">IFERROR(C4775/D4775,0)</f>
        <v>0</v>
      </c>
      <c r="F4775" s="45" t="n">
        <v>2</v>
      </c>
    </row>
    <row r="4776" customFormat="false" ht="15" hidden="false" customHeight="false" outlineLevel="0" collapsed="false">
      <c r="A4776" s="7" t="s">
        <v>3635</v>
      </c>
      <c r="B4776" s="7" t="s">
        <v>12366</v>
      </c>
      <c r="C4776" s="44" t="n">
        <v>0</v>
      </c>
      <c r="D4776" s="44" t="n">
        <v>1</v>
      </c>
      <c r="E4776" s="38" t="n">
        <f aca="false">IFERROR(C4776/D4776,0)</f>
        <v>0</v>
      </c>
      <c r="F4776" s="45" t="n">
        <v>9</v>
      </c>
    </row>
    <row r="4777" customFormat="false" ht="15" hidden="false" customHeight="false" outlineLevel="0" collapsed="false">
      <c r="A4777" s="7" t="s">
        <v>3039</v>
      </c>
      <c r="B4777" s="7" t="s">
        <v>12285</v>
      </c>
      <c r="C4777" s="44" t="n">
        <v>0</v>
      </c>
      <c r="D4777" s="44" t="n">
        <v>1</v>
      </c>
      <c r="E4777" s="38" t="n">
        <f aca="false">IFERROR(C4777/D4777,0)</f>
        <v>0</v>
      </c>
      <c r="F4777" s="45" t="n">
        <v>32</v>
      </c>
    </row>
    <row r="4778" customFormat="false" ht="15" hidden="false" customHeight="false" outlineLevel="0" collapsed="false">
      <c r="A4778" s="7" t="s">
        <v>3759</v>
      </c>
      <c r="B4778" s="7" t="s">
        <v>12317</v>
      </c>
      <c r="C4778" s="44" t="n">
        <v>0</v>
      </c>
      <c r="D4778" s="44" t="n">
        <v>1</v>
      </c>
      <c r="E4778" s="38" t="n">
        <f aca="false">IFERROR(C4778/D4778,0)</f>
        <v>0</v>
      </c>
      <c r="F4778" s="45" t="n">
        <v>6</v>
      </c>
    </row>
    <row r="4779" customFormat="false" ht="15" hidden="false" customHeight="false" outlineLevel="0" collapsed="false">
      <c r="A4779" s="7" t="s">
        <v>2359</v>
      </c>
      <c r="B4779" s="7" t="s">
        <v>12326</v>
      </c>
      <c r="C4779" s="44" t="n">
        <v>0</v>
      </c>
      <c r="D4779" s="44" t="n">
        <v>1</v>
      </c>
      <c r="E4779" s="38" t="n">
        <f aca="false">IFERROR(C4779/D4779,0)</f>
        <v>0</v>
      </c>
      <c r="F4779" s="45" t="n">
        <v>28</v>
      </c>
    </row>
    <row r="4780" customFormat="false" ht="15" hidden="false" customHeight="false" outlineLevel="0" collapsed="false">
      <c r="A4780" s="7" t="s">
        <v>5563</v>
      </c>
      <c r="B4780" s="7" t="s">
        <v>12285</v>
      </c>
      <c r="C4780" s="44" t="n">
        <v>0</v>
      </c>
      <c r="D4780" s="44" t="n">
        <v>1</v>
      </c>
      <c r="E4780" s="38" t="n">
        <f aca="false">IFERROR(C4780/D4780,0)</f>
        <v>0</v>
      </c>
      <c r="F4780" s="45" t="n">
        <v>11</v>
      </c>
    </row>
    <row r="4781" customFormat="false" ht="15" hidden="false" customHeight="false" outlineLevel="0" collapsed="false">
      <c r="A4781" s="7" t="s">
        <v>8221</v>
      </c>
      <c r="B4781" s="7" t="s">
        <v>12285</v>
      </c>
      <c r="C4781" s="44" t="n">
        <v>0</v>
      </c>
      <c r="D4781" s="44" t="n">
        <v>1</v>
      </c>
      <c r="E4781" s="38" t="n">
        <f aca="false">IFERROR(C4781/D4781,0)</f>
        <v>0</v>
      </c>
      <c r="F4781" s="45" t="n">
        <v>12</v>
      </c>
    </row>
    <row r="4782" customFormat="false" ht="15" hidden="false" customHeight="false" outlineLevel="0" collapsed="false">
      <c r="A4782" s="7" t="s">
        <v>3713</v>
      </c>
      <c r="B4782" s="7" t="s">
        <v>12280</v>
      </c>
      <c r="C4782" s="44" t="n">
        <v>0</v>
      </c>
      <c r="D4782" s="44" t="n">
        <v>1</v>
      </c>
      <c r="E4782" s="38" t="n">
        <f aca="false">IFERROR(C4782/D4782,0)</f>
        <v>0</v>
      </c>
      <c r="F4782" s="45" t="n">
        <v>9</v>
      </c>
    </row>
    <row r="4783" customFormat="false" ht="15" hidden="false" customHeight="false" outlineLevel="0" collapsed="false">
      <c r="A4783" s="7" t="s">
        <v>3470</v>
      </c>
      <c r="B4783" s="7" t="s">
        <v>12298</v>
      </c>
      <c r="C4783" s="44" t="n">
        <v>0</v>
      </c>
      <c r="D4783" s="44" t="n">
        <v>1</v>
      </c>
      <c r="E4783" s="38" t="n">
        <f aca="false">IFERROR(C4783/D4783,0)</f>
        <v>0</v>
      </c>
      <c r="F4783" s="45" t="n">
        <v>93</v>
      </c>
    </row>
    <row r="4784" customFormat="false" ht="15" hidden="false" customHeight="false" outlineLevel="0" collapsed="false">
      <c r="A4784" s="7" t="s">
        <v>3759</v>
      </c>
      <c r="B4784" s="7" t="s">
        <v>12323</v>
      </c>
      <c r="C4784" s="44" t="n">
        <v>0</v>
      </c>
      <c r="D4784" s="44" t="n">
        <v>1</v>
      </c>
      <c r="E4784" s="38" t="n">
        <f aca="false">IFERROR(C4784/D4784,0)</f>
        <v>0</v>
      </c>
      <c r="F4784" s="45" t="n">
        <v>3</v>
      </c>
    </row>
    <row r="4785" customFormat="false" ht="15" hidden="false" customHeight="false" outlineLevel="0" collapsed="false">
      <c r="A4785" s="7" t="s">
        <v>5307</v>
      </c>
      <c r="B4785" s="7" t="s">
        <v>12298</v>
      </c>
      <c r="C4785" s="44" t="n">
        <v>0</v>
      </c>
      <c r="D4785" s="44" t="n">
        <v>1</v>
      </c>
      <c r="E4785" s="38" t="n">
        <f aca="false">IFERROR(C4785/D4785,0)</f>
        <v>0</v>
      </c>
      <c r="F4785" s="45" t="n">
        <v>38</v>
      </c>
    </row>
    <row r="4786" customFormat="false" ht="15" hidden="false" customHeight="false" outlineLevel="0" collapsed="false">
      <c r="A4786" s="7" t="s">
        <v>5798</v>
      </c>
      <c r="B4786" s="7" t="s">
        <v>12311</v>
      </c>
      <c r="C4786" s="44" t="n">
        <v>0</v>
      </c>
      <c r="D4786" s="44" t="n">
        <v>1</v>
      </c>
      <c r="E4786" s="38" t="n">
        <f aca="false">IFERROR(C4786/D4786,0)</f>
        <v>0</v>
      </c>
      <c r="F4786" s="45" t="n">
        <v>24</v>
      </c>
    </row>
    <row r="4787" customFormat="false" ht="15" hidden="false" customHeight="false" outlineLevel="0" collapsed="false">
      <c r="A4787" s="7" t="s">
        <v>8222</v>
      </c>
      <c r="B4787" s="7" t="s">
        <v>12285</v>
      </c>
      <c r="C4787" s="44" t="n">
        <v>0</v>
      </c>
      <c r="D4787" s="44" t="n">
        <v>1</v>
      </c>
      <c r="E4787" s="38" t="n">
        <f aca="false">IFERROR(C4787/D4787,0)</f>
        <v>0</v>
      </c>
      <c r="F4787" s="45" t="n">
        <v>12</v>
      </c>
    </row>
    <row r="4788" customFormat="false" ht="15" hidden="false" customHeight="false" outlineLevel="0" collapsed="false">
      <c r="A4788" s="7" t="s">
        <v>7758</v>
      </c>
      <c r="B4788" s="7" t="s">
        <v>12280</v>
      </c>
      <c r="C4788" s="44" t="n">
        <v>0</v>
      </c>
      <c r="D4788" s="44" t="n">
        <v>1</v>
      </c>
      <c r="E4788" s="38" t="n">
        <f aca="false">IFERROR(C4788/D4788,0)</f>
        <v>0</v>
      </c>
      <c r="F4788" s="45" t="n">
        <v>28</v>
      </c>
    </row>
    <row r="4789" customFormat="false" ht="15" hidden="false" customHeight="false" outlineLevel="0" collapsed="false">
      <c r="A4789" s="7" t="s">
        <v>7511</v>
      </c>
      <c r="B4789" s="7" t="s">
        <v>12285</v>
      </c>
      <c r="C4789" s="44" t="n">
        <v>0</v>
      </c>
      <c r="D4789" s="44" t="n">
        <v>1</v>
      </c>
      <c r="E4789" s="38" t="n">
        <f aca="false">IFERROR(C4789/D4789,0)</f>
        <v>0</v>
      </c>
      <c r="F4789" s="45" t="n">
        <v>13</v>
      </c>
    </row>
    <row r="4790" customFormat="false" ht="15" hidden="false" customHeight="false" outlineLevel="0" collapsed="false">
      <c r="A4790" s="7" t="s">
        <v>3824</v>
      </c>
      <c r="B4790" s="7" t="s">
        <v>12286</v>
      </c>
      <c r="C4790" s="44" t="n">
        <v>0</v>
      </c>
      <c r="D4790" s="44" t="n">
        <v>1</v>
      </c>
      <c r="E4790" s="38" t="n">
        <f aca="false">IFERROR(C4790/D4790,0)</f>
        <v>0</v>
      </c>
      <c r="F4790" s="45" t="n">
        <v>9</v>
      </c>
    </row>
    <row r="4791" customFormat="false" ht="15" hidden="false" customHeight="false" outlineLevel="0" collapsed="false">
      <c r="A4791" s="7" t="s">
        <v>8229</v>
      </c>
      <c r="B4791" s="7" t="s">
        <v>12285</v>
      </c>
      <c r="C4791" s="44" t="n">
        <v>0</v>
      </c>
      <c r="D4791" s="44" t="n">
        <v>1</v>
      </c>
      <c r="E4791" s="38" t="n">
        <f aca="false">IFERROR(C4791/D4791,0)</f>
        <v>0</v>
      </c>
      <c r="F4791" s="45" t="n">
        <v>5</v>
      </c>
    </row>
    <row r="4792" customFormat="false" ht="15" hidden="false" customHeight="false" outlineLevel="0" collapsed="false">
      <c r="A4792" s="7" t="s">
        <v>959</v>
      </c>
      <c r="B4792" s="7" t="s">
        <v>12386</v>
      </c>
      <c r="C4792" s="44" t="n">
        <v>0</v>
      </c>
      <c r="D4792" s="44" t="n">
        <v>1</v>
      </c>
      <c r="E4792" s="38" t="n">
        <f aca="false">IFERROR(C4792/D4792,0)</f>
        <v>0</v>
      </c>
      <c r="F4792" s="45" t="n">
        <v>12</v>
      </c>
    </row>
    <row r="4793" customFormat="false" ht="15" hidden="false" customHeight="false" outlineLevel="0" collapsed="false">
      <c r="A4793" s="7" t="s">
        <v>4799</v>
      </c>
      <c r="B4793" s="7" t="s">
        <v>12302</v>
      </c>
      <c r="C4793" s="44" t="n">
        <v>0</v>
      </c>
      <c r="D4793" s="44" t="n">
        <v>1</v>
      </c>
      <c r="E4793" s="38" t="n">
        <f aca="false">IFERROR(C4793/D4793,0)</f>
        <v>0</v>
      </c>
      <c r="F4793" s="45" t="n">
        <v>45</v>
      </c>
    </row>
    <row r="4794" customFormat="false" ht="15" hidden="false" customHeight="false" outlineLevel="0" collapsed="false">
      <c r="A4794" s="7" t="s">
        <v>5569</v>
      </c>
      <c r="B4794" s="7" t="s">
        <v>12285</v>
      </c>
      <c r="C4794" s="44" t="n">
        <v>0</v>
      </c>
      <c r="D4794" s="44" t="n">
        <v>1</v>
      </c>
      <c r="E4794" s="38" t="n">
        <f aca="false">IFERROR(C4794/D4794,0)</f>
        <v>0</v>
      </c>
      <c r="F4794" s="45" t="n">
        <v>8</v>
      </c>
    </row>
    <row r="4795" customFormat="false" ht="15" hidden="false" customHeight="false" outlineLevel="0" collapsed="false">
      <c r="A4795" s="7" t="s">
        <v>5302</v>
      </c>
      <c r="B4795" s="7" t="s">
        <v>12285</v>
      </c>
      <c r="C4795" s="44" t="n">
        <v>0</v>
      </c>
      <c r="D4795" s="44" t="n">
        <v>1</v>
      </c>
      <c r="E4795" s="38" t="n">
        <f aca="false">IFERROR(C4795/D4795,0)</f>
        <v>0</v>
      </c>
      <c r="F4795" s="45" t="n">
        <v>12</v>
      </c>
    </row>
    <row r="4796" customFormat="false" ht="15" hidden="false" customHeight="false" outlineLevel="0" collapsed="false">
      <c r="A4796" s="7" t="s">
        <v>9114</v>
      </c>
      <c r="B4796" s="7" t="s">
        <v>12285</v>
      </c>
      <c r="C4796" s="44" t="n">
        <v>0</v>
      </c>
      <c r="D4796" s="44" t="n">
        <v>1</v>
      </c>
      <c r="E4796" s="38" t="n">
        <f aca="false">IFERROR(C4796/D4796,0)</f>
        <v>0</v>
      </c>
      <c r="F4796" s="45" t="n">
        <v>47</v>
      </c>
    </row>
    <row r="4797" customFormat="false" ht="15" hidden="false" customHeight="false" outlineLevel="0" collapsed="false">
      <c r="A4797" s="7" t="s">
        <v>3185</v>
      </c>
      <c r="B4797" s="7" t="s">
        <v>12284</v>
      </c>
      <c r="C4797" s="44" t="n">
        <v>0</v>
      </c>
      <c r="D4797" s="44" t="n">
        <v>1</v>
      </c>
      <c r="E4797" s="38" t="n">
        <f aca="false">IFERROR(C4797/D4797,0)</f>
        <v>0</v>
      </c>
      <c r="F4797" s="45" t="n">
        <v>57</v>
      </c>
    </row>
    <row r="4798" customFormat="false" ht="15" hidden="false" customHeight="false" outlineLevel="0" collapsed="false">
      <c r="A4798" s="7" t="s">
        <v>7755</v>
      </c>
      <c r="B4798" s="7" t="s">
        <v>12284</v>
      </c>
      <c r="C4798" s="44" t="n">
        <v>0</v>
      </c>
      <c r="D4798" s="44" t="n">
        <v>1</v>
      </c>
      <c r="E4798" s="38" t="n">
        <f aca="false">IFERROR(C4798/D4798,0)</f>
        <v>0</v>
      </c>
      <c r="F4798" s="45" t="n">
        <v>72</v>
      </c>
    </row>
    <row r="4799" customFormat="false" ht="15" hidden="false" customHeight="false" outlineLevel="0" collapsed="false">
      <c r="A4799" s="7" t="s">
        <v>2543</v>
      </c>
      <c r="B4799" s="7" t="s">
        <v>12337</v>
      </c>
      <c r="C4799" s="44" t="n">
        <v>0</v>
      </c>
      <c r="D4799" s="44" t="n">
        <v>1</v>
      </c>
      <c r="E4799" s="38" t="n">
        <f aca="false">IFERROR(C4799/D4799,0)</f>
        <v>0</v>
      </c>
      <c r="F4799" s="45" t="n">
        <v>18</v>
      </c>
    </row>
    <row r="4800" customFormat="false" ht="15" hidden="false" customHeight="false" outlineLevel="0" collapsed="false">
      <c r="A4800" s="7" t="s">
        <v>4705</v>
      </c>
      <c r="B4800" s="7" t="s">
        <v>12291</v>
      </c>
      <c r="C4800" s="44" t="n">
        <v>0</v>
      </c>
      <c r="D4800" s="44" t="n">
        <v>1</v>
      </c>
      <c r="E4800" s="38" t="n">
        <f aca="false">IFERROR(C4800/D4800,0)</f>
        <v>0</v>
      </c>
      <c r="F4800" s="45" t="n">
        <v>24</v>
      </c>
    </row>
    <row r="4801" customFormat="false" ht="15" hidden="false" customHeight="false" outlineLevel="0" collapsed="false">
      <c r="A4801" s="7" t="s">
        <v>2336</v>
      </c>
      <c r="B4801" s="7" t="s">
        <v>12283</v>
      </c>
      <c r="C4801" s="44" t="n">
        <v>0</v>
      </c>
      <c r="D4801" s="44" t="n">
        <v>1</v>
      </c>
      <c r="E4801" s="38" t="n">
        <f aca="false">IFERROR(C4801/D4801,0)</f>
        <v>0</v>
      </c>
      <c r="F4801" s="45" t="n">
        <v>27</v>
      </c>
    </row>
    <row r="4802" customFormat="false" ht="15" hidden="false" customHeight="false" outlineLevel="0" collapsed="false">
      <c r="A4802" s="7" t="s">
        <v>3471</v>
      </c>
      <c r="B4802" s="7" t="s">
        <v>12305</v>
      </c>
      <c r="C4802" s="44" t="n">
        <v>0</v>
      </c>
      <c r="D4802" s="44" t="n">
        <v>1</v>
      </c>
      <c r="E4802" s="38" t="n">
        <f aca="false">IFERROR(C4802/D4802,0)</f>
        <v>0</v>
      </c>
      <c r="F4802" s="45" t="n">
        <v>26</v>
      </c>
    </row>
    <row r="4803" customFormat="false" ht="15" hidden="false" customHeight="false" outlineLevel="0" collapsed="false">
      <c r="A4803" s="7" t="s">
        <v>5065</v>
      </c>
      <c r="B4803" s="7" t="s">
        <v>12282</v>
      </c>
      <c r="C4803" s="44" t="n">
        <v>0</v>
      </c>
      <c r="D4803" s="44" t="n">
        <v>1</v>
      </c>
      <c r="E4803" s="38" t="n">
        <f aca="false">IFERROR(C4803/D4803,0)</f>
        <v>0</v>
      </c>
      <c r="F4803" s="45" t="n">
        <v>27</v>
      </c>
    </row>
    <row r="4804" customFormat="false" ht="15" hidden="false" customHeight="false" outlineLevel="0" collapsed="false">
      <c r="A4804" s="7" t="s">
        <v>2563</v>
      </c>
      <c r="B4804" s="7" t="s">
        <v>12280</v>
      </c>
      <c r="C4804" s="44" t="n">
        <v>0</v>
      </c>
      <c r="D4804" s="44" t="n">
        <v>1</v>
      </c>
      <c r="E4804" s="38" t="n">
        <f aca="false">IFERROR(C4804/D4804,0)</f>
        <v>0</v>
      </c>
      <c r="F4804" s="45" t="n">
        <v>13</v>
      </c>
    </row>
    <row r="4805" customFormat="false" ht="15" hidden="false" customHeight="false" outlineLevel="0" collapsed="false">
      <c r="A4805" s="7" t="s">
        <v>2596</v>
      </c>
      <c r="B4805" s="7" t="s">
        <v>12339</v>
      </c>
      <c r="C4805" s="44" t="n">
        <v>0</v>
      </c>
      <c r="D4805" s="44" t="n">
        <v>1</v>
      </c>
      <c r="E4805" s="38" t="n">
        <f aca="false">IFERROR(C4805/D4805,0)</f>
        <v>0</v>
      </c>
      <c r="F4805" s="45" t="n">
        <v>55</v>
      </c>
    </row>
    <row r="4806" customFormat="false" ht="15" hidden="false" customHeight="false" outlineLevel="0" collapsed="false">
      <c r="A4806" s="7" t="s">
        <v>8240</v>
      </c>
      <c r="B4806" s="7" t="s">
        <v>12280</v>
      </c>
      <c r="C4806" s="44" t="n">
        <v>0</v>
      </c>
      <c r="D4806" s="44" t="n">
        <v>1</v>
      </c>
      <c r="E4806" s="38" t="n">
        <f aca="false">IFERROR(C4806/D4806,0)</f>
        <v>0</v>
      </c>
      <c r="F4806" s="45" t="n">
        <v>18</v>
      </c>
    </row>
    <row r="4807" customFormat="false" ht="15" hidden="false" customHeight="false" outlineLevel="0" collapsed="false">
      <c r="A4807" s="7" t="s">
        <v>2450</v>
      </c>
      <c r="B4807" s="7" t="s">
        <v>12378</v>
      </c>
      <c r="C4807" s="44" t="n">
        <v>0</v>
      </c>
      <c r="D4807" s="44" t="n">
        <v>1</v>
      </c>
      <c r="E4807" s="38" t="n">
        <f aca="false">IFERROR(C4807/D4807,0)</f>
        <v>0</v>
      </c>
      <c r="F4807" s="45" t="n">
        <v>19</v>
      </c>
    </row>
    <row r="4808" customFormat="false" ht="15" hidden="false" customHeight="false" outlineLevel="0" collapsed="false">
      <c r="A4808" s="7" t="s">
        <v>4586</v>
      </c>
      <c r="B4808" s="7" t="s">
        <v>12281</v>
      </c>
      <c r="C4808" s="44" t="n">
        <v>0</v>
      </c>
      <c r="D4808" s="44" t="n">
        <v>1</v>
      </c>
      <c r="E4808" s="38" t="n">
        <f aca="false">IFERROR(C4808/D4808,0)</f>
        <v>0</v>
      </c>
      <c r="F4808" s="45" t="n">
        <v>15</v>
      </c>
    </row>
    <row r="4809" customFormat="false" ht="15" hidden="false" customHeight="false" outlineLevel="0" collapsed="false">
      <c r="A4809" s="7" t="s">
        <v>2906</v>
      </c>
      <c r="B4809" s="7" t="s">
        <v>12346</v>
      </c>
      <c r="C4809" s="44" t="n">
        <v>0</v>
      </c>
      <c r="D4809" s="44" t="n">
        <v>1</v>
      </c>
      <c r="E4809" s="38" t="n">
        <f aca="false">IFERROR(C4809/D4809,0)</f>
        <v>0</v>
      </c>
      <c r="F4809" s="45" t="n">
        <v>21</v>
      </c>
    </row>
    <row r="4810" customFormat="false" ht="15" hidden="false" customHeight="false" outlineLevel="0" collapsed="false">
      <c r="A4810" s="7" t="s">
        <v>4642</v>
      </c>
      <c r="B4810" s="7" t="s">
        <v>12291</v>
      </c>
      <c r="C4810" s="44" t="n">
        <v>0</v>
      </c>
      <c r="D4810" s="44" t="n">
        <v>1</v>
      </c>
      <c r="E4810" s="38" t="n">
        <f aca="false">IFERROR(C4810/D4810,0)</f>
        <v>0</v>
      </c>
      <c r="F4810" s="45" t="n">
        <v>49</v>
      </c>
    </row>
    <row r="4811" customFormat="false" ht="15" hidden="false" customHeight="false" outlineLevel="0" collapsed="false">
      <c r="A4811" s="7" t="s">
        <v>9126</v>
      </c>
      <c r="B4811" s="7" t="s">
        <v>12284</v>
      </c>
      <c r="C4811" s="44" t="n">
        <v>0</v>
      </c>
      <c r="D4811" s="44" t="n">
        <v>1</v>
      </c>
      <c r="E4811" s="38" t="n">
        <f aca="false">IFERROR(C4811/D4811,0)</f>
        <v>0</v>
      </c>
      <c r="F4811" s="45" t="n">
        <v>11</v>
      </c>
    </row>
    <row r="4812" customFormat="false" ht="15" hidden="false" customHeight="false" outlineLevel="0" collapsed="false">
      <c r="A4812" s="7" t="s">
        <v>3597</v>
      </c>
      <c r="B4812" s="7" t="s">
        <v>12282</v>
      </c>
      <c r="C4812" s="44" t="n">
        <v>0</v>
      </c>
      <c r="D4812" s="44" t="n">
        <v>1</v>
      </c>
      <c r="E4812" s="38" t="n">
        <f aca="false">IFERROR(C4812/D4812,0)</f>
        <v>0</v>
      </c>
      <c r="F4812" s="45" t="n">
        <v>43</v>
      </c>
    </row>
    <row r="4813" customFormat="false" ht="15" hidden="false" customHeight="false" outlineLevel="0" collapsed="false">
      <c r="A4813" s="7" t="s">
        <v>3191</v>
      </c>
      <c r="B4813" s="7" t="s">
        <v>12309</v>
      </c>
      <c r="C4813" s="44" t="n">
        <v>0</v>
      </c>
      <c r="D4813" s="44" t="n">
        <v>1</v>
      </c>
      <c r="E4813" s="38" t="n">
        <f aca="false">IFERROR(C4813/D4813,0)</f>
        <v>0</v>
      </c>
      <c r="F4813" s="45" t="n">
        <v>12</v>
      </c>
    </row>
    <row r="4814" customFormat="false" ht="15" hidden="false" customHeight="false" outlineLevel="0" collapsed="false">
      <c r="A4814" s="7" t="s">
        <v>2539</v>
      </c>
      <c r="B4814" s="7" t="s">
        <v>12311</v>
      </c>
      <c r="C4814" s="44" t="n">
        <v>0</v>
      </c>
      <c r="D4814" s="44" t="n">
        <v>1</v>
      </c>
      <c r="E4814" s="38" t="n">
        <f aca="false">IFERROR(C4814/D4814,0)</f>
        <v>0</v>
      </c>
      <c r="F4814" s="45" t="n">
        <v>12</v>
      </c>
    </row>
    <row r="4815" customFormat="false" ht="15" hidden="false" customHeight="false" outlineLevel="0" collapsed="false">
      <c r="A4815" s="7" t="s">
        <v>3200</v>
      </c>
      <c r="B4815" s="7" t="s">
        <v>12319</v>
      </c>
      <c r="C4815" s="44" t="n">
        <v>0</v>
      </c>
      <c r="D4815" s="44" t="n">
        <v>1</v>
      </c>
      <c r="E4815" s="38" t="n">
        <f aca="false">IFERROR(C4815/D4815,0)</f>
        <v>0</v>
      </c>
      <c r="F4815" s="45" t="n">
        <v>54</v>
      </c>
    </row>
    <row r="4816" customFormat="false" ht="15" hidden="false" customHeight="false" outlineLevel="0" collapsed="false">
      <c r="A4816" s="7" t="s">
        <v>6535</v>
      </c>
      <c r="B4816" s="7" t="s">
        <v>12285</v>
      </c>
      <c r="C4816" s="44" t="n">
        <v>0</v>
      </c>
      <c r="D4816" s="44" t="n">
        <v>1</v>
      </c>
      <c r="E4816" s="38" t="n">
        <f aca="false">IFERROR(C4816/D4816,0)</f>
        <v>0</v>
      </c>
      <c r="F4816" s="45" t="n">
        <v>45</v>
      </c>
    </row>
    <row r="4817" customFormat="false" ht="15" hidden="false" customHeight="false" outlineLevel="0" collapsed="false">
      <c r="A4817" s="7" t="s">
        <v>3661</v>
      </c>
      <c r="B4817" s="7" t="s">
        <v>12294</v>
      </c>
      <c r="C4817" s="44" t="n">
        <v>0</v>
      </c>
      <c r="D4817" s="44" t="n">
        <v>1</v>
      </c>
      <c r="E4817" s="38" t="n">
        <f aca="false">IFERROR(C4817/D4817,0)</f>
        <v>0</v>
      </c>
      <c r="F4817" s="45" t="n">
        <v>9</v>
      </c>
    </row>
    <row r="4818" customFormat="false" ht="15" hidden="false" customHeight="false" outlineLevel="0" collapsed="false">
      <c r="A4818" s="7" t="s">
        <v>5791</v>
      </c>
      <c r="B4818" s="7" t="s">
        <v>12339</v>
      </c>
      <c r="C4818" s="44" t="n">
        <v>0</v>
      </c>
      <c r="D4818" s="44" t="n">
        <v>1</v>
      </c>
      <c r="E4818" s="38" t="n">
        <f aca="false">IFERROR(C4818/D4818,0)</f>
        <v>0</v>
      </c>
      <c r="F4818" s="45" t="n">
        <v>24</v>
      </c>
    </row>
    <row r="4819" customFormat="false" ht="15" hidden="false" customHeight="false" outlineLevel="0" collapsed="false">
      <c r="A4819" s="7" t="s">
        <v>3892</v>
      </c>
      <c r="B4819" s="7" t="s">
        <v>12282</v>
      </c>
      <c r="C4819" s="44" t="n">
        <v>0</v>
      </c>
      <c r="D4819" s="44" t="n">
        <v>1</v>
      </c>
      <c r="E4819" s="38" t="n">
        <f aca="false">IFERROR(C4819/D4819,0)</f>
        <v>0</v>
      </c>
      <c r="F4819" s="45" t="n">
        <v>11</v>
      </c>
    </row>
    <row r="4820" customFormat="false" ht="15" hidden="false" customHeight="false" outlineLevel="0" collapsed="false">
      <c r="A4820" s="7" t="s">
        <v>2336</v>
      </c>
      <c r="B4820" s="7" t="s">
        <v>12319</v>
      </c>
      <c r="C4820" s="44" t="n">
        <v>0</v>
      </c>
      <c r="D4820" s="44" t="n">
        <v>1</v>
      </c>
      <c r="E4820" s="38" t="n">
        <f aca="false">IFERROR(C4820/D4820,0)</f>
        <v>0</v>
      </c>
      <c r="F4820" s="45" t="n">
        <v>26</v>
      </c>
    </row>
    <row r="4821" customFormat="false" ht="15" hidden="false" customHeight="false" outlineLevel="0" collapsed="false">
      <c r="A4821" s="7" t="s">
        <v>6540</v>
      </c>
      <c r="B4821" s="7" t="s">
        <v>12285</v>
      </c>
      <c r="C4821" s="44" t="n">
        <v>0</v>
      </c>
      <c r="D4821" s="44" t="n">
        <v>1</v>
      </c>
      <c r="E4821" s="38" t="n">
        <f aca="false">IFERROR(C4821/D4821,0)</f>
        <v>0</v>
      </c>
      <c r="F4821" s="45" t="n">
        <v>5</v>
      </c>
    </row>
    <row r="4822" customFormat="false" ht="15" hidden="false" customHeight="false" outlineLevel="0" collapsed="false">
      <c r="A4822" s="7" t="s">
        <v>2320</v>
      </c>
      <c r="B4822" s="7" t="s">
        <v>12286</v>
      </c>
      <c r="C4822" s="44" t="n">
        <v>0</v>
      </c>
      <c r="D4822" s="44" t="n">
        <v>1</v>
      </c>
      <c r="E4822" s="38" t="n">
        <f aca="false">IFERROR(C4822/D4822,0)</f>
        <v>0</v>
      </c>
      <c r="F4822" s="45" t="n">
        <v>3</v>
      </c>
    </row>
    <row r="4823" customFormat="false" ht="15" hidden="false" customHeight="false" outlineLevel="0" collapsed="false">
      <c r="A4823" s="7" t="s">
        <v>4694</v>
      </c>
      <c r="B4823" s="7" t="s">
        <v>12291</v>
      </c>
      <c r="C4823" s="44" t="n">
        <v>0</v>
      </c>
      <c r="D4823" s="44" t="n">
        <v>1</v>
      </c>
      <c r="E4823" s="38" t="n">
        <f aca="false">IFERROR(C4823/D4823,0)</f>
        <v>0</v>
      </c>
      <c r="F4823" s="45" t="n">
        <v>8</v>
      </c>
    </row>
    <row r="4824" customFormat="false" ht="15" hidden="false" customHeight="false" outlineLevel="0" collapsed="false">
      <c r="A4824" s="7" t="s">
        <v>8256</v>
      </c>
      <c r="B4824" s="7" t="s">
        <v>12373</v>
      </c>
      <c r="C4824" s="44" t="n">
        <v>0</v>
      </c>
      <c r="D4824" s="44" t="n">
        <v>1</v>
      </c>
      <c r="E4824" s="38" t="n">
        <f aca="false">IFERROR(C4824/D4824,0)</f>
        <v>0</v>
      </c>
      <c r="F4824" s="45" t="n">
        <v>1</v>
      </c>
    </row>
    <row r="4825" customFormat="false" ht="15" hidden="false" customHeight="false" outlineLevel="0" collapsed="false">
      <c r="A4825" s="7" t="s">
        <v>2313</v>
      </c>
      <c r="B4825" s="7" t="s">
        <v>12286</v>
      </c>
      <c r="C4825" s="44" t="n">
        <v>0</v>
      </c>
      <c r="D4825" s="44" t="n">
        <v>1</v>
      </c>
      <c r="E4825" s="38" t="n">
        <f aca="false">IFERROR(C4825/D4825,0)</f>
        <v>0</v>
      </c>
      <c r="F4825" s="45" t="n">
        <v>14</v>
      </c>
    </row>
    <row r="4826" customFormat="false" ht="15" hidden="false" customHeight="false" outlineLevel="0" collapsed="false">
      <c r="A4826" s="7" t="s">
        <v>5591</v>
      </c>
      <c r="B4826" s="7" t="s">
        <v>12313</v>
      </c>
      <c r="C4826" s="44" t="n">
        <v>0</v>
      </c>
      <c r="D4826" s="44" t="n">
        <v>1</v>
      </c>
      <c r="E4826" s="38" t="n">
        <f aca="false">IFERROR(C4826/D4826,0)</f>
        <v>0</v>
      </c>
      <c r="F4826" s="45" t="n">
        <v>6</v>
      </c>
    </row>
    <row r="4827" customFormat="false" ht="15" hidden="false" customHeight="false" outlineLevel="0" collapsed="false">
      <c r="A4827" s="7" t="s">
        <v>7036</v>
      </c>
      <c r="B4827" s="7" t="s">
        <v>12330</v>
      </c>
      <c r="C4827" s="44" t="n">
        <v>0</v>
      </c>
      <c r="D4827" s="44" t="n">
        <v>1</v>
      </c>
      <c r="E4827" s="38" t="n">
        <f aca="false">IFERROR(C4827/D4827,0)</f>
        <v>0</v>
      </c>
      <c r="F4827" s="45" t="n">
        <v>1</v>
      </c>
    </row>
    <row r="4828" customFormat="false" ht="15" hidden="false" customHeight="false" outlineLevel="0" collapsed="false">
      <c r="A4828" s="7" t="s">
        <v>4596</v>
      </c>
      <c r="B4828" s="7" t="s">
        <v>12291</v>
      </c>
      <c r="C4828" s="44" t="n">
        <v>0</v>
      </c>
      <c r="D4828" s="44" t="n">
        <v>1</v>
      </c>
      <c r="E4828" s="38" t="n">
        <f aca="false">IFERROR(C4828/D4828,0)</f>
        <v>0</v>
      </c>
      <c r="F4828" s="45" t="n">
        <v>5</v>
      </c>
    </row>
    <row r="4829" customFormat="false" ht="15" hidden="false" customHeight="false" outlineLevel="0" collapsed="false">
      <c r="A4829" s="7" t="s">
        <v>3384</v>
      </c>
      <c r="B4829" s="7" t="s">
        <v>12284</v>
      </c>
      <c r="C4829" s="44" t="n">
        <v>0</v>
      </c>
      <c r="D4829" s="44" t="n">
        <v>1</v>
      </c>
      <c r="E4829" s="38" t="n">
        <f aca="false">IFERROR(C4829/D4829,0)</f>
        <v>0</v>
      </c>
      <c r="F4829" s="45" t="n">
        <v>28</v>
      </c>
    </row>
    <row r="4830" customFormat="false" ht="15" hidden="false" customHeight="false" outlineLevel="0" collapsed="false">
      <c r="A4830" s="7" t="s">
        <v>3023</v>
      </c>
      <c r="B4830" s="7" t="s">
        <v>12346</v>
      </c>
      <c r="C4830" s="44" t="n">
        <v>0</v>
      </c>
      <c r="D4830" s="44" t="n">
        <v>1</v>
      </c>
      <c r="E4830" s="38" t="n">
        <f aca="false">IFERROR(C4830/D4830,0)</f>
        <v>0</v>
      </c>
      <c r="F4830" s="45" t="n">
        <v>27</v>
      </c>
    </row>
    <row r="4831" customFormat="false" ht="15" hidden="false" customHeight="false" outlineLevel="0" collapsed="false">
      <c r="A4831" s="7" t="s">
        <v>2814</v>
      </c>
      <c r="B4831" s="7" t="s">
        <v>12369</v>
      </c>
      <c r="C4831" s="44" t="n">
        <v>0</v>
      </c>
      <c r="D4831" s="44" t="n">
        <v>1</v>
      </c>
      <c r="E4831" s="38" t="n">
        <f aca="false">IFERROR(C4831/D4831,0)</f>
        <v>0</v>
      </c>
      <c r="F4831" s="45" t="n">
        <v>8</v>
      </c>
    </row>
    <row r="4832" customFormat="false" ht="15" hidden="false" customHeight="false" outlineLevel="0" collapsed="false">
      <c r="A4832" s="7" t="s">
        <v>5788</v>
      </c>
      <c r="B4832" s="7" t="s">
        <v>12284</v>
      </c>
      <c r="C4832" s="44" t="n">
        <v>0</v>
      </c>
      <c r="D4832" s="44" t="n">
        <v>1</v>
      </c>
      <c r="E4832" s="38" t="n">
        <f aca="false">IFERROR(C4832/D4832,0)</f>
        <v>0</v>
      </c>
      <c r="F4832" s="45" t="n">
        <v>11</v>
      </c>
    </row>
    <row r="4833" customFormat="false" ht="15" hidden="false" customHeight="false" outlineLevel="0" collapsed="false">
      <c r="A4833" s="7" t="s">
        <v>5596</v>
      </c>
      <c r="B4833" s="7" t="s">
        <v>12283</v>
      </c>
      <c r="C4833" s="44" t="n">
        <v>0</v>
      </c>
      <c r="D4833" s="44" t="n">
        <v>1</v>
      </c>
      <c r="E4833" s="38" t="n">
        <f aca="false">IFERROR(C4833/D4833,0)</f>
        <v>0</v>
      </c>
      <c r="F4833" s="45" t="n">
        <v>35</v>
      </c>
    </row>
    <row r="4834" customFormat="false" ht="15" hidden="false" customHeight="false" outlineLevel="0" collapsed="false">
      <c r="A4834" s="7" t="s">
        <v>4792</v>
      </c>
      <c r="B4834" s="7" t="s">
        <v>12284</v>
      </c>
      <c r="C4834" s="44" t="n">
        <v>0</v>
      </c>
      <c r="D4834" s="44" t="n">
        <v>1</v>
      </c>
      <c r="E4834" s="38" t="n">
        <f aca="false">IFERROR(C4834/D4834,0)</f>
        <v>0</v>
      </c>
      <c r="F4834" s="45" t="n">
        <v>16</v>
      </c>
    </row>
    <row r="4835" customFormat="false" ht="15" hidden="false" customHeight="false" outlineLevel="0" collapsed="false">
      <c r="A4835" s="7" t="s">
        <v>2901</v>
      </c>
      <c r="B4835" s="7" t="s">
        <v>12281</v>
      </c>
      <c r="C4835" s="44" t="n">
        <v>0</v>
      </c>
      <c r="D4835" s="44" t="n">
        <v>1</v>
      </c>
      <c r="E4835" s="38" t="n">
        <f aca="false">IFERROR(C4835/D4835,0)</f>
        <v>0</v>
      </c>
      <c r="F4835" s="45" t="n">
        <v>19</v>
      </c>
    </row>
    <row r="4836" customFormat="false" ht="15" hidden="false" customHeight="false" outlineLevel="0" collapsed="false">
      <c r="A4836" s="7" t="s">
        <v>2698</v>
      </c>
      <c r="B4836" s="7" t="s">
        <v>12285</v>
      </c>
      <c r="C4836" s="44" t="n">
        <v>0</v>
      </c>
      <c r="D4836" s="44" t="n">
        <v>1</v>
      </c>
      <c r="E4836" s="38" t="n">
        <f aca="false">IFERROR(C4836/D4836,0)</f>
        <v>0</v>
      </c>
      <c r="F4836" s="45" t="n">
        <v>1</v>
      </c>
    </row>
    <row r="4837" customFormat="false" ht="15" hidden="false" customHeight="false" outlineLevel="0" collapsed="false">
      <c r="A4837" s="7" t="s">
        <v>8267</v>
      </c>
      <c r="B4837" s="7" t="s">
        <v>12280</v>
      </c>
      <c r="C4837" s="44" t="n">
        <v>0</v>
      </c>
      <c r="D4837" s="44" t="n">
        <v>1</v>
      </c>
      <c r="E4837" s="38" t="n">
        <f aca="false">IFERROR(C4837/D4837,0)</f>
        <v>0</v>
      </c>
      <c r="F4837" s="45" t="n">
        <v>18</v>
      </c>
    </row>
    <row r="4838" customFormat="false" ht="15" hidden="false" customHeight="false" outlineLevel="0" collapsed="false">
      <c r="A4838" s="7" t="s">
        <v>2379</v>
      </c>
      <c r="B4838" s="7" t="s">
        <v>12294</v>
      </c>
      <c r="C4838" s="44" t="n">
        <v>0</v>
      </c>
      <c r="D4838" s="44" t="n">
        <v>1</v>
      </c>
      <c r="E4838" s="38" t="n">
        <f aca="false">IFERROR(C4838/D4838,0)</f>
        <v>0</v>
      </c>
      <c r="F4838" s="45" t="n">
        <v>10</v>
      </c>
    </row>
    <row r="4839" customFormat="false" ht="15" hidden="false" customHeight="false" outlineLevel="0" collapsed="false">
      <c r="A4839" s="7" t="s">
        <v>7745</v>
      </c>
      <c r="B4839" s="7" t="s">
        <v>12285</v>
      </c>
      <c r="C4839" s="44" t="n">
        <v>0</v>
      </c>
      <c r="D4839" s="44" t="n">
        <v>1</v>
      </c>
      <c r="E4839" s="38" t="n">
        <f aca="false">IFERROR(C4839/D4839,0)</f>
        <v>0</v>
      </c>
      <c r="F4839" s="45" t="n">
        <v>13</v>
      </c>
    </row>
    <row r="4840" customFormat="false" ht="15" hidden="false" customHeight="false" outlineLevel="0" collapsed="false">
      <c r="A4840" s="7" t="s">
        <v>4976</v>
      </c>
      <c r="B4840" s="7" t="s">
        <v>12283</v>
      </c>
      <c r="C4840" s="44" t="n">
        <v>0</v>
      </c>
      <c r="D4840" s="44" t="n">
        <v>1</v>
      </c>
      <c r="E4840" s="38" t="n">
        <f aca="false">IFERROR(C4840/D4840,0)</f>
        <v>0</v>
      </c>
      <c r="F4840" s="45" t="n">
        <v>16</v>
      </c>
    </row>
    <row r="4841" customFormat="false" ht="15" hidden="false" customHeight="false" outlineLevel="0" collapsed="false">
      <c r="A4841" s="7" t="s">
        <v>8852</v>
      </c>
      <c r="B4841" s="7" t="s">
        <v>12285</v>
      </c>
      <c r="C4841" s="44" t="n">
        <v>0</v>
      </c>
      <c r="D4841" s="44" t="n">
        <v>1</v>
      </c>
      <c r="E4841" s="38" t="n">
        <f aca="false">IFERROR(C4841/D4841,0)</f>
        <v>0</v>
      </c>
      <c r="F4841" s="45" t="n">
        <v>33</v>
      </c>
    </row>
    <row r="4842" customFormat="false" ht="15" hidden="false" customHeight="false" outlineLevel="0" collapsed="false">
      <c r="A4842" s="7" t="s">
        <v>4715</v>
      </c>
      <c r="B4842" s="7" t="s">
        <v>12285</v>
      </c>
      <c r="C4842" s="44" t="n">
        <v>0</v>
      </c>
      <c r="D4842" s="44" t="n">
        <v>1</v>
      </c>
      <c r="E4842" s="38" t="n">
        <f aca="false">IFERROR(C4842/D4842,0)</f>
        <v>0</v>
      </c>
      <c r="F4842" s="45" t="n">
        <v>5</v>
      </c>
    </row>
    <row r="4843" customFormat="false" ht="15" hidden="false" customHeight="false" outlineLevel="0" collapsed="false">
      <c r="A4843" s="7" t="s">
        <v>7236</v>
      </c>
      <c r="B4843" s="7" t="s">
        <v>12285</v>
      </c>
      <c r="C4843" s="44" t="n">
        <v>0</v>
      </c>
      <c r="D4843" s="44" t="n">
        <v>1</v>
      </c>
      <c r="E4843" s="38" t="n">
        <f aca="false">IFERROR(C4843/D4843,0)</f>
        <v>0</v>
      </c>
      <c r="F4843" s="45" t="n">
        <v>14</v>
      </c>
    </row>
    <row r="4844" customFormat="false" ht="15" hidden="false" customHeight="false" outlineLevel="0" collapsed="false">
      <c r="A4844" s="7" t="s">
        <v>3251</v>
      </c>
      <c r="B4844" s="7" t="s">
        <v>12332</v>
      </c>
      <c r="C4844" s="44" t="n">
        <v>0</v>
      </c>
      <c r="D4844" s="44" t="n">
        <v>1</v>
      </c>
      <c r="E4844" s="38" t="n">
        <f aca="false">IFERROR(C4844/D4844,0)</f>
        <v>0</v>
      </c>
      <c r="F4844" s="45" t="n">
        <v>19</v>
      </c>
    </row>
    <row r="4845" customFormat="false" ht="15" hidden="false" customHeight="false" outlineLevel="0" collapsed="false">
      <c r="A4845" s="7" t="s">
        <v>7054</v>
      </c>
      <c r="B4845" s="7" t="s">
        <v>12280</v>
      </c>
      <c r="C4845" s="44" t="n">
        <v>0</v>
      </c>
      <c r="D4845" s="44" t="n">
        <v>1</v>
      </c>
      <c r="E4845" s="38" t="n">
        <f aca="false">IFERROR(C4845/D4845,0)</f>
        <v>0</v>
      </c>
      <c r="F4845" s="45" t="n">
        <v>23</v>
      </c>
    </row>
    <row r="4846" customFormat="false" ht="15" hidden="false" customHeight="false" outlineLevel="0" collapsed="false">
      <c r="A4846" s="7" t="s">
        <v>2397</v>
      </c>
      <c r="B4846" s="7" t="s">
        <v>12350</v>
      </c>
      <c r="C4846" s="44" t="n">
        <v>0</v>
      </c>
      <c r="D4846" s="44" t="n">
        <v>1</v>
      </c>
      <c r="E4846" s="38" t="n">
        <f aca="false">IFERROR(C4846/D4846,0)</f>
        <v>0</v>
      </c>
      <c r="F4846" s="45" t="n">
        <v>59</v>
      </c>
    </row>
    <row r="4847" customFormat="false" ht="15" hidden="false" customHeight="false" outlineLevel="0" collapsed="false">
      <c r="A4847" s="7" t="s">
        <v>7552</v>
      </c>
      <c r="B4847" s="7" t="s">
        <v>12285</v>
      </c>
      <c r="C4847" s="44" t="n">
        <v>0</v>
      </c>
      <c r="D4847" s="44" t="n">
        <v>1</v>
      </c>
      <c r="E4847" s="38" t="n">
        <f aca="false">IFERROR(C4847/D4847,0)</f>
        <v>0</v>
      </c>
      <c r="F4847" s="45" t="n">
        <v>20</v>
      </c>
    </row>
    <row r="4848" customFormat="false" ht="15" hidden="false" customHeight="false" outlineLevel="0" collapsed="false">
      <c r="A4848" s="7" t="s">
        <v>4793</v>
      </c>
      <c r="B4848" s="7" t="s">
        <v>12281</v>
      </c>
      <c r="C4848" s="44" t="n">
        <v>0</v>
      </c>
      <c r="D4848" s="44" t="n">
        <v>1</v>
      </c>
      <c r="E4848" s="38" t="n">
        <f aca="false">IFERROR(C4848/D4848,0)</f>
        <v>0</v>
      </c>
      <c r="F4848" s="45" t="n">
        <v>4</v>
      </c>
    </row>
    <row r="4849" customFormat="false" ht="15" hidden="false" customHeight="false" outlineLevel="0" collapsed="false">
      <c r="A4849" s="7" t="s">
        <v>5776</v>
      </c>
      <c r="B4849" s="7" t="s">
        <v>12281</v>
      </c>
      <c r="C4849" s="44" t="n">
        <v>0</v>
      </c>
      <c r="D4849" s="44" t="n">
        <v>1</v>
      </c>
      <c r="E4849" s="38" t="n">
        <f aca="false">IFERROR(C4849/D4849,0)</f>
        <v>0</v>
      </c>
      <c r="F4849" s="45" t="n">
        <v>14</v>
      </c>
    </row>
    <row r="4850" customFormat="false" ht="15" hidden="false" customHeight="false" outlineLevel="0" collapsed="false">
      <c r="A4850" s="7" t="s">
        <v>5293</v>
      </c>
      <c r="B4850" s="7" t="s">
        <v>12284</v>
      </c>
      <c r="C4850" s="44" t="n">
        <v>0</v>
      </c>
      <c r="D4850" s="44" t="n">
        <v>1</v>
      </c>
      <c r="E4850" s="38" t="n">
        <f aca="false">IFERROR(C4850/D4850,0)</f>
        <v>0</v>
      </c>
      <c r="F4850" s="45" t="n">
        <v>59</v>
      </c>
    </row>
    <row r="4851" customFormat="false" ht="15" hidden="false" customHeight="false" outlineLevel="0" collapsed="false">
      <c r="A4851" s="7" t="s">
        <v>8277</v>
      </c>
      <c r="B4851" s="7" t="s">
        <v>12313</v>
      </c>
      <c r="C4851" s="44" t="n">
        <v>0</v>
      </c>
      <c r="D4851" s="44" t="n">
        <v>1</v>
      </c>
      <c r="E4851" s="38" t="n">
        <f aca="false">IFERROR(C4851/D4851,0)</f>
        <v>0</v>
      </c>
      <c r="F4851" s="45" t="n">
        <v>10</v>
      </c>
    </row>
    <row r="4852" customFormat="false" ht="15" hidden="false" customHeight="false" outlineLevel="0" collapsed="false">
      <c r="A4852" s="7" t="s">
        <v>9145</v>
      </c>
      <c r="B4852" s="7" t="s">
        <v>12281</v>
      </c>
      <c r="C4852" s="44" t="n">
        <v>0</v>
      </c>
      <c r="D4852" s="44" t="n">
        <v>1</v>
      </c>
      <c r="E4852" s="38" t="n">
        <f aca="false">IFERROR(C4852/D4852,0)</f>
        <v>0</v>
      </c>
      <c r="F4852" s="45" t="n">
        <v>4</v>
      </c>
    </row>
    <row r="4853" customFormat="false" ht="15" hidden="false" customHeight="false" outlineLevel="0" collapsed="false">
      <c r="A4853" s="7" t="s">
        <v>2314</v>
      </c>
      <c r="B4853" s="7" t="s">
        <v>12299</v>
      </c>
      <c r="C4853" s="44" t="n">
        <v>0</v>
      </c>
      <c r="D4853" s="44" t="n">
        <v>1</v>
      </c>
      <c r="E4853" s="38" t="n">
        <f aca="false">IFERROR(C4853/D4853,0)</f>
        <v>0</v>
      </c>
      <c r="F4853" s="45" t="n">
        <v>38</v>
      </c>
    </row>
    <row r="4854" customFormat="false" ht="15" hidden="false" customHeight="false" outlineLevel="0" collapsed="false">
      <c r="A4854" s="7" t="s">
        <v>1002</v>
      </c>
      <c r="B4854" s="7" t="s">
        <v>12286</v>
      </c>
      <c r="C4854" s="44" t="n">
        <v>0</v>
      </c>
      <c r="D4854" s="44" t="n">
        <v>1</v>
      </c>
      <c r="E4854" s="38" t="n">
        <f aca="false">IFERROR(C4854/D4854,0)</f>
        <v>0</v>
      </c>
      <c r="F4854" s="45" t="n">
        <v>4</v>
      </c>
    </row>
    <row r="4855" customFormat="false" ht="15" hidden="false" customHeight="false" outlineLevel="0" collapsed="false">
      <c r="A4855" s="7" t="s">
        <v>2388</v>
      </c>
      <c r="B4855" s="7" t="s">
        <v>12349</v>
      </c>
      <c r="C4855" s="44" t="n">
        <v>0</v>
      </c>
      <c r="D4855" s="44" t="n">
        <v>1</v>
      </c>
      <c r="E4855" s="38" t="n">
        <f aca="false">IFERROR(C4855/D4855,0)</f>
        <v>0</v>
      </c>
      <c r="F4855" s="45" t="n">
        <v>45</v>
      </c>
    </row>
    <row r="4856" customFormat="false" ht="15" hidden="false" customHeight="false" outlineLevel="0" collapsed="false">
      <c r="A4856" s="7" t="s">
        <v>4557</v>
      </c>
      <c r="B4856" s="7" t="s">
        <v>12284</v>
      </c>
      <c r="C4856" s="44" t="n">
        <v>0</v>
      </c>
      <c r="D4856" s="44" t="n">
        <v>1</v>
      </c>
      <c r="E4856" s="38" t="n">
        <f aca="false">IFERROR(C4856/D4856,0)</f>
        <v>0</v>
      </c>
      <c r="F4856" s="45" t="n">
        <v>38</v>
      </c>
    </row>
    <row r="4857" customFormat="false" ht="15" hidden="false" customHeight="false" outlineLevel="0" collapsed="false">
      <c r="A4857" s="7" t="s">
        <v>2430</v>
      </c>
      <c r="B4857" s="7" t="s">
        <v>12282</v>
      </c>
      <c r="C4857" s="44" t="n">
        <v>0</v>
      </c>
      <c r="D4857" s="44" t="n">
        <v>1</v>
      </c>
      <c r="E4857" s="38" t="n">
        <f aca="false">IFERROR(C4857/D4857,0)</f>
        <v>0</v>
      </c>
      <c r="F4857" s="45" t="n">
        <v>9</v>
      </c>
    </row>
    <row r="4858" customFormat="false" ht="15" hidden="false" customHeight="false" outlineLevel="0" collapsed="false">
      <c r="A4858" s="7" t="s">
        <v>7229</v>
      </c>
      <c r="B4858" s="7" t="s">
        <v>12311</v>
      </c>
      <c r="C4858" s="44" t="n">
        <v>0</v>
      </c>
      <c r="D4858" s="44" t="n">
        <v>1</v>
      </c>
      <c r="E4858" s="38" t="n">
        <f aca="false">IFERROR(C4858/D4858,0)</f>
        <v>0</v>
      </c>
      <c r="F4858" s="45" t="n">
        <v>27</v>
      </c>
    </row>
    <row r="4859" customFormat="false" ht="15" hidden="false" customHeight="false" outlineLevel="0" collapsed="false">
      <c r="A4859" s="7" t="s">
        <v>6093</v>
      </c>
      <c r="B4859" s="7" t="s">
        <v>12285</v>
      </c>
      <c r="C4859" s="44" t="n">
        <v>0</v>
      </c>
      <c r="D4859" s="44" t="n">
        <v>1</v>
      </c>
      <c r="E4859" s="38" t="n">
        <f aca="false">IFERROR(C4859/D4859,0)</f>
        <v>0</v>
      </c>
      <c r="F4859" s="45" t="n">
        <v>10</v>
      </c>
    </row>
    <row r="4860" customFormat="false" ht="15" hidden="false" customHeight="false" outlineLevel="0" collapsed="false">
      <c r="A4860" s="7" t="s">
        <v>5613</v>
      </c>
      <c r="B4860" s="7" t="s">
        <v>12289</v>
      </c>
      <c r="C4860" s="44" t="n">
        <v>0</v>
      </c>
      <c r="D4860" s="44" t="n">
        <v>1</v>
      </c>
      <c r="E4860" s="38" t="n">
        <f aca="false">IFERROR(C4860/D4860,0)</f>
        <v>0</v>
      </c>
      <c r="F4860" s="45" t="n">
        <v>1</v>
      </c>
    </row>
    <row r="4861" customFormat="false" ht="15" hidden="false" customHeight="false" outlineLevel="0" collapsed="false">
      <c r="A4861" s="7" t="s">
        <v>6559</v>
      </c>
      <c r="B4861" s="7" t="s">
        <v>12289</v>
      </c>
      <c r="C4861" s="44" t="n">
        <v>0</v>
      </c>
      <c r="D4861" s="44" t="n">
        <v>1</v>
      </c>
      <c r="E4861" s="38" t="n">
        <f aca="false">IFERROR(C4861/D4861,0)</f>
        <v>0</v>
      </c>
      <c r="F4861" s="45" t="n">
        <v>11</v>
      </c>
    </row>
    <row r="4862" customFormat="false" ht="15" hidden="false" customHeight="false" outlineLevel="0" collapsed="false">
      <c r="A4862" s="7" t="s">
        <v>7557</v>
      </c>
      <c r="B4862" s="7" t="s">
        <v>12285</v>
      </c>
      <c r="C4862" s="44" t="n">
        <v>0</v>
      </c>
      <c r="D4862" s="44" t="n">
        <v>1</v>
      </c>
      <c r="E4862" s="38" t="n">
        <f aca="false">IFERROR(C4862/D4862,0)</f>
        <v>0</v>
      </c>
      <c r="F4862" s="45" t="n">
        <v>31</v>
      </c>
    </row>
    <row r="4863" customFormat="false" ht="15" hidden="false" customHeight="false" outlineLevel="0" collapsed="false">
      <c r="A4863" s="7" t="s">
        <v>7066</v>
      </c>
      <c r="B4863" s="7" t="s">
        <v>12284</v>
      </c>
      <c r="C4863" s="44" t="n">
        <v>0</v>
      </c>
      <c r="D4863" s="44" t="n">
        <v>1</v>
      </c>
      <c r="E4863" s="38" t="n">
        <f aca="false">IFERROR(C4863/D4863,0)</f>
        <v>0</v>
      </c>
      <c r="F4863" s="45" t="n">
        <v>42</v>
      </c>
    </row>
    <row r="4864" customFormat="false" ht="15" hidden="false" customHeight="false" outlineLevel="0" collapsed="false">
      <c r="A4864" s="7" t="s">
        <v>5290</v>
      </c>
      <c r="B4864" s="7" t="s">
        <v>12387</v>
      </c>
      <c r="C4864" s="44" t="n">
        <v>0</v>
      </c>
      <c r="D4864" s="44" t="n">
        <v>1</v>
      </c>
      <c r="E4864" s="38" t="n">
        <f aca="false">IFERROR(C4864/D4864,0)</f>
        <v>0</v>
      </c>
      <c r="F4864" s="45" t="n">
        <v>33</v>
      </c>
    </row>
    <row r="4865" customFormat="false" ht="15" hidden="false" customHeight="false" outlineLevel="0" collapsed="false">
      <c r="A4865" s="7" t="s">
        <v>959</v>
      </c>
      <c r="B4865" s="7" t="s">
        <v>12336</v>
      </c>
      <c r="C4865" s="44" t="n">
        <v>0</v>
      </c>
      <c r="D4865" s="44" t="n">
        <v>1</v>
      </c>
      <c r="E4865" s="38" t="n">
        <f aca="false">IFERROR(C4865/D4865,0)</f>
        <v>0</v>
      </c>
      <c r="F4865" s="45" t="n">
        <v>13</v>
      </c>
    </row>
    <row r="4866" customFormat="false" ht="15" hidden="false" customHeight="false" outlineLevel="0" collapsed="false">
      <c r="A4866" s="7" t="s">
        <v>7069</v>
      </c>
      <c r="B4866" s="7" t="s">
        <v>12285</v>
      </c>
      <c r="C4866" s="44" t="n">
        <v>0</v>
      </c>
      <c r="D4866" s="44" t="n">
        <v>1</v>
      </c>
      <c r="E4866" s="38" t="n">
        <f aca="false">IFERROR(C4866/D4866,0)</f>
        <v>0</v>
      </c>
      <c r="F4866" s="45" t="n">
        <v>8</v>
      </c>
    </row>
    <row r="4867" customFormat="false" ht="15" hidden="false" customHeight="false" outlineLevel="0" collapsed="false">
      <c r="A4867" s="7" t="s">
        <v>8094</v>
      </c>
      <c r="B4867" s="7" t="s">
        <v>12280</v>
      </c>
      <c r="C4867" s="44" t="n">
        <v>0</v>
      </c>
      <c r="D4867" s="44" t="n">
        <v>1</v>
      </c>
      <c r="E4867" s="38" t="n">
        <f aca="false">IFERROR(C4867/D4867,0)</f>
        <v>0</v>
      </c>
      <c r="F4867" s="45" t="n">
        <v>7</v>
      </c>
    </row>
    <row r="4868" customFormat="false" ht="15" hidden="false" customHeight="false" outlineLevel="0" collapsed="false">
      <c r="A4868" s="7" t="s">
        <v>5618</v>
      </c>
      <c r="B4868" s="7" t="s">
        <v>12285</v>
      </c>
      <c r="C4868" s="44" t="n">
        <v>0</v>
      </c>
      <c r="D4868" s="44" t="n">
        <v>1</v>
      </c>
      <c r="E4868" s="38" t="n">
        <f aca="false">IFERROR(C4868/D4868,0)</f>
        <v>0</v>
      </c>
      <c r="F4868" s="45" t="n">
        <v>13</v>
      </c>
    </row>
    <row r="4869" customFormat="false" ht="15" hidden="false" customHeight="false" outlineLevel="0" collapsed="false">
      <c r="A4869" s="7" t="s">
        <v>6097</v>
      </c>
      <c r="B4869" s="7" t="s">
        <v>12282</v>
      </c>
      <c r="C4869" s="44" t="n">
        <v>0</v>
      </c>
      <c r="D4869" s="44" t="n">
        <v>1</v>
      </c>
      <c r="E4869" s="38" t="n">
        <f aca="false">IFERROR(C4869/D4869,0)</f>
        <v>0</v>
      </c>
      <c r="F4869" s="45" t="n">
        <v>9</v>
      </c>
    </row>
    <row r="4870" customFormat="false" ht="15" hidden="false" customHeight="false" outlineLevel="0" collapsed="false">
      <c r="A4870" s="7" t="s">
        <v>3071</v>
      </c>
      <c r="B4870" s="7" t="s">
        <v>12285</v>
      </c>
      <c r="C4870" s="44" t="n">
        <v>0</v>
      </c>
      <c r="D4870" s="44" t="n">
        <v>1</v>
      </c>
      <c r="E4870" s="38" t="n">
        <f aca="false">IFERROR(C4870/D4870,0)</f>
        <v>0</v>
      </c>
      <c r="F4870" s="45" t="n">
        <v>6</v>
      </c>
    </row>
    <row r="4871" customFormat="false" ht="15" hidden="false" customHeight="false" outlineLevel="0" collapsed="false">
      <c r="A4871" s="7" t="s">
        <v>3869</v>
      </c>
      <c r="B4871" s="7" t="s">
        <v>12294</v>
      </c>
      <c r="C4871" s="44" t="n">
        <v>0</v>
      </c>
      <c r="D4871" s="44" t="n">
        <v>1</v>
      </c>
      <c r="E4871" s="38" t="n">
        <f aca="false">IFERROR(C4871/D4871,0)</f>
        <v>0</v>
      </c>
      <c r="F4871" s="45" t="n">
        <v>5</v>
      </c>
    </row>
    <row r="4872" customFormat="false" ht="15" hidden="false" customHeight="false" outlineLevel="0" collapsed="false">
      <c r="A4872" s="7" t="s">
        <v>2320</v>
      </c>
      <c r="B4872" s="7" t="s">
        <v>12348</v>
      </c>
      <c r="C4872" s="44" t="n">
        <v>0</v>
      </c>
      <c r="D4872" s="44" t="n">
        <v>1</v>
      </c>
      <c r="E4872" s="38" t="n">
        <f aca="false">IFERROR(C4872/D4872,0)</f>
        <v>0</v>
      </c>
      <c r="F4872" s="45" t="n">
        <v>6</v>
      </c>
    </row>
    <row r="4873" customFormat="false" ht="15" hidden="false" customHeight="false" outlineLevel="0" collapsed="false">
      <c r="A4873" s="7" t="s">
        <v>8291</v>
      </c>
      <c r="B4873" s="7" t="s">
        <v>12288</v>
      </c>
      <c r="C4873" s="44" t="n">
        <v>0</v>
      </c>
      <c r="D4873" s="44" t="n">
        <v>1</v>
      </c>
      <c r="E4873" s="38" t="n">
        <f aca="false">IFERROR(C4873/D4873,0)</f>
        <v>0</v>
      </c>
      <c r="F4873" s="45" t="n">
        <v>22</v>
      </c>
    </row>
    <row r="4874" customFormat="false" ht="15" hidden="false" customHeight="false" outlineLevel="0" collapsed="false">
      <c r="A4874" s="7" t="s">
        <v>2419</v>
      </c>
      <c r="B4874" s="7" t="s">
        <v>12330</v>
      </c>
      <c r="C4874" s="44" t="n">
        <v>0</v>
      </c>
      <c r="D4874" s="44" t="n">
        <v>1</v>
      </c>
      <c r="E4874" s="38" t="n">
        <f aca="false">IFERROR(C4874/D4874,0)</f>
        <v>0</v>
      </c>
      <c r="F4874" s="45" t="n">
        <v>17</v>
      </c>
    </row>
    <row r="4875" customFormat="false" ht="15" hidden="false" customHeight="false" outlineLevel="0" collapsed="false">
      <c r="A4875" s="7" t="s">
        <v>4578</v>
      </c>
      <c r="B4875" s="7" t="s">
        <v>12341</v>
      </c>
      <c r="C4875" s="44" t="n">
        <v>0</v>
      </c>
      <c r="D4875" s="44" t="n">
        <v>1</v>
      </c>
      <c r="E4875" s="38" t="n">
        <f aca="false">IFERROR(C4875/D4875,0)</f>
        <v>0</v>
      </c>
      <c r="F4875" s="45" t="n">
        <v>17</v>
      </c>
    </row>
    <row r="4876" customFormat="false" ht="15" hidden="false" customHeight="false" outlineLevel="0" collapsed="false">
      <c r="A4876" s="7" t="s">
        <v>8098</v>
      </c>
      <c r="B4876" s="7" t="s">
        <v>12284</v>
      </c>
      <c r="C4876" s="44" t="n">
        <v>0</v>
      </c>
      <c r="D4876" s="44" t="n">
        <v>1</v>
      </c>
      <c r="E4876" s="38" t="n">
        <f aca="false">IFERROR(C4876/D4876,0)</f>
        <v>0</v>
      </c>
      <c r="F4876" s="45" t="n">
        <v>63</v>
      </c>
    </row>
    <row r="4877" customFormat="false" ht="15" hidden="false" customHeight="false" outlineLevel="0" collapsed="false">
      <c r="A4877" s="7" t="s">
        <v>8292</v>
      </c>
      <c r="B4877" s="7" t="s">
        <v>12285</v>
      </c>
      <c r="C4877" s="44" t="n">
        <v>0</v>
      </c>
      <c r="D4877" s="44" t="n">
        <v>1</v>
      </c>
      <c r="E4877" s="38" t="n">
        <f aca="false">IFERROR(C4877/D4877,0)</f>
        <v>0</v>
      </c>
      <c r="F4877" s="45" t="n">
        <v>34</v>
      </c>
    </row>
    <row r="4878" customFormat="false" ht="15" hidden="false" customHeight="false" outlineLevel="0" collapsed="false">
      <c r="A4878" s="7" t="s">
        <v>7077</v>
      </c>
      <c r="B4878" s="7" t="s">
        <v>12285</v>
      </c>
      <c r="C4878" s="44" t="n">
        <v>0</v>
      </c>
      <c r="D4878" s="44" t="n">
        <v>1</v>
      </c>
      <c r="E4878" s="38" t="n">
        <f aca="false">IFERROR(C4878/D4878,0)</f>
        <v>0</v>
      </c>
      <c r="F4878" s="45" t="n">
        <v>26</v>
      </c>
    </row>
    <row r="4879" customFormat="false" ht="15" hidden="false" customHeight="false" outlineLevel="0" collapsed="false">
      <c r="A4879" s="7" t="s">
        <v>4718</v>
      </c>
      <c r="B4879" s="7" t="s">
        <v>12280</v>
      </c>
      <c r="C4879" s="44" t="n">
        <v>0</v>
      </c>
      <c r="D4879" s="44" t="n">
        <v>1</v>
      </c>
      <c r="E4879" s="38" t="n">
        <f aca="false">IFERROR(C4879/D4879,0)</f>
        <v>0</v>
      </c>
      <c r="F4879" s="45" t="n">
        <v>26</v>
      </c>
    </row>
    <row r="4880" customFormat="false" ht="15" hidden="false" customHeight="false" outlineLevel="0" collapsed="false">
      <c r="A4880" s="7" t="s">
        <v>9160</v>
      </c>
      <c r="B4880" s="7" t="s">
        <v>12311</v>
      </c>
      <c r="C4880" s="44" t="n">
        <v>0</v>
      </c>
      <c r="D4880" s="44" t="n">
        <v>1</v>
      </c>
      <c r="E4880" s="38" t="n">
        <f aca="false">IFERROR(C4880/D4880,0)</f>
        <v>0</v>
      </c>
      <c r="F4880" s="45" t="n">
        <v>6</v>
      </c>
    </row>
    <row r="4881" customFormat="false" ht="15" hidden="false" customHeight="false" outlineLevel="0" collapsed="false">
      <c r="A4881" s="7" t="s">
        <v>8100</v>
      </c>
      <c r="B4881" s="7" t="s">
        <v>12292</v>
      </c>
      <c r="C4881" s="44" t="n">
        <v>0</v>
      </c>
      <c r="D4881" s="44" t="n">
        <v>1</v>
      </c>
      <c r="E4881" s="38" t="n">
        <f aca="false">IFERROR(C4881/D4881,0)</f>
        <v>0</v>
      </c>
      <c r="F4881" s="45" t="n">
        <v>9</v>
      </c>
    </row>
    <row r="4882" customFormat="false" ht="15" hidden="false" customHeight="false" outlineLevel="0" collapsed="false">
      <c r="A4882" s="7" t="s">
        <v>3548</v>
      </c>
      <c r="B4882" s="7" t="s">
        <v>12280</v>
      </c>
      <c r="C4882" s="44" t="n">
        <v>0</v>
      </c>
      <c r="D4882" s="44" t="n">
        <v>1</v>
      </c>
      <c r="E4882" s="38" t="n">
        <f aca="false">IFERROR(C4882/D4882,0)</f>
        <v>0</v>
      </c>
      <c r="F4882" s="45" t="n">
        <v>9</v>
      </c>
    </row>
    <row r="4883" customFormat="false" ht="15" hidden="false" customHeight="false" outlineLevel="0" collapsed="false">
      <c r="A4883" s="7" t="s">
        <v>4707</v>
      </c>
      <c r="B4883" s="7" t="s">
        <v>12281</v>
      </c>
      <c r="C4883" s="44" t="n">
        <v>0</v>
      </c>
      <c r="D4883" s="44" t="n">
        <v>1</v>
      </c>
      <c r="E4883" s="38" t="n">
        <f aca="false">IFERROR(C4883/D4883,0)</f>
        <v>0</v>
      </c>
      <c r="F4883" s="45" t="n">
        <v>6</v>
      </c>
    </row>
    <row r="4884" customFormat="false" ht="15" hidden="false" customHeight="false" outlineLevel="0" collapsed="false">
      <c r="A4884" s="7" t="s">
        <v>2904</v>
      </c>
      <c r="B4884" s="7" t="s">
        <v>12281</v>
      </c>
      <c r="C4884" s="44" t="n">
        <v>0</v>
      </c>
      <c r="D4884" s="44" t="n">
        <v>1</v>
      </c>
      <c r="E4884" s="38" t="n">
        <f aca="false">IFERROR(C4884/D4884,0)</f>
        <v>0</v>
      </c>
      <c r="F4884" s="45" t="n">
        <v>4</v>
      </c>
    </row>
    <row r="4885" customFormat="false" ht="15" hidden="false" customHeight="false" outlineLevel="0" collapsed="false">
      <c r="A4885" s="7" t="s">
        <v>3727</v>
      </c>
      <c r="B4885" s="7" t="s">
        <v>12295</v>
      </c>
      <c r="C4885" s="44" t="n">
        <v>0</v>
      </c>
      <c r="D4885" s="44" t="n">
        <v>1</v>
      </c>
      <c r="E4885" s="38" t="n">
        <f aca="false">IFERROR(C4885/D4885,0)</f>
        <v>0</v>
      </c>
      <c r="F4885" s="45" t="n">
        <v>26</v>
      </c>
    </row>
    <row r="4886" customFormat="false" ht="15" hidden="false" customHeight="false" outlineLevel="0" collapsed="false">
      <c r="A4886" s="7" t="s">
        <v>3727</v>
      </c>
      <c r="B4886" s="7" t="s">
        <v>12298</v>
      </c>
      <c r="C4886" s="44" t="n">
        <v>0</v>
      </c>
      <c r="D4886" s="44" t="n">
        <v>1</v>
      </c>
      <c r="E4886" s="38" t="n">
        <f aca="false">IFERROR(C4886/D4886,0)</f>
        <v>0</v>
      </c>
      <c r="F4886" s="45" t="n">
        <v>26</v>
      </c>
    </row>
    <row r="4887" customFormat="false" ht="15" hidden="false" customHeight="false" outlineLevel="0" collapsed="false">
      <c r="A4887" s="7" t="s">
        <v>7567</v>
      </c>
      <c r="B4887" s="7" t="s">
        <v>12285</v>
      </c>
      <c r="C4887" s="44" t="n">
        <v>0</v>
      </c>
      <c r="D4887" s="44" t="n">
        <v>1</v>
      </c>
      <c r="E4887" s="38" t="n">
        <f aca="false">IFERROR(C4887/D4887,0)</f>
        <v>0</v>
      </c>
      <c r="F4887" s="45" t="n">
        <v>75</v>
      </c>
    </row>
    <row r="4888" customFormat="false" ht="15" hidden="false" customHeight="false" outlineLevel="0" collapsed="false">
      <c r="A4888" s="7" t="s">
        <v>3515</v>
      </c>
      <c r="B4888" s="7" t="s">
        <v>12281</v>
      </c>
      <c r="C4888" s="44" t="n">
        <v>0</v>
      </c>
      <c r="D4888" s="44" t="n">
        <v>1</v>
      </c>
      <c r="E4888" s="38" t="n">
        <f aca="false">IFERROR(C4888/D4888,0)</f>
        <v>0</v>
      </c>
      <c r="F4888" s="45" t="n">
        <v>10</v>
      </c>
    </row>
    <row r="4889" customFormat="false" ht="15" hidden="false" customHeight="false" outlineLevel="0" collapsed="false">
      <c r="A4889" s="7" t="s">
        <v>7332</v>
      </c>
      <c r="B4889" s="7" t="s">
        <v>12280</v>
      </c>
      <c r="C4889" s="44" t="n">
        <v>0</v>
      </c>
      <c r="D4889" s="44" t="n">
        <v>1</v>
      </c>
      <c r="E4889" s="38" t="n">
        <f aca="false">IFERROR(C4889/D4889,0)</f>
        <v>0</v>
      </c>
      <c r="F4889" s="45" t="n">
        <v>24</v>
      </c>
    </row>
    <row r="4890" customFormat="false" ht="15" hidden="false" customHeight="false" outlineLevel="0" collapsed="false">
      <c r="A4890" s="7" t="s">
        <v>2489</v>
      </c>
      <c r="B4890" s="7" t="s">
        <v>12308</v>
      </c>
      <c r="C4890" s="44" t="n">
        <v>0</v>
      </c>
      <c r="D4890" s="44" t="n">
        <v>1</v>
      </c>
      <c r="E4890" s="38" t="n">
        <f aca="false">IFERROR(C4890/D4890,0)</f>
        <v>0</v>
      </c>
      <c r="F4890" s="45" t="n">
        <v>51</v>
      </c>
    </row>
    <row r="4891" customFormat="false" ht="15" hidden="false" customHeight="false" outlineLevel="0" collapsed="false">
      <c r="A4891" s="7" t="s">
        <v>5289</v>
      </c>
      <c r="B4891" s="7" t="s">
        <v>12309</v>
      </c>
      <c r="C4891" s="44" t="n">
        <v>0</v>
      </c>
      <c r="D4891" s="44" t="n">
        <v>1</v>
      </c>
      <c r="E4891" s="38" t="n">
        <f aca="false">IFERROR(C4891/D4891,0)</f>
        <v>0</v>
      </c>
      <c r="F4891" s="45" t="n">
        <v>22</v>
      </c>
    </row>
    <row r="4892" customFormat="false" ht="15" hidden="false" customHeight="false" outlineLevel="0" collapsed="false">
      <c r="A4892" s="7" t="s">
        <v>6579</v>
      </c>
      <c r="B4892" s="7" t="s">
        <v>12285</v>
      </c>
      <c r="C4892" s="44" t="n">
        <v>0</v>
      </c>
      <c r="D4892" s="44" t="n">
        <v>1</v>
      </c>
      <c r="E4892" s="38" t="n">
        <f aca="false">IFERROR(C4892/D4892,0)</f>
        <v>0</v>
      </c>
      <c r="F4892" s="45" t="n">
        <v>56</v>
      </c>
    </row>
    <row r="4893" customFormat="false" ht="15" hidden="false" customHeight="false" outlineLevel="0" collapsed="false">
      <c r="A4893" s="7" t="s">
        <v>4746</v>
      </c>
      <c r="B4893" s="7" t="s">
        <v>12308</v>
      </c>
      <c r="C4893" s="44" t="n">
        <v>0</v>
      </c>
      <c r="D4893" s="44" t="n">
        <v>1</v>
      </c>
      <c r="E4893" s="38" t="n">
        <f aca="false">IFERROR(C4893/D4893,0)</f>
        <v>0</v>
      </c>
      <c r="F4893" s="45" t="n">
        <v>27</v>
      </c>
    </row>
    <row r="4894" customFormat="false" ht="15" hidden="false" customHeight="false" outlineLevel="0" collapsed="false">
      <c r="A4894" s="7" t="s">
        <v>7738</v>
      </c>
      <c r="B4894" s="7" t="s">
        <v>12284</v>
      </c>
      <c r="C4894" s="44" t="n">
        <v>0</v>
      </c>
      <c r="D4894" s="44" t="n">
        <v>1</v>
      </c>
      <c r="E4894" s="38" t="n">
        <f aca="false">IFERROR(C4894/D4894,0)</f>
        <v>0</v>
      </c>
      <c r="F4894" s="45" t="n">
        <v>65</v>
      </c>
    </row>
    <row r="4895" customFormat="false" ht="15" hidden="false" customHeight="false" outlineLevel="0" collapsed="false">
      <c r="A4895" s="7" t="s">
        <v>2336</v>
      </c>
      <c r="B4895" s="7" t="s">
        <v>12360</v>
      </c>
      <c r="C4895" s="44" t="n">
        <v>0</v>
      </c>
      <c r="D4895" s="44" t="n">
        <v>1</v>
      </c>
      <c r="E4895" s="38" t="n">
        <f aca="false">IFERROR(C4895/D4895,0)</f>
        <v>0</v>
      </c>
      <c r="F4895" s="45" t="n">
        <v>27</v>
      </c>
    </row>
    <row r="4896" customFormat="false" ht="15" hidden="false" customHeight="false" outlineLevel="0" collapsed="false">
      <c r="A4896" s="7" t="s">
        <v>6169</v>
      </c>
      <c r="B4896" s="7" t="s">
        <v>12280</v>
      </c>
      <c r="C4896" s="44" t="n">
        <v>0</v>
      </c>
      <c r="D4896" s="44" t="n">
        <v>1</v>
      </c>
      <c r="E4896" s="38" t="n">
        <f aca="false">IFERROR(C4896/D4896,0)</f>
        <v>0</v>
      </c>
      <c r="F4896" s="45" t="n">
        <v>46</v>
      </c>
    </row>
    <row r="4897" customFormat="false" ht="15" hidden="false" customHeight="false" outlineLevel="0" collapsed="false">
      <c r="A4897" s="7" t="s">
        <v>6114</v>
      </c>
      <c r="B4897" s="7" t="s">
        <v>12282</v>
      </c>
      <c r="C4897" s="44" t="n">
        <v>0</v>
      </c>
      <c r="D4897" s="44" t="n">
        <v>1</v>
      </c>
      <c r="E4897" s="38" t="n">
        <f aca="false">IFERROR(C4897/D4897,0)</f>
        <v>0</v>
      </c>
      <c r="F4897" s="45" t="n">
        <v>9</v>
      </c>
    </row>
    <row r="4898" customFormat="false" ht="15" hidden="false" customHeight="false" outlineLevel="0" collapsed="false">
      <c r="A4898" s="7" t="s">
        <v>8113</v>
      </c>
      <c r="B4898" s="7" t="s">
        <v>12285</v>
      </c>
      <c r="C4898" s="44" t="n">
        <v>0</v>
      </c>
      <c r="D4898" s="44" t="n">
        <v>1</v>
      </c>
      <c r="E4898" s="38" t="n">
        <f aca="false">IFERROR(C4898/D4898,0)</f>
        <v>0</v>
      </c>
      <c r="F4898" s="45" t="n">
        <v>13</v>
      </c>
    </row>
    <row r="4899" customFormat="false" ht="15" hidden="false" customHeight="false" outlineLevel="0" collapsed="false">
      <c r="A4899" s="7" t="s">
        <v>5167</v>
      </c>
      <c r="B4899" s="7" t="s">
        <v>12296</v>
      </c>
      <c r="C4899" s="44" t="n">
        <v>0</v>
      </c>
      <c r="D4899" s="44" t="n">
        <v>1</v>
      </c>
      <c r="E4899" s="38" t="n">
        <f aca="false">IFERROR(C4899/D4899,0)</f>
        <v>0</v>
      </c>
      <c r="F4899" s="45" t="n">
        <v>43</v>
      </c>
    </row>
    <row r="4900" customFormat="false" ht="15" hidden="false" customHeight="false" outlineLevel="0" collapsed="false">
      <c r="A4900" s="7" t="s">
        <v>6582</v>
      </c>
      <c r="B4900" s="7" t="s">
        <v>12281</v>
      </c>
      <c r="C4900" s="44" t="n">
        <v>0</v>
      </c>
      <c r="D4900" s="44" t="n">
        <v>1</v>
      </c>
      <c r="E4900" s="38" t="n">
        <f aca="false">IFERROR(C4900/D4900,0)</f>
        <v>0</v>
      </c>
      <c r="F4900" s="45" t="n">
        <v>17</v>
      </c>
    </row>
    <row r="4901" customFormat="false" ht="15" hidden="false" customHeight="false" outlineLevel="0" collapsed="false">
      <c r="A4901" s="7" t="s">
        <v>8116</v>
      </c>
      <c r="B4901" s="7" t="s">
        <v>12282</v>
      </c>
      <c r="C4901" s="44" t="n">
        <v>0</v>
      </c>
      <c r="D4901" s="44" t="n">
        <v>1</v>
      </c>
      <c r="E4901" s="38" t="n">
        <f aca="false">IFERROR(C4901/D4901,0)</f>
        <v>0</v>
      </c>
      <c r="F4901" s="45" t="n">
        <v>13</v>
      </c>
    </row>
    <row r="4902" customFormat="false" ht="15" hidden="false" customHeight="false" outlineLevel="0" collapsed="false">
      <c r="A4902" s="7" t="s">
        <v>2376</v>
      </c>
      <c r="B4902" s="7" t="s">
        <v>12313</v>
      </c>
      <c r="C4902" s="44" t="n">
        <v>0</v>
      </c>
      <c r="D4902" s="44" t="n">
        <v>1</v>
      </c>
      <c r="E4902" s="38" t="n">
        <f aca="false">IFERROR(C4902/D4902,0)</f>
        <v>0</v>
      </c>
      <c r="F4902" s="45" t="n">
        <v>9</v>
      </c>
    </row>
    <row r="4903" customFormat="false" ht="15" hidden="false" customHeight="false" outlineLevel="0" collapsed="false">
      <c r="A4903" s="7" t="s">
        <v>8118</v>
      </c>
      <c r="B4903" s="7" t="s">
        <v>12280</v>
      </c>
      <c r="C4903" s="44" t="n">
        <v>0</v>
      </c>
      <c r="D4903" s="44" t="n">
        <v>1</v>
      </c>
      <c r="E4903" s="38" t="n">
        <f aca="false">IFERROR(C4903/D4903,0)</f>
        <v>0</v>
      </c>
      <c r="F4903" s="45" t="n">
        <v>8</v>
      </c>
    </row>
    <row r="4904" customFormat="false" ht="15" hidden="false" customHeight="false" outlineLevel="0" collapsed="false">
      <c r="A4904" s="7" t="s">
        <v>4186</v>
      </c>
      <c r="B4904" s="7" t="s">
        <v>12285</v>
      </c>
      <c r="C4904" s="44" t="n">
        <v>0</v>
      </c>
      <c r="D4904" s="44" t="n">
        <v>1</v>
      </c>
      <c r="E4904" s="38" t="n">
        <f aca="false">IFERROR(C4904/D4904,0)</f>
        <v>0</v>
      </c>
      <c r="F4904" s="45" t="n">
        <v>51</v>
      </c>
    </row>
    <row r="4905" customFormat="false" ht="15" hidden="false" customHeight="false" outlineLevel="0" collapsed="false">
      <c r="A4905" s="7" t="s">
        <v>7104</v>
      </c>
      <c r="B4905" s="7" t="s">
        <v>12285</v>
      </c>
      <c r="C4905" s="44" t="n">
        <v>0</v>
      </c>
      <c r="D4905" s="44" t="n">
        <v>1</v>
      </c>
      <c r="E4905" s="38" t="n">
        <f aca="false">IFERROR(C4905/D4905,0)</f>
        <v>0</v>
      </c>
      <c r="F4905" s="45" t="n">
        <v>8</v>
      </c>
    </row>
    <row r="4906" customFormat="false" ht="15" hidden="false" customHeight="false" outlineLevel="0" collapsed="false">
      <c r="A4906" s="7" t="s">
        <v>5643</v>
      </c>
      <c r="B4906" s="7" t="s">
        <v>12285</v>
      </c>
      <c r="C4906" s="44" t="n">
        <v>0</v>
      </c>
      <c r="D4906" s="44" t="n">
        <v>1</v>
      </c>
      <c r="E4906" s="38" t="n">
        <f aca="false">IFERROR(C4906/D4906,0)</f>
        <v>0</v>
      </c>
      <c r="F4906" s="45" t="n">
        <v>18</v>
      </c>
    </row>
    <row r="4907" customFormat="false" ht="15" hidden="false" customHeight="false" outlineLevel="0" collapsed="false">
      <c r="A4907" s="7" t="s">
        <v>5645</v>
      </c>
      <c r="B4907" s="7" t="s">
        <v>12281</v>
      </c>
      <c r="C4907" s="44" t="n">
        <v>0</v>
      </c>
      <c r="D4907" s="44" t="n">
        <v>1</v>
      </c>
      <c r="E4907" s="38" t="n">
        <f aca="false">IFERROR(C4907/D4907,0)</f>
        <v>0</v>
      </c>
      <c r="F4907" s="45" t="n">
        <v>32</v>
      </c>
    </row>
    <row r="4908" customFormat="false" ht="15" hidden="false" customHeight="false" outlineLevel="0" collapsed="false">
      <c r="A4908" s="7" t="s">
        <v>2316</v>
      </c>
      <c r="B4908" s="7" t="s">
        <v>12341</v>
      </c>
      <c r="C4908" s="44" t="n">
        <v>0</v>
      </c>
      <c r="D4908" s="44" t="n">
        <v>1</v>
      </c>
      <c r="E4908" s="38" t="n">
        <f aca="false">IFERROR(C4908/D4908,0)</f>
        <v>0</v>
      </c>
      <c r="F4908" s="45" t="n">
        <v>10</v>
      </c>
    </row>
    <row r="4909" customFormat="false" ht="15" hidden="false" customHeight="false" outlineLevel="0" collapsed="false">
      <c r="A4909" s="7" t="s">
        <v>2638</v>
      </c>
      <c r="B4909" s="7" t="s">
        <v>12285</v>
      </c>
      <c r="C4909" s="44" t="n">
        <v>0</v>
      </c>
      <c r="D4909" s="44" t="n">
        <v>1</v>
      </c>
      <c r="E4909" s="38" t="n">
        <f aca="false">IFERROR(C4909/D4909,0)</f>
        <v>0</v>
      </c>
      <c r="F4909" s="45" t="n">
        <v>48</v>
      </c>
    </row>
    <row r="4910" customFormat="false" ht="15" hidden="false" customHeight="false" outlineLevel="0" collapsed="false">
      <c r="A4910" s="7" t="s">
        <v>3234</v>
      </c>
      <c r="B4910" s="7" t="s">
        <v>12282</v>
      </c>
      <c r="C4910" s="44" t="n">
        <v>0</v>
      </c>
      <c r="D4910" s="44" t="n">
        <v>1</v>
      </c>
      <c r="E4910" s="38" t="n">
        <f aca="false">IFERROR(C4910/D4910,0)</f>
        <v>0</v>
      </c>
      <c r="F4910" s="45" t="n">
        <v>8</v>
      </c>
    </row>
    <row r="4911" customFormat="false" ht="15" hidden="false" customHeight="false" outlineLevel="0" collapsed="false">
      <c r="A4911" s="7" t="s">
        <v>6168</v>
      </c>
      <c r="B4911" s="7" t="s">
        <v>12285</v>
      </c>
      <c r="C4911" s="44" t="n">
        <v>0</v>
      </c>
      <c r="D4911" s="44" t="n">
        <v>1</v>
      </c>
      <c r="E4911" s="38" t="n">
        <f aca="false">IFERROR(C4911/D4911,0)</f>
        <v>0</v>
      </c>
      <c r="F4911" s="45" t="n">
        <v>45</v>
      </c>
    </row>
    <row r="4912" customFormat="false" ht="15" hidden="false" customHeight="false" outlineLevel="0" collapsed="false">
      <c r="A4912" s="7" t="s">
        <v>8130</v>
      </c>
      <c r="B4912" s="7" t="s">
        <v>12283</v>
      </c>
      <c r="C4912" s="44" t="n">
        <v>0</v>
      </c>
      <c r="D4912" s="44" t="n">
        <v>1</v>
      </c>
      <c r="E4912" s="38" t="n">
        <f aca="false">IFERROR(C4912/D4912,0)</f>
        <v>0</v>
      </c>
      <c r="F4912" s="45" t="n">
        <v>1</v>
      </c>
    </row>
    <row r="4913" customFormat="false" ht="15" hidden="false" customHeight="false" outlineLevel="0" collapsed="false">
      <c r="A4913" s="7" t="s">
        <v>9191</v>
      </c>
      <c r="B4913" s="7" t="s">
        <v>12305</v>
      </c>
      <c r="C4913" s="44" t="n">
        <v>0</v>
      </c>
      <c r="D4913" s="44" t="n">
        <v>1</v>
      </c>
      <c r="E4913" s="38" t="n">
        <f aca="false">IFERROR(C4913/D4913,0)</f>
        <v>0</v>
      </c>
      <c r="F4913" s="45" t="n">
        <v>28</v>
      </c>
    </row>
    <row r="4914" customFormat="false" ht="15" hidden="false" customHeight="false" outlineLevel="0" collapsed="false">
      <c r="A4914" s="7" t="s">
        <v>7631</v>
      </c>
      <c r="B4914" s="7" t="s">
        <v>12285</v>
      </c>
      <c r="C4914" s="44" t="n">
        <v>0</v>
      </c>
      <c r="D4914" s="44" t="n">
        <v>1</v>
      </c>
      <c r="E4914" s="38" t="n">
        <f aca="false">IFERROR(C4914/D4914,0)</f>
        <v>0</v>
      </c>
      <c r="F4914" s="45" t="n">
        <v>28</v>
      </c>
    </row>
    <row r="4915" customFormat="false" ht="15" hidden="false" customHeight="false" outlineLevel="0" collapsed="false">
      <c r="A4915" s="7" t="s">
        <v>8324</v>
      </c>
      <c r="B4915" s="7" t="s">
        <v>12288</v>
      </c>
      <c r="C4915" s="44" t="n">
        <v>0</v>
      </c>
      <c r="D4915" s="44" t="n">
        <v>1</v>
      </c>
      <c r="E4915" s="38" t="n">
        <f aca="false">IFERROR(C4915/D4915,0)</f>
        <v>0</v>
      </c>
      <c r="F4915" s="45" t="n">
        <v>53</v>
      </c>
    </row>
    <row r="4916" customFormat="false" ht="15" hidden="false" customHeight="false" outlineLevel="0" collapsed="false">
      <c r="A4916" s="7" t="s">
        <v>2567</v>
      </c>
      <c r="B4916" s="7" t="s">
        <v>12323</v>
      </c>
      <c r="C4916" s="44" t="n">
        <v>0</v>
      </c>
      <c r="D4916" s="44" t="n">
        <v>1</v>
      </c>
      <c r="E4916" s="38" t="n">
        <f aca="false">IFERROR(C4916/D4916,0)</f>
        <v>0</v>
      </c>
      <c r="F4916" s="45" t="n">
        <v>6</v>
      </c>
    </row>
    <row r="4917" customFormat="false" ht="15" hidden="false" customHeight="false" outlineLevel="0" collapsed="false">
      <c r="A4917" s="7" t="s">
        <v>2769</v>
      </c>
      <c r="B4917" s="7" t="s">
        <v>12286</v>
      </c>
      <c r="C4917" s="44" t="n">
        <v>0</v>
      </c>
      <c r="D4917" s="44" t="n">
        <v>1</v>
      </c>
      <c r="E4917" s="38" t="n">
        <f aca="false">IFERROR(C4917/D4917,0)</f>
        <v>0</v>
      </c>
      <c r="F4917" s="45" t="n">
        <v>11</v>
      </c>
    </row>
    <row r="4918" customFormat="false" ht="15" hidden="false" customHeight="false" outlineLevel="0" collapsed="false">
      <c r="A4918" s="7" t="s">
        <v>5164</v>
      </c>
      <c r="B4918" s="7" t="s">
        <v>12285</v>
      </c>
      <c r="C4918" s="44" t="n">
        <v>0</v>
      </c>
      <c r="D4918" s="44" t="n">
        <v>1</v>
      </c>
      <c r="E4918" s="38" t="n">
        <f aca="false">IFERROR(C4918/D4918,0)</f>
        <v>0</v>
      </c>
      <c r="F4918" s="45" t="n">
        <v>11</v>
      </c>
    </row>
    <row r="4919" customFormat="false" ht="15" hidden="false" customHeight="false" outlineLevel="0" collapsed="false">
      <c r="A4919" s="7" t="s">
        <v>8367</v>
      </c>
      <c r="B4919" s="7" t="s">
        <v>12285</v>
      </c>
      <c r="C4919" s="44" t="n">
        <v>0</v>
      </c>
      <c r="D4919" s="44" t="n">
        <v>1</v>
      </c>
      <c r="E4919" s="38" t="n">
        <f aca="false">IFERROR(C4919/D4919,0)</f>
        <v>0</v>
      </c>
      <c r="F4919" s="45" t="n">
        <v>20</v>
      </c>
    </row>
    <row r="4920" customFormat="false" ht="15" hidden="false" customHeight="false" outlineLevel="0" collapsed="false">
      <c r="A4920" s="7" t="s">
        <v>2965</v>
      </c>
      <c r="B4920" s="7" t="s">
        <v>12285</v>
      </c>
      <c r="C4920" s="44" t="n">
        <v>0</v>
      </c>
      <c r="D4920" s="44" t="n">
        <v>1</v>
      </c>
      <c r="E4920" s="38" t="n">
        <f aca="false">IFERROR(C4920/D4920,0)</f>
        <v>0</v>
      </c>
      <c r="F4920" s="45" t="n">
        <v>43</v>
      </c>
    </row>
    <row r="4921" customFormat="false" ht="15" hidden="false" customHeight="false" outlineLevel="0" collapsed="false">
      <c r="A4921" s="7" t="s">
        <v>8403</v>
      </c>
      <c r="B4921" s="7" t="s">
        <v>12284</v>
      </c>
      <c r="C4921" s="44" t="n">
        <v>0</v>
      </c>
      <c r="D4921" s="44" t="n">
        <v>1</v>
      </c>
      <c r="E4921" s="38" t="n">
        <f aca="false">IFERROR(C4921/D4921,0)</f>
        <v>0</v>
      </c>
      <c r="F4921" s="45" t="n">
        <v>35</v>
      </c>
    </row>
    <row r="4922" customFormat="false" ht="15" hidden="false" customHeight="false" outlineLevel="0" collapsed="false">
      <c r="A4922" s="7" t="s">
        <v>6164</v>
      </c>
      <c r="B4922" s="7" t="s">
        <v>12285</v>
      </c>
      <c r="C4922" s="44" t="n">
        <v>0</v>
      </c>
      <c r="D4922" s="44" t="n">
        <v>1</v>
      </c>
      <c r="E4922" s="38" t="n">
        <f aca="false">IFERROR(C4922/D4922,0)</f>
        <v>0</v>
      </c>
      <c r="F4922" s="45" t="n">
        <v>78</v>
      </c>
    </row>
    <row r="4923" customFormat="false" ht="15" hidden="false" customHeight="false" outlineLevel="0" collapsed="false">
      <c r="A4923" s="7" t="s">
        <v>2940</v>
      </c>
      <c r="B4923" s="7" t="s">
        <v>12282</v>
      </c>
      <c r="C4923" s="44" t="n">
        <v>0</v>
      </c>
      <c r="D4923" s="44" t="n">
        <v>1</v>
      </c>
      <c r="E4923" s="38" t="n">
        <f aca="false">IFERROR(C4923/D4923,0)</f>
        <v>0</v>
      </c>
      <c r="F4923" s="45" t="n">
        <v>11</v>
      </c>
    </row>
    <row r="4924" customFormat="false" ht="15" hidden="false" customHeight="false" outlineLevel="0" collapsed="false">
      <c r="A4924" s="7" t="s">
        <v>3856</v>
      </c>
      <c r="B4924" s="7" t="s">
        <v>12280</v>
      </c>
      <c r="C4924" s="44" t="n">
        <v>0</v>
      </c>
      <c r="D4924" s="44" t="n">
        <v>1</v>
      </c>
      <c r="E4924" s="38" t="n">
        <f aca="false">IFERROR(C4924/D4924,0)</f>
        <v>0</v>
      </c>
      <c r="F4924" s="45" t="n">
        <v>37</v>
      </c>
    </row>
    <row r="4925" customFormat="false" ht="15" hidden="false" customHeight="false" outlineLevel="0" collapsed="false">
      <c r="A4925" s="7" t="s">
        <v>6629</v>
      </c>
      <c r="B4925" s="7" t="s">
        <v>12280</v>
      </c>
      <c r="C4925" s="44" t="n">
        <v>0</v>
      </c>
      <c r="D4925" s="44" t="n">
        <v>1</v>
      </c>
      <c r="E4925" s="38" t="n">
        <f aca="false">IFERROR(C4925/D4925,0)</f>
        <v>0</v>
      </c>
      <c r="F4925" s="45" t="n">
        <v>26</v>
      </c>
    </row>
    <row r="4926" customFormat="false" ht="15" hidden="false" customHeight="false" outlineLevel="0" collapsed="false">
      <c r="A4926" s="7" t="s">
        <v>3274</v>
      </c>
      <c r="B4926" s="7" t="s">
        <v>12293</v>
      </c>
      <c r="C4926" s="44" t="n">
        <v>0</v>
      </c>
      <c r="D4926" s="44" t="n">
        <v>1</v>
      </c>
      <c r="E4926" s="38" t="n">
        <f aca="false">IFERROR(C4926/D4926,0)</f>
        <v>0</v>
      </c>
      <c r="F4926" s="45" t="n">
        <v>32</v>
      </c>
    </row>
    <row r="4927" customFormat="false" ht="15" hidden="false" customHeight="false" outlineLevel="0" collapsed="false">
      <c r="A4927" s="7" t="s">
        <v>5156</v>
      </c>
      <c r="B4927" s="7" t="s">
        <v>12325</v>
      </c>
      <c r="C4927" s="44" t="n">
        <v>0</v>
      </c>
      <c r="D4927" s="44" t="n">
        <v>1</v>
      </c>
      <c r="E4927" s="38" t="n">
        <f aca="false">IFERROR(C4927/D4927,0)</f>
        <v>0</v>
      </c>
      <c r="F4927" s="45" t="n">
        <v>19</v>
      </c>
    </row>
    <row r="4928" customFormat="false" ht="15" hidden="false" customHeight="false" outlineLevel="0" collapsed="false">
      <c r="A4928" s="7" t="s">
        <v>6163</v>
      </c>
      <c r="B4928" s="7" t="s">
        <v>12285</v>
      </c>
      <c r="C4928" s="44" t="n">
        <v>0</v>
      </c>
      <c r="D4928" s="44" t="n">
        <v>1</v>
      </c>
      <c r="E4928" s="38" t="n">
        <f aca="false">IFERROR(C4928/D4928,0)</f>
        <v>0</v>
      </c>
      <c r="F4928" s="45" t="n">
        <v>18</v>
      </c>
    </row>
    <row r="4929" customFormat="false" ht="15" hidden="false" customHeight="false" outlineLevel="0" collapsed="false">
      <c r="A4929" s="7" t="s">
        <v>2600</v>
      </c>
      <c r="B4929" s="7" t="s">
        <v>12325</v>
      </c>
      <c r="C4929" s="44" t="n">
        <v>0</v>
      </c>
      <c r="D4929" s="44" t="n">
        <v>1</v>
      </c>
      <c r="E4929" s="38" t="n">
        <f aca="false">IFERROR(C4929/D4929,0)</f>
        <v>0</v>
      </c>
      <c r="F4929" s="45" t="n">
        <v>53</v>
      </c>
    </row>
    <row r="4930" customFormat="false" ht="15" hidden="false" customHeight="false" outlineLevel="0" collapsed="false">
      <c r="A4930" s="7" t="s">
        <v>2299</v>
      </c>
      <c r="B4930" s="7" t="s">
        <v>12321</v>
      </c>
      <c r="C4930" s="44" t="n">
        <v>0</v>
      </c>
      <c r="D4930" s="44" t="n">
        <v>1</v>
      </c>
      <c r="E4930" s="38" t="n">
        <f aca="false">IFERROR(C4930/D4930,0)</f>
        <v>0</v>
      </c>
      <c r="F4930" s="45" t="n">
        <v>12</v>
      </c>
    </row>
    <row r="4931" customFormat="false" ht="15" hidden="false" customHeight="false" outlineLevel="0" collapsed="false">
      <c r="A4931" s="7" t="s">
        <v>5971</v>
      </c>
      <c r="B4931" s="7" t="s">
        <v>12292</v>
      </c>
      <c r="C4931" s="44" t="n">
        <v>0</v>
      </c>
      <c r="D4931" s="44" t="n">
        <v>1</v>
      </c>
      <c r="E4931" s="38" t="n">
        <f aca="false">IFERROR(C4931/D4931,0)</f>
        <v>0</v>
      </c>
      <c r="F4931" s="45" t="n">
        <v>39</v>
      </c>
    </row>
    <row r="4932" customFormat="false" ht="15" hidden="false" customHeight="false" outlineLevel="0" collapsed="false">
      <c r="A4932" s="7" t="s">
        <v>7627</v>
      </c>
      <c r="B4932" s="7" t="s">
        <v>12285</v>
      </c>
      <c r="C4932" s="44" t="n">
        <v>0</v>
      </c>
      <c r="D4932" s="44" t="n">
        <v>1</v>
      </c>
      <c r="E4932" s="38" t="n">
        <f aca="false">IFERROR(C4932/D4932,0)</f>
        <v>0</v>
      </c>
      <c r="F4932" s="45" t="n">
        <v>25</v>
      </c>
    </row>
    <row r="4933" customFormat="false" ht="15" hidden="false" customHeight="false" outlineLevel="0" collapsed="false">
      <c r="A4933" s="7" t="s">
        <v>5896</v>
      </c>
      <c r="B4933" s="7" t="s">
        <v>12326</v>
      </c>
      <c r="C4933" s="44" t="n">
        <v>0</v>
      </c>
      <c r="D4933" s="44" t="n">
        <v>1</v>
      </c>
      <c r="E4933" s="38" t="n">
        <f aca="false">IFERROR(C4933/D4933,0)</f>
        <v>0</v>
      </c>
      <c r="F4933" s="45" t="n">
        <v>22</v>
      </c>
    </row>
    <row r="4934" customFormat="false" ht="15" hidden="false" customHeight="false" outlineLevel="0" collapsed="false">
      <c r="A4934" s="7" t="s">
        <v>6161</v>
      </c>
      <c r="B4934" s="7" t="s">
        <v>12285</v>
      </c>
      <c r="C4934" s="44" t="n">
        <v>0</v>
      </c>
      <c r="D4934" s="44" t="n">
        <v>1</v>
      </c>
      <c r="E4934" s="38" t="n">
        <f aca="false">IFERROR(C4934/D4934,0)</f>
        <v>0</v>
      </c>
      <c r="F4934" s="45" t="n">
        <v>9</v>
      </c>
    </row>
    <row r="4935" customFormat="false" ht="15" hidden="false" customHeight="false" outlineLevel="0" collapsed="false">
      <c r="A4935" s="7" t="s">
        <v>2775</v>
      </c>
      <c r="B4935" s="7" t="s">
        <v>12325</v>
      </c>
      <c r="C4935" s="44" t="n">
        <v>0</v>
      </c>
      <c r="D4935" s="44" t="n">
        <v>1</v>
      </c>
      <c r="E4935" s="38" t="n">
        <f aca="false">IFERROR(C4935/D4935,0)</f>
        <v>0</v>
      </c>
      <c r="F4935" s="45" t="n">
        <v>32</v>
      </c>
    </row>
    <row r="4936" customFormat="false" ht="15" hidden="false" customHeight="false" outlineLevel="0" collapsed="false">
      <c r="A4936" s="7" t="s">
        <v>5884</v>
      </c>
      <c r="B4936" s="7" t="s">
        <v>12325</v>
      </c>
      <c r="C4936" s="44" t="n">
        <v>0</v>
      </c>
      <c r="D4936" s="44" t="n">
        <v>1</v>
      </c>
      <c r="E4936" s="38" t="n">
        <f aca="false">IFERROR(C4936/D4936,0)</f>
        <v>0</v>
      </c>
      <c r="F4936" s="45" t="n">
        <v>37</v>
      </c>
    </row>
    <row r="4937" customFormat="false" ht="15" hidden="false" customHeight="false" outlineLevel="0" collapsed="false">
      <c r="A4937" s="7" t="s">
        <v>6554</v>
      </c>
      <c r="B4937" s="7" t="s">
        <v>12339</v>
      </c>
      <c r="C4937" s="44" t="n">
        <v>0</v>
      </c>
      <c r="D4937" s="44" t="n">
        <v>1</v>
      </c>
      <c r="E4937" s="38" t="n">
        <f aca="false">IFERROR(C4937/D4937,0)</f>
        <v>0</v>
      </c>
      <c r="F4937" s="45" t="n">
        <v>15</v>
      </c>
    </row>
    <row r="4938" customFormat="false" ht="15" hidden="false" customHeight="false" outlineLevel="0" collapsed="false">
      <c r="A4938" s="7" t="s">
        <v>5882</v>
      </c>
      <c r="B4938" s="7" t="s">
        <v>12285</v>
      </c>
      <c r="C4938" s="44" t="n">
        <v>0</v>
      </c>
      <c r="D4938" s="44" t="n">
        <v>1</v>
      </c>
      <c r="E4938" s="38" t="n">
        <f aca="false">IFERROR(C4938/D4938,0)</f>
        <v>0</v>
      </c>
      <c r="F4938" s="45" t="n">
        <v>11</v>
      </c>
    </row>
    <row r="4939" customFormat="false" ht="15" hidden="false" customHeight="false" outlineLevel="0" collapsed="false">
      <c r="A4939" s="7" t="s">
        <v>4736</v>
      </c>
      <c r="B4939" s="7" t="s">
        <v>12293</v>
      </c>
      <c r="C4939" s="44" t="n">
        <v>0</v>
      </c>
      <c r="D4939" s="44" t="n">
        <v>1</v>
      </c>
      <c r="E4939" s="38" t="n">
        <f aca="false">IFERROR(C4939/D4939,0)</f>
        <v>0</v>
      </c>
      <c r="F4939" s="45" t="n">
        <v>36</v>
      </c>
    </row>
    <row r="4940" customFormat="false" ht="15" hidden="false" customHeight="false" outlineLevel="0" collapsed="false">
      <c r="A4940" s="7" t="s">
        <v>6546</v>
      </c>
      <c r="B4940" s="7" t="s">
        <v>12298</v>
      </c>
      <c r="C4940" s="44" t="n">
        <v>0</v>
      </c>
      <c r="D4940" s="44" t="n">
        <v>1</v>
      </c>
      <c r="E4940" s="38" t="n">
        <f aca="false">IFERROR(C4940/D4940,0)</f>
        <v>0</v>
      </c>
      <c r="F4940" s="45" t="n">
        <v>44</v>
      </c>
    </row>
    <row r="4941" customFormat="false" ht="15" hidden="false" customHeight="false" outlineLevel="0" collapsed="false">
      <c r="A4941" s="7" t="s">
        <v>7620</v>
      </c>
      <c r="B4941" s="7" t="s">
        <v>12285</v>
      </c>
      <c r="C4941" s="44" t="n">
        <v>0</v>
      </c>
      <c r="D4941" s="44" t="n">
        <v>1</v>
      </c>
      <c r="E4941" s="38" t="n">
        <f aca="false">IFERROR(C4941/D4941,0)</f>
        <v>0</v>
      </c>
      <c r="F4941" s="45" t="n">
        <v>14</v>
      </c>
    </row>
    <row r="4942" customFormat="false" ht="15" hidden="false" customHeight="false" outlineLevel="0" collapsed="false">
      <c r="A4942" s="7" t="s">
        <v>3185</v>
      </c>
      <c r="B4942" s="7" t="s">
        <v>12280</v>
      </c>
      <c r="C4942" s="44" t="n">
        <v>0</v>
      </c>
      <c r="D4942" s="44" t="n">
        <v>1</v>
      </c>
      <c r="E4942" s="38" t="n">
        <f aca="false">IFERROR(C4942/D4942,0)</f>
        <v>0</v>
      </c>
      <c r="F4942" s="45" t="n">
        <v>9</v>
      </c>
    </row>
    <row r="4943" customFormat="false" ht="15" hidden="false" customHeight="false" outlineLevel="0" collapsed="false">
      <c r="A4943" s="7" t="s">
        <v>7624</v>
      </c>
      <c r="B4943" s="7" t="s">
        <v>12293</v>
      </c>
      <c r="C4943" s="44" t="n">
        <v>0</v>
      </c>
      <c r="D4943" s="44" t="n">
        <v>1</v>
      </c>
      <c r="E4943" s="38" t="n">
        <f aca="false">IFERROR(C4943/D4943,0)</f>
        <v>0</v>
      </c>
      <c r="F4943" s="45" t="n">
        <v>62</v>
      </c>
    </row>
    <row r="4944" customFormat="false" ht="15" hidden="false" customHeight="false" outlineLevel="0" collapsed="false">
      <c r="A4944" s="7" t="s">
        <v>3108</v>
      </c>
      <c r="B4944" s="7" t="s">
        <v>12297</v>
      </c>
      <c r="C4944" s="44" t="n">
        <v>0</v>
      </c>
      <c r="D4944" s="44" t="n">
        <v>1</v>
      </c>
      <c r="E4944" s="38" t="n">
        <f aca="false">IFERROR(C4944/D4944,0)</f>
        <v>0</v>
      </c>
      <c r="F4944" s="45" t="n">
        <v>1</v>
      </c>
    </row>
    <row r="4945" customFormat="false" ht="15" hidden="false" customHeight="false" outlineLevel="0" collapsed="false">
      <c r="A4945" s="7" t="s">
        <v>4722</v>
      </c>
      <c r="B4945" s="7" t="s">
        <v>12325</v>
      </c>
      <c r="C4945" s="44" t="n">
        <v>0</v>
      </c>
      <c r="D4945" s="44" t="n">
        <v>1</v>
      </c>
      <c r="E4945" s="38" t="n">
        <f aca="false">IFERROR(C4945/D4945,0)</f>
        <v>0</v>
      </c>
      <c r="F4945" s="45" t="n">
        <v>15</v>
      </c>
    </row>
    <row r="4946" customFormat="false" ht="15" hidden="false" customHeight="false" outlineLevel="0" collapsed="false">
      <c r="A4946" s="7" t="s">
        <v>2539</v>
      </c>
      <c r="B4946" s="7" t="s">
        <v>12285</v>
      </c>
      <c r="C4946" s="44" t="n">
        <v>0</v>
      </c>
      <c r="D4946" s="44" t="n">
        <v>1</v>
      </c>
      <c r="E4946" s="38" t="n">
        <f aca="false">IFERROR(C4946/D4946,0)</f>
        <v>0</v>
      </c>
      <c r="F4946" s="45" t="n">
        <v>24</v>
      </c>
    </row>
    <row r="4947" customFormat="false" ht="15" hidden="false" customHeight="false" outlineLevel="0" collapsed="false">
      <c r="A4947" s="7" t="s">
        <v>9096</v>
      </c>
      <c r="B4947" s="7" t="s">
        <v>12284</v>
      </c>
      <c r="C4947" s="44" t="n">
        <v>0</v>
      </c>
      <c r="D4947" s="44" t="n">
        <v>1</v>
      </c>
      <c r="E4947" s="38" t="n">
        <f aca="false">IFERROR(C4947/D4947,0)</f>
        <v>0</v>
      </c>
      <c r="F4947" s="45" t="n">
        <v>73</v>
      </c>
    </row>
    <row r="4948" customFormat="false" ht="15" hidden="false" customHeight="false" outlineLevel="0" collapsed="false">
      <c r="A4948" s="7" t="s">
        <v>4072</v>
      </c>
      <c r="B4948" s="7" t="s">
        <v>12284</v>
      </c>
      <c r="C4948" s="44" t="n">
        <v>0</v>
      </c>
      <c r="D4948" s="44" t="n">
        <v>1</v>
      </c>
      <c r="E4948" s="38" t="n">
        <f aca="false">IFERROR(C4948/D4948,0)</f>
        <v>0</v>
      </c>
      <c r="F4948" s="45" t="n">
        <v>53</v>
      </c>
    </row>
    <row r="4949" customFormat="false" ht="15" hidden="false" customHeight="false" outlineLevel="0" collapsed="false">
      <c r="A4949" s="7" t="s">
        <v>7273</v>
      </c>
      <c r="B4949" s="7" t="s">
        <v>12285</v>
      </c>
      <c r="C4949" s="44" t="n">
        <v>0</v>
      </c>
      <c r="D4949" s="44" t="n">
        <v>1</v>
      </c>
      <c r="E4949" s="38" t="n">
        <f aca="false">IFERROR(C4949/D4949,0)</f>
        <v>0</v>
      </c>
      <c r="F4949" s="45" t="n">
        <v>24</v>
      </c>
    </row>
    <row r="4950" customFormat="false" ht="15" hidden="false" customHeight="false" outlineLevel="0" collapsed="false">
      <c r="A4950" s="7" t="s">
        <v>2629</v>
      </c>
      <c r="B4950" s="7" t="s">
        <v>12289</v>
      </c>
      <c r="C4950" s="44" t="n">
        <v>0</v>
      </c>
      <c r="D4950" s="44" t="n">
        <v>1</v>
      </c>
      <c r="E4950" s="38" t="n">
        <f aca="false">IFERROR(C4950/D4950,0)</f>
        <v>0</v>
      </c>
      <c r="F4950" s="45" t="n">
        <v>27</v>
      </c>
    </row>
    <row r="4951" customFormat="false" ht="15" hidden="false" customHeight="false" outlineLevel="0" collapsed="false">
      <c r="A4951" s="7" t="s">
        <v>2326</v>
      </c>
      <c r="B4951" s="7" t="s">
        <v>12280</v>
      </c>
      <c r="C4951" s="44" t="n">
        <v>0</v>
      </c>
      <c r="D4951" s="44" t="n">
        <v>1</v>
      </c>
      <c r="E4951" s="38" t="n">
        <f aca="false">IFERROR(C4951/D4951,0)</f>
        <v>0</v>
      </c>
      <c r="F4951" s="45" t="n">
        <v>13</v>
      </c>
    </row>
    <row r="4952" customFormat="false" ht="15" hidden="false" customHeight="false" outlineLevel="0" collapsed="false">
      <c r="A4952" s="7" t="s">
        <v>8353</v>
      </c>
      <c r="B4952" s="7" t="s">
        <v>12285</v>
      </c>
      <c r="C4952" s="44" t="n">
        <v>0</v>
      </c>
      <c r="D4952" s="44" t="n">
        <v>1</v>
      </c>
      <c r="E4952" s="38" t="n">
        <f aca="false">IFERROR(C4952/D4952,0)</f>
        <v>0</v>
      </c>
      <c r="F4952" s="45" t="n">
        <v>78</v>
      </c>
    </row>
    <row r="4953" customFormat="false" ht="15" hidden="false" customHeight="false" outlineLevel="0" collapsed="false">
      <c r="A4953" s="7" t="s">
        <v>7619</v>
      </c>
      <c r="B4953" s="7" t="s">
        <v>12285</v>
      </c>
      <c r="C4953" s="44" t="n">
        <v>0</v>
      </c>
      <c r="D4953" s="44" t="n">
        <v>1</v>
      </c>
      <c r="E4953" s="38" t="n">
        <f aca="false">IFERROR(C4953/D4953,0)</f>
        <v>0</v>
      </c>
      <c r="F4953" s="45" t="n">
        <v>17</v>
      </c>
    </row>
    <row r="4954" customFormat="false" ht="15" hidden="false" customHeight="false" outlineLevel="0" collapsed="false">
      <c r="A4954" s="7" t="s">
        <v>3261</v>
      </c>
      <c r="B4954" s="7" t="s">
        <v>12281</v>
      </c>
      <c r="C4954" s="44" t="n">
        <v>0</v>
      </c>
      <c r="D4954" s="44" t="n">
        <v>1</v>
      </c>
      <c r="E4954" s="38" t="n">
        <f aca="false">IFERROR(C4954/D4954,0)</f>
        <v>0</v>
      </c>
      <c r="F4954" s="45" t="n">
        <v>21</v>
      </c>
    </row>
    <row r="4955" customFormat="false" ht="15" hidden="false" customHeight="false" outlineLevel="0" collapsed="false">
      <c r="A4955" s="7" t="s">
        <v>8461</v>
      </c>
      <c r="B4955" s="7" t="s">
        <v>12285</v>
      </c>
      <c r="C4955" s="44" t="n">
        <v>0</v>
      </c>
      <c r="D4955" s="44" t="n">
        <v>1</v>
      </c>
      <c r="E4955" s="38" t="n">
        <f aca="false">IFERROR(C4955/D4955,0)</f>
        <v>0</v>
      </c>
      <c r="F4955" s="45" t="n">
        <v>27</v>
      </c>
    </row>
    <row r="4956" customFormat="false" ht="15" hidden="false" customHeight="false" outlineLevel="0" collapsed="false">
      <c r="A4956" s="7" t="s">
        <v>8465</v>
      </c>
      <c r="B4956" s="7" t="s">
        <v>12378</v>
      </c>
      <c r="C4956" s="44" t="n">
        <v>0</v>
      </c>
      <c r="D4956" s="44" t="n">
        <v>1</v>
      </c>
      <c r="E4956" s="38" t="n">
        <f aca="false">IFERROR(C4956/D4956,0)</f>
        <v>0</v>
      </c>
      <c r="F4956" s="45" t="n">
        <v>43</v>
      </c>
    </row>
    <row r="4957" customFormat="false" ht="15" hidden="false" customHeight="false" outlineLevel="0" collapsed="false">
      <c r="A4957" s="7" t="s">
        <v>5805</v>
      </c>
      <c r="B4957" s="7" t="s">
        <v>12285</v>
      </c>
      <c r="C4957" s="44" t="n">
        <v>0</v>
      </c>
      <c r="D4957" s="44" t="n">
        <v>1</v>
      </c>
      <c r="E4957" s="38" t="n">
        <f aca="false">IFERROR(C4957/D4957,0)</f>
        <v>0</v>
      </c>
      <c r="F4957" s="45" t="n">
        <v>28</v>
      </c>
    </row>
    <row r="4958" customFormat="false" ht="15" hidden="false" customHeight="false" outlineLevel="0" collapsed="false">
      <c r="A4958" s="7" t="s">
        <v>8079</v>
      </c>
      <c r="B4958" s="7" t="s">
        <v>12282</v>
      </c>
      <c r="C4958" s="44" t="n">
        <v>0</v>
      </c>
      <c r="D4958" s="44" t="n">
        <v>1</v>
      </c>
      <c r="E4958" s="38" t="n">
        <f aca="false">IFERROR(C4958/D4958,0)</f>
        <v>0</v>
      </c>
      <c r="F4958" s="45" t="n">
        <v>31</v>
      </c>
    </row>
    <row r="4959" customFormat="false" ht="15" hidden="false" customHeight="false" outlineLevel="0" collapsed="false">
      <c r="A4959" s="7" t="s">
        <v>8351</v>
      </c>
      <c r="B4959" s="7" t="s">
        <v>12285</v>
      </c>
      <c r="C4959" s="44" t="n">
        <v>0</v>
      </c>
      <c r="D4959" s="44" t="n">
        <v>1</v>
      </c>
      <c r="E4959" s="38" t="n">
        <f aca="false">IFERROR(C4959/D4959,0)</f>
        <v>0</v>
      </c>
      <c r="F4959" s="45" t="n">
        <v>44</v>
      </c>
    </row>
    <row r="4960" customFormat="false" ht="15" hidden="false" customHeight="false" outlineLevel="0" collapsed="false">
      <c r="A4960" s="7" t="s">
        <v>2481</v>
      </c>
      <c r="B4960" s="7" t="s">
        <v>12353</v>
      </c>
      <c r="C4960" s="44" t="n">
        <v>0</v>
      </c>
      <c r="D4960" s="44" t="n">
        <v>1</v>
      </c>
      <c r="E4960" s="38" t="n">
        <f aca="false">IFERROR(C4960/D4960,0)</f>
        <v>0</v>
      </c>
      <c r="F4960" s="45" t="n">
        <v>56</v>
      </c>
    </row>
    <row r="4961" customFormat="false" ht="15" hidden="false" customHeight="false" outlineLevel="0" collapsed="false">
      <c r="A4961" s="7" t="s">
        <v>3507</v>
      </c>
      <c r="B4961" s="7" t="s">
        <v>12353</v>
      </c>
      <c r="C4961" s="44" t="n">
        <v>0</v>
      </c>
      <c r="D4961" s="44" t="n">
        <v>1</v>
      </c>
      <c r="E4961" s="38" t="n">
        <f aca="false">IFERROR(C4961/D4961,0)</f>
        <v>0</v>
      </c>
      <c r="F4961" s="45" t="n">
        <v>55</v>
      </c>
    </row>
    <row r="4962" customFormat="false" ht="15" hidden="false" customHeight="false" outlineLevel="0" collapsed="false">
      <c r="A4962" s="7" t="s">
        <v>2839</v>
      </c>
      <c r="B4962" s="7" t="s">
        <v>12288</v>
      </c>
      <c r="C4962" s="44" t="n">
        <v>0</v>
      </c>
      <c r="D4962" s="44" t="n">
        <v>1</v>
      </c>
      <c r="E4962" s="38" t="n">
        <f aca="false">IFERROR(C4962/D4962,0)</f>
        <v>0</v>
      </c>
      <c r="F4962" s="45" t="n">
        <v>44</v>
      </c>
    </row>
    <row r="4963" customFormat="false" ht="15" hidden="false" customHeight="false" outlineLevel="0" collapsed="false">
      <c r="A4963" s="7" t="s">
        <v>9134</v>
      </c>
      <c r="B4963" s="7" t="s">
        <v>12339</v>
      </c>
      <c r="C4963" s="44" t="n">
        <v>0</v>
      </c>
      <c r="D4963" s="44" t="n">
        <v>1</v>
      </c>
      <c r="E4963" s="38" t="n">
        <f aca="false">IFERROR(C4963/D4963,0)</f>
        <v>0</v>
      </c>
      <c r="F4963" s="45" t="n">
        <v>14</v>
      </c>
    </row>
    <row r="4964" customFormat="false" ht="15" hidden="false" customHeight="false" outlineLevel="0" collapsed="false">
      <c r="A4964" s="7" t="s">
        <v>8348</v>
      </c>
      <c r="B4964" s="7" t="s">
        <v>12311</v>
      </c>
      <c r="C4964" s="44" t="n">
        <v>0</v>
      </c>
      <c r="D4964" s="44" t="n">
        <v>1</v>
      </c>
      <c r="E4964" s="38" t="n">
        <f aca="false">IFERROR(C4964/D4964,0)</f>
        <v>0</v>
      </c>
      <c r="F4964" s="45" t="n">
        <v>12</v>
      </c>
    </row>
    <row r="4965" customFormat="false" ht="15" hidden="false" customHeight="false" outlineLevel="0" collapsed="false">
      <c r="A4965" s="7" t="s">
        <v>4101</v>
      </c>
      <c r="B4965" s="7" t="s">
        <v>12285</v>
      </c>
      <c r="C4965" s="44" t="n">
        <v>0</v>
      </c>
      <c r="D4965" s="44" t="n">
        <v>1</v>
      </c>
      <c r="E4965" s="38" t="n">
        <f aca="false">IFERROR(C4965/D4965,0)</f>
        <v>0</v>
      </c>
      <c r="F4965" s="45" t="n">
        <v>41</v>
      </c>
    </row>
    <row r="4966" customFormat="false" ht="15" hidden="false" customHeight="false" outlineLevel="0" collapsed="false">
      <c r="A4966" s="7" t="s">
        <v>2651</v>
      </c>
      <c r="B4966" s="7" t="s">
        <v>12289</v>
      </c>
      <c r="C4966" s="44" t="n">
        <v>0</v>
      </c>
      <c r="D4966" s="44" t="n">
        <v>1</v>
      </c>
      <c r="E4966" s="38" t="n">
        <f aca="false">IFERROR(C4966/D4966,0)</f>
        <v>0</v>
      </c>
      <c r="F4966" s="45" t="n">
        <v>6</v>
      </c>
    </row>
    <row r="4967" customFormat="false" ht="15" hidden="false" customHeight="false" outlineLevel="0" collapsed="false">
      <c r="A4967" s="7" t="s">
        <v>7435</v>
      </c>
      <c r="B4967" s="7" t="s">
        <v>12281</v>
      </c>
      <c r="C4967" s="44" t="n">
        <v>0</v>
      </c>
      <c r="D4967" s="44" t="n">
        <v>1</v>
      </c>
      <c r="E4967" s="38" t="n">
        <f aca="false">IFERROR(C4967/D4967,0)</f>
        <v>0</v>
      </c>
      <c r="F4967" s="45" t="n">
        <v>10</v>
      </c>
    </row>
    <row r="4968" customFormat="false" ht="15" hidden="false" customHeight="false" outlineLevel="0" collapsed="false">
      <c r="A4968" s="7" t="s">
        <v>7002</v>
      </c>
      <c r="B4968" s="7" t="s">
        <v>12280</v>
      </c>
      <c r="C4968" s="44" t="n">
        <v>0</v>
      </c>
      <c r="D4968" s="44" t="n">
        <v>1</v>
      </c>
      <c r="E4968" s="38" t="n">
        <f aca="false">IFERROR(C4968/D4968,0)</f>
        <v>0</v>
      </c>
      <c r="F4968" s="45" t="n">
        <v>29</v>
      </c>
    </row>
    <row r="4969" customFormat="false" ht="15" hidden="false" customHeight="false" outlineLevel="0" collapsed="false">
      <c r="A4969" s="7" t="s">
        <v>5763</v>
      </c>
      <c r="B4969" s="7" t="s">
        <v>12280</v>
      </c>
      <c r="C4969" s="44" t="n">
        <v>0</v>
      </c>
      <c r="D4969" s="44" t="n">
        <v>1</v>
      </c>
      <c r="E4969" s="38" t="n">
        <f aca="false">IFERROR(C4969/D4969,0)</f>
        <v>0</v>
      </c>
      <c r="F4969" s="45" t="n">
        <v>11</v>
      </c>
    </row>
    <row r="4970" customFormat="false" ht="15" hidden="false" customHeight="false" outlineLevel="0" collapsed="false">
      <c r="A4970" s="7" t="s">
        <v>8046</v>
      </c>
      <c r="B4970" s="7" t="s">
        <v>12280</v>
      </c>
      <c r="C4970" s="44" t="n">
        <v>0</v>
      </c>
      <c r="D4970" s="44" t="n">
        <v>1</v>
      </c>
      <c r="E4970" s="38" t="n">
        <f aca="false">IFERROR(C4970/D4970,0)</f>
        <v>0</v>
      </c>
      <c r="F4970" s="45" t="n">
        <v>29</v>
      </c>
    </row>
    <row r="4971" customFormat="false" ht="15" hidden="false" customHeight="false" outlineLevel="0" collapsed="false">
      <c r="A4971" s="7" t="s">
        <v>2921</v>
      </c>
      <c r="B4971" s="7" t="s">
        <v>12280</v>
      </c>
      <c r="C4971" s="44" t="n">
        <v>0</v>
      </c>
      <c r="D4971" s="44" t="n">
        <v>1</v>
      </c>
      <c r="E4971" s="38" t="n">
        <f aca="false">IFERROR(C4971/D4971,0)</f>
        <v>0</v>
      </c>
      <c r="F4971" s="45" t="n">
        <v>22</v>
      </c>
    </row>
    <row r="4972" customFormat="false" ht="15" hidden="false" customHeight="false" outlineLevel="0" collapsed="false">
      <c r="A4972" s="7" t="s">
        <v>7991</v>
      </c>
      <c r="B4972" s="7" t="s">
        <v>12285</v>
      </c>
      <c r="C4972" s="44" t="n">
        <v>0</v>
      </c>
      <c r="D4972" s="44" t="n">
        <v>1</v>
      </c>
      <c r="E4972" s="38" t="n">
        <f aca="false">IFERROR(C4972/D4972,0)</f>
        <v>0</v>
      </c>
      <c r="F4972" s="45" t="n">
        <v>41</v>
      </c>
    </row>
    <row r="4973" customFormat="false" ht="15" hidden="false" customHeight="false" outlineLevel="0" collapsed="false">
      <c r="A4973" s="7" t="s">
        <v>9215</v>
      </c>
      <c r="B4973" s="7" t="s">
        <v>12285</v>
      </c>
      <c r="C4973" s="44" t="n">
        <v>0</v>
      </c>
      <c r="D4973" s="44" t="n">
        <v>1</v>
      </c>
      <c r="E4973" s="38" t="n">
        <f aca="false">IFERROR(C4973/D4973,0)</f>
        <v>0</v>
      </c>
      <c r="F4973" s="45" t="n">
        <v>39</v>
      </c>
    </row>
    <row r="4974" customFormat="false" ht="15" hidden="false" customHeight="false" outlineLevel="0" collapsed="false">
      <c r="A4974" s="7" t="s">
        <v>7561</v>
      </c>
      <c r="B4974" s="7" t="s">
        <v>12285</v>
      </c>
      <c r="C4974" s="44" t="n">
        <v>0</v>
      </c>
      <c r="D4974" s="44" t="n">
        <v>1</v>
      </c>
      <c r="E4974" s="38" t="n">
        <f aca="false">IFERROR(C4974/D4974,0)</f>
        <v>0</v>
      </c>
      <c r="F4974" s="45" t="n">
        <v>29</v>
      </c>
    </row>
    <row r="4975" customFormat="false" ht="15" hidden="false" customHeight="false" outlineLevel="0" collapsed="false">
      <c r="A4975" s="7" t="s">
        <v>5725</v>
      </c>
      <c r="B4975" s="7" t="s">
        <v>12285</v>
      </c>
      <c r="C4975" s="44" t="n">
        <v>0</v>
      </c>
      <c r="D4975" s="44" t="n">
        <v>1</v>
      </c>
      <c r="E4975" s="38" t="n">
        <f aca="false">IFERROR(C4975/D4975,0)</f>
        <v>0</v>
      </c>
      <c r="F4975" s="45" t="n">
        <v>34</v>
      </c>
    </row>
    <row r="4976" customFormat="false" ht="15" hidden="false" customHeight="false" outlineLevel="0" collapsed="false">
      <c r="A4976" s="7" t="s">
        <v>8173</v>
      </c>
      <c r="B4976" s="7" t="s">
        <v>12285</v>
      </c>
      <c r="C4976" s="44" t="n">
        <v>0</v>
      </c>
      <c r="D4976" s="44" t="n">
        <v>1</v>
      </c>
      <c r="E4976" s="38" t="n">
        <f aca="false">IFERROR(C4976/D4976,0)</f>
        <v>0</v>
      </c>
      <c r="F4976" s="45" t="n">
        <v>42</v>
      </c>
    </row>
    <row r="4977" customFormat="false" ht="15" hidden="false" customHeight="false" outlineLevel="0" collapsed="false">
      <c r="A4977" s="7" t="s">
        <v>8170</v>
      </c>
      <c r="B4977" s="7" t="s">
        <v>12285</v>
      </c>
      <c r="C4977" s="44" t="n">
        <v>0</v>
      </c>
      <c r="D4977" s="44" t="n">
        <v>1</v>
      </c>
      <c r="E4977" s="38" t="n">
        <f aca="false">IFERROR(C4977/D4977,0)</f>
        <v>0</v>
      </c>
      <c r="F4977" s="45" t="n">
        <v>6</v>
      </c>
    </row>
    <row r="4978" customFormat="false" ht="15" hidden="false" customHeight="false" outlineLevel="0" collapsed="false">
      <c r="A4978" s="7" t="s">
        <v>5034</v>
      </c>
      <c r="B4978" s="7" t="s">
        <v>12309</v>
      </c>
      <c r="C4978" s="44" t="n">
        <v>0</v>
      </c>
      <c r="D4978" s="44" t="n">
        <v>1</v>
      </c>
      <c r="E4978" s="38" t="n">
        <f aca="false">IFERROR(C4978/D4978,0)</f>
        <v>0</v>
      </c>
      <c r="F4978" s="45" t="n">
        <v>53</v>
      </c>
    </row>
    <row r="4979" customFormat="false" ht="15" hidden="false" customHeight="false" outlineLevel="0" collapsed="false">
      <c r="A4979" s="7" t="s">
        <v>3123</v>
      </c>
      <c r="B4979" s="7" t="s">
        <v>12280</v>
      </c>
      <c r="C4979" s="44" t="n">
        <v>0</v>
      </c>
      <c r="D4979" s="44" t="n">
        <v>1</v>
      </c>
      <c r="E4979" s="38" t="n">
        <f aca="false">IFERROR(C4979/D4979,0)</f>
        <v>0</v>
      </c>
      <c r="F4979" s="45" t="n">
        <v>29</v>
      </c>
    </row>
    <row r="4980" customFormat="false" ht="15" hidden="false" customHeight="false" outlineLevel="0" collapsed="false">
      <c r="A4980" s="7" t="s">
        <v>7614</v>
      </c>
      <c r="B4980" s="7" t="s">
        <v>12285</v>
      </c>
      <c r="C4980" s="44" t="n">
        <v>0</v>
      </c>
      <c r="D4980" s="44" t="n">
        <v>1</v>
      </c>
      <c r="E4980" s="38" t="n">
        <f aca="false">IFERROR(C4980/D4980,0)</f>
        <v>0</v>
      </c>
      <c r="F4980" s="45" t="n">
        <v>9</v>
      </c>
    </row>
    <row r="4981" customFormat="false" ht="15" hidden="false" customHeight="false" outlineLevel="0" collapsed="false">
      <c r="A4981" s="7" t="s">
        <v>4996</v>
      </c>
      <c r="B4981" s="7" t="s">
        <v>12282</v>
      </c>
      <c r="C4981" s="44" t="n">
        <v>0</v>
      </c>
      <c r="D4981" s="44" t="n">
        <v>1</v>
      </c>
      <c r="E4981" s="38" t="n">
        <f aca="false">IFERROR(C4981/D4981,0)</f>
        <v>0</v>
      </c>
      <c r="F4981" s="45" t="n">
        <v>9</v>
      </c>
    </row>
    <row r="4982" customFormat="false" ht="15" hidden="false" customHeight="false" outlineLevel="0" collapsed="false">
      <c r="A4982" s="7" t="s">
        <v>6968</v>
      </c>
      <c r="B4982" s="7" t="s">
        <v>12285</v>
      </c>
      <c r="C4982" s="44" t="n">
        <v>0</v>
      </c>
      <c r="D4982" s="44" t="n">
        <v>1</v>
      </c>
      <c r="E4982" s="38" t="n">
        <f aca="false">IFERROR(C4982/D4982,0)</f>
        <v>0</v>
      </c>
      <c r="F4982" s="45" t="n">
        <v>13</v>
      </c>
    </row>
    <row r="4983" customFormat="false" ht="15" hidden="false" customHeight="false" outlineLevel="0" collapsed="false">
      <c r="A4983" s="7" t="s">
        <v>8504</v>
      </c>
      <c r="B4983" s="7" t="s">
        <v>12285</v>
      </c>
      <c r="C4983" s="44" t="n">
        <v>0</v>
      </c>
      <c r="D4983" s="44" t="n">
        <v>1</v>
      </c>
      <c r="E4983" s="38" t="n">
        <f aca="false">IFERROR(C4983/D4983,0)</f>
        <v>0</v>
      </c>
      <c r="F4983" s="45" t="n">
        <v>29</v>
      </c>
    </row>
    <row r="4984" customFormat="false" ht="15" hidden="false" customHeight="false" outlineLevel="0" collapsed="false">
      <c r="A4984" s="7" t="s">
        <v>5742</v>
      </c>
      <c r="B4984" s="7" t="s">
        <v>12281</v>
      </c>
      <c r="C4984" s="44" t="n">
        <v>0</v>
      </c>
      <c r="D4984" s="44" t="n">
        <v>1</v>
      </c>
      <c r="E4984" s="38" t="n">
        <f aca="false">IFERROR(C4984/D4984,0)</f>
        <v>0</v>
      </c>
      <c r="F4984" s="45" t="n">
        <v>25</v>
      </c>
    </row>
    <row r="4985" customFormat="false" ht="15" hidden="false" customHeight="false" outlineLevel="0" collapsed="false">
      <c r="A4985" s="7" t="s">
        <v>9027</v>
      </c>
      <c r="B4985" s="7" t="s">
        <v>12281</v>
      </c>
      <c r="C4985" s="44" t="n">
        <v>0</v>
      </c>
      <c r="D4985" s="44" t="n">
        <v>1</v>
      </c>
      <c r="E4985" s="38" t="n">
        <f aca="false">IFERROR(C4985/D4985,0)</f>
        <v>0</v>
      </c>
      <c r="F4985" s="45" t="n">
        <v>18</v>
      </c>
    </row>
    <row r="4986" customFormat="false" ht="15" hidden="false" customHeight="false" outlineLevel="0" collapsed="false">
      <c r="A4986" s="7" t="s">
        <v>2950</v>
      </c>
      <c r="B4986" s="7" t="s">
        <v>12292</v>
      </c>
      <c r="C4986" s="44" t="n">
        <v>0</v>
      </c>
      <c r="D4986" s="44" t="n">
        <v>1</v>
      </c>
      <c r="E4986" s="38" t="n">
        <f aca="false">IFERROR(C4986/D4986,0)</f>
        <v>0</v>
      </c>
      <c r="F4986" s="45" t="n">
        <v>47</v>
      </c>
    </row>
    <row r="4987" customFormat="false" ht="15" hidden="false" customHeight="false" outlineLevel="0" collapsed="false">
      <c r="A4987" s="7" t="s">
        <v>8514</v>
      </c>
      <c r="B4987" s="7" t="s">
        <v>12285</v>
      </c>
      <c r="C4987" s="44" t="n">
        <v>0</v>
      </c>
      <c r="D4987" s="44" t="n">
        <v>1</v>
      </c>
      <c r="E4987" s="38" t="n">
        <f aca="false">IFERROR(C4987/D4987,0)</f>
        <v>0</v>
      </c>
      <c r="F4987" s="45" t="n">
        <v>24</v>
      </c>
    </row>
    <row r="4988" customFormat="false" ht="15" hidden="false" customHeight="false" outlineLevel="0" collapsed="false">
      <c r="A4988" s="7" t="s">
        <v>8521</v>
      </c>
      <c r="B4988" s="7" t="s">
        <v>12280</v>
      </c>
      <c r="C4988" s="44" t="n">
        <v>0</v>
      </c>
      <c r="D4988" s="44" t="n">
        <v>1</v>
      </c>
      <c r="E4988" s="38" t="n">
        <f aca="false">IFERROR(C4988/D4988,0)</f>
        <v>0</v>
      </c>
      <c r="F4988" s="45" t="n">
        <v>29</v>
      </c>
    </row>
    <row r="4989" customFormat="false" ht="15" hidden="false" customHeight="false" outlineLevel="0" collapsed="false">
      <c r="A4989" s="7" t="s">
        <v>4332</v>
      </c>
      <c r="B4989" s="7" t="s">
        <v>12284</v>
      </c>
      <c r="C4989" s="44" t="n">
        <v>0</v>
      </c>
      <c r="D4989" s="44" t="n">
        <v>1</v>
      </c>
      <c r="E4989" s="38" t="n">
        <f aca="false">IFERROR(C4989/D4989,0)</f>
        <v>0</v>
      </c>
      <c r="F4989" s="45" t="n">
        <v>72</v>
      </c>
    </row>
    <row r="4990" customFormat="false" ht="15" hidden="false" customHeight="false" outlineLevel="0" collapsed="false">
      <c r="A4990" s="7" t="s">
        <v>2553</v>
      </c>
      <c r="B4990" s="7" t="s">
        <v>12281</v>
      </c>
      <c r="C4990" s="44" t="n">
        <v>0</v>
      </c>
      <c r="D4990" s="44" t="n">
        <v>1</v>
      </c>
      <c r="E4990" s="38" t="n">
        <f aca="false">IFERROR(C4990/D4990,0)</f>
        <v>0</v>
      </c>
      <c r="F4990" s="45" t="n">
        <v>16</v>
      </c>
    </row>
    <row r="4991" customFormat="false" ht="15" hidden="false" customHeight="false" outlineLevel="0" collapsed="false">
      <c r="A4991" s="7" t="s">
        <v>2977</v>
      </c>
      <c r="B4991" s="7" t="s">
        <v>12281</v>
      </c>
      <c r="C4991" s="44" t="n">
        <v>0</v>
      </c>
      <c r="D4991" s="44" t="n">
        <v>1</v>
      </c>
      <c r="E4991" s="38" t="n">
        <f aca="false">IFERROR(C4991/D4991,0)</f>
        <v>0</v>
      </c>
      <c r="F4991" s="45" t="n">
        <v>28</v>
      </c>
    </row>
    <row r="4992" customFormat="false" ht="15" hidden="false" customHeight="false" outlineLevel="0" collapsed="false">
      <c r="A4992" s="7" t="s">
        <v>5698</v>
      </c>
      <c r="B4992" s="7" t="s">
        <v>12285</v>
      </c>
      <c r="C4992" s="44" t="n">
        <v>0</v>
      </c>
      <c r="D4992" s="44" t="n">
        <v>1</v>
      </c>
      <c r="E4992" s="38" t="n">
        <f aca="false">IFERROR(C4992/D4992,0)</f>
        <v>0</v>
      </c>
      <c r="F4992" s="45" t="n">
        <v>17</v>
      </c>
    </row>
    <row r="4993" customFormat="false" ht="15" hidden="false" customHeight="false" outlineLevel="0" collapsed="false">
      <c r="A4993" s="7" t="s">
        <v>5695</v>
      </c>
      <c r="B4993" s="7" t="s">
        <v>12285</v>
      </c>
      <c r="C4993" s="44" t="n">
        <v>0</v>
      </c>
      <c r="D4993" s="44" t="n">
        <v>1</v>
      </c>
      <c r="E4993" s="38" t="n">
        <f aca="false">IFERROR(C4993/D4993,0)</f>
        <v>0</v>
      </c>
      <c r="F4993" s="45" t="n">
        <v>24</v>
      </c>
    </row>
    <row r="4994" customFormat="false" ht="15" hidden="false" customHeight="false" outlineLevel="0" collapsed="false">
      <c r="A4994" s="7" t="s">
        <v>6483</v>
      </c>
      <c r="B4994" s="7" t="s">
        <v>12285</v>
      </c>
      <c r="C4994" s="44" t="n">
        <v>0</v>
      </c>
      <c r="D4994" s="44" t="n">
        <v>1</v>
      </c>
      <c r="E4994" s="38" t="n">
        <f aca="false">IFERROR(C4994/D4994,0)</f>
        <v>0</v>
      </c>
      <c r="F4994" s="45" t="n">
        <v>22</v>
      </c>
    </row>
    <row r="4995" customFormat="false" ht="15" hidden="false" customHeight="false" outlineLevel="0" collapsed="false">
      <c r="A4995" s="7" t="s">
        <v>3696</v>
      </c>
      <c r="B4995" s="7" t="s">
        <v>12281</v>
      </c>
      <c r="C4995" s="44" t="n">
        <v>0</v>
      </c>
      <c r="D4995" s="44" t="n">
        <v>1</v>
      </c>
      <c r="E4995" s="38" t="n">
        <f aca="false">IFERROR(C4995/D4995,0)</f>
        <v>0</v>
      </c>
      <c r="F4995" s="45" t="n">
        <v>28</v>
      </c>
    </row>
    <row r="4996" customFormat="false" ht="15" hidden="false" customHeight="false" outlineLevel="0" collapsed="false">
      <c r="A4996" s="7" t="s">
        <v>7612</v>
      </c>
      <c r="B4996" s="7" t="s">
        <v>12284</v>
      </c>
      <c r="C4996" s="44" t="n">
        <v>0</v>
      </c>
      <c r="D4996" s="44" t="n">
        <v>1</v>
      </c>
      <c r="E4996" s="38" t="n">
        <f aca="false">IFERROR(C4996/D4996,0)</f>
        <v>0</v>
      </c>
      <c r="F4996" s="45" t="n">
        <v>58</v>
      </c>
    </row>
    <row r="4997" customFormat="false" ht="15" hidden="false" customHeight="false" outlineLevel="0" collapsed="false">
      <c r="A4997" s="7" t="s">
        <v>2728</v>
      </c>
      <c r="B4997" s="7" t="s">
        <v>12281</v>
      </c>
      <c r="C4997" s="44" t="n">
        <v>0</v>
      </c>
      <c r="D4997" s="44" t="n">
        <v>1</v>
      </c>
      <c r="E4997" s="38" t="n">
        <f aca="false">IFERROR(C4997/D4997,0)</f>
        <v>0</v>
      </c>
      <c r="F4997" s="45" t="n">
        <v>9</v>
      </c>
    </row>
    <row r="4998" customFormat="false" ht="15" hidden="false" customHeight="false" outlineLevel="0" collapsed="false">
      <c r="A4998" s="7" t="s">
        <v>5194</v>
      </c>
      <c r="B4998" s="7" t="s">
        <v>12287</v>
      </c>
      <c r="C4998" s="44" t="n">
        <v>0</v>
      </c>
      <c r="D4998" s="44" t="n">
        <v>1</v>
      </c>
      <c r="E4998" s="38" t="n">
        <f aca="false">IFERROR(C4998/D4998,0)</f>
        <v>0</v>
      </c>
      <c r="F4998" s="45" t="n">
        <v>10</v>
      </c>
    </row>
    <row r="4999" customFormat="false" ht="15" hidden="false" customHeight="false" outlineLevel="0" collapsed="false">
      <c r="A4999" s="7" t="s">
        <v>5537</v>
      </c>
      <c r="B4999" s="7" t="s">
        <v>12285</v>
      </c>
      <c r="C4999" s="44" t="n">
        <v>0</v>
      </c>
      <c r="D4999" s="44" t="n">
        <v>1</v>
      </c>
      <c r="E4999" s="38" t="n">
        <f aca="false">IFERROR(C4999/D4999,0)</f>
        <v>0</v>
      </c>
      <c r="F4999" s="45" t="n">
        <v>28</v>
      </c>
    </row>
    <row r="5000" customFormat="false" ht="15" hidden="false" customHeight="false" outlineLevel="0" collapsed="false">
      <c r="A5000" s="7" t="s">
        <v>6426</v>
      </c>
      <c r="B5000" s="7" t="s">
        <v>12285</v>
      </c>
      <c r="C5000" s="44" t="n">
        <v>0</v>
      </c>
      <c r="D5000" s="44" t="n">
        <v>1</v>
      </c>
      <c r="E5000" s="38" t="n">
        <f aca="false">IFERROR(C5000/D5000,0)</f>
        <v>0</v>
      </c>
      <c r="F5000" s="45" t="n">
        <v>12</v>
      </c>
    </row>
    <row r="5001" customFormat="false" ht="15" hidden="false" customHeight="false" outlineLevel="0" collapsed="false">
      <c r="A5001" s="7" t="s">
        <v>7994</v>
      </c>
      <c r="B5001" s="7" t="s">
        <v>12285</v>
      </c>
      <c r="C5001" s="44" t="n">
        <v>0</v>
      </c>
      <c r="D5001" s="44" t="n">
        <v>1</v>
      </c>
      <c r="E5001" s="38" t="n">
        <f aca="false">IFERROR(C5001/D5001,0)</f>
        <v>0</v>
      </c>
      <c r="F5001" s="45" t="n">
        <v>23</v>
      </c>
    </row>
    <row r="5002" customFormat="false" ht="15" hidden="false" customHeight="false" outlineLevel="0" collapsed="false">
      <c r="A5002" s="7" t="s">
        <v>5692</v>
      </c>
      <c r="B5002" s="7" t="s">
        <v>12285</v>
      </c>
      <c r="C5002" s="44" t="n">
        <v>0</v>
      </c>
      <c r="D5002" s="44" t="n">
        <v>1</v>
      </c>
      <c r="E5002" s="38" t="n">
        <f aca="false">IFERROR(C5002/D5002,0)</f>
        <v>0</v>
      </c>
      <c r="F5002" s="45" t="n">
        <v>27</v>
      </c>
    </row>
    <row r="5003" customFormat="false" ht="15" hidden="false" customHeight="false" outlineLevel="0" collapsed="false">
      <c r="A5003" s="7" t="s">
        <v>2399</v>
      </c>
      <c r="B5003" s="7" t="s">
        <v>12282</v>
      </c>
      <c r="C5003" s="44" t="n">
        <v>0</v>
      </c>
      <c r="D5003" s="44" t="n">
        <v>1</v>
      </c>
      <c r="E5003" s="38" t="n">
        <f aca="false">IFERROR(C5003/D5003,0)</f>
        <v>0</v>
      </c>
      <c r="F5003" s="45" t="n">
        <v>21</v>
      </c>
    </row>
    <row r="5004" customFormat="false" ht="15" hidden="false" customHeight="false" outlineLevel="0" collapsed="false">
      <c r="A5004" s="7" t="s">
        <v>7535</v>
      </c>
      <c r="B5004" s="7" t="s">
        <v>12339</v>
      </c>
      <c r="C5004" s="44" t="n">
        <v>0</v>
      </c>
      <c r="D5004" s="44" t="n">
        <v>1</v>
      </c>
      <c r="E5004" s="38" t="n">
        <f aca="false">IFERROR(C5004/D5004,0)</f>
        <v>0</v>
      </c>
      <c r="F5004" s="45" t="n">
        <v>43</v>
      </c>
    </row>
    <row r="5005" customFormat="false" ht="15" hidden="false" customHeight="false" outlineLevel="0" collapsed="false">
      <c r="A5005" s="7" t="s">
        <v>3213</v>
      </c>
      <c r="B5005" s="7" t="s">
        <v>12280</v>
      </c>
      <c r="C5005" s="44" t="n">
        <v>0</v>
      </c>
      <c r="D5005" s="44" t="n">
        <v>1</v>
      </c>
      <c r="E5005" s="38" t="n">
        <f aca="false">IFERROR(C5005/D5005,0)</f>
        <v>0</v>
      </c>
      <c r="F5005" s="45" t="n">
        <v>9</v>
      </c>
    </row>
    <row r="5006" customFormat="false" ht="15" hidden="false" customHeight="false" outlineLevel="0" collapsed="false">
      <c r="A5006" s="7" t="s">
        <v>8536</v>
      </c>
      <c r="B5006" s="7" t="s">
        <v>12285</v>
      </c>
      <c r="C5006" s="44" t="n">
        <v>0</v>
      </c>
      <c r="D5006" s="44" t="n">
        <v>1</v>
      </c>
      <c r="E5006" s="38" t="n">
        <f aca="false">IFERROR(C5006/D5006,0)</f>
        <v>0</v>
      </c>
      <c r="F5006" s="45" t="n">
        <v>25</v>
      </c>
    </row>
    <row r="5007" customFormat="false" ht="15" hidden="false" customHeight="false" outlineLevel="0" collapsed="false">
      <c r="A5007" s="7" t="s">
        <v>2345</v>
      </c>
      <c r="B5007" s="7" t="s">
        <v>12291</v>
      </c>
      <c r="C5007" s="44" t="n">
        <v>0</v>
      </c>
      <c r="D5007" s="44" t="n">
        <v>1</v>
      </c>
      <c r="E5007" s="38" t="n">
        <f aca="false">IFERROR(C5007/D5007,0)</f>
        <v>0</v>
      </c>
      <c r="F5007" s="45" t="n">
        <v>46</v>
      </c>
    </row>
    <row r="5008" customFormat="false" ht="15" hidden="false" customHeight="false" outlineLevel="0" collapsed="false">
      <c r="A5008" s="7" t="s">
        <v>5529</v>
      </c>
      <c r="B5008" s="7" t="s">
        <v>12285</v>
      </c>
      <c r="C5008" s="44" t="n">
        <v>0</v>
      </c>
      <c r="D5008" s="44" t="n">
        <v>1</v>
      </c>
      <c r="E5008" s="38" t="n">
        <f aca="false">IFERROR(C5008/D5008,0)</f>
        <v>0</v>
      </c>
      <c r="F5008" s="45" t="n">
        <v>8</v>
      </c>
    </row>
    <row r="5009" customFormat="false" ht="15" hidden="false" customHeight="false" outlineLevel="0" collapsed="false">
      <c r="A5009" s="7" t="s">
        <v>6379</v>
      </c>
      <c r="B5009" s="7" t="s">
        <v>12285</v>
      </c>
      <c r="C5009" s="44" t="n">
        <v>0</v>
      </c>
      <c r="D5009" s="44" t="n">
        <v>1</v>
      </c>
      <c r="E5009" s="38" t="n">
        <f aca="false">IFERROR(C5009/D5009,0)</f>
        <v>0</v>
      </c>
      <c r="F5009" s="45" t="n">
        <v>26</v>
      </c>
    </row>
    <row r="5010" customFormat="false" ht="15" hidden="false" customHeight="false" outlineLevel="0" collapsed="false">
      <c r="A5010" s="7" t="s">
        <v>6884</v>
      </c>
      <c r="B5010" s="7" t="s">
        <v>12280</v>
      </c>
      <c r="C5010" s="44" t="n">
        <v>0</v>
      </c>
      <c r="D5010" s="44" t="n">
        <v>1</v>
      </c>
      <c r="E5010" s="38" t="n">
        <f aca="false">IFERROR(C5010/D5010,0)</f>
        <v>0</v>
      </c>
      <c r="F5010" s="45" t="n">
        <v>21</v>
      </c>
    </row>
    <row r="5011" customFormat="false" ht="15" hidden="false" customHeight="false" outlineLevel="0" collapsed="false">
      <c r="A5011" s="7" t="s">
        <v>7960</v>
      </c>
      <c r="B5011" s="7" t="s">
        <v>12285</v>
      </c>
      <c r="C5011" s="44" t="n">
        <v>0</v>
      </c>
      <c r="D5011" s="44" t="n">
        <v>1</v>
      </c>
      <c r="E5011" s="38" t="n">
        <f aca="false">IFERROR(C5011/D5011,0)</f>
        <v>0</v>
      </c>
      <c r="F5011" s="45" t="n">
        <v>19</v>
      </c>
    </row>
    <row r="5012" customFormat="false" ht="15" hidden="false" customHeight="false" outlineLevel="0" collapsed="false">
      <c r="A5012" s="7" t="s">
        <v>2307</v>
      </c>
      <c r="B5012" s="7" t="s">
        <v>12321</v>
      </c>
      <c r="C5012" s="44" t="n">
        <v>0</v>
      </c>
      <c r="D5012" s="44" t="n">
        <v>1</v>
      </c>
      <c r="E5012" s="38" t="n">
        <f aca="false">IFERROR(C5012/D5012,0)</f>
        <v>0</v>
      </c>
      <c r="F5012" s="45" t="n">
        <v>7</v>
      </c>
    </row>
    <row r="5013" customFormat="false" ht="15" hidden="false" customHeight="false" outlineLevel="0" collapsed="false">
      <c r="A5013" s="7" t="s">
        <v>7957</v>
      </c>
      <c r="B5013" s="7" t="s">
        <v>12285</v>
      </c>
      <c r="C5013" s="44" t="n">
        <v>0</v>
      </c>
      <c r="D5013" s="44" t="n">
        <v>1</v>
      </c>
      <c r="E5013" s="38" t="n">
        <f aca="false">IFERROR(C5013/D5013,0)</f>
        <v>0</v>
      </c>
      <c r="F5013" s="45" t="n">
        <v>12</v>
      </c>
    </row>
    <row r="5014" customFormat="false" ht="15" hidden="false" customHeight="false" outlineLevel="0" collapsed="false">
      <c r="A5014" s="7" t="s">
        <v>2994</v>
      </c>
      <c r="B5014" s="7" t="s">
        <v>12319</v>
      </c>
      <c r="C5014" s="44" t="n">
        <v>0</v>
      </c>
      <c r="D5014" s="44" t="n">
        <v>1</v>
      </c>
      <c r="E5014" s="38" t="n">
        <f aca="false">IFERROR(C5014/D5014,0)</f>
        <v>0</v>
      </c>
      <c r="F5014" s="45" t="n">
        <v>61</v>
      </c>
    </row>
    <row r="5015" customFormat="false" ht="15" hidden="false" customHeight="false" outlineLevel="0" collapsed="false">
      <c r="A5015" s="7" t="s">
        <v>5495</v>
      </c>
      <c r="B5015" s="7" t="s">
        <v>12285</v>
      </c>
      <c r="C5015" s="44" t="n">
        <v>0</v>
      </c>
      <c r="D5015" s="44" t="n">
        <v>1</v>
      </c>
      <c r="E5015" s="38" t="n">
        <f aca="false">IFERROR(C5015/D5015,0)</f>
        <v>0</v>
      </c>
      <c r="F5015" s="45" t="n">
        <v>26</v>
      </c>
    </row>
    <row r="5016" customFormat="false" ht="15" hidden="false" customHeight="false" outlineLevel="0" collapsed="false">
      <c r="A5016" s="7" t="s">
        <v>4682</v>
      </c>
      <c r="B5016" s="7" t="s">
        <v>12285</v>
      </c>
      <c r="C5016" s="44" t="n">
        <v>0</v>
      </c>
      <c r="D5016" s="44" t="n">
        <v>1</v>
      </c>
      <c r="E5016" s="38" t="n">
        <f aca="false">IFERROR(C5016/D5016,0)</f>
        <v>0</v>
      </c>
      <c r="F5016" s="45" t="n">
        <v>18</v>
      </c>
    </row>
    <row r="5017" customFormat="false" ht="15" hidden="false" customHeight="false" outlineLevel="0" collapsed="false">
      <c r="A5017" s="7" t="s">
        <v>5494</v>
      </c>
      <c r="B5017" s="7" t="s">
        <v>12281</v>
      </c>
      <c r="C5017" s="44" t="n">
        <v>0</v>
      </c>
      <c r="D5017" s="44" t="n">
        <v>1</v>
      </c>
      <c r="E5017" s="38" t="n">
        <f aca="false">IFERROR(C5017/D5017,0)</f>
        <v>0</v>
      </c>
      <c r="F5017" s="45" t="n">
        <v>12</v>
      </c>
    </row>
    <row r="5018" customFormat="false" ht="15" hidden="false" customHeight="false" outlineLevel="0" collapsed="false">
      <c r="A5018" s="7" t="s">
        <v>8949</v>
      </c>
      <c r="B5018" s="7" t="s">
        <v>12285</v>
      </c>
      <c r="C5018" s="44" t="n">
        <v>0</v>
      </c>
      <c r="D5018" s="44" t="n">
        <v>1</v>
      </c>
      <c r="E5018" s="38" t="n">
        <f aca="false">IFERROR(C5018/D5018,0)</f>
        <v>0</v>
      </c>
      <c r="F5018" s="45" t="n">
        <v>16</v>
      </c>
    </row>
    <row r="5019" customFormat="false" ht="15" hidden="false" customHeight="false" outlineLevel="0" collapsed="false">
      <c r="A5019" s="7" t="s">
        <v>4848</v>
      </c>
      <c r="B5019" s="7" t="s">
        <v>12285</v>
      </c>
      <c r="C5019" s="44" t="n">
        <v>0</v>
      </c>
      <c r="D5019" s="44" t="n">
        <v>1</v>
      </c>
      <c r="E5019" s="38" t="n">
        <f aca="false">IFERROR(C5019/D5019,0)</f>
        <v>0</v>
      </c>
      <c r="F5019" s="45" t="n">
        <v>20</v>
      </c>
    </row>
    <row r="5020" customFormat="false" ht="15" hidden="false" customHeight="false" outlineLevel="0" collapsed="false">
      <c r="A5020" s="7" t="s">
        <v>3365</v>
      </c>
      <c r="B5020" s="7" t="s">
        <v>12280</v>
      </c>
      <c r="C5020" s="44" t="n">
        <v>0</v>
      </c>
      <c r="D5020" s="44" t="n">
        <v>1</v>
      </c>
      <c r="E5020" s="38" t="n">
        <f aca="false">IFERROR(C5020/D5020,0)</f>
        <v>0</v>
      </c>
      <c r="F5020" s="45" t="n">
        <v>13</v>
      </c>
    </row>
    <row r="5021" customFormat="false" ht="15" hidden="false" customHeight="false" outlineLevel="0" collapsed="false">
      <c r="A5021" s="7" t="s">
        <v>8557</v>
      </c>
      <c r="B5021" s="7" t="s">
        <v>12285</v>
      </c>
      <c r="C5021" s="44" t="n">
        <v>0</v>
      </c>
      <c r="D5021" s="44" t="n">
        <v>1</v>
      </c>
      <c r="E5021" s="38" t="n">
        <f aca="false">IFERROR(C5021/D5021,0)</f>
        <v>0</v>
      </c>
      <c r="F5021" s="45" t="n">
        <v>20</v>
      </c>
    </row>
    <row r="5022" customFormat="false" ht="15" hidden="false" customHeight="false" outlineLevel="0" collapsed="false">
      <c r="A5022" s="7" t="s">
        <v>6366</v>
      </c>
      <c r="B5022" s="7" t="s">
        <v>12285</v>
      </c>
      <c r="C5022" s="44" t="n">
        <v>0</v>
      </c>
      <c r="D5022" s="44" t="n">
        <v>1</v>
      </c>
      <c r="E5022" s="38" t="n">
        <f aca="false">IFERROR(C5022/D5022,0)</f>
        <v>0</v>
      </c>
      <c r="F5022" s="45" t="n">
        <v>24</v>
      </c>
    </row>
    <row r="5023" customFormat="false" ht="15" hidden="false" customHeight="false" outlineLevel="0" collapsed="false">
      <c r="A5023" s="7" t="s">
        <v>2401</v>
      </c>
      <c r="B5023" s="7" t="s">
        <v>12286</v>
      </c>
      <c r="C5023" s="44" t="n">
        <v>0</v>
      </c>
      <c r="D5023" s="44" t="n">
        <v>1</v>
      </c>
      <c r="E5023" s="38" t="n">
        <f aca="false">IFERROR(C5023/D5023,0)</f>
        <v>0</v>
      </c>
      <c r="F5023" s="45" t="n">
        <v>8</v>
      </c>
    </row>
    <row r="5024" customFormat="false" ht="15" hidden="false" customHeight="false" outlineLevel="0" collapsed="false">
      <c r="A5024" s="7" t="s">
        <v>8561</v>
      </c>
      <c r="B5024" s="7" t="s">
        <v>12280</v>
      </c>
      <c r="C5024" s="44" t="n">
        <v>0</v>
      </c>
      <c r="D5024" s="44" t="n">
        <v>1</v>
      </c>
      <c r="E5024" s="38" t="n">
        <f aca="false">IFERROR(C5024/D5024,0)</f>
        <v>0</v>
      </c>
      <c r="F5024" s="45" t="n">
        <v>25</v>
      </c>
    </row>
    <row r="5025" customFormat="false" ht="15" hidden="false" customHeight="false" outlineLevel="0" collapsed="false">
      <c r="A5025" s="7" t="s">
        <v>4903</v>
      </c>
      <c r="B5025" s="7" t="s">
        <v>12285</v>
      </c>
      <c r="C5025" s="44" t="n">
        <v>0</v>
      </c>
      <c r="D5025" s="44" t="n">
        <v>1</v>
      </c>
      <c r="E5025" s="38" t="n">
        <f aca="false">IFERROR(C5025/D5025,0)</f>
        <v>0</v>
      </c>
      <c r="F5025" s="45" t="n">
        <v>20</v>
      </c>
    </row>
    <row r="5026" customFormat="false" ht="15" hidden="false" customHeight="false" outlineLevel="0" collapsed="false">
      <c r="A5026" s="7" t="s">
        <v>6741</v>
      </c>
      <c r="B5026" s="7" t="s">
        <v>12284</v>
      </c>
      <c r="C5026" s="44" t="n">
        <v>0</v>
      </c>
      <c r="D5026" s="44" t="n">
        <v>1</v>
      </c>
      <c r="E5026" s="38" t="n">
        <f aca="false">IFERROR(C5026/D5026,0)</f>
        <v>0</v>
      </c>
      <c r="F5026" s="45" t="n">
        <v>69</v>
      </c>
    </row>
    <row r="5027" customFormat="false" ht="15" hidden="false" customHeight="false" outlineLevel="0" collapsed="false">
      <c r="A5027" s="7" t="s">
        <v>8565</v>
      </c>
      <c r="B5027" s="7" t="s">
        <v>12285</v>
      </c>
      <c r="C5027" s="44" t="n">
        <v>0</v>
      </c>
      <c r="D5027" s="44" t="n">
        <v>1</v>
      </c>
      <c r="E5027" s="38" t="n">
        <f aca="false">IFERROR(C5027/D5027,0)</f>
        <v>0</v>
      </c>
      <c r="F5027" s="45" t="n">
        <v>21</v>
      </c>
    </row>
    <row r="5028" customFormat="false" ht="15" hidden="false" customHeight="false" outlineLevel="0" collapsed="false">
      <c r="A5028" s="7" t="s">
        <v>7478</v>
      </c>
      <c r="B5028" s="7" t="s">
        <v>12285</v>
      </c>
      <c r="C5028" s="44" t="n">
        <v>0</v>
      </c>
      <c r="D5028" s="44" t="n">
        <v>1</v>
      </c>
      <c r="E5028" s="38" t="n">
        <f aca="false">IFERROR(C5028/D5028,0)</f>
        <v>0</v>
      </c>
      <c r="F5028" s="45" t="n">
        <v>14</v>
      </c>
    </row>
    <row r="5029" customFormat="false" ht="15" hidden="false" customHeight="false" outlineLevel="0" collapsed="false">
      <c r="A5029" s="7" t="s">
        <v>7862</v>
      </c>
      <c r="B5029" s="7" t="s">
        <v>12280</v>
      </c>
      <c r="C5029" s="44" t="n">
        <v>0</v>
      </c>
      <c r="D5029" s="44" t="n">
        <v>1</v>
      </c>
      <c r="E5029" s="38" t="n">
        <f aca="false">IFERROR(C5029/D5029,0)</f>
        <v>0</v>
      </c>
      <c r="F5029" s="45" t="n">
        <v>42</v>
      </c>
    </row>
    <row r="5030" customFormat="false" ht="15" hidden="false" customHeight="false" outlineLevel="0" collapsed="false">
      <c r="A5030" s="7" t="s">
        <v>7472</v>
      </c>
      <c r="B5030" s="7" t="s">
        <v>12285</v>
      </c>
      <c r="C5030" s="44" t="n">
        <v>0</v>
      </c>
      <c r="D5030" s="44" t="n">
        <v>1</v>
      </c>
      <c r="E5030" s="38" t="n">
        <f aca="false">IFERROR(C5030/D5030,0)</f>
        <v>0</v>
      </c>
      <c r="F5030" s="45" t="n">
        <v>20</v>
      </c>
    </row>
    <row r="5031" customFormat="false" ht="15" hidden="false" customHeight="false" outlineLevel="0" collapsed="false">
      <c r="A5031" s="7" t="s">
        <v>4692</v>
      </c>
      <c r="B5031" s="7" t="s">
        <v>12289</v>
      </c>
      <c r="C5031" s="44" t="n">
        <v>0</v>
      </c>
      <c r="D5031" s="44" t="n">
        <v>1</v>
      </c>
      <c r="E5031" s="38" t="n">
        <f aca="false">IFERROR(C5031/D5031,0)</f>
        <v>0</v>
      </c>
      <c r="F5031" s="45" t="n">
        <v>12</v>
      </c>
    </row>
    <row r="5032" customFormat="false" ht="15" hidden="false" customHeight="false" outlineLevel="0" collapsed="false">
      <c r="A5032" s="7" t="s">
        <v>6136</v>
      </c>
      <c r="B5032" s="7" t="s">
        <v>12285</v>
      </c>
      <c r="C5032" s="44" t="n">
        <v>0</v>
      </c>
      <c r="D5032" s="44" t="n">
        <v>1</v>
      </c>
      <c r="E5032" s="38" t="n">
        <f aca="false">IFERROR(C5032/D5032,0)</f>
        <v>0</v>
      </c>
      <c r="F5032" s="45" t="n">
        <v>9</v>
      </c>
    </row>
    <row r="5033" customFormat="false" ht="15" hidden="false" customHeight="false" outlineLevel="0" collapsed="false">
      <c r="A5033" s="7" t="s">
        <v>4870</v>
      </c>
      <c r="B5033" s="7" t="s">
        <v>12285</v>
      </c>
      <c r="C5033" s="44" t="n">
        <v>0</v>
      </c>
      <c r="D5033" s="44" t="n">
        <v>1</v>
      </c>
      <c r="E5033" s="38" t="n">
        <f aca="false">IFERROR(C5033/D5033,0)</f>
        <v>0</v>
      </c>
      <c r="F5033" s="45" t="n">
        <v>43</v>
      </c>
    </row>
    <row r="5034" customFormat="false" ht="15" hidden="false" customHeight="false" outlineLevel="0" collapsed="false">
      <c r="A5034" s="7" t="s">
        <v>6324</v>
      </c>
      <c r="B5034" s="7" t="s">
        <v>12280</v>
      </c>
      <c r="C5034" s="44" t="n">
        <v>0</v>
      </c>
      <c r="D5034" s="44" t="n">
        <v>1</v>
      </c>
      <c r="E5034" s="38" t="n">
        <f aca="false">IFERROR(C5034/D5034,0)</f>
        <v>0</v>
      </c>
      <c r="F5034" s="45" t="n">
        <v>25</v>
      </c>
    </row>
    <row r="5035" customFormat="false" ht="15" hidden="false" customHeight="false" outlineLevel="0" collapsed="false">
      <c r="A5035" s="7" t="s">
        <v>6323</v>
      </c>
      <c r="B5035" s="7" t="s">
        <v>12285</v>
      </c>
      <c r="C5035" s="44" t="n">
        <v>0</v>
      </c>
      <c r="D5035" s="44" t="n">
        <v>1</v>
      </c>
      <c r="E5035" s="38" t="n">
        <f aca="false">IFERROR(C5035/D5035,0)</f>
        <v>0</v>
      </c>
      <c r="F5035" s="45" t="n">
        <v>17</v>
      </c>
    </row>
    <row r="5036" customFormat="false" ht="15" hidden="false" customHeight="false" outlineLevel="0" collapsed="false">
      <c r="A5036" s="7" t="s">
        <v>7462</v>
      </c>
      <c r="B5036" s="7" t="s">
        <v>12285</v>
      </c>
      <c r="C5036" s="44" t="n">
        <v>0</v>
      </c>
      <c r="D5036" s="44" t="n">
        <v>1</v>
      </c>
      <c r="E5036" s="38" t="n">
        <f aca="false">IFERROR(C5036/D5036,0)</f>
        <v>0</v>
      </c>
      <c r="F5036" s="45" t="n">
        <v>28</v>
      </c>
    </row>
    <row r="5037" customFormat="false" ht="15" hidden="false" customHeight="false" outlineLevel="0" collapsed="false">
      <c r="A5037" s="7" t="s">
        <v>7454</v>
      </c>
      <c r="B5037" s="7" t="s">
        <v>12285</v>
      </c>
      <c r="C5037" s="44" t="n">
        <v>0</v>
      </c>
      <c r="D5037" s="44" t="n">
        <v>1</v>
      </c>
      <c r="E5037" s="38" t="n">
        <f aca="false">IFERROR(C5037/D5037,0)</f>
        <v>0</v>
      </c>
      <c r="F5037" s="45" t="n">
        <v>26</v>
      </c>
    </row>
    <row r="5038" customFormat="false" ht="15" hidden="false" customHeight="false" outlineLevel="0" collapsed="false">
      <c r="A5038" s="7" t="s">
        <v>6320</v>
      </c>
      <c r="B5038" s="7" t="s">
        <v>12285</v>
      </c>
      <c r="C5038" s="44" t="n">
        <v>0</v>
      </c>
      <c r="D5038" s="44" t="n">
        <v>1</v>
      </c>
      <c r="E5038" s="38" t="n">
        <f aca="false">IFERROR(C5038/D5038,0)</f>
        <v>0</v>
      </c>
      <c r="F5038" s="45" t="n">
        <v>24</v>
      </c>
    </row>
    <row r="5039" customFormat="false" ht="15" hidden="false" customHeight="false" outlineLevel="0" collapsed="false">
      <c r="A5039" s="7" t="s">
        <v>7840</v>
      </c>
      <c r="B5039" s="7" t="s">
        <v>12285</v>
      </c>
      <c r="C5039" s="44" t="n">
        <v>0</v>
      </c>
      <c r="D5039" s="44" t="n">
        <v>1</v>
      </c>
      <c r="E5039" s="38" t="n">
        <f aca="false">IFERROR(C5039/D5039,0)</f>
        <v>0</v>
      </c>
      <c r="F5039" s="45" t="n">
        <v>11</v>
      </c>
    </row>
    <row r="5040" customFormat="false" ht="15" hidden="false" customHeight="false" outlineLevel="0" collapsed="false">
      <c r="A5040" s="7" t="s">
        <v>4746</v>
      </c>
      <c r="B5040" s="7" t="s">
        <v>12305</v>
      </c>
      <c r="C5040" s="44" t="n">
        <v>0</v>
      </c>
      <c r="D5040" s="44" t="n">
        <v>1</v>
      </c>
      <c r="E5040" s="38" t="n">
        <f aca="false">IFERROR(C5040/D5040,0)</f>
        <v>0</v>
      </c>
      <c r="F5040" s="45" t="n">
        <v>10</v>
      </c>
    </row>
    <row r="5041" customFormat="false" ht="15" hidden="false" customHeight="false" outlineLevel="0" collapsed="false">
      <c r="A5041" s="7" t="s">
        <v>7450</v>
      </c>
      <c r="B5041" s="7" t="s">
        <v>12285</v>
      </c>
      <c r="C5041" s="44" t="n">
        <v>0</v>
      </c>
      <c r="D5041" s="44" t="n">
        <v>1</v>
      </c>
      <c r="E5041" s="38" t="n">
        <f aca="false">IFERROR(C5041/D5041,0)</f>
        <v>0</v>
      </c>
      <c r="F5041" s="45" t="n">
        <v>12</v>
      </c>
    </row>
    <row r="5042" customFormat="false" ht="15" hidden="false" customHeight="false" outlineLevel="0" collapsed="false">
      <c r="A5042" s="7" t="s">
        <v>2516</v>
      </c>
      <c r="B5042" s="7" t="s">
        <v>12282</v>
      </c>
      <c r="C5042" s="44" t="n">
        <v>0</v>
      </c>
      <c r="D5042" s="44" t="n">
        <v>1</v>
      </c>
      <c r="E5042" s="38" t="n">
        <f aca="false">IFERROR(C5042/D5042,0)</f>
        <v>0</v>
      </c>
      <c r="F5042" s="45" t="n">
        <v>10</v>
      </c>
    </row>
    <row r="5043" customFormat="false" ht="15" hidden="false" customHeight="false" outlineLevel="0" collapsed="false">
      <c r="A5043" s="7" t="s">
        <v>4194</v>
      </c>
      <c r="B5043" s="7" t="s">
        <v>12280</v>
      </c>
      <c r="C5043" s="44" t="n">
        <v>0</v>
      </c>
      <c r="D5043" s="44" t="n">
        <v>1</v>
      </c>
      <c r="E5043" s="38" t="n">
        <f aca="false">IFERROR(C5043/D5043,0)</f>
        <v>0</v>
      </c>
      <c r="F5043" s="45" t="n">
        <v>22</v>
      </c>
    </row>
    <row r="5044" customFormat="false" ht="15" hidden="false" customHeight="false" outlineLevel="0" collapsed="false">
      <c r="A5044" s="7" t="s">
        <v>8910</v>
      </c>
      <c r="B5044" s="7" t="s">
        <v>12285</v>
      </c>
      <c r="C5044" s="44" t="n">
        <v>0</v>
      </c>
      <c r="D5044" s="44" t="n">
        <v>1</v>
      </c>
      <c r="E5044" s="38" t="n">
        <f aca="false">IFERROR(C5044/D5044,0)</f>
        <v>0</v>
      </c>
      <c r="F5044" s="45" t="n">
        <v>23</v>
      </c>
    </row>
    <row r="5045" customFormat="false" ht="15" hidden="false" customHeight="false" outlineLevel="0" collapsed="false">
      <c r="A5045" s="7" t="s">
        <v>4902</v>
      </c>
      <c r="B5045" s="7" t="s">
        <v>12288</v>
      </c>
      <c r="C5045" s="44" t="n">
        <v>0</v>
      </c>
      <c r="D5045" s="44" t="n">
        <v>1</v>
      </c>
      <c r="E5045" s="38" t="n">
        <f aca="false">IFERROR(C5045/D5045,0)</f>
        <v>0</v>
      </c>
      <c r="F5045" s="45" t="n">
        <v>32</v>
      </c>
    </row>
    <row r="5046" customFormat="false" ht="15" hidden="false" customHeight="false" outlineLevel="0" collapsed="false">
      <c r="A5046" s="7" t="s">
        <v>7829</v>
      </c>
      <c r="B5046" s="7" t="s">
        <v>12285</v>
      </c>
      <c r="C5046" s="44" t="n">
        <v>0</v>
      </c>
      <c r="D5046" s="44" t="n">
        <v>1</v>
      </c>
      <c r="E5046" s="38" t="n">
        <f aca="false">IFERROR(C5046/D5046,0)</f>
        <v>0</v>
      </c>
      <c r="F5046" s="45" t="n">
        <v>5</v>
      </c>
    </row>
    <row r="5047" customFormat="false" ht="15" hidden="false" customHeight="false" outlineLevel="0" collapsed="false">
      <c r="A5047" s="7" t="s">
        <v>6159</v>
      </c>
      <c r="B5047" s="7" t="s">
        <v>12285</v>
      </c>
      <c r="C5047" s="44" t="n">
        <v>0</v>
      </c>
      <c r="D5047" s="44" t="n">
        <v>1</v>
      </c>
      <c r="E5047" s="38" t="n">
        <f aca="false">IFERROR(C5047/D5047,0)</f>
        <v>0</v>
      </c>
      <c r="F5047" s="45" t="n">
        <v>24</v>
      </c>
    </row>
    <row r="5048" customFormat="false" ht="15" hidden="false" customHeight="false" outlineLevel="0" collapsed="false">
      <c r="A5048" s="7" t="s">
        <v>6767</v>
      </c>
      <c r="B5048" s="7" t="s">
        <v>12285</v>
      </c>
      <c r="C5048" s="44" t="n">
        <v>0</v>
      </c>
      <c r="D5048" s="44" t="n">
        <v>1</v>
      </c>
      <c r="E5048" s="38" t="n">
        <f aca="false">IFERROR(C5048/D5048,0)</f>
        <v>0</v>
      </c>
      <c r="F5048" s="45" t="n">
        <v>30</v>
      </c>
    </row>
    <row r="5049" customFormat="false" ht="15" hidden="false" customHeight="false" outlineLevel="0" collapsed="false">
      <c r="A5049" s="7" t="s">
        <v>8906</v>
      </c>
      <c r="B5049" s="7" t="s">
        <v>12285</v>
      </c>
      <c r="C5049" s="44" t="n">
        <v>0</v>
      </c>
      <c r="D5049" s="44" t="n">
        <v>1</v>
      </c>
      <c r="E5049" s="38" t="n">
        <f aca="false">IFERROR(C5049/D5049,0)</f>
        <v>0</v>
      </c>
      <c r="F5049" s="45" t="n">
        <v>28</v>
      </c>
    </row>
    <row r="5050" customFormat="false" ht="15" hidden="false" customHeight="false" outlineLevel="0" collapsed="false">
      <c r="A5050" s="7" t="s">
        <v>8905</v>
      </c>
      <c r="B5050" s="7" t="s">
        <v>12281</v>
      </c>
      <c r="C5050" s="44" t="n">
        <v>0</v>
      </c>
      <c r="D5050" s="44" t="n">
        <v>1</v>
      </c>
      <c r="E5050" s="38" t="n">
        <f aca="false">IFERROR(C5050/D5050,0)</f>
        <v>0</v>
      </c>
      <c r="F5050" s="45" t="n">
        <v>13</v>
      </c>
    </row>
    <row r="5051" customFormat="false" ht="15" hidden="false" customHeight="false" outlineLevel="0" collapsed="false">
      <c r="A5051" s="7" t="s">
        <v>959</v>
      </c>
      <c r="B5051" s="7" t="s">
        <v>12341</v>
      </c>
      <c r="C5051" s="44" t="n">
        <v>0</v>
      </c>
      <c r="D5051" s="44" t="n">
        <v>1</v>
      </c>
      <c r="E5051" s="38" t="n">
        <f aca="false">IFERROR(C5051/D5051,0)</f>
        <v>0</v>
      </c>
      <c r="F5051" s="45" t="n">
        <v>7</v>
      </c>
    </row>
    <row r="5052" customFormat="false" ht="15" hidden="false" customHeight="false" outlineLevel="0" collapsed="false">
      <c r="A5052" s="7" t="s">
        <v>8900</v>
      </c>
      <c r="B5052" s="7" t="s">
        <v>12285</v>
      </c>
      <c r="C5052" s="44" t="n">
        <v>0</v>
      </c>
      <c r="D5052" s="44" t="n">
        <v>1</v>
      </c>
      <c r="E5052" s="38" t="n">
        <f aca="false">IFERROR(C5052/D5052,0)</f>
        <v>0</v>
      </c>
      <c r="F5052" s="45" t="n">
        <v>18</v>
      </c>
    </row>
    <row r="5053" customFormat="false" ht="15" hidden="false" customHeight="false" outlineLevel="0" collapsed="false">
      <c r="A5053" s="7" t="s">
        <v>5658</v>
      </c>
      <c r="B5053" s="7" t="s">
        <v>12281</v>
      </c>
      <c r="C5053" s="44" t="n">
        <v>0</v>
      </c>
      <c r="D5053" s="44" t="n">
        <v>1</v>
      </c>
      <c r="E5053" s="38" t="n">
        <f aca="false">IFERROR(C5053/D5053,0)</f>
        <v>0</v>
      </c>
      <c r="F5053" s="45" t="n">
        <v>25</v>
      </c>
    </row>
    <row r="5054" customFormat="false" ht="15" hidden="false" customHeight="false" outlineLevel="0" collapsed="false">
      <c r="A5054" s="7" t="s">
        <v>2865</v>
      </c>
      <c r="B5054" s="7" t="s">
        <v>12281</v>
      </c>
      <c r="C5054" s="44" t="n">
        <v>0</v>
      </c>
      <c r="D5054" s="44" t="n">
        <v>1</v>
      </c>
      <c r="E5054" s="38" t="n">
        <f aca="false">IFERROR(C5054/D5054,0)</f>
        <v>0</v>
      </c>
      <c r="F5054" s="45" t="n">
        <v>14</v>
      </c>
    </row>
    <row r="5055" customFormat="false" ht="15" hidden="false" customHeight="false" outlineLevel="0" collapsed="false">
      <c r="A5055" s="7" t="s">
        <v>7410</v>
      </c>
      <c r="B5055" s="7" t="s">
        <v>12285</v>
      </c>
      <c r="C5055" s="44" t="n">
        <v>0</v>
      </c>
      <c r="D5055" s="44" t="n">
        <v>1</v>
      </c>
      <c r="E5055" s="38" t="n">
        <f aca="false">IFERROR(C5055/D5055,0)</f>
        <v>0</v>
      </c>
      <c r="F5055" s="45" t="n">
        <v>13</v>
      </c>
    </row>
    <row r="5056" customFormat="false" ht="15" hidden="false" customHeight="false" outlineLevel="0" collapsed="false">
      <c r="A5056" s="7" t="s">
        <v>2585</v>
      </c>
      <c r="B5056" s="7" t="s">
        <v>12286</v>
      </c>
      <c r="C5056" s="44" t="n">
        <v>0</v>
      </c>
      <c r="D5056" s="44" t="n">
        <v>1</v>
      </c>
      <c r="E5056" s="38" t="n">
        <f aca="false">IFERROR(C5056/D5056,0)</f>
        <v>0</v>
      </c>
      <c r="F5056" s="45" t="n">
        <v>12</v>
      </c>
    </row>
    <row r="5057" customFormat="false" ht="15" hidden="false" customHeight="false" outlineLevel="0" collapsed="false">
      <c r="A5057" s="7" t="s">
        <v>7594</v>
      </c>
      <c r="B5057" s="7" t="s">
        <v>12285</v>
      </c>
      <c r="C5057" s="44" t="n">
        <v>0</v>
      </c>
      <c r="D5057" s="44" t="n">
        <v>1</v>
      </c>
      <c r="E5057" s="38" t="n">
        <f aca="false">IFERROR(C5057/D5057,0)</f>
        <v>0</v>
      </c>
      <c r="F5057" s="45" t="n">
        <v>42</v>
      </c>
    </row>
    <row r="5058" customFormat="false" ht="15" hidden="false" customHeight="false" outlineLevel="0" collapsed="false">
      <c r="A5058" s="7" t="s">
        <v>2315</v>
      </c>
      <c r="B5058" s="7" t="s">
        <v>12286</v>
      </c>
      <c r="C5058" s="44" t="n">
        <v>0</v>
      </c>
      <c r="D5058" s="44" t="n">
        <v>1</v>
      </c>
      <c r="E5058" s="38" t="n">
        <f aca="false">IFERROR(C5058/D5058,0)</f>
        <v>0</v>
      </c>
      <c r="F5058" s="45" t="n">
        <v>10</v>
      </c>
    </row>
    <row r="5059" customFormat="false" ht="15" hidden="false" customHeight="false" outlineLevel="0" collapsed="false">
      <c r="A5059" s="7" t="s">
        <v>8879</v>
      </c>
      <c r="B5059" s="7" t="s">
        <v>12281</v>
      </c>
      <c r="C5059" s="44" t="n">
        <v>0</v>
      </c>
      <c r="D5059" s="44" t="n">
        <v>1</v>
      </c>
      <c r="E5059" s="38" t="n">
        <f aca="false">IFERROR(C5059/D5059,0)</f>
        <v>0</v>
      </c>
      <c r="F5059" s="45" t="n">
        <v>25</v>
      </c>
    </row>
    <row r="5060" customFormat="false" ht="15" hidden="false" customHeight="false" outlineLevel="0" collapsed="false">
      <c r="A5060" s="7" t="s">
        <v>7397</v>
      </c>
      <c r="B5060" s="7" t="s">
        <v>12281</v>
      </c>
      <c r="C5060" s="44" t="n">
        <v>0</v>
      </c>
      <c r="D5060" s="44" t="n">
        <v>1</v>
      </c>
      <c r="E5060" s="38" t="n">
        <f aca="false">IFERROR(C5060/D5060,0)</f>
        <v>0</v>
      </c>
      <c r="F5060" s="45" t="n">
        <v>9</v>
      </c>
    </row>
    <row r="5061" customFormat="false" ht="15" hidden="false" customHeight="false" outlineLevel="0" collapsed="false">
      <c r="A5061" s="7" t="s">
        <v>7808</v>
      </c>
      <c r="B5061" s="7" t="s">
        <v>12285</v>
      </c>
      <c r="C5061" s="44" t="n">
        <v>0</v>
      </c>
      <c r="D5061" s="44" t="n">
        <v>1</v>
      </c>
      <c r="E5061" s="38" t="n">
        <f aca="false">IFERROR(C5061/D5061,0)</f>
        <v>0</v>
      </c>
      <c r="F5061" s="45" t="n">
        <v>27</v>
      </c>
    </row>
    <row r="5062" customFormat="false" ht="15" hidden="false" customHeight="false" outlineLevel="0" collapsed="false">
      <c r="A5062" s="7" t="s">
        <v>5389</v>
      </c>
      <c r="B5062" s="7" t="s">
        <v>12285</v>
      </c>
      <c r="C5062" s="44" t="n">
        <v>0</v>
      </c>
      <c r="D5062" s="44" t="n">
        <v>1</v>
      </c>
      <c r="E5062" s="38" t="n">
        <f aca="false">IFERROR(C5062/D5062,0)</f>
        <v>0</v>
      </c>
      <c r="F5062" s="45" t="n">
        <v>28</v>
      </c>
    </row>
    <row r="5063" customFormat="false" ht="15" hidden="false" customHeight="false" outlineLevel="0" collapsed="false">
      <c r="A5063" s="7" t="s">
        <v>8601</v>
      </c>
      <c r="B5063" s="7" t="s">
        <v>12285</v>
      </c>
      <c r="C5063" s="44" t="n">
        <v>0</v>
      </c>
      <c r="D5063" s="44" t="n">
        <v>1</v>
      </c>
      <c r="E5063" s="38" t="n">
        <f aca="false">IFERROR(C5063/D5063,0)</f>
        <v>0</v>
      </c>
      <c r="F5063" s="45" t="n">
        <v>27</v>
      </c>
    </row>
    <row r="5064" customFormat="false" ht="15" hidden="false" customHeight="false" outlineLevel="0" collapsed="false">
      <c r="A5064" s="7" t="s">
        <v>6104</v>
      </c>
      <c r="B5064" s="7" t="s">
        <v>12285</v>
      </c>
      <c r="C5064" s="44" t="n">
        <v>0</v>
      </c>
      <c r="D5064" s="44" t="n">
        <v>1</v>
      </c>
      <c r="E5064" s="38" t="n">
        <f aca="false">IFERROR(C5064/D5064,0)</f>
        <v>0</v>
      </c>
      <c r="F5064" s="45" t="n">
        <v>39</v>
      </c>
    </row>
    <row r="5065" customFormat="false" ht="15" hidden="false" customHeight="false" outlineLevel="0" collapsed="false">
      <c r="A5065" s="7" t="s">
        <v>7772</v>
      </c>
      <c r="B5065" s="7" t="s">
        <v>12285</v>
      </c>
      <c r="C5065" s="44" t="n">
        <v>0</v>
      </c>
      <c r="D5065" s="44" t="n">
        <v>1</v>
      </c>
      <c r="E5065" s="38" t="n">
        <f aca="false">IFERROR(C5065/D5065,0)</f>
        <v>0</v>
      </c>
      <c r="F5065" s="45" t="n">
        <v>20</v>
      </c>
    </row>
    <row r="5066" customFormat="false" ht="15" hidden="false" customHeight="false" outlineLevel="0" collapsed="false">
      <c r="A5066" s="7" t="s">
        <v>4782</v>
      </c>
      <c r="B5066" s="7" t="s">
        <v>12285</v>
      </c>
      <c r="C5066" s="44" t="n">
        <v>0</v>
      </c>
      <c r="D5066" s="44" t="n">
        <v>1</v>
      </c>
      <c r="E5066" s="38" t="n">
        <f aca="false">IFERROR(C5066/D5066,0)</f>
        <v>0</v>
      </c>
      <c r="F5066" s="45" t="n">
        <v>27</v>
      </c>
    </row>
    <row r="5067" customFormat="false" ht="15" hidden="false" customHeight="false" outlineLevel="0" collapsed="false">
      <c r="A5067" s="7" t="s">
        <v>7770</v>
      </c>
      <c r="B5067" s="7" t="s">
        <v>12285</v>
      </c>
      <c r="C5067" s="44" t="n">
        <v>0</v>
      </c>
      <c r="D5067" s="44" t="n">
        <v>1</v>
      </c>
      <c r="E5067" s="38" t="n">
        <f aca="false">IFERROR(C5067/D5067,0)</f>
        <v>0</v>
      </c>
      <c r="F5067" s="45" t="n">
        <v>30</v>
      </c>
    </row>
    <row r="5068" customFormat="false" ht="15" hidden="false" customHeight="false" outlineLevel="0" collapsed="false">
      <c r="A5068" s="7" t="s">
        <v>2329</v>
      </c>
      <c r="B5068" s="7" t="s">
        <v>12375</v>
      </c>
      <c r="C5068" s="44" t="n">
        <v>0</v>
      </c>
      <c r="D5068" s="44" t="n">
        <v>1</v>
      </c>
      <c r="E5068" s="38" t="n">
        <f aca="false">IFERROR(C5068/D5068,0)</f>
        <v>0</v>
      </c>
      <c r="F5068" s="45" t="n">
        <v>26</v>
      </c>
    </row>
    <row r="5069" customFormat="false" ht="15" hidden="false" customHeight="false" outlineLevel="0" collapsed="false">
      <c r="A5069" s="7" t="s">
        <v>6612</v>
      </c>
      <c r="B5069" s="7" t="s">
        <v>12284</v>
      </c>
      <c r="C5069" s="44" t="n">
        <v>0</v>
      </c>
      <c r="D5069" s="44" t="n">
        <v>1</v>
      </c>
      <c r="E5069" s="38" t="n">
        <f aca="false">IFERROR(C5069/D5069,0)</f>
        <v>0</v>
      </c>
      <c r="F5069" s="45" t="n">
        <v>50</v>
      </c>
    </row>
    <row r="5070" customFormat="false" ht="15" hidden="false" customHeight="false" outlineLevel="0" collapsed="false">
      <c r="A5070" s="7" t="s">
        <v>8857</v>
      </c>
      <c r="B5070" s="7" t="s">
        <v>12285</v>
      </c>
      <c r="C5070" s="44" t="n">
        <v>0</v>
      </c>
      <c r="D5070" s="44" t="n">
        <v>1</v>
      </c>
      <c r="E5070" s="38" t="n">
        <f aca="false">IFERROR(C5070/D5070,0)</f>
        <v>0</v>
      </c>
      <c r="F5070" s="45" t="n">
        <v>14</v>
      </c>
    </row>
    <row r="5071" customFormat="false" ht="15" hidden="false" customHeight="false" outlineLevel="0" collapsed="false">
      <c r="A5071" s="7" t="s">
        <v>6078</v>
      </c>
      <c r="B5071" s="7" t="s">
        <v>12285</v>
      </c>
      <c r="C5071" s="44" t="n">
        <v>0</v>
      </c>
      <c r="D5071" s="44" t="n">
        <v>1</v>
      </c>
      <c r="E5071" s="38" t="n">
        <f aca="false">IFERROR(C5071/D5071,0)</f>
        <v>0</v>
      </c>
      <c r="F5071" s="45" t="n">
        <v>26</v>
      </c>
    </row>
    <row r="5072" customFormat="false" ht="15" hidden="false" customHeight="false" outlineLevel="0" collapsed="false">
      <c r="A5072" s="7" t="s">
        <v>7766</v>
      </c>
      <c r="B5072" s="7" t="s">
        <v>12285</v>
      </c>
      <c r="C5072" s="44" t="n">
        <v>0</v>
      </c>
      <c r="D5072" s="44" t="n">
        <v>1</v>
      </c>
      <c r="E5072" s="38" t="n">
        <f aca="false">IFERROR(C5072/D5072,0)</f>
        <v>0</v>
      </c>
      <c r="F5072" s="45" t="n">
        <v>25</v>
      </c>
    </row>
    <row r="5073" customFormat="false" ht="15" hidden="false" customHeight="false" outlineLevel="0" collapsed="false">
      <c r="A5073" s="7" t="s">
        <v>2319</v>
      </c>
      <c r="B5073" s="7" t="s">
        <v>12309</v>
      </c>
      <c r="C5073" s="44" t="n">
        <v>0</v>
      </c>
      <c r="D5073" s="44" t="n">
        <v>1</v>
      </c>
      <c r="E5073" s="38" t="n">
        <f aca="false">IFERROR(C5073/D5073,0)</f>
        <v>0</v>
      </c>
      <c r="F5073" s="45" t="n">
        <v>14</v>
      </c>
    </row>
    <row r="5074" customFormat="false" ht="15" hidden="false" customHeight="false" outlineLevel="0" collapsed="false">
      <c r="A5074" s="7" t="s">
        <v>8620</v>
      </c>
      <c r="B5074" s="7" t="s">
        <v>12292</v>
      </c>
      <c r="C5074" s="44" t="n">
        <v>0</v>
      </c>
      <c r="D5074" s="44" t="n">
        <v>1</v>
      </c>
      <c r="E5074" s="38" t="n">
        <f aca="false">IFERROR(C5074/D5074,0)</f>
        <v>0</v>
      </c>
      <c r="F5074" s="45" t="n">
        <v>7</v>
      </c>
    </row>
    <row r="5075" customFormat="false" ht="15" hidden="false" customHeight="false" outlineLevel="0" collapsed="false">
      <c r="A5075" s="7" t="s">
        <v>2323</v>
      </c>
      <c r="B5075" s="7" t="s">
        <v>12294</v>
      </c>
      <c r="C5075" s="44" t="n">
        <v>0</v>
      </c>
      <c r="D5075" s="44" t="n">
        <v>1</v>
      </c>
      <c r="E5075" s="38" t="n">
        <f aca="false">IFERROR(C5075/D5075,0)</f>
        <v>0</v>
      </c>
      <c r="F5075" s="45" t="n">
        <v>3</v>
      </c>
    </row>
    <row r="5076" customFormat="false" ht="15" hidden="false" customHeight="false" outlineLevel="0" collapsed="false">
      <c r="A5076" s="7" t="s">
        <v>2299</v>
      </c>
      <c r="B5076" s="7" t="s">
        <v>12291</v>
      </c>
      <c r="C5076" s="44" t="n">
        <v>0</v>
      </c>
      <c r="D5076" s="44" t="n">
        <v>1</v>
      </c>
      <c r="E5076" s="38" t="n">
        <f aca="false">IFERROR(C5076/D5076,0)</f>
        <v>0</v>
      </c>
      <c r="F5076" s="45" t="n">
        <v>7</v>
      </c>
    </row>
    <row r="5077" customFormat="false" ht="15" hidden="false" customHeight="false" outlineLevel="0" collapsed="false">
      <c r="A5077" s="7" t="s">
        <v>5342</v>
      </c>
      <c r="B5077" s="7" t="s">
        <v>12281</v>
      </c>
      <c r="C5077" s="44" t="n">
        <v>0</v>
      </c>
      <c r="D5077" s="44" t="n">
        <v>1</v>
      </c>
      <c r="E5077" s="38" t="n">
        <f aca="false">IFERROR(C5077/D5077,0)</f>
        <v>0</v>
      </c>
      <c r="F5077" s="45" t="n">
        <v>12</v>
      </c>
    </row>
    <row r="5078" customFormat="false" ht="15" hidden="false" customHeight="false" outlineLevel="0" collapsed="false">
      <c r="A5078" s="7" t="s">
        <v>6068</v>
      </c>
      <c r="B5078" s="7" t="s">
        <v>12285</v>
      </c>
      <c r="C5078" s="44" t="n">
        <v>0</v>
      </c>
      <c r="D5078" s="44" t="n">
        <v>1</v>
      </c>
      <c r="E5078" s="38" t="n">
        <f aca="false">IFERROR(C5078/D5078,0)</f>
        <v>0</v>
      </c>
      <c r="F5078" s="45" t="n">
        <v>14</v>
      </c>
    </row>
    <row r="5079" customFormat="false" ht="15" hidden="false" customHeight="false" outlineLevel="0" collapsed="false">
      <c r="A5079" s="7" t="s">
        <v>4442</v>
      </c>
      <c r="B5079" s="7" t="s">
        <v>12281</v>
      </c>
      <c r="C5079" s="44" t="n">
        <v>0</v>
      </c>
      <c r="D5079" s="44" t="n">
        <v>1</v>
      </c>
      <c r="E5079" s="38" t="n">
        <f aca="false">IFERROR(C5079/D5079,0)</f>
        <v>0</v>
      </c>
      <c r="F5079" s="45" t="n">
        <v>21</v>
      </c>
    </row>
    <row r="5080" customFormat="false" ht="15" hidden="false" customHeight="false" outlineLevel="0" collapsed="false">
      <c r="A5080" s="7" t="s">
        <v>6065</v>
      </c>
      <c r="B5080" s="7" t="s">
        <v>12326</v>
      </c>
      <c r="C5080" s="44" t="n">
        <v>0</v>
      </c>
      <c r="D5080" s="44" t="n">
        <v>1</v>
      </c>
      <c r="E5080" s="38" t="n">
        <f aca="false">IFERROR(C5080/D5080,0)</f>
        <v>0</v>
      </c>
      <c r="F5080" s="45" t="n">
        <v>44</v>
      </c>
    </row>
    <row r="5081" customFormat="false" ht="15" hidden="false" customHeight="false" outlineLevel="0" collapsed="false">
      <c r="A5081" s="7" t="s">
        <v>8839</v>
      </c>
      <c r="B5081" s="7" t="s">
        <v>12285</v>
      </c>
      <c r="C5081" s="44" t="n">
        <v>0</v>
      </c>
      <c r="D5081" s="44" t="n">
        <v>1</v>
      </c>
      <c r="E5081" s="38" t="n">
        <f aca="false">IFERROR(C5081/D5081,0)</f>
        <v>0</v>
      </c>
      <c r="F5081" s="45" t="n">
        <v>28</v>
      </c>
    </row>
    <row r="5082" customFormat="false" ht="15" hidden="false" customHeight="false" outlineLevel="0" collapsed="false">
      <c r="A5082" s="7" t="s">
        <v>3363</v>
      </c>
      <c r="B5082" s="7" t="s">
        <v>12281</v>
      </c>
      <c r="C5082" s="44" t="n">
        <v>0</v>
      </c>
      <c r="D5082" s="44" t="n">
        <v>1</v>
      </c>
      <c r="E5082" s="38" t="n">
        <f aca="false">IFERROR(C5082/D5082,0)</f>
        <v>0</v>
      </c>
      <c r="F5082" s="45" t="n">
        <v>25</v>
      </c>
    </row>
    <row r="5083" customFormat="false" ht="15" hidden="false" customHeight="false" outlineLevel="0" collapsed="false">
      <c r="A5083" s="7" t="s">
        <v>7757</v>
      </c>
      <c r="B5083" s="7" t="s">
        <v>12285</v>
      </c>
      <c r="C5083" s="44" t="n">
        <v>0</v>
      </c>
      <c r="D5083" s="44" t="n">
        <v>1</v>
      </c>
      <c r="E5083" s="38" t="n">
        <f aca="false">IFERROR(C5083/D5083,0)</f>
        <v>0</v>
      </c>
      <c r="F5083" s="45" t="n">
        <v>25</v>
      </c>
    </row>
    <row r="5084" customFormat="false" ht="15" hidden="false" customHeight="false" outlineLevel="0" collapsed="false">
      <c r="A5084" s="7" t="s">
        <v>5337</v>
      </c>
      <c r="B5084" s="7" t="s">
        <v>12285</v>
      </c>
      <c r="C5084" s="44" t="n">
        <v>0</v>
      </c>
      <c r="D5084" s="44" t="n">
        <v>1</v>
      </c>
      <c r="E5084" s="38" t="n">
        <f aca="false">IFERROR(C5084/D5084,0)</f>
        <v>0</v>
      </c>
      <c r="F5084" s="45" t="n">
        <v>23</v>
      </c>
    </row>
    <row r="5085" customFormat="false" ht="15" hidden="false" customHeight="false" outlineLevel="0" collapsed="false">
      <c r="A5085" s="7" t="s">
        <v>8834</v>
      </c>
      <c r="B5085" s="7" t="s">
        <v>12285</v>
      </c>
      <c r="C5085" s="44" t="n">
        <v>0</v>
      </c>
      <c r="D5085" s="44" t="n">
        <v>1</v>
      </c>
      <c r="E5085" s="38" t="n">
        <f aca="false">IFERROR(C5085/D5085,0)</f>
        <v>0</v>
      </c>
      <c r="F5085" s="45" t="n">
        <v>28</v>
      </c>
    </row>
    <row r="5086" customFormat="false" ht="15" hidden="false" customHeight="false" outlineLevel="0" collapsed="false">
      <c r="A5086" s="7" t="s">
        <v>2406</v>
      </c>
      <c r="B5086" s="7" t="s">
        <v>12362</v>
      </c>
      <c r="C5086" s="44" t="n">
        <v>0</v>
      </c>
      <c r="D5086" s="44" t="n">
        <v>1</v>
      </c>
      <c r="E5086" s="38" t="n">
        <f aca="false">IFERROR(C5086/D5086,0)</f>
        <v>0</v>
      </c>
      <c r="F5086" s="45" t="n">
        <v>6</v>
      </c>
    </row>
    <row r="5087" customFormat="false" ht="15" hidden="false" customHeight="false" outlineLevel="0" collapsed="false">
      <c r="A5087" s="7" t="s">
        <v>3876</v>
      </c>
      <c r="B5087" s="7" t="s">
        <v>12285</v>
      </c>
      <c r="C5087" s="44" t="n">
        <v>0</v>
      </c>
      <c r="D5087" s="44" t="n">
        <v>1</v>
      </c>
      <c r="E5087" s="38" t="n">
        <f aca="false">IFERROR(C5087/D5087,0)</f>
        <v>0</v>
      </c>
      <c r="F5087" s="45" t="n">
        <v>8</v>
      </c>
    </row>
    <row r="5088" customFormat="false" ht="15" hidden="false" customHeight="false" outlineLevel="0" collapsed="false">
      <c r="A5088" s="7" t="s">
        <v>3646</v>
      </c>
      <c r="B5088" s="7" t="s">
        <v>12330</v>
      </c>
      <c r="C5088" s="44" t="n">
        <v>0</v>
      </c>
      <c r="D5088" s="44" t="n">
        <v>1</v>
      </c>
      <c r="E5088" s="38" t="n">
        <f aca="false">IFERROR(C5088/D5088,0)</f>
        <v>0</v>
      </c>
      <c r="F5088" s="45" t="n">
        <v>24</v>
      </c>
    </row>
    <row r="5089" customFormat="false" ht="15" hidden="false" customHeight="false" outlineLevel="0" collapsed="false">
      <c r="A5089" s="7" t="s">
        <v>7307</v>
      </c>
      <c r="B5089" s="7" t="s">
        <v>12285</v>
      </c>
      <c r="C5089" s="44" t="n">
        <v>0</v>
      </c>
      <c r="D5089" s="44" t="n">
        <v>1</v>
      </c>
      <c r="E5089" s="38" t="n">
        <f aca="false">IFERROR(C5089/D5089,0)</f>
        <v>0</v>
      </c>
      <c r="F5089" s="45" t="n">
        <v>20</v>
      </c>
    </row>
    <row r="5090" customFormat="false" ht="15" hidden="false" customHeight="false" outlineLevel="0" collapsed="false">
      <c r="A5090" s="7" t="s">
        <v>6052</v>
      </c>
      <c r="B5090" s="7" t="s">
        <v>12280</v>
      </c>
      <c r="C5090" s="44" t="n">
        <v>0</v>
      </c>
      <c r="D5090" s="44" t="n">
        <v>1</v>
      </c>
      <c r="E5090" s="38" t="n">
        <f aca="false">IFERROR(C5090/D5090,0)</f>
        <v>0</v>
      </c>
      <c r="F5090" s="45" t="n">
        <v>44</v>
      </c>
    </row>
    <row r="5091" customFormat="false" ht="15" hidden="false" customHeight="false" outlineLevel="0" collapsed="false">
      <c r="A5091" s="7" t="s">
        <v>4214</v>
      </c>
      <c r="B5091" s="7" t="s">
        <v>12285</v>
      </c>
      <c r="C5091" s="44" t="n">
        <v>0</v>
      </c>
      <c r="D5091" s="44" t="n">
        <v>1</v>
      </c>
      <c r="E5091" s="38" t="n">
        <f aca="false">IFERROR(C5091/D5091,0)</f>
        <v>0</v>
      </c>
      <c r="F5091" s="45" t="n">
        <v>17</v>
      </c>
    </row>
    <row r="5092" customFormat="false" ht="15" hidden="false" customHeight="false" outlineLevel="0" collapsed="false">
      <c r="A5092" s="7" t="s">
        <v>6736</v>
      </c>
      <c r="B5092" s="7" t="s">
        <v>12285</v>
      </c>
      <c r="C5092" s="44" t="n">
        <v>0</v>
      </c>
      <c r="D5092" s="44" t="n">
        <v>1</v>
      </c>
      <c r="E5092" s="38" t="n">
        <f aca="false">IFERROR(C5092/D5092,0)</f>
        <v>0</v>
      </c>
      <c r="F5092" s="45" t="n">
        <v>29</v>
      </c>
    </row>
    <row r="5093" customFormat="false" ht="15" hidden="false" customHeight="false" outlineLevel="0" collapsed="false">
      <c r="A5093" s="7" t="s">
        <v>7484</v>
      </c>
      <c r="B5093" s="7" t="s">
        <v>12285</v>
      </c>
      <c r="C5093" s="44" t="n">
        <v>0</v>
      </c>
      <c r="D5093" s="44" t="n">
        <v>1</v>
      </c>
      <c r="E5093" s="38" t="n">
        <f aca="false">IFERROR(C5093/D5093,0)</f>
        <v>0</v>
      </c>
      <c r="F5093" s="45" t="n">
        <v>38</v>
      </c>
    </row>
    <row r="5094" customFormat="false" ht="15" hidden="false" customHeight="false" outlineLevel="0" collapsed="false">
      <c r="A5094" s="7" t="s">
        <v>6264</v>
      </c>
      <c r="B5094" s="7" t="s">
        <v>12285</v>
      </c>
      <c r="C5094" s="44" t="n">
        <v>0</v>
      </c>
      <c r="D5094" s="44" t="n">
        <v>1</v>
      </c>
      <c r="E5094" s="38" t="n">
        <f aca="false">IFERROR(C5094/D5094,0)</f>
        <v>0</v>
      </c>
      <c r="F5094" s="45" t="n">
        <v>42</v>
      </c>
    </row>
    <row r="5095" customFormat="false" ht="15" hidden="false" customHeight="false" outlineLevel="0" collapsed="false">
      <c r="A5095" s="7" t="s">
        <v>8642</v>
      </c>
      <c r="B5095" s="7" t="s">
        <v>12309</v>
      </c>
      <c r="C5095" s="44" t="n">
        <v>0</v>
      </c>
      <c r="D5095" s="44" t="n">
        <v>1</v>
      </c>
      <c r="E5095" s="38" t="n">
        <f aca="false">IFERROR(C5095/D5095,0)</f>
        <v>0</v>
      </c>
      <c r="F5095" s="45" t="n">
        <v>45</v>
      </c>
    </row>
    <row r="5096" customFormat="false" ht="15" hidden="false" customHeight="false" outlineLevel="0" collapsed="false">
      <c r="A5096" s="7" t="s">
        <v>2435</v>
      </c>
      <c r="B5096" s="7" t="s">
        <v>12309</v>
      </c>
      <c r="C5096" s="44" t="n">
        <v>0</v>
      </c>
      <c r="D5096" s="44" t="n">
        <v>1</v>
      </c>
      <c r="E5096" s="38" t="n">
        <f aca="false">IFERROR(C5096/D5096,0)</f>
        <v>0</v>
      </c>
      <c r="F5096" s="45" t="n">
        <v>56</v>
      </c>
    </row>
    <row r="5097" customFormat="false" ht="15" hidden="false" customHeight="false" outlineLevel="0" collapsed="false">
      <c r="A5097" s="7" t="s">
        <v>2473</v>
      </c>
      <c r="B5097" s="7" t="s">
        <v>12292</v>
      </c>
      <c r="C5097" s="44" t="n">
        <v>0</v>
      </c>
      <c r="D5097" s="44" t="n">
        <v>1</v>
      </c>
      <c r="E5097" s="38" t="n">
        <f aca="false">IFERROR(C5097/D5097,0)</f>
        <v>0</v>
      </c>
      <c r="F5097" s="45" t="n">
        <v>7</v>
      </c>
    </row>
    <row r="5098" customFormat="false" ht="15" hidden="false" customHeight="false" outlineLevel="0" collapsed="false">
      <c r="A5098" s="7" t="s">
        <v>8646</v>
      </c>
      <c r="B5098" s="7" t="s">
        <v>12285</v>
      </c>
      <c r="C5098" s="44" t="n">
        <v>0</v>
      </c>
      <c r="D5098" s="44" t="n">
        <v>1</v>
      </c>
      <c r="E5098" s="38" t="n">
        <f aca="false">IFERROR(C5098/D5098,0)</f>
        <v>0</v>
      </c>
      <c r="F5098" s="45" t="n">
        <v>26</v>
      </c>
    </row>
    <row r="5099" customFormat="false" ht="15" hidden="false" customHeight="false" outlineLevel="0" collapsed="false">
      <c r="A5099" s="7" t="s">
        <v>4676</v>
      </c>
      <c r="B5099" s="7" t="s">
        <v>12280</v>
      </c>
      <c r="C5099" s="44" t="n">
        <v>0</v>
      </c>
      <c r="D5099" s="44" t="n">
        <v>1</v>
      </c>
      <c r="E5099" s="38" t="n">
        <f aca="false">IFERROR(C5099/D5099,0)</f>
        <v>0</v>
      </c>
      <c r="F5099" s="45" t="n">
        <v>23</v>
      </c>
    </row>
    <row r="5100" customFormat="false" ht="15" hidden="false" customHeight="false" outlineLevel="0" collapsed="false">
      <c r="A5100" s="7" t="s">
        <v>8651</v>
      </c>
      <c r="B5100" s="7" t="s">
        <v>12285</v>
      </c>
      <c r="C5100" s="44" t="n">
        <v>0</v>
      </c>
      <c r="D5100" s="44" t="n">
        <v>1</v>
      </c>
      <c r="E5100" s="38" t="n">
        <f aca="false">IFERROR(C5100/D5100,0)</f>
        <v>0</v>
      </c>
      <c r="F5100" s="45" t="n">
        <v>27</v>
      </c>
    </row>
    <row r="5101" customFormat="false" ht="15" hidden="false" customHeight="false" outlineLevel="0" collapsed="false">
      <c r="A5101" s="7" t="s">
        <v>2329</v>
      </c>
      <c r="B5101" s="7" t="s">
        <v>12305</v>
      </c>
      <c r="C5101" s="44" t="n">
        <v>0</v>
      </c>
      <c r="D5101" s="44" t="n">
        <v>1</v>
      </c>
      <c r="E5101" s="38" t="n">
        <f aca="false">IFERROR(C5101/D5101,0)</f>
        <v>0</v>
      </c>
      <c r="F5101" s="45" t="n">
        <v>49</v>
      </c>
    </row>
    <row r="5102" customFormat="false" ht="15" hidden="false" customHeight="false" outlineLevel="0" collapsed="false">
      <c r="A5102" s="7" t="s">
        <v>2678</v>
      </c>
      <c r="B5102" s="7" t="s">
        <v>12283</v>
      </c>
      <c r="C5102" s="44" t="n">
        <v>0</v>
      </c>
      <c r="D5102" s="44" t="n">
        <v>1</v>
      </c>
      <c r="E5102" s="38" t="n">
        <f aca="false">IFERROR(C5102/D5102,0)</f>
        <v>0</v>
      </c>
      <c r="F5102" s="45" t="n">
        <v>11</v>
      </c>
    </row>
    <row r="5103" customFormat="false" ht="15" hidden="false" customHeight="false" outlineLevel="0" collapsed="false">
      <c r="A5103" s="7" t="s">
        <v>7725</v>
      </c>
      <c r="B5103" s="7" t="s">
        <v>12285</v>
      </c>
      <c r="C5103" s="44" t="n">
        <v>0</v>
      </c>
      <c r="D5103" s="44" t="n">
        <v>1</v>
      </c>
      <c r="E5103" s="38" t="n">
        <f aca="false">IFERROR(C5103/D5103,0)</f>
        <v>0</v>
      </c>
      <c r="F5103" s="45" t="n">
        <v>22</v>
      </c>
    </row>
    <row r="5104" customFormat="false" ht="15" hidden="false" customHeight="false" outlineLevel="0" collapsed="false">
      <c r="A5104" s="7" t="s">
        <v>2416</v>
      </c>
      <c r="B5104" s="7" t="s">
        <v>12299</v>
      </c>
      <c r="C5104" s="44" t="n">
        <v>0</v>
      </c>
      <c r="D5104" s="44" t="n">
        <v>1</v>
      </c>
      <c r="E5104" s="38" t="n">
        <f aca="false">IFERROR(C5104/D5104,0)</f>
        <v>0</v>
      </c>
      <c r="F5104" s="45" t="n">
        <v>46</v>
      </c>
    </row>
    <row r="5105" customFormat="false" ht="15" hidden="false" customHeight="false" outlineLevel="0" collapsed="false">
      <c r="A5105" s="7" t="s">
        <v>3040</v>
      </c>
      <c r="B5105" s="7" t="s">
        <v>12311</v>
      </c>
      <c r="C5105" s="44" t="n">
        <v>0</v>
      </c>
      <c r="D5105" s="44" t="n">
        <v>1</v>
      </c>
      <c r="E5105" s="38" t="n">
        <f aca="false">IFERROR(C5105/D5105,0)</f>
        <v>0</v>
      </c>
      <c r="F5105" s="45" t="n">
        <v>23</v>
      </c>
    </row>
    <row r="5106" customFormat="false" ht="15" hidden="false" customHeight="false" outlineLevel="0" collapsed="false">
      <c r="A5106" s="7" t="s">
        <v>2338</v>
      </c>
      <c r="B5106" s="7" t="s">
        <v>12297</v>
      </c>
      <c r="C5106" s="44" t="n">
        <v>0</v>
      </c>
      <c r="D5106" s="44" t="n">
        <v>1</v>
      </c>
      <c r="E5106" s="38" t="n">
        <f aca="false">IFERROR(C5106/D5106,0)</f>
        <v>0</v>
      </c>
      <c r="F5106" s="45" t="n">
        <v>15</v>
      </c>
    </row>
    <row r="5107" customFormat="false" ht="15" hidden="false" customHeight="false" outlineLevel="0" collapsed="false">
      <c r="A5107" s="7" t="s">
        <v>7287</v>
      </c>
      <c r="B5107" s="7" t="s">
        <v>12288</v>
      </c>
      <c r="C5107" s="44" t="n">
        <v>0</v>
      </c>
      <c r="D5107" s="44" t="n">
        <v>1</v>
      </c>
      <c r="E5107" s="38" t="n">
        <f aca="false">IFERROR(C5107/D5107,0)</f>
        <v>0</v>
      </c>
      <c r="F5107" s="45" t="n">
        <v>52</v>
      </c>
    </row>
    <row r="5108" customFormat="false" ht="15" hidden="false" customHeight="false" outlineLevel="0" collapsed="false">
      <c r="A5108" s="7" t="s">
        <v>6251</v>
      </c>
      <c r="B5108" s="7" t="s">
        <v>12285</v>
      </c>
      <c r="C5108" s="44" t="n">
        <v>0</v>
      </c>
      <c r="D5108" s="44" t="n">
        <v>1</v>
      </c>
      <c r="E5108" s="38" t="n">
        <f aca="false">IFERROR(C5108/D5108,0)</f>
        <v>0</v>
      </c>
      <c r="F5108" s="45" t="n">
        <v>49</v>
      </c>
    </row>
    <row r="5109" customFormat="false" ht="15" hidden="false" customHeight="false" outlineLevel="0" collapsed="false">
      <c r="A5109" s="7" t="s">
        <v>4544</v>
      </c>
      <c r="B5109" s="7" t="s">
        <v>12309</v>
      </c>
      <c r="C5109" s="44" t="n">
        <v>0</v>
      </c>
      <c r="D5109" s="44" t="n">
        <v>1</v>
      </c>
      <c r="E5109" s="38" t="n">
        <f aca="false">IFERROR(C5109/D5109,0)</f>
        <v>0</v>
      </c>
      <c r="F5109" s="45" t="n">
        <v>46</v>
      </c>
    </row>
    <row r="5110" customFormat="false" ht="15" hidden="false" customHeight="false" outlineLevel="0" collapsed="false">
      <c r="A5110" s="7" t="s">
        <v>8819</v>
      </c>
      <c r="B5110" s="7" t="s">
        <v>12303</v>
      </c>
      <c r="C5110" s="44" t="n">
        <v>0</v>
      </c>
      <c r="D5110" s="44" t="n">
        <v>1</v>
      </c>
      <c r="E5110" s="38" t="n">
        <f aca="false">IFERROR(C5110/D5110,0)</f>
        <v>0</v>
      </c>
      <c r="F5110" s="45" t="n">
        <v>48</v>
      </c>
    </row>
    <row r="5111" customFormat="false" ht="15" hidden="false" customHeight="false" outlineLevel="0" collapsed="false">
      <c r="A5111" s="7" t="s">
        <v>2842</v>
      </c>
      <c r="B5111" s="7" t="s">
        <v>12285</v>
      </c>
      <c r="C5111" s="44" t="n">
        <v>0</v>
      </c>
      <c r="D5111" s="44" t="n">
        <v>1</v>
      </c>
      <c r="E5111" s="38" t="n">
        <f aca="false">IFERROR(C5111/D5111,0)</f>
        <v>0</v>
      </c>
      <c r="F5111" s="45" t="n">
        <v>8</v>
      </c>
    </row>
    <row r="5112" customFormat="false" ht="15" hidden="false" customHeight="false" outlineLevel="0" collapsed="false">
      <c r="A5112" s="7" t="s">
        <v>6248</v>
      </c>
      <c r="B5112" s="7" t="s">
        <v>12285</v>
      </c>
      <c r="C5112" s="44" t="n">
        <v>0</v>
      </c>
      <c r="D5112" s="44" t="n">
        <v>1</v>
      </c>
      <c r="E5112" s="38" t="n">
        <f aca="false">IFERROR(C5112/D5112,0)</f>
        <v>0</v>
      </c>
      <c r="F5112" s="45" t="n">
        <v>34</v>
      </c>
    </row>
    <row r="5113" customFormat="false" ht="15" hidden="false" customHeight="false" outlineLevel="0" collapsed="false">
      <c r="A5113" s="7" t="s">
        <v>4506</v>
      </c>
      <c r="B5113" s="7" t="s">
        <v>12281</v>
      </c>
      <c r="C5113" s="44" t="n">
        <v>0</v>
      </c>
      <c r="D5113" s="44" t="n">
        <v>1</v>
      </c>
      <c r="E5113" s="38" t="n">
        <f aca="false">IFERROR(C5113/D5113,0)</f>
        <v>0</v>
      </c>
      <c r="F5113" s="45" t="n">
        <v>7</v>
      </c>
    </row>
    <row r="5114" customFormat="false" ht="15" hidden="false" customHeight="false" outlineLevel="0" collapsed="false">
      <c r="A5114" s="7" t="s">
        <v>5084</v>
      </c>
      <c r="B5114" s="7" t="s">
        <v>12287</v>
      </c>
      <c r="C5114" s="44" t="n">
        <v>0</v>
      </c>
      <c r="D5114" s="44" t="n">
        <v>1</v>
      </c>
      <c r="E5114" s="38" t="n">
        <f aca="false">IFERROR(C5114/D5114,0)</f>
        <v>0</v>
      </c>
      <c r="F5114" s="45" t="n">
        <v>55</v>
      </c>
    </row>
    <row r="5115" customFormat="false" ht="15" hidden="false" customHeight="false" outlineLevel="0" collapsed="false">
      <c r="A5115" s="7" t="s">
        <v>2350</v>
      </c>
      <c r="B5115" s="7" t="s">
        <v>12385</v>
      </c>
      <c r="C5115" s="44" t="n">
        <v>0</v>
      </c>
      <c r="D5115" s="44" t="n">
        <v>1</v>
      </c>
      <c r="E5115" s="38" t="n">
        <f aca="false">IFERROR(C5115/D5115,0)</f>
        <v>0</v>
      </c>
      <c r="F5115" s="45" t="n">
        <v>11</v>
      </c>
    </row>
    <row r="5116" customFormat="false" ht="15" hidden="false" customHeight="false" outlineLevel="0" collapsed="false">
      <c r="A5116" s="7" t="s">
        <v>2298</v>
      </c>
      <c r="B5116" s="7" t="s">
        <v>12340</v>
      </c>
      <c r="C5116" s="44" t="n">
        <v>0</v>
      </c>
      <c r="D5116" s="44" t="n">
        <v>1</v>
      </c>
      <c r="E5116" s="38" t="n">
        <f aca="false">IFERROR(C5116/D5116,0)</f>
        <v>0</v>
      </c>
      <c r="F5116" s="45" t="n">
        <v>7</v>
      </c>
    </row>
    <row r="5117" customFormat="false" ht="15" hidden="false" customHeight="false" outlineLevel="0" collapsed="false">
      <c r="A5117" s="7" t="s">
        <v>4688</v>
      </c>
      <c r="B5117" s="7" t="s">
        <v>12280</v>
      </c>
      <c r="C5117" s="44" t="n">
        <v>0</v>
      </c>
      <c r="D5117" s="44" t="n">
        <v>1</v>
      </c>
      <c r="E5117" s="38" t="n">
        <f aca="false">IFERROR(C5117/D5117,0)</f>
        <v>0</v>
      </c>
      <c r="F5117" s="45" t="n">
        <v>10</v>
      </c>
    </row>
    <row r="5118" customFormat="false" ht="15" hidden="false" customHeight="false" outlineLevel="0" collapsed="false">
      <c r="A5118" s="7" t="s">
        <v>4552</v>
      </c>
      <c r="B5118" s="7" t="s">
        <v>12285</v>
      </c>
      <c r="C5118" s="44" t="n">
        <v>0</v>
      </c>
      <c r="D5118" s="44" t="n">
        <v>1</v>
      </c>
      <c r="E5118" s="38" t="n">
        <f aca="false">IFERROR(C5118/D5118,0)</f>
        <v>0</v>
      </c>
      <c r="F5118" s="45" t="n">
        <v>35</v>
      </c>
    </row>
    <row r="5119" customFormat="false" ht="15" hidden="false" customHeight="false" outlineLevel="0" collapsed="false">
      <c r="A5119" s="7" t="s">
        <v>5310</v>
      </c>
      <c r="B5119" s="7" t="s">
        <v>12285</v>
      </c>
      <c r="C5119" s="44" t="n">
        <v>0</v>
      </c>
      <c r="D5119" s="44" t="n">
        <v>1</v>
      </c>
      <c r="E5119" s="38" t="n">
        <f aca="false">IFERROR(C5119/D5119,0)</f>
        <v>0</v>
      </c>
      <c r="F5119" s="45" t="n">
        <v>15</v>
      </c>
    </row>
    <row r="5120" customFormat="false" ht="15" hidden="false" customHeight="false" outlineLevel="0" collapsed="false">
      <c r="A5120" s="7" t="s">
        <v>8182</v>
      </c>
      <c r="B5120" s="7" t="s">
        <v>12285</v>
      </c>
      <c r="C5120" s="44" t="n">
        <v>0</v>
      </c>
      <c r="D5120" s="44" t="n">
        <v>1</v>
      </c>
      <c r="E5120" s="38" t="n">
        <f aca="false">IFERROR(C5120/D5120,0)</f>
        <v>0</v>
      </c>
      <c r="F5120" s="45" t="n">
        <v>8</v>
      </c>
    </row>
    <row r="5121" customFormat="false" ht="15" hidden="false" customHeight="false" outlineLevel="0" collapsed="false">
      <c r="A5121" s="7" t="s">
        <v>7713</v>
      </c>
      <c r="B5121" s="7" t="s">
        <v>12280</v>
      </c>
      <c r="C5121" s="44" t="n">
        <v>0</v>
      </c>
      <c r="D5121" s="44" t="n">
        <v>1</v>
      </c>
      <c r="E5121" s="38" t="n">
        <f aca="false">IFERROR(C5121/D5121,0)</f>
        <v>0</v>
      </c>
      <c r="F5121" s="45" t="n">
        <v>24</v>
      </c>
    </row>
    <row r="5122" customFormat="false" ht="15" hidden="false" customHeight="false" outlineLevel="0" collapsed="false">
      <c r="A5122" s="7" t="s">
        <v>4555</v>
      </c>
      <c r="B5122" s="7" t="s">
        <v>12280</v>
      </c>
      <c r="C5122" s="44" t="n">
        <v>0</v>
      </c>
      <c r="D5122" s="44" t="n">
        <v>1</v>
      </c>
      <c r="E5122" s="38" t="n">
        <f aca="false">IFERROR(C5122/D5122,0)</f>
        <v>0</v>
      </c>
      <c r="F5122" s="45" t="n">
        <v>9</v>
      </c>
    </row>
    <row r="5123" customFormat="false" ht="15" hidden="false" customHeight="false" outlineLevel="0" collapsed="false">
      <c r="A5123" s="7" t="s">
        <v>4089</v>
      </c>
      <c r="B5123" s="7" t="s">
        <v>12280</v>
      </c>
      <c r="C5123" s="44" t="n">
        <v>0</v>
      </c>
      <c r="D5123" s="44" t="n">
        <v>1</v>
      </c>
      <c r="E5123" s="38" t="n">
        <f aca="false">IFERROR(C5123/D5123,0)</f>
        <v>0</v>
      </c>
      <c r="F5123" s="45" t="n">
        <v>31</v>
      </c>
    </row>
    <row r="5124" customFormat="false" ht="15" hidden="false" customHeight="false" outlineLevel="0" collapsed="false">
      <c r="A5124" s="7" t="s">
        <v>8158</v>
      </c>
      <c r="B5124" s="7" t="s">
        <v>12285</v>
      </c>
      <c r="C5124" s="44" t="n">
        <v>0</v>
      </c>
      <c r="D5124" s="44" t="n">
        <v>1</v>
      </c>
      <c r="E5124" s="38" t="n">
        <f aca="false">IFERROR(C5124/D5124,0)</f>
        <v>0</v>
      </c>
      <c r="F5124" s="45" t="n">
        <v>42</v>
      </c>
    </row>
    <row r="5125" customFormat="false" ht="15" hidden="false" customHeight="false" outlineLevel="0" collapsed="false">
      <c r="A5125" s="7" t="s">
        <v>2705</v>
      </c>
      <c r="B5125" s="7" t="s">
        <v>12285</v>
      </c>
      <c r="C5125" s="44" t="n">
        <v>0</v>
      </c>
      <c r="D5125" s="44" t="n">
        <v>1</v>
      </c>
      <c r="E5125" s="38" t="n">
        <f aca="false">IFERROR(C5125/D5125,0)</f>
        <v>0</v>
      </c>
      <c r="F5125" s="45" t="n">
        <v>29</v>
      </c>
    </row>
    <row r="5126" customFormat="false" ht="15" hidden="false" customHeight="false" outlineLevel="0" collapsed="false">
      <c r="A5126" s="7" t="s">
        <v>3277</v>
      </c>
      <c r="B5126" s="7" t="s">
        <v>12280</v>
      </c>
      <c r="C5126" s="44" t="n">
        <v>0</v>
      </c>
      <c r="D5126" s="44" t="n">
        <v>1</v>
      </c>
      <c r="E5126" s="38" t="n">
        <f aca="false">IFERROR(C5126/D5126,0)</f>
        <v>0</v>
      </c>
      <c r="F5126" s="45" t="n">
        <v>39</v>
      </c>
    </row>
    <row r="5127" customFormat="false" ht="15" hidden="false" customHeight="false" outlineLevel="0" collapsed="false">
      <c r="A5127" s="7" t="s">
        <v>9204</v>
      </c>
      <c r="B5127" s="7" t="s">
        <v>12284</v>
      </c>
      <c r="C5127" s="44" t="n">
        <v>0</v>
      </c>
      <c r="D5127" s="44" t="n">
        <v>1</v>
      </c>
      <c r="E5127" s="38" t="n">
        <f aca="false">IFERROR(C5127/D5127,0)</f>
        <v>0</v>
      </c>
      <c r="F5127" s="45" t="n">
        <v>37</v>
      </c>
    </row>
    <row r="5128" customFormat="false" ht="15" hidden="false" customHeight="false" outlineLevel="0" collapsed="false">
      <c r="A5128" s="7" t="s">
        <v>5943</v>
      </c>
      <c r="B5128" s="7" t="s">
        <v>12285</v>
      </c>
      <c r="C5128" s="44" t="n">
        <v>0</v>
      </c>
      <c r="D5128" s="44" t="n">
        <v>1</v>
      </c>
      <c r="E5128" s="38" t="n">
        <f aca="false">IFERROR(C5128/D5128,0)</f>
        <v>0</v>
      </c>
      <c r="F5128" s="45" t="n">
        <v>16</v>
      </c>
    </row>
    <row r="5129" customFormat="false" ht="15" hidden="false" customHeight="false" outlineLevel="0" collapsed="false">
      <c r="A5129" s="7" t="s">
        <v>5190</v>
      </c>
      <c r="B5129" s="7" t="s">
        <v>12285</v>
      </c>
      <c r="C5129" s="44" t="n">
        <v>0</v>
      </c>
      <c r="D5129" s="44" t="n">
        <v>1</v>
      </c>
      <c r="E5129" s="38" t="n">
        <f aca="false">IFERROR(C5129/D5129,0)</f>
        <v>0</v>
      </c>
      <c r="F5129" s="45" t="n">
        <v>28</v>
      </c>
    </row>
    <row r="5130" customFormat="false" ht="15" hidden="false" customHeight="false" outlineLevel="0" collapsed="false">
      <c r="A5130" s="7" t="s">
        <v>5940</v>
      </c>
      <c r="B5130" s="7" t="s">
        <v>12285</v>
      </c>
      <c r="C5130" s="44" t="n">
        <v>0</v>
      </c>
      <c r="D5130" s="44" t="n">
        <v>1</v>
      </c>
      <c r="E5130" s="38" t="n">
        <f aca="false">IFERROR(C5130/D5130,0)</f>
        <v>0</v>
      </c>
      <c r="F5130" s="45" t="n">
        <v>43</v>
      </c>
    </row>
    <row r="5131" customFormat="false" ht="15" hidden="false" customHeight="false" outlineLevel="0" collapsed="false">
      <c r="A5131" s="7" t="s">
        <v>6230</v>
      </c>
      <c r="B5131" s="7" t="s">
        <v>12285</v>
      </c>
      <c r="C5131" s="44" t="n">
        <v>0</v>
      </c>
      <c r="D5131" s="44" t="n">
        <v>1</v>
      </c>
      <c r="E5131" s="38" t="n">
        <f aca="false">IFERROR(C5131/D5131,0)</f>
        <v>0</v>
      </c>
      <c r="F5131" s="45" t="n">
        <v>46</v>
      </c>
    </row>
    <row r="5132" customFormat="false" ht="15" hidden="false" customHeight="false" outlineLevel="0" collapsed="false">
      <c r="A5132" s="7" t="s">
        <v>6682</v>
      </c>
      <c r="B5132" s="7" t="s">
        <v>12285</v>
      </c>
      <c r="C5132" s="44" t="n">
        <v>0</v>
      </c>
      <c r="D5132" s="44" t="n">
        <v>1</v>
      </c>
      <c r="E5132" s="38" t="n">
        <f aca="false">IFERROR(C5132/D5132,0)</f>
        <v>0</v>
      </c>
      <c r="F5132" s="45" t="n">
        <v>27</v>
      </c>
    </row>
    <row r="5133" customFormat="false" ht="15" hidden="false" customHeight="false" outlineLevel="0" collapsed="false">
      <c r="A5133" s="7" t="s">
        <v>3552</v>
      </c>
      <c r="B5133" s="7" t="s">
        <v>12280</v>
      </c>
      <c r="C5133" s="44" t="n">
        <v>0</v>
      </c>
      <c r="D5133" s="44" t="n">
        <v>1</v>
      </c>
      <c r="E5133" s="38" t="n">
        <f aca="false">IFERROR(C5133/D5133,0)</f>
        <v>0</v>
      </c>
      <c r="F5133" s="45" t="n">
        <v>16</v>
      </c>
    </row>
    <row r="5134" customFormat="false" ht="15" hidden="false" customHeight="false" outlineLevel="0" collapsed="false">
      <c r="A5134" s="7" t="s">
        <v>3145</v>
      </c>
      <c r="B5134" s="7" t="s">
        <v>12289</v>
      </c>
      <c r="C5134" s="44" t="n">
        <v>0</v>
      </c>
      <c r="D5134" s="44" t="n">
        <v>1</v>
      </c>
      <c r="E5134" s="38" t="n">
        <f aca="false">IFERROR(C5134/D5134,0)</f>
        <v>0</v>
      </c>
      <c r="F5134" s="45" t="n">
        <v>9</v>
      </c>
    </row>
    <row r="5135" customFormat="false" ht="15" hidden="false" customHeight="false" outlineLevel="0" collapsed="false">
      <c r="A5135" s="7" t="s">
        <v>3243</v>
      </c>
      <c r="B5135" s="7" t="s">
        <v>12280</v>
      </c>
      <c r="C5135" s="44" t="n">
        <v>0</v>
      </c>
      <c r="D5135" s="44" t="n">
        <v>1</v>
      </c>
      <c r="E5135" s="38" t="n">
        <f aca="false">IFERROR(C5135/D5135,0)</f>
        <v>0</v>
      </c>
      <c r="F5135" s="45" t="n">
        <v>22</v>
      </c>
    </row>
    <row r="5136" customFormat="false" ht="15" hidden="false" customHeight="false" outlineLevel="0" collapsed="false">
      <c r="A5136" s="7" t="s">
        <v>2931</v>
      </c>
      <c r="B5136" s="7" t="s">
        <v>12298</v>
      </c>
      <c r="C5136" s="44" t="n">
        <v>0</v>
      </c>
      <c r="D5136" s="44" t="n">
        <v>1</v>
      </c>
      <c r="E5136" s="38" t="n">
        <f aca="false">IFERROR(C5136/D5136,0)</f>
        <v>0</v>
      </c>
      <c r="F5136" s="45" t="n">
        <v>27</v>
      </c>
    </row>
    <row r="5137" customFormat="false" ht="15" hidden="false" customHeight="false" outlineLevel="0" collapsed="false">
      <c r="A5137" s="7" t="s">
        <v>5294</v>
      </c>
      <c r="B5137" s="7" t="s">
        <v>12285</v>
      </c>
      <c r="C5137" s="44" t="n">
        <v>0</v>
      </c>
      <c r="D5137" s="44" t="n">
        <v>1</v>
      </c>
      <c r="E5137" s="38" t="n">
        <f aca="false">IFERROR(C5137/D5137,0)</f>
        <v>0</v>
      </c>
      <c r="F5137" s="45" t="n">
        <v>46</v>
      </c>
    </row>
    <row r="5138" customFormat="false" ht="15" hidden="false" customHeight="false" outlineLevel="0" collapsed="false">
      <c r="A5138" s="7" t="s">
        <v>7181</v>
      </c>
      <c r="B5138" s="7" t="s">
        <v>12285</v>
      </c>
      <c r="C5138" s="44" t="n">
        <v>0</v>
      </c>
      <c r="D5138" s="44" t="n">
        <v>1</v>
      </c>
      <c r="E5138" s="38" t="n">
        <f aca="false">IFERROR(C5138/D5138,0)</f>
        <v>0</v>
      </c>
      <c r="F5138" s="45" t="n">
        <v>26</v>
      </c>
    </row>
    <row r="5139" customFormat="false" ht="15" hidden="false" customHeight="false" outlineLevel="0" collapsed="false">
      <c r="A5139" s="7" t="s">
        <v>2362</v>
      </c>
      <c r="B5139" s="7" t="s">
        <v>12302</v>
      </c>
      <c r="C5139" s="44" t="n">
        <v>0</v>
      </c>
      <c r="D5139" s="44" t="n">
        <v>1</v>
      </c>
      <c r="E5139" s="38" t="n">
        <f aca="false">IFERROR(C5139/D5139,0)</f>
        <v>0</v>
      </c>
      <c r="F5139" s="45" t="n">
        <v>30</v>
      </c>
    </row>
    <row r="5140" customFormat="false" ht="15" hidden="false" customHeight="false" outlineLevel="0" collapsed="false">
      <c r="A5140" s="7" t="s">
        <v>7689</v>
      </c>
      <c r="B5140" s="7" t="s">
        <v>12285</v>
      </c>
      <c r="C5140" s="44" t="n">
        <v>0</v>
      </c>
      <c r="D5140" s="44" t="n">
        <v>1</v>
      </c>
      <c r="E5140" s="38" t="n">
        <f aca="false">IFERROR(C5140/D5140,0)</f>
        <v>0</v>
      </c>
      <c r="F5140" s="45" t="n">
        <v>77</v>
      </c>
    </row>
    <row r="5141" customFormat="false" ht="15" hidden="false" customHeight="false" outlineLevel="0" collapsed="false">
      <c r="A5141" s="7" t="s">
        <v>6673</v>
      </c>
      <c r="B5141" s="7" t="s">
        <v>12285</v>
      </c>
      <c r="C5141" s="44" t="n">
        <v>0</v>
      </c>
      <c r="D5141" s="44" t="n">
        <v>1</v>
      </c>
      <c r="E5141" s="38" t="n">
        <f aca="false">IFERROR(C5141/D5141,0)</f>
        <v>0</v>
      </c>
      <c r="F5141" s="45" t="n">
        <v>19</v>
      </c>
    </row>
    <row r="5142" customFormat="false" ht="15" hidden="false" customHeight="false" outlineLevel="0" collapsed="false">
      <c r="A5142" s="7" t="s">
        <v>4858</v>
      </c>
      <c r="B5142" s="7" t="s">
        <v>12285</v>
      </c>
      <c r="C5142" s="44" t="n">
        <v>0</v>
      </c>
      <c r="D5142" s="44" t="n">
        <v>1</v>
      </c>
      <c r="E5142" s="38" t="n">
        <f aca="false">IFERROR(C5142/D5142,0)</f>
        <v>0</v>
      </c>
      <c r="F5142" s="45" t="n">
        <v>31</v>
      </c>
    </row>
    <row r="5143" customFormat="false" ht="15" hidden="false" customHeight="false" outlineLevel="0" collapsed="false">
      <c r="A5143" s="7" t="s">
        <v>8704</v>
      </c>
      <c r="B5143" s="7" t="s">
        <v>12285</v>
      </c>
      <c r="C5143" s="44" t="n">
        <v>0</v>
      </c>
      <c r="D5143" s="44" t="n">
        <v>1</v>
      </c>
      <c r="E5143" s="38" t="n">
        <f aca="false">IFERROR(C5143/D5143,0)</f>
        <v>0</v>
      </c>
      <c r="F5143" s="45" t="n">
        <v>19</v>
      </c>
    </row>
    <row r="5144" customFormat="false" ht="15" hidden="false" customHeight="false" outlineLevel="0" collapsed="false">
      <c r="A5144" s="7" t="s">
        <v>8761</v>
      </c>
      <c r="B5144" s="7" t="s">
        <v>12285</v>
      </c>
      <c r="C5144" s="44" t="n">
        <v>0</v>
      </c>
      <c r="D5144" s="44" t="n">
        <v>1</v>
      </c>
      <c r="E5144" s="38" t="n">
        <f aca="false">IFERROR(C5144/D5144,0)</f>
        <v>0</v>
      </c>
      <c r="F5144" s="45" t="n">
        <v>10</v>
      </c>
    </row>
    <row r="5145" customFormat="false" ht="15" hidden="false" customHeight="false" outlineLevel="0" collapsed="false">
      <c r="A5145" s="7" t="s">
        <v>2300</v>
      </c>
      <c r="B5145" s="7" t="s">
        <v>12350</v>
      </c>
      <c r="C5145" s="44" t="n">
        <v>0</v>
      </c>
      <c r="D5145" s="44" t="n">
        <v>1</v>
      </c>
      <c r="E5145" s="38" t="n">
        <f aca="false">IFERROR(C5145/D5145,0)</f>
        <v>0</v>
      </c>
      <c r="F5145" s="45" t="n">
        <v>9</v>
      </c>
    </row>
    <row r="5146" customFormat="false" ht="15" hidden="false" customHeight="false" outlineLevel="0" collapsed="false">
      <c r="A5146" s="7" t="s">
        <v>7220</v>
      </c>
      <c r="B5146" s="7" t="s">
        <v>12285</v>
      </c>
      <c r="C5146" s="44" t="n">
        <v>0</v>
      </c>
      <c r="D5146" s="44" t="n">
        <v>1</v>
      </c>
      <c r="E5146" s="38" t="n">
        <f aca="false">IFERROR(C5146/D5146,0)</f>
        <v>0</v>
      </c>
      <c r="F5146" s="45" t="n">
        <v>41</v>
      </c>
    </row>
    <row r="5147" customFormat="false" ht="15" hidden="false" customHeight="false" outlineLevel="0" collapsed="false">
      <c r="A5147" s="7" t="s">
        <v>7682</v>
      </c>
      <c r="B5147" s="7" t="s">
        <v>12285</v>
      </c>
      <c r="C5147" s="44" t="n">
        <v>0</v>
      </c>
      <c r="D5147" s="44" t="n">
        <v>1</v>
      </c>
      <c r="E5147" s="38" t="n">
        <f aca="false">IFERROR(C5147/D5147,0)</f>
        <v>0</v>
      </c>
      <c r="F5147" s="45" t="n">
        <v>12</v>
      </c>
    </row>
    <row r="5148" customFormat="false" ht="15" hidden="false" customHeight="false" outlineLevel="0" collapsed="false">
      <c r="A5148" s="7" t="s">
        <v>5282</v>
      </c>
      <c r="B5148" s="7" t="s">
        <v>12285</v>
      </c>
      <c r="C5148" s="44" t="n">
        <v>0</v>
      </c>
      <c r="D5148" s="44" t="n">
        <v>1</v>
      </c>
      <c r="E5148" s="38" t="n">
        <f aca="false">IFERROR(C5148/D5148,0)</f>
        <v>0</v>
      </c>
      <c r="F5148" s="45" t="n">
        <v>33</v>
      </c>
    </row>
    <row r="5149" customFormat="false" ht="15" hidden="false" customHeight="false" outlineLevel="0" collapsed="false">
      <c r="A5149" s="7" t="s">
        <v>9229</v>
      </c>
      <c r="B5149" s="7" t="s">
        <v>12285</v>
      </c>
      <c r="C5149" s="44" t="n">
        <v>0</v>
      </c>
      <c r="D5149" s="44" t="n">
        <v>1</v>
      </c>
      <c r="E5149" s="38" t="n">
        <f aca="false">IFERROR(C5149/D5149,0)</f>
        <v>0</v>
      </c>
      <c r="F5149" s="45" t="n">
        <v>23</v>
      </c>
    </row>
    <row r="5150" customFormat="false" ht="15" hidden="false" customHeight="false" outlineLevel="0" collapsed="false">
      <c r="A5150" s="7" t="s">
        <v>5281</v>
      </c>
      <c r="B5150" s="7" t="s">
        <v>12285</v>
      </c>
      <c r="C5150" s="44" t="n">
        <v>0</v>
      </c>
      <c r="D5150" s="44" t="n">
        <v>1</v>
      </c>
      <c r="E5150" s="38" t="n">
        <f aca="false">IFERROR(C5150/D5150,0)</f>
        <v>0</v>
      </c>
      <c r="F5150" s="45" t="n">
        <v>39</v>
      </c>
    </row>
    <row r="5151" customFormat="false" ht="15" hidden="false" customHeight="false" outlineLevel="0" collapsed="false">
      <c r="A5151" s="7" t="s">
        <v>2320</v>
      </c>
      <c r="B5151" s="7" t="s">
        <v>12301</v>
      </c>
      <c r="C5151" s="44" t="n">
        <v>0</v>
      </c>
      <c r="D5151" s="44" t="n">
        <v>1</v>
      </c>
      <c r="E5151" s="38" t="n">
        <f aca="false">IFERROR(C5151/D5151,0)</f>
        <v>0</v>
      </c>
      <c r="F5151" s="45" t="n">
        <v>14</v>
      </c>
    </row>
    <row r="5152" customFormat="false" ht="15" hidden="false" customHeight="false" outlineLevel="0" collapsed="false">
      <c r="A5152" s="7" t="s">
        <v>959</v>
      </c>
      <c r="B5152" s="7" t="s">
        <v>12296</v>
      </c>
      <c r="C5152" s="44" t="n">
        <v>0</v>
      </c>
      <c r="D5152" s="44" t="n">
        <v>1</v>
      </c>
      <c r="E5152" s="38" t="n">
        <f aca="false">IFERROR(C5152/D5152,0)</f>
        <v>0</v>
      </c>
      <c r="F5152" s="45" t="n">
        <v>11</v>
      </c>
    </row>
    <row r="5153" customFormat="false" ht="15" hidden="false" customHeight="false" outlineLevel="0" collapsed="false">
      <c r="A5153" s="7" t="s">
        <v>8736</v>
      </c>
      <c r="B5153" s="7" t="s">
        <v>12285</v>
      </c>
      <c r="C5153" s="44" t="n">
        <v>0</v>
      </c>
      <c r="D5153" s="44" t="n">
        <v>1</v>
      </c>
      <c r="E5153" s="38" t="n">
        <f aca="false">IFERROR(C5153/D5153,0)</f>
        <v>0</v>
      </c>
      <c r="F5153" s="45" t="n">
        <v>29</v>
      </c>
    </row>
    <row r="5154" customFormat="false" ht="15" hidden="false" customHeight="false" outlineLevel="0" collapsed="false">
      <c r="A5154" s="7" t="s">
        <v>7217</v>
      </c>
      <c r="B5154" s="7" t="s">
        <v>12285</v>
      </c>
      <c r="C5154" s="44" t="n">
        <v>0</v>
      </c>
      <c r="D5154" s="44" t="n">
        <v>1</v>
      </c>
      <c r="E5154" s="38" t="n">
        <f aca="false">IFERROR(C5154/D5154,0)</f>
        <v>0</v>
      </c>
      <c r="F5154" s="45" t="n">
        <v>46</v>
      </c>
    </row>
    <row r="5155" customFormat="false" ht="15" hidden="false" customHeight="false" outlineLevel="0" collapsed="false">
      <c r="A5155" s="7" t="s">
        <v>5883</v>
      </c>
      <c r="B5155" s="7" t="s">
        <v>12285</v>
      </c>
      <c r="C5155" s="44" t="n">
        <v>0</v>
      </c>
      <c r="D5155" s="44" t="n">
        <v>1</v>
      </c>
      <c r="E5155" s="38" t="n">
        <f aca="false">IFERROR(C5155/D5155,0)</f>
        <v>0</v>
      </c>
      <c r="F5155" s="45" t="n">
        <v>25</v>
      </c>
    </row>
    <row r="5156" customFormat="false" ht="15" hidden="false" customHeight="false" outlineLevel="0" collapsed="false">
      <c r="A5156" s="7" t="s">
        <v>2350</v>
      </c>
      <c r="B5156" s="7" t="s">
        <v>12297</v>
      </c>
      <c r="C5156" s="44" t="n">
        <v>0</v>
      </c>
      <c r="D5156" s="44" t="n">
        <v>1</v>
      </c>
      <c r="E5156" s="38" t="n">
        <f aca="false">IFERROR(C5156/D5156,0)</f>
        <v>0</v>
      </c>
      <c r="F5156" s="45" t="n">
        <v>17</v>
      </c>
    </row>
    <row r="5157" customFormat="false" ht="15" hidden="false" customHeight="false" outlineLevel="0" collapsed="false">
      <c r="A5157" s="7" t="s">
        <v>7674</v>
      </c>
      <c r="B5157" s="7" t="s">
        <v>12281</v>
      </c>
      <c r="C5157" s="44" t="n">
        <v>0</v>
      </c>
      <c r="D5157" s="44" t="n">
        <v>1</v>
      </c>
      <c r="E5157" s="38" t="n">
        <f aca="false">IFERROR(C5157/D5157,0)</f>
        <v>0</v>
      </c>
      <c r="F5157" s="45" t="n">
        <v>14</v>
      </c>
    </row>
    <row r="5158" customFormat="false" ht="15" hidden="false" customHeight="false" outlineLevel="0" collapsed="false">
      <c r="A5158" s="7" t="s">
        <v>5667</v>
      </c>
      <c r="B5158" s="7" t="s">
        <v>12289</v>
      </c>
      <c r="C5158" s="44" t="n">
        <v>0</v>
      </c>
      <c r="D5158" s="44" t="n">
        <v>1</v>
      </c>
      <c r="E5158" s="38" t="n">
        <f aca="false">IFERROR(C5158/D5158,0)</f>
        <v>0</v>
      </c>
      <c r="F5158" s="45" t="n">
        <v>11</v>
      </c>
    </row>
    <row r="5159" customFormat="false" ht="15" hidden="false" customHeight="false" outlineLevel="0" collapsed="false">
      <c r="A5159" s="7" t="s">
        <v>3494</v>
      </c>
      <c r="B5159" s="7" t="s">
        <v>12308</v>
      </c>
      <c r="C5159" s="44" t="n">
        <v>0</v>
      </c>
      <c r="D5159" s="44" t="n">
        <v>1</v>
      </c>
      <c r="E5159" s="38" t="n">
        <f aca="false">IFERROR(C5159/D5159,0)</f>
        <v>0</v>
      </c>
      <c r="F5159" s="45" t="n">
        <v>40</v>
      </c>
    </row>
    <row r="5160" customFormat="false" ht="15" hidden="false" customHeight="false" outlineLevel="0" collapsed="false">
      <c r="A5160" s="7" t="s">
        <v>2726</v>
      </c>
      <c r="B5160" s="7" t="s">
        <v>12350</v>
      </c>
      <c r="C5160" s="44" t="n">
        <v>0</v>
      </c>
      <c r="D5160" s="44" t="n">
        <v>1</v>
      </c>
      <c r="E5160" s="38" t="n">
        <f aca="false">IFERROR(C5160/D5160,0)</f>
        <v>0</v>
      </c>
      <c r="F5160" s="45" t="n">
        <v>4</v>
      </c>
    </row>
    <row r="5161" customFormat="false" ht="15" hidden="false" customHeight="false" outlineLevel="0" collapsed="false">
      <c r="A5161" s="7" t="s">
        <v>2362</v>
      </c>
      <c r="B5161" s="7" t="s">
        <v>12285</v>
      </c>
      <c r="C5161" s="44" t="n">
        <v>0</v>
      </c>
      <c r="D5161" s="44" t="n">
        <v>1</v>
      </c>
      <c r="E5161" s="38" t="n">
        <f aca="false">IFERROR(C5161/D5161,0)</f>
        <v>0</v>
      </c>
      <c r="F5161" s="45" t="n">
        <v>29</v>
      </c>
    </row>
    <row r="5162" customFormat="false" ht="15" hidden="false" customHeight="false" outlineLevel="0" collapsed="false">
      <c r="A5162" s="7" t="s">
        <v>4128</v>
      </c>
      <c r="B5162" s="7" t="s">
        <v>12307</v>
      </c>
      <c r="C5162" s="44" t="n">
        <v>0</v>
      </c>
      <c r="D5162" s="44" t="n">
        <v>1</v>
      </c>
      <c r="E5162" s="38" t="n">
        <f aca="false">IFERROR(C5162/D5162,0)</f>
        <v>0</v>
      </c>
      <c r="F5162" s="45" t="n">
        <v>75</v>
      </c>
    </row>
    <row r="5163" customFormat="false" ht="15" hidden="false" customHeight="false" outlineLevel="0" collapsed="false">
      <c r="A5163" s="7" t="s">
        <v>7652</v>
      </c>
      <c r="B5163" s="7" t="s">
        <v>12280</v>
      </c>
      <c r="C5163" s="44" t="n">
        <v>0</v>
      </c>
      <c r="D5163" s="44" t="n">
        <v>1</v>
      </c>
      <c r="E5163" s="38" t="n">
        <f aca="false">IFERROR(C5163/D5163,0)</f>
        <v>0</v>
      </c>
      <c r="F5163" s="45" t="n">
        <v>36</v>
      </c>
    </row>
    <row r="5164" customFormat="false" ht="15" hidden="false" customHeight="false" outlineLevel="0" collapsed="false">
      <c r="A5164" s="7" t="s">
        <v>2313</v>
      </c>
      <c r="B5164" s="7" t="s">
        <v>12388</v>
      </c>
      <c r="C5164" s="44" t="n">
        <v>0</v>
      </c>
      <c r="D5164" s="44" t="n">
        <v>1</v>
      </c>
      <c r="E5164" s="38" t="n">
        <f aca="false">IFERROR(C5164/D5164,0)</f>
        <v>0</v>
      </c>
      <c r="F5164" s="45" t="n">
        <v>12</v>
      </c>
    </row>
    <row r="5165" customFormat="false" ht="15" hidden="false" customHeight="false" outlineLevel="0" collapsed="false">
      <c r="A5165" s="7" t="s">
        <v>3422</v>
      </c>
      <c r="B5165" s="7" t="s">
        <v>12304</v>
      </c>
      <c r="C5165" s="44" t="n">
        <v>0</v>
      </c>
      <c r="D5165" s="44" t="n">
        <v>1</v>
      </c>
      <c r="E5165" s="38" t="n">
        <f aca="false">IFERROR(C5165/D5165,0)</f>
        <v>0</v>
      </c>
      <c r="F5165" s="45" t="n">
        <v>9</v>
      </c>
    </row>
    <row r="5166" customFormat="false" ht="15" hidden="false" customHeight="false" outlineLevel="0" collapsed="false">
      <c r="A5166" s="7" t="s">
        <v>8717</v>
      </c>
      <c r="B5166" s="7" t="s">
        <v>12285</v>
      </c>
      <c r="C5166" s="44" t="n">
        <v>0</v>
      </c>
      <c r="D5166" s="44" t="n">
        <v>1</v>
      </c>
      <c r="E5166" s="38" t="n">
        <f aca="false">IFERROR(C5166/D5166,0)</f>
        <v>0</v>
      </c>
      <c r="F5166" s="45" t="n">
        <v>45</v>
      </c>
    </row>
    <row r="5167" customFormat="false" ht="15" hidden="false" customHeight="false" outlineLevel="0" collapsed="false">
      <c r="A5167" s="7" t="s">
        <v>4643</v>
      </c>
      <c r="B5167" s="7" t="s">
        <v>12285</v>
      </c>
      <c r="C5167" s="44" t="n">
        <v>0</v>
      </c>
      <c r="D5167" s="44" t="n">
        <v>1</v>
      </c>
      <c r="E5167" s="38" t="n">
        <f aca="false">IFERROR(C5167/D5167,0)</f>
        <v>0</v>
      </c>
      <c r="F5167" s="45" t="n">
        <v>10</v>
      </c>
    </row>
    <row r="5168" customFormat="false" ht="15" hidden="false" customHeight="false" outlineLevel="0" collapsed="false">
      <c r="A5168" s="7" t="s">
        <v>8714</v>
      </c>
      <c r="B5168" s="7" t="s">
        <v>12281</v>
      </c>
      <c r="C5168" s="44" t="n">
        <v>0</v>
      </c>
      <c r="D5168" s="44" t="n">
        <v>1</v>
      </c>
      <c r="E5168" s="38" t="n">
        <f aca="false">IFERROR(C5168/D5168,0)</f>
        <v>0</v>
      </c>
      <c r="F5168" s="45" t="n">
        <v>11</v>
      </c>
    </row>
    <row r="5169" customFormat="false" ht="15" hidden="false" customHeight="false" outlineLevel="0" collapsed="false">
      <c r="A5169" s="7" t="s">
        <v>8712</v>
      </c>
      <c r="B5169" s="7" t="s">
        <v>12285</v>
      </c>
      <c r="C5169" s="44" t="n">
        <v>0</v>
      </c>
      <c r="D5169" s="44" t="n">
        <v>1</v>
      </c>
      <c r="E5169" s="38" t="n">
        <f aca="false">IFERROR(C5169/D5169,0)</f>
        <v>0</v>
      </c>
      <c r="F5169" s="45" t="n">
        <v>26</v>
      </c>
    </row>
    <row r="5170" customFormat="false" ht="15" hidden="false" customHeight="false" outlineLevel="0" collapsed="false">
      <c r="A5170" s="7" t="s">
        <v>9203</v>
      </c>
      <c r="B5170" s="7" t="s">
        <v>12302</v>
      </c>
      <c r="C5170" s="44" t="n">
        <v>0</v>
      </c>
      <c r="D5170" s="44" t="n">
        <v>1</v>
      </c>
      <c r="E5170" s="38" t="n">
        <f aca="false">IFERROR(C5170/D5170,0)</f>
        <v>0</v>
      </c>
      <c r="F5170" s="45" t="n">
        <v>80</v>
      </c>
    </row>
    <row r="5171" customFormat="false" ht="15" hidden="false" customHeight="false" outlineLevel="0" collapsed="false">
      <c r="A5171" s="7" t="s">
        <v>8722</v>
      </c>
      <c r="B5171" s="7" t="s">
        <v>12298</v>
      </c>
      <c r="C5171" s="44" t="n">
        <v>0</v>
      </c>
      <c r="D5171" s="44" t="n">
        <v>1</v>
      </c>
      <c r="E5171" s="38" t="n">
        <f aca="false">IFERROR(C5171/D5171,0)</f>
        <v>0</v>
      </c>
      <c r="F5171" s="45" t="n">
        <v>35</v>
      </c>
    </row>
    <row r="5172" customFormat="false" ht="15" hidden="false" customHeight="false" outlineLevel="0" collapsed="false">
      <c r="A5172" s="7" t="s">
        <v>5807</v>
      </c>
      <c r="B5172" s="7" t="s">
        <v>12298</v>
      </c>
      <c r="C5172" s="44" t="n">
        <v>0</v>
      </c>
      <c r="D5172" s="44" t="n">
        <v>1</v>
      </c>
      <c r="E5172" s="38" t="n">
        <f aca="false">IFERROR(C5172/D5172,0)</f>
        <v>0</v>
      </c>
      <c r="F5172" s="45" t="n">
        <v>33</v>
      </c>
    </row>
    <row r="5173" customFormat="false" ht="15" hidden="false" customHeight="false" outlineLevel="0" collapsed="false">
      <c r="A5173" s="7" t="s">
        <v>3645</v>
      </c>
      <c r="B5173" s="7" t="s">
        <v>12293</v>
      </c>
      <c r="C5173" s="44" t="n">
        <v>0</v>
      </c>
      <c r="D5173" s="44" t="n">
        <v>1</v>
      </c>
      <c r="E5173" s="38" t="n">
        <f aca="false">IFERROR(C5173/D5173,0)</f>
        <v>0</v>
      </c>
      <c r="F5173" s="45" t="n">
        <v>9</v>
      </c>
    </row>
    <row r="5174" customFormat="false" ht="15" hidden="false" customHeight="false" outlineLevel="0" collapsed="false">
      <c r="A5174" s="7" t="s">
        <v>3248</v>
      </c>
      <c r="B5174" s="7" t="s">
        <v>12281</v>
      </c>
      <c r="C5174" s="44" t="n">
        <v>0</v>
      </c>
      <c r="D5174" s="44" t="n">
        <v>1</v>
      </c>
      <c r="E5174" s="38" t="n">
        <f aca="false">IFERROR(C5174/D5174,0)</f>
        <v>0</v>
      </c>
      <c r="F5174" s="45" t="n">
        <v>9</v>
      </c>
    </row>
    <row r="5175" customFormat="false" ht="15" hidden="false" customHeight="false" outlineLevel="0" collapsed="false">
      <c r="A5175" s="7" t="s">
        <v>7170</v>
      </c>
      <c r="B5175" s="7" t="s">
        <v>12285</v>
      </c>
      <c r="C5175" s="44" t="n">
        <v>0</v>
      </c>
      <c r="D5175" s="44" t="n">
        <v>1</v>
      </c>
      <c r="E5175" s="38" t="n">
        <f aca="false">IFERROR(C5175/D5175,0)</f>
        <v>0</v>
      </c>
      <c r="F5175" s="45" t="n">
        <v>8</v>
      </c>
    </row>
    <row r="5176" customFormat="false" ht="15" hidden="false" customHeight="false" outlineLevel="0" collapsed="false">
      <c r="A5176" s="7" t="s">
        <v>5801</v>
      </c>
      <c r="B5176" s="7" t="s">
        <v>12285</v>
      </c>
      <c r="C5176" s="44" t="n">
        <v>0</v>
      </c>
      <c r="D5176" s="44" t="n">
        <v>1</v>
      </c>
      <c r="E5176" s="38" t="n">
        <f aca="false">IFERROR(C5176/D5176,0)</f>
        <v>0</v>
      </c>
      <c r="F5176" s="45" t="n">
        <v>23</v>
      </c>
    </row>
    <row r="5177" customFormat="false" ht="15" hidden="false" customHeight="false" outlineLevel="0" collapsed="false">
      <c r="A5177" s="7" t="s">
        <v>5790</v>
      </c>
      <c r="B5177" s="7" t="s">
        <v>12285</v>
      </c>
      <c r="C5177" s="44" t="n">
        <v>0</v>
      </c>
      <c r="D5177" s="44" t="n">
        <v>1</v>
      </c>
      <c r="E5177" s="38" t="n">
        <f aca="false">IFERROR(C5177/D5177,0)</f>
        <v>0</v>
      </c>
      <c r="F5177" s="45" t="n">
        <v>11</v>
      </c>
    </row>
    <row r="5178" customFormat="false" ht="15" hidden="false" customHeight="false" outlineLevel="0" collapsed="false">
      <c r="A5178" s="7" t="s">
        <v>2787</v>
      </c>
      <c r="B5178" s="7" t="s">
        <v>12280</v>
      </c>
      <c r="C5178" s="44" t="n">
        <v>0</v>
      </c>
      <c r="D5178" s="44" t="n">
        <v>1</v>
      </c>
      <c r="E5178" s="38" t="n">
        <f aca="false">IFERROR(C5178/D5178,0)</f>
        <v>0</v>
      </c>
      <c r="F5178" s="45" t="n">
        <v>7</v>
      </c>
    </row>
    <row r="5179" customFormat="false" ht="15" hidden="false" customHeight="false" outlineLevel="0" collapsed="false">
      <c r="A5179" s="7" t="s">
        <v>3261</v>
      </c>
      <c r="B5179" s="7" t="s">
        <v>12298</v>
      </c>
      <c r="C5179" s="44" t="n">
        <v>0</v>
      </c>
      <c r="D5179" s="44" t="n">
        <v>1</v>
      </c>
      <c r="E5179" s="38" t="n">
        <f aca="false">IFERROR(C5179/D5179,0)</f>
        <v>0</v>
      </c>
      <c r="F5179" s="45" t="n">
        <v>21</v>
      </c>
    </row>
    <row r="5180" customFormat="false" ht="15" hidden="false" customHeight="false" outlineLevel="0" collapsed="false">
      <c r="A5180" s="7" t="s">
        <v>6647</v>
      </c>
      <c r="B5180" s="7" t="s">
        <v>12295</v>
      </c>
      <c r="C5180" s="44" t="n">
        <v>0</v>
      </c>
      <c r="D5180" s="44" t="n">
        <v>1</v>
      </c>
      <c r="E5180" s="38" t="n">
        <f aca="false">IFERROR(C5180/D5180,0)</f>
        <v>0</v>
      </c>
      <c r="F5180" s="45" t="n">
        <v>46</v>
      </c>
    </row>
    <row r="5181" customFormat="false" ht="15" hidden="false" customHeight="false" outlineLevel="0" collapsed="false">
      <c r="A5181" s="7" t="s">
        <v>5253</v>
      </c>
      <c r="B5181" s="7" t="s">
        <v>12285</v>
      </c>
      <c r="C5181" s="44" t="n">
        <v>0</v>
      </c>
      <c r="D5181" s="44" t="n">
        <v>1</v>
      </c>
      <c r="E5181" s="38" t="n">
        <f aca="false">IFERROR(C5181/D5181,0)</f>
        <v>0</v>
      </c>
      <c r="F5181" s="45" t="n">
        <v>13</v>
      </c>
    </row>
    <row r="5182" customFormat="false" ht="15" hidden="false" customHeight="false" outlineLevel="0" collapsed="false">
      <c r="A5182" s="7" t="s">
        <v>7177</v>
      </c>
      <c r="B5182" s="7" t="s">
        <v>12335</v>
      </c>
      <c r="C5182" s="44" t="n">
        <v>0</v>
      </c>
      <c r="D5182" s="44" t="n">
        <v>1</v>
      </c>
      <c r="E5182" s="38" t="n">
        <f aca="false">IFERROR(C5182/D5182,0)</f>
        <v>0</v>
      </c>
      <c r="F5182" s="45" t="n">
        <v>27</v>
      </c>
    </row>
    <row r="5183" customFormat="false" ht="15" hidden="false" customHeight="false" outlineLevel="0" collapsed="false">
      <c r="A5183" s="7" t="s">
        <v>4446</v>
      </c>
      <c r="B5183" s="7" t="s">
        <v>12285</v>
      </c>
      <c r="C5183" s="44" t="n">
        <v>0</v>
      </c>
      <c r="D5183" s="44" t="n">
        <v>1</v>
      </c>
      <c r="E5183" s="38" t="n">
        <f aca="false">IFERROR(C5183/D5183,0)</f>
        <v>0</v>
      </c>
      <c r="F5183" s="45" t="n">
        <v>17</v>
      </c>
    </row>
    <row r="5184" customFormat="false" ht="15" hidden="false" customHeight="false" outlineLevel="0" collapsed="false">
      <c r="A5184" s="7" t="s">
        <v>8698</v>
      </c>
      <c r="B5184" s="7" t="s">
        <v>12313</v>
      </c>
      <c r="C5184" s="44" t="n">
        <v>0</v>
      </c>
      <c r="D5184" s="44" t="n">
        <v>1</v>
      </c>
      <c r="E5184" s="38" t="n">
        <f aca="false">IFERROR(C5184/D5184,0)</f>
        <v>0</v>
      </c>
      <c r="F5184" s="45" t="n">
        <v>11</v>
      </c>
    </row>
    <row r="5185" customFormat="false" ht="15" hidden="false" customHeight="false" outlineLevel="0" collapsed="false">
      <c r="A5185" s="7" t="s">
        <v>2354</v>
      </c>
      <c r="B5185" s="7" t="s">
        <v>12325</v>
      </c>
      <c r="C5185" s="44" t="n">
        <v>0</v>
      </c>
      <c r="D5185" s="44" t="n">
        <v>1</v>
      </c>
      <c r="E5185" s="38" t="n">
        <f aca="false">IFERROR(C5185/D5185,0)</f>
        <v>0</v>
      </c>
      <c r="F5185" s="45" t="n">
        <v>8</v>
      </c>
    </row>
    <row r="5186" customFormat="false" ht="15" hidden="false" customHeight="false" outlineLevel="0" collapsed="false">
      <c r="A5186" s="7" t="s">
        <v>2354</v>
      </c>
      <c r="B5186" s="7" t="s">
        <v>12313</v>
      </c>
      <c r="C5186" s="44" t="n">
        <v>0</v>
      </c>
      <c r="D5186" s="44" t="n">
        <v>1</v>
      </c>
      <c r="E5186" s="38" t="n">
        <f aca="false">IFERROR(C5186/D5186,0)</f>
        <v>0</v>
      </c>
      <c r="F5186" s="45" t="n">
        <v>6</v>
      </c>
    </row>
    <row r="5187" customFormat="false" ht="15" hidden="false" customHeight="false" outlineLevel="0" collapsed="false">
      <c r="A5187" s="7" t="s">
        <v>5237</v>
      </c>
      <c r="B5187" s="7" t="s">
        <v>12285</v>
      </c>
      <c r="C5187" s="44" t="n">
        <v>0</v>
      </c>
      <c r="D5187" s="44" t="n">
        <v>1</v>
      </c>
      <c r="E5187" s="38" t="n">
        <f aca="false">IFERROR(C5187/D5187,0)</f>
        <v>0</v>
      </c>
      <c r="F5187" s="45" t="n">
        <v>32</v>
      </c>
    </row>
    <row r="5188" customFormat="false" ht="15" hidden="false" customHeight="false" outlineLevel="0" collapsed="false">
      <c r="A5188" s="7" t="s">
        <v>4848</v>
      </c>
      <c r="B5188" s="7" t="s">
        <v>12329</v>
      </c>
      <c r="C5188" s="44" t="n">
        <v>0</v>
      </c>
      <c r="D5188" s="44" t="n">
        <v>1</v>
      </c>
      <c r="E5188" s="38" t="n">
        <f aca="false">IFERROR(C5188/D5188,0)</f>
        <v>0</v>
      </c>
      <c r="F5188" s="45" t="n">
        <v>34</v>
      </c>
    </row>
    <row r="5189" customFormat="false" ht="15" hidden="false" customHeight="false" outlineLevel="0" collapsed="false">
      <c r="A5189" s="7" t="s">
        <v>7639</v>
      </c>
      <c r="B5189" s="7" t="s">
        <v>12285</v>
      </c>
      <c r="C5189" s="44" t="n">
        <v>0</v>
      </c>
      <c r="D5189" s="44" t="n">
        <v>1</v>
      </c>
      <c r="E5189" s="38" t="n">
        <f aca="false">IFERROR(C5189/D5189,0)</f>
        <v>0</v>
      </c>
      <c r="F5189" s="45" t="n">
        <v>48</v>
      </c>
    </row>
    <row r="5190" customFormat="false" ht="15" hidden="false" customHeight="false" outlineLevel="0" collapsed="false">
      <c r="A5190" s="7" t="s">
        <v>6181</v>
      </c>
      <c r="B5190" s="7" t="s">
        <v>12285</v>
      </c>
      <c r="C5190" s="44" t="n">
        <v>0</v>
      </c>
      <c r="D5190" s="44" t="n">
        <v>1</v>
      </c>
      <c r="E5190" s="38" t="n">
        <f aca="false">IFERROR(C5190/D5190,0)</f>
        <v>0</v>
      </c>
      <c r="F5190" s="45" t="n">
        <v>10</v>
      </c>
    </row>
    <row r="5191" customFormat="false" ht="15" hidden="false" customHeight="false" outlineLevel="0" collapsed="false">
      <c r="A5191" s="7" t="s">
        <v>5665</v>
      </c>
      <c r="B5191" s="7" t="s">
        <v>12285</v>
      </c>
      <c r="C5191" s="44" t="n">
        <v>0</v>
      </c>
      <c r="D5191" s="44" t="n">
        <v>1</v>
      </c>
      <c r="E5191" s="38" t="n">
        <f aca="false">IFERROR(C5191/D5191,0)</f>
        <v>0</v>
      </c>
      <c r="F5191" s="45" t="n">
        <v>37</v>
      </c>
    </row>
    <row r="5192" customFormat="false" ht="15" hidden="false" customHeight="false" outlineLevel="0" collapsed="false">
      <c r="A5192" s="7" t="s">
        <v>2357</v>
      </c>
      <c r="B5192" s="7" t="s">
        <v>12292</v>
      </c>
      <c r="C5192" s="44" t="n">
        <v>0</v>
      </c>
      <c r="D5192" s="44" t="n">
        <v>1</v>
      </c>
      <c r="E5192" s="38" t="n">
        <f aca="false">IFERROR(C5192/D5192,0)</f>
        <v>0</v>
      </c>
      <c r="F5192" s="45" t="n">
        <v>8</v>
      </c>
    </row>
    <row r="5193" customFormat="false" ht="15" hidden="false" customHeight="false" outlineLevel="0" collapsed="false">
      <c r="A5193" s="7" t="s">
        <v>5768</v>
      </c>
      <c r="B5193" s="7" t="s">
        <v>12285</v>
      </c>
      <c r="C5193" s="44" t="n">
        <v>0</v>
      </c>
      <c r="D5193" s="44" t="n">
        <v>1</v>
      </c>
      <c r="E5193" s="38" t="n">
        <f aca="false">IFERROR(C5193/D5193,0)</f>
        <v>0</v>
      </c>
      <c r="F5193" s="45" t="n">
        <v>18</v>
      </c>
    </row>
    <row r="5194" customFormat="false" ht="15" hidden="false" customHeight="false" outlineLevel="0" collapsed="false">
      <c r="A5194" s="7" t="s">
        <v>2434</v>
      </c>
      <c r="B5194" s="7" t="s">
        <v>12352</v>
      </c>
      <c r="C5194" s="44" t="n">
        <v>0</v>
      </c>
      <c r="D5194" s="44" t="n">
        <v>1</v>
      </c>
      <c r="E5194" s="38" t="n">
        <f aca="false">IFERROR(C5194/D5194,0)</f>
        <v>0</v>
      </c>
      <c r="F5194" s="45" t="n">
        <v>54</v>
      </c>
    </row>
    <row r="5195" customFormat="false" ht="15" hidden="false" customHeight="false" outlineLevel="0" collapsed="false">
      <c r="A5195" s="7" t="s">
        <v>5765</v>
      </c>
      <c r="B5195" s="7" t="s">
        <v>12303</v>
      </c>
      <c r="C5195" s="44" t="n">
        <v>0</v>
      </c>
      <c r="D5195" s="44" t="n">
        <v>1</v>
      </c>
      <c r="E5195" s="38" t="n">
        <f aca="false">IFERROR(C5195/D5195,0)</f>
        <v>0</v>
      </c>
      <c r="F5195" s="45" t="n">
        <v>45</v>
      </c>
    </row>
    <row r="5196" customFormat="false" ht="15" hidden="false" customHeight="false" outlineLevel="0" collapsed="false">
      <c r="A5196" s="7" t="s">
        <v>1002</v>
      </c>
      <c r="B5196" s="7" t="s">
        <v>12301</v>
      </c>
      <c r="C5196" s="44" t="n">
        <v>0</v>
      </c>
      <c r="D5196" s="44" t="n">
        <v>1</v>
      </c>
      <c r="E5196" s="38" t="n">
        <f aca="false">IFERROR(C5196/D5196,0)</f>
        <v>0</v>
      </c>
      <c r="F5196" s="45" t="n">
        <v>43</v>
      </c>
    </row>
    <row r="5197" customFormat="false" ht="15" hidden="false" customHeight="false" outlineLevel="0" collapsed="false">
      <c r="A5197" s="7" t="s">
        <v>5106</v>
      </c>
      <c r="B5197" s="7" t="s">
        <v>12358</v>
      </c>
      <c r="C5197" s="44" t="n">
        <v>0</v>
      </c>
      <c r="D5197" s="44" t="n">
        <v>1</v>
      </c>
      <c r="E5197" s="38" t="n">
        <f aca="false">IFERROR(C5197/D5197,0)</f>
        <v>0</v>
      </c>
      <c r="F5197" s="45" t="n">
        <v>40</v>
      </c>
    </row>
    <row r="5198" customFormat="false" ht="15" hidden="false" customHeight="false" outlineLevel="0" collapsed="false">
      <c r="A5198" s="7" t="s">
        <v>8737</v>
      </c>
      <c r="B5198" s="7" t="s">
        <v>12285</v>
      </c>
      <c r="C5198" s="44" t="n">
        <v>0</v>
      </c>
      <c r="D5198" s="44" t="n">
        <v>1</v>
      </c>
      <c r="E5198" s="38" t="n">
        <f aca="false">IFERROR(C5198/D5198,0)</f>
        <v>0</v>
      </c>
      <c r="F5198" s="45" t="n">
        <v>15</v>
      </c>
    </row>
    <row r="5199" customFormat="false" ht="15" hidden="false" customHeight="false" outlineLevel="0" collapsed="false">
      <c r="A5199" s="7" t="s">
        <v>3753</v>
      </c>
      <c r="B5199" s="7" t="s">
        <v>12319</v>
      </c>
      <c r="C5199" s="44" t="n">
        <v>0</v>
      </c>
      <c r="D5199" s="44" t="n">
        <v>1</v>
      </c>
      <c r="E5199" s="38" t="n">
        <f aca="false">IFERROR(C5199/D5199,0)</f>
        <v>0</v>
      </c>
      <c r="F5199" s="45" t="n">
        <v>29</v>
      </c>
    </row>
    <row r="5200" customFormat="false" ht="15" hidden="false" customHeight="false" outlineLevel="0" collapsed="false">
      <c r="A5200" s="7" t="s">
        <v>2771</v>
      </c>
      <c r="B5200" s="7" t="s">
        <v>12322</v>
      </c>
      <c r="C5200" s="44" t="n">
        <v>0</v>
      </c>
      <c r="D5200" s="44" t="n">
        <v>1</v>
      </c>
      <c r="E5200" s="38" t="n">
        <f aca="false">IFERROR(C5200/D5200,0)</f>
        <v>0</v>
      </c>
      <c r="F5200" s="45" t="n">
        <v>48</v>
      </c>
    </row>
    <row r="5201" customFormat="false" ht="15" hidden="false" customHeight="false" outlineLevel="0" collapsed="false">
      <c r="A5201" s="7" t="s">
        <v>5753</v>
      </c>
      <c r="B5201" s="7" t="s">
        <v>12285</v>
      </c>
      <c r="C5201" s="44" t="n">
        <v>0</v>
      </c>
      <c r="D5201" s="44" t="n">
        <v>1</v>
      </c>
      <c r="E5201" s="38" t="n">
        <f aca="false">IFERROR(C5201/D5201,0)</f>
        <v>0</v>
      </c>
      <c r="F5201" s="45" t="n">
        <v>36</v>
      </c>
    </row>
    <row r="5202" customFormat="false" ht="15" hidden="false" customHeight="false" outlineLevel="0" collapsed="false">
      <c r="A5202" s="7" t="s">
        <v>5746</v>
      </c>
      <c r="B5202" s="7" t="s">
        <v>12339</v>
      </c>
      <c r="C5202" s="44" t="n">
        <v>0</v>
      </c>
      <c r="D5202" s="44" t="n">
        <v>1</v>
      </c>
      <c r="E5202" s="38" t="n">
        <f aca="false">IFERROR(C5202/D5202,0)</f>
        <v>0</v>
      </c>
      <c r="F5202" s="45" t="n">
        <v>33</v>
      </c>
    </row>
    <row r="5203" customFormat="false" ht="15" hidden="false" customHeight="false" outlineLevel="0" collapsed="false">
      <c r="A5203" s="7" t="s">
        <v>8741</v>
      </c>
      <c r="B5203" s="7" t="s">
        <v>12285</v>
      </c>
      <c r="C5203" s="44" t="n">
        <v>0</v>
      </c>
      <c r="D5203" s="44" t="n">
        <v>1</v>
      </c>
      <c r="E5203" s="38" t="n">
        <f aca="false">IFERROR(C5203/D5203,0)</f>
        <v>0</v>
      </c>
      <c r="F5203" s="45" t="n">
        <v>42</v>
      </c>
    </row>
    <row r="5204" customFormat="false" ht="15" hidden="false" customHeight="false" outlineLevel="0" collapsed="false">
      <c r="A5204" s="7" t="s">
        <v>6651</v>
      </c>
      <c r="B5204" s="7" t="s">
        <v>12285</v>
      </c>
      <c r="C5204" s="44" t="n">
        <v>0</v>
      </c>
      <c r="D5204" s="44" t="n">
        <v>1</v>
      </c>
      <c r="E5204" s="38" t="n">
        <f aca="false">IFERROR(C5204/D5204,0)</f>
        <v>0</v>
      </c>
      <c r="F5204" s="45" t="n">
        <v>42</v>
      </c>
    </row>
    <row r="5205" customFormat="false" ht="15" hidden="false" customHeight="false" outlineLevel="0" collapsed="false">
      <c r="A5205" s="7" t="s">
        <v>5727</v>
      </c>
      <c r="B5205" s="7" t="s">
        <v>12285</v>
      </c>
      <c r="C5205" s="44" t="n">
        <v>0</v>
      </c>
      <c r="D5205" s="44" t="n">
        <v>1</v>
      </c>
      <c r="E5205" s="38" t="n">
        <f aca="false">IFERROR(C5205/D5205,0)</f>
        <v>0</v>
      </c>
      <c r="F5205" s="45" t="n">
        <v>6</v>
      </c>
    </row>
    <row r="5206" customFormat="false" ht="15" hidden="false" customHeight="false" outlineLevel="0" collapsed="false">
      <c r="A5206" s="7" t="s">
        <v>2514</v>
      </c>
      <c r="B5206" s="7" t="s">
        <v>12303</v>
      </c>
      <c r="C5206" s="44" t="n">
        <v>0</v>
      </c>
      <c r="D5206" s="44" t="n">
        <v>1</v>
      </c>
      <c r="E5206" s="38" t="n">
        <f aca="false">IFERROR(C5206/D5206,0)</f>
        <v>0</v>
      </c>
      <c r="F5206" s="45" t="n">
        <v>17</v>
      </c>
    </row>
    <row r="5207" customFormat="false" ht="15" hidden="false" customHeight="false" outlineLevel="0" collapsed="false">
      <c r="A5207" s="7" t="s">
        <v>6654</v>
      </c>
      <c r="B5207" s="7" t="s">
        <v>12285</v>
      </c>
      <c r="C5207" s="44" t="n">
        <v>0</v>
      </c>
      <c r="D5207" s="44" t="n">
        <v>1</v>
      </c>
      <c r="E5207" s="38" t="n">
        <f aca="false">IFERROR(C5207/D5207,0)</f>
        <v>0</v>
      </c>
      <c r="F5207" s="45" t="n">
        <v>27</v>
      </c>
    </row>
    <row r="5208" customFormat="false" ht="15" hidden="false" customHeight="false" outlineLevel="0" collapsed="false">
      <c r="A5208" s="7" t="s">
        <v>5726</v>
      </c>
      <c r="B5208" s="7" t="s">
        <v>12303</v>
      </c>
      <c r="C5208" s="44" t="n">
        <v>0</v>
      </c>
      <c r="D5208" s="44" t="n">
        <v>1</v>
      </c>
      <c r="E5208" s="38" t="n">
        <f aca="false">IFERROR(C5208/D5208,0)</f>
        <v>0</v>
      </c>
      <c r="F5208" s="45" t="n">
        <v>35</v>
      </c>
    </row>
    <row r="5209" customFormat="false" ht="15" hidden="false" customHeight="false" outlineLevel="0" collapsed="false">
      <c r="A5209" s="7" t="s">
        <v>3132</v>
      </c>
      <c r="B5209" s="7" t="s">
        <v>12281</v>
      </c>
      <c r="C5209" s="44" t="n">
        <v>0</v>
      </c>
      <c r="D5209" s="44" t="n">
        <v>1</v>
      </c>
      <c r="E5209" s="38" t="n">
        <f aca="false">IFERROR(C5209/D5209,0)</f>
        <v>0</v>
      </c>
      <c r="F5209" s="45" t="n">
        <v>15</v>
      </c>
    </row>
    <row r="5210" customFormat="false" ht="15" hidden="false" customHeight="false" outlineLevel="0" collapsed="false">
      <c r="A5210" s="7" t="s">
        <v>7645</v>
      </c>
      <c r="B5210" s="7" t="s">
        <v>12288</v>
      </c>
      <c r="C5210" s="44" t="n">
        <v>0</v>
      </c>
      <c r="D5210" s="44" t="n">
        <v>1</v>
      </c>
      <c r="E5210" s="38" t="n">
        <f aca="false">IFERROR(C5210/D5210,0)</f>
        <v>0</v>
      </c>
      <c r="F5210" s="45" t="n">
        <v>53</v>
      </c>
    </row>
    <row r="5211" customFormat="false" ht="15" hidden="false" customHeight="false" outlineLevel="0" collapsed="false">
      <c r="A5211" s="7" t="s">
        <v>4120</v>
      </c>
      <c r="B5211" s="7" t="s">
        <v>12319</v>
      </c>
      <c r="C5211" s="44" t="n">
        <v>0</v>
      </c>
      <c r="D5211" s="44" t="n">
        <v>1</v>
      </c>
      <c r="E5211" s="38" t="n">
        <f aca="false">IFERROR(C5211/D5211,0)</f>
        <v>0</v>
      </c>
      <c r="F5211" s="45" t="n">
        <v>65</v>
      </c>
    </row>
    <row r="5212" customFormat="false" ht="15" hidden="false" customHeight="false" outlineLevel="0" collapsed="false">
      <c r="A5212" s="7" t="s">
        <v>6176</v>
      </c>
      <c r="B5212" s="7" t="s">
        <v>12281</v>
      </c>
      <c r="C5212" s="44" t="n">
        <v>0</v>
      </c>
      <c r="D5212" s="44" t="n">
        <v>1</v>
      </c>
      <c r="E5212" s="38" t="n">
        <f aca="false">IFERROR(C5212/D5212,0)</f>
        <v>0</v>
      </c>
      <c r="F5212" s="45" t="n">
        <v>17</v>
      </c>
    </row>
    <row r="5213" customFormat="false" ht="15" hidden="false" customHeight="false" outlineLevel="0" collapsed="false">
      <c r="A5213" s="7" t="s">
        <v>7602</v>
      </c>
      <c r="B5213" s="7" t="s">
        <v>12284</v>
      </c>
      <c r="C5213" s="44" t="n">
        <v>0</v>
      </c>
      <c r="D5213" s="44" t="n">
        <v>1</v>
      </c>
      <c r="E5213" s="38" t="n">
        <f aca="false">IFERROR(C5213/D5213,0)</f>
        <v>0</v>
      </c>
      <c r="F5213" s="45" t="n">
        <v>9</v>
      </c>
    </row>
    <row r="5214" customFormat="false" ht="15" hidden="false" customHeight="false" outlineLevel="0" collapsed="false">
      <c r="A5214" s="7" t="s">
        <v>6658</v>
      </c>
      <c r="B5214" s="7" t="s">
        <v>12285</v>
      </c>
      <c r="C5214" s="44" t="n">
        <v>0</v>
      </c>
      <c r="D5214" s="44" t="n">
        <v>1</v>
      </c>
      <c r="E5214" s="38" t="n">
        <f aca="false">IFERROR(C5214/D5214,0)</f>
        <v>0</v>
      </c>
      <c r="F5214" s="45" t="n">
        <v>21</v>
      </c>
    </row>
    <row r="5215" customFormat="false" ht="15" hidden="false" customHeight="false" outlineLevel="0" collapsed="false">
      <c r="A5215" s="7" t="s">
        <v>7154</v>
      </c>
      <c r="B5215" s="7" t="s">
        <v>12285</v>
      </c>
      <c r="C5215" s="44" t="n">
        <v>0</v>
      </c>
      <c r="D5215" s="44" t="n">
        <v>1</v>
      </c>
      <c r="E5215" s="38" t="n">
        <f aca="false">IFERROR(C5215/D5215,0)</f>
        <v>0</v>
      </c>
      <c r="F5215" s="45" t="n">
        <v>12</v>
      </c>
    </row>
    <row r="5216" customFormat="false" ht="15" hidden="false" customHeight="false" outlineLevel="0" collapsed="false">
      <c r="A5216" s="7" t="s">
        <v>8672</v>
      </c>
      <c r="B5216" s="7" t="s">
        <v>12298</v>
      </c>
      <c r="C5216" s="44" t="n">
        <v>0</v>
      </c>
      <c r="D5216" s="44" t="n">
        <v>1</v>
      </c>
      <c r="E5216" s="38" t="n">
        <f aca="false">IFERROR(C5216/D5216,0)</f>
        <v>0</v>
      </c>
      <c r="F5216" s="45" t="n">
        <v>34</v>
      </c>
    </row>
    <row r="5217" customFormat="false" ht="15" hidden="false" customHeight="false" outlineLevel="0" collapsed="false">
      <c r="A5217" s="7" t="s">
        <v>5223</v>
      </c>
      <c r="B5217" s="7" t="s">
        <v>12284</v>
      </c>
      <c r="C5217" s="44" t="n">
        <v>0</v>
      </c>
      <c r="D5217" s="44" t="n">
        <v>1</v>
      </c>
      <c r="E5217" s="38" t="n">
        <f aca="false">IFERROR(C5217/D5217,0)</f>
        <v>0</v>
      </c>
      <c r="F5217" s="45" t="n">
        <v>84</v>
      </c>
    </row>
    <row r="5218" customFormat="false" ht="15" hidden="false" customHeight="false" outlineLevel="0" collapsed="false">
      <c r="A5218" s="7" t="s">
        <v>7647</v>
      </c>
      <c r="B5218" s="7" t="s">
        <v>12285</v>
      </c>
      <c r="C5218" s="44" t="n">
        <v>0</v>
      </c>
      <c r="D5218" s="44" t="n">
        <v>1</v>
      </c>
      <c r="E5218" s="38" t="n">
        <f aca="false">IFERROR(C5218/D5218,0)</f>
        <v>0</v>
      </c>
      <c r="F5218" s="45" t="n">
        <v>17</v>
      </c>
    </row>
    <row r="5219" customFormat="false" ht="15" hidden="false" customHeight="false" outlineLevel="0" collapsed="false">
      <c r="A5219" s="7" t="s">
        <v>4722</v>
      </c>
      <c r="B5219" s="7" t="s">
        <v>12281</v>
      </c>
      <c r="C5219" s="44" t="n">
        <v>0</v>
      </c>
      <c r="D5219" s="44" t="n">
        <v>1</v>
      </c>
      <c r="E5219" s="38" t="n">
        <f aca="false">IFERROR(C5219/D5219,0)</f>
        <v>0</v>
      </c>
      <c r="F5219" s="45" t="n">
        <v>10</v>
      </c>
    </row>
    <row r="5220" customFormat="false" ht="15" hidden="false" customHeight="false" outlineLevel="0" collapsed="false">
      <c r="A5220" s="7" t="s">
        <v>2422</v>
      </c>
      <c r="B5220" s="7" t="s">
        <v>12280</v>
      </c>
      <c r="C5220" s="44" t="n">
        <v>0</v>
      </c>
      <c r="D5220" s="44" t="n">
        <v>1</v>
      </c>
      <c r="E5220" s="38" t="n">
        <f aca="false">IFERROR(C5220/D5220,0)</f>
        <v>0</v>
      </c>
      <c r="F5220" s="45" t="n">
        <v>8</v>
      </c>
    </row>
    <row r="5221" customFormat="false" ht="15" hidden="false" customHeight="false" outlineLevel="0" collapsed="false">
      <c r="A5221" s="7" t="s">
        <v>5127</v>
      </c>
      <c r="B5221" s="7" t="s">
        <v>12285</v>
      </c>
      <c r="C5221" s="44" t="n">
        <v>0</v>
      </c>
      <c r="D5221" s="44" t="n">
        <v>1</v>
      </c>
      <c r="E5221" s="38" t="n">
        <f aca="false">IFERROR(C5221/D5221,0)</f>
        <v>0</v>
      </c>
      <c r="F5221" s="45" t="n">
        <v>57</v>
      </c>
    </row>
    <row r="5222" customFormat="false" ht="15" hidden="false" customHeight="false" outlineLevel="0" collapsed="false">
      <c r="A5222" s="7" t="s">
        <v>959</v>
      </c>
      <c r="B5222" s="7" t="s">
        <v>12331</v>
      </c>
      <c r="C5222" s="44" t="n">
        <v>0</v>
      </c>
      <c r="D5222" s="44" t="n">
        <v>1</v>
      </c>
      <c r="E5222" s="38" t="n">
        <f aca="false">IFERROR(C5222/D5222,0)</f>
        <v>0</v>
      </c>
      <c r="F5222" s="45" t="n">
        <v>11</v>
      </c>
    </row>
    <row r="5223" customFormat="false" ht="15" hidden="false" customHeight="false" outlineLevel="0" collapsed="false">
      <c r="A5223" s="7" t="s">
        <v>5699</v>
      </c>
      <c r="B5223" s="7" t="s">
        <v>12294</v>
      </c>
      <c r="C5223" s="44" t="n">
        <v>0</v>
      </c>
      <c r="D5223" s="44" t="n">
        <v>1</v>
      </c>
      <c r="E5223" s="38" t="n">
        <f aca="false">IFERROR(C5223/D5223,0)</f>
        <v>0</v>
      </c>
      <c r="F5223" s="45" t="n">
        <v>7</v>
      </c>
    </row>
    <row r="5224" customFormat="false" ht="15" hidden="false" customHeight="false" outlineLevel="0" collapsed="false">
      <c r="A5224" s="7" t="s">
        <v>2777</v>
      </c>
      <c r="B5224" s="7" t="s">
        <v>12306</v>
      </c>
      <c r="C5224" s="44" t="n">
        <v>0</v>
      </c>
      <c r="D5224" s="44" t="n">
        <v>1</v>
      </c>
      <c r="E5224" s="38" t="n">
        <f aca="false">IFERROR(C5224/D5224,0)</f>
        <v>0</v>
      </c>
      <c r="F5224" s="45" t="n">
        <v>10</v>
      </c>
    </row>
    <row r="5225" customFormat="false" ht="15" hidden="false" customHeight="false" outlineLevel="0" collapsed="false">
      <c r="A5225" s="7" t="s">
        <v>2311</v>
      </c>
      <c r="B5225" s="7" t="s">
        <v>12295</v>
      </c>
      <c r="C5225" s="44" t="n">
        <v>0</v>
      </c>
      <c r="D5225" s="44" t="n">
        <v>1</v>
      </c>
      <c r="E5225" s="38" t="n">
        <f aca="false">IFERROR(C5225/D5225,0)</f>
        <v>0</v>
      </c>
      <c r="F5225" s="45" t="n">
        <v>3</v>
      </c>
    </row>
    <row r="5226" customFormat="false" ht="15" hidden="false" customHeight="false" outlineLevel="0" collapsed="false">
      <c r="A5226" s="7" t="s">
        <v>6190</v>
      </c>
      <c r="B5226" s="7" t="s">
        <v>12285</v>
      </c>
      <c r="C5226" s="44" t="n">
        <v>0</v>
      </c>
      <c r="D5226" s="44" t="n">
        <v>1</v>
      </c>
      <c r="E5226" s="38" t="n">
        <f aca="false">IFERROR(C5226/D5226,0)</f>
        <v>0</v>
      </c>
      <c r="F5226" s="45" t="n">
        <v>7</v>
      </c>
    </row>
    <row r="5227" customFormat="false" ht="15" hidden="false" customHeight="false" outlineLevel="0" collapsed="false">
      <c r="A5227" s="7" t="s">
        <v>3476</v>
      </c>
      <c r="B5227" s="7" t="s">
        <v>12289</v>
      </c>
      <c r="C5227" s="44" t="n">
        <v>0</v>
      </c>
      <c r="D5227" s="44" t="n">
        <v>1</v>
      </c>
      <c r="E5227" s="38" t="n">
        <f aca="false">IFERROR(C5227/D5227,0)</f>
        <v>0</v>
      </c>
      <c r="F5227" s="45" t="n">
        <v>3</v>
      </c>
    </row>
    <row r="5228" customFormat="false" ht="15" hidden="false" customHeight="false" outlineLevel="0" collapsed="false">
      <c r="A5228" s="7" t="s">
        <v>9195</v>
      </c>
      <c r="B5228" s="7" t="s">
        <v>12285</v>
      </c>
      <c r="C5228" s="44" t="n">
        <v>0</v>
      </c>
      <c r="D5228" s="44" t="n">
        <v>1</v>
      </c>
      <c r="E5228" s="38" t="n">
        <f aca="false">IFERROR(C5228/D5228,0)</f>
        <v>0</v>
      </c>
      <c r="F5228" s="45" t="n">
        <v>4</v>
      </c>
    </row>
    <row r="5229" customFormat="false" ht="15" hidden="false" customHeight="false" outlineLevel="0" collapsed="false">
      <c r="A5229" s="7" t="s">
        <v>2304</v>
      </c>
      <c r="B5229" s="7" t="s">
        <v>12356</v>
      </c>
      <c r="C5229" s="44" t="n">
        <v>0</v>
      </c>
      <c r="D5229" s="44" t="n">
        <v>1</v>
      </c>
      <c r="E5229" s="38" t="n">
        <f aca="false">IFERROR(C5229/D5229,0)</f>
        <v>0</v>
      </c>
      <c r="F5229" s="45" t="n">
        <v>18</v>
      </c>
    </row>
    <row r="5230" customFormat="false" ht="15" hidden="false" customHeight="false" outlineLevel="0" collapsed="false">
      <c r="A5230" s="7" t="s">
        <v>2304</v>
      </c>
      <c r="B5230" s="7" t="s">
        <v>12380</v>
      </c>
      <c r="C5230" s="44" t="n">
        <v>0</v>
      </c>
      <c r="D5230" s="44" t="n">
        <v>1</v>
      </c>
      <c r="E5230" s="38" t="n">
        <f aca="false">IFERROR(C5230/D5230,0)</f>
        <v>0</v>
      </c>
      <c r="F5230" s="45" t="n">
        <v>19</v>
      </c>
    </row>
    <row r="5231" customFormat="false" ht="15" hidden="false" customHeight="false" outlineLevel="0" collapsed="false">
      <c r="A5231" s="7" t="s">
        <v>8763</v>
      </c>
      <c r="B5231" s="7" t="s">
        <v>12285</v>
      </c>
      <c r="C5231" s="44" t="n">
        <v>0</v>
      </c>
      <c r="D5231" s="44" t="n">
        <v>1</v>
      </c>
      <c r="E5231" s="38" t="n">
        <f aca="false">IFERROR(C5231/D5231,0)</f>
        <v>0</v>
      </c>
      <c r="F5231" s="45" t="n">
        <v>14</v>
      </c>
    </row>
    <row r="5232" customFormat="false" ht="15" hidden="false" customHeight="false" outlineLevel="0" collapsed="false">
      <c r="A5232" s="7" t="s">
        <v>4754</v>
      </c>
      <c r="B5232" s="7" t="s">
        <v>12292</v>
      </c>
      <c r="C5232" s="44" t="n">
        <v>0</v>
      </c>
      <c r="D5232" s="44" t="n">
        <v>1</v>
      </c>
      <c r="E5232" s="38" t="n">
        <f aca="false">IFERROR(C5232/D5232,0)</f>
        <v>0</v>
      </c>
      <c r="F5232" s="45" t="n">
        <v>26</v>
      </c>
    </row>
    <row r="5233" customFormat="false" ht="15" hidden="false" customHeight="false" outlineLevel="0" collapsed="false">
      <c r="A5233" s="7" t="s">
        <v>8765</v>
      </c>
      <c r="B5233" s="7" t="s">
        <v>12299</v>
      </c>
      <c r="C5233" s="44" t="n">
        <v>0</v>
      </c>
      <c r="D5233" s="44" t="n">
        <v>1</v>
      </c>
      <c r="E5233" s="38" t="n">
        <f aca="false">IFERROR(C5233/D5233,0)</f>
        <v>0</v>
      </c>
      <c r="F5233" s="45" t="n">
        <v>16</v>
      </c>
    </row>
    <row r="5234" customFormat="false" ht="15" hidden="false" customHeight="false" outlineLevel="0" collapsed="false">
      <c r="A5234" s="7" t="s">
        <v>4964</v>
      </c>
      <c r="B5234" s="7" t="s">
        <v>12323</v>
      </c>
      <c r="C5234" s="44" t="n">
        <v>0</v>
      </c>
      <c r="D5234" s="44" t="n">
        <v>1</v>
      </c>
      <c r="E5234" s="38" t="n">
        <f aca="false">IFERROR(C5234/D5234,0)</f>
        <v>0</v>
      </c>
      <c r="F5234" s="45" t="n">
        <v>7</v>
      </c>
    </row>
    <row r="5235" customFormat="false" ht="15" hidden="false" customHeight="false" outlineLevel="0" collapsed="false">
      <c r="A5235" s="7" t="s">
        <v>3841</v>
      </c>
      <c r="B5235" s="7" t="s">
        <v>12285</v>
      </c>
      <c r="C5235" s="44" t="n">
        <v>0</v>
      </c>
      <c r="D5235" s="44" t="n">
        <v>1</v>
      </c>
      <c r="E5235" s="38" t="n">
        <f aca="false">IFERROR(C5235/D5235,0)</f>
        <v>0</v>
      </c>
      <c r="F5235" s="45" t="n">
        <v>12</v>
      </c>
    </row>
    <row r="5236" customFormat="false" ht="15" hidden="false" customHeight="false" outlineLevel="0" collapsed="false">
      <c r="A5236" s="7" t="s">
        <v>2873</v>
      </c>
      <c r="B5236" s="7" t="s">
        <v>12311</v>
      </c>
      <c r="C5236" s="44" t="n">
        <v>0</v>
      </c>
      <c r="D5236" s="44" t="n">
        <v>1</v>
      </c>
      <c r="E5236" s="38" t="n">
        <f aca="false">IFERROR(C5236/D5236,0)</f>
        <v>0</v>
      </c>
      <c r="F5236" s="45" t="n">
        <v>13</v>
      </c>
    </row>
    <row r="5237" customFormat="false" ht="15" hidden="false" customHeight="false" outlineLevel="0" collapsed="false">
      <c r="A5237" s="7" t="s">
        <v>4969</v>
      </c>
      <c r="B5237" s="7" t="s">
        <v>12285</v>
      </c>
      <c r="C5237" s="44" t="n">
        <v>0</v>
      </c>
      <c r="D5237" s="44" t="n">
        <v>1</v>
      </c>
      <c r="E5237" s="38" t="n">
        <f aca="false">IFERROR(C5237/D5237,0)</f>
        <v>0</v>
      </c>
      <c r="F5237" s="45" t="n">
        <v>36</v>
      </c>
    </row>
    <row r="5238" customFormat="false" ht="15" hidden="false" customHeight="false" outlineLevel="0" collapsed="false">
      <c r="A5238" s="7" t="s">
        <v>3919</v>
      </c>
      <c r="B5238" s="7" t="s">
        <v>12285</v>
      </c>
      <c r="C5238" s="44" t="n">
        <v>0</v>
      </c>
      <c r="D5238" s="44" t="n">
        <v>1</v>
      </c>
      <c r="E5238" s="38" t="n">
        <f aca="false">IFERROR(C5238/D5238,0)</f>
        <v>0</v>
      </c>
      <c r="F5238" s="45" t="n">
        <v>86</v>
      </c>
    </row>
    <row r="5239" customFormat="false" ht="15" hidden="false" customHeight="false" outlineLevel="0" collapsed="false">
      <c r="A5239" s="7" t="s">
        <v>7160</v>
      </c>
      <c r="B5239" s="7" t="s">
        <v>12289</v>
      </c>
      <c r="C5239" s="44" t="n">
        <v>0</v>
      </c>
      <c r="D5239" s="44" t="n">
        <v>1</v>
      </c>
      <c r="E5239" s="38" t="n">
        <f aca="false">IFERROR(C5239/D5239,0)</f>
        <v>0</v>
      </c>
      <c r="F5239" s="45" t="n">
        <v>2</v>
      </c>
    </row>
    <row r="5240" customFormat="false" ht="15" hidden="false" customHeight="false" outlineLevel="0" collapsed="false">
      <c r="A5240" s="7" t="s">
        <v>2618</v>
      </c>
      <c r="B5240" s="7" t="s">
        <v>12288</v>
      </c>
      <c r="C5240" s="44" t="n">
        <v>0</v>
      </c>
      <c r="D5240" s="44" t="n">
        <v>1</v>
      </c>
      <c r="E5240" s="38" t="n">
        <f aca="false">IFERROR(C5240/D5240,0)</f>
        <v>0</v>
      </c>
      <c r="F5240" s="45" t="n">
        <v>82</v>
      </c>
    </row>
    <row r="5241" customFormat="false" ht="15" hidden="false" customHeight="false" outlineLevel="0" collapsed="false">
      <c r="A5241" s="7" t="s">
        <v>2573</v>
      </c>
      <c r="B5241" s="7" t="s">
        <v>12341</v>
      </c>
      <c r="C5241" s="44" t="n">
        <v>0</v>
      </c>
      <c r="D5241" s="44" t="n">
        <v>1</v>
      </c>
      <c r="E5241" s="38" t="n">
        <f aca="false">IFERROR(C5241/D5241,0)</f>
        <v>0</v>
      </c>
      <c r="F5241" s="45" t="n">
        <v>26</v>
      </c>
    </row>
    <row r="5242" customFormat="false" ht="15" hidden="false" customHeight="false" outlineLevel="0" collapsed="false">
      <c r="A5242" s="7" t="s">
        <v>8648</v>
      </c>
      <c r="B5242" s="7" t="s">
        <v>12304</v>
      </c>
      <c r="C5242" s="44" t="n">
        <v>0</v>
      </c>
      <c r="D5242" s="44" t="n">
        <v>1</v>
      </c>
      <c r="E5242" s="38" t="n">
        <f aca="false">IFERROR(C5242/D5242,0)</f>
        <v>0</v>
      </c>
      <c r="F5242" s="45" t="n">
        <v>1</v>
      </c>
    </row>
    <row r="5243" customFormat="false" ht="15" hidden="false" customHeight="false" outlineLevel="0" collapsed="false">
      <c r="A5243" s="7" t="s">
        <v>8776</v>
      </c>
      <c r="B5243" s="7" t="s">
        <v>12285</v>
      </c>
      <c r="C5243" s="44" t="n">
        <v>0</v>
      </c>
      <c r="D5243" s="44" t="n">
        <v>1</v>
      </c>
      <c r="E5243" s="38" t="n">
        <f aca="false">IFERROR(C5243/D5243,0)</f>
        <v>0</v>
      </c>
      <c r="F5243" s="45" t="n">
        <v>31</v>
      </c>
    </row>
    <row r="5244" customFormat="false" ht="15" hidden="false" customHeight="false" outlineLevel="0" collapsed="false">
      <c r="A5244" s="7" t="s">
        <v>8777</v>
      </c>
      <c r="B5244" s="7" t="s">
        <v>12285</v>
      </c>
      <c r="C5244" s="44" t="n">
        <v>0</v>
      </c>
      <c r="D5244" s="44" t="n">
        <v>1</v>
      </c>
      <c r="E5244" s="38" t="n">
        <f aca="false">IFERROR(C5244/D5244,0)</f>
        <v>0</v>
      </c>
      <c r="F5244" s="45" t="n">
        <v>13</v>
      </c>
    </row>
    <row r="5245" customFormat="false" ht="15" hidden="false" customHeight="false" outlineLevel="0" collapsed="false">
      <c r="A5245" s="7" t="s">
        <v>2652</v>
      </c>
      <c r="B5245" s="7" t="s">
        <v>12292</v>
      </c>
      <c r="C5245" s="44" t="n">
        <v>0</v>
      </c>
      <c r="D5245" s="44" t="n">
        <v>1</v>
      </c>
      <c r="E5245" s="38" t="n">
        <f aca="false">IFERROR(C5245/D5245,0)</f>
        <v>0</v>
      </c>
      <c r="F5245" s="45" t="n">
        <v>7</v>
      </c>
    </row>
    <row r="5246" customFormat="false" ht="15" hidden="false" customHeight="false" outlineLevel="0" collapsed="false">
      <c r="A5246" s="7" t="s">
        <v>7109</v>
      </c>
      <c r="B5246" s="7" t="s">
        <v>12284</v>
      </c>
      <c r="C5246" s="44" t="n">
        <v>0</v>
      </c>
      <c r="D5246" s="44" t="n">
        <v>1</v>
      </c>
      <c r="E5246" s="38" t="n">
        <f aca="false">IFERROR(C5246/D5246,0)</f>
        <v>0</v>
      </c>
      <c r="F5246" s="45" t="n">
        <v>83</v>
      </c>
    </row>
    <row r="5247" customFormat="false" ht="15" hidden="false" customHeight="false" outlineLevel="0" collapsed="false">
      <c r="A5247" s="7" t="s">
        <v>3279</v>
      </c>
      <c r="B5247" s="7" t="s">
        <v>12288</v>
      </c>
      <c r="C5247" s="44" t="n">
        <v>0</v>
      </c>
      <c r="D5247" s="44" t="n">
        <v>1</v>
      </c>
      <c r="E5247" s="38" t="n">
        <f aca="false">IFERROR(C5247/D5247,0)</f>
        <v>0</v>
      </c>
      <c r="F5247" s="45" t="n">
        <v>70</v>
      </c>
    </row>
    <row r="5248" customFormat="false" ht="15" hidden="false" customHeight="false" outlineLevel="0" collapsed="false">
      <c r="A5248" s="7" t="s">
        <v>2354</v>
      </c>
      <c r="B5248" s="7" t="s">
        <v>12281</v>
      </c>
      <c r="C5248" s="44" t="n">
        <v>0</v>
      </c>
      <c r="D5248" s="44" t="n">
        <v>1</v>
      </c>
      <c r="E5248" s="38" t="n">
        <f aca="false">IFERROR(C5248/D5248,0)</f>
        <v>0</v>
      </c>
      <c r="F5248" s="45" t="n">
        <v>7</v>
      </c>
    </row>
    <row r="5249" customFormat="false" ht="15" hidden="false" customHeight="false" outlineLevel="0" collapsed="false">
      <c r="A5249" s="7" t="s">
        <v>2375</v>
      </c>
      <c r="B5249" s="7" t="s">
        <v>12285</v>
      </c>
      <c r="C5249" s="44" t="n">
        <v>0</v>
      </c>
      <c r="D5249" s="44" t="n">
        <v>1</v>
      </c>
      <c r="E5249" s="38" t="n">
        <f aca="false">IFERROR(C5249/D5249,0)</f>
        <v>0</v>
      </c>
      <c r="F5249" s="45" t="n">
        <v>10</v>
      </c>
    </row>
    <row r="5250" customFormat="false" ht="15" hidden="false" customHeight="false" outlineLevel="0" collapsed="false">
      <c r="A5250" s="7" t="s">
        <v>4098</v>
      </c>
      <c r="B5250" s="7" t="s">
        <v>12313</v>
      </c>
      <c r="C5250" s="44" t="n">
        <v>0</v>
      </c>
      <c r="D5250" s="44" t="n">
        <v>1</v>
      </c>
      <c r="E5250" s="38" t="n">
        <f aca="false">IFERROR(C5250/D5250,0)</f>
        <v>0</v>
      </c>
      <c r="F5250" s="45" t="n">
        <v>11</v>
      </c>
    </row>
    <row r="5251" customFormat="false" ht="15" hidden="false" customHeight="false" outlineLevel="0" collapsed="false">
      <c r="A5251" s="7" t="s">
        <v>990</v>
      </c>
      <c r="B5251" s="7" t="s">
        <v>12282</v>
      </c>
      <c r="C5251" s="44" t="n">
        <v>0</v>
      </c>
      <c r="D5251" s="44" t="n">
        <v>1</v>
      </c>
      <c r="E5251" s="38" t="n">
        <f aca="false">IFERROR(C5251/D5251,0)</f>
        <v>0</v>
      </c>
      <c r="F5251" s="45" t="n">
        <v>8</v>
      </c>
    </row>
    <row r="5252" customFormat="false" ht="15" hidden="false" customHeight="false" outlineLevel="0" collapsed="false">
      <c r="A5252" s="7" t="s">
        <v>2766</v>
      </c>
      <c r="B5252" s="7" t="s">
        <v>12291</v>
      </c>
      <c r="C5252" s="44" t="n">
        <v>0</v>
      </c>
      <c r="D5252" s="44" t="n">
        <v>1</v>
      </c>
      <c r="E5252" s="38" t="n">
        <f aca="false">IFERROR(C5252/D5252,0)</f>
        <v>0</v>
      </c>
      <c r="F5252" s="45" t="n">
        <v>7</v>
      </c>
    </row>
    <row r="5253" customFormat="false" ht="15" hidden="false" customHeight="false" outlineLevel="0" collapsed="false">
      <c r="A5253" s="7" t="s">
        <v>4157</v>
      </c>
      <c r="B5253" s="7" t="s">
        <v>12285</v>
      </c>
      <c r="C5253" s="44" t="n">
        <v>0</v>
      </c>
      <c r="D5253" s="44" t="n">
        <v>1</v>
      </c>
      <c r="E5253" s="38" t="n">
        <f aca="false">IFERROR(C5253/D5253,0)</f>
        <v>0</v>
      </c>
      <c r="F5253" s="45" t="n">
        <v>8</v>
      </c>
    </row>
    <row r="5254" customFormat="false" ht="15" hidden="false" customHeight="false" outlineLevel="0" collapsed="false">
      <c r="A5254" s="7" t="s">
        <v>7681</v>
      </c>
      <c r="B5254" s="7" t="s">
        <v>12358</v>
      </c>
      <c r="C5254" s="44" t="n">
        <v>0</v>
      </c>
      <c r="D5254" s="44" t="n">
        <v>1</v>
      </c>
      <c r="E5254" s="38" t="n">
        <f aca="false">IFERROR(C5254/D5254,0)</f>
        <v>0</v>
      </c>
      <c r="F5254" s="45" t="n">
        <v>54</v>
      </c>
    </row>
    <row r="5255" customFormat="false" ht="15" hidden="false" customHeight="false" outlineLevel="0" collapsed="false">
      <c r="A5255" s="7" t="s">
        <v>2317</v>
      </c>
      <c r="B5255" s="7" t="s">
        <v>12336</v>
      </c>
      <c r="C5255" s="44" t="n">
        <v>0</v>
      </c>
      <c r="D5255" s="44" t="n">
        <v>1</v>
      </c>
      <c r="E5255" s="38" t="n">
        <f aca="false">IFERROR(C5255/D5255,0)</f>
        <v>0</v>
      </c>
      <c r="F5255" s="45" t="n">
        <v>29</v>
      </c>
    </row>
    <row r="5256" customFormat="false" ht="15" hidden="false" customHeight="false" outlineLevel="0" collapsed="false">
      <c r="A5256" s="7" t="s">
        <v>2635</v>
      </c>
      <c r="B5256" s="7" t="s">
        <v>12321</v>
      </c>
      <c r="C5256" s="44" t="n">
        <v>0</v>
      </c>
      <c r="D5256" s="44" t="n">
        <v>1</v>
      </c>
      <c r="E5256" s="38" t="n">
        <f aca="false">IFERROR(C5256/D5256,0)</f>
        <v>0</v>
      </c>
      <c r="F5256" s="45" t="n">
        <v>23</v>
      </c>
    </row>
    <row r="5257" customFormat="false" ht="15" hidden="false" customHeight="false" outlineLevel="0" collapsed="false">
      <c r="A5257" s="7" t="s">
        <v>2365</v>
      </c>
      <c r="B5257" s="7" t="s">
        <v>12322</v>
      </c>
      <c r="C5257" s="44" t="n">
        <v>0</v>
      </c>
      <c r="D5257" s="44" t="n">
        <v>1</v>
      </c>
      <c r="E5257" s="38" t="n">
        <f aca="false">IFERROR(C5257/D5257,0)</f>
        <v>0</v>
      </c>
      <c r="F5257" s="45" t="n">
        <v>22</v>
      </c>
    </row>
    <row r="5258" customFormat="false" ht="15" hidden="false" customHeight="false" outlineLevel="0" collapsed="false">
      <c r="A5258" s="7" t="s">
        <v>3907</v>
      </c>
      <c r="B5258" s="7" t="s">
        <v>12282</v>
      </c>
      <c r="C5258" s="44" t="n">
        <v>0</v>
      </c>
      <c r="D5258" s="44" t="n">
        <v>1</v>
      </c>
      <c r="E5258" s="38" t="n">
        <f aca="false">IFERROR(C5258/D5258,0)</f>
        <v>0</v>
      </c>
      <c r="F5258" s="45" t="n">
        <v>29</v>
      </c>
    </row>
    <row r="5259" customFormat="false" ht="15" hidden="false" customHeight="false" outlineLevel="0" collapsed="false">
      <c r="A5259" s="7" t="s">
        <v>7166</v>
      </c>
      <c r="B5259" s="7" t="s">
        <v>12285</v>
      </c>
      <c r="C5259" s="44" t="n">
        <v>0</v>
      </c>
      <c r="D5259" s="44" t="n">
        <v>1</v>
      </c>
      <c r="E5259" s="38" t="n">
        <f aca="false">IFERROR(C5259/D5259,0)</f>
        <v>0</v>
      </c>
      <c r="F5259" s="45" t="n">
        <v>3</v>
      </c>
    </row>
    <row r="5260" customFormat="false" ht="15" hidden="false" customHeight="false" outlineLevel="0" collapsed="false">
      <c r="A5260" s="7" t="s">
        <v>2310</v>
      </c>
      <c r="B5260" s="7" t="s">
        <v>12323</v>
      </c>
      <c r="C5260" s="44" t="n">
        <v>0</v>
      </c>
      <c r="D5260" s="44" t="n">
        <v>1</v>
      </c>
      <c r="E5260" s="38" t="n">
        <f aca="false">IFERROR(C5260/D5260,0)</f>
        <v>0</v>
      </c>
      <c r="F5260" s="45" t="n">
        <v>24</v>
      </c>
    </row>
    <row r="5261" customFormat="false" ht="15" hidden="false" customHeight="false" outlineLevel="0" collapsed="false">
      <c r="A5261" s="7" t="s">
        <v>2536</v>
      </c>
      <c r="B5261" s="7" t="s">
        <v>12295</v>
      </c>
      <c r="C5261" s="44" t="n">
        <v>0</v>
      </c>
      <c r="D5261" s="44" t="n">
        <v>1</v>
      </c>
      <c r="E5261" s="38" t="n">
        <f aca="false">IFERROR(C5261/D5261,0)</f>
        <v>0</v>
      </c>
      <c r="F5261" s="45" t="n">
        <v>28</v>
      </c>
    </row>
    <row r="5262" customFormat="false" ht="15" hidden="false" customHeight="false" outlineLevel="0" collapsed="false">
      <c r="A5262" s="7" t="s">
        <v>2357</v>
      </c>
      <c r="B5262" s="7" t="s">
        <v>12323</v>
      </c>
      <c r="C5262" s="44" t="n">
        <v>0</v>
      </c>
      <c r="D5262" s="44" t="n">
        <v>1</v>
      </c>
      <c r="E5262" s="38" t="n">
        <f aca="false">IFERROR(C5262/D5262,0)</f>
        <v>0</v>
      </c>
      <c r="F5262" s="45" t="n">
        <v>9</v>
      </c>
    </row>
    <row r="5263" customFormat="false" ht="15" hidden="false" customHeight="false" outlineLevel="0" collapsed="false">
      <c r="A5263" s="7" t="s">
        <v>2372</v>
      </c>
      <c r="B5263" s="7" t="s">
        <v>12292</v>
      </c>
      <c r="C5263" s="44" t="n">
        <v>0</v>
      </c>
      <c r="D5263" s="44" t="n">
        <v>1</v>
      </c>
      <c r="E5263" s="38" t="n">
        <f aca="false">IFERROR(C5263/D5263,0)</f>
        <v>0</v>
      </c>
      <c r="F5263" s="45" t="n">
        <v>3</v>
      </c>
    </row>
    <row r="5264" customFormat="false" ht="15" hidden="false" customHeight="false" outlineLevel="0" collapsed="false">
      <c r="A5264" s="7" t="s">
        <v>2714</v>
      </c>
      <c r="B5264" s="7" t="s">
        <v>12287</v>
      </c>
      <c r="C5264" s="44" t="n">
        <v>0</v>
      </c>
      <c r="D5264" s="44" t="n">
        <v>1</v>
      </c>
      <c r="E5264" s="38" t="n">
        <f aca="false">IFERROR(C5264/D5264,0)</f>
        <v>0</v>
      </c>
      <c r="F5264" s="45" t="n">
        <v>28</v>
      </c>
    </row>
    <row r="5265" customFormat="false" ht="15" hidden="false" customHeight="false" outlineLevel="0" collapsed="false">
      <c r="A5265" s="7" t="s">
        <v>2310</v>
      </c>
      <c r="B5265" s="7" t="s">
        <v>12378</v>
      </c>
      <c r="C5265" s="44" t="n">
        <v>0</v>
      </c>
      <c r="D5265" s="44" t="n">
        <v>1</v>
      </c>
      <c r="E5265" s="38" t="n">
        <f aca="false">IFERROR(C5265/D5265,0)</f>
        <v>0</v>
      </c>
      <c r="F5265" s="45" t="n">
        <v>25</v>
      </c>
    </row>
    <row r="5266" customFormat="false" ht="15" hidden="false" customHeight="false" outlineLevel="0" collapsed="false">
      <c r="A5266" s="7" t="s">
        <v>6695</v>
      </c>
      <c r="B5266" s="7" t="s">
        <v>12285</v>
      </c>
      <c r="C5266" s="44" t="n">
        <v>0</v>
      </c>
      <c r="D5266" s="44" t="n">
        <v>1</v>
      </c>
      <c r="E5266" s="38" t="n">
        <f aca="false">IFERROR(C5266/D5266,0)</f>
        <v>0</v>
      </c>
      <c r="F5266" s="45" t="n">
        <v>10</v>
      </c>
    </row>
    <row r="5267" customFormat="false" ht="15" hidden="false" customHeight="false" outlineLevel="0" collapsed="false">
      <c r="A5267" s="7" t="s">
        <v>4008</v>
      </c>
      <c r="B5267" s="7" t="s">
        <v>12281</v>
      </c>
      <c r="C5267" s="44" t="n">
        <v>0</v>
      </c>
      <c r="D5267" s="44" t="n">
        <v>1</v>
      </c>
      <c r="E5267" s="38" t="n">
        <f aca="false">IFERROR(C5267/D5267,0)</f>
        <v>0</v>
      </c>
      <c r="F5267" s="45" t="n">
        <v>21</v>
      </c>
    </row>
    <row r="5268" customFormat="false" ht="15" hidden="false" customHeight="false" outlineLevel="0" collapsed="false">
      <c r="A5268" s="7" t="s">
        <v>6215</v>
      </c>
      <c r="B5268" s="7" t="s">
        <v>12281</v>
      </c>
      <c r="C5268" s="44" t="n">
        <v>0</v>
      </c>
      <c r="D5268" s="44" t="n">
        <v>1</v>
      </c>
      <c r="E5268" s="38" t="n">
        <f aca="false">IFERROR(C5268/D5268,0)</f>
        <v>0</v>
      </c>
      <c r="F5268" s="45" t="n">
        <v>9</v>
      </c>
    </row>
    <row r="5269" customFormat="false" ht="15" hidden="false" customHeight="false" outlineLevel="0" collapsed="false">
      <c r="A5269" s="7" t="s">
        <v>2674</v>
      </c>
      <c r="B5269" s="7" t="s">
        <v>12306</v>
      </c>
      <c r="C5269" s="44" t="n">
        <v>0</v>
      </c>
      <c r="D5269" s="44" t="n">
        <v>1</v>
      </c>
      <c r="E5269" s="38" t="n">
        <f aca="false">IFERROR(C5269/D5269,0)</f>
        <v>0</v>
      </c>
      <c r="F5269" s="45" t="n">
        <v>10</v>
      </c>
    </row>
    <row r="5270" customFormat="false" ht="15" hidden="false" customHeight="false" outlineLevel="0" collapsed="false">
      <c r="A5270" s="7" t="s">
        <v>3662</v>
      </c>
      <c r="B5270" s="7" t="s">
        <v>12303</v>
      </c>
      <c r="C5270" s="44" t="n">
        <v>0</v>
      </c>
      <c r="D5270" s="44" t="n">
        <v>1</v>
      </c>
      <c r="E5270" s="38" t="n">
        <f aca="false">IFERROR(C5270/D5270,0)</f>
        <v>0</v>
      </c>
      <c r="F5270" s="45" t="n">
        <v>54</v>
      </c>
    </row>
    <row r="5271" customFormat="false" ht="15" hidden="false" customHeight="false" outlineLevel="0" collapsed="false">
      <c r="A5271" s="7" t="s">
        <v>3906</v>
      </c>
      <c r="B5271" s="7" t="s">
        <v>12285</v>
      </c>
      <c r="C5271" s="44" t="n">
        <v>0</v>
      </c>
      <c r="D5271" s="44" t="n">
        <v>1</v>
      </c>
      <c r="E5271" s="38" t="n">
        <f aca="false">IFERROR(C5271/D5271,0)</f>
        <v>0</v>
      </c>
      <c r="F5271" s="45" t="n">
        <v>11</v>
      </c>
    </row>
    <row r="5272" customFormat="false" ht="15" hidden="false" customHeight="false" outlineLevel="0" collapsed="false">
      <c r="A5272" s="7" t="s">
        <v>2536</v>
      </c>
      <c r="B5272" s="7" t="s">
        <v>12368</v>
      </c>
      <c r="C5272" s="44" t="n">
        <v>0</v>
      </c>
      <c r="D5272" s="44" t="n">
        <v>1</v>
      </c>
      <c r="E5272" s="38" t="n">
        <f aca="false">IFERROR(C5272/D5272,0)</f>
        <v>0</v>
      </c>
      <c r="F5272" s="45" t="n">
        <v>29</v>
      </c>
    </row>
    <row r="5273" customFormat="false" ht="15" hidden="false" customHeight="false" outlineLevel="0" collapsed="false">
      <c r="A5273" s="7" t="s">
        <v>3029</v>
      </c>
      <c r="B5273" s="7" t="s">
        <v>12305</v>
      </c>
      <c r="C5273" s="44" t="n">
        <v>0</v>
      </c>
      <c r="D5273" s="44" t="n">
        <v>1</v>
      </c>
      <c r="E5273" s="38" t="n">
        <f aca="false">IFERROR(C5273/D5273,0)</f>
        <v>0</v>
      </c>
      <c r="F5273" s="45" t="n">
        <v>29</v>
      </c>
    </row>
    <row r="5274" customFormat="false" ht="15" hidden="false" customHeight="false" outlineLevel="0" collapsed="false">
      <c r="A5274" s="7" t="s">
        <v>2896</v>
      </c>
      <c r="B5274" s="7" t="s">
        <v>12302</v>
      </c>
      <c r="C5274" s="44" t="n">
        <v>0</v>
      </c>
      <c r="D5274" s="44" t="n">
        <v>1</v>
      </c>
      <c r="E5274" s="38" t="n">
        <f aca="false">IFERROR(C5274/D5274,0)</f>
        <v>0</v>
      </c>
      <c r="F5274" s="45" t="n">
        <v>43</v>
      </c>
    </row>
    <row r="5275" customFormat="false" ht="15" hidden="false" customHeight="false" outlineLevel="0" collapsed="false">
      <c r="A5275" s="7" t="s">
        <v>2661</v>
      </c>
      <c r="B5275" s="7" t="s">
        <v>12287</v>
      </c>
      <c r="C5275" s="44" t="n">
        <v>0</v>
      </c>
      <c r="D5275" s="44" t="n">
        <v>1</v>
      </c>
      <c r="E5275" s="38" t="n">
        <f aca="false">IFERROR(C5275/D5275,0)</f>
        <v>0</v>
      </c>
      <c r="F5275" s="45" t="n">
        <v>36</v>
      </c>
    </row>
    <row r="5276" customFormat="false" ht="15" hidden="false" customHeight="false" outlineLevel="0" collapsed="false">
      <c r="A5276" s="7" t="s">
        <v>2632</v>
      </c>
      <c r="B5276" s="7" t="s">
        <v>12281</v>
      </c>
      <c r="C5276" s="44" t="n">
        <v>0</v>
      </c>
      <c r="D5276" s="44" t="n">
        <v>1</v>
      </c>
      <c r="E5276" s="38" t="n">
        <f aca="false">IFERROR(C5276/D5276,0)</f>
        <v>0</v>
      </c>
      <c r="F5276" s="45" t="n">
        <v>23</v>
      </c>
    </row>
    <row r="5277" customFormat="false" ht="15" hidden="false" customHeight="false" outlineLevel="0" collapsed="false">
      <c r="A5277" s="7" t="s">
        <v>2641</v>
      </c>
      <c r="B5277" s="7" t="s">
        <v>12301</v>
      </c>
      <c r="C5277" s="44" t="n">
        <v>0</v>
      </c>
      <c r="D5277" s="44" t="n">
        <v>1</v>
      </c>
      <c r="E5277" s="38" t="n">
        <f aca="false">IFERROR(C5277/D5277,0)</f>
        <v>0</v>
      </c>
      <c r="F5277" s="45" t="n">
        <v>44</v>
      </c>
    </row>
    <row r="5278" customFormat="false" ht="15" hidden="false" customHeight="false" outlineLevel="0" collapsed="false">
      <c r="A5278" s="7" t="s">
        <v>4914</v>
      </c>
      <c r="B5278" s="7" t="s">
        <v>12283</v>
      </c>
      <c r="C5278" s="44" t="n">
        <v>0</v>
      </c>
      <c r="D5278" s="44" t="n">
        <v>1</v>
      </c>
      <c r="E5278" s="38" t="n">
        <f aca="false">IFERROR(C5278/D5278,0)</f>
        <v>0</v>
      </c>
      <c r="F5278" s="45" t="n">
        <v>6</v>
      </c>
    </row>
    <row r="5279" customFormat="false" ht="15" hidden="false" customHeight="false" outlineLevel="0" collapsed="false">
      <c r="A5279" s="7" t="s">
        <v>2914</v>
      </c>
      <c r="B5279" s="7" t="s">
        <v>12358</v>
      </c>
      <c r="C5279" s="44" t="n">
        <v>0</v>
      </c>
      <c r="D5279" s="44" t="n">
        <v>1</v>
      </c>
      <c r="E5279" s="38" t="n">
        <f aca="false">IFERROR(C5279/D5279,0)</f>
        <v>0</v>
      </c>
      <c r="F5279" s="45" t="n">
        <v>33</v>
      </c>
    </row>
    <row r="5280" customFormat="false" ht="15" hidden="false" customHeight="false" outlineLevel="0" collapsed="false">
      <c r="A5280" s="7" t="s">
        <v>3439</v>
      </c>
      <c r="B5280" s="7" t="s">
        <v>12284</v>
      </c>
      <c r="C5280" s="44" t="n">
        <v>0</v>
      </c>
      <c r="D5280" s="44" t="n">
        <v>1</v>
      </c>
      <c r="E5280" s="38" t="n">
        <f aca="false">IFERROR(C5280/D5280,0)</f>
        <v>0</v>
      </c>
      <c r="F5280" s="45" t="n">
        <v>59</v>
      </c>
    </row>
    <row r="5281" customFormat="false" ht="15" hidden="false" customHeight="false" outlineLevel="0" collapsed="false">
      <c r="A5281" s="7" t="s">
        <v>3331</v>
      </c>
      <c r="B5281" s="7" t="s">
        <v>12288</v>
      </c>
      <c r="C5281" s="44" t="n">
        <v>0</v>
      </c>
      <c r="D5281" s="44" t="n">
        <v>1</v>
      </c>
      <c r="E5281" s="38" t="n">
        <f aca="false">IFERROR(C5281/D5281,0)</f>
        <v>0</v>
      </c>
      <c r="F5281" s="45" t="n">
        <v>44</v>
      </c>
    </row>
    <row r="5282" customFormat="false" ht="15" hidden="false" customHeight="false" outlineLevel="0" collapsed="false">
      <c r="A5282" s="7" t="s">
        <v>7698</v>
      </c>
      <c r="B5282" s="7" t="s">
        <v>12281</v>
      </c>
      <c r="C5282" s="44" t="n">
        <v>0</v>
      </c>
      <c r="D5282" s="44" t="n">
        <v>1</v>
      </c>
      <c r="E5282" s="38" t="n">
        <f aca="false">IFERROR(C5282/D5282,0)</f>
        <v>0</v>
      </c>
      <c r="F5282" s="45" t="n">
        <v>20</v>
      </c>
    </row>
    <row r="5283" customFormat="false" ht="15" hidden="false" customHeight="false" outlineLevel="0" collapsed="false">
      <c r="A5283" s="7" t="s">
        <v>2711</v>
      </c>
      <c r="B5283" s="7" t="s">
        <v>12292</v>
      </c>
      <c r="C5283" s="44" t="n">
        <v>0</v>
      </c>
      <c r="D5283" s="44" t="n">
        <v>1</v>
      </c>
      <c r="E5283" s="38" t="n">
        <f aca="false">IFERROR(C5283/D5283,0)</f>
        <v>0</v>
      </c>
      <c r="F5283" s="45" t="n">
        <v>12</v>
      </c>
    </row>
    <row r="5284" customFormat="false" ht="15" hidden="false" customHeight="false" outlineLevel="0" collapsed="false">
      <c r="A5284" s="7" t="s">
        <v>2618</v>
      </c>
      <c r="B5284" s="7" t="s">
        <v>12346</v>
      </c>
      <c r="C5284" s="44" t="n">
        <v>0</v>
      </c>
      <c r="D5284" s="44" t="n">
        <v>1</v>
      </c>
      <c r="E5284" s="38" t="n">
        <f aca="false">IFERROR(C5284/D5284,0)</f>
        <v>0</v>
      </c>
      <c r="F5284" s="45" t="n">
        <v>84</v>
      </c>
    </row>
    <row r="5285" customFormat="false" ht="15" hidden="false" customHeight="false" outlineLevel="0" collapsed="false">
      <c r="A5285" s="7" t="s">
        <v>2430</v>
      </c>
      <c r="B5285" s="7" t="s">
        <v>12283</v>
      </c>
      <c r="C5285" s="44" t="n">
        <v>0</v>
      </c>
      <c r="D5285" s="44" t="n">
        <v>1</v>
      </c>
      <c r="E5285" s="38" t="n">
        <f aca="false">IFERROR(C5285/D5285,0)</f>
        <v>0</v>
      </c>
      <c r="F5285" s="45" t="n">
        <v>9</v>
      </c>
    </row>
    <row r="5286" customFormat="false" ht="15" hidden="false" customHeight="false" outlineLevel="0" collapsed="false">
      <c r="A5286" s="7" t="s">
        <v>7703</v>
      </c>
      <c r="B5286" s="7" t="s">
        <v>12280</v>
      </c>
      <c r="C5286" s="44" t="n">
        <v>0</v>
      </c>
      <c r="D5286" s="44" t="n">
        <v>1</v>
      </c>
      <c r="E5286" s="38" t="n">
        <f aca="false">IFERROR(C5286/D5286,0)</f>
        <v>0</v>
      </c>
      <c r="F5286" s="45" t="n">
        <v>20</v>
      </c>
    </row>
    <row r="5287" customFormat="false" ht="15" hidden="false" customHeight="false" outlineLevel="0" collapsed="false">
      <c r="A5287" s="7" t="s">
        <v>2317</v>
      </c>
      <c r="B5287" s="7" t="s">
        <v>12296</v>
      </c>
      <c r="C5287" s="44" t="n">
        <v>0</v>
      </c>
      <c r="D5287" s="44" t="n">
        <v>1</v>
      </c>
      <c r="E5287" s="38" t="n">
        <f aca="false">IFERROR(C5287/D5287,0)</f>
        <v>0</v>
      </c>
      <c r="F5287" s="45" t="n">
        <v>29</v>
      </c>
    </row>
    <row r="5288" customFormat="false" ht="15" hidden="false" customHeight="false" outlineLevel="0" collapsed="false">
      <c r="A5288" s="7" t="s">
        <v>4408</v>
      </c>
      <c r="B5288" s="7" t="s">
        <v>12292</v>
      </c>
      <c r="C5288" s="44" t="n">
        <v>0</v>
      </c>
      <c r="D5288" s="44" t="n">
        <v>1</v>
      </c>
      <c r="E5288" s="38" t="n">
        <f aca="false">IFERROR(C5288/D5288,0)</f>
        <v>0</v>
      </c>
      <c r="F5288" s="45" t="n">
        <v>23</v>
      </c>
    </row>
    <row r="5289" customFormat="false" ht="15" hidden="false" customHeight="false" outlineLevel="0" collapsed="false">
      <c r="A5289" s="7" t="s">
        <v>2929</v>
      </c>
      <c r="B5289" s="7" t="s">
        <v>12294</v>
      </c>
      <c r="C5289" s="44" t="n">
        <v>0</v>
      </c>
      <c r="D5289" s="44" t="n">
        <v>1</v>
      </c>
      <c r="E5289" s="38" t="n">
        <f aca="false">IFERROR(C5289/D5289,0)</f>
        <v>0</v>
      </c>
      <c r="F5289" s="45" t="n">
        <v>28</v>
      </c>
    </row>
    <row r="5290" customFormat="false" ht="15" hidden="false" customHeight="false" outlineLevel="0" collapsed="false">
      <c r="A5290" s="7" t="s">
        <v>6706</v>
      </c>
      <c r="B5290" s="7" t="s">
        <v>12281</v>
      </c>
      <c r="C5290" s="44" t="n">
        <v>0</v>
      </c>
      <c r="D5290" s="44" t="n">
        <v>1</v>
      </c>
      <c r="E5290" s="38" t="n">
        <f aca="false">IFERROR(C5290/D5290,0)</f>
        <v>0</v>
      </c>
      <c r="F5290" s="45" t="n">
        <v>11</v>
      </c>
    </row>
    <row r="5291" customFormat="false" ht="15" hidden="false" customHeight="false" outlineLevel="0" collapsed="false">
      <c r="A5291" s="7" t="s">
        <v>6575</v>
      </c>
      <c r="B5291" s="7" t="s">
        <v>12292</v>
      </c>
      <c r="C5291" s="44" t="n">
        <v>0</v>
      </c>
      <c r="D5291" s="44" t="n">
        <v>1</v>
      </c>
      <c r="E5291" s="38" t="n">
        <f aca="false">IFERROR(C5291/D5291,0)</f>
        <v>0</v>
      </c>
      <c r="F5291" s="45" t="n">
        <v>17</v>
      </c>
    </row>
    <row r="5292" customFormat="false" ht="15" hidden="false" customHeight="false" outlineLevel="0" collapsed="false">
      <c r="A5292" s="7" t="s">
        <v>5734</v>
      </c>
      <c r="B5292" s="7" t="s">
        <v>12292</v>
      </c>
      <c r="C5292" s="44" t="n">
        <v>0</v>
      </c>
      <c r="D5292" s="44" t="n">
        <v>1</v>
      </c>
      <c r="E5292" s="38" t="n">
        <f aca="false">IFERROR(C5292/D5292,0)</f>
        <v>0</v>
      </c>
      <c r="F5292" s="45" t="n">
        <v>12</v>
      </c>
    </row>
    <row r="5293" customFormat="false" ht="15" hidden="false" customHeight="false" outlineLevel="0" collapsed="false">
      <c r="A5293" s="7" t="s">
        <v>8625</v>
      </c>
      <c r="B5293" s="7" t="s">
        <v>12337</v>
      </c>
      <c r="C5293" s="44" t="n">
        <v>0</v>
      </c>
      <c r="D5293" s="44" t="n">
        <v>1</v>
      </c>
      <c r="E5293" s="38" t="n">
        <f aca="false">IFERROR(C5293/D5293,0)</f>
        <v>0</v>
      </c>
      <c r="F5293" s="45" t="n">
        <v>51</v>
      </c>
    </row>
    <row r="5294" customFormat="false" ht="15" hidden="false" customHeight="false" outlineLevel="0" collapsed="false">
      <c r="A5294" s="7" t="s">
        <v>8392</v>
      </c>
      <c r="B5294" s="7" t="s">
        <v>12285</v>
      </c>
      <c r="C5294" s="44" t="n">
        <v>0</v>
      </c>
      <c r="D5294" s="44" t="n">
        <v>1</v>
      </c>
      <c r="E5294" s="38" t="n">
        <f aca="false">IFERROR(C5294/D5294,0)</f>
        <v>0</v>
      </c>
      <c r="F5294" s="45" t="n">
        <v>59</v>
      </c>
    </row>
    <row r="5295" customFormat="false" ht="15" hidden="false" customHeight="false" outlineLevel="0" collapsed="false">
      <c r="A5295" s="7" t="s">
        <v>7463</v>
      </c>
      <c r="B5295" s="7" t="s">
        <v>12313</v>
      </c>
      <c r="C5295" s="44" t="n">
        <v>0</v>
      </c>
      <c r="D5295" s="44" t="n">
        <v>1</v>
      </c>
      <c r="E5295" s="38" t="n">
        <f aca="false">IFERROR(C5295/D5295,0)</f>
        <v>0</v>
      </c>
      <c r="F5295" s="45" t="n">
        <v>6</v>
      </c>
    </row>
    <row r="5296" customFormat="false" ht="15" hidden="false" customHeight="false" outlineLevel="0" collapsed="false">
      <c r="A5296" s="7" t="s">
        <v>4732</v>
      </c>
      <c r="B5296" s="7" t="s">
        <v>12294</v>
      </c>
      <c r="C5296" s="44" t="n">
        <v>0</v>
      </c>
      <c r="D5296" s="44" t="n">
        <v>1</v>
      </c>
      <c r="E5296" s="38" t="n">
        <f aca="false">IFERROR(C5296/D5296,0)</f>
        <v>0</v>
      </c>
      <c r="F5296" s="45" t="n">
        <v>4</v>
      </c>
    </row>
    <row r="5297" customFormat="false" ht="15" hidden="false" customHeight="false" outlineLevel="0" collapsed="false">
      <c r="A5297" s="7" t="s">
        <v>4145</v>
      </c>
      <c r="B5297" s="7" t="s">
        <v>12285</v>
      </c>
      <c r="C5297" s="44" t="n">
        <v>0</v>
      </c>
      <c r="D5297" s="44" t="n">
        <v>1</v>
      </c>
      <c r="E5297" s="38" t="n">
        <f aca="false">IFERROR(C5297/D5297,0)</f>
        <v>0</v>
      </c>
      <c r="F5297" s="45" t="n">
        <v>13</v>
      </c>
    </row>
    <row r="5298" customFormat="false" ht="15" hidden="false" customHeight="false" outlineLevel="0" collapsed="false">
      <c r="A5298" s="7" t="s">
        <v>6714</v>
      </c>
      <c r="B5298" s="7" t="s">
        <v>12285</v>
      </c>
      <c r="C5298" s="44" t="n">
        <v>0</v>
      </c>
      <c r="D5298" s="44" t="n">
        <v>1</v>
      </c>
      <c r="E5298" s="38" t="n">
        <f aca="false">IFERROR(C5298/D5298,0)</f>
        <v>0</v>
      </c>
      <c r="F5298" s="45" t="n">
        <v>13</v>
      </c>
    </row>
    <row r="5299" customFormat="false" ht="15" hidden="false" customHeight="false" outlineLevel="0" collapsed="false">
      <c r="A5299" s="7" t="s">
        <v>2744</v>
      </c>
      <c r="B5299" s="7" t="s">
        <v>12308</v>
      </c>
      <c r="C5299" s="44" t="n">
        <v>0</v>
      </c>
      <c r="D5299" s="44" t="n">
        <v>1</v>
      </c>
      <c r="E5299" s="38" t="n">
        <f aca="false">IFERROR(C5299/D5299,0)</f>
        <v>0</v>
      </c>
      <c r="F5299" s="45" t="n">
        <v>38</v>
      </c>
    </row>
    <row r="5300" customFormat="false" ht="15" hidden="false" customHeight="false" outlineLevel="0" collapsed="false">
      <c r="A5300" s="7" t="s">
        <v>2771</v>
      </c>
      <c r="B5300" s="7" t="s">
        <v>12295</v>
      </c>
      <c r="C5300" s="44" t="n">
        <v>0</v>
      </c>
      <c r="D5300" s="44" t="n">
        <v>1</v>
      </c>
      <c r="E5300" s="38" t="n">
        <f aca="false">IFERROR(C5300/D5300,0)</f>
        <v>0</v>
      </c>
      <c r="F5300" s="45" t="n">
        <v>66</v>
      </c>
    </row>
    <row r="5301" customFormat="false" ht="15" hidden="false" customHeight="false" outlineLevel="0" collapsed="false">
      <c r="A5301" s="7" t="s">
        <v>2423</v>
      </c>
      <c r="B5301" s="7" t="s">
        <v>12289</v>
      </c>
      <c r="C5301" s="44" t="n">
        <v>0</v>
      </c>
      <c r="D5301" s="44" t="n">
        <v>1</v>
      </c>
      <c r="E5301" s="38" t="n">
        <f aca="false">IFERROR(C5301/D5301,0)</f>
        <v>0</v>
      </c>
      <c r="F5301" s="45" t="n">
        <v>17</v>
      </c>
    </row>
    <row r="5302" customFormat="false" ht="15" hidden="false" customHeight="false" outlineLevel="0" collapsed="false">
      <c r="A5302" s="7" t="s">
        <v>3040</v>
      </c>
      <c r="B5302" s="7" t="s">
        <v>12294</v>
      </c>
      <c r="C5302" s="44" t="n">
        <v>0</v>
      </c>
      <c r="D5302" s="44" t="n">
        <v>1</v>
      </c>
      <c r="E5302" s="38" t="n">
        <f aca="false">IFERROR(C5302/D5302,0)</f>
        <v>0</v>
      </c>
      <c r="F5302" s="45" t="n">
        <v>19</v>
      </c>
    </row>
    <row r="5303" customFormat="false" ht="15" hidden="false" customHeight="false" outlineLevel="0" collapsed="false">
      <c r="A5303" s="7" t="s">
        <v>7118</v>
      </c>
      <c r="B5303" s="7" t="s">
        <v>12285</v>
      </c>
      <c r="C5303" s="44" t="n">
        <v>0</v>
      </c>
      <c r="D5303" s="44" t="n">
        <v>1</v>
      </c>
      <c r="E5303" s="38" t="n">
        <f aca="false">IFERROR(C5303/D5303,0)</f>
        <v>0</v>
      </c>
      <c r="F5303" s="45" t="n">
        <v>15</v>
      </c>
    </row>
    <row r="5304" customFormat="false" ht="15" hidden="false" customHeight="false" outlineLevel="0" collapsed="false">
      <c r="A5304" s="7" t="s">
        <v>5741</v>
      </c>
      <c r="B5304" s="7" t="s">
        <v>12285</v>
      </c>
      <c r="C5304" s="44" t="n">
        <v>0</v>
      </c>
      <c r="D5304" s="44" t="n">
        <v>1</v>
      </c>
      <c r="E5304" s="38" t="n">
        <f aca="false">IFERROR(C5304/D5304,0)</f>
        <v>0</v>
      </c>
      <c r="F5304" s="45" t="n">
        <v>26</v>
      </c>
    </row>
    <row r="5305" customFormat="false" ht="15" hidden="false" customHeight="false" outlineLevel="0" collapsed="false">
      <c r="A5305" s="7" t="s">
        <v>7192</v>
      </c>
      <c r="B5305" s="7" t="s">
        <v>12285</v>
      </c>
      <c r="C5305" s="44" t="n">
        <v>0</v>
      </c>
      <c r="D5305" s="44" t="n">
        <v>1</v>
      </c>
      <c r="E5305" s="38" t="n">
        <f aca="false">IFERROR(C5305/D5305,0)</f>
        <v>0</v>
      </c>
      <c r="F5305" s="45" t="n">
        <v>11</v>
      </c>
    </row>
    <row r="5306" customFormat="false" ht="15" hidden="false" customHeight="false" outlineLevel="0" collapsed="false">
      <c r="A5306" s="7" t="s">
        <v>6716</v>
      </c>
      <c r="B5306" s="7" t="s">
        <v>12285</v>
      </c>
      <c r="C5306" s="44" t="n">
        <v>0</v>
      </c>
      <c r="D5306" s="44" t="n">
        <v>1</v>
      </c>
      <c r="E5306" s="38" t="n">
        <f aca="false">IFERROR(C5306/D5306,0)</f>
        <v>0</v>
      </c>
      <c r="F5306" s="45" t="n">
        <v>28</v>
      </c>
    </row>
    <row r="5307" customFormat="false" ht="15" hidden="false" customHeight="false" outlineLevel="0" collapsed="false">
      <c r="A5307" s="7" t="s">
        <v>2655</v>
      </c>
      <c r="B5307" s="7" t="s">
        <v>12318</v>
      </c>
      <c r="C5307" s="44" t="n">
        <v>0</v>
      </c>
      <c r="D5307" s="44" t="n">
        <v>1</v>
      </c>
      <c r="E5307" s="38" t="n">
        <f aca="false">IFERROR(C5307/D5307,0)</f>
        <v>0</v>
      </c>
      <c r="F5307" s="45" t="n">
        <v>86</v>
      </c>
    </row>
    <row r="5308" customFormat="false" ht="15" hidden="false" customHeight="false" outlineLevel="0" collapsed="false">
      <c r="A5308" s="7" t="s">
        <v>6237</v>
      </c>
      <c r="B5308" s="7" t="s">
        <v>12280</v>
      </c>
      <c r="C5308" s="44" t="n">
        <v>0</v>
      </c>
      <c r="D5308" s="44" t="n">
        <v>1</v>
      </c>
      <c r="E5308" s="38" t="n">
        <f aca="false">IFERROR(C5308/D5308,0)</f>
        <v>0</v>
      </c>
      <c r="F5308" s="45" t="n">
        <v>54</v>
      </c>
    </row>
    <row r="5309" customFormat="false" ht="15" hidden="false" customHeight="false" outlineLevel="0" collapsed="false">
      <c r="A5309" s="7" t="s">
        <v>4873</v>
      </c>
      <c r="B5309" s="7" t="s">
        <v>12304</v>
      </c>
      <c r="C5309" s="44" t="n">
        <v>0</v>
      </c>
      <c r="D5309" s="44" t="n">
        <v>1</v>
      </c>
      <c r="E5309" s="38" t="n">
        <f aca="false">IFERROR(C5309/D5309,0)</f>
        <v>0</v>
      </c>
      <c r="F5309" s="45" t="n">
        <v>1</v>
      </c>
    </row>
    <row r="5310" customFormat="false" ht="15" hidden="false" customHeight="false" outlineLevel="0" collapsed="false">
      <c r="A5310" s="7" t="s">
        <v>5262</v>
      </c>
      <c r="B5310" s="7" t="s">
        <v>12285</v>
      </c>
      <c r="C5310" s="44" t="n">
        <v>0</v>
      </c>
      <c r="D5310" s="44" t="n">
        <v>1</v>
      </c>
      <c r="E5310" s="38" t="n">
        <f aca="false">IFERROR(C5310/D5310,0)</f>
        <v>0</v>
      </c>
      <c r="F5310" s="45" t="n">
        <v>21</v>
      </c>
    </row>
    <row r="5311" customFormat="false" ht="15" hidden="false" customHeight="false" outlineLevel="0" collapsed="false">
      <c r="A5311" s="7" t="s">
        <v>6247</v>
      </c>
      <c r="B5311" s="7" t="s">
        <v>12285</v>
      </c>
      <c r="C5311" s="44" t="n">
        <v>0</v>
      </c>
      <c r="D5311" s="44" t="n">
        <v>1</v>
      </c>
      <c r="E5311" s="38" t="n">
        <f aca="false">IFERROR(C5311/D5311,0)</f>
        <v>0</v>
      </c>
      <c r="F5311" s="45" t="n">
        <v>40</v>
      </c>
    </row>
    <row r="5312" customFormat="false" ht="15" hidden="false" customHeight="false" outlineLevel="0" collapsed="false">
      <c r="A5312" s="7" t="s">
        <v>6721</v>
      </c>
      <c r="B5312" s="7" t="s">
        <v>12285</v>
      </c>
      <c r="C5312" s="44" t="n">
        <v>0</v>
      </c>
      <c r="D5312" s="44" t="n">
        <v>1</v>
      </c>
      <c r="E5312" s="38" t="n">
        <f aca="false">IFERROR(C5312/D5312,0)</f>
        <v>0</v>
      </c>
      <c r="F5312" s="45" t="n">
        <v>26</v>
      </c>
    </row>
    <row r="5313" customFormat="false" ht="15" hidden="false" customHeight="false" outlineLevel="0" collapsed="false">
      <c r="A5313" s="7" t="s">
        <v>3349</v>
      </c>
      <c r="B5313" s="7" t="s">
        <v>12298</v>
      </c>
      <c r="C5313" s="44" t="n">
        <v>0</v>
      </c>
      <c r="D5313" s="44" t="n">
        <v>1</v>
      </c>
      <c r="E5313" s="38" t="n">
        <f aca="false">IFERROR(C5313/D5313,0)</f>
        <v>0</v>
      </c>
      <c r="F5313" s="45" t="n">
        <v>46</v>
      </c>
    </row>
    <row r="5314" customFormat="false" ht="15" hidden="false" customHeight="false" outlineLevel="0" collapsed="false">
      <c r="A5314" s="7" t="s">
        <v>3427</v>
      </c>
      <c r="B5314" s="7" t="s">
        <v>12285</v>
      </c>
      <c r="C5314" s="44" t="n">
        <v>0</v>
      </c>
      <c r="D5314" s="44" t="n">
        <v>1</v>
      </c>
      <c r="E5314" s="38" t="n">
        <f aca="false">IFERROR(C5314/D5314,0)</f>
        <v>0</v>
      </c>
      <c r="F5314" s="45" t="n">
        <v>12</v>
      </c>
    </row>
    <row r="5315" customFormat="false" ht="15" hidden="false" customHeight="false" outlineLevel="0" collapsed="false">
      <c r="A5315" s="7" t="s">
        <v>2310</v>
      </c>
      <c r="B5315" s="7" t="s">
        <v>12371</v>
      </c>
      <c r="C5315" s="44" t="n">
        <v>0</v>
      </c>
      <c r="D5315" s="44" t="n">
        <v>1</v>
      </c>
      <c r="E5315" s="38" t="n">
        <f aca="false">IFERROR(C5315/D5315,0)</f>
        <v>0</v>
      </c>
      <c r="F5315" s="45" t="n">
        <v>22</v>
      </c>
    </row>
    <row r="5316" customFormat="false" ht="15" hidden="false" customHeight="false" outlineLevel="0" collapsed="false">
      <c r="A5316" s="7" t="s">
        <v>6722</v>
      </c>
      <c r="B5316" s="7" t="s">
        <v>12284</v>
      </c>
      <c r="C5316" s="44" t="n">
        <v>0</v>
      </c>
      <c r="D5316" s="44" t="n">
        <v>1</v>
      </c>
      <c r="E5316" s="38" t="n">
        <f aca="false">IFERROR(C5316/D5316,0)</f>
        <v>0</v>
      </c>
      <c r="F5316" s="45" t="n">
        <v>65</v>
      </c>
    </row>
    <row r="5317" customFormat="false" ht="15" hidden="false" customHeight="false" outlineLevel="0" collapsed="false">
      <c r="A5317" s="7" t="s">
        <v>5109</v>
      </c>
      <c r="B5317" s="7" t="s">
        <v>12321</v>
      </c>
      <c r="C5317" s="44" t="n">
        <v>0</v>
      </c>
      <c r="D5317" s="44" t="n">
        <v>1</v>
      </c>
      <c r="E5317" s="38" t="n">
        <f aca="false">IFERROR(C5317/D5317,0)</f>
        <v>0</v>
      </c>
      <c r="F5317" s="45" t="n">
        <v>11</v>
      </c>
    </row>
    <row r="5318" customFormat="false" ht="15" hidden="false" customHeight="false" outlineLevel="0" collapsed="false">
      <c r="A5318" s="7" t="s">
        <v>3398</v>
      </c>
      <c r="B5318" s="7" t="s">
        <v>12293</v>
      </c>
      <c r="C5318" s="44" t="n">
        <v>0</v>
      </c>
      <c r="D5318" s="44" t="n">
        <v>1</v>
      </c>
      <c r="E5318" s="38" t="n">
        <f aca="false">IFERROR(C5318/D5318,0)</f>
        <v>0</v>
      </c>
      <c r="F5318" s="45" t="n">
        <v>58</v>
      </c>
    </row>
    <row r="5319" customFormat="false" ht="15" hidden="false" customHeight="false" outlineLevel="0" collapsed="false">
      <c r="A5319" s="7" t="s">
        <v>3906</v>
      </c>
      <c r="B5319" s="7" t="s">
        <v>12309</v>
      </c>
      <c r="C5319" s="44" t="n">
        <v>0</v>
      </c>
      <c r="D5319" s="44" t="n">
        <v>1</v>
      </c>
      <c r="E5319" s="38" t="n">
        <f aca="false">IFERROR(C5319/D5319,0)</f>
        <v>0</v>
      </c>
      <c r="F5319" s="45" t="n">
        <v>33</v>
      </c>
    </row>
    <row r="5320" customFormat="false" ht="15" hidden="false" customHeight="false" outlineLevel="0" collapsed="false">
      <c r="A5320" s="7" t="s">
        <v>4539</v>
      </c>
      <c r="B5320" s="7" t="s">
        <v>12289</v>
      </c>
      <c r="C5320" s="44" t="n">
        <v>0</v>
      </c>
      <c r="D5320" s="44" t="n">
        <v>1</v>
      </c>
      <c r="E5320" s="38" t="n">
        <f aca="false">IFERROR(C5320/D5320,0)</f>
        <v>0</v>
      </c>
      <c r="F5320" s="45" t="n">
        <v>7</v>
      </c>
    </row>
    <row r="5321" customFormat="false" ht="15" hidden="false" customHeight="false" outlineLevel="0" collapsed="false">
      <c r="A5321" s="7" t="s">
        <v>7719</v>
      </c>
      <c r="B5321" s="7" t="s">
        <v>12307</v>
      </c>
      <c r="C5321" s="44" t="n">
        <v>0</v>
      </c>
      <c r="D5321" s="44" t="n">
        <v>1</v>
      </c>
      <c r="E5321" s="38" t="n">
        <f aca="false">IFERROR(C5321/D5321,0)</f>
        <v>0</v>
      </c>
      <c r="F5321" s="45" t="n">
        <v>61</v>
      </c>
    </row>
    <row r="5322" customFormat="false" ht="15" hidden="false" customHeight="false" outlineLevel="0" collapsed="false">
      <c r="A5322" s="7" t="s">
        <v>6256</v>
      </c>
      <c r="B5322" s="7" t="s">
        <v>12284</v>
      </c>
      <c r="C5322" s="44" t="n">
        <v>0</v>
      </c>
      <c r="D5322" s="44" t="n">
        <v>1</v>
      </c>
      <c r="E5322" s="38" t="n">
        <f aca="false">IFERROR(C5322/D5322,0)</f>
        <v>0</v>
      </c>
      <c r="F5322" s="45" t="n">
        <v>48</v>
      </c>
    </row>
    <row r="5323" customFormat="false" ht="15" hidden="false" customHeight="false" outlineLevel="0" collapsed="false">
      <c r="A5323" s="7" t="s">
        <v>2771</v>
      </c>
      <c r="B5323" s="7" t="s">
        <v>12298</v>
      </c>
      <c r="C5323" s="44" t="n">
        <v>0</v>
      </c>
      <c r="D5323" s="44" t="n">
        <v>1</v>
      </c>
      <c r="E5323" s="38" t="n">
        <f aca="false">IFERROR(C5323/D5323,0)</f>
        <v>0</v>
      </c>
      <c r="F5323" s="45" t="n">
        <v>67</v>
      </c>
    </row>
    <row r="5324" customFormat="false" ht="15" hidden="false" customHeight="false" outlineLevel="0" collapsed="false">
      <c r="A5324" s="7" t="s">
        <v>959</v>
      </c>
      <c r="B5324" s="7" t="s">
        <v>61</v>
      </c>
      <c r="C5324" s="44" t="n">
        <v>0</v>
      </c>
      <c r="D5324" s="44" t="n">
        <v>1</v>
      </c>
      <c r="E5324" s="38" t="n">
        <f aca="false">IFERROR(C5324/D5324,0)</f>
        <v>0</v>
      </c>
      <c r="F5324" s="45" t="n">
        <v>13</v>
      </c>
    </row>
    <row r="5325" customFormat="false" ht="15" hidden="false" customHeight="false" outlineLevel="0" collapsed="false">
      <c r="A5325" s="7" t="s">
        <v>2843</v>
      </c>
      <c r="B5325" s="7" t="s">
        <v>12313</v>
      </c>
      <c r="C5325" s="44" t="n">
        <v>0</v>
      </c>
      <c r="D5325" s="44" t="n">
        <v>1</v>
      </c>
      <c r="E5325" s="38" t="n">
        <f aca="false">IFERROR(C5325/D5325,0)</f>
        <v>0</v>
      </c>
      <c r="F5325" s="45" t="n">
        <v>7</v>
      </c>
    </row>
    <row r="5326" customFormat="false" ht="15" hidden="false" customHeight="false" outlineLevel="0" collapsed="false">
      <c r="A5326" s="7" t="s">
        <v>5271</v>
      </c>
      <c r="B5326" s="7" t="s">
        <v>12285</v>
      </c>
      <c r="C5326" s="44" t="n">
        <v>0</v>
      </c>
      <c r="D5326" s="44" t="n">
        <v>1</v>
      </c>
      <c r="E5326" s="38" t="n">
        <f aca="false">IFERROR(C5326/D5326,0)</f>
        <v>0</v>
      </c>
      <c r="F5326" s="45" t="n">
        <v>22</v>
      </c>
    </row>
    <row r="5327" customFormat="false" ht="15" hidden="false" customHeight="false" outlineLevel="0" collapsed="false">
      <c r="A5327" s="7" t="s">
        <v>8605</v>
      </c>
      <c r="B5327" s="7" t="s">
        <v>12358</v>
      </c>
      <c r="C5327" s="44" t="n">
        <v>0</v>
      </c>
      <c r="D5327" s="44" t="n">
        <v>1</v>
      </c>
      <c r="E5327" s="38" t="n">
        <f aca="false">IFERROR(C5327/D5327,0)</f>
        <v>0</v>
      </c>
      <c r="F5327" s="45" t="n">
        <v>55</v>
      </c>
    </row>
    <row r="5328" customFormat="false" ht="15" hidden="false" customHeight="false" outlineLevel="0" collapsed="false">
      <c r="A5328" s="7" t="s">
        <v>2310</v>
      </c>
      <c r="B5328" s="7" t="s">
        <v>12389</v>
      </c>
      <c r="C5328" s="44" t="n">
        <v>0</v>
      </c>
      <c r="D5328" s="44" t="n">
        <v>1</v>
      </c>
      <c r="E5328" s="38" t="n">
        <f aca="false">IFERROR(C5328/D5328,0)</f>
        <v>0</v>
      </c>
      <c r="F5328" s="45" t="n">
        <v>23</v>
      </c>
    </row>
    <row r="5329" customFormat="false" ht="15" hidden="false" customHeight="false" outlineLevel="0" collapsed="false">
      <c r="A5329" s="7" t="s">
        <v>5276</v>
      </c>
      <c r="B5329" s="7" t="s">
        <v>12285</v>
      </c>
      <c r="C5329" s="44" t="n">
        <v>0</v>
      </c>
      <c r="D5329" s="44" t="n">
        <v>1</v>
      </c>
      <c r="E5329" s="38" t="n">
        <f aca="false">IFERROR(C5329/D5329,0)</f>
        <v>0</v>
      </c>
      <c r="F5329" s="45" t="n">
        <v>26</v>
      </c>
    </row>
    <row r="5330" customFormat="false" ht="15" hidden="false" customHeight="false" outlineLevel="0" collapsed="false">
      <c r="A5330" s="7" t="s">
        <v>2447</v>
      </c>
      <c r="B5330" s="7" t="s">
        <v>12312</v>
      </c>
      <c r="C5330" s="44" t="n">
        <v>0</v>
      </c>
      <c r="D5330" s="44" t="n">
        <v>1</v>
      </c>
      <c r="E5330" s="38" t="n">
        <f aca="false">IFERROR(C5330/D5330,0)</f>
        <v>0</v>
      </c>
      <c r="F5330" s="45" t="n">
        <v>35</v>
      </c>
    </row>
    <row r="5331" customFormat="false" ht="15" hidden="false" customHeight="false" outlineLevel="0" collapsed="false">
      <c r="A5331" s="7" t="s">
        <v>2339</v>
      </c>
      <c r="B5331" s="7" t="s">
        <v>12286</v>
      </c>
      <c r="C5331" s="44" t="n">
        <v>0</v>
      </c>
      <c r="D5331" s="44" t="n">
        <v>1</v>
      </c>
      <c r="E5331" s="38" t="n">
        <f aca="false">IFERROR(C5331/D5331,0)</f>
        <v>0</v>
      </c>
      <c r="F5331" s="45" t="n">
        <v>13</v>
      </c>
    </row>
    <row r="5332" customFormat="false" ht="15" hidden="false" customHeight="false" outlineLevel="0" collapsed="false">
      <c r="A5332" s="7" t="s">
        <v>3808</v>
      </c>
      <c r="B5332" s="7" t="s">
        <v>12303</v>
      </c>
      <c r="C5332" s="44" t="n">
        <v>0</v>
      </c>
      <c r="D5332" s="44" t="n">
        <v>1</v>
      </c>
      <c r="E5332" s="38" t="n">
        <f aca="false">IFERROR(C5332/D5332,0)</f>
        <v>0</v>
      </c>
      <c r="F5332" s="45" t="n">
        <v>53</v>
      </c>
    </row>
    <row r="5333" customFormat="false" ht="15" hidden="false" customHeight="false" outlineLevel="0" collapsed="false">
      <c r="A5333" s="7" t="s">
        <v>6732</v>
      </c>
      <c r="B5333" s="7" t="s">
        <v>12284</v>
      </c>
      <c r="C5333" s="44" t="n">
        <v>0</v>
      </c>
      <c r="D5333" s="44" t="n">
        <v>1</v>
      </c>
      <c r="E5333" s="38" t="n">
        <f aca="false">IFERROR(C5333/D5333,0)</f>
        <v>0</v>
      </c>
      <c r="F5333" s="45" t="n">
        <v>46</v>
      </c>
    </row>
    <row r="5334" customFormat="false" ht="15" hidden="false" customHeight="false" outlineLevel="0" collapsed="false">
      <c r="A5334" s="7" t="s">
        <v>2326</v>
      </c>
      <c r="B5334" s="7" t="s">
        <v>12314</v>
      </c>
      <c r="C5334" s="44" t="n">
        <v>0</v>
      </c>
      <c r="D5334" s="44" t="n">
        <v>1</v>
      </c>
      <c r="E5334" s="38" t="n">
        <f aca="false">IFERROR(C5334/D5334,0)</f>
        <v>0</v>
      </c>
      <c r="F5334" s="45" t="n">
        <v>38</v>
      </c>
    </row>
    <row r="5335" customFormat="false" ht="15" hidden="false" customHeight="false" outlineLevel="0" collapsed="false">
      <c r="A5335" s="7" t="s">
        <v>3470</v>
      </c>
      <c r="B5335" s="7" t="s">
        <v>12295</v>
      </c>
      <c r="C5335" s="44" t="n">
        <v>0</v>
      </c>
      <c r="D5335" s="44" t="n">
        <v>1</v>
      </c>
      <c r="E5335" s="38" t="n">
        <f aca="false">IFERROR(C5335/D5335,0)</f>
        <v>0</v>
      </c>
      <c r="F5335" s="45" t="n">
        <v>89</v>
      </c>
    </row>
    <row r="5336" customFormat="false" ht="15" hidden="false" customHeight="false" outlineLevel="0" collapsed="false">
      <c r="A5336" s="7" t="s">
        <v>5280</v>
      </c>
      <c r="B5336" s="7" t="s">
        <v>12284</v>
      </c>
      <c r="C5336" s="44" t="n">
        <v>0</v>
      </c>
      <c r="D5336" s="44" t="n">
        <v>1</v>
      </c>
      <c r="E5336" s="38" t="n">
        <f aca="false">IFERROR(C5336/D5336,0)</f>
        <v>0</v>
      </c>
      <c r="F5336" s="45" t="n">
        <v>38</v>
      </c>
    </row>
    <row r="5337" customFormat="false" ht="15" hidden="false" customHeight="false" outlineLevel="0" collapsed="false">
      <c r="A5337" s="7" t="s">
        <v>3719</v>
      </c>
      <c r="B5337" s="7" t="s">
        <v>12353</v>
      </c>
      <c r="C5337" s="44" t="n">
        <v>0</v>
      </c>
      <c r="D5337" s="44" t="n">
        <v>1</v>
      </c>
      <c r="E5337" s="38" t="n">
        <f aca="false">IFERROR(C5337/D5337,0)</f>
        <v>0</v>
      </c>
      <c r="F5337" s="45" t="n">
        <v>54</v>
      </c>
    </row>
    <row r="5338" customFormat="false" ht="15" hidden="false" customHeight="false" outlineLevel="0" collapsed="false">
      <c r="A5338" s="7" t="s">
        <v>2531</v>
      </c>
      <c r="B5338" s="7" t="s">
        <v>12282</v>
      </c>
      <c r="C5338" s="44" t="n">
        <v>0</v>
      </c>
      <c r="D5338" s="44" t="n">
        <v>1</v>
      </c>
      <c r="E5338" s="38" t="n">
        <f aca="false">IFERROR(C5338/D5338,0)</f>
        <v>0</v>
      </c>
      <c r="F5338" s="45" t="n">
        <v>27</v>
      </c>
    </row>
    <row r="5339" customFormat="false" ht="15" hidden="false" customHeight="false" outlineLevel="0" collapsed="false">
      <c r="A5339" s="7" t="s">
        <v>4825</v>
      </c>
      <c r="B5339" s="7" t="s">
        <v>12311</v>
      </c>
      <c r="C5339" s="44" t="n">
        <v>0</v>
      </c>
      <c r="D5339" s="44" t="n">
        <v>1</v>
      </c>
      <c r="E5339" s="38" t="n">
        <f aca="false">IFERROR(C5339/D5339,0)</f>
        <v>0</v>
      </c>
      <c r="F5339" s="45" t="n">
        <v>9</v>
      </c>
    </row>
    <row r="5340" customFormat="false" ht="15" hidden="false" customHeight="false" outlineLevel="0" collapsed="false">
      <c r="A5340" s="7" t="s">
        <v>4712</v>
      </c>
      <c r="B5340" s="7" t="s">
        <v>12280</v>
      </c>
      <c r="C5340" s="44" t="n">
        <v>0</v>
      </c>
      <c r="D5340" s="44" t="n">
        <v>1</v>
      </c>
      <c r="E5340" s="38" t="n">
        <f aca="false">IFERROR(C5340/D5340,0)</f>
        <v>0</v>
      </c>
      <c r="F5340" s="45" t="n">
        <v>11</v>
      </c>
    </row>
    <row r="5341" customFormat="false" ht="15" hidden="false" customHeight="false" outlineLevel="0" collapsed="false">
      <c r="A5341" s="7" t="s">
        <v>1006</v>
      </c>
      <c r="B5341" s="7" t="s">
        <v>12281</v>
      </c>
      <c r="C5341" s="44" t="n">
        <v>0</v>
      </c>
      <c r="D5341" s="44" t="n">
        <v>1</v>
      </c>
      <c r="E5341" s="38" t="n">
        <f aca="false">IFERROR(C5341/D5341,0)</f>
        <v>0</v>
      </c>
      <c r="F5341" s="45" t="n">
        <v>7</v>
      </c>
    </row>
    <row r="5342" customFormat="false" ht="15" hidden="false" customHeight="false" outlineLevel="0" collapsed="false">
      <c r="A5342" s="7" t="s">
        <v>6460</v>
      </c>
      <c r="B5342" s="7" t="s">
        <v>12293</v>
      </c>
      <c r="C5342" s="44" t="n">
        <v>0</v>
      </c>
      <c r="D5342" s="44" t="n">
        <v>1</v>
      </c>
      <c r="E5342" s="38" t="n">
        <f aca="false">IFERROR(C5342/D5342,0)</f>
        <v>0</v>
      </c>
      <c r="F5342" s="45" t="n">
        <v>35</v>
      </c>
    </row>
    <row r="5343" customFormat="false" ht="15" hidden="false" customHeight="false" outlineLevel="0" collapsed="false">
      <c r="A5343" s="7" t="s">
        <v>5767</v>
      </c>
      <c r="B5343" s="7" t="s">
        <v>12281</v>
      </c>
      <c r="C5343" s="44" t="n">
        <v>0</v>
      </c>
      <c r="D5343" s="44" t="n">
        <v>1</v>
      </c>
      <c r="E5343" s="38" t="n">
        <f aca="false">IFERROR(C5343/D5343,0)</f>
        <v>0</v>
      </c>
      <c r="F5343" s="45" t="n">
        <v>12</v>
      </c>
    </row>
    <row r="5344" customFormat="false" ht="15" hidden="false" customHeight="false" outlineLevel="0" collapsed="false">
      <c r="A5344" s="7" t="s">
        <v>2343</v>
      </c>
      <c r="B5344" s="7" t="s">
        <v>12282</v>
      </c>
      <c r="C5344" s="44" t="n">
        <v>0</v>
      </c>
      <c r="D5344" s="44" t="n">
        <v>1</v>
      </c>
      <c r="E5344" s="38" t="n">
        <f aca="false">IFERROR(C5344/D5344,0)</f>
        <v>0</v>
      </c>
      <c r="F5344" s="45" t="n">
        <v>28</v>
      </c>
    </row>
    <row r="5345" customFormat="false" ht="15" hidden="false" customHeight="false" outlineLevel="0" collapsed="false">
      <c r="A5345" s="7" t="s">
        <v>7333</v>
      </c>
      <c r="B5345" s="7" t="s">
        <v>12280</v>
      </c>
      <c r="C5345" s="44" t="n">
        <v>0</v>
      </c>
      <c r="D5345" s="44" t="n">
        <v>1</v>
      </c>
      <c r="E5345" s="38" t="n">
        <f aca="false">IFERROR(C5345/D5345,0)</f>
        <v>0</v>
      </c>
      <c r="F5345" s="45" t="n">
        <v>6</v>
      </c>
    </row>
    <row r="5346" customFormat="false" ht="15" hidden="false" customHeight="false" outlineLevel="0" collapsed="false">
      <c r="A5346" s="7" t="s">
        <v>5886</v>
      </c>
      <c r="B5346" s="7" t="s">
        <v>12280</v>
      </c>
      <c r="C5346" s="44" t="n">
        <v>0</v>
      </c>
      <c r="D5346" s="44" t="n">
        <v>1</v>
      </c>
      <c r="E5346" s="38" t="n">
        <f aca="false">IFERROR(C5346/D5346,0)</f>
        <v>0</v>
      </c>
      <c r="F5346" s="45" t="n">
        <v>40</v>
      </c>
    </row>
    <row r="5347" customFormat="false" ht="15" hidden="false" customHeight="false" outlineLevel="0" collapsed="false">
      <c r="A5347" s="7" t="s">
        <v>8955</v>
      </c>
      <c r="B5347" s="7" t="s">
        <v>12298</v>
      </c>
      <c r="C5347" s="44" t="n">
        <v>0</v>
      </c>
      <c r="D5347" s="44" t="n">
        <v>1</v>
      </c>
      <c r="E5347" s="38" t="n">
        <f aca="false">IFERROR(C5347/D5347,0)</f>
        <v>0</v>
      </c>
      <c r="F5347" s="45" t="n">
        <v>37</v>
      </c>
    </row>
    <row r="5348" customFormat="false" ht="15" hidden="false" customHeight="false" outlineLevel="0" collapsed="false">
      <c r="A5348" s="7" t="s">
        <v>2622</v>
      </c>
      <c r="B5348" s="7" t="s">
        <v>12354</v>
      </c>
      <c r="C5348" s="44" t="n">
        <v>0</v>
      </c>
      <c r="D5348" s="44" t="n">
        <v>1</v>
      </c>
      <c r="E5348" s="38" t="n">
        <f aca="false">IFERROR(C5348/D5348,0)</f>
        <v>0</v>
      </c>
      <c r="F5348" s="45" t="n">
        <v>23</v>
      </c>
    </row>
    <row r="5349" customFormat="false" ht="15" hidden="false" customHeight="false" outlineLevel="0" collapsed="false">
      <c r="A5349" s="7" t="s">
        <v>7849</v>
      </c>
      <c r="B5349" s="7" t="s">
        <v>12280</v>
      </c>
      <c r="C5349" s="44" t="n">
        <v>0</v>
      </c>
      <c r="D5349" s="44" t="n">
        <v>1</v>
      </c>
      <c r="E5349" s="38" t="n">
        <f aca="false">IFERROR(C5349/D5349,0)</f>
        <v>0</v>
      </c>
      <c r="F5349" s="45" t="n">
        <v>12</v>
      </c>
    </row>
    <row r="5350" customFormat="false" ht="15" hidden="false" customHeight="false" outlineLevel="0" collapsed="false">
      <c r="A5350" s="7" t="s">
        <v>2595</v>
      </c>
      <c r="B5350" s="7" t="s">
        <v>12282</v>
      </c>
      <c r="C5350" s="44" t="n">
        <v>0</v>
      </c>
      <c r="D5350" s="44" t="n">
        <v>1</v>
      </c>
      <c r="E5350" s="38" t="n">
        <f aca="false">IFERROR(C5350/D5350,0)</f>
        <v>0</v>
      </c>
      <c r="F5350" s="45" t="n">
        <v>14</v>
      </c>
    </row>
    <row r="5351" customFormat="false" ht="15" hidden="false" customHeight="false" outlineLevel="0" collapsed="false">
      <c r="A5351" s="7" t="s">
        <v>6856</v>
      </c>
      <c r="B5351" s="7" t="s">
        <v>12285</v>
      </c>
      <c r="C5351" s="44" t="n">
        <v>0</v>
      </c>
      <c r="D5351" s="44" t="n">
        <v>1</v>
      </c>
      <c r="E5351" s="38" t="n">
        <f aca="false">IFERROR(C5351/D5351,0)</f>
        <v>0</v>
      </c>
      <c r="F5351" s="45" t="n">
        <v>15</v>
      </c>
    </row>
    <row r="5352" customFormat="false" ht="15" hidden="false" customHeight="false" outlineLevel="0" collapsed="false">
      <c r="A5352" s="7" t="s">
        <v>3990</v>
      </c>
      <c r="B5352" s="7" t="s">
        <v>12321</v>
      </c>
      <c r="C5352" s="44" t="n">
        <v>0</v>
      </c>
      <c r="D5352" s="44" t="n">
        <v>1</v>
      </c>
      <c r="E5352" s="38" t="n">
        <f aca="false">IFERROR(C5352/D5352,0)</f>
        <v>0</v>
      </c>
      <c r="F5352" s="45" t="n">
        <v>63</v>
      </c>
    </row>
    <row r="5353" customFormat="false" ht="15" hidden="false" customHeight="false" outlineLevel="0" collapsed="false">
      <c r="A5353" s="7" t="s">
        <v>6858</v>
      </c>
      <c r="B5353" s="7" t="s">
        <v>12280</v>
      </c>
      <c r="C5353" s="44" t="n">
        <v>0</v>
      </c>
      <c r="D5353" s="44" t="n">
        <v>1</v>
      </c>
      <c r="E5353" s="38" t="n">
        <f aca="false">IFERROR(C5353/D5353,0)</f>
        <v>0</v>
      </c>
      <c r="F5353" s="45" t="n">
        <v>29</v>
      </c>
    </row>
    <row r="5354" customFormat="false" ht="15" hidden="false" customHeight="false" outlineLevel="0" collapsed="false">
      <c r="A5354" s="7" t="s">
        <v>6859</v>
      </c>
      <c r="B5354" s="7" t="s">
        <v>12285</v>
      </c>
      <c r="C5354" s="44" t="n">
        <v>0</v>
      </c>
      <c r="D5354" s="44" t="n">
        <v>1</v>
      </c>
      <c r="E5354" s="38" t="n">
        <f aca="false">IFERROR(C5354/D5354,0)</f>
        <v>0</v>
      </c>
      <c r="F5354" s="45" t="n">
        <v>48</v>
      </c>
    </row>
    <row r="5355" customFormat="false" ht="15" hidden="false" customHeight="false" outlineLevel="0" collapsed="false">
      <c r="A5355" s="7" t="s">
        <v>5392</v>
      </c>
      <c r="B5355" s="7" t="s">
        <v>12285</v>
      </c>
      <c r="C5355" s="44" t="n">
        <v>0</v>
      </c>
      <c r="D5355" s="44" t="n">
        <v>1</v>
      </c>
      <c r="E5355" s="38" t="n">
        <f aca="false">IFERROR(C5355/D5355,0)</f>
        <v>0</v>
      </c>
      <c r="F5355" s="45" t="n">
        <v>42</v>
      </c>
    </row>
    <row r="5356" customFormat="false" ht="15" hidden="false" customHeight="false" outlineLevel="0" collapsed="false">
      <c r="A5356" s="7" t="s">
        <v>3558</v>
      </c>
      <c r="B5356" s="7" t="s">
        <v>12340</v>
      </c>
      <c r="C5356" s="44" t="n">
        <v>0</v>
      </c>
      <c r="D5356" s="44" t="n">
        <v>1</v>
      </c>
      <c r="E5356" s="38" t="n">
        <f aca="false">IFERROR(C5356/D5356,0)</f>
        <v>0</v>
      </c>
      <c r="F5356" s="45" t="n">
        <v>27</v>
      </c>
    </row>
    <row r="5357" customFormat="false" ht="15" hidden="false" customHeight="false" outlineLevel="0" collapsed="false">
      <c r="A5357" s="7" t="s">
        <v>6362</v>
      </c>
      <c r="B5357" s="7" t="s">
        <v>12280</v>
      </c>
      <c r="C5357" s="44" t="n">
        <v>0</v>
      </c>
      <c r="D5357" s="44" t="n">
        <v>1</v>
      </c>
      <c r="E5357" s="38" t="n">
        <f aca="false">IFERROR(C5357/D5357,0)</f>
        <v>0</v>
      </c>
      <c r="F5357" s="45" t="n">
        <v>11</v>
      </c>
    </row>
    <row r="5358" customFormat="false" ht="15" hidden="false" customHeight="false" outlineLevel="0" collapsed="false">
      <c r="A5358" s="7" t="s">
        <v>4242</v>
      </c>
      <c r="B5358" s="7" t="s">
        <v>12282</v>
      </c>
      <c r="C5358" s="44" t="n">
        <v>0</v>
      </c>
      <c r="D5358" s="44" t="n">
        <v>1</v>
      </c>
      <c r="E5358" s="38" t="n">
        <f aca="false">IFERROR(C5358/D5358,0)</f>
        <v>0</v>
      </c>
      <c r="F5358" s="45" t="n">
        <v>11</v>
      </c>
    </row>
    <row r="5359" customFormat="false" ht="15" hidden="false" customHeight="false" outlineLevel="0" collapsed="false">
      <c r="A5359" s="7" t="s">
        <v>2770</v>
      </c>
      <c r="B5359" s="7" t="s">
        <v>12323</v>
      </c>
      <c r="C5359" s="44" t="n">
        <v>0</v>
      </c>
      <c r="D5359" s="44" t="n">
        <v>1</v>
      </c>
      <c r="E5359" s="38" t="n">
        <f aca="false">IFERROR(C5359/D5359,0)</f>
        <v>0</v>
      </c>
      <c r="F5359" s="45" t="n">
        <v>12</v>
      </c>
    </row>
    <row r="5360" customFormat="false" ht="15" hidden="false" customHeight="false" outlineLevel="0" collapsed="false">
      <c r="A5360" s="7" t="s">
        <v>4651</v>
      </c>
      <c r="B5360" s="7" t="s">
        <v>12289</v>
      </c>
      <c r="C5360" s="44" t="n">
        <v>0</v>
      </c>
      <c r="D5360" s="44" t="n">
        <v>1</v>
      </c>
      <c r="E5360" s="38" t="n">
        <f aca="false">IFERROR(C5360/D5360,0)</f>
        <v>0</v>
      </c>
      <c r="F5360" s="45" t="n">
        <v>24</v>
      </c>
    </row>
    <row r="5361" customFormat="false" ht="15" hidden="false" customHeight="false" outlineLevel="0" collapsed="false">
      <c r="A5361" s="7" t="s">
        <v>5893</v>
      </c>
      <c r="B5361" s="7" t="s">
        <v>12285</v>
      </c>
      <c r="C5361" s="44" t="n">
        <v>0</v>
      </c>
      <c r="D5361" s="44" t="n">
        <v>1</v>
      </c>
      <c r="E5361" s="38" t="n">
        <f aca="false">IFERROR(C5361/D5361,0)</f>
        <v>0</v>
      </c>
      <c r="F5361" s="45" t="n">
        <v>35</v>
      </c>
    </row>
    <row r="5362" customFormat="false" ht="15" hidden="false" customHeight="false" outlineLevel="0" collapsed="false">
      <c r="A5362" s="7" t="s">
        <v>3756</v>
      </c>
      <c r="B5362" s="7" t="s">
        <v>12335</v>
      </c>
      <c r="C5362" s="44" t="n">
        <v>0</v>
      </c>
      <c r="D5362" s="44" t="n">
        <v>1</v>
      </c>
      <c r="E5362" s="38" t="n">
        <f aca="false">IFERROR(C5362/D5362,0)</f>
        <v>0</v>
      </c>
      <c r="F5362" s="45" t="n">
        <v>17</v>
      </c>
    </row>
    <row r="5363" customFormat="false" ht="15" hidden="false" customHeight="false" outlineLevel="0" collapsed="false">
      <c r="A5363" s="7" t="s">
        <v>8962</v>
      </c>
      <c r="B5363" s="7" t="s">
        <v>12285</v>
      </c>
      <c r="C5363" s="44" t="n">
        <v>0</v>
      </c>
      <c r="D5363" s="44" t="n">
        <v>1</v>
      </c>
      <c r="E5363" s="38" t="n">
        <f aca="false">IFERROR(C5363/D5363,0)</f>
        <v>0</v>
      </c>
      <c r="F5363" s="45" t="n">
        <v>41</v>
      </c>
    </row>
    <row r="5364" customFormat="false" ht="15" hidden="false" customHeight="false" outlineLevel="0" collapsed="false">
      <c r="A5364" s="7" t="s">
        <v>7329</v>
      </c>
      <c r="B5364" s="7" t="s">
        <v>12295</v>
      </c>
      <c r="C5364" s="44" t="n">
        <v>0</v>
      </c>
      <c r="D5364" s="44" t="n">
        <v>1</v>
      </c>
      <c r="E5364" s="38" t="n">
        <f aca="false">IFERROR(C5364/D5364,0)</f>
        <v>0</v>
      </c>
      <c r="F5364" s="45" t="n">
        <v>61</v>
      </c>
    </row>
    <row r="5365" customFormat="false" ht="15" hidden="false" customHeight="false" outlineLevel="0" collapsed="false">
      <c r="A5365" s="7" t="s">
        <v>3051</v>
      </c>
      <c r="B5365" s="7" t="s">
        <v>12280</v>
      </c>
      <c r="C5365" s="44" t="n">
        <v>0</v>
      </c>
      <c r="D5365" s="44" t="n">
        <v>1</v>
      </c>
      <c r="E5365" s="38" t="n">
        <f aca="false">IFERROR(C5365/D5365,0)</f>
        <v>0</v>
      </c>
      <c r="F5365" s="45" t="n">
        <v>13</v>
      </c>
    </row>
    <row r="5366" customFormat="false" ht="15" hidden="false" customHeight="false" outlineLevel="0" collapsed="false">
      <c r="A5366" s="7" t="s">
        <v>6849</v>
      </c>
      <c r="B5366" s="7" t="s">
        <v>12285</v>
      </c>
      <c r="C5366" s="44" t="n">
        <v>0</v>
      </c>
      <c r="D5366" s="44" t="n">
        <v>1</v>
      </c>
      <c r="E5366" s="38" t="n">
        <f aca="false">IFERROR(C5366/D5366,0)</f>
        <v>0</v>
      </c>
      <c r="F5366" s="45" t="n">
        <v>16</v>
      </c>
    </row>
    <row r="5367" customFormat="false" ht="15" hidden="false" customHeight="false" outlineLevel="0" collapsed="false">
      <c r="A5367" s="7" t="s">
        <v>8405</v>
      </c>
      <c r="B5367" s="7" t="s">
        <v>12285</v>
      </c>
      <c r="C5367" s="44" t="n">
        <v>0</v>
      </c>
      <c r="D5367" s="44" t="n">
        <v>1</v>
      </c>
      <c r="E5367" s="38" t="n">
        <f aca="false">IFERROR(C5367/D5367,0)</f>
        <v>0</v>
      </c>
      <c r="F5367" s="45" t="n">
        <v>60</v>
      </c>
    </row>
    <row r="5368" customFormat="false" ht="15" hidden="false" customHeight="false" outlineLevel="0" collapsed="false">
      <c r="A5368" s="7" t="s">
        <v>2815</v>
      </c>
      <c r="B5368" s="7" t="s">
        <v>12285</v>
      </c>
      <c r="C5368" s="44" t="n">
        <v>0</v>
      </c>
      <c r="D5368" s="44" t="n">
        <v>1</v>
      </c>
      <c r="E5368" s="38" t="n">
        <f aca="false">IFERROR(C5368/D5368,0)</f>
        <v>0</v>
      </c>
      <c r="F5368" s="45" t="n">
        <v>23</v>
      </c>
    </row>
    <row r="5369" customFormat="false" ht="15" hidden="false" customHeight="false" outlineLevel="0" collapsed="false">
      <c r="A5369" s="7" t="s">
        <v>5047</v>
      </c>
      <c r="B5369" s="7" t="s">
        <v>12285</v>
      </c>
      <c r="C5369" s="44" t="n">
        <v>0</v>
      </c>
      <c r="D5369" s="44" t="n">
        <v>1</v>
      </c>
      <c r="E5369" s="38" t="n">
        <f aca="false">IFERROR(C5369/D5369,0)</f>
        <v>0</v>
      </c>
      <c r="F5369" s="45" t="n">
        <v>27</v>
      </c>
    </row>
    <row r="5370" customFormat="false" ht="15" hidden="false" customHeight="false" outlineLevel="0" collapsed="false">
      <c r="A5370" s="7" t="s">
        <v>4270</v>
      </c>
      <c r="B5370" s="7" t="s">
        <v>12317</v>
      </c>
      <c r="C5370" s="44" t="n">
        <v>0</v>
      </c>
      <c r="D5370" s="44" t="n">
        <v>1</v>
      </c>
      <c r="E5370" s="38" t="n">
        <f aca="false">IFERROR(C5370/D5370,0)</f>
        <v>0</v>
      </c>
      <c r="F5370" s="45" t="n">
        <v>60</v>
      </c>
    </row>
    <row r="5371" customFormat="false" ht="15" hidden="false" customHeight="false" outlineLevel="0" collapsed="false">
      <c r="A5371" s="7" t="s">
        <v>5156</v>
      </c>
      <c r="B5371" s="7" t="s">
        <v>12285</v>
      </c>
      <c r="C5371" s="44" t="n">
        <v>0</v>
      </c>
      <c r="D5371" s="44" t="n">
        <v>1</v>
      </c>
      <c r="E5371" s="38" t="n">
        <f aca="false">IFERROR(C5371/D5371,0)</f>
        <v>0</v>
      </c>
      <c r="F5371" s="45" t="n">
        <v>26</v>
      </c>
    </row>
    <row r="5372" customFormat="false" ht="15" hidden="false" customHeight="false" outlineLevel="0" collapsed="false">
      <c r="A5372" s="7" t="s">
        <v>3811</v>
      </c>
      <c r="B5372" s="7" t="s">
        <v>12280</v>
      </c>
      <c r="C5372" s="44" t="n">
        <v>0</v>
      </c>
      <c r="D5372" s="44" t="n">
        <v>1</v>
      </c>
      <c r="E5372" s="38" t="n">
        <f aca="false">IFERROR(C5372/D5372,0)</f>
        <v>0</v>
      </c>
      <c r="F5372" s="45" t="n">
        <v>23</v>
      </c>
    </row>
    <row r="5373" customFormat="false" ht="15" hidden="false" customHeight="false" outlineLevel="0" collapsed="false">
      <c r="A5373" s="7" t="s">
        <v>5190</v>
      </c>
      <c r="B5373" s="7" t="s">
        <v>12281</v>
      </c>
      <c r="C5373" s="44" t="n">
        <v>0</v>
      </c>
      <c r="D5373" s="44" t="n">
        <v>1</v>
      </c>
      <c r="E5373" s="38" t="n">
        <f aca="false">IFERROR(C5373/D5373,0)</f>
        <v>0</v>
      </c>
      <c r="F5373" s="45" t="n">
        <v>8</v>
      </c>
    </row>
    <row r="5374" customFormat="false" ht="15" hidden="false" customHeight="false" outlineLevel="0" collapsed="false">
      <c r="A5374" s="7" t="s">
        <v>2973</v>
      </c>
      <c r="B5374" s="7" t="s">
        <v>12280</v>
      </c>
      <c r="C5374" s="44" t="n">
        <v>0</v>
      </c>
      <c r="D5374" s="44" t="n">
        <v>1</v>
      </c>
      <c r="E5374" s="38" t="n">
        <f aca="false">IFERROR(C5374/D5374,0)</f>
        <v>0</v>
      </c>
      <c r="F5374" s="45" t="n">
        <v>11</v>
      </c>
    </row>
    <row r="5375" customFormat="false" ht="15" hidden="false" customHeight="false" outlineLevel="0" collapsed="false">
      <c r="A5375" s="7" t="s">
        <v>2568</v>
      </c>
      <c r="B5375" s="7" t="s">
        <v>12313</v>
      </c>
      <c r="C5375" s="44" t="n">
        <v>0</v>
      </c>
      <c r="D5375" s="44" t="n">
        <v>1</v>
      </c>
      <c r="E5375" s="38" t="n">
        <f aca="false">IFERROR(C5375/D5375,0)</f>
        <v>0</v>
      </c>
      <c r="F5375" s="45" t="n">
        <v>12</v>
      </c>
    </row>
    <row r="5376" customFormat="false" ht="15" hidden="false" customHeight="false" outlineLevel="0" collapsed="false">
      <c r="A5376" s="7" t="s">
        <v>7864</v>
      </c>
      <c r="B5376" s="7" t="s">
        <v>12285</v>
      </c>
      <c r="C5376" s="44" t="n">
        <v>0</v>
      </c>
      <c r="D5376" s="44" t="n">
        <v>1</v>
      </c>
      <c r="E5376" s="38" t="n">
        <f aca="false">IFERROR(C5376/D5376,0)</f>
        <v>0</v>
      </c>
      <c r="F5376" s="45" t="n">
        <v>48</v>
      </c>
    </row>
    <row r="5377" customFormat="false" ht="15" hidden="false" customHeight="false" outlineLevel="0" collapsed="false">
      <c r="A5377" s="7" t="s">
        <v>5380</v>
      </c>
      <c r="B5377" s="7" t="s">
        <v>12338</v>
      </c>
      <c r="C5377" s="44" t="n">
        <v>0</v>
      </c>
      <c r="D5377" s="44" t="n">
        <v>1</v>
      </c>
      <c r="E5377" s="38" t="n">
        <f aca="false">IFERROR(C5377/D5377,0)</f>
        <v>0</v>
      </c>
      <c r="F5377" s="45" t="n">
        <v>41</v>
      </c>
    </row>
    <row r="5378" customFormat="false" ht="15" hidden="false" customHeight="false" outlineLevel="0" collapsed="false">
      <c r="A5378" s="7" t="s">
        <v>7868</v>
      </c>
      <c r="B5378" s="7" t="s">
        <v>12285</v>
      </c>
      <c r="C5378" s="44" t="n">
        <v>0</v>
      </c>
      <c r="D5378" s="44" t="n">
        <v>1</v>
      </c>
      <c r="E5378" s="38" t="n">
        <f aca="false">IFERROR(C5378/D5378,0)</f>
        <v>0</v>
      </c>
      <c r="F5378" s="45" t="n">
        <v>34</v>
      </c>
    </row>
    <row r="5379" customFormat="false" ht="15" hidden="false" customHeight="false" outlineLevel="0" collapsed="false">
      <c r="A5379" s="7" t="s">
        <v>6348</v>
      </c>
      <c r="B5379" s="7" t="s">
        <v>12285</v>
      </c>
      <c r="C5379" s="44" t="n">
        <v>0</v>
      </c>
      <c r="D5379" s="44" t="n">
        <v>1</v>
      </c>
      <c r="E5379" s="38" t="n">
        <f aca="false">IFERROR(C5379/D5379,0)</f>
        <v>0</v>
      </c>
      <c r="F5379" s="45" t="n">
        <v>39</v>
      </c>
    </row>
    <row r="5380" customFormat="false" ht="15" hidden="false" customHeight="false" outlineLevel="0" collapsed="false">
      <c r="A5380" s="7" t="s">
        <v>6347</v>
      </c>
      <c r="B5380" s="7" t="s">
        <v>12285</v>
      </c>
      <c r="C5380" s="44" t="n">
        <v>0</v>
      </c>
      <c r="D5380" s="44" t="n">
        <v>1</v>
      </c>
      <c r="E5380" s="38" t="n">
        <f aca="false">IFERROR(C5380/D5380,0)</f>
        <v>0</v>
      </c>
      <c r="F5380" s="45" t="n">
        <v>11</v>
      </c>
    </row>
    <row r="5381" customFormat="false" ht="15" hidden="false" customHeight="false" outlineLevel="0" collapsed="false">
      <c r="A5381" s="7" t="s">
        <v>7869</v>
      </c>
      <c r="B5381" s="7" t="s">
        <v>12281</v>
      </c>
      <c r="C5381" s="44" t="n">
        <v>0</v>
      </c>
      <c r="D5381" s="44" t="n">
        <v>1</v>
      </c>
      <c r="E5381" s="38" t="n">
        <f aca="false">IFERROR(C5381/D5381,0)</f>
        <v>0</v>
      </c>
      <c r="F5381" s="45" t="n">
        <v>3</v>
      </c>
    </row>
    <row r="5382" customFormat="false" ht="15" hidden="false" customHeight="false" outlineLevel="0" collapsed="false">
      <c r="A5382" s="7" t="s">
        <v>3656</v>
      </c>
      <c r="B5382" s="7" t="s">
        <v>12289</v>
      </c>
      <c r="C5382" s="44" t="n">
        <v>0</v>
      </c>
      <c r="D5382" s="44" t="n">
        <v>1</v>
      </c>
      <c r="E5382" s="38" t="n">
        <f aca="false">IFERROR(C5382/D5382,0)</f>
        <v>0</v>
      </c>
      <c r="F5382" s="45" t="n">
        <v>12</v>
      </c>
    </row>
    <row r="5383" customFormat="false" ht="15" hidden="false" customHeight="false" outlineLevel="0" collapsed="false">
      <c r="A5383" s="7" t="s">
        <v>3303</v>
      </c>
      <c r="B5383" s="7" t="s">
        <v>12280</v>
      </c>
      <c r="C5383" s="44" t="n">
        <v>0</v>
      </c>
      <c r="D5383" s="44" t="n">
        <v>1</v>
      </c>
      <c r="E5383" s="38" t="n">
        <f aca="false">IFERROR(C5383/D5383,0)</f>
        <v>0</v>
      </c>
      <c r="F5383" s="45" t="n">
        <v>54</v>
      </c>
    </row>
    <row r="5384" customFormat="false" ht="15" hidden="false" customHeight="false" outlineLevel="0" collapsed="false">
      <c r="A5384" s="7" t="s">
        <v>5109</v>
      </c>
      <c r="B5384" s="7" t="s">
        <v>12280</v>
      </c>
      <c r="C5384" s="44" t="n">
        <v>0</v>
      </c>
      <c r="D5384" s="44" t="n">
        <v>1</v>
      </c>
      <c r="E5384" s="38" t="n">
        <f aca="false">IFERROR(C5384/D5384,0)</f>
        <v>0</v>
      </c>
      <c r="F5384" s="45" t="n">
        <v>10</v>
      </c>
    </row>
    <row r="5385" customFormat="false" ht="15" hidden="false" customHeight="false" outlineLevel="0" collapsed="false">
      <c r="A5385" s="7" t="s">
        <v>8428</v>
      </c>
      <c r="B5385" s="7" t="s">
        <v>12289</v>
      </c>
      <c r="C5385" s="44" t="n">
        <v>0</v>
      </c>
      <c r="D5385" s="44" t="n">
        <v>1</v>
      </c>
      <c r="E5385" s="38" t="n">
        <f aca="false">IFERROR(C5385/D5385,0)</f>
        <v>0</v>
      </c>
      <c r="F5385" s="45" t="n">
        <v>28</v>
      </c>
    </row>
    <row r="5386" customFormat="false" ht="15" hidden="false" customHeight="false" outlineLevel="0" collapsed="false">
      <c r="A5386" s="7" t="s">
        <v>7836</v>
      </c>
      <c r="B5386" s="7" t="s">
        <v>12285</v>
      </c>
      <c r="C5386" s="44" t="n">
        <v>0</v>
      </c>
      <c r="D5386" s="44" t="n">
        <v>1</v>
      </c>
      <c r="E5386" s="38" t="n">
        <f aca="false">IFERROR(C5386/D5386,0)</f>
        <v>0</v>
      </c>
      <c r="F5386" s="45" t="n">
        <v>10</v>
      </c>
    </row>
    <row r="5387" customFormat="false" ht="15" hidden="false" customHeight="false" outlineLevel="0" collapsed="false">
      <c r="A5387" s="7" t="s">
        <v>2365</v>
      </c>
      <c r="B5387" s="7" t="s">
        <v>12311</v>
      </c>
      <c r="C5387" s="44" t="n">
        <v>0</v>
      </c>
      <c r="D5387" s="44" t="n">
        <v>1</v>
      </c>
      <c r="E5387" s="38" t="n">
        <f aca="false">IFERROR(C5387/D5387,0)</f>
        <v>0</v>
      </c>
      <c r="F5387" s="45" t="n">
        <v>23</v>
      </c>
    </row>
    <row r="5388" customFormat="false" ht="15" hidden="false" customHeight="false" outlineLevel="0" collapsed="false">
      <c r="A5388" s="7" t="s">
        <v>990</v>
      </c>
      <c r="B5388" s="7" t="s">
        <v>12323</v>
      </c>
      <c r="C5388" s="44" t="n">
        <v>0</v>
      </c>
      <c r="D5388" s="44" t="n">
        <v>1</v>
      </c>
      <c r="E5388" s="38" t="n">
        <f aca="false">IFERROR(C5388/D5388,0)</f>
        <v>0</v>
      </c>
      <c r="F5388" s="45" t="n">
        <v>8</v>
      </c>
    </row>
    <row r="5389" customFormat="false" ht="15" hidden="false" customHeight="false" outlineLevel="0" collapsed="false">
      <c r="A5389" s="7" t="s">
        <v>7316</v>
      </c>
      <c r="B5389" s="7" t="s">
        <v>12280</v>
      </c>
      <c r="C5389" s="44" t="n">
        <v>0</v>
      </c>
      <c r="D5389" s="44" t="n">
        <v>1</v>
      </c>
      <c r="E5389" s="38" t="n">
        <f aca="false">IFERROR(C5389/D5389,0)</f>
        <v>0</v>
      </c>
      <c r="F5389" s="45" t="n">
        <v>22</v>
      </c>
    </row>
    <row r="5390" customFormat="false" ht="15" hidden="false" customHeight="false" outlineLevel="0" collapsed="false">
      <c r="A5390" s="7" t="s">
        <v>3438</v>
      </c>
      <c r="B5390" s="7" t="s">
        <v>12289</v>
      </c>
      <c r="C5390" s="44" t="n">
        <v>0</v>
      </c>
      <c r="D5390" s="44" t="n">
        <v>1</v>
      </c>
      <c r="E5390" s="38" t="n">
        <f aca="false">IFERROR(C5390/D5390,0)</f>
        <v>0</v>
      </c>
      <c r="F5390" s="45" t="n">
        <v>11</v>
      </c>
    </row>
    <row r="5391" customFormat="false" ht="15" hidden="false" customHeight="false" outlineLevel="0" collapsed="false">
      <c r="A5391" s="7" t="s">
        <v>5418</v>
      </c>
      <c r="B5391" s="7" t="s">
        <v>12280</v>
      </c>
      <c r="C5391" s="44" t="n">
        <v>0</v>
      </c>
      <c r="D5391" s="44" t="n">
        <v>1</v>
      </c>
      <c r="E5391" s="38" t="n">
        <f aca="false">IFERROR(C5391/D5391,0)</f>
        <v>0</v>
      </c>
      <c r="F5391" s="45" t="n">
        <v>38</v>
      </c>
    </row>
    <row r="5392" customFormat="false" ht="15" hidden="false" customHeight="false" outlineLevel="0" collapsed="false">
      <c r="A5392" s="7" t="s">
        <v>3940</v>
      </c>
      <c r="B5392" s="7" t="s">
        <v>12304</v>
      </c>
      <c r="C5392" s="44" t="n">
        <v>0</v>
      </c>
      <c r="D5392" s="44" t="n">
        <v>1</v>
      </c>
      <c r="E5392" s="38" t="n">
        <f aca="false">IFERROR(C5392/D5392,0)</f>
        <v>0</v>
      </c>
      <c r="F5392" s="45" t="n">
        <v>8</v>
      </c>
    </row>
    <row r="5393" customFormat="false" ht="15" hidden="false" customHeight="false" outlineLevel="0" collapsed="false">
      <c r="A5393" s="7" t="s">
        <v>7877</v>
      </c>
      <c r="B5393" s="7" t="s">
        <v>12285</v>
      </c>
      <c r="C5393" s="44" t="n">
        <v>0</v>
      </c>
      <c r="D5393" s="44" t="n">
        <v>1</v>
      </c>
      <c r="E5393" s="38" t="n">
        <f aca="false">IFERROR(C5393/D5393,0)</f>
        <v>0</v>
      </c>
      <c r="F5393" s="45" t="n">
        <v>30</v>
      </c>
    </row>
    <row r="5394" customFormat="false" ht="15" hidden="false" customHeight="false" outlineLevel="0" collapsed="false">
      <c r="A5394" s="7" t="s">
        <v>7314</v>
      </c>
      <c r="B5394" s="7" t="s">
        <v>12285</v>
      </c>
      <c r="C5394" s="44" t="n">
        <v>0</v>
      </c>
      <c r="D5394" s="44" t="n">
        <v>1</v>
      </c>
      <c r="E5394" s="38" t="n">
        <f aca="false">IFERROR(C5394/D5394,0)</f>
        <v>0</v>
      </c>
      <c r="F5394" s="45" t="n">
        <v>17</v>
      </c>
    </row>
    <row r="5395" customFormat="false" ht="15" hidden="false" customHeight="false" outlineLevel="0" collapsed="false">
      <c r="A5395" s="7" t="s">
        <v>2978</v>
      </c>
      <c r="B5395" s="7" t="s">
        <v>12280</v>
      </c>
      <c r="C5395" s="44" t="n">
        <v>0</v>
      </c>
      <c r="D5395" s="44" t="n">
        <v>1</v>
      </c>
      <c r="E5395" s="38" t="n">
        <f aca="false">IFERROR(C5395/D5395,0)</f>
        <v>0</v>
      </c>
      <c r="F5395" s="45" t="n">
        <v>25</v>
      </c>
    </row>
    <row r="5396" customFormat="false" ht="15" hidden="false" customHeight="false" outlineLevel="0" collapsed="false">
      <c r="A5396" s="7" t="s">
        <v>7833</v>
      </c>
      <c r="B5396" s="7" t="s">
        <v>12285</v>
      </c>
      <c r="C5396" s="44" t="n">
        <v>0</v>
      </c>
      <c r="D5396" s="44" t="n">
        <v>1</v>
      </c>
      <c r="E5396" s="38" t="n">
        <f aca="false">IFERROR(C5396/D5396,0)</f>
        <v>0</v>
      </c>
      <c r="F5396" s="45" t="n">
        <v>15</v>
      </c>
    </row>
    <row r="5397" customFormat="false" ht="15" hidden="false" customHeight="false" outlineLevel="0" collapsed="false">
      <c r="A5397" s="7" t="s">
        <v>3788</v>
      </c>
      <c r="B5397" s="7" t="s">
        <v>12281</v>
      </c>
      <c r="C5397" s="44" t="n">
        <v>0</v>
      </c>
      <c r="D5397" s="44" t="n">
        <v>1</v>
      </c>
      <c r="E5397" s="38" t="n">
        <f aca="false">IFERROR(C5397/D5397,0)</f>
        <v>0</v>
      </c>
      <c r="F5397" s="45" t="n">
        <v>11</v>
      </c>
    </row>
    <row r="5398" customFormat="false" ht="15" hidden="false" customHeight="false" outlineLevel="0" collapsed="false">
      <c r="A5398" s="7" t="s">
        <v>4386</v>
      </c>
      <c r="B5398" s="7" t="s">
        <v>12320</v>
      </c>
      <c r="C5398" s="44" t="n">
        <v>0</v>
      </c>
      <c r="D5398" s="44" t="n">
        <v>1</v>
      </c>
      <c r="E5398" s="38" t="n">
        <f aca="false">IFERROR(C5398/D5398,0)</f>
        <v>0</v>
      </c>
      <c r="F5398" s="45" t="n">
        <v>49</v>
      </c>
    </row>
    <row r="5399" customFormat="false" ht="15" hidden="false" customHeight="false" outlineLevel="0" collapsed="false">
      <c r="A5399" s="7" t="s">
        <v>5421</v>
      </c>
      <c r="B5399" s="7" t="s">
        <v>12280</v>
      </c>
      <c r="C5399" s="44" t="n">
        <v>0</v>
      </c>
      <c r="D5399" s="44" t="n">
        <v>1</v>
      </c>
      <c r="E5399" s="38" t="n">
        <f aca="false">IFERROR(C5399/D5399,0)</f>
        <v>0</v>
      </c>
      <c r="F5399" s="45" t="n">
        <v>54</v>
      </c>
    </row>
    <row r="5400" customFormat="false" ht="15" hidden="false" customHeight="false" outlineLevel="0" collapsed="false">
      <c r="A5400" s="7" t="s">
        <v>6880</v>
      </c>
      <c r="B5400" s="7" t="s">
        <v>12285</v>
      </c>
      <c r="C5400" s="44" t="n">
        <v>0</v>
      </c>
      <c r="D5400" s="44" t="n">
        <v>1</v>
      </c>
      <c r="E5400" s="38" t="n">
        <f aca="false">IFERROR(C5400/D5400,0)</f>
        <v>0</v>
      </c>
      <c r="F5400" s="45" t="n">
        <v>36</v>
      </c>
    </row>
    <row r="5401" customFormat="false" ht="15" hidden="false" customHeight="false" outlineLevel="0" collapsed="false">
      <c r="A5401" s="7" t="s">
        <v>5422</v>
      </c>
      <c r="B5401" s="7" t="s">
        <v>12281</v>
      </c>
      <c r="C5401" s="44" t="n">
        <v>0</v>
      </c>
      <c r="D5401" s="44" t="n">
        <v>1</v>
      </c>
      <c r="E5401" s="38" t="n">
        <f aca="false">IFERROR(C5401/D5401,0)</f>
        <v>0</v>
      </c>
      <c r="F5401" s="45" t="n">
        <v>8</v>
      </c>
    </row>
    <row r="5402" customFormat="false" ht="15" hidden="false" customHeight="false" outlineLevel="0" collapsed="false">
      <c r="A5402" s="7" t="s">
        <v>2425</v>
      </c>
      <c r="B5402" s="7" t="s">
        <v>12293</v>
      </c>
      <c r="C5402" s="44" t="n">
        <v>0</v>
      </c>
      <c r="D5402" s="44" t="n">
        <v>1</v>
      </c>
      <c r="E5402" s="38" t="n">
        <f aca="false">IFERROR(C5402/D5402,0)</f>
        <v>0</v>
      </c>
      <c r="F5402" s="45" t="n">
        <v>58</v>
      </c>
    </row>
    <row r="5403" customFormat="false" ht="15" hidden="false" customHeight="false" outlineLevel="0" collapsed="false">
      <c r="A5403" s="7" t="s">
        <v>5906</v>
      </c>
      <c r="B5403" s="7" t="s">
        <v>12285</v>
      </c>
      <c r="C5403" s="44" t="n">
        <v>0</v>
      </c>
      <c r="D5403" s="44" t="n">
        <v>1</v>
      </c>
      <c r="E5403" s="38" t="n">
        <f aca="false">IFERROR(C5403/D5403,0)</f>
        <v>0</v>
      </c>
      <c r="F5403" s="45" t="n">
        <v>17</v>
      </c>
    </row>
    <row r="5404" customFormat="false" ht="15" hidden="false" customHeight="false" outlineLevel="0" collapsed="false">
      <c r="A5404" s="7" t="s">
        <v>2894</v>
      </c>
      <c r="B5404" s="7" t="s">
        <v>12280</v>
      </c>
      <c r="C5404" s="44" t="n">
        <v>0</v>
      </c>
      <c r="D5404" s="44" t="n">
        <v>1</v>
      </c>
      <c r="E5404" s="38" t="n">
        <f aca="false">IFERROR(C5404/D5404,0)</f>
        <v>0</v>
      </c>
      <c r="F5404" s="45" t="n">
        <v>4</v>
      </c>
    </row>
    <row r="5405" customFormat="false" ht="15" hidden="false" customHeight="false" outlineLevel="0" collapsed="false">
      <c r="A5405" s="7" t="s">
        <v>5423</v>
      </c>
      <c r="B5405" s="7" t="s">
        <v>12285</v>
      </c>
      <c r="C5405" s="44" t="n">
        <v>0</v>
      </c>
      <c r="D5405" s="44" t="n">
        <v>1</v>
      </c>
      <c r="E5405" s="38" t="n">
        <f aca="false">IFERROR(C5405/D5405,0)</f>
        <v>0</v>
      </c>
      <c r="F5405" s="45" t="n">
        <v>8</v>
      </c>
    </row>
    <row r="5406" customFormat="false" ht="15" hidden="false" customHeight="false" outlineLevel="0" collapsed="false">
      <c r="A5406" s="7" t="s">
        <v>5059</v>
      </c>
      <c r="B5406" s="7" t="s">
        <v>12303</v>
      </c>
      <c r="C5406" s="44" t="n">
        <v>0</v>
      </c>
      <c r="D5406" s="44" t="n">
        <v>1</v>
      </c>
      <c r="E5406" s="38" t="n">
        <f aca="false">IFERROR(C5406/D5406,0)</f>
        <v>0</v>
      </c>
      <c r="F5406" s="45" t="n">
        <v>50</v>
      </c>
    </row>
    <row r="5407" customFormat="false" ht="15" hidden="false" customHeight="false" outlineLevel="0" collapsed="false">
      <c r="A5407" s="7" t="s">
        <v>2556</v>
      </c>
      <c r="B5407" s="7" t="s">
        <v>12280</v>
      </c>
      <c r="C5407" s="44" t="n">
        <v>0</v>
      </c>
      <c r="D5407" s="44" t="n">
        <v>1</v>
      </c>
      <c r="E5407" s="38" t="n">
        <f aca="false">IFERROR(C5407/D5407,0)</f>
        <v>0</v>
      </c>
      <c r="F5407" s="45" t="n">
        <v>15</v>
      </c>
    </row>
    <row r="5408" customFormat="false" ht="15" hidden="false" customHeight="false" outlineLevel="0" collapsed="false">
      <c r="A5408" s="7" t="s">
        <v>2667</v>
      </c>
      <c r="B5408" s="7" t="s">
        <v>12288</v>
      </c>
      <c r="C5408" s="44" t="n">
        <v>0</v>
      </c>
      <c r="D5408" s="44" t="n">
        <v>1</v>
      </c>
      <c r="E5408" s="38" t="n">
        <f aca="false">IFERROR(C5408/D5408,0)</f>
        <v>0</v>
      </c>
      <c r="F5408" s="45" t="n">
        <v>57</v>
      </c>
    </row>
    <row r="5409" customFormat="false" ht="15" hidden="false" customHeight="false" outlineLevel="0" collapsed="false">
      <c r="A5409" s="7" t="s">
        <v>2306</v>
      </c>
      <c r="B5409" s="7" t="s">
        <v>12320</v>
      </c>
      <c r="C5409" s="44" t="n">
        <v>0</v>
      </c>
      <c r="D5409" s="44" t="n">
        <v>1</v>
      </c>
      <c r="E5409" s="38" t="n">
        <f aca="false">IFERROR(C5409/D5409,0)</f>
        <v>0</v>
      </c>
      <c r="F5409" s="45" t="n">
        <v>22</v>
      </c>
    </row>
    <row r="5410" customFormat="false" ht="15" hidden="false" customHeight="false" outlineLevel="0" collapsed="false">
      <c r="A5410" s="7" t="s">
        <v>5908</v>
      </c>
      <c r="B5410" s="7" t="s">
        <v>12285</v>
      </c>
      <c r="C5410" s="44" t="n">
        <v>0</v>
      </c>
      <c r="D5410" s="44" t="n">
        <v>1</v>
      </c>
      <c r="E5410" s="38" t="n">
        <f aca="false">IFERROR(C5410/D5410,0)</f>
        <v>0</v>
      </c>
      <c r="F5410" s="45" t="n">
        <v>6</v>
      </c>
    </row>
    <row r="5411" customFormat="false" ht="15" hidden="false" customHeight="false" outlineLevel="0" collapsed="false">
      <c r="A5411" s="7" t="s">
        <v>2779</v>
      </c>
      <c r="B5411" s="7" t="s">
        <v>12297</v>
      </c>
      <c r="C5411" s="44" t="n">
        <v>0</v>
      </c>
      <c r="D5411" s="44" t="n">
        <v>1</v>
      </c>
      <c r="E5411" s="38" t="n">
        <f aca="false">IFERROR(C5411/D5411,0)</f>
        <v>0</v>
      </c>
      <c r="F5411" s="45" t="n">
        <v>8</v>
      </c>
    </row>
    <row r="5412" customFormat="false" ht="15" hidden="false" customHeight="false" outlineLevel="0" collapsed="false">
      <c r="A5412" s="7" t="s">
        <v>6384</v>
      </c>
      <c r="B5412" s="7" t="s">
        <v>12285</v>
      </c>
      <c r="C5412" s="44" t="n">
        <v>0</v>
      </c>
      <c r="D5412" s="44" t="n">
        <v>1</v>
      </c>
      <c r="E5412" s="38" t="n">
        <f aca="false">IFERROR(C5412/D5412,0)</f>
        <v>0</v>
      </c>
      <c r="F5412" s="45" t="n">
        <v>37</v>
      </c>
    </row>
    <row r="5413" customFormat="false" ht="15" hidden="false" customHeight="false" outlineLevel="0" collapsed="false">
      <c r="A5413" s="7" t="s">
        <v>2809</v>
      </c>
      <c r="B5413" s="7" t="s">
        <v>12285</v>
      </c>
      <c r="C5413" s="44" t="n">
        <v>0</v>
      </c>
      <c r="D5413" s="44" t="n">
        <v>1</v>
      </c>
      <c r="E5413" s="38" t="n">
        <f aca="false">IFERROR(C5413/D5413,0)</f>
        <v>0</v>
      </c>
      <c r="F5413" s="45" t="n">
        <v>17</v>
      </c>
    </row>
    <row r="5414" customFormat="false" ht="15" hidden="false" customHeight="false" outlineLevel="0" collapsed="false">
      <c r="A5414" s="7" t="s">
        <v>3381</v>
      </c>
      <c r="B5414" s="7" t="s">
        <v>12285</v>
      </c>
      <c r="C5414" s="44" t="n">
        <v>0</v>
      </c>
      <c r="D5414" s="44" t="n">
        <v>1</v>
      </c>
      <c r="E5414" s="38" t="n">
        <f aca="false">IFERROR(C5414/D5414,0)</f>
        <v>0</v>
      </c>
      <c r="F5414" s="45" t="n">
        <v>22</v>
      </c>
    </row>
    <row r="5415" customFormat="false" ht="15" hidden="false" customHeight="false" outlineLevel="0" collapsed="false">
      <c r="A5415" s="7" t="s">
        <v>6385</v>
      </c>
      <c r="B5415" s="7" t="s">
        <v>12285</v>
      </c>
      <c r="C5415" s="44" t="n">
        <v>0</v>
      </c>
      <c r="D5415" s="44" t="n">
        <v>1</v>
      </c>
      <c r="E5415" s="38" t="n">
        <f aca="false">IFERROR(C5415/D5415,0)</f>
        <v>0</v>
      </c>
      <c r="F5415" s="45" t="n">
        <v>37</v>
      </c>
    </row>
    <row r="5416" customFormat="false" ht="15" hidden="false" customHeight="false" outlineLevel="0" collapsed="false">
      <c r="A5416" s="7" t="s">
        <v>2477</v>
      </c>
      <c r="B5416" s="7" t="s">
        <v>12280</v>
      </c>
      <c r="C5416" s="44" t="n">
        <v>0</v>
      </c>
      <c r="D5416" s="44" t="n">
        <v>1</v>
      </c>
      <c r="E5416" s="38" t="n">
        <f aca="false">IFERROR(C5416/D5416,0)</f>
        <v>0</v>
      </c>
      <c r="F5416" s="45" t="n">
        <v>5</v>
      </c>
    </row>
    <row r="5417" customFormat="false" ht="15" hidden="false" customHeight="false" outlineLevel="0" collapsed="false">
      <c r="A5417" s="7" t="s">
        <v>2961</v>
      </c>
      <c r="B5417" s="7" t="s">
        <v>12292</v>
      </c>
      <c r="C5417" s="44" t="n">
        <v>0</v>
      </c>
      <c r="D5417" s="44" t="n">
        <v>1</v>
      </c>
      <c r="E5417" s="38" t="n">
        <f aca="false">IFERROR(C5417/D5417,0)</f>
        <v>0</v>
      </c>
      <c r="F5417" s="45" t="n">
        <v>18</v>
      </c>
    </row>
    <row r="5418" customFormat="false" ht="15" hidden="false" customHeight="false" outlineLevel="0" collapsed="false">
      <c r="A5418" s="7" t="s">
        <v>2792</v>
      </c>
      <c r="B5418" s="7" t="s">
        <v>12281</v>
      </c>
      <c r="C5418" s="44" t="n">
        <v>0</v>
      </c>
      <c r="D5418" s="44" t="n">
        <v>1</v>
      </c>
      <c r="E5418" s="38" t="n">
        <f aca="false">IFERROR(C5418/D5418,0)</f>
        <v>0</v>
      </c>
      <c r="F5418" s="45" t="n">
        <v>20</v>
      </c>
    </row>
    <row r="5419" customFormat="false" ht="15" hidden="false" customHeight="false" outlineLevel="0" collapsed="false">
      <c r="A5419" s="7" t="s">
        <v>6830</v>
      </c>
      <c r="B5419" s="7" t="s">
        <v>12285</v>
      </c>
      <c r="C5419" s="44" t="n">
        <v>0</v>
      </c>
      <c r="D5419" s="44" t="n">
        <v>1</v>
      </c>
      <c r="E5419" s="38" t="n">
        <f aca="false">IFERROR(C5419/D5419,0)</f>
        <v>0</v>
      </c>
      <c r="F5419" s="45" t="n">
        <v>15</v>
      </c>
    </row>
    <row r="5420" customFormat="false" ht="15" hidden="false" customHeight="false" outlineLevel="0" collapsed="false">
      <c r="A5420" s="7" t="s">
        <v>8416</v>
      </c>
      <c r="B5420" s="7" t="s">
        <v>12285</v>
      </c>
      <c r="C5420" s="44" t="n">
        <v>0</v>
      </c>
      <c r="D5420" s="44" t="n">
        <v>1</v>
      </c>
      <c r="E5420" s="38" t="n">
        <f aca="false">IFERROR(C5420/D5420,0)</f>
        <v>0</v>
      </c>
      <c r="F5420" s="45" t="n">
        <v>42</v>
      </c>
    </row>
    <row r="5421" customFormat="false" ht="15" hidden="false" customHeight="false" outlineLevel="0" collapsed="false">
      <c r="A5421" s="7" t="s">
        <v>6386</v>
      </c>
      <c r="B5421" s="7" t="s">
        <v>12285</v>
      </c>
      <c r="C5421" s="44" t="n">
        <v>0</v>
      </c>
      <c r="D5421" s="44" t="n">
        <v>1</v>
      </c>
      <c r="E5421" s="38" t="n">
        <f aca="false">IFERROR(C5421/D5421,0)</f>
        <v>0</v>
      </c>
      <c r="F5421" s="45" t="n">
        <v>21</v>
      </c>
    </row>
    <row r="5422" customFormat="false" ht="15" hidden="false" customHeight="false" outlineLevel="0" collapsed="false">
      <c r="A5422" s="7" t="s">
        <v>3100</v>
      </c>
      <c r="B5422" s="7" t="s">
        <v>12358</v>
      </c>
      <c r="C5422" s="44" t="n">
        <v>0</v>
      </c>
      <c r="D5422" s="44" t="n">
        <v>1</v>
      </c>
      <c r="E5422" s="38" t="n">
        <f aca="false">IFERROR(C5422/D5422,0)</f>
        <v>0</v>
      </c>
      <c r="F5422" s="45" t="n">
        <v>24</v>
      </c>
    </row>
    <row r="5423" customFormat="false" ht="15" hidden="false" customHeight="false" outlineLevel="0" collapsed="false">
      <c r="A5423" s="7" t="s">
        <v>7371</v>
      </c>
      <c r="B5423" s="7" t="s">
        <v>12281</v>
      </c>
      <c r="C5423" s="44" t="n">
        <v>0</v>
      </c>
      <c r="D5423" s="44" t="n">
        <v>1</v>
      </c>
      <c r="E5423" s="38" t="n">
        <f aca="false">IFERROR(C5423/D5423,0)</f>
        <v>0</v>
      </c>
      <c r="F5423" s="45" t="n">
        <v>10</v>
      </c>
    </row>
    <row r="5424" customFormat="false" ht="15" hidden="false" customHeight="false" outlineLevel="0" collapsed="false">
      <c r="A5424" s="7" t="s">
        <v>5865</v>
      </c>
      <c r="B5424" s="7" t="s">
        <v>12340</v>
      </c>
      <c r="C5424" s="44" t="n">
        <v>0</v>
      </c>
      <c r="D5424" s="44" t="n">
        <v>1</v>
      </c>
      <c r="E5424" s="38" t="n">
        <f aca="false">IFERROR(C5424/D5424,0)</f>
        <v>0</v>
      </c>
      <c r="F5424" s="45" t="n">
        <v>2</v>
      </c>
    </row>
    <row r="5425" customFormat="false" ht="15" hidden="false" customHeight="false" outlineLevel="0" collapsed="false">
      <c r="A5425" s="7" t="s">
        <v>4028</v>
      </c>
      <c r="B5425" s="7" t="s">
        <v>12285</v>
      </c>
      <c r="C5425" s="44" t="n">
        <v>0</v>
      </c>
      <c r="D5425" s="44" t="n">
        <v>1</v>
      </c>
      <c r="E5425" s="38" t="n">
        <f aca="false">IFERROR(C5425/D5425,0)</f>
        <v>0</v>
      </c>
      <c r="F5425" s="45" t="n">
        <v>18</v>
      </c>
    </row>
    <row r="5426" customFormat="false" ht="15" hidden="false" customHeight="false" outlineLevel="0" collapsed="false">
      <c r="A5426" s="7" t="s">
        <v>8489</v>
      </c>
      <c r="B5426" s="7" t="s">
        <v>12287</v>
      </c>
      <c r="C5426" s="44" t="n">
        <v>0</v>
      </c>
      <c r="D5426" s="44" t="n">
        <v>1</v>
      </c>
      <c r="E5426" s="38" t="n">
        <f aca="false">IFERROR(C5426/D5426,0)</f>
        <v>0</v>
      </c>
      <c r="F5426" s="45" t="n">
        <v>22</v>
      </c>
    </row>
    <row r="5427" customFormat="false" ht="15" hidden="false" customHeight="false" outlineLevel="0" collapsed="false">
      <c r="A5427" s="7" t="s">
        <v>7374</v>
      </c>
      <c r="B5427" s="7" t="s">
        <v>12285</v>
      </c>
      <c r="C5427" s="44" t="n">
        <v>0</v>
      </c>
      <c r="D5427" s="44" t="n">
        <v>1</v>
      </c>
      <c r="E5427" s="38" t="n">
        <f aca="false">IFERROR(C5427/D5427,0)</f>
        <v>0</v>
      </c>
      <c r="F5427" s="45" t="n">
        <v>25</v>
      </c>
    </row>
    <row r="5428" customFormat="false" ht="15" hidden="false" customHeight="false" outlineLevel="0" collapsed="false">
      <c r="A5428" s="7" t="s">
        <v>4777</v>
      </c>
      <c r="B5428" s="7" t="s">
        <v>12285</v>
      </c>
      <c r="C5428" s="44" t="n">
        <v>0</v>
      </c>
      <c r="D5428" s="44" t="n">
        <v>1</v>
      </c>
      <c r="E5428" s="38" t="n">
        <f aca="false">IFERROR(C5428/D5428,0)</f>
        <v>0</v>
      </c>
      <c r="F5428" s="45" t="n">
        <v>25</v>
      </c>
    </row>
    <row r="5429" customFormat="false" ht="15" hidden="false" customHeight="false" outlineLevel="0" collapsed="false">
      <c r="A5429" s="7" t="s">
        <v>5915</v>
      </c>
      <c r="B5429" s="7" t="s">
        <v>12285</v>
      </c>
      <c r="C5429" s="44" t="n">
        <v>0</v>
      </c>
      <c r="D5429" s="44" t="n">
        <v>1</v>
      </c>
      <c r="E5429" s="38" t="n">
        <f aca="false">IFERROR(C5429/D5429,0)</f>
        <v>0</v>
      </c>
      <c r="F5429" s="45" t="n">
        <v>18</v>
      </c>
    </row>
    <row r="5430" customFormat="false" ht="15" hidden="false" customHeight="false" outlineLevel="0" collapsed="false">
      <c r="A5430" s="7" t="s">
        <v>8448</v>
      </c>
      <c r="B5430" s="7" t="s">
        <v>12285</v>
      </c>
      <c r="C5430" s="44" t="n">
        <v>0</v>
      </c>
      <c r="D5430" s="44" t="n">
        <v>1</v>
      </c>
      <c r="E5430" s="38" t="n">
        <f aca="false">IFERROR(C5430/D5430,0)</f>
        <v>0</v>
      </c>
      <c r="F5430" s="45" t="n">
        <v>47</v>
      </c>
    </row>
    <row r="5431" customFormat="false" ht="15" hidden="false" customHeight="false" outlineLevel="0" collapsed="false">
      <c r="A5431" s="7" t="s">
        <v>7377</v>
      </c>
      <c r="B5431" s="7" t="s">
        <v>12285</v>
      </c>
      <c r="C5431" s="44" t="n">
        <v>0</v>
      </c>
      <c r="D5431" s="44" t="n">
        <v>1</v>
      </c>
      <c r="E5431" s="38" t="n">
        <f aca="false">IFERROR(C5431/D5431,0)</f>
        <v>0</v>
      </c>
      <c r="F5431" s="45" t="n">
        <v>19</v>
      </c>
    </row>
    <row r="5432" customFormat="false" ht="15" hidden="false" customHeight="false" outlineLevel="0" collapsed="false">
      <c r="A5432" s="7" t="s">
        <v>8931</v>
      </c>
      <c r="B5432" s="7" t="s">
        <v>12295</v>
      </c>
      <c r="C5432" s="44" t="n">
        <v>0</v>
      </c>
      <c r="D5432" s="44" t="n">
        <v>1</v>
      </c>
      <c r="E5432" s="38" t="n">
        <f aca="false">IFERROR(C5432/D5432,0)</f>
        <v>0</v>
      </c>
      <c r="F5432" s="45" t="n">
        <v>54</v>
      </c>
    </row>
    <row r="5433" customFormat="false" ht="15" hidden="false" customHeight="false" outlineLevel="0" collapsed="false">
      <c r="A5433" s="7" t="s">
        <v>2421</v>
      </c>
      <c r="B5433" s="7" t="s">
        <v>12295</v>
      </c>
      <c r="C5433" s="44" t="n">
        <v>0</v>
      </c>
      <c r="D5433" s="44" t="n">
        <v>1</v>
      </c>
      <c r="E5433" s="38" t="n">
        <f aca="false">IFERROR(C5433/D5433,0)</f>
        <v>0</v>
      </c>
      <c r="F5433" s="45" t="n">
        <v>41</v>
      </c>
    </row>
    <row r="5434" customFormat="false" ht="15" hidden="false" customHeight="false" outlineLevel="0" collapsed="false">
      <c r="A5434" s="7" t="s">
        <v>8402</v>
      </c>
      <c r="B5434" s="7" t="s">
        <v>12285</v>
      </c>
      <c r="C5434" s="44" t="n">
        <v>0</v>
      </c>
      <c r="D5434" s="44" t="n">
        <v>1</v>
      </c>
      <c r="E5434" s="38" t="n">
        <f aca="false">IFERROR(C5434/D5434,0)</f>
        <v>0</v>
      </c>
      <c r="F5434" s="45" t="n">
        <v>25</v>
      </c>
    </row>
    <row r="5435" customFormat="false" ht="15" hidden="false" customHeight="false" outlineLevel="0" collapsed="false">
      <c r="A5435" s="7" t="s">
        <v>3082</v>
      </c>
      <c r="B5435" s="7" t="s">
        <v>12288</v>
      </c>
      <c r="C5435" s="44" t="n">
        <v>0</v>
      </c>
      <c r="D5435" s="44" t="n">
        <v>1</v>
      </c>
      <c r="E5435" s="38" t="n">
        <f aca="false">IFERROR(C5435/D5435,0)</f>
        <v>0</v>
      </c>
      <c r="F5435" s="45" t="n">
        <v>12</v>
      </c>
    </row>
    <row r="5436" customFormat="false" ht="15" hidden="false" customHeight="false" outlineLevel="0" collapsed="false">
      <c r="A5436" s="7" t="s">
        <v>4644</v>
      </c>
      <c r="B5436" s="7" t="s">
        <v>12307</v>
      </c>
      <c r="C5436" s="44" t="n">
        <v>0</v>
      </c>
      <c r="D5436" s="44" t="n">
        <v>1</v>
      </c>
      <c r="E5436" s="38" t="n">
        <f aca="false">IFERROR(C5436/D5436,0)</f>
        <v>0</v>
      </c>
      <c r="F5436" s="45" t="n">
        <v>66</v>
      </c>
    </row>
    <row r="5437" customFormat="false" ht="15" hidden="false" customHeight="false" outlineLevel="0" collapsed="false">
      <c r="A5437" s="7" t="s">
        <v>6394</v>
      </c>
      <c r="B5437" s="7" t="s">
        <v>12294</v>
      </c>
      <c r="C5437" s="44" t="n">
        <v>0</v>
      </c>
      <c r="D5437" s="44" t="n">
        <v>1</v>
      </c>
      <c r="E5437" s="38" t="n">
        <f aca="false">IFERROR(C5437/D5437,0)</f>
        <v>0</v>
      </c>
      <c r="F5437" s="45" t="n">
        <v>23</v>
      </c>
    </row>
    <row r="5438" customFormat="false" ht="15" hidden="false" customHeight="false" outlineLevel="0" collapsed="false">
      <c r="A5438" s="7" t="s">
        <v>5007</v>
      </c>
      <c r="B5438" s="7" t="s">
        <v>12339</v>
      </c>
      <c r="C5438" s="44" t="n">
        <v>0</v>
      </c>
      <c r="D5438" s="44" t="n">
        <v>1</v>
      </c>
      <c r="E5438" s="38" t="n">
        <f aca="false">IFERROR(C5438/D5438,0)</f>
        <v>0</v>
      </c>
      <c r="F5438" s="45" t="n">
        <v>42</v>
      </c>
    </row>
    <row r="5439" customFormat="false" ht="15" hidden="false" customHeight="false" outlineLevel="0" collapsed="false">
      <c r="A5439" s="7" t="s">
        <v>5437</v>
      </c>
      <c r="B5439" s="7" t="s">
        <v>12285</v>
      </c>
      <c r="C5439" s="44" t="n">
        <v>0</v>
      </c>
      <c r="D5439" s="44" t="n">
        <v>1</v>
      </c>
      <c r="E5439" s="38" t="n">
        <f aca="false">IFERROR(C5439/D5439,0)</f>
        <v>0</v>
      </c>
      <c r="F5439" s="45" t="n">
        <v>23</v>
      </c>
    </row>
    <row r="5440" customFormat="false" ht="15" hidden="false" customHeight="false" outlineLevel="0" collapsed="false">
      <c r="A5440" s="7" t="s">
        <v>5919</v>
      </c>
      <c r="B5440" s="7" t="s">
        <v>12285</v>
      </c>
      <c r="C5440" s="44" t="n">
        <v>0</v>
      </c>
      <c r="D5440" s="44" t="n">
        <v>1</v>
      </c>
      <c r="E5440" s="38" t="n">
        <f aca="false">IFERROR(C5440/D5440,0)</f>
        <v>0</v>
      </c>
      <c r="F5440" s="45" t="n">
        <v>19</v>
      </c>
    </row>
    <row r="5441" customFormat="false" ht="15" hidden="false" customHeight="false" outlineLevel="0" collapsed="false">
      <c r="A5441" s="7" t="s">
        <v>4724</v>
      </c>
      <c r="B5441" s="7" t="s">
        <v>12303</v>
      </c>
      <c r="C5441" s="44" t="n">
        <v>0</v>
      </c>
      <c r="D5441" s="44" t="n">
        <v>1</v>
      </c>
      <c r="E5441" s="38" t="n">
        <f aca="false">IFERROR(C5441/D5441,0)</f>
        <v>0</v>
      </c>
      <c r="F5441" s="45" t="n">
        <v>24</v>
      </c>
    </row>
    <row r="5442" customFormat="false" ht="15" hidden="false" customHeight="false" outlineLevel="0" collapsed="false">
      <c r="A5442" s="7" t="s">
        <v>5920</v>
      </c>
      <c r="B5442" s="7" t="s">
        <v>12285</v>
      </c>
      <c r="C5442" s="44" t="n">
        <v>0</v>
      </c>
      <c r="D5442" s="44" t="n">
        <v>1</v>
      </c>
      <c r="E5442" s="38" t="n">
        <f aca="false">IFERROR(C5442/D5442,0)</f>
        <v>0</v>
      </c>
      <c r="F5442" s="45" t="n">
        <v>23</v>
      </c>
    </row>
    <row r="5443" customFormat="false" ht="15" hidden="false" customHeight="false" outlineLevel="0" collapsed="false">
      <c r="A5443" s="7" t="s">
        <v>2423</v>
      </c>
      <c r="B5443" s="7" t="s">
        <v>12291</v>
      </c>
      <c r="C5443" s="44" t="n">
        <v>0</v>
      </c>
      <c r="D5443" s="44" t="n">
        <v>1</v>
      </c>
      <c r="E5443" s="38" t="n">
        <f aca="false">IFERROR(C5443/D5443,0)</f>
        <v>0</v>
      </c>
      <c r="F5443" s="45" t="n">
        <v>26</v>
      </c>
    </row>
    <row r="5444" customFormat="false" ht="15" hidden="false" customHeight="false" outlineLevel="0" collapsed="false">
      <c r="A5444" s="7" t="s">
        <v>2546</v>
      </c>
      <c r="B5444" s="7" t="s">
        <v>12358</v>
      </c>
      <c r="C5444" s="44" t="n">
        <v>0</v>
      </c>
      <c r="D5444" s="44" t="n">
        <v>1</v>
      </c>
      <c r="E5444" s="38" t="n">
        <f aca="false">IFERROR(C5444/D5444,0)</f>
        <v>0</v>
      </c>
      <c r="F5444" s="45" t="n">
        <v>28</v>
      </c>
    </row>
    <row r="5445" customFormat="false" ht="15" hidden="false" customHeight="false" outlineLevel="0" collapsed="false">
      <c r="A5445" s="7" t="s">
        <v>3448</v>
      </c>
      <c r="B5445" s="7" t="s">
        <v>12280</v>
      </c>
      <c r="C5445" s="44" t="n">
        <v>0</v>
      </c>
      <c r="D5445" s="44" t="n">
        <v>1</v>
      </c>
      <c r="E5445" s="38" t="n">
        <f aca="false">IFERROR(C5445/D5445,0)</f>
        <v>0</v>
      </c>
      <c r="F5445" s="45" t="n">
        <v>26</v>
      </c>
    </row>
    <row r="5446" customFormat="false" ht="15" hidden="false" customHeight="false" outlineLevel="0" collapsed="false">
      <c r="A5446" s="7" t="s">
        <v>6893</v>
      </c>
      <c r="B5446" s="7" t="s">
        <v>12280</v>
      </c>
      <c r="C5446" s="44" t="n">
        <v>0</v>
      </c>
      <c r="D5446" s="44" t="n">
        <v>1</v>
      </c>
      <c r="E5446" s="38" t="n">
        <f aca="false">IFERROR(C5446/D5446,0)</f>
        <v>0</v>
      </c>
      <c r="F5446" s="45" t="n">
        <v>12</v>
      </c>
    </row>
    <row r="5447" customFormat="false" ht="15" hidden="false" customHeight="false" outlineLevel="0" collapsed="false">
      <c r="A5447" s="7" t="s">
        <v>6823</v>
      </c>
      <c r="B5447" s="7" t="s">
        <v>12285</v>
      </c>
      <c r="C5447" s="44" t="n">
        <v>0</v>
      </c>
      <c r="D5447" s="44" t="n">
        <v>1</v>
      </c>
      <c r="E5447" s="38" t="n">
        <f aca="false">IFERROR(C5447/D5447,0)</f>
        <v>0</v>
      </c>
      <c r="F5447" s="45" t="n">
        <v>59</v>
      </c>
    </row>
    <row r="5448" customFormat="false" ht="15" hidden="false" customHeight="false" outlineLevel="0" collapsed="false">
      <c r="A5448" s="7" t="s">
        <v>2726</v>
      </c>
      <c r="B5448" s="7" t="s">
        <v>12294</v>
      </c>
      <c r="C5448" s="44" t="n">
        <v>0</v>
      </c>
      <c r="D5448" s="44" t="n">
        <v>1</v>
      </c>
      <c r="E5448" s="38" t="n">
        <f aca="false">IFERROR(C5448/D5448,0)</f>
        <v>0</v>
      </c>
      <c r="F5448" s="45" t="n">
        <v>9</v>
      </c>
    </row>
    <row r="5449" customFormat="false" ht="15" hidden="false" customHeight="false" outlineLevel="0" collapsed="false">
      <c r="A5449" s="7" t="s">
        <v>8995</v>
      </c>
      <c r="B5449" s="7" t="s">
        <v>12285</v>
      </c>
      <c r="C5449" s="44" t="n">
        <v>0</v>
      </c>
      <c r="D5449" s="44" t="n">
        <v>1</v>
      </c>
      <c r="E5449" s="38" t="n">
        <f aca="false">IFERROR(C5449/D5449,0)</f>
        <v>0</v>
      </c>
      <c r="F5449" s="45" t="n">
        <v>28</v>
      </c>
    </row>
    <row r="5450" customFormat="false" ht="15" hidden="false" customHeight="false" outlineLevel="0" collapsed="false">
      <c r="A5450" s="7" t="s">
        <v>2475</v>
      </c>
      <c r="B5450" s="7" t="s">
        <v>12286</v>
      </c>
      <c r="C5450" s="44" t="n">
        <v>0</v>
      </c>
      <c r="D5450" s="44" t="n">
        <v>1</v>
      </c>
      <c r="E5450" s="38" t="n">
        <f aca="false">IFERROR(C5450/D5450,0)</f>
        <v>0</v>
      </c>
      <c r="F5450" s="45" t="n">
        <v>12</v>
      </c>
    </row>
    <row r="5451" customFormat="false" ht="15" hidden="false" customHeight="false" outlineLevel="0" collapsed="false">
      <c r="A5451" s="7" t="s">
        <v>3672</v>
      </c>
      <c r="B5451" s="7" t="s">
        <v>12341</v>
      </c>
      <c r="C5451" s="44" t="n">
        <v>0</v>
      </c>
      <c r="D5451" s="44" t="n">
        <v>1</v>
      </c>
      <c r="E5451" s="38" t="n">
        <f aca="false">IFERROR(C5451/D5451,0)</f>
        <v>0</v>
      </c>
      <c r="F5451" s="45" t="n">
        <v>22</v>
      </c>
    </row>
    <row r="5452" customFormat="false" ht="15" hidden="false" customHeight="false" outlineLevel="0" collapsed="false">
      <c r="A5452" s="7" t="s">
        <v>7386</v>
      </c>
      <c r="B5452" s="7" t="s">
        <v>12285</v>
      </c>
      <c r="C5452" s="44" t="n">
        <v>0</v>
      </c>
      <c r="D5452" s="44" t="n">
        <v>1</v>
      </c>
      <c r="E5452" s="38" t="n">
        <f aca="false">IFERROR(C5452/D5452,0)</f>
        <v>0</v>
      </c>
      <c r="F5452" s="45" t="n">
        <v>11</v>
      </c>
    </row>
    <row r="5453" customFormat="false" ht="15" hidden="false" customHeight="false" outlineLevel="0" collapsed="false">
      <c r="A5453" s="7" t="s">
        <v>4499</v>
      </c>
      <c r="B5453" s="7" t="s">
        <v>12285</v>
      </c>
      <c r="C5453" s="44" t="n">
        <v>0</v>
      </c>
      <c r="D5453" s="44" t="n">
        <v>1</v>
      </c>
      <c r="E5453" s="38" t="n">
        <f aca="false">IFERROR(C5453/D5453,0)</f>
        <v>0</v>
      </c>
      <c r="F5453" s="45" t="n">
        <v>28</v>
      </c>
    </row>
    <row r="5454" customFormat="false" ht="15" hidden="false" customHeight="false" outlineLevel="0" collapsed="false">
      <c r="A5454" s="7" t="s">
        <v>7303</v>
      </c>
      <c r="B5454" s="7" t="s">
        <v>12284</v>
      </c>
      <c r="C5454" s="44" t="n">
        <v>0</v>
      </c>
      <c r="D5454" s="44" t="n">
        <v>1</v>
      </c>
      <c r="E5454" s="38" t="n">
        <f aca="false">IFERROR(C5454/D5454,0)</f>
        <v>0</v>
      </c>
      <c r="F5454" s="45" t="n">
        <v>52</v>
      </c>
    </row>
    <row r="5455" customFormat="false" ht="15" hidden="false" customHeight="false" outlineLevel="0" collapsed="false">
      <c r="A5455" s="7" t="s">
        <v>2480</v>
      </c>
      <c r="B5455" s="7" t="s">
        <v>12288</v>
      </c>
      <c r="C5455" s="44" t="n">
        <v>0</v>
      </c>
      <c r="D5455" s="44" t="n">
        <v>1</v>
      </c>
      <c r="E5455" s="38" t="n">
        <f aca="false">IFERROR(C5455/D5455,0)</f>
        <v>0</v>
      </c>
      <c r="F5455" s="45" t="n">
        <v>52</v>
      </c>
    </row>
    <row r="5456" customFormat="false" ht="15" hidden="false" customHeight="false" outlineLevel="0" collapsed="false">
      <c r="A5456" s="7" t="s">
        <v>8186</v>
      </c>
      <c r="B5456" s="7" t="s">
        <v>12285</v>
      </c>
      <c r="C5456" s="44" t="n">
        <v>0</v>
      </c>
      <c r="D5456" s="44" t="n">
        <v>1</v>
      </c>
      <c r="E5456" s="38" t="n">
        <f aca="false">IFERROR(C5456/D5456,0)</f>
        <v>0</v>
      </c>
      <c r="F5456" s="45" t="n">
        <v>9</v>
      </c>
    </row>
    <row r="5457" customFormat="false" ht="15" hidden="false" customHeight="false" outlineLevel="0" collapsed="false">
      <c r="A5457" s="7" t="s">
        <v>7913</v>
      </c>
      <c r="B5457" s="7" t="s">
        <v>12285</v>
      </c>
      <c r="C5457" s="44" t="n">
        <v>0</v>
      </c>
      <c r="D5457" s="44" t="n">
        <v>1</v>
      </c>
      <c r="E5457" s="38" t="n">
        <f aca="false">IFERROR(C5457/D5457,0)</f>
        <v>0</v>
      </c>
      <c r="F5457" s="45" t="n">
        <v>28</v>
      </c>
    </row>
    <row r="5458" customFormat="false" ht="15" hidden="false" customHeight="false" outlineLevel="0" collapsed="false">
      <c r="A5458" s="7" t="s">
        <v>6170</v>
      </c>
      <c r="B5458" s="7" t="s">
        <v>12285</v>
      </c>
      <c r="C5458" s="44" t="n">
        <v>0</v>
      </c>
      <c r="D5458" s="44" t="n">
        <v>1</v>
      </c>
      <c r="E5458" s="38" t="n">
        <f aca="false">IFERROR(C5458/D5458,0)</f>
        <v>0</v>
      </c>
      <c r="F5458" s="45" t="n">
        <v>30</v>
      </c>
    </row>
    <row r="5459" customFormat="false" ht="15" hidden="false" customHeight="false" outlineLevel="0" collapsed="false">
      <c r="A5459" s="7" t="s">
        <v>2682</v>
      </c>
      <c r="B5459" s="7" t="s">
        <v>12289</v>
      </c>
      <c r="C5459" s="44" t="n">
        <v>0</v>
      </c>
      <c r="D5459" s="44" t="n">
        <v>1</v>
      </c>
      <c r="E5459" s="38" t="n">
        <f aca="false">IFERROR(C5459/D5459,0)</f>
        <v>0</v>
      </c>
      <c r="F5459" s="45" t="n">
        <v>9</v>
      </c>
    </row>
    <row r="5460" customFormat="false" ht="15" hidden="false" customHeight="false" outlineLevel="0" collapsed="false">
      <c r="A5460" s="7" t="s">
        <v>5933</v>
      </c>
      <c r="B5460" s="7" t="s">
        <v>12285</v>
      </c>
      <c r="C5460" s="44" t="n">
        <v>0</v>
      </c>
      <c r="D5460" s="44" t="n">
        <v>1</v>
      </c>
      <c r="E5460" s="38" t="n">
        <f aca="false">IFERROR(C5460/D5460,0)</f>
        <v>0</v>
      </c>
      <c r="F5460" s="45" t="n">
        <v>17</v>
      </c>
    </row>
    <row r="5461" customFormat="false" ht="15" hidden="false" customHeight="false" outlineLevel="0" collapsed="false">
      <c r="A5461" s="7" t="s">
        <v>5042</v>
      </c>
      <c r="B5461" s="7" t="s">
        <v>12285</v>
      </c>
      <c r="C5461" s="44" t="n">
        <v>0</v>
      </c>
      <c r="D5461" s="44" t="n">
        <v>1</v>
      </c>
      <c r="E5461" s="38" t="n">
        <f aca="false">IFERROR(C5461/D5461,0)</f>
        <v>0</v>
      </c>
      <c r="F5461" s="45" t="n">
        <v>21</v>
      </c>
    </row>
    <row r="5462" customFormat="false" ht="15" hidden="false" customHeight="false" outlineLevel="0" collapsed="false">
      <c r="A5462" s="7" t="s">
        <v>5936</v>
      </c>
      <c r="B5462" s="7" t="s">
        <v>12378</v>
      </c>
      <c r="C5462" s="44" t="n">
        <v>0</v>
      </c>
      <c r="D5462" s="44" t="n">
        <v>1</v>
      </c>
      <c r="E5462" s="38" t="n">
        <f aca="false">IFERROR(C5462/D5462,0)</f>
        <v>0</v>
      </c>
      <c r="F5462" s="45" t="n">
        <v>40</v>
      </c>
    </row>
    <row r="5463" customFormat="false" ht="15" hidden="false" customHeight="false" outlineLevel="0" collapsed="false">
      <c r="A5463" s="7" t="s">
        <v>8492</v>
      </c>
      <c r="B5463" s="7" t="s">
        <v>12311</v>
      </c>
      <c r="C5463" s="44" t="n">
        <v>0</v>
      </c>
      <c r="D5463" s="44" t="n">
        <v>1</v>
      </c>
      <c r="E5463" s="38" t="n">
        <f aca="false">IFERROR(C5463/D5463,0)</f>
        <v>0</v>
      </c>
      <c r="F5463" s="45" t="n">
        <v>13</v>
      </c>
    </row>
    <row r="5464" customFormat="false" ht="15" hidden="false" customHeight="false" outlineLevel="0" collapsed="false">
      <c r="A5464" s="7" t="s">
        <v>7919</v>
      </c>
      <c r="B5464" s="7" t="s">
        <v>12285</v>
      </c>
      <c r="C5464" s="44" t="n">
        <v>0</v>
      </c>
      <c r="D5464" s="44" t="n">
        <v>1</v>
      </c>
      <c r="E5464" s="38" t="n">
        <f aca="false">IFERROR(C5464/D5464,0)</f>
        <v>0</v>
      </c>
      <c r="F5464" s="45" t="n">
        <v>28</v>
      </c>
    </row>
    <row r="5465" customFormat="false" ht="15" hidden="false" customHeight="false" outlineLevel="0" collapsed="false">
      <c r="A5465" s="7" t="s">
        <v>8382</v>
      </c>
      <c r="B5465" s="7" t="s">
        <v>12280</v>
      </c>
      <c r="C5465" s="44" t="n">
        <v>0</v>
      </c>
      <c r="D5465" s="44" t="n">
        <v>1</v>
      </c>
      <c r="E5465" s="38" t="n">
        <f aca="false">IFERROR(C5465/D5465,0)</f>
        <v>0</v>
      </c>
      <c r="F5465" s="45" t="n">
        <v>46</v>
      </c>
    </row>
    <row r="5466" customFormat="false" ht="15" hidden="false" customHeight="false" outlineLevel="0" collapsed="false">
      <c r="A5466" s="7" t="s">
        <v>8496</v>
      </c>
      <c r="B5466" s="7" t="s">
        <v>12313</v>
      </c>
      <c r="C5466" s="44" t="n">
        <v>0</v>
      </c>
      <c r="D5466" s="44" t="n">
        <v>1</v>
      </c>
      <c r="E5466" s="38" t="n">
        <f aca="false">IFERROR(C5466/D5466,0)</f>
        <v>0</v>
      </c>
      <c r="F5466" s="45" t="n">
        <v>9</v>
      </c>
    </row>
    <row r="5467" customFormat="false" ht="15" hidden="false" customHeight="false" outlineLevel="0" collapsed="false">
      <c r="A5467" s="7" t="s">
        <v>7921</v>
      </c>
      <c r="B5467" s="7" t="s">
        <v>12285</v>
      </c>
      <c r="C5467" s="44" t="n">
        <v>0</v>
      </c>
      <c r="D5467" s="44" t="n">
        <v>1</v>
      </c>
      <c r="E5467" s="38" t="n">
        <f aca="false">IFERROR(C5467/D5467,0)</f>
        <v>0</v>
      </c>
      <c r="F5467" s="45" t="n">
        <v>29</v>
      </c>
    </row>
    <row r="5468" customFormat="false" ht="15" hidden="false" customHeight="false" outlineLevel="0" collapsed="false">
      <c r="A5468" s="7" t="s">
        <v>2770</v>
      </c>
      <c r="B5468" s="7" t="s">
        <v>12292</v>
      </c>
      <c r="C5468" s="44" t="n">
        <v>0</v>
      </c>
      <c r="D5468" s="44" t="n">
        <v>1</v>
      </c>
      <c r="E5468" s="38" t="n">
        <f aca="false">IFERROR(C5468/D5468,0)</f>
        <v>0</v>
      </c>
      <c r="F5468" s="45" t="n">
        <v>14</v>
      </c>
    </row>
    <row r="5469" customFormat="false" ht="15" hidden="false" customHeight="false" outlineLevel="0" collapsed="false">
      <c r="A5469" s="7" t="s">
        <v>3062</v>
      </c>
      <c r="B5469" s="7" t="s">
        <v>12285</v>
      </c>
      <c r="C5469" s="44" t="n">
        <v>0</v>
      </c>
      <c r="D5469" s="44" t="n">
        <v>1</v>
      </c>
      <c r="E5469" s="38" t="n">
        <f aca="false">IFERROR(C5469/D5469,0)</f>
        <v>0</v>
      </c>
      <c r="F5469" s="45" t="n">
        <v>7</v>
      </c>
    </row>
    <row r="5470" customFormat="false" ht="15" hidden="false" customHeight="false" outlineLevel="0" collapsed="false">
      <c r="A5470" s="7" t="s">
        <v>5453</v>
      </c>
      <c r="B5470" s="7" t="s">
        <v>12285</v>
      </c>
      <c r="C5470" s="44" t="n">
        <v>0</v>
      </c>
      <c r="D5470" s="44" t="n">
        <v>1</v>
      </c>
      <c r="E5470" s="38" t="n">
        <f aca="false">IFERROR(C5470/D5470,0)</f>
        <v>0</v>
      </c>
      <c r="F5470" s="45" t="n">
        <v>23</v>
      </c>
    </row>
    <row r="5471" customFormat="false" ht="15" hidden="false" customHeight="false" outlineLevel="0" collapsed="false">
      <c r="A5471" s="7" t="s">
        <v>2477</v>
      </c>
      <c r="B5471" s="7" t="s">
        <v>12289</v>
      </c>
      <c r="C5471" s="44" t="n">
        <v>0</v>
      </c>
      <c r="D5471" s="44" t="n">
        <v>1</v>
      </c>
      <c r="E5471" s="38" t="n">
        <f aca="false">IFERROR(C5471/D5471,0)</f>
        <v>0</v>
      </c>
      <c r="F5471" s="45" t="n">
        <v>5</v>
      </c>
    </row>
    <row r="5472" customFormat="false" ht="15" hidden="false" customHeight="false" outlineLevel="0" collapsed="false">
      <c r="A5472" s="7" t="s">
        <v>8373</v>
      </c>
      <c r="B5472" s="7" t="s">
        <v>12285</v>
      </c>
      <c r="C5472" s="44" t="n">
        <v>0</v>
      </c>
      <c r="D5472" s="44" t="n">
        <v>1</v>
      </c>
      <c r="E5472" s="38" t="n">
        <f aca="false">IFERROR(C5472/D5472,0)</f>
        <v>0</v>
      </c>
      <c r="F5472" s="45" t="n">
        <v>14</v>
      </c>
    </row>
    <row r="5473" customFormat="false" ht="15" hidden="false" customHeight="false" outlineLevel="0" collapsed="false">
      <c r="A5473" s="7" t="s">
        <v>5941</v>
      </c>
      <c r="B5473" s="7" t="s">
        <v>12285</v>
      </c>
      <c r="C5473" s="44" t="n">
        <v>0</v>
      </c>
      <c r="D5473" s="44" t="n">
        <v>1</v>
      </c>
      <c r="E5473" s="38" t="n">
        <f aca="false">IFERROR(C5473/D5473,0)</f>
        <v>0</v>
      </c>
      <c r="F5473" s="45" t="n">
        <v>25</v>
      </c>
    </row>
    <row r="5474" customFormat="false" ht="15" hidden="false" customHeight="false" outlineLevel="0" collapsed="false">
      <c r="A5474" s="7" t="s">
        <v>5457</v>
      </c>
      <c r="B5474" s="7" t="s">
        <v>12285</v>
      </c>
      <c r="C5474" s="44" t="n">
        <v>0</v>
      </c>
      <c r="D5474" s="44" t="n">
        <v>1</v>
      </c>
      <c r="E5474" s="38" t="n">
        <f aca="false">IFERROR(C5474/D5474,0)</f>
        <v>0</v>
      </c>
      <c r="F5474" s="45" t="n">
        <v>8</v>
      </c>
    </row>
    <row r="5475" customFormat="false" ht="15" hidden="false" customHeight="false" outlineLevel="0" collapsed="false">
      <c r="A5475" s="7" t="s">
        <v>5942</v>
      </c>
      <c r="B5475" s="7" t="s">
        <v>12285</v>
      </c>
      <c r="C5475" s="44" t="n">
        <v>0</v>
      </c>
      <c r="D5475" s="44" t="n">
        <v>1</v>
      </c>
      <c r="E5475" s="38" t="n">
        <f aca="false">IFERROR(C5475/D5475,0)</f>
        <v>0</v>
      </c>
      <c r="F5475" s="45" t="n">
        <v>46</v>
      </c>
    </row>
    <row r="5476" customFormat="false" ht="15" hidden="false" customHeight="false" outlineLevel="0" collapsed="false">
      <c r="A5476" s="7" t="s">
        <v>8336</v>
      </c>
      <c r="B5476" s="7" t="s">
        <v>12281</v>
      </c>
      <c r="C5476" s="44" t="n">
        <v>0</v>
      </c>
      <c r="D5476" s="44" t="n">
        <v>1</v>
      </c>
      <c r="E5476" s="38" t="n">
        <f aca="false">IFERROR(C5476/D5476,0)</f>
        <v>0</v>
      </c>
      <c r="F5476" s="45" t="n">
        <v>45</v>
      </c>
    </row>
    <row r="5477" customFormat="false" ht="15" hidden="false" customHeight="false" outlineLevel="0" collapsed="false">
      <c r="A5477" s="7" t="s">
        <v>9007</v>
      </c>
      <c r="B5477" s="7" t="s">
        <v>12285</v>
      </c>
      <c r="C5477" s="44" t="n">
        <v>0</v>
      </c>
      <c r="D5477" s="44" t="n">
        <v>1</v>
      </c>
      <c r="E5477" s="38" t="n">
        <f aca="false">IFERROR(C5477/D5477,0)</f>
        <v>0</v>
      </c>
      <c r="F5477" s="45" t="n">
        <v>18</v>
      </c>
    </row>
    <row r="5478" customFormat="false" ht="15" hidden="false" customHeight="false" outlineLevel="0" collapsed="false">
      <c r="A5478" s="7" t="s">
        <v>5138</v>
      </c>
      <c r="B5478" s="7" t="s">
        <v>12280</v>
      </c>
      <c r="C5478" s="44" t="n">
        <v>0</v>
      </c>
      <c r="D5478" s="44" t="n">
        <v>1</v>
      </c>
      <c r="E5478" s="38" t="n">
        <f aca="false">IFERROR(C5478/D5478,0)</f>
        <v>0</v>
      </c>
      <c r="F5478" s="45" t="n">
        <v>27</v>
      </c>
    </row>
    <row r="5479" customFormat="false" ht="15" hidden="false" customHeight="false" outlineLevel="0" collapsed="false">
      <c r="A5479" s="7" t="s">
        <v>6907</v>
      </c>
      <c r="B5479" s="7" t="s">
        <v>12285</v>
      </c>
      <c r="C5479" s="44" t="n">
        <v>0</v>
      </c>
      <c r="D5479" s="44" t="n">
        <v>1</v>
      </c>
      <c r="E5479" s="38" t="n">
        <f aca="false">IFERROR(C5479/D5479,0)</f>
        <v>0</v>
      </c>
      <c r="F5479" s="45" t="n">
        <v>24</v>
      </c>
    </row>
    <row r="5480" customFormat="false" ht="15" hidden="false" customHeight="false" outlineLevel="0" collapsed="false">
      <c r="A5480" s="7" t="s">
        <v>5945</v>
      </c>
      <c r="B5480" s="7" t="s">
        <v>12303</v>
      </c>
      <c r="C5480" s="44" t="n">
        <v>0</v>
      </c>
      <c r="D5480" s="44" t="n">
        <v>1</v>
      </c>
      <c r="E5480" s="38" t="n">
        <f aca="false">IFERROR(C5480/D5480,0)</f>
        <v>0</v>
      </c>
      <c r="F5480" s="45" t="n">
        <v>37</v>
      </c>
    </row>
    <row r="5481" customFormat="false" ht="15" hidden="false" customHeight="false" outlineLevel="0" collapsed="false">
      <c r="A5481" s="7" t="s">
        <v>5142</v>
      </c>
      <c r="B5481" s="7" t="s">
        <v>12280</v>
      </c>
      <c r="C5481" s="44" t="n">
        <v>0</v>
      </c>
      <c r="D5481" s="44" t="n">
        <v>1</v>
      </c>
      <c r="E5481" s="38" t="n">
        <f aca="false">IFERROR(C5481/D5481,0)</f>
        <v>0</v>
      </c>
      <c r="F5481" s="45" t="n">
        <v>25</v>
      </c>
    </row>
    <row r="5482" customFormat="false" ht="15" hidden="false" customHeight="false" outlineLevel="0" collapsed="false">
      <c r="A5482" s="7" t="s">
        <v>6908</v>
      </c>
      <c r="B5482" s="7" t="s">
        <v>12284</v>
      </c>
      <c r="C5482" s="44" t="n">
        <v>0</v>
      </c>
      <c r="D5482" s="44" t="n">
        <v>1</v>
      </c>
      <c r="E5482" s="38" t="n">
        <f aca="false">IFERROR(C5482/D5482,0)</f>
        <v>0</v>
      </c>
      <c r="F5482" s="45" t="n">
        <v>38</v>
      </c>
    </row>
    <row r="5483" customFormat="false" ht="15" hidden="false" customHeight="false" outlineLevel="0" collapsed="false">
      <c r="A5483" s="7" t="s">
        <v>7398</v>
      </c>
      <c r="B5483" s="7" t="s">
        <v>12285</v>
      </c>
      <c r="C5483" s="44" t="n">
        <v>0</v>
      </c>
      <c r="D5483" s="44" t="n">
        <v>1</v>
      </c>
      <c r="E5483" s="38" t="n">
        <f aca="false">IFERROR(C5483/D5483,0)</f>
        <v>0</v>
      </c>
      <c r="F5483" s="45" t="n">
        <v>33</v>
      </c>
    </row>
    <row r="5484" customFormat="false" ht="15" hidden="false" customHeight="false" outlineLevel="0" collapsed="false">
      <c r="A5484" s="7" t="s">
        <v>3946</v>
      </c>
      <c r="B5484" s="7" t="s">
        <v>12285</v>
      </c>
      <c r="C5484" s="44" t="n">
        <v>0</v>
      </c>
      <c r="D5484" s="44" t="n">
        <v>1</v>
      </c>
      <c r="E5484" s="38" t="n">
        <f aca="false">IFERROR(C5484/D5484,0)</f>
        <v>0</v>
      </c>
      <c r="F5484" s="45" t="n">
        <v>14</v>
      </c>
    </row>
    <row r="5485" customFormat="false" ht="15" hidden="false" customHeight="false" outlineLevel="0" collapsed="false">
      <c r="A5485" s="7" t="s">
        <v>6912</v>
      </c>
      <c r="B5485" s="7" t="s">
        <v>12284</v>
      </c>
      <c r="C5485" s="44" t="n">
        <v>0</v>
      </c>
      <c r="D5485" s="44" t="n">
        <v>1</v>
      </c>
      <c r="E5485" s="38" t="n">
        <f aca="false">IFERROR(C5485/D5485,0)</f>
        <v>0</v>
      </c>
      <c r="F5485" s="45" t="n">
        <v>56</v>
      </c>
    </row>
    <row r="5486" customFormat="false" ht="15" hidden="false" customHeight="false" outlineLevel="0" collapsed="false">
      <c r="A5486" s="7" t="s">
        <v>5947</v>
      </c>
      <c r="B5486" s="7" t="s">
        <v>12289</v>
      </c>
      <c r="C5486" s="44" t="n">
        <v>0</v>
      </c>
      <c r="D5486" s="44" t="n">
        <v>1</v>
      </c>
      <c r="E5486" s="38" t="n">
        <f aca="false">IFERROR(C5486/D5486,0)</f>
        <v>0</v>
      </c>
      <c r="F5486" s="45" t="n">
        <v>12</v>
      </c>
    </row>
    <row r="5487" customFormat="false" ht="15" hidden="false" customHeight="false" outlineLevel="0" collapsed="false">
      <c r="A5487" s="7" t="s">
        <v>6915</v>
      </c>
      <c r="B5487" s="7" t="s">
        <v>12285</v>
      </c>
      <c r="C5487" s="44" t="n">
        <v>0</v>
      </c>
      <c r="D5487" s="44" t="n">
        <v>1</v>
      </c>
      <c r="E5487" s="38" t="n">
        <f aca="false">IFERROR(C5487/D5487,0)</f>
        <v>0</v>
      </c>
      <c r="F5487" s="45" t="n">
        <v>29</v>
      </c>
    </row>
    <row r="5488" customFormat="false" ht="15" hidden="false" customHeight="false" outlineLevel="0" collapsed="false">
      <c r="A5488" s="7" t="s">
        <v>2664</v>
      </c>
      <c r="B5488" s="7" t="s">
        <v>12281</v>
      </c>
      <c r="C5488" s="44" t="n">
        <v>0</v>
      </c>
      <c r="D5488" s="44" t="n">
        <v>1</v>
      </c>
      <c r="E5488" s="38" t="n">
        <f aca="false">IFERROR(C5488/D5488,0)</f>
        <v>0</v>
      </c>
      <c r="F5488" s="45" t="n">
        <v>11</v>
      </c>
    </row>
    <row r="5489" customFormat="false" ht="15" hidden="false" customHeight="false" outlineLevel="0" collapsed="false">
      <c r="A5489" s="7" t="s">
        <v>5462</v>
      </c>
      <c r="B5489" s="7" t="s">
        <v>12280</v>
      </c>
      <c r="C5489" s="44" t="n">
        <v>0</v>
      </c>
      <c r="D5489" s="44" t="n">
        <v>1</v>
      </c>
      <c r="E5489" s="38" t="n">
        <f aca="false">IFERROR(C5489/D5489,0)</f>
        <v>0</v>
      </c>
      <c r="F5489" s="45" t="n">
        <v>11</v>
      </c>
    </row>
    <row r="5490" customFormat="false" ht="15" hidden="false" customHeight="false" outlineLevel="0" collapsed="false">
      <c r="A5490" s="7" t="s">
        <v>7294</v>
      </c>
      <c r="B5490" s="7" t="s">
        <v>12285</v>
      </c>
      <c r="C5490" s="44" t="n">
        <v>0</v>
      </c>
      <c r="D5490" s="44" t="n">
        <v>1</v>
      </c>
      <c r="E5490" s="38" t="n">
        <f aca="false">IFERROR(C5490/D5490,0)</f>
        <v>0</v>
      </c>
      <c r="F5490" s="45" t="n">
        <v>26</v>
      </c>
    </row>
    <row r="5491" customFormat="false" ht="15" hidden="false" customHeight="false" outlineLevel="0" collapsed="false">
      <c r="A5491" s="7" t="s">
        <v>6916</v>
      </c>
      <c r="B5491" s="7" t="s">
        <v>12285</v>
      </c>
      <c r="C5491" s="44" t="n">
        <v>0</v>
      </c>
      <c r="D5491" s="44" t="n">
        <v>1</v>
      </c>
      <c r="E5491" s="38" t="n">
        <f aca="false">IFERROR(C5491/D5491,0)</f>
        <v>0</v>
      </c>
      <c r="F5491" s="45" t="n">
        <v>12</v>
      </c>
    </row>
    <row r="5492" customFormat="false" ht="15" hidden="false" customHeight="false" outlineLevel="0" collapsed="false">
      <c r="A5492" s="7" t="s">
        <v>8298</v>
      </c>
      <c r="B5492" s="7" t="s">
        <v>12281</v>
      </c>
      <c r="C5492" s="44" t="n">
        <v>0</v>
      </c>
      <c r="D5492" s="44" t="n">
        <v>1</v>
      </c>
      <c r="E5492" s="38" t="n">
        <f aca="false">IFERROR(C5492/D5492,0)</f>
        <v>0</v>
      </c>
      <c r="F5492" s="45" t="n">
        <v>4</v>
      </c>
    </row>
    <row r="5493" customFormat="false" ht="15" hidden="false" customHeight="false" outlineLevel="0" collapsed="false">
      <c r="A5493" s="7" t="s">
        <v>3129</v>
      </c>
      <c r="B5493" s="7" t="s">
        <v>12285</v>
      </c>
      <c r="C5493" s="44" t="n">
        <v>0</v>
      </c>
      <c r="D5493" s="44" t="n">
        <v>1</v>
      </c>
      <c r="E5493" s="38" t="n">
        <f aca="false">IFERROR(C5493/D5493,0)</f>
        <v>0</v>
      </c>
      <c r="F5493" s="45" t="n">
        <v>10</v>
      </c>
    </row>
    <row r="5494" customFormat="false" ht="15" hidden="false" customHeight="false" outlineLevel="0" collapsed="false">
      <c r="A5494" s="7" t="s">
        <v>5849</v>
      </c>
      <c r="B5494" s="7" t="s">
        <v>12280</v>
      </c>
      <c r="C5494" s="44" t="n">
        <v>0</v>
      </c>
      <c r="D5494" s="44" t="n">
        <v>1</v>
      </c>
      <c r="E5494" s="38" t="n">
        <f aca="false">IFERROR(C5494/D5494,0)</f>
        <v>0</v>
      </c>
      <c r="F5494" s="45" t="n">
        <v>25</v>
      </c>
    </row>
    <row r="5495" customFormat="false" ht="15" hidden="false" customHeight="false" outlineLevel="0" collapsed="false">
      <c r="A5495" s="7" t="s">
        <v>7935</v>
      </c>
      <c r="B5495" s="7" t="s">
        <v>12280</v>
      </c>
      <c r="C5495" s="44" t="n">
        <v>0</v>
      </c>
      <c r="D5495" s="44" t="n">
        <v>1</v>
      </c>
      <c r="E5495" s="38" t="n">
        <f aca="false">IFERROR(C5495/D5495,0)</f>
        <v>0</v>
      </c>
      <c r="F5495" s="45" t="n">
        <v>18</v>
      </c>
    </row>
    <row r="5496" customFormat="false" ht="15" hidden="false" customHeight="false" outlineLevel="0" collapsed="false">
      <c r="A5496" s="7" t="s">
        <v>9012</v>
      </c>
      <c r="B5496" s="7" t="s">
        <v>12285</v>
      </c>
      <c r="C5496" s="44" t="n">
        <v>0</v>
      </c>
      <c r="D5496" s="44" t="n">
        <v>1</v>
      </c>
      <c r="E5496" s="38" t="n">
        <f aca="false">IFERROR(C5496/D5496,0)</f>
        <v>0</v>
      </c>
      <c r="F5496" s="45" t="n">
        <v>20</v>
      </c>
    </row>
    <row r="5497" customFormat="false" ht="15" hidden="false" customHeight="false" outlineLevel="0" collapsed="false">
      <c r="A5497" s="7" t="s">
        <v>2538</v>
      </c>
      <c r="B5497" s="7" t="s">
        <v>12281</v>
      </c>
      <c r="C5497" s="44" t="n">
        <v>0</v>
      </c>
      <c r="D5497" s="44" t="n">
        <v>1</v>
      </c>
      <c r="E5497" s="38" t="n">
        <f aca="false">IFERROR(C5497/D5497,0)</f>
        <v>0</v>
      </c>
      <c r="F5497" s="45" t="n">
        <v>17</v>
      </c>
    </row>
    <row r="5498" customFormat="false" ht="15" hidden="false" customHeight="false" outlineLevel="0" collapsed="false">
      <c r="A5498" s="7" t="s">
        <v>5848</v>
      </c>
      <c r="B5498" s="7" t="s">
        <v>12284</v>
      </c>
      <c r="C5498" s="44" t="n">
        <v>0</v>
      </c>
      <c r="D5498" s="44" t="n">
        <v>1</v>
      </c>
      <c r="E5498" s="38" t="n">
        <f aca="false">IFERROR(C5498/D5498,0)</f>
        <v>0</v>
      </c>
      <c r="F5498" s="45" t="n">
        <v>65</v>
      </c>
    </row>
    <row r="5499" customFormat="false" ht="15" hidden="false" customHeight="false" outlineLevel="0" collapsed="false">
      <c r="A5499" s="7" t="s">
        <v>2635</v>
      </c>
      <c r="B5499" s="7" t="s">
        <v>12289</v>
      </c>
      <c r="C5499" s="44" t="n">
        <v>0</v>
      </c>
      <c r="D5499" s="44" t="n">
        <v>1</v>
      </c>
      <c r="E5499" s="38" t="n">
        <f aca="false">IFERROR(C5499/D5499,0)</f>
        <v>0</v>
      </c>
      <c r="F5499" s="45" t="n">
        <v>22</v>
      </c>
    </row>
    <row r="5500" customFormat="false" ht="15" hidden="false" customHeight="false" outlineLevel="0" collapsed="false">
      <c r="A5500" s="7" t="s">
        <v>6920</v>
      </c>
      <c r="B5500" s="7" t="s">
        <v>12285</v>
      </c>
      <c r="C5500" s="44" t="n">
        <v>0</v>
      </c>
      <c r="D5500" s="44" t="n">
        <v>1</v>
      </c>
      <c r="E5500" s="38" t="n">
        <f aca="false">IFERROR(C5500/D5500,0)</f>
        <v>0</v>
      </c>
      <c r="F5500" s="45" t="n">
        <v>27</v>
      </c>
    </row>
    <row r="5501" customFormat="false" ht="15" hidden="false" customHeight="false" outlineLevel="0" collapsed="false">
      <c r="A5501" s="7" t="s">
        <v>5955</v>
      </c>
      <c r="B5501" s="7" t="s">
        <v>12285</v>
      </c>
      <c r="C5501" s="44" t="n">
        <v>0</v>
      </c>
      <c r="D5501" s="44" t="n">
        <v>1</v>
      </c>
      <c r="E5501" s="38" t="n">
        <f aca="false">IFERROR(C5501/D5501,0)</f>
        <v>0</v>
      </c>
      <c r="F5501" s="45" t="n">
        <v>29</v>
      </c>
    </row>
    <row r="5502" customFormat="false" ht="15" hidden="false" customHeight="false" outlineLevel="0" collapsed="false">
      <c r="A5502" s="7" t="s">
        <v>5118</v>
      </c>
      <c r="B5502" s="7" t="s">
        <v>12285</v>
      </c>
      <c r="C5502" s="44" t="n">
        <v>0</v>
      </c>
      <c r="D5502" s="44" t="n">
        <v>1</v>
      </c>
      <c r="E5502" s="38" t="n">
        <f aca="false">IFERROR(C5502/D5502,0)</f>
        <v>0</v>
      </c>
      <c r="F5502" s="45" t="n">
        <v>24</v>
      </c>
    </row>
    <row r="5503" customFormat="false" ht="15" hidden="false" customHeight="false" outlineLevel="0" collapsed="false">
      <c r="A5503" s="7" t="s">
        <v>4104</v>
      </c>
      <c r="B5503" s="7" t="s">
        <v>12285</v>
      </c>
      <c r="C5503" s="44" t="n">
        <v>0</v>
      </c>
      <c r="D5503" s="44" t="n">
        <v>1</v>
      </c>
      <c r="E5503" s="38" t="n">
        <f aca="false">IFERROR(C5503/D5503,0)</f>
        <v>0</v>
      </c>
      <c r="F5503" s="45" t="n">
        <v>25</v>
      </c>
    </row>
    <row r="5504" customFormat="false" ht="15" hidden="false" customHeight="false" outlineLevel="0" collapsed="false">
      <c r="A5504" s="7" t="s">
        <v>8502</v>
      </c>
      <c r="B5504" s="7" t="s">
        <v>12284</v>
      </c>
      <c r="C5504" s="44" t="n">
        <v>0</v>
      </c>
      <c r="D5504" s="44" t="n">
        <v>1</v>
      </c>
      <c r="E5504" s="38" t="n">
        <f aca="false">IFERROR(C5504/D5504,0)</f>
        <v>0</v>
      </c>
      <c r="F5504" s="45" t="n">
        <v>14</v>
      </c>
    </row>
    <row r="5505" customFormat="false" ht="15" hidden="false" customHeight="false" outlineLevel="0" collapsed="false">
      <c r="A5505" s="7" t="s">
        <v>7292</v>
      </c>
      <c r="B5505" s="7" t="s">
        <v>12280</v>
      </c>
      <c r="C5505" s="44" t="n">
        <v>0</v>
      </c>
      <c r="D5505" s="44" t="n">
        <v>1</v>
      </c>
      <c r="E5505" s="38" t="n">
        <f aca="false">IFERROR(C5505/D5505,0)</f>
        <v>0</v>
      </c>
      <c r="F5505" s="45" t="n">
        <v>3</v>
      </c>
    </row>
    <row r="5506" customFormat="false" ht="15" hidden="false" customHeight="false" outlineLevel="0" collapsed="false">
      <c r="A5506" s="7" t="s">
        <v>7403</v>
      </c>
      <c r="B5506" s="7" t="s">
        <v>12285</v>
      </c>
      <c r="C5506" s="44" t="n">
        <v>0</v>
      </c>
      <c r="D5506" s="44" t="n">
        <v>1</v>
      </c>
      <c r="E5506" s="38" t="n">
        <f aca="false">IFERROR(C5506/D5506,0)</f>
        <v>0</v>
      </c>
      <c r="F5506" s="45" t="n">
        <v>27</v>
      </c>
    </row>
    <row r="5507" customFormat="false" ht="15" hidden="false" customHeight="false" outlineLevel="0" collapsed="false">
      <c r="A5507" s="7" t="s">
        <v>5473</v>
      </c>
      <c r="B5507" s="7" t="s">
        <v>12285</v>
      </c>
      <c r="C5507" s="44" t="n">
        <v>0</v>
      </c>
      <c r="D5507" s="44" t="n">
        <v>1</v>
      </c>
      <c r="E5507" s="38" t="n">
        <f aca="false">IFERROR(C5507/D5507,0)</f>
        <v>0</v>
      </c>
      <c r="F5507" s="45" t="n">
        <v>21</v>
      </c>
    </row>
    <row r="5508" customFormat="false" ht="15" hidden="false" customHeight="false" outlineLevel="0" collapsed="false">
      <c r="A5508" s="7" t="s">
        <v>7943</v>
      </c>
      <c r="B5508" s="7" t="s">
        <v>12285</v>
      </c>
      <c r="C5508" s="44" t="n">
        <v>0</v>
      </c>
      <c r="D5508" s="44" t="n">
        <v>1</v>
      </c>
      <c r="E5508" s="38" t="n">
        <f aca="false">IFERROR(C5508/D5508,0)</f>
        <v>0</v>
      </c>
      <c r="F5508" s="45" t="n">
        <v>28</v>
      </c>
    </row>
    <row r="5509" customFormat="false" ht="15" hidden="false" customHeight="false" outlineLevel="0" collapsed="false">
      <c r="A5509" s="7" t="s">
        <v>7944</v>
      </c>
      <c r="B5509" s="7" t="s">
        <v>12285</v>
      </c>
      <c r="C5509" s="44" t="n">
        <v>0</v>
      </c>
      <c r="D5509" s="44" t="n">
        <v>1</v>
      </c>
      <c r="E5509" s="38" t="n">
        <f aca="false">IFERROR(C5509/D5509,0)</f>
        <v>0</v>
      </c>
      <c r="F5509" s="45" t="n">
        <v>20</v>
      </c>
    </row>
    <row r="5510" customFormat="false" ht="15" hidden="false" customHeight="false" outlineLevel="0" collapsed="false">
      <c r="A5510" s="7" t="s">
        <v>5474</v>
      </c>
      <c r="B5510" s="7" t="s">
        <v>12285</v>
      </c>
      <c r="C5510" s="44" t="n">
        <v>0</v>
      </c>
      <c r="D5510" s="44" t="n">
        <v>1</v>
      </c>
      <c r="E5510" s="38" t="n">
        <f aca="false">IFERROR(C5510/D5510,0)</f>
        <v>0</v>
      </c>
      <c r="F5510" s="45" t="n">
        <v>27</v>
      </c>
    </row>
    <row r="5511" customFormat="false" ht="15" hidden="false" customHeight="false" outlineLevel="0" collapsed="false">
      <c r="A5511" s="7" t="s">
        <v>4855</v>
      </c>
      <c r="B5511" s="7" t="s">
        <v>12281</v>
      </c>
      <c r="C5511" s="44" t="n">
        <v>0</v>
      </c>
      <c r="D5511" s="44" t="n">
        <v>1</v>
      </c>
      <c r="E5511" s="38" t="n">
        <f aca="false">IFERROR(C5511/D5511,0)</f>
        <v>0</v>
      </c>
      <c r="F5511" s="45" t="n">
        <v>27</v>
      </c>
    </row>
    <row r="5512" customFormat="false" ht="15" hidden="false" customHeight="false" outlineLevel="0" collapsed="false">
      <c r="A5512" s="7" t="s">
        <v>4375</v>
      </c>
      <c r="B5512" s="7" t="s">
        <v>12285</v>
      </c>
      <c r="C5512" s="44" t="n">
        <v>0</v>
      </c>
      <c r="D5512" s="44" t="n">
        <v>1</v>
      </c>
      <c r="E5512" s="38" t="n">
        <f aca="false">IFERROR(C5512/D5512,0)</f>
        <v>0</v>
      </c>
      <c r="F5512" s="45" t="n">
        <v>21</v>
      </c>
    </row>
    <row r="5513" customFormat="false" ht="15" hidden="false" customHeight="false" outlineLevel="0" collapsed="false">
      <c r="A5513" s="7" t="s">
        <v>2552</v>
      </c>
      <c r="B5513" s="7" t="s">
        <v>12280</v>
      </c>
      <c r="C5513" s="44" t="n">
        <v>0</v>
      </c>
      <c r="D5513" s="44" t="n">
        <v>1</v>
      </c>
      <c r="E5513" s="38" t="n">
        <f aca="false">IFERROR(C5513/D5513,0)</f>
        <v>0</v>
      </c>
      <c r="F5513" s="45" t="n">
        <v>22</v>
      </c>
    </row>
    <row r="5514" customFormat="false" ht="15" hidden="false" customHeight="false" outlineLevel="0" collapsed="false">
      <c r="A5514" s="7" t="s">
        <v>5475</v>
      </c>
      <c r="B5514" s="7" t="s">
        <v>12285</v>
      </c>
      <c r="C5514" s="44" t="n">
        <v>0</v>
      </c>
      <c r="D5514" s="44" t="n">
        <v>1</v>
      </c>
      <c r="E5514" s="38" t="n">
        <f aca="false">IFERROR(C5514/D5514,0)</f>
        <v>0</v>
      </c>
      <c r="F5514" s="45" t="n">
        <v>11</v>
      </c>
    </row>
    <row r="5515" customFormat="false" ht="15" hidden="false" customHeight="false" outlineLevel="0" collapsed="false">
      <c r="A5515" s="7" t="s">
        <v>7952</v>
      </c>
      <c r="B5515" s="7" t="s">
        <v>12285</v>
      </c>
      <c r="C5515" s="44" t="n">
        <v>0</v>
      </c>
      <c r="D5515" s="44" t="n">
        <v>1</v>
      </c>
      <c r="E5515" s="38" t="n">
        <f aca="false">IFERROR(C5515/D5515,0)</f>
        <v>0</v>
      </c>
      <c r="F5515" s="45" t="n">
        <v>21</v>
      </c>
    </row>
    <row r="5516" customFormat="false" ht="15" hidden="false" customHeight="false" outlineLevel="0" collapsed="false">
      <c r="A5516" s="7" t="s">
        <v>6432</v>
      </c>
      <c r="B5516" s="7" t="s">
        <v>12281</v>
      </c>
      <c r="C5516" s="44" t="n">
        <v>0</v>
      </c>
      <c r="D5516" s="44" t="n">
        <v>1</v>
      </c>
      <c r="E5516" s="38" t="n">
        <f aca="false">IFERROR(C5516/D5516,0)</f>
        <v>0</v>
      </c>
      <c r="F5516" s="45" t="n">
        <v>7</v>
      </c>
    </row>
    <row r="5517" customFormat="false" ht="15" hidden="false" customHeight="false" outlineLevel="0" collapsed="false">
      <c r="A5517" s="7" t="s">
        <v>4681</v>
      </c>
      <c r="B5517" s="7" t="s">
        <v>12311</v>
      </c>
      <c r="C5517" s="44" t="n">
        <v>0</v>
      </c>
      <c r="D5517" s="44" t="n">
        <v>1</v>
      </c>
      <c r="E5517" s="38" t="n">
        <f aca="false">IFERROR(C5517/D5517,0)</f>
        <v>0</v>
      </c>
      <c r="F5517" s="45" t="n">
        <v>8</v>
      </c>
    </row>
    <row r="5518" customFormat="false" ht="15" hidden="false" customHeight="false" outlineLevel="0" collapsed="false">
      <c r="A5518" s="7" t="s">
        <v>5960</v>
      </c>
      <c r="B5518" s="7" t="s">
        <v>12285</v>
      </c>
      <c r="C5518" s="44" t="n">
        <v>0</v>
      </c>
      <c r="D5518" s="44" t="n">
        <v>1</v>
      </c>
      <c r="E5518" s="38" t="n">
        <f aca="false">IFERROR(C5518/D5518,0)</f>
        <v>0</v>
      </c>
      <c r="F5518" s="45" t="n">
        <v>19</v>
      </c>
    </row>
    <row r="5519" customFormat="false" ht="15" hidden="false" customHeight="false" outlineLevel="0" collapsed="false">
      <c r="A5519" s="7" t="s">
        <v>4114</v>
      </c>
      <c r="B5519" s="7" t="s">
        <v>12281</v>
      </c>
      <c r="C5519" s="44" t="n">
        <v>0</v>
      </c>
      <c r="D5519" s="44" t="n">
        <v>1</v>
      </c>
      <c r="E5519" s="38" t="n">
        <f aca="false">IFERROR(C5519/D5519,0)</f>
        <v>0</v>
      </c>
      <c r="F5519" s="45" t="n">
        <v>28</v>
      </c>
    </row>
    <row r="5520" customFormat="false" ht="15" hidden="false" customHeight="false" outlineLevel="0" collapsed="false">
      <c r="A5520" s="7" t="s">
        <v>7407</v>
      </c>
      <c r="B5520" s="7" t="s">
        <v>12285</v>
      </c>
      <c r="C5520" s="44" t="n">
        <v>0</v>
      </c>
      <c r="D5520" s="44" t="n">
        <v>1</v>
      </c>
      <c r="E5520" s="38" t="n">
        <f aca="false">IFERROR(C5520/D5520,0)</f>
        <v>0</v>
      </c>
      <c r="F5520" s="45" t="n">
        <v>24</v>
      </c>
    </row>
    <row r="5521" customFormat="false" ht="15" hidden="false" customHeight="false" outlineLevel="0" collapsed="false">
      <c r="A5521" s="7" t="s">
        <v>6435</v>
      </c>
      <c r="B5521" s="7" t="s">
        <v>12285</v>
      </c>
      <c r="C5521" s="44" t="n">
        <v>0</v>
      </c>
      <c r="D5521" s="44" t="n">
        <v>1</v>
      </c>
      <c r="E5521" s="38" t="n">
        <f aca="false">IFERROR(C5521/D5521,0)</f>
        <v>0</v>
      </c>
      <c r="F5521" s="45" t="n">
        <v>20</v>
      </c>
    </row>
    <row r="5522" customFormat="false" ht="15" hidden="false" customHeight="false" outlineLevel="0" collapsed="false">
      <c r="A5522" s="7" t="s">
        <v>4631</v>
      </c>
      <c r="B5522" s="7" t="s">
        <v>12285</v>
      </c>
      <c r="C5522" s="44" t="n">
        <v>0</v>
      </c>
      <c r="D5522" s="44" t="n">
        <v>1</v>
      </c>
      <c r="E5522" s="38" t="n">
        <f aca="false">IFERROR(C5522/D5522,0)</f>
        <v>0</v>
      </c>
      <c r="F5522" s="45" t="n">
        <v>23</v>
      </c>
    </row>
    <row r="5523" customFormat="false" ht="15" hidden="false" customHeight="false" outlineLevel="0" collapsed="false">
      <c r="A5523" s="7" t="s">
        <v>5482</v>
      </c>
      <c r="B5523" s="7" t="s">
        <v>12285</v>
      </c>
      <c r="C5523" s="44" t="n">
        <v>0</v>
      </c>
      <c r="D5523" s="44" t="n">
        <v>1</v>
      </c>
      <c r="E5523" s="38" t="n">
        <f aca="false">IFERROR(C5523/D5523,0)</f>
        <v>0</v>
      </c>
      <c r="F5523" s="45" t="n">
        <v>21</v>
      </c>
    </row>
    <row r="5524" customFormat="false" ht="15" hidden="false" customHeight="false" outlineLevel="0" collapsed="false">
      <c r="A5524" s="7" t="s">
        <v>4862</v>
      </c>
      <c r="B5524" s="7" t="s">
        <v>12285</v>
      </c>
      <c r="C5524" s="44" t="n">
        <v>0</v>
      </c>
      <c r="D5524" s="44" t="n">
        <v>1</v>
      </c>
      <c r="E5524" s="38" t="n">
        <f aca="false">IFERROR(C5524/D5524,0)</f>
        <v>0</v>
      </c>
      <c r="F5524" s="45" t="n">
        <v>18</v>
      </c>
    </row>
    <row r="5525" customFormat="false" ht="15" hidden="false" customHeight="false" outlineLevel="0" collapsed="false">
      <c r="A5525" s="7" t="s">
        <v>5484</v>
      </c>
      <c r="B5525" s="7" t="s">
        <v>12285</v>
      </c>
      <c r="C5525" s="44" t="n">
        <v>0</v>
      </c>
      <c r="D5525" s="44" t="n">
        <v>1</v>
      </c>
      <c r="E5525" s="38" t="n">
        <f aca="false">IFERROR(C5525/D5525,0)</f>
        <v>0</v>
      </c>
      <c r="F5525" s="45" t="n">
        <v>29</v>
      </c>
    </row>
    <row r="5526" customFormat="false" ht="15" hidden="false" customHeight="false" outlineLevel="0" collapsed="false">
      <c r="A5526" s="7" t="s">
        <v>4630</v>
      </c>
      <c r="B5526" s="7" t="s">
        <v>12285</v>
      </c>
      <c r="C5526" s="44" t="n">
        <v>0</v>
      </c>
      <c r="D5526" s="44" t="n">
        <v>1</v>
      </c>
      <c r="E5526" s="38" t="n">
        <f aca="false">IFERROR(C5526/D5526,0)</f>
        <v>0</v>
      </c>
      <c r="F5526" s="45" t="n">
        <v>30</v>
      </c>
    </row>
    <row r="5527" customFormat="false" ht="15" hidden="false" customHeight="false" outlineLevel="0" collapsed="false">
      <c r="A5527" s="7" t="s">
        <v>5485</v>
      </c>
      <c r="B5527" s="7" t="s">
        <v>12285</v>
      </c>
      <c r="C5527" s="44" t="n">
        <v>0</v>
      </c>
      <c r="D5527" s="44" t="n">
        <v>1</v>
      </c>
      <c r="E5527" s="38" t="n">
        <f aca="false">IFERROR(C5527/D5527,0)</f>
        <v>0</v>
      </c>
      <c r="F5527" s="45" t="n">
        <v>25</v>
      </c>
    </row>
    <row r="5528" customFormat="false" ht="15" hidden="false" customHeight="false" outlineLevel="0" collapsed="false">
      <c r="A5528" s="7" t="s">
        <v>7411</v>
      </c>
      <c r="B5528" s="7" t="s">
        <v>12285</v>
      </c>
      <c r="C5528" s="44" t="n">
        <v>0</v>
      </c>
      <c r="D5528" s="44" t="n">
        <v>1</v>
      </c>
      <c r="E5528" s="38" t="n">
        <f aca="false">IFERROR(C5528/D5528,0)</f>
        <v>0</v>
      </c>
      <c r="F5528" s="45" t="n">
        <v>10</v>
      </c>
    </row>
    <row r="5529" customFormat="false" ht="15" hidden="false" customHeight="false" outlineLevel="0" collapsed="false">
      <c r="A5529" s="7" t="s">
        <v>3389</v>
      </c>
      <c r="B5529" s="7" t="s">
        <v>12281</v>
      </c>
      <c r="C5529" s="44" t="n">
        <v>0</v>
      </c>
      <c r="D5529" s="44" t="n">
        <v>1</v>
      </c>
      <c r="E5529" s="38" t="n">
        <f aca="false">IFERROR(C5529/D5529,0)</f>
        <v>0</v>
      </c>
      <c r="F5529" s="45" t="n">
        <v>14</v>
      </c>
    </row>
    <row r="5530" customFormat="false" ht="15" hidden="false" customHeight="false" outlineLevel="0" collapsed="false">
      <c r="A5530" s="7" t="s">
        <v>2839</v>
      </c>
      <c r="B5530" s="7" t="s">
        <v>12289</v>
      </c>
      <c r="C5530" s="44" t="n">
        <v>0</v>
      </c>
      <c r="D5530" s="44" t="n">
        <v>1</v>
      </c>
      <c r="E5530" s="38" t="n">
        <f aca="false">IFERROR(C5530/D5530,0)</f>
        <v>0</v>
      </c>
      <c r="F5530" s="45" t="n">
        <v>50</v>
      </c>
    </row>
    <row r="5531" customFormat="false" ht="15" hidden="false" customHeight="false" outlineLevel="0" collapsed="false">
      <c r="A5531" s="7" t="s">
        <v>7961</v>
      </c>
      <c r="B5531" s="7" t="s">
        <v>12322</v>
      </c>
      <c r="C5531" s="44" t="n">
        <v>0</v>
      </c>
      <c r="D5531" s="44" t="n">
        <v>1</v>
      </c>
      <c r="E5531" s="38" t="n">
        <f aca="false">IFERROR(C5531/D5531,0)</f>
        <v>0</v>
      </c>
      <c r="F5531" s="45" t="n">
        <v>41</v>
      </c>
    </row>
    <row r="5532" customFormat="false" ht="15" hidden="false" customHeight="false" outlineLevel="0" collapsed="false">
      <c r="A5532" s="7" t="s">
        <v>7964</v>
      </c>
      <c r="B5532" s="7" t="s">
        <v>12285</v>
      </c>
      <c r="C5532" s="44" t="n">
        <v>0</v>
      </c>
      <c r="D5532" s="44" t="n">
        <v>1</v>
      </c>
      <c r="E5532" s="38" t="n">
        <f aca="false">IFERROR(C5532/D5532,0)</f>
        <v>0</v>
      </c>
      <c r="F5532" s="45" t="n">
        <v>27</v>
      </c>
    </row>
    <row r="5533" customFormat="false" ht="15" hidden="false" customHeight="false" outlineLevel="0" collapsed="false">
      <c r="A5533" s="7" t="s">
        <v>5488</v>
      </c>
      <c r="B5533" s="7" t="s">
        <v>12285</v>
      </c>
      <c r="C5533" s="44" t="n">
        <v>0</v>
      </c>
      <c r="D5533" s="44" t="n">
        <v>1</v>
      </c>
      <c r="E5533" s="38" t="n">
        <f aca="false">IFERROR(C5533/D5533,0)</f>
        <v>0</v>
      </c>
      <c r="F5533" s="45" t="n">
        <v>20</v>
      </c>
    </row>
    <row r="5534" customFormat="false" ht="15" hidden="false" customHeight="false" outlineLevel="0" collapsed="false">
      <c r="A5534" s="7" t="s">
        <v>7421</v>
      </c>
      <c r="B5534" s="7" t="s">
        <v>12281</v>
      </c>
      <c r="C5534" s="44" t="n">
        <v>0</v>
      </c>
      <c r="D5534" s="44" t="n">
        <v>1</v>
      </c>
      <c r="E5534" s="38" t="n">
        <f aca="false">IFERROR(C5534/D5534,0)</f>
        <v>0</v>
      </c>
      <c r="F5534" s="45" t="n">
        <v>10</v>
      </c>
    </row>
    <row r="5535" customFormat="false" ht="15" hidden="false" customHeight="false" outlineLevel="0" collapsed="false">
      <c r="A5535" s="7" t="s">
        <v>8279</v>
      </c>
      <c r="B5535" s="7" t="s">
        <v>12285</v>
      </c>
      <c r="C5535" s="44" t="n">
        <v>0</v>
      </c>
      <c r="D5535" s="44" t="n">
        <v>1</v>
      </c>
      <c r="E5535" s="38" t="n">
        <f aca="false">IFERROR(C5535/D5535,0)</f>
        <v>0</v>
      </c>
      <c r="F5535" s="45" t="n">
        <v>24</v>
      </c>
    </row>
    <row r="5536" customFormat="false" ht="15" hidden="false" customHeight="false" outlineLevel="0" collapsed="false">
      <c r="A5536" s="7" t="s">
        <v>5490</v>
      </c>
      <c r="B5536" s="7" t="s">
        <v>12285</v>
      </c>
      <c r="C5536" s="44" t="n">
        <v>0</v>
      </c>
      <c r="D5536" s="44" t="n">
        <v>1</v>
      </c>
      <c r="E5536" s="38" t="n">
        <f aca="false">IFERROR(C5536/D5536,0)</f>
        <v>0</v>
      </c>
      <c r="F5536" s="45" t="n">
        <v>10</v>
      </c>
    </row>
    <row r="5537" customFormat="false" ht="15" hidden="false" customHeight="false" outlineLevel="0" collapsed="false">
      <c r="A5537" s="7" t="s">
        <v>2929</v>
      </c>
      <c r="B5537" s="7" t="s">
        <v>12281</v>
      </c>
      <c r="C5537" s="44" t="n">
        <v>0</v>
      </c>
      <c r="D5537" s="44" t="n">
        <v>1</v>
      </c>
      <c r="E5537" s="38" t="n">
        <f aca="false">IFERROR(C5537/D5537,0)</f>
        <v>0</v>
      </c>
      <c r="F5537" s="45" t="n">
        <v>28</v>
      </c>
    </row>
    <row r="5538" customFormat="false" ht="15" hidden="false" customHeight="false" outlineLevel="0" collapsed="false">
      <c r="A5538" s="7" t="s">
        <v>7424</v>
      </c>
      <c r="B5538" s="7" t="s">
        <v>12285</v>
      </c>
      <c r="C5538" s="44" t="n">
        <v>0</v>
      </c>
      <c r="D5538" s="44" t="n">
        <v>1</v>
      </c>
      <c r="E5538" s="38" t="n">
        <f aca="false">IFERROR(C5538/D5538,0)</f>
        <v>0</v>
      </c>
      <c r="F5538" s="45" t="n">
        <v>32</v>
      </c>
    </row>
    <row r="5539" customFormat="false" ht="15" hidden="false" customHeight="false" outlineLevel="0" collapsed="false">
      <c r="A5539" s="7" t="s">
        <v>7974</v>
      </c>
      <c r="B5539" s="7" t="s">
        <v>12285</v>
      </c>
      <c r="C5539" s="44" t="n">
        <v>0</v>
      </c>
      <c r="D5539" s="44" t="n">
        <v>1</v>
      </c>
      <c r="E5539" s="38" t="n">
        <f aca="false">IFERROR(C5539/D5539,0)</f>
        <v>0</v>
      </c>
      <c r="F5539" s="45" t="n">
        <v>20</v>
      </c>
    </row>
    <row r="5540" customFormat="false" ht="15" hidden="false" customHeight="false" outlineLevel="0" collapsed="false">
      <c r="A5540" s="7" t="s">
        <v>3000</v>
      </c>
      <c r="B5540" s="7" t="s">
        <v>12281</v>
      </c>
      <c r="C5540" s="44" t="n">
        <v>0</v>
      </c>
      <c r="D5540" s="44" t="n">
        <v>1</v>
      </c>
      <c r="E5540" s="38" t="n">
        <f aca="false">IFERROR(C5540/D5540,0)</f>
        <v>0</v>
      </c>
      <c r="F5540" s="45" t="n">
        <v>16</v>
      </c>
    </row>
    <row r="5541" customFormat="false" ht="15" hidden="false" customHeight="false" outlineLevel="0" collapsed="false">
      <c r="A5541" s="7" t="s">
        <v>7290</v>
      </c>
      <c r="B5541" s="7" t="s">
        <v>12280</v>
      </c>
      <c r="C5541" s="44" t="n">
        <v>0</v>
      </c>
      <c r="D5541" s="44" t="n">
        <v>1</v>
      </c>
      <c r="E5541" s="38" t="n">
        <f aca="false">IFERROR(C5541/D5541,0)</f>
        <v>0</v>
      </c>
      <c r="F5541" s="45" t="n">
        <v>12</v>
      </c>
    </row>
    <row r="5542" customFormat="false" ht="15" hidden="false" customHeight="false" outlineLevel="0" collapsed="false">
      <c r="A5542" s="7" t="s">
        <v>4933</v>
      </c>
      <c r="B5542" s="7" t="s">
        <v>12280</v>
      </c>
      <c r="C5542" s="44" t="n">
        <v>0</v>
      </c>
      <c r="D5542" s="44" t="n">
        <v>1</v>
      </c>
      <c r="E5542" s="38" t="n">
        <f aca="false">IFERROR(C5542/D5542,0)</f>
        <v>0</v>
      </c>
      <c r="F5542" s="45" t="n">
        <v>10</v>
      </c>
    </row>
    <row r="5543" customFormat="false" ht="15" hidden="false" customHeight="false" outlineLevel="0" collapsed="false">
      <c r="A5543" s="7" t="s">
        <v>7427</v>
      </c>
      <c r="B5543" s="7" t="s">
        <v>12285</v>
      </c>
      <c r="C5543" s="44" t="n">
        <v>0</v>
      </c>
      <c r="D5543" s="44" t="n">
        <v>1</v>
      </c>
      <c r="E5543" s="38" t="n">
        <f aca="false">IFERROR(C5543/D5543,0)</f>
        <v>0</v>
      </c>
      <c r="F5543" s="45" t="n">
        <v>9</v>
      </c>
    </row>
    <row r="5544" customFormat="false" ht="15" hidden="false" customHeight="false" outlineLevel="0" collapsed="false">
      <c r="A5544" s="7" t="s">
        <v>4442</v>
      </c>
      <c r="B5544" s="7" t="s">
        <v>12309</v>
      </c>
      <c r="C5544" s="44" t="n">
        <v>0</v>
      </c>
      <c r="D5544" s="44" t="n">
        <v>1</v>
      </c>
      <c r="E5544" s="38" t="n">
        <f aca="false">IFERROR(C5544/D5544,0)</f>
        <v>0</v>
      </c>
      <c r="F5544" s="45" t="n">
        <v>43</v>
      </c>
    </row>
    <row r="5545" customFormat="false" ht="15" hidden="false" customHeight="false" outlineLevel="0" collapsed="false">
      <c r="A5545" s="7" t="s">
        <v>3253</v>
      </c>
      <c r="B5545" s="7" t="s">
        <v>12281</v>
      </c>
      <c r="C5545" s="44" t="n">
        <v>0</v>
      </c>
      <c r="D5545" s="44" t="n">
        <v>1</v>
      </c>
      <c r="E5545" s="38" t="n">
        <f aca="false">IFERROR(C5545/D5545,0)</f>
        <v>0</v>
      </c>
      <c r="F5545" s="45" t="n">
        <v>23</v>
      </c>
    </row>
    <row r="5546" customFormat="false" ht="15" hidden="false" customHeight="false" outlineLevel="0" collapsed="false">
      <c r="A5546" s="7" t="s">
        <v>9034</v>
      </c>
      <c r="B5546" s="7" t="s">
        <v>12284</v>
      </c>
      <c r="C5546" s="44" t="n">
        <v>0</v>
      </c>
      <c r="D5546" s="44" t="n">
        <v>1</v>
      </c>
      <c r="E5546" s="38" t="n">
        <f aca="false">IFERROR(C5546/D5546,0)</f>
        <v>0</v>
      </c>
      <c r="F5546" s="45" t="n">
        <v>60</v>
      </c>
    </row>
    <row r="5547" customFormat="false" ht="15" hidden="false" customHeight="false" outlineLevel="0" collapsed="false">
      <c r="A5547" s="7" t="s">
        <v>7428</v>
      </c>
      <c r="B5547" s="7" t="s">
        <v>12322</v>
      </c>
      <c r="C5547" s="44" t="n">
        <v>0</v>
      </c>
      <c r="D5547" s="44" t="n">
        <v>1</v>
      </c>
      <c r="E5547" s="38" t="n">
        <f aca="false">IFERROR(C5547/D5547,0)</f>
        <v>0</v>
      </c>
      <c r="F5547" s="45" t="n">
        <v>46</v>
      </c>
    </row>
    <row r="5548" customFormat="false" ht="15" hidden="false" customHeight="false" outlineLevel="0" collapsed="false">
      <c r="A5548" s="7" t="s">
        <v>3673</v>
      </c>
      <c r="B5548" s="7" t="s">
        <v>12283</v>
      </c>
      <c r="C5548" s="44" t="n">
        <v>0</v>
      </c>
      <c r="D5548" s="44" t="n">
        <v>1</v>
      </c>
      <c r="E5548" s="38" t="n">
        <f aca="false">IFERROR(C5548/D5548,0)</f>
        <v>0</v>
      </c>
      <c r="F5548" s="45" t="n">
        <v>14</v>
      </c>
    </row>
    <row r="5549" customFormat="false" ht="15" hidden="false" customHeight="false" outlineLevel="0" collapsed="false">
      <c r="A5549" s="7" t="s">
        <v>9035</v>
      </c>
      <c r="B5549" s="7" t="s">
        <v>12282</v>
      </c>
      <c r="C5549" s="44" t="n">
        <v>0</v>
      </c>
      <c r="D5549" s="44" t="n">
        <v>1</v>
      </c>
      <c r="E5549" s="38" t="n">
        <f aca="false">IFERROR(C5549/D5549,0)</f>
        <v>0</v>
      </c>
      <c r="F5549" s="45" t="n">
        <v>8</v>
      </c>
    </row>
    <row r="5550" customFormat="false" ht="15" hidden="false" customHeight="false" outlineLevel="0" collapsed="false">
      <c r="A5550" s="7" t="s">
        <v>9036</v>
      </c>
      <c r="B5550" s="7" t="s">
        <v>12280</v>
      </c>
      <c r="C5550" s="44" t="n">
        <v>0</v>
      </c>
      <c r="D5550" s="44" t="n">
        <v>1</v>
      </c>
      <c r="E5550" s="38" t="n">
        <f aca="false">IFERROR(C5550/D5550,0)</f>
        <v>0</v>
      </c>
      <c r="F5550" s="45" t="n">
        <v>38</v>
      </c>
    </row>
    <row r="5551" customFormat="false" ht="15" hidden="false" customHeight="false" outlineLevel="0" collapsed="false">
      <c r="A5551" s="7" t="s">
        <v>3764</v>
      </c>
      <c r="B5551" s="7" t="s">
        <v>12285</v>
      </c>
      <c r="C5551" s="44" t="n">
        <v>0</v>
      </c>
      <c r="D5551" s="44" t="n">
        <v>1</v>
      </c>
      <c r="E5551" s="38" t="n">
        <f aca="false">IFERROR(C5551/D5551,0)</f>
        <v>0</v>
      </c>
      <c r="F5551" s="45" t="n">
        <v>30</v>
      </c>
    </row>
    <row r="5552" customFormat="false" ht="15" hidden="false" customHeight="false" outlineLevel="0" collapsed="false">
      <c r="A5552" s="7" t="s">
        <v>6812</v>
      </c>
      <c r="B5552" s="7" t="s">
        <v>12285</v>
      </c>
      <c r="C5552" s="44" t="n">
        <v>0</v>
      </c>
      <c r="D5552" s="44" t="n">
        <v>1</v>
      </c>
      <c r="E5552" s="38" t="n">
        <f aca="false">IFERROR(C5552/D5552,0)</f>
        <v>0</v>
      </c>
      <c r="F5552" s="45" t="n">
        <v>51</v>
      </c>
    </row>
    <row r="5553" customFormat="false" ht="15" hidden="false" customHeight="false" outlineLevel="0" collapsed="false">
      <c r="A5553" s="7" t="s">
        <v>3915</v>
      </c>
      <c r="B5553" s="7" t="s">
        <v>12289</v>
      </c>
      <c r="C5553" s="44" t="n">
        <v>0</v>
      </c>
      <c r="D5553" s="44" t="n">
        <v>1</v>
      </c>
      <c r="E5553" s="38" t="n">
        <f aca="false">IFERROR(C5553/D5553,0)</f>
        <v>0</v>
      </c>
      <c r="F5553" s="45" t="n">
        <v>24</v>
      </c>
    </row>
    <row r="5554" customFormat="false" ht="15" hidden="false" customHeight="false" outlineLevel="0" collapsed="false">
      <c r="A5554" s="7" t="s">
        <v>4623</v>
      </c>
      <c r="B5554" s="7" t="s">
        <v>12285</v>
      </c>
      <c r="C5554" s="44" t="n">
        <v>0</v>
      </c>
      <c r="D5554" s="44" t="n">
        <v>1</v>
      </c>
      <c r="E5554" s="38" t="n">
        <f aca="false">IFERROR(C5554/D5554,0)</f>
        <v>0</v>
      </c>
      <c r="F5554" s="45" t="n">
        <v>27</v>
      </c>
    </row>
    <row r="5555" customFormat="false" ht="15" hidden="false" customHeight="false" outlineLevel="0" collapsed="false">
      <c r="A5555" s="7" t="s">
        <v>4623</v>
      </c>
      <c r="B5555" s="7" t="s">
        <v>12309</v>
      </c>
      <c r="C5555" s="44" t="n">
        <v>0</v>
      </c>
      <c r="D5555" s="44" t="n">
        <v>1</v>
      </c>
      <c r="E5555" s="38" t="n">
        <f aca="false">IFERROR(C5555/D5555,0)</f>
        <v>0</v>
      </c>
      <c r="F5555" s="45" t="n">
        <v>26</v>
      </c>
    </row>
    <row r="5556" customFormat="false" ht="15" hidden="false" customHeight="false" outlineLevel="0" collapsed="false">
      <c r="A5556" s="7" t="s">
        <v>2646</v>
      </c>
      <c r="B5556" s="7" t="s">
        <v>12329</v>
      </c>
      <c r="C5556" s="44" t="n">
        <v>0</v>
      </c>
      <c r="D5556" s="44" t="n">
        <v>1</v>
      </c>
      <c r="E5556" s="38" t="n">
        <f aca="false">IFERROR(C5556/D5556,0)</f>
        <v>0</v>
      </c>
      <c r="F5556" s="45" t="n">
        <v>30</v>
      </c>
    </row>
    <row r="5557" customFormat="false" ht="15" hidden="false" customHeight="false" outlineLevel="0" collapsed="false">
      <c r="A5557" s="7" t="s">
        <v>4804</v>
      </c>
      <c r="B5557" s="7" t="s">
        <v>12285</v>
      </c>
      <c r="C5557" s="44" t="n">
        <v>0</v>
      </c>
      <c r="D5557" s="44" t="n">
        <v>1</v>
      </c>
      <c r="E5557" s="38" t="n">
        <f aca="false">IFERROR(C5557/D5557,0)</f>
        <v>0</v>
      </c>
      <c r="F5557" s="45" t="n">
        <v>9</v>
      </c>
    </row>
    <row r="5558" customFormat="false" ht="15" hidden="false" customHeight="false" outlineLevel="0" collapsed="false">
      <c r="A5558" s="7" t="s">
        <v>7980</v>
      </c>
      <c r="B5558" s="7" t="s">
        <v>12285</v>
      </c>
      <c r="C5558" s="44" t="n">
        <v>0</v>
      </c>
      <c r="D5558" s="44" t="n">
        <v>1</v>
      </c>
      <c r="E5558" s="38" t="n">
        <f aca="false">IFERROR(C5558/D5558,0)</f>
        <v>0</v>
      </c>
      <c r="F5558" s="45" t="n">
        <v>20</v>
      </c>
    </row>
    <row r="5559" customFormat="false" ht="15" hidden="false" customHeight="false" outlineLevel="0" collapsed="false">
      <c r="A5559" s="7" t="s">
        <v>5355</v>
      </c>
      <c r="B5559" s="7" t="s">
        <v>12280</v>
      </c>
      <c r="C5559" s="44" t="n">
        <v>0</v>
      </c>
      <c r="D5559" s="44" t="n">
        <v>1</v>
      </c>
      <c r="E5559" s="38" t="n">
        <f aca="false">IFERROR(C5559/D5559,0)</f>
        <v>0</v>
      </c>
      <c r="F5559" s="45" t="n">
        <v>22</v>
      </c>
    </row>
    <row r="5560" customFormat="false" ht="15" hidden="false" customHeight="false" outlineLevel="0" collapsed="false">
      <c r="A5560" s="7" t="s">
        <v>7809</v>
      </c>
      <c r="B5560" s="7" t="s">
        <v>12307</v>
      </c>
      <c r="C5560" s="44" t="n">
        <v>0</v>
      </c>
      <c r="D5560" s="44" t="n">
        <v>1</v>
      </c>
      <c r="E5560" s="38" t="n">
        <f aca="false">IFERROR(C5560/D5560,0)</f>
        <v>0</v>
      </c>
      <c r="F5560" s="45" t="n">
        <v>13</v>
      </c>
    </row>
    <row r="5561" customFormat="false" ht="15" hidden="false" customHeight="false" outlineLevel="0" collapsed="false">
      <c r="A5561" s="7" t="s">
        <v>5351</v>
      </c>
      <c r="B5561" s="7" t="s">
        <v>12285</v>
      </c>
      <c r="C5561" s="44" t="n">
        <v>0</v>
      </c>
      <c r="D5561" s="44" t="n">
        <v>1</v>
      </c>
      <c r="E5561" s="38" t="n">
        <f aca="false">IFERROR(C5561/D5561,0)</f>
        <v>0</v>
      </c>
      <c r="F5561" s="45" t="n">
        <v>36</v>
      </c>
    </row>
    <row r="5562" customFormat="false" ht="15" hidden="false" customHeight="false" outlineLevel="0" collapsed="false">
      <c r="A5562" s="7" t="s">
        <v>5841</v>
      </c>
      <c r="B5562" s="7" t="s">
        <v>12289</v>
      </c>
      <c r="C5562" s="44" t="n">
        <v>0</v>
      </c>
      <c r="D5562" s="44" t="n">
        <v>1</v>
      </c>
      <c r="E5562" s="38" t="n">
        <f aca="false">IFERROR(C5562/D5562,0)</f>
        <v>0</v>
      </c>
      <c r="F5562" s="45" t="n">
        <v>48</v>
      </c>
    </row>
    <row r="5563" customFormat="false" ht="15" hidden="false" customHeight="false" outlineLevel="0" collapsed="false">
      <c r="A5563" s="7" t="s">
        <v>5506</v>
      </c>
      <c r="B5563" s="7" t="s">
        <v>12280</v>
      </c>
      <c r="C5563" s="44" t="n">
        <v>0</v>
      </c>
      <c r="D5563" s="44" t="n">
        <v>1</v>
      </c>
      <c r="E5563" s="38" t="n">
        <f aca="false">IFERROR(C5563/D5563,0)</f>
        <v>0</v>
      </c>
      <c r="F5563" s="45" t="n">
        <v>36</v>
      </c>
    </row>
    <row r="5564" customFormat="false" ht="15" hidden="false" customHeight="false" outlineLevel="0" collapsed="false">
      <c r="A5564" s="7" t="s">
        <v>2374</v>
      </c>
      <c r="B5564" s="7" t="s">
        <v>12311</v>
      </c>
      <c r="C5564" s="44" t="n">
        <v>0</v>
      </c>
      <c r="D5564" s="44" t="n">
        <v>1</v>
      </c>
      <c r="E5564" s="38" t="n">
        <f aca="false">IFERROR(C5564/D5564,0)</f>
        <v>0</v>
      </c>
      <c r="F5564" s="45" t="n">
        <v>24</v>
      </c>
    </row>
    <row r="5565" customFormat="false" ht="15" hidden="false" customHeight="false" outlineLevel="0" collapsed="false">
      <c r="A5565" s="7" t="s">
        <v>3392</v>
      </c>
      <c r="B5565" s="7" t="s">
        <v>12291</v>
      </c>
      <c r="C5565" s="44" t="n">
        <v>0</v>
      </c>
      <c r="D5565" s="44" t="n">
        <v>1</v>
      </c>
      <c r="E5565" s="38" t="n">
        <f aca="false">IFERROR(C5565/D5565,0)</f>
        <v>0</v>
      </c>
      <c r="F5565" s="45" t="n">
        <v>28</v>
      </c>
    </row>
    <row r="5566" customFormat="false" ht="15" hidden="false" customHeight="false" outlineLevel="0" collapsed="false">
      <c r="A5566" s="7" t="s">
        <v>7804</v>
      </c>
      <c r="B5566" s="7" t="s">
        <v>12285</v>
      </c>
      <c r="C5566" s="44" t="n">
        <v>0</v>
      </c>
      <c r="D5566" s="44" t="n">
        <v>1</v>
      </c>
      <c r="E5566" s="38" t="n">
        <f aca="false">IFERROR(C5566/D5566,0)</f>
        <v>0</v>
      </c>
      <c r="F5566" s="45" t="n">
        <v>12</v>
      </c>
    </row>
    <row r="5567" customFormat="false" ht="15" hidden="false" customHeight="false" outlineLevel="0" collapsed="false">
      <c r="A5567" s="7" t="s">
        <v>7281</v>
      </c>
      <c r="B5567" s="7" t="s">
        <v>12285</v>
      </c>
      <c r="C5567" s="44" t="n">
        <v>0</v>
      </c>
      <c r="D5567" s="44" t="n">
        <v>1</v>
      </c>
      <c r="E5567" s="38" t="n">
        <f aca="false">IFERROR(C5567/D5567,0)</f>
        <v>0</v>
      </c>
      <c r="F5567" s="45" t="n">
        <v>26</v>
      </c>
    </row>
    <row r="5568" customFormat="false" ht="15" hidden="false" customHeight="false" outlineLevel="0" collapsed="false">
      <c r="A5568" s="7" t="s">
        <v>9046</v>
      </c>
      <c r="B5568" s="7" t="s">
        <v>12280</v>
      </c>
      <c r="C5568" s="44" t="n">
        <v>0</v>
      </c>
      <c r="D5568" s="44" t="n">
        <v>1</v>
      </c>
      <c r="E5568" s="38" t="n">
        <f aca="false">IFERROR(C5568/D5568,0)</f>
        <v>0</v>
      </c>
      <c r="F5568" s="45" t="n">
        <v>38</v>
      </c>
    </row>
    <row r="5569" customFormat="false" ht="15" hidden="false" customHeight="false" outlineLevel="0" collapsed="false">
      <c r="A5569" s="7" t="s">
        <v>6951</v>
      </c>
      <c r="B5569" s="7" t="s">
        <v>12358</v>
      </c>
      <c r="C5569" s="44" t="n">
        <v>0</v>
      </c>
      <c r="D5569" s="44" t="n">
        <v>1</v>
      </c>
      <c r="E5569" s="38" t="n">
        <f aca="false">IFERROR(C5569/D5569,0)</f>
        <v>0</v>
      </c>
      <c r="F5569" s="45" t="n">
        <v>36</v>
      </c>
    </row>
    <row r="5570" customFormat="false" ht="15" hidden="false" customHeight="false" outlineLevel="0" collapsed="false">
      <c r="A5570" s="7" t="s">
        <v>7985</v>
      </c>
      <c r="B5570" s="7" t="s">
        <v>12285</v>
      </c>
      <c r="C5570" s="44" t="n">
        <v>0</v>
      </c>
      <c r="D5570" s="44" t="n">
        <v>1</v>
      </c>
      <c r="E5570" s="38" t="n">
        <f aca="false">IFERROR(C5570/D5570,0)</f>
        <v>0</v>
      </c>
      <c r="F5570" s="45" t="n">
        <v>32</v>
      </c>
    </row>
    <row r="5571" customFormat="false" ht="15" hidden="false" customHeight="false" outlineLevel="0" collapsed="false">
      <c r="A5571" s="7" t="s">
        <v>7986</v>
      </c>
      <c r="B5571" s="7" t="s">
        <v>12285</v>
      </c>
      <c r="C5571" s="44" t="n">
        <v>0</v>
      </c>
      <c r="D5571" s="44" t="n">
        <v>1</v>
      </c>
      <c r="E5571" s="38" t="n">
        <f aca="false">IFERROR(C5571/D5571,0)</f>
        <v>0</v>
      </c>
      <c r="F5571" s="45" t="n">
        <v>40</v>
      </c>
    </row>
    <row r="5572" customFormat="false" ht="15" hidden="false" customHeight="false" outlineLevel="0" collapsed="false">
      <c r="A5572" s="7" t="s">
        <v>3270</v>
      </c>
      <c r="B5572" s="7" t="s">
        <v>12373</v>
      </c>
      <c r="C5572" s="44" t="n">
        <v>0</v>
      </c>
      <c r="D5572" s="44" t="n">
        <v>1</v>
      </c>
      <c r="E5572" s="38" t="n">
        <f aca="false">IFERROR(C5572/D5572,0)</f>
        <v>0</v>
      </c>
      <c r="F5572" s="45" t="n">
        <v>43</v>
      </c>
    </row>
    <row r="5573" customFormat="false" ht="15" hidden="false" customHeight="false" outlineLevel="0" collapsed="false">
      <c r="A5573" s="7" t="s">
        <v>4925</v>
      </c>
      <c r="B5573" s="7" t="s">
        <v>12287</v>
      </c>
      <c r="C5573" s="44" t="n">
        <v>0</v>
      </c>
      <c r="D5573" s="44" t="n">
        <v>1</v>
      </c>
      <c r="E5573" s="38" t="n">
        <f aca="false">IFERROR(C5573/D5573,0)</f>
        <v>0</v>
      </c>
      <c r="F5573" s="45" t="n">
        <v>23</v>
      </c>
    </row>
    <row r="5574" customFormat="false" ht="15" hidden="false" customHeight="false" outlineLevel="0" collapsed="false">
      <c r="A5574" s="7" t="s">
        <v>9051</v>
      </c>
      <c r="B5574" s="7" t="s">
        <v>12280</v>
      </c>
      <c r="C5574" s="44" t="n">
        <v>0</v>
      </c>
      <c r="D5574" s="44" t="n">
        <v>1</v>
      </c>
      <c r="E5574" s="38" t="n">
        <f aca="false">IFERROR(C5574/D5574,0)</f>
        <v>0</v>
      </c>
      <c r="F5574" s="45" t="n">
        <v>13</v>
      </c>
    </row>
    <row r="5575" customFormat="false" ht="15" hidden="false" customHeight="false" outlineLevel="0" collapsed="false">
      <c r="A5575" s="7" t="s">
        <v>7990</v>
      </c>
      <c r="B5575" s="7" t="s">
        <v>12280</v>
      </c>
      <c r="C5575" s="44" t="n">
        <v>0</v>
      </c>
      <c r="D5575" s="44" t="n">
        <v>1</v>
      </c>
      <c r="E5575" s="38" t="n">
        <f aca="false">IFERROR(C5575/D5575,0)</f>
        <v>0</v>
      </c>
      <c r="F5575" s="45" t="n">
        <v>95</v>
      </c>
    </row>
    <row r="5576" customFormat="false" ht="15" hidden="false" customHeight="false" outlineLevel="0" collapsed="false">
      <c r="A5576" s="7" t="s">
        <v>2792</v>
      </c>
      <c r="B5576" s="7" t="s">
        <v>12350</v>
      </c>
      <c r="C5576" s="44" t="n">
        <v>0</v>
      </c>
      <c r="D5576" s="44" t="n">
        <v>1</v>
      </c>
      <c r="E5576" s="38" t="n">
        <f aca="false">IFERROR(C5576/D5576,0)</f>
        <v>0</v>
      </c>
      <c r="F5576" s="45" t="n">
        <v>22</v>
      </c>
    </row>
    <row r="5577" customFormat="false" ht="15" hidden="false" customHeight="false" outlineLevel="0" collapsed="false">
      <c r="A5577" s="7" t="s">
        <v>2350</v>
      </c>
      <c r="B5577" s="7" t="s">
        <v>12390</v>
      </c>
      <c r="C5577" s="44" t="n">
        <v>0</v>
      </c>
      <c r="D5577" s="44" t="n">
        <v>1</v>
      </c>
      <c r="E5577" s="38" t="n">
        <f aca="false">IFERROR(C5577/D5577,0)</f>
        <v>0</v>
      </c>
      <c r="F5577" s="45" t="n">
        <v>11</v>
      </c>
    </row>
    <row r="5578" customFormat="false" ht="15" hidden="false" customHeight="false" outlineLevel="0" collapsed="false">
      <c r="A5578" s="7" t="s">
        <v>2693</v>
      </c>
      <c r="B5578" s="7" t="s">
        <v>12289</v>
      </c>
      <c r="C5578" s="44" t="n">
        <v>0</v>
      </c>
      <c r="D5578" s="44" t="n">
        <v>1</v>
      </c>
      <c r="E5578" s="38" t="n">
        <f aca="false">IFERROR(C5578/D5578,0)</f>
        <v>0</v>
      </c>
      <c r="F5578" s="45" t="n">
        <v>9</v>
      </c>
    </row>
    <row r="5579" customFormat="false" ht="15" hidden="false" customHeight="false" outlineLevel="0" collapsed="false">
      <c r="A5579" s="7" t="s">
        <v>2432</v>
      </c>
      <c r="B5579" s="7" t="s">
        <v>12318</v>
      </c>
      <c r="C5579" s="44" t="n">
        <v>0</v>
      </c>
      <c r="D5579" s="44" t="n">
        <v>1</v>
      </c>
      <c r="E5579" s="38" t="n">
        <f aca="false">IFERROR(C5579/D5579,0)</f>
        <v>0</v>
      </c>
      <c r="F5579" s="45" t="n">
        <v>53</v>
      </c>
    </row>
    <row r="5580" customFormat="false" ht="15" hidden="false" customHeight="false" outlineLevel="0" collapsed="false">
      <c r="A5580" s="7" t="s">
        <v>5836</v>
      </c>
      <c r="B5580" s="7" t="s">
        <v>12284</v>
      </c>
      <c r="C5580" s="44" t="n">
        <v>0</v>
      </c>
      <c r="D5580" s="44" t="n">
        <v>1</v>
      </c>
      <c r="E5580" s="38" t="n">
        <f aca="false">IFERROR(C5580/D5580,0)</f>
        <v>0</v>
      </c>
      <c r="F5580" s="45" t="n">
        <v>11</v>
      </c>
    </row>
    <row r="5581" customFormat="false" ht="15" hidden="false" customHeight="false" outlineLevel="0" collapsed="false">
      <c r="A5581" s="7" t="s">
        <v>7995</v>
      </c>
      <c r="B5581" s="7" t="s">
        <v>12285</v>
      </c>
      <c r="C5581" s="44" t="n">
        <v>0</v>
      </c>
      <c r="D5581" s="44" t="n">
        <v>1</v>
      </c>
      <c r="E5581" s="38" t="n">
        <f aca="false">IFERROR(C5581/D5581,0)</f>
        <v>0</v>
      </c>
      <c r="F5581" s="45" t="n">
        <v>35</v>
      </c>
    </row>
    <row r="5582" customFormat="false" ht="15" hidden="false" customHeight="false" outlineLevel="0" collapsed="false">
      <c r="A5582" s="7" t="s">
        <v>4836</v>
      </c>
      <c r="B5582" s="7" t="s">
        <v>12285</v>
      </c>
      <c r="C5582" s="44" t="n">
        <v>0</v>
      </c>
      <c r="D5582" s="44" t="n">
        <v>1</v>
      </c>
      <c r="E5582" s="38" t="n">
        <f aca="false">IFERROR(C5582/D5582,0)</f>
        <v>0</v>
      </c>
      <c r="F5582" s="45" t="n">
        <v>9</v>
      </c>
    </row>
    <row r="5583" customFormat="false" ht="15" hidden="false" customHeight="false" outlineLevel="0" collapsed="false">
      <c r="A5583" s="7" t="s">
        <v>7999</v>
      </c>
      <c r="B5583" s="7" t="s">
        <v>12285</v>
      </c>
      <c r="C5583" s="44" t="n">
        <v>0</v>
      </c>
      <c r="D5583" s="44" t="n">
        <v>1</v>
      </c>
      <c r="E5583" s="38" t="n">
        <f aca="false">IFERROR(C5583/D5583,0)</f>
        <v>0</v>
      </c>
      <c r="F5583" s="45" t="n">
        <v>39</v>
      </c>
    </row>
    <row r="5584" customFormat="false" ht="15" hidden="false" customHeight="false" outlineLevel="0" collapsed="false">
      <c r="A5584" s="7" t="s">
        <v>8225</v>
      </c>
      <c r="B5584" s="7" t="s">
        <v>12285</v>
      </c>
      <c r="C5584" s="44" t="n">
        <v>0</v>
      </c>
      <c r="D5584" s="44" t="n">
        <v>1</v>
      </c>
      <c r="E5584" s="38" t="n">
        <f aca="false">IFERROR(C5584/D5584,0)</f>
        <v>0</v>
      </c>
      <c r="F5584" s="45" t="n">
        <v>40</v>
      </c>
    </row>
    <row r="5585" customFormat="false" ht="15" hidden="false" customHeight="false" outlineLevel="0" collapsed="false">
      <c r="A5585" s="7" t="s">
        <v>3284</v>
      </c>
      <c r="B5585" s="7" t="s">
        <v>12339</v>
      </c>
      <c r="C5585" s="44" t="n">
        <v>0</v>
      </c>
      <c r="D5585" s="44" t="n">
        <v>1</v>
      </c>
      <c r="E5585" s="38" t="n">
        <f aca="false">IFERROR(C5585/D5585,0)</f>
        <v>0</v>
      </c>
      <c r="F5585" s="45" t="n">
        <v>27</v>
      </c>
    </row>
    <row r="5586" customFormat="false" ht="15" hidden="false" customHeight="false" outlineLevel="0" collapsed="false">
      <c r="A5586" s="7" t="s">
        <v>6465</v>
      </c>
      <c r="B5586" s="7" t="s">
        <v>12285</v>
      </c>
      <c r="C5586" s="44" t="n">
        <v>0</v>
      </c>
      <c r="D5586" s="44" t="n">
        <v>1</v>
      </c>
      <c r="E5586" s="38" t="n">
        <f aca="false">IFERROR(C5586/D5586,0)</f>
        <v>0</v>
      </c>
      <c r="F5586" s="45" t="n">
        <v>25</v>
      </c>
    </row>
    <row r="5587" customFormat="false" ht="15" hidden="false" customHeight="false" outlineLevel="0" collapsed="false">
      <c r="A5587" s="7" t="s">
        <v>5329</v>
      </c>
      <c r="B5587" s="7" t="s">
        <v>12296</v>
      </c>
      <c r="C5587" s="44" t="n">
        <v>0</v>
      </c>
      <c r="D5587" s="44" t="n">
        <v>1</v>
      </c>
      <c r="E5587" s="38" t="n">
        <f aca="false">IFERROR(C5587/D5587,0)</f>
        <v>0</v>
      </c>
      <c r="F5587" s="45" t="n">
        <v>59</v>
      </c>
    </row>
    <row r="5588" customFormat="false" ht="15" hidden="false" customHeight="false" outlineLevel="0" collapsed="false">
      <c r="A5588" s="7" t="s">
        <v>9056</v>
      </c>
      <c r="B5588" s="7" t="s">
        <v>12326</v>
      </c>
      <c r="C5588" s="44" t="n">
        <v>0</v>
      </c>
      <c r="D5588" s="44" t="n">
        <v>1</v>
      </c>
      <c r="E5588" s="38" t="n">
        <f aca="false">IFERROR(C5588/D5588,0)</f>
        <v>0</v>
      </c>
      <c r="F5588" s="45" t="n">
        <v>24</v>
      </c>
    </row>
    <row r="5589" customFormat="false" ht="15" hidden="false" customHeight="false" outlineLevel="0" collapsed="false">
      <c r="A5589" s="7" t="s">
        <v>5520</v>
      </c>
      <c r="B5589" s="7" t="s">
        <v>12298</v>
      </c>
      <c r="C5589" s="44" t="n">
        <v>0</v>
      </c>
      <c r="D5589" s="44" t="n">
        <v>1</v>
      </c>
      <c r="E5589" s="38" t="n">
        <f aca="false">IFERROR(C5589/D5589,0)</f>
        <v>0</v>
      </c>
      <c r="F5589" s="45" t="n">
        <v>31</v>
      </c>
    </row>
    <row r="5590" customFormat="false" ht="15" hidden="false" customHeight="false" outlineLevel="0" collapsed="false">
      <c r="A5590" s="7" t="s">
        <v>3200</v>
      </c>
      <c r="B5590" s="7" t="s">
        <v>12378</v>
      </c>
      <c r="C5590" s="44" t="n">
        <v>0</v>
      </c>
      <c r="D5590" s="44" t="n">
        <v>1</v>
      </c>
      <c r="E5590" s="38" t="n">
        <f aca="false">IFERROR(C5590/D5590,0)</f>
        <v>0</v>
      </c>
      <c r="F5590" s="45" t="n">
        <v>38</v>
      </c>
    </row>
    <row r="5591" customFormat="false" ht="15" hidden="false" customHeight="false" outlineLevel="0" collapsed="false">
      <c r="A5591" s="7" t="s">
        <v>3308</v>
      </c>
      <c r="B5591" s="7" t="s">
        <v>12289</v>
      </c>
      <c r="C5591" s="44" t="n">
        <v>0</v>
      </c>
      <c r="D5591" s="44" t="n">
        <v>1</v>
      </c>
      <c r="E5591" s="38" t="n">
        <f aca="false">IFERROR(C5591/D5591,0)</f>
        <v>0</v>
      </c>
      <c r="F5591" s="45" t="n">
        <v>9</v>
      </c>
    </row>
    <row r="5592" customFormat="false" ht="15" hidden="false" customHeight="false" outlineLevel="0" collapsed="false">
      <c r="A5592" s="7" t="s">
        <v>2837</v>
      </c>
      <c r="B5592" s="7" t="s">
        <v>12291</v>
      </c>
      <c r="C5592" s="44" t="n">
        <v>0</v>
      </c>
      <c r="D5592" s="44" t="n">
        <v>1</v>
      </c>
      <c r="E5592" s="38" t="n">
        <f aca="false">IFERROR(C5592/D5592,0)</f>
        <v>0</v>
      </c>
      <c r="F5592" s="45" t="n">
        <v>22</v>
      </c>
    </row>
    <row r="5593" customFormat="false" ht="15" hidden="false" customHeight="false" outlineLevel="0" collapsed="false">
      <c r="A5593" s="7" t="s">
        <v>2324</v>
      </c>
      <c r="B5593" s="7" t="s">
        <v>12378</v>
      </c>
      <c r="C5593" s="44" t="n">
        <v>0</v>
      </c>
      <c r="D5593" s="44" t="n">
        <v>1</v>
      </c>
      <c r="E5593" s="38" t="n">
        <f aca="false">IFERROR(C5593/D5593,0)</f>
        <v>0</v>
      </c>
      <c r="F5593" s="45" t="n">
        <v>17</v>
      </c>
    </row>
    <row r="5594" customFormat="false" ht="15" hidden="false" customHeight="false" outlineLevel="0" collapsed="false">
      <c r="A5594" s="7" t="s">
        <v>5017</v>
      </c>
      <c r="B5594" s="7" t="s">
        <v>12339</v>
      </c>
      <c r="C5594" s="44" t="n">
        <v>0</v>
      </c>
      <c r="D5594" s="44" t="n">
        <v>1</v>
      </c>
      <c r="E5594" s="38" t="n">
        <f aca="false">IFERROR(C5594/D5594,0)</f>
        <v>0</v>
      </c>
      <c r="F5594" s="45" t="n">
        <v>40</v>
      </c>
    </row>
    <row r="5595" customFormat="false" ht="15" hidden="false" customHeight="false" outlineLevel="0" collapsed="false">
      <c r="A5595" s="7" t="s">
        <v>6471</v>
      </c>
      <c r="B5595" s="7" t="s">
        <v>12280</v>
      </c>
      <c r="C5595" s="44" t="n">
        <v>0</v>
      </c>
      <c r="D5595" s="44" t="n">
        <v>1</v>
      </c>
      <c r="E5595" s="38" t="n">
        <f aca="false">IFERROR(C5595/D5595,0)</f>
        <v>0</v>
      </c>
      <c r="F5595" s="45" t="n">
        <v>38</v>
      </c>
    </row>
    <row r="5596" customFormat="false" ht="15" hidden="false" customHeight="false" outlineLevel="0" collapsed="false">
      <c r="A5596" s="7" t="s">
        <v>3353</v>
      </c>
      <c r="B5596" s="7" t="s">
        <v>12297</v>
      </c>
      <c r="C5596" s="44" t="n">
        <v>0</v>
      </c>
      <c r="D5596" s="44" t="n">
        <v>1</v>
      </c>
      <c r="E5596" s="38" t="n">
        <f aca="false">IFERROR(C5596/D5596,0)</f>
        <v>0</v>
      </c>
      <c r="F5596" s="45" t="n">
        <v>69</v>
      </c>
    </row>
    <row r="5597" customFormat="false" ht="15" hidden="false" customHeight="false" outlineLevel="0" collapsed="false">
      <c r="A5597" s="7" t="s">
        <v>6473</v>
      </c>
      <c r="B5597" s="7" t="s">
        <v>12280</v>
      </c>
      <c r="C5597" s="44" t="n">
        <v>0</v>
      </c>
      <c r="D5597" s="44" t="n">
        <v>1</v>
      </c>
      <c r="E5597" s="38" t="n">
        <f aca="false">IFERROR(C5597/D5597,0)</f>
        <v>0</v>
      </c>
      <c r="F5597" s="45" t="n">
        <v>17</v>
      </c>
    </row>
    <row r="5598" customFormat="false" ht="15" hidden="false" customHeight="false" outlineLevel="0" collapsed="false">
      <c r="A5598" s="7" t="s">
        <v>8220</v>
      </c>
      <c r="B5598" s="7" t="s">
        <v>12285</v>
      </c>
      <c r="C5598" s="44" t="n">
        <v>0</v>
      </c>
      <c r="D5598" s="44" t="n">
        <v>1</v>
      </c>
      <c r="E5598" s="38" t="n">
        <f aca="false">IFERROR(C5598/D5598,0)</f>
        <v>0</v>
      </c>
      <c r="F5598" s="45" t="n">
        <v>27</v>
      </c>
    </row>
    <row r="5599" customFormat="false" ht="15" hidden="false" customHeight="false" outlineLevel="0" collapsed="false">
      <c r="A5599" s="7" t="s">
        <v>4304</v>
      </c>
      <c r="B5599" s="7" t="s">
        <v>12293</v>
      </c>
      <c r="C5599" s="44" t="n">
        <v>0</v>
      </c>
      <c r="D5599" s="44" t="n">
        <v>1</v>
      </c>
      <c r="E5599" s="38" t="n">
        <f aca="false">IFERROR(C5599/D5599,0)</f>
        <v>0</v>
      </c>
      <c r="F5599" s="45" t="n">
        <v>9</v>
      </c>
    </row>
    <row r="5600" customFormat="false" ht="15" hidden="false" customHeight="false" outlineLevel="0" collapsed="false">
      <c r="A5600" s="7" t="s">
        <v>8541</v>
      </c>
      <c r="B5600" s="7" t="s">
        <v>12285</v>
      </c>
      <c r="C5600" s="44" t="n">
        <v>0</v>
      </c>
      <c r="D5600" s="44" t="n">
        <v>1</v>
      </c>
      <c r="E5600" s="38" t="n">
        <f aca="false">IFERROR(C5600/D5600,0)</f>
        <v>0</v>
      </c>
      <c r="F5600" s="45" t="n">
        <v>5</v>
      </c>
    </row>
    <row r="5601" customFormat="false" ht="15" hidden="false" customHeight="false" outlineLevel="0" collapsed="false">
      <c r="A5601" s="7" t="s">
        <v>3043</v>
      </c>
      <c r="B5601" s="7" t="s">
        <v>12280</v>
      </c>
      <c r="C5601" s="44" t="n">
        <v>0</v>
      </c>
      <c r="D5601" s="44" t="n">
        <v>1</v>
      </c>
      <c r="E5601" s="38" t="n">
        <f aca="false">IFERROR(C5601/D5601,0)</f>
        <v>0</v>
      </c>
      <c r="F5601" s="45" t="n">
        <v>25</v>
      </c>
    </row>
    <row r="5602" customFormat="false" ht="15" hidden="false" customHeight="false" outlineLevel="0" collapsed="false">
      <c r="A5602" s="7" t="s">
        <v>2439</v>
      </c>
      <c r="B5602" s="7" t="s">
        <v>12321</v>
      </c>
      <c r="C5602" s="44" t="n">
        <v>0</v>
      </c>
      <c r="D5602" s="44" t="n">
        <v>1</v>
      </c>
      <c r="E5602" s="38" t="n">
        <f aca="false">IFERROR(C5602/D5602,0)</f>
        <v>0</v>
      </c>
      <c r="F5602" s="45" t="n">
        <v>45</v>
      </c>
    </row>
    <row r="5603" customFormat="false" ht="15" hidden="false" customHeight="false" outlineLevel="0" collapsed="false">
      <c r="A5603" s="7" t="s">
        <v>2307</v>
      </c>
      <c r="B5603" s="7" t="s">
        <v>12280</v>
      </c>
      <c r="C5603" s="44" t="n">
        <v>0</v>
      </c>
      <c r="D5603" s="44" t="n">
        <v>1</v>
      </c>
      <c r="E5603" s="38" t="n">
        <f aca="false">IFERROR(C5603/D5603,0)</f>
        <v>0</v>
      </c>
      <c r="F5603" s="45" t="n">
        <v>9</v>
      </c>
    </row>
    <row r="5604" customFormat="false" ht="15" hidden="false" customHeight="false" outlineLevel="0" collapsed="false">
      <c r="A5604" s="7" t="s">
        <v>8139</v>
      </c>
      <c r="B5604" s="7" t="s">
        <v>12330</v>
      </c>
      <c r="C5604" s="44" t="n">
        <v>0</v>
      </c>
      <c r="D5604" s="44" t="n">
        <v>1</v>
      </c>
      <c r="E5604" s="38" t="n">
        <f aca="false">IFERROR(C5604/D5604,0)</f>
        <v>0</v>
      </c>
      <c r="F5604" s="45" t="n">
        <v>12</v>
      </c>
    </row>
    <row r="5605" customFormat="false" ht="15" hidden="false" customHeight="false" outlineLevel="0" collapsed="false">
      <c r="A5605" s="7" t="s">
        <v>2373</v>
      </c>
      <c r="B5605" s="7" t="s">
        <v>12306</v>
      </c>
      <c r="C5605" s="44" t="n">
        <v>0</v>
      </c>
      <c r="D5605" s="44" t="n">
        <v>1</v>
      </c>
      <c r="E5605" s="38" t="n">
        <f aca="false">IFERROR(C5605/D5605,0)</f>
        <v>0</v>
      </c>
      <c r="F5605" s="45" t="n">
        <v>6</v>
      </c>
    </row>
    <row r="5606" customFormat="false" ht="15" hidden="false" customHeight="false" outlineLevel="0" collapsed="false">
      <c r="A5606" s="7" t="s">
        <v>8390</v>
      </c>
      <c r="B5606" s="7" t="s">
        <v>12283</v>
      </c>
      <c r="C5606" s="44" t="n">
        <v>0</v>
      </c>
      <c r="D5606" s="44" t="n">
        <v>1</v>
      </c>
      <c r="E5606" s="38" t="n">
        <f aca="false">IFERROR(C5606/D5606,0)</f>
        <v>0</v>
      </c>
      <c r="F5606" s="45" t="n">
        <v>83</v>
      </c>
    </row>
    <row r="5607" customFormat="false" ht="15" hidden="false" customHeight="false" outlineLevel="0" collapsed="false">
      <c r="A5607" s="7" t="s">
        <v>2354</v>
      </c>
      <c r="B5607" s="7" t="s">
        <v>12293</v>
      </c>
      <c r="C5607" s="44" t="n">
        <v>0</v>
      </c>
      <c r="D5607" s="44" t="n">
        <v>1</v>
      </c>
      <c r="E5607" s="38" t="n">
        <f aca="false">IFERROR(C5607/D5607,0)</f>
        <v>0</v>
      </c>
      <c r="F5607" s="45" t="n">
        <v>44</v>
      </c>
    </row>
    <row r="5608" customFormat="false" ht="15" hidden="false" customHeight="false" outlineLevel="0" collapsed="false">
      <c r="A5608" s="7" t="s">
        <v>5997</v>
      </c>
      <c r="B5608" s="7" t="s">
        <v>12283</v>
      </c>
      <c r="C5608" s="44" t="n">
        <v>0</v>
      </c>
      <c r="D5608" s="44" t="n">
        <v>1</v>
      </c>
      <c r="E5608" s="38" t="n">
        <f aca="false">IFERROR(C5608/D5608,0)</f>
        <v>0</v>
      </c>
      <c r="F5608" s="45" t="n">
        <v>36</v>
      </c>
    </row>
    <row r="5609" customFormat="false" ht="15" hidden="false" customHeight="false" outlineLevel="0" collapsed="false">
      <c r="A5609" s="7" t="s">
        <v>4065</v>
      </c>
      <c r="B5609" s="7" t="s">
        <v>12302</v>
      </c>
      <c r="C5609" s="44" t="n">
        <v>0</v>
      </c>
      <c r="D5609" s="44" t="n">
        <v>1</v>
      </c>
      <c r="E5609" s="38" t="n">
        <f aca="false">IFERROR(C5609/D5609,0)</f>
        <v>0</v>
      </c>
      <c r="F5609" s="45" t="n">
        <v>63</v>
      </c>
    </row>
    <row r="5610" customFormat="false" ht="15" hidden="false" customHeight="false" outlineLevel="0" collapsed="false">
      <c r="A5610" s="7" t="s">
        <v>2867</v>
      </c>
      <c r="B5610" s="7" t="s">
        <v>12285</v>
      </c>
      <c r="C5610" s="44" t="n">
        <v>0</v>
      </c>
      <c r="D5610" s="44" t="n">
        <v>1</v>
      </c>
      <c r="E5610" s="38" t="n">
        <f aca="false">IFERROR(C5610/D5610,0)</f>
        <v>0</v>
      </c>
      <c r="F5610" s="45" t="n">
        <v>10</v>
      </c>
    </row>
    <row r="5611" customFormat="false" ht="15" hidden="false" customHeight="false" outlineLevel="0" collapsed="false">
      <c r="A5611" s="7" t="s">
        <v>8214</v>
      </c>
      <c r="B5611" s="7" t="s">
        <v>12284</v>
      </c>
      <c r="C5611" s="44" t="n">
        <v>0</v>
      </c>
      <c r="D5611" s="44" t="n">
        <v>1</v>
      </c>
      <c r="E5611" s="38" t="n">
        <f aca="false">IFERROR(C5611/D5611,0)</f>
        <v>0</v>
      </c>
      <c r="F5611" s="45" t="n">
        <v>45</v>
      </c>
    </row>
    <row r="5612" customFormat="false" ht="15" hidden="false" customHeight="false" outlineLevel="0" collapsed="false">
      <c r="A5612" s="7" t="s">
        <v>6971</v>
      </c>
      <c r="B5612" s="7" t="s">
        <v>12284</v>
      </c>
      <c r="C5612" s="44" t="n">
        <v>0</v>
      </c>
      <c r="D5612" s="44" t="n">
        <v>1</v>
      </c>
      <c r="E5612" s="38" t="n">
        <f aca="false">IFERROR(C5612/D5612,0)</f>
        <v>0</v>
      </c>
      <c r="F5612" s="45" t="n">
        <v>66</v>
      </c>
    </row>
    <row r="5613" customFormat="false" ht="15" hidden="false" customHeight="false" outlineLevel="0" collapsed="false">
      <c r="A5613" s="7" t="s">
        <v>2312</v>
      </c>
      <c r="B5613" s="7" t="s">
        <v>12291</v>
      </c>
      <c r="C5613" s="44" t="n">
        <v>0</v>
      </c>
      <c r="D5613" s="44" t="n">
        <v>1</v>
      </c>
      <c r="E5613" s="38" t="n">
        <f aca="false">IFERROR(C5613/D5613,0)</f>
        <v>0</v>
      </c>
      <c r="F5613" s="45" t="n">
        <v>14</v>
      </c>
    </row>
    <row r="5614" customFormat="false" ht="15" hidden="false" customHeight="false" outlineLevel="0" collapsed="false">
      <c r="A5614" s="7" t="s">
        <v>2310</v>
      </c>
      <c r="B5614" s="7" t="s">
        <v>12360</v>
      </c>
      <c r="C5614" s="44" t="n">
        <v>0</v>
      </c>
      <c r="D5614" s="44" t="n">
        <v>1</v>
      </c>
      <c r="E5614" s="38" t="n">
        <f aca="false">IFERROR(C5614/D5614,0)</f>
        <v>0</v>
      </c>
      <c r="F5614" s="45" t="n">
        <v>24</v>
      </c>
    </row>
    <row r="5615" customFormat="false" ht="15" hidden="false" customHeight="false" outlineLevel="0" collapsed="false">
      <c r="A5615" s="7" t="s">
        <v>4898</v>
      </c>
      <c r="B5615" s="7" t="s">
        <v>12299</v>
      </c>
      <c r="C5615" s="44" t="n">
        <v>0</v>
      </c>
      <c r="D5615" s="44" t="n">
        <v>1</v>
      </c>
      <c r="E5615" s="38" t="n">
        <f aca="false">IFERROR(C5615/D5615,0)</f>
        <v>0</v>
      </c>
      <c r="F5615" s="45" t="n">
        <v>13</v>
      </c>
    </row>
    <row r="5616" customFormat="false" ht="15" hidden="false" customHeight="false" outlineLevel="0" collapsed="false">
      <c r="A5616" s="7" t="s">
        <v>6000</v>
      </c>
      <c r="B5616" s="7" t="s">
        <v>12287</v>
      </c>
      <c r="C5616" s="44" t="n">
        <v>0</v>
      </c>
      <c r="D5616" s="44" t="n">
        <v>1</v>
      </c>
      <c r="E5616" s="38" t="n">
        <f aca="false">IFERROR(C5616/D5616,0)</f>
        <v>0</v>
      </c>
      <c r="F5616" s="45" t="n">
        <v>44</v>
      </c>
    </row>
    <row r="5617" customFormat="false" ht="15" hidden="false" customHeight="false" outlineLevel="0" collapsed="false">
      <c r="A5617" s="7" t="s">
        <v>7265</v>
      </c>
      <c r="B5617" s="7" t="s">
        <v>12339</v>
      </c>
      <c r="C5617" s="44" t="n">
        <v>0</v>
      </c>
      <c r="D5617" s="44" t="n">
        <v>1</v>
      </c>
      <c r="E5617" s="38" t="n">
        <f aca="false">IFERROR(C5617/D5617,0)</f>
        <v>0</v>
      </c>
      <c r="F5617" s="45" t="n">
        <v>42</v>
      </c>
    </row>
    <row r="5618" customFormat="false" ht="15" hidden="false" customHeight="false" outlineLevel="0" collapsed="false">
      <c r="A5618" s="7" t="s">
        <v>8548</v>
      </c>
      <c r="B5618" s="7" t="s">
        <v>12291</v>
      </c>
      <c r="C5618" s="44" t="n">
        <v>0</v>
      </c>
      <c r="D5618" s="44" t="n">
        <v>1</v>
      </c>
      <c r="E5618" s="38" t="n">
        <f aca="false">IFERROR(C5618/D5618,0)</f>
        <v>0</v>
      </c>
      <c r="F5618" s="45" t="n">
        <v>44</v>
      </c>
    </row>
    <row r="5619" customFormat="false" ht="15" hidden="false" customHeight="false" outlineLevel="0" collapsed="false">
      <c r="A5619" s="7" t="s">
        <v>6478</v>
      </c>
      <c r="B5619" s="7" t="s">
        <v>12285</v>
      </c>
      <c r="C5619" s="44" t="n">
        <v>0</v>
      </c>
      <c r="D5619" s="44" t="n">
        <v>1</v>
      </c>
      <c r="E5619" s="38" t="n">
        <f aca="false">IFERROR(C5619/D5619,0)</f>
        <v>0</v>
      </c>
      <c r="F5619" s="45" t="n">
        <v>33</v>
      </c>
    </row>
    <row r="5620" customFormat="false" ht="15" hidden="false" customHeight="false" outlineLevel="0" collapsed="false">
      <c r="A5620" s="7" t="s">
        <v>2661</v>
      </c>
      <c r="B5620" s="7" t="s">
        <v>12307</v>
      </c>
      <c r="C5620" s="44" t="n">
        <v>0</v>
      </c>
      <c r="D5620" s="44" t="n">
        <v>1</v>
      </c>
      <c r="E5620" s="38" t="n">
        <f aca="false">IFERROR(C5620/D5620,0)</f>
        <v>0</v>
      </c>
      <c r="F5620" s="45" t="n">
        <v>35</v>
      </c>
    </row>
    <row r="5621" customFormat="false" ht="15" hidden="false" customHeight="false" outlineLevel="0" collapsed="false">
      <c r="A5621" s="7" t="s">
        <v>3190</v>
      </c>
      <c r="B5621" s="7" t="s">
        <v>12295</v>
      </c>
      <c r="C5621" s="44" t="n">
        <v>0</v>
      </c>
      <c r="D5621" s="44" t="n">
        <v>1</v>
      </c>
      <c r="E5621" s="38" t="n">
        <f aca="false">IFERROR(C5621/D5621,0)</f>
        <v>0</v>
      </c>
      <c r="F5621" s="45" t="n">
        <v>82</v>
      </c>
    </row>
    <row r="5622" customFormat="false" ht="15" hidden="false" customHeight="false" outlineLevel="0" collapsed="false">
      <c r="A5622" s="7" t="s">
        <v>4395</v>
      </c>
      <c r="B5622" s="7" t="s">
        <v>12391</v>
      </c>
      <c r="C5622" s="44" t="n">
        <v>0</v>
      </c>
      <c r="D5622" s="44" t="n">
        <v>1</v>
      </c>
      <c r="E5622" s="38" t="n">
        <f aca="false">IFERROR(C5622/D5622,0)</f>
        <v>0</v>
      </c>
      <c r="F5622" s="45" t="n">
        <v>48</v>
      </c>
    </row>
    <row r="5623" customFormat="false" ht="15" hidden="false" customHeight="false" outlineLevel="0" collapsed="false">
      <c r="A5623" s="7" t="s">
        <v>7784</v>
      </c>
      <c r="B5623" s="7" t="s">
        <v>12285</v>
      </c>
      <c r="C5623" s="44" t="n">
        <v>0</v>
      </c>
      <c r="D5623" s="44" t="n">
        <v>1</v>
      </c>
      <c r="E5623" s="38" t="n">
        <f aca="false">IFERROR(C5623/D5623,0)</f>
        <v>0</v>
      </c>
      <c r="F5623" s="45" t="n">
        <v>24</v>
      </c>
    </row>
    <row r="5624" customFormat="false" ht="15" hidden="false" customHeight="false" outlineLevel="0" collapsed="false">
      <c r="A5624" s="7" t="s">
        <v>8014</v>
      </c>
      <c r="B5624" s="7" t="s">
        <v>12284</v>
      </c>
      <c r="C5624" s="44" t="n">
        <v>0</v>
      </c>
      <c r="D5624" s="44" t="n">
        <v>1</v>
      </c>
      <c r="E5624" s="38" t="n">
        <f aca="false">IFERROR(C5624/D5624,0)</f>
        <v>0</v>
      </c>
      <c r="F5624" s="45" t="n">
        <v>48</v>
      </c>
    </row>
    <row r="5625" customFormat="false" ht="15" hidden="false" customHeight="false" outlineLevel="0" collapsed="false">
      <c r="A5625" s="7" t="s">
        <v>6782</v>
      </c>
      <c r="B5625" s="7" t="s">
        <v>12284</v>
      </c>
      <c r="C5625" s="44" t="n">
        <v>0</v>
      </c>
      <c r="D5625" s="44" t="n">
        <v>1</v>
      </c>
      <c r="E5625" s="38" t="n">
        <f aca="false">IFERROR(C5625/D5625,0)</f>
        <v>0</v>
      </c>
      <c r="F5625" s="45" t="n">
        <v>68</v>
      </c>
    </row>
    <row r="5626" customFormat="false" ht="15" hidden="false" customHeight="false" outlineLevel="0" collapsed="false">
      <c r="A5626" s="7" t="s">
        <v>7781</v>
      </c>
      <c r="B5626" s="7" t="s">
        <v>12285</v>
      </c>
      <c r="C5626" s="44" t="n">
        <v>0</v>
      </c>
      <c r="D5626" s="44" t="n">
        <v>1</v>
      </c>
      <c r="E5626" s="38" t="n">
        <f aca="false">IFERROR(C5626/D5626,0)</f>
        <v>0</v>
      </c>
      <c r="F5626" s="45" t="n">
        <v>11</v>
      </c>
    </row>
    <row r="5627" customFormat="false" ht="15" hidden="false" customHeight="false" outlineLevel="0" collapsed="false">
      <c r="A5627" s="7" t="s">
        <v>6480</v>
      </c>
      <c r="B5627" s="7" t="s">
        <v>12312</v>
      </c>
      <c r="C5627" s="44" t="n">
        <v>0</v>
      </c>
      <c r="D5627" s="44" t="n">
        <v>1</v>
      </c>
      <c r="E5627" s="38" t="n">
        <f aca="false">IFERROR(C5627/D5627,0)</f>
        <v>0</v>
      </c>
      <c r="F5627" s="45" t="n">
        <v>63</v>
      </c>
    </row>
    <row r="5628" customFormat="false" ht="15" hidden="false" customHeight="false" outlineLevel="0" collapsed="false">
      <c r="A5628" s="7" t="s">
        <v>8563</v>
      </c>
      <c r="B5628" s="7" t="s">
        <v>12281</v>
      </c>
      <c r="C5628" s="44" t="n">
        <v>0</v>
      </c>
      <c r="D5628" s="44" t="n">
        <v>1</v>
      </c>
      <c r="E5628" s="38" t="n">
        <f aca="false">IFERROR(C5628/D5628,0)</f>
        <v>0</v>
      </c>
      <c r="F5628" s="45" t="n">
        <v>9</v>
      </c>
    </row>
    <row r="5629" customFormat="false" ht="15" hidden="false" customHeight="false" outlineLevel="0" collapsed="false">
      <c r="A5629" s="7" t="s">
        <v>2301</v>
      </c>
      <c r="B5629" s="7" t="s">
        <v>12309</v>
      </c>
      <c r="C5629" s="44" t="n">
        <v>0</v>
      </c>
      <c r="D5629" s="44" t="n">
        <v>1</v>
      </c>
      <c r="E5629" s="38" t="n">
        <f aca="false">IFERROR(C5629/D5629,0)</f>
        <v>0</v>
      </c>
      <c r="F5629" s="45" t="n">
        <v>18</v>
      </c>
    </row>
    <row r="5630" customFormat="false" ht="15" hidden="false" customHeight="false" outlineLevel="0" collapsed="false">
      <c r="A5630" s="7" t="s">
        <v>2362</v>
      </c>
      <c r="B5630" s="7" t="s">
        <v>12295</v>
      </c>
      <c r="C5630" s="44" t="n">
        <v>0</v>
      </c>
      <c r="D5630" s="44" t="n">
        <v>1</v>
      </c>
      <c r="E5630" s="38" t="n">
        <f aca="false">IFERROR(C5630/D5630,0)</f>
        <v>0</v>
      </c>
      <c r="F5630" s="45" t="n">
        <v>29</v>
      </c>
    </row>
    <row r="5631" customFormat="false" ht="15" hidden="false" customHeight="false" outlineLevel="0" collapsed="false">
      <c r="A5631" s="7" t="s">
        <v>2361</v>
      </c>
      <c r="B5631" s="7" t="s">
        <v>12280</v>
      </c>
      <c r="C5631" s="44" t="n">
        <v>0</v>
      </c>
      <c r="D5631" s="44" t="n">
        <v>1</v>
      </c>
      <c r="E5631" s="38" t="n">
        <f aca="false">IFERROR(C5631/D5631,0)</f>
        <v>0</v>
      </c>
      <c r="F5631" s="45" t="n">
        <v>16</v>
      </c>
    </row>
    <row r="5632" customFormat="false" ht="15" hidden="false" customHeight="false" outlineLevel="0" collapsed="false">
      <c r="A5632" s="7" t="s">
        <v>6977</v>
      </c>
      <c r="B5632" s="7" t="s">
        <v>12285</v>
      </c>
      <c r="C5632" s="44" t="n">
        <v>0</v>
      </c>
      <c r="D5632" s="44" t="n">
        <v>1</v>
      </c>
      <c r="E5632" s="38" t="n">
        <f aca="false">IFERROR(C5632/D5632,0)</f>
        <v>0</v>
      </c>
      <c r="F5632" s="45" t="n">
        <v>11</v>
      </c>
    </row>
    <row r="5633" customFormat="false" ht="15" hidden="false" customHeight="false" outlineLevel="0" collapsed="false">
      <c r="A5633" s="7" t="s">
        <v>3219</v>
      </c>
      <c r="B5633" s="7" t="s">
        <v>12296</v>
      </c>
      <c r="C5633" s="44" t="n">
        <v>0</v>
      </c>
      <c r="D5633" s="44" t="n">
        <v>1</v>
      </c>
      <c r="E5633" s="38" t="n">
        <f aca="false">IFERROR(C5633/D5633,0)</f>
        <v>0</v>
      </c>
      <c r="F5633" s="45" t="n">
        <v>47</v>
      </c>
    </row>
    <row r="5634" customFormat="false" ht="15" hidden="false" customHeight="false" outlineLevel="0" collapsed="false">
      <c r="A5634" s="7" t="s">
        <v>4284</v>
      </c>
      <c r="B5634" s="7" t="s">
        <v>12280</v>
      </c>
      <c r="C5634" s="44" t="n">
        <v>0</v>
      </c>
      <c r="D5634" s="44" t="n">
        <v>1</v>
      </c>
      <c r="E5634" s="38" t="n">
        <f aca="false">IFERROR(C5634/D5634,0)</f>
        <v>0</v>
      </c>
      <c r="F5634" s="45" t="n">
        <v>10</v>
      </c>
    </row>
    <row r="5635" customFormat="false" ht="15" hidden="false" customHeight="false" outlineLevel="0" collapsed="false">
      <c r="A5635" s="7" t="s">
        <v>7773</v>
      </c>
      <c r="B5635" s="7" t="s">
        <v>12281</v>
      </c>
      <c r="C5635" s="44" t="n">
        <v>0</v>
      </c>
      <c r="D5635" s="44" t="n">
        <v>1</v>
      </c>
      <c r="E5635" s="38" t="n">
        <f aca="false">IFERROR(C5635/D5635,0)</f>
        <v>0</v>
      </c>
      <c r="F5635" s="45" t="n">
        <v>6</v>
      </c>
    </row>
    <row r="5636" customFormat="false" ht="15" hidden="false" customHeight="false" outlineLevel="0" collapsed="false">
      <c r="A5636" s="7" t="s">
        <v>2359</v>
      </c>
      <c r="B5636" s="7" t="s">
        <v>12280</v>
      </c>
      <c r="C5636" s="44" t="n">
        <v>0</v>
      </c>
      <c r="D5636" s="44" t="n">
        <v>1</v>
      </c>
      <c r="E5636" s="38" t="n">
        <f aca="false">IFERROR(C5636/D5636,0)</f>
        <v>0</v>
      </c>
      <c r="F5636" s="45" t="n">
        <v>25</v>
      </c>
    </row>
    <row r="5637" customFormat="false" ht="15" hidden="false" customHeight="false" outlineLevel="0" collapsed="false">
      <c r="A5637" s="7" t="s">
        <v>6777</v>
      </c>
      <c r="B5637" s="7" t="s">
        <v>12280</v>
      </c>
      <c r="C5637" s="44" t="n">
        <v>0</v>
      </c>
      <c r="D5637" s="44" t="n">
        <v>1</v>
      </c>
      <c r="E5637" s="38" t="n">
        <f aca="false">IFERROR(C5637/D5637,0)</f>
        <v>0</v>
      </c>
      <c r="F5637" s="45" t="n">
        <v>21</v>
      </c>
    </row>
    <row r="5638" customFormat="false" ht="15" hidden="false" customHeight="false" outlineLevel="0" collapsed="false">
      <c r="A5638" s="7" t="s">
        <v>2326</v>
      </c>
      <c r="B5638" s="7" t="s">
        <v>12287</v>
      </c>
      <c r="C5638" s="44" t="n">
        <v>0</v>
      </c>
      <c r="D5638" s="44" t="n">
        <v>1</v>
      </c>
      <c r="E5638" s="38" t="n">
        <f aca="false">IFERROR(C5638/D5638,0)</f>
        <v>0</v>
      </c>
      <c r="F5638" s="45" t="n">
        <v>55</v>
      </c>
    </row>
    <row r="5639" customFormat="false" ht="15" hidden="false" customHeight="false" outlineLevel="0" collapsed="false">
      <c r="A5639" s="7" t="s">
        <v>9069</v>
      </c>
      <c r="B5639" s="7" t="s">
        <v>12281</v>
      </c>
      <c r="C5639" s="44" t="n">
        <v>0</v>
      </c>
      <c r="D5639" s="44" t="n">
        <v>1</v>
      </c>
      <c r="E5639" s="38" t="n">
        <f aca="false">IFERROR(C5639/D5639,0)</f>
        <v>0</v>
      </c>
      <c r="F5639" s="45" t="n">
        <v>3</v>
      </c>
    </row>
    <row r="5640" customFormat="false" ht="15" hidden="false" customHeight="false" outlineLevel="0" collapsed="false">
      <c r="A5640" s="7" t="s">
        <v>8018</v>
      </c>
      <c r="B5640" s="7" t="s">
        <v>12302</v>
      </c>
      <c r="C5640" s="44" t="n">
        <v>0</v>
      </c>
      <c r="D5640" s="44" t="n">
        <v>1</v>
      </c>
      <c r="E5640" s="38" t="n">
        <f aca="false">IFERROR(C5640/D5640,0)</f>
        <v>0</v>
      </c>
      <c r="F5640" s="45" t="n">
        <v>13</v>
      </c>
    </row>
    <row r="5641" customFormat="false" ht="15" hidden="false" customHeight="false" outlineLevel="0" collapsed="false">
      <c r="A5641" s="7" t="s">
        <v>7249</v>
      </c>
      <c r="B5641" s="7" t="s">
        <v>12281</v>
      </c>
      <c r="C5641" s="44" t="n">
        <v>0</v>
      </c>
      <c r="D5641" s="44" t="n">
        <v>1</v>
      </c>
      <c r="E5641" s="38" t="n">
        <f aca="false">IFERROR(C5641/D5641,0)</f>
        <v>0</v>
      </c>
      <c r="F5641" s="45" t="n">
        <v>10</v>
      </c>
    </row>
    <row r="5642" customFormat="false" ht="15" hidden="false" customHeight="false" outlineLevel="0" collapsed="false">
      <c r="A5642" s="7" t="s">
        <v>3759</v>
      </c>
      <c r="B5642" s="7" t="s">
        <v>12333</v>
      </c>
      <c r="C5642" s="44" t="n">
        <v>0</v>
      </c>
      <c r="D5642" s="44" t="n">
        <v>1</v>
      </c>
      <c r="E5642" s="38" t="n">
        <f aca="false">IFERROR(C5642/D5642,0)</f>
        <v>0</v>
      </c>
      <c r="F5642" s="45" t="n">
        <v>8</v>
      </c>
    </row>
    <row r="5643" customFormat="false" ht="15" hidden="false" customHeight="false" outlineLevel="0" collapsed="false">
      <c r="A5643" s="7" t="s">
        <v>7480</v>
      </c>
      <c r="B5643" s="7" t="s">
        <v>12285</v>
      </c>
      <c r="C5643" s="44" t="n">
        <v>0</v>
      </c>
      <c r="D5643" s="44" t="n">
        <v>1</v>
      </c>
      <c r="E5643" s="38" t="n">
        <f aca="false">IFERROR(C5643/D5643,0)</f>
        <v>0</v>
      </c>
      <c r="F5643" s="45" t="n">
        <v>36</v>
      </c>
    </row>
    <row r="5644" customFormat="false" ht="15" hidden="false" customHeight="false" outlineLevel="0" collapsed="false">
      <c r="A5644" s="7" t="s">
        <v>6008</v>
      </c>
      <c r="B5644" s="7" t="s">
        <v>12289</v>
      </c>
      <c r="C5644" s="44" t="n">
        <v>0</v>
      </c>
      <c r="D5644" s="44" t="n">
        <v>1</v>
      </c>
      <c r="E5644" s="38" t="n">
        <f aca="false">IFERROR(C5644/D5644,0)</f>
        <v>0</v>
      </c>
      <c r="F5644" s="45" t="n">
        <v>33</v>
      </c>
    </row>
    <row r="5645" customFormat="false" ht="15" hidden="false" customHeight="false" outlineLevel="0" collapsed="false">
      <c r="A5645" s="7" t="s">
        <v>7482</v>
      </c>
      <c r="B5645" s="7" t="s">
        <v>12295</v>
      </c>
      <c r="C5645" s="44" t="n">
        <v>0</v>
      </c>
      <c r="D5645" s="44" t="n">
        <v>1</v>
      </c>
      <c r="E5645" s="38" t="n">
        <f aca="false">IFERROR(C5645/D5645,0)</f>
        <v>0</v>
      </c>
      <c r="F5645" s="45" t="n">
        <v>77</v>
      </c>
    </row>
    <row r="5646" customFormat="false" ht="15" hidden="false" customHeight="false" outlineLevel="0" collapsed="false">
      <c r="A5646" s="7" t="s">
        <v>6769</v>
      </c>
      <c r="B5646" s="7" t="s">
        <v>12305</v>
      </c>
      <c r="C5646" s="44" t="n">
        <v>0</v>
      </c>
      <c r="D5646" s="44" t="n">
        <v>1</v>
      </c>
      <c r="E5646" s="38" t="n">
        <f aca="false">IFERROR(C5646/D5646,0)</f>
        <v>0</v>
      </c>
      <c r="F5646" s="45" t="n">
        <v>40</v>
      </c>
    </row>
    <row r="5647" customFormat="false" ht="15" hidden="false" customHeight="false" outlineLevel="0" collapsed="false">
      <c r="A5647" s="7" t="s">
        <v>6768</v>
      </c>
      <c r="B5647" s="7" t="s">
        <v>12285</v>
      </c>
      <c r="C5647" s="44" t="n">
        <v>0</v>
      </c>
      <c r="D5647" s="44" t="n">
        <v>1</v>
      </c>
      <c r="E5647" s="38" t="n">
        <f aca="false">IFERROR(C5647/D5647,0)</f>
        <v>0</v>
      </c>
      <c r="F5647" s="45" t="n">
        <v>26</v>
      </c>
    </row>
    <row r="5648" customFormat="false" ht="15" hidden="false" customHeight="false" outlineLevel="0" collapsed="false">
      <c r="A5648" s="7" t="s">
        <v>2582</v>
      </c>
      <c r="B5648" s="7" t="s">
        <v>12285</v>
      </c>
      <c r="C5648" s="44" t="n">
        <v>0</v>
      </c>
      <c r="D5648" s="44" t="n">
        <v>1</v>
      </c>
      <c r="E5648" s="38" t="n">
        <f aca="false">IFERROR(C5648/D5648,0)</f>
        <v>0</v>
      </c>
      <c r="F5648" s="45" t="n">
        <v>36</v>
      </c>
    </row>
    <row r="5649" customFormat="false" ht="15" hidden="false" customHeight="false" outlineLevel="0" collapsed="false">
      <c r="A5649" s="7" t="s">
        <v>2328</v>
      </c>
      <c r="B5649" s="7" t="s">
        <v>12293</v>
      </c>
      <c r="C5649" s="44" t="n">
        <v>0</v>
      </c>
      <c r="D5649" s="44" t="n">
        <v>1</v>
      </c>
      <c r="E5649" s="38" t="n">
        <f aca="false">IFERROR(C5649/D5649,0)</f>
        <v>0</v>
      </c>
      <c r="F5649" s="45" t="n">
        <v>25</v>
      </c>
    </row>
    <row r="5650" customFormat="false" ht="15" hidden="false" customHeight="false" outlineLevel="0" collapsed="false">
      <c r="A5650" s="7" t="s">
        <v>1238</v>
      </c>
      <c r="B5650" s="7" t="s">
        <v>12285</v>
      </c>
      <c r="C5650" s="44" t="n">
        <v>0</v>
      </c>
      <c r="D5650" s="44" t="n">
        <v>1</v>
      </c>
      <c r="E5650" s="38" t="n">
        <f aca="false">IFERROR(C5650/D5650,0)</f>
        <v>0</v>
      </c>
      <c r="F5650" s="45" t="n">
        <v>10</v>
      </c>
    </row>
    <row r="5651" customFormat="false" ht="15" hidden="false" customHeight="false" outlineLevel="0" collapsed="false">
      <c r="A5651" s="7" t="s">
        <v>2336</v>
      </c>
      <c r="B5651" s="7" t="s">
        <v>12385</v>
      </c>
      <c r="C5651" s="44" t="n">
        <v>0</v>
      </c>
      <c r="D5651" s="44" t="n">
        <v>1</v>
      </c>
      <c r="E5651" s="38" t="n">
        <f aca="false">IFERROR(C5651/D5651,0)</f>
        <v>0</v>
      </c>
      <c r="F5651" s="45" t="n">
        <v>25</v>
      </c>
    </row>
    <row r="5652" customFormat="false" ht="15" hidden="false" customHeight="false" outlineLevel="0" collapsed="false">
      <c r="A5652" s="7" t="s">
        <v>7762</v>
      </c>
      <c r="B5652" s="7" t="s">
        <v>12285</v>
      </c>
      <c r="C5652" s="44" t="n">
        <v>0</v>
      </c>
      <c r="D5652" s="44" t="n">
        <v>1</v>
      </c>
      <c r="E5652" s="38" t="n">
        <f aca="false">IFERROR(C5652/D5652,0)</f>
        <v>0</v>
      </c>
      <c r="F5652" s="45" t="n">
        <v>22</v>
      </c>
    </row>
    <row r="5653" customFormat="false" ht="15" hidden="false" customHeight="false" outlineLevel="0" collapsed="false">
      <c r="A5653" s="7" t="s">
        <v>7483</v>
      </c>
      <c r="B5653" s="7" t="s">
        <v>12285</v>
      </c>
      <c r="C5653" s="44" t="n">
        <v>0</v>
      </c>
      <c r="D5653" s="44" t="n">
        <v>1</v>
      </c>
      <c r="E5653" s="38" t="n">
        <f aca="false">IFERROR(C5653/D5653,0)</f>
        <v>0</v>
      </c>
      <c r="F5653" s="45" t="n">
        <v>41</v>
      </c>
    </row>
    <row r="5654" customFormat="false" ht="15" hidden="false" customHeight="false" outlineLevel="0" collapsed="false">
      <c r="A5654" s="7" t="s">
        <v>2362</v>
      </c>
      <c r="B5654" s="7" t="s">
        <v>12322</v>
      </c>
      <c r="C5654" s="44" t="n">
        <v>0</v>
      </c>
      <c r="D5654" s="44" t="n">
        <v>1</v>
      </c>
      <c r="E5654" s="38" t="n">
        <f aca="false">IFERROR(C5654/D5654,0)</f>
        <v>0</v>
      </c>
      <c r="F5654" s="45" t="n">
        <v>28</v>
      </c>
    </row>
    <row r="5655" customFormat="false" ht="15" hidden="false" customHeight="false" outlineLevel="0" collapsed="false">
      <c r="A5655" s="7" t="s">
        <v>2309</v>
      </c>
      <c r="B5655" s="7" t="s">
        <v>12313</v>
      </c>
      <c r="C5655" s="44" t="n">
        <v>0</v>
      </c>
      <c r="D5655" s="44" t="n">
        <v>1</v>
      </c>
      <c r="E5655" s="38" t="n">
        <f aca="false">IFERROR(C5655/D5655,0)</f>
        <v>0</v>
      </c>
      <c r="F5655" s="45" t="n">
        <v>43</v>
      </c>
    </row>
    <row r="5656" customFormat="false" ht="15" hidden="false" customHeight="false" outlineLevel="0" collapsed="false">
      <c r="A5656" s="7" t="s">
        <v>4799</v>
      </c>
      <c r="B5656" s="7" t="s">
        <v>12281</v>
      </c>
      <c r="C5656" s="44" t="n">
        <v>0</v>
      </c>
      <c r="D5656" s="44" t="n">
        <v>1</v>
      </c>
      <c r="E5656" s="38" t="n">
        <f aca="false">IFERROR(C5656/D5656,0)</f>
        <v>0</v>
      </c>
      <c r="F5656" s="45" t="n">
        <v>30</v>
      </c>
    </row>
    <row r="5657" customFormat="false" ht="15" hidden="false" customHeight="false" outlineLevel="0" collapsed="false">
      <c r="A5657" s="7" t="s">
        <v>6497</v>
      </c>
      <c r="B5657" s="7" t="s">
        <v>12285</v>
      </c>
      <c r="C5657" s="44" t="n">
        <v>0</v>
      </c>
      <c r="D5657" s="44" t="n">
        <v>1</v>
      </c>
      <c r="E5657" s="38" t="n">
        <f aca="false">IFERROR(C5657/D5657,0)</f>
        <v>0</v>
      </c>
      <c r="F5657" s="45" t="n">
        <v>13</v>
      </c>
    </row>
    <row r="5658" customFormat="false" ht="15" hidden="false" customHeight="false" outlineLevel="0" collapsed="false">
      <c r="A5658" s="7" t="s">
        <v>6017</v>
      </c>
      <c r="B5658" s="7" t="s">
        <v>12285</v>
      </c>
      <c r="C5658" s="44" t="n">
        <v>0</v>
      </c>
      <c r="D5658" s="44" t="n">
        <v>1</v>
      </c>
      <c r="E5658" s="38" t="n">
        <f aca="false">IFERROR(C5658/D5658,0)</f>
        <v>0</v>
      </c>
      <c r="F5658" s="45" t="n">
        <v>24</v>
      </c>
    </row>
    <row r="5659" customFormat="false" ht="15" hidden="false" customHeight="false" outlineLevel="0" collapsed="false">
      <c r="A5659" s="7" t="s">
        <v>6763</v>
      </c>
      <c r="B5659" s="7" t="s">
        <v>12284</v>
      </c>
      <c r="C5659" s="44" t="n">
        <v>0</v>
      </c>
      <c r="D5659" s="44" t="n">
        <v>1</v>
      </c>
      <c r="E5659" s="38" t="n">
        <f aca="false">IFERROR(C5659/D5659,0)</f>
        <v>0</v>
      </c>
      <c r="F5659" s="45" t="n">
        <v>92</v>
      </c>
    </row>
    <row r="5660" customFormat="false" ht="15" hidden="false" customHeight="false" outlineLevel="0" collapsed="false">
      <c r="A5660" s="7" t="s">
        <v>6018</v>
      </c>
      <c r="B5660" s="7" t="s">
        <v>12285</v>
      </c>
      <c r="C5660" s="44" t="n">
        <v>0</v>
      </c>
      <c r="D5660" s="44" t="n">
        <v>1</v>
      </c>
      <c r="E5660" s="38" t="n">
        <f aca="false">IFERROR(C5660/D5660,0)</f>
        <v>0</v>
      </c>
      <c r="F5660" s="45" t="n">
        <v>20</v>
      </c>
    </row>
    <row r="5661" customFormat="false" ht="15" hidden="false" customHeight="false" outlineLevel="0" collapsed="false">
      <c r="A5661" s="7" t="s">
        <v>4341</v>
      </c>
      <c r="B5661" s="7" t="s">
        <v>12313</v>
      </c>
      <c r="C5661" s="44" t="n">
        <v>0</v>
      </c>
      <c r="D5661" s="44" t="n">
        <v>1</v>
      </c>
      <c r="E5661" s="38" t="n">
        <f aca="false">IFERROR(C5661/D5661,0)</f>
        <v>0</v>
      </c>
      <c r="F5661" s="45" t="n">
        <v>17</v>
      </c>
    </row>
    <row r="5662" customFormat="false" ht="15" hidden="false" customHeight="false" outlineLevel="0" collapsed="false">
      <c r="A5662" s="7" t="s">
        <v>6502</v>
      </c>
      <c r="B5662" s="7" t="s">
        <v>12285</v>
      </c>
      <c r="C5662" s="44" t="n">
        <v>0</v>
      </c>
      <c r="D5662" s="44" t="n">
        <v>1</v>
      </c>
      <c r="E5662" s="38" t="n">
        <f aca="false">IFERROR(C5662/D5662,0)</f>
        <v>0</v>
      </c>
      <c r="F5662" s="45" t="n">
        <v>32</v>
      </c>
    </row>
    <row r="5663" customFormat="false" ht="15" hidden="false" customHeight="false" outlineLevel="0" collapsed="false">
      <c r="A5663" s="7" t="s">
        <v>8195</v>
      </c>
      <c r="B5663" s="7" t="s">
        <v>12321</v>
      </c>
      <c r="C5663" s="44" t="n">
        <v>0</v>
      </c>
      <c r="D5663" s="44" t="n">
        <v>1</v>
      </c>
      <c r="E5663" s="38" t="n">
        <f aca="false">IFERROR(C5663/D5663,0)</f>
        <v>0</v>
      </c>
      <c r="F5663" s="45" t="n">
        <v>10</v>
      </c>
    </row>
    <row r="5664" customFormat="false" ht="15" hidden="false" customHeight="false" outlineLevel="0" collapsed="false">
      <c r="A5664" s="7" t="s">
        <v>6503</v>
      </c>
      <c r="B5664" s="7" t="s">
        <v>12285</v>
      </c>
      <c r="C5664" s="44" t="n">
        <v>0</v>
      </c>
      <c r="D5664" s="44" t="n">
        <v>1</v>
      </c>
      <c r="E5664" s="38" t="n">
        <f aca="false">IFERROR(C5664/D5664,0)</f>
        <v>0</v>
      </c>
      <c r="F5664" s="45" t="n">
        <v>34</v>
      </c>
    </row>
    <row r="5665" customFormat="false" ht="15" hidden="false" customHeight="false" outlineLevel="0" collapsed="false">
      <c r="A5665" s="7" t="s">
        <v>8199</v>
      </c>
      <c r="B5665" s="7" t="s">
        <v>12285</v>
      </c>
      <c r="C5665" s="44" t="n">
        <v>0</v>
      </c>
      <c r="D5665" s="44" t="n">
        <v>1</v>
      </c>
      <c r="E5665" s="38" t="n">
        <f aca="false">IFERROR(C5665/D5665,0)</f>
        <v>0</v>
      </c>
      <c r="F5665" s="45" t="n">
        <v>37</v>
      </c>
    </row>
    <row r="5666" customFormat="false" ht="15" hidden="false" customHeight="false" outlineLevel="0" collapsed="false">
      <c r="A5666" s="7" t="s">
        <v>6021</v>
      </c>
      <c r="B5666" s="7" t="s">
        <v>12285</v>
      </c>
      <c r="C5666" s="44" t="n">
        <v>0</v>
      </c>
      <c r="D5666" s="44" t="n">
        <v>1</v>
      </c>
      <c r="E5666" s="38" t="n">
        <f aca="false">IFERROR(C5666/D5666,0)</f>
        <v>0</v>
      </c>
      <c r="F5666" s="45" t="n">
        <v>29</v>
      </c>
    </row>
    <row r="5667" customFormat="false" ht="15" hidden="false" customHeight="false" outlineLevel="0" collapsed="false">
      <c r="A5667" s="7" t="s">
        <v>6993</v>
      </c>
      <c r="B5667" s="7" t="s">
        <v>12285</v>
      </c>
      <c r="C5667" s="44" t="n">
        <v>0</v>
      </c>
      <c r="D5667" s="44" t="n">
        <v>1</v>
      </c>
      <c r="E5667" s="38" t="n">
        <f aca="false">IFERROR(C5667/D5667,0)</f>
        <v>0</v>
      </c>
      <c r="F5667" s="45" t="n">
        <v>9</v>
      </c>
    </row>
    <row r="5668" customFormat="false" ht="15" hidden="false" customHeight="false" outlineLevel="0" collapsed="false">
      <c r="A5668" s="7" t="s">
        <v>2570</v>
      </c>
      <c r="B5668" s="7" t="s">
        <v>12285</v>
      </c>
      <c r="C5668" s="44" t="n">
        <v>0</v>
      </c>
      <c r="D5668" s="44" t="n">
        <v>1</v>
      </c>
      <c r="E5668" s="38" t="n">
        <f aca="false">IFERROR(C5668/D5668,0)</f>
        <v>0</v>
      </c>
      <c r="F5668" s="45" t="n">
        <v>23</v>
      </c>
    </row>
    <row r="5669" customFormat="false" ht="15" hidden="false" customHeight="false" outlineLevel="0" collapsed="false">
      <c r="A5669" s="7" t="s">
        <v>6994</v>
      </c>
      <c r="B5669" s="7" t="s">
        <v>12285</v>
      </c>
      <c r="C5669" s="44" t="n">
        <v>0</v>
      </c>
      <c r="D5669" s="44" t="n">
        <v>1</v>
      </c>
      <c r="E5669" s="38" t="n">
        <f aca="false">IFERROR(C5669/D5669,0)</f>
        <v>0</v>
      </c>
      <c r="F5669" s="45" t="n">
        <v>16</v>
      </c>
    </row>
    <row r="5670" customFormat="false" ht="15" hidden="false" customHeight="false" outlineLevel="0" collapsed="false">
      <c r="A5670" s="7" t="s">
        <v>2423</v>
      </c>
      <c r="B5670" s="7" t="s">
        <v>12288</v>
      </c>
      <c r="C5670" s="44" t="n">
        <v>0</v>
      </c>
      <c r="D5670" s="44" t="n">
        <v>1</v>
      </c>
      <c r="E5670" s="38" t="n">
        <f aca="false">IFERROR(C5670/D5670,0)</f>
        <v>0</v>
      </c>
      <c r="F5670" s="45" t="n">
        <v>32</v>
      </c>
    </row>
    <row r="5671" customFormat="false" ht="15" hidden="false" customHeight="false" outlineLevel="0" collapsed="false">
      <c r="A5671" s="7" t="s">
        <v>2321</v>
      </c>
      <c r="B5671" s="7" t="s">
        <v>12282</v>
      </c>
      <c r="C5671" s="44" t="n">
        <v>0</v>
      </c>
      <c r="D5671" s="44" t="n">
        <v>1</v>
      </c>
      <c r="E5671" s="38" t="n">
        <f aca="false">IFERROR(C5671/D5671,0)</f>
        <v>0</v>
      </c>
      <c r="F5671" s="45" t="n">
        <v>40</v>
      </c>
    </row>
    <row r="5672" customFormat="false" ht="15" hidden="false" customHeight="false" outlineLevel="0" collapsed="false">
      <c r="A5672" s="7" t="s">
        <v>7753</v>
      </c>
      <c r="B5672" s="7" t="s">
        <v>12284</v>
      </c>
      <c r="C5672" s="44" t="n">
        <v>0</v>
      </c>
      <c r="D5672" s="44" t="n">
        <v>1</v>
      </c>
      <c r="E5672" s="38" t="n">
        <f aca="false">IFERROR(C5672/D5672,0)</f>
        <v>0</v>
      </c>
      <c r="F5672" s="45" t="n">
        <v>11</v>
      </c>
    </row>
    <row r="5673" customFormat="false" ht="15" hidden="false" customHeight="false" outlineLevel="0" collapsed="false">
      <c r="A5673" s="7" t="s">
        <v>8205</v>
      </c>
      <c r="B5673" s="7" t="s">
        <v>12285</v>
      </c>
      <c r="C5673" s="44" t="n">
        <v>0</v>
      </c>
      <c r="D5673" s="44" t="n">
        <v>1</v>
      </c>
      <c r="E5673" s="38" t="n">
        <f aca="false">IFERROR(C5673/D5673,0)</f>
        <v>0</v>
      </c>
      <c r="F5673" s="45" t="n">
        <v>35</v>
      </c>
    </row>
    <row r="5674" customFormat="false" ht="15" hidden="false" customHeight="false" outlineLevel="0" collapsed="false">
      <c r="A5674" s="7" t="s">
        <v>9091</v>
      </c>
      <c r="B5674" s="7" t="s">
        <v>12285</v>
      </c>
      <c r="C5674" s="44" t="n">
        <v>0</v>
      </c>
      <c r="D5674" s="44" t="n">
        <v>1</v>
      </c>
      <c r="E5674" s="38" t="n">
        <f aca="false">IFERROR(C5674/D5674,0)</f>
        <v>0</v>
      </c>
      <c r="F5674" s="45" t="n">
        <v>40</v>
      </c>
    </row>
    <row r="5675" customFormat="false" ht="15" hidden="false" customHeight="false" outlineLevel="0" collapsed="false">
      <c r="A5675" s="7" t="s">
        <v>2362</v>
      </c>
      <c r="B5675" s="7" t="s">
        <v>12318</v>
      </c>
      <c r="C5675" s="44" t="n">
        <v>0</v>
      </c>
      <c r="D5675" s="44" t="n">
        <v>1</v>
      </c>
      <c r="E5675" s="38" t="n">
        <f aca="false">IFERROR(C5675/D5675,0)</f>
        <v>0</v>
      </c>
      <c r="F5675" s="45" t="n">
        <v>29</v>
      </c>
    </row>
    <row r="5676" customFormat="false" ht="15" hidden="false" customHeight="false" outlineLevel="0" collapsed="false">
      <c r="A5676" s="7" t="s">
        <v>5554</v>
      </c>
      <c r="B5676" s="7" t="s">
        <v>12285</v>
      </c>
      <c r="C5676" s="44" t="n">
        <v>0</v>
      </c>
      <c r="D5676" s="44" t="n">
        <v>1</v>
      </c>
      <c r="E5676" s="38" t="n">
        <f aca="false">IFERROR(C5676/D5676,0)</f>
        <v>0</v>
      </c>
      <c r="F5676" s="45" t="n">
        <v>15</v>
      </c>
    </row>
    <row r="5677" customFormat="false" ht="15" hidden="false" customHeight="false" outlineLevel="0" collapsed="false">
      <c r="A5677" s="7" t="s">
        <v>2793</v>
      </c>
      <c r="B5677" s="7" t="s">
        <v>12295</v>
      </c>
      <c r="C5677" s="44" t="n">
        <v>0</v>
      </c>
      <c r="D5677" s="44" t="n">
        <v>1</v>
      </c>
      <c r="E5677" s="38" t="n">
        <f aca="false">IFERROR(C5677/D5677,0)</f>
        <v>0</v>
      </c>
      <c r="F5677" s="45" t="n">
        <v>45</v>
      </c>
    </row>
    <row r="5678" customFormat="false" ht="15" hidden="false" customHeight="false" outlineLevel="0" collapsed="false">
      <c r="A5678" s="7" t="s">
        <v>2376</v>
      </c>
      <c r="B5678" s="7" t="s">
        <v>12294</v>
      </c>
      <c r="C5678" s="44" t="n">
        <v>0</v>
      </c>
      <c r="D5678" s="44" t="n">
        <v>1</v>
      </c>
      <c r="E5678" s="38" t="n">
        <f aca="false">IFERROR(C5678/D5678,0)</f>
        <v>0</v>
      </c>
      <c r="F5678" s="45" t="n">
        <v>10</v>
      </c>
    </row>
    <row r="5679" customFormat="false" ht="15" hidden="false" customHeight="false" outlineLevel="0" collapsed="false">
      <c r="A5679" s="7" t="s">
        <v>6511</v>
      </c>
      <c r="B5679" s="7" t="s">
        <v>12285</v>
      </c>
      <c r="C5679" s="44" t="n">
        <v>0</v>
      </c>
      <c r="D5679" s="44" t="n">
        <v>1</v>
      </c>
      <c r="E5679" s="38" t="n">
        <f aca="false">IFERROR(C5679/D5679,0)</f>
        <v>0</v>
      </c>
      <c r="F5679" s="45" t="n">
        <v>19</v>
      </c>
    </row>
    <row r="5680" customFormat="false" ht="15" hidden="false" customHeight="false" outlineLevel="0" collapsed="false">
      <c r="A5680" s="7" t="s">
        <v>2768</v>
      </c>
      <c r="B5680" s="7" t="s">
        <v>12285</v>
      </c>
      <c r="C5680" s="44" t="n">
        <v>0</v>
      </c>
      <c r="D5680" s="44" t="n">
        <v>1</v>
      </c>
      <c r="E5680" s="38" t="n">
        <f aca="false">IFERROR(C5680/D5680,0)</f>
        <v>0</v>
      </c>
      <c r="F5680" s="45" t="n">
        <v>24</v>
      </c>
    </row>
    <row r="5681" customFormat="false" ht="15" hidden="false" customHeight="false" outlineLevel="0" collapsed="false">
      <c r="A5681" s="7" t="s">
        <v>2397</v>
      </c>
      <c r="B5681" s="7" t="s">
        <v>12329</v>
      </c>
      <c r="C5681" s="44" t="n">
        <v>0</v>
      </c>
      <c r="D5681" s="44" t="n">
        <v>1</v>
      </c>
      <c r="E5681" s="38" t="n">
        <f aca="false">IFERROR(C5681/D5681,0)</f>
        <v>0</v>
      </c>
      <c r="F5681" s="45" t="n">
        <v>57</v>
      </c>
    </row>
    <row r="5682" customFormat="false" ht="15" hidden="false" customHeight="false" outlineLevel="0" collapsed="false">
      <c r="A5682" s="7" t="s">
        <v>8210</v>
      </c>
      <c r="B5682" s="7" t="s">
        <v>12285</v>
      </c>
      <c r="C5682" s="44" t="n">
        <v>0</v>
      </c>
      <c r="D5682" s="44" t="n">
        <v>1</v>
      </c>
      <c r="E5682" s="38" t="n">
        <f aca="false">IFERROR(C5682/D5682,0)</f>
        <v>0</v>
      </c>
      <c r="F5682" s="45" t="n">
        <v>34</v>
      </c>
    </row>
    <row r="5683" customFormat="false" ht="15" hidden="false" customHeight="false" outlineLevel="0" collapsed="false">
      <c r="A5683" s="7" t="s">
        <v>5795</v>
      </c>
      <c r="B5683" s="7" t="s">
        <v>12310</v>
      </c>
      <c r="C5683" s="44" t="n">
        <v>0</v>
      </c>
      <c r="D5683" s="44" t="n">
        <v>1</v>
      </c>
      <c r="E5683" s="38" t="n">
        <f aca="false">IFERROR(C5683/D5683,0)</f>
        <v>0</v>
      </c>
      <c r="F5683" s="45" t="n">
        <v>7</v>
      </c>
    </row>
    <row r="5684" customFormat="false" ht="15" hidden="false" customHeight="false" outlineLevel="0" collapsed="false">
      <c r="A5684" s="7" t="s">
        <v>8212</v>
      </c>
      <c r="B5684" s="7" t="s">
        <v>12284</v>
      </c>
      <c r="C5684" s="44" t="n">
        <v>0</v>
      </c>
      <c r="D5684" s="44" t="n">
        <v>1</v>
      </c>
      <c r="E5684" s="38" t="n">
        <f aca="false">IFERROR(C5684/D5684,0)</f>
        <v>0</v>
      </c>
      <c r="F5684" s="45" t="n">
        <v>25</v>
      </c>
    </row>
    <row r="5685" customFormat="false" ht="15" hidden="false" customHeight="false" outlineLevel="0" collapsed="false">
      <c r="A5685" s="7" t="s">
        <v>4574</v>
      </c>
      <c r="B5685" s="7" t="s">
        <v>12309</v>
      </c>
      <c r="C5685" s="44" t="n">
        <v>0</v>
      </c>
      <c r="D5685" s="44" t="n">
        <v>1</v>
      </c>
      <c r="E5685" s="38" t="n">
        <f aca="false">IFERROR(C5685/D5685,0)</f>
        <v>0</v>
      </c>
      <c r="F5685" s="45" t="n">
        <v>28</v>
      </c>
    </row>
    <row r="5686" customFormat="false" ht="15" hidden="false" customHeight="false" outlineLevel="0" collapsed="false">
      <c r="A5686" s="7" t="s">
        <v>6038</v>
      </c>
      <c r="B5686" s="7" t="s">
        <v>12285</v>
      </c>
      <c r="C5686" s="44" t="n">
        <v>0</v>
      </c>
      <c r="D5686" s="44" t="n">
        <v>1</v>
      </c>
      <c r="E5686" s="38" t="n">
        <f aca="false">IFERROR(C5686/D5686,0)</f>
        <v>0</v>
      </c>
      <c r="F5686" s="45" t="n">
        <v>21</v>
      </c>
    </row>
    <row r="5687" customFormat="false" ht="15" hidden="false" customHeight="false" outlineLevel="0" collapsed="false">
      <c r="A5687" s="7" t="s">
        <v>3934</v>
      </c>
      <c r="B5687" s="7" t="s">
        <v>12294</v>
      </c>
      <c r="C5687" s="44" t="n">
        <v>0</v>
      </c>
      <c r="D5687" s="44" t="n">
        <v>1</v>
      </c>
      <c r="E5687" s="38" t="n">
        <f aca="false">IFERROR(C5687/D5687,0)</f>
        <v>0</v>
      </c>
      <c r="F5687" s="45" t="n">
        <v>10</v>
      </c>
    </row>
    <row r="5688" customFormat="false" ht="15" hidden="false" customHeight="false" outlineLevel="0" collapsed="false">
      <c r="A5688" s="7" t="s">
        <v>2347</v>
      </c>
      <c r="B5688" s="7" t="s">
        <v>12292</v>
      </c>
      <c r="C5688" s="44" t="n">
        <v>0</v>
      </c>
      <c r="D5688" s="44" t="n">
        <v>1</v>
      </c>
      <c r="E5688" s="38" t="n">
        <f aca="false">IFERROR(C5688/D5688,0)</f>
        <v>0</v>
      </c>
      <c r="F5688" s="45" t="n">
        <v>30</v>
      </c>
    </row>
    <row r="5689" customFormat="false" ht="15" hidden="false" customHeight="false" outlineLevel="0" collapsed="false">
      <c r="A5689" s="7" t="s">
        <v>2309</v>
      </c>
      <c r="B5689" s="7" t="s">
        <v>12347</v>
      </c>
      <c r="C5689" s="44" t="n">
        <v>0</v>
      </c>
      <c r="D5689" s="44" t="n">
        <v>1</v>
      </c>
      <c r="E5689" s="38" t="n">
        <f aca="false">IFERROR(C5689/D5689,0)</f>
        <v>0</v>
      </c>
      <c r="F5689" s="45" t="n">
        <v>50</v>
      </c>
    </row>
    <row r="5690" customFormat="false" ht="15" hidden="false" customHeight="false" outlineLevel="0" collapsed="false">
      <c r="A5690" s="7" t="s">
        <v>2397</v>
      </c>
      <c r="B5690" s="7" t="s">
        <v>12309</v>
      </c>
      <c r="C5690" s="44" t="n">
        <v>0</v>
      </c>
      <c r="D5690" s="44" t="n">
        <v>1</v>
      </c>
      <c r="E5690" s="38" t="n">
        <f aca="false">IFERROR(C5690/D5690,0)</f>
        <v>0</v>
      </c>
      <c r="F5690" s="45" t="n">
        <v>53</v>
      </c>
    </row>
    <row r="5691" customFormat="false" ht="15" hidden="false" customHeight="false" outlineLevel="0" collapsed="false">
      <c r="A5691" s="7" t="s">
        <v>7006</v>
      </c>
      <c r="B5691" s="7" t="s">
        <v>12285</v>
      </c>
      <c r="C5691" s="44" t="n">
        <v>0</v>
      </c>
      <c r="D5691" s="44" t="n">
        <v>1</v>
      </c>
      <c r="E5691" s="38" t="n">
        <f aca="false">IFERROR(C5691/D5691,0)</f>
        <v>0</v>
      </c>
      <c r="F5691" s="45" t="n">
        <v>32</v>
      </c>
    </row>
    <row r="5692" customFormat="false" ht="15" hidden="false" customHeight="false" outlineLevel="0" collapsed="false">
      <c r="A5692" s="7" t="s">
        <v>4260</v>
      </c>
      <c r="B5692" s="7" t="s">
        <v>12285</v>
      </c>
      <c r="C5692" s="44" t="n">
        <v>0</v>
      </c>
      <c r="D5692" s="44" t="n">
        <v>1</v>
      </c>
      <c r="E5692" s="38" t="n">
        <f aca="false">IFERROR(C5692/D5692,0)</f>
        <v>0</v>
      </c>
      <c r="F5692" s="45" t="n">
        <v>9</v>
      </c>
    </row>
    <row r="5693" customFormat="false" ht="15" hidden="false" customHeight="false" outlineLevel="0" collapsed="false">
      <c r="A5693" s="7" t="s">
        <v>2564</v>
      </c>
      <c r="B5693" s="7" t="s">
        <v>12282</v>
      </c>
      <c r="C5693" s="44" t="n">
        <v>0</v>
      </c>
      <c r="D5693" s="44" t="n">
        <v>1</v>
      </c>
      <c r="E5693" s="38" t="n">
        <f aca="false">IFERROR(C5693/D5693,0)</f>
        <v>0</v>
      </c>
      <c r="F5693" s="45" t="n">
        <v>11</v>
      </c>
    </row>
    <row r="5694" customFormat="false" ht="15" hidden="false" customHeight="false" outlineLevel="0" collapsed="false">
      <c r="A5694" s="7" t="s">
        <v>3022</v>
      </c>
      <c r="B5694" s="7" t="s">
        <v>12364</v>
      </c>
      <c r="C5694" s="44" t="n">
        <v>0</v>
      </c>
      <c r="D5694" s="44" t="n">
        <v>1</v>
      </c>
      <c r="E5694" s="38" t="n">
        <f aca="false">IFERROR(C5694/D5694,0)</f>
        <v>0</v>
      </c>
      <c r="F5694" s="45" t="n">
        <v>8</v>
      </c>
    </row>
    <row r="5695" customFormat="false" ht="15" hidden="false" customHeight="false" outlineLevel="0" collapsed="false">
      <c r="A5695" s="7" t="s">
        <v>2326</v>
      </c>
      <c r="B5695" s="7" t="s">
        <v>12290</v>
      </c>
      <c r="C5695" s="44" t="n">
        <v>0</v>
      </c>
      <c r="D5695" s="44" t="n">
        <v>1</v>
      </c>
      <c r="E5695" s="38" t="n">
        <f aca="false">IFERROR(C5695/D5695,0)</f>
        <v>0</v>
      </c>
      <c r="F5695" s="45" t="n">
        <v>43</v>
      </c>
    </row>
    <row r="5696" customFormat="false" ht="15" hidden="false" customHeight="false" outlineLevel="0" collapsed="false">
      <c r="A5696" s="7" t="s">
        <v>4972</v>
      </c>
      <c r="B5696" s="7" t="s">
        <v>12389</v>
      </c>
      <c r="C5696" s="44" t="n">
        <v>0</v>
      </c>
      <c r="D5696" s="44" t="n">
        <v>1</v>
      </c>
      <c r="E5696" s="38" t="n">
        <f aca="false">IFERROR(C5696/D5696,0)</f>
        <v>0</v>
      </c>
      <c r="F5696" s="45" t="n">
        <v>47</v>
      </c>
    </row>
    <row r="5697" customFormat="false" ht="15" hidden="false" customHeight="false" outlineLevel="0" collapsed="false">
      <c r="A5697" s="7" t="s">
        <v>4224</v>
      </c>
      <c r="B5697" s="7" t="s">
        <v>12313</v>
      </c>
      <c r="C5697" s="44" t="n">
        <v>0</v>
      </c>
      <c r="D5697" s="44" t="n">
        <v>1</v>
      </c>
      <c r="E5697" s="38" t="n">
        <f aca="false">IFERROR(C5697/D5697,0)</f>
        <v>0</v>
      </c>
      <c r="F5697" s="45" t="n">
        <v>10</v>
      </c>
    </row>
    <row r="5698" customFormat="false" ht="15" hidden="false" customHeight="false" outlineLevel="0" collapsed="false">
      <c r="A5698" s="7" t="s">
        <v>7240</v>
      </c>
      <c r="B5698" s="7" t="s">
        <v>12284</v>
      </c>
      <c r="C5698" s="44" t="n">
        <v>0</v>
      </c>
      <c r="D5698" s="44" t="n">
        <v>1</v>
      </c>
      <c r="E5698" s="38" t="n">
        <f aca="false">IFERROR(C5698/D5698,0)</f>
        <v>0</v>
      </c>
      <c r="F5698" s="45" t="n">
        <v>44</v>
      </c>
    </row>
    <row r="5699" customFormat="false" ht="15" hidden="false" customHeight="false" outlineLevel="0" collapsed="false">
      <c r="A5699" s="7" t="s">
        <v>8050</v>
      </c>
      <c r="B5699" s="7" t="s">
        <v>12280</v>
      </c>
      <c r="C5699" s="44" t="n">
        <v>0</v>
      </c>
      <c r="D5699" s="44" t="n">
        <v>1</v>
      </c>
      <c r="E5699" s="38" t="n">
        <f aca="false">IFERROR(C5699/D5699,0)</f>
        <v>0</v>
      </c>
      <c r="F5699" s="45" t="n">
        <v>13</v>
      </c>
    </row>
    <row r="5700" customFormat="false" ht="15" hidden="false" customHeight="false" outlineLevel="0" collapsed="false">
      <c r="A5700" s="7" t="s">
        <v>2611</v>
      </c>
      <c r="B5700" s="7" t="s">
        <v>12298</v>
      </c>
      <c r="C5700" s="44" t="n">
        <v>0</v>
      </c>
      <c r="D5700" s="44" t="n">
        <v>1</v>
      </c>
      <c r="E5700" s="38" t="n">
        <f aca="false">IFERROR(C5700/D5700,0)</f>
        <v>0</v>
      </c>
      <c r="F5700" s="45" t="n">
        <v>11</v>
      </c>
    </row>
    <row r="5701" customFormat="false" ht="15" hidden="false" customHeight="false" outlineLevel="0" collapsed="false">
      <c r="A5701" s="7" t="s">
        <v>3418</v>
      </c>
      <c r="B5701" s="7" t="s">
        <v>12291</v>
      </c>
      <c r="C5701" s="44" t="n">
        <v>0</v>
      </c>
      <c r="D5701" s="44" t="n">
        <v>1</v>
      </c>
      <c r="E5701" s="38" t="n">
        <f aca="false">IFERROR(C5701/D5701,0)</f>
        <v>0</v>
      </c>
      <c r="F5701" s="45" t="n">
        <v>13</v>
      </c>
    </row>
    <row r="5702" customFormat="false" ht="15" hidden="false" customHeight="false" outlineLevel="0" collapsed="false">
      <c r="A5702" s="7" t="s">
        <v>2328</v>
      </c>
      <c r="B5702" s="7" t="s">
        <v>12329</v>
      </c>
      <c r="C5702" s="44" t="n">
        <v>0</v>
      </c>
      <c r="D5702" s="44" t="n">
        <v>1</v>
      </c>
      <c r="E5702" s="38" t="n">
        <f aca="false">IFERROR(C5702/D5702,0)</f>
        <v>0</v>
      </c>
      <c r="F5702" s="45" t="n">
        <v>23</v>
      </c>
    </row>
    <row r="5703" customFormat="false" ht="15" hidden="false" customHeight="false" outlineLevel="0" collapsed="false">
      <c r="A5703" s="7" t="s">
        <v>2408</v>
      </c>
      <c r="B5703" s="7" t="s">
        <v>12287</v>
      </c>
      <c r="C5703" s="44" t="n">
        <v>0</v>
      </c>
      <c r="D5703" s="44" t="n">
        <v>1</v>
      </c>
      <c r="E5703" s="38" t="n">
        <f aca="false">IFERROR(C5703/D5703,0)</f>
        <v>0</v>
      </c>
      <c r="F5703" s="45" t="n">
        <v>20</v>
      </c>
    </row>
    <row r="5704" customFormat="false" ht="15" hidden="false" customHeight="false" outlineLevel="0" collapsed="false">
      <c r="A5704" s="7" t="s">
        <v>9107</v>
      </c>
      <c r="B5704" s="7" t="s">
        <v>12306</v>
      </c>
      <c r="C5704" s="44" t="n">
        <v>0</v>
      </c>
      <c r="D5704" s="44" t="n">
        <v>1</v>
      </c>
      <c r="E5704" s="38" t="n">
        <f aca="false">IFERROR(C5704/D5704,0)</f>
        <v>0</v>
      </c>
      <c r="F5704" s="45" t="n">
        <v>7</v>
      </c>
    </row>
    <row r="5705" customFormat="false" ht="15" hidden="false" customHeight="false" outlineLevel="0" collapsed="false">
      <c r="A5705" s="7" t="s">
        <v>2347</v>
      </c>
      <c r="B5705" s="7" t="s">
        <v>12378</v>
      </c>
      <c r="C5705" s="44" t="n">
        <v>0</v>
      </c>
      <c r="D5705" s="44" t="n">
        <v>1</v>
      </c>
      <c r="E5705" s="38" t="n">
        <f aca="false">IFERROR(C5705/D5705,0)</f>
        <v>0</v>
      </c>
      <c r="F5705" s="45" t="n">
        <v>26</v>
      </c>
    </row>
    <row r="5706" customFormat="false" ht="15" hidden="false" customHeight="false" outlineLevel="0" collapsed="false">
      <c r="A5706" s="7" t="s">
        <v>2621</v>
      </c>
      <c r="B5706" s="7" t="s">
        <v>12392</v>
      </c>
      <c r="C5706" s="44" t="n">
        <v>0</v>
      </c>
      <c r="D5706" s="44" t="n">
        <v>1</v>
      </c>
      <c r="E5706" s="38" t="n">
        <f aca="false">IFERROR(C5706/D5706,0)</f>
        <v>0</v>
      </c>
      <c r="F5706" s="45" t="n">
        <v>46</v>
      </c>
    </row>
    <row r="5707" customFormat="false" ht="15" hidden="false" customHeight="false" outlineLevel="0" collapsed="false">
      <c r="A5707" s="7" t="s">
        <v>2377</v>
      </c>
      <c r="B5707" s="7" t="s">
        <v>12349</v>
      </c>
      <c r="C5707" s="44" t="n">
        <v>0</v>
      </c>
      <c r="D5707" s="44" t="n">
        <v>1</v>
      </c>
      <c r="E5707" s="38" t="n">
        <f aca="false">IFERROR(C5707/D5707,0)</f>
        <v>0</v>
      </c>
      <c r="F5707" s="45" t="n">
        <v>8</v>
      </c>
    </row>
    <row r="5708" customFormat="false" ht="15" hidden="false" customHeight="false" outlineLevel="0" collapsed="false">
      <c r="A5708" s="7" t="s">
        <v>4707</v>
      </c>
      <c r="B5708" s="7" t="s">
        <v>12285</v>
      </c>
      <c r="C5708" s="44" t="n">
        <v>0</v>
      </c>
      <c r="D5708" s="44" t="n">
        <v>1</v>
      </c>
      <c r="E5708" s="38" t="n">
        <f aca="false">IFERROR(C5708/D5708,0)</f>
        <v>0</v>
      </c>
      <c r="F5708" s="45" t="n">
        <v>38</v>
      </c>
    </row>
    <row r="5709" customFormat="false" ht="15" hidden="false" customHeight="false" outlineLevel="0" collapsed="false">
      <c r="A5709" s="7" t="s">
        <v>2328</v>
      </c>
      <c r="B5709" s="7" t="s">
        <v>12302</v>
      </c>
      <c r="C5709" s="44" t="n">
        <v>0</v>
      </c>
      <c r="D5709" s="44" t="n">
        <v>1</v>
      </c>
      <c r="E5709" s="38" t="n">
        <f aca="false">IFERROR(C5709/D5709,0)</f>
        <v>0</v>
      </c>
      <c r="F5709" s="45" t="n">
        <v>23</v>
      </c>
    </row>
    <row r="5710" customFormat="false" ht="15" hidden="false" customHeight="false" outlineLevel="0" collapsed="false">
      <c r="A5710" s="7" t="s">
        <v>4515</v>
      </c>
      <c r="B5710" s="7" t="s">
        <v>12285</v>
      </c>
      <c r="C5710" s="44" t="n">
        <v>0</v>
      </c>
      <c r="D5710" s="44" t="n">
        <v>1</v>
      </c>
      <c r="E5710" s="38" t="n">
        <f aca="false">IFERROR(C5710/D5710,0)</f>
        <v>0</v>
      </c>
      <c r="F5710" s="45" t="n">
        <v>35</v>
      </c>
    </row>
    <row r="5711" customFormat="false" ht="15" hidden="false" customHeight="false" outlineLevel="0" collapsed="false">
      <c r="A5711" s="7" t="s">
        <v>7237</v>
      </c>
      <c r="B5711" s="7" t="s">
        <v>12292</v>
      </c>
      <c r="C5711" s="44" t="n">
        <v>0</v>
      </c>
      <c r="D5711" s="44" t="n">
        <v>1</v>
      </c>
      <c r="E5711" s="38" t="n">
        <f aca="false">IFERROR(C5711/D5711,0)</f>
        <v>0</v>
      </c>
      <c r="F5711" s="45" t="n">
        <v>1</v>
      </c>
    </row>
    <row r="5712" customFormat="false" ht="15" hidden="false" customHeight="false" outlineLevel="0" collapsed="false">
      <c r="A5712" s="7" t="s">
        <v>2333</v>
      </c>
      <c r="B5712" s="7" t="s">
        <v>12313</v>
      </c>
      <c r="C5712" s="44" t="n">
        <v>0</v>
      </c>
      <c r="D5712" s="44" t="n">
        <v>1</v>
      </c>
      <c r="E5712" s="38" t="n">
        <f aca="false">IFERROR(C5712/D5712,0)</f>
        <v>0</v>
      </c>
      <c r="F5712" s="45" t="n">
        <v>22</v>
      </c>
    </row>
    <row r="5713" customFormat="false" ht="15" hidden="false" customHeight="false" outlineLevel="0" collapsed="false">
      <c r="A5713" s="7" t="s">
        <v>7513</v>
      </c>
      <c r="B5713" s="7" t="s">
        <v>12312</v>
      </c>
      <c r="C5713" s="44" t="n">
        <v>0</v>
      </c>
      <c r="D5713" s="44" t="n">
        <v>1</v>
      </c>
      <c r="E5713" s="38" t="n">
        <f aca="false">IFERROR(C5713/D5713,0)</f>
        <v>0</v>
      </c>
      <c r="F5713" s="45" t="n">
        <v>54</v>
      </c>
    </row>
    <row r="5714" customFormat="false" ht="15" hidden="false" customHeight="false" outlineLevel="0" collapsed="false">
      <c r="A5714" s="7" t="s">
        <v>4108</v>
      </c>
      <c r="B5714" s="7" t="s">
        <v>12316</v>
      </c>
      <c r="C5714" s="44" t="n">
        <v>0</v>
      </c>
      <c r="D5714" s="44" t="n">
        <v>1</v>
      </c>
      <c r="E5714" s="38" t="n">
        <f aca="false">IFERROR(C5714/D5714,0)</f>
        <v>0</v>
      </c>
      <c r="F5714" s="45" t="n">
        <v>34</v>
      </c>
    </row>
    <row r="5715" customFormat="false" ht="15" hidden="false" customHeight="false" outlineLevel="0" collapsed="false">
      <c r="A5715" s="7" t="s">
        <v>8232</v>
      </c>
      <c r="B5715" s="7" t="s">
        <v>12289</v>
      </c>
      <c r="C5715" s="44" t="n">
        <v>0</v>
      </c>
      <c r="D5715" s="44" t="n">
        <v>1</v>
      </c>
      <c r="E5715" s="38" t="n">
        <f aca="false">IFERROR(C5715/D5715,0)</f>
        <v>0</v>
      </c>
      <c r="F5715" s="45" t="n">
        <v>12</v>
      </c>
    </row>
    <row r="5716" customFormat="false" ht="15" hidden="false" customHeight="false" outlineLevel="0" collapsed="false">
      <c r="A5716" s="7" t="s">
        <v>7018</v>
      </c>
      <c r="B5716" s="7" t="s">
        <v>12285</v>
      </c>
      <c r="C5716" s="44" t="n">
        <v>0</v>
      </c>
      <c r="D5716" s="44" t="n">
        <v>1</v>
      </c>
      <c r="E5716" s="38" t="n">
        <f aca="false">IFERROR(C5716/D5716,0)</f>
        <v>0</v>
      </c>
      <c r="F5716" s="45" t="n">
        <v>46</v>
      </c>
    </row>
    <row r="5717" customFormat="false" ht="15" hidden="false" customHeight="false" outlineLevel="0" collapsed="false">
      <c r="A5717" s="7" t="s">
        <v>9112</v>
      </c>
      <c r="B5717" s="7" t="s">
        <v>12284</v>
      </c>
      <c r="C5717" s="44" t="n">
        <v>0</v>
      </c>
      <c r="D5717" s="44" t="n">
        <v>1</v>
      </c>
      <c r="E5717" s="38" t="n">
        <f aca="false">IFERROR(C5717/D5717,0)</f>
        <v>0</v>
      </c>
      <c r="F5717" s="45" t="n">
        <v>62</v>
      </c>
    </row>
    <row r="5718" customFormat="false" ht="15" hidden="false" customHeight="false" outlineLevel="0" collapsed="false">
      <c r="A5718" s="7" t="s">
        <v>3592</v>
      </c>
      <c r="B5718" s="7" t="s">
        <v>12280</v>
      </c>
      <c r="C5718" s="44" t="n">
        <v>0</v>
      </c>
      <c r="D5718" s="44" t="n">
        <v>1</v>
      </c>
      <c r="E5718" s="38" t="n">
        <f aca="false">IFERROR(C5718/D5718,0)</f>
        <v>0</v>
      </c>
      <c r="F5718" s="45" t="n">
        <v>6</v>
      </c>
    </row>
    <row r="5719" customFormat="false" ht="15" hidden="false" customHeight="false" outlineLevel="0" collapsed="false">
      <c r="A5719" s="7" t="s">
        <v>8847</v>
      </c>
      <c r="B5719" s="7" t="s">
        <v>12284</v>
      </c>
      <c r="C5719" s="44" t="n">
        <v>0</v>
      </c>
      <c r="D5719" s="44" t="n">
        <v>1</v>
      </c>
      <c r="E5719" s="38" t="n">
        <f aca="false">IFERROR(C5719/D5719,0)</f>
        <v>0</v>
      </c>
      <c r="F5719" s="45" t="n">
        <v>34</v>
      </c>
    </row>
    <row r="5720" customFormat="false" ht="15" hidden="false" customHeight="false" outlineLevel="0" collapsed="false">
      <c r="A5720" s="7" t="s">
        <v>5780</v>
      </c>
      <c r="B5720" s="7" t="s">
        <v>12285</v>
      </c>
      <c r="C5720" s="44" t="n">
        <v>0</v>
      </c>
      <c r="D5720" s="44" t="n">
        <v>1</v>
      </c>
      <c r="E5720" s="38" t="n">
        <f aca="false">IFERROR(C5720/D5720,0)</f>
        <v>0</v>
      </c>
      <c r="F5720" s="45" t="n">
        <v>12</v>
      </c>
    </row>
    <row r="5721" customFormat="false" ht="15" hidden="false" customHeight="false" outlineLevel="0" collapsed="false">
      <c r="A5721" s="7" t="s">
        <v>8235</v>
      </c>
      <c r="B5721" s="7" t="s">
        <v>12284</v>
      </c>
      <c r="C5721" s="44" t="n">
        <v>0</v>
      </c>
      <c r="D5721" s="44" t="n">
        <v>1</v>
      </c>
      <c r="E5721" s="38" t="n">
        <f aca="false">IFERROR(C5721/D5721,0)</f>
        <v>0</v>
      </c>
      <c r="F5721" s="45" t="n">
        <v>11</v>
      </c>
    </row>
    <row r="5722" customFormat="false" ht="15" hidden="false" customHeight="false" outlineLevel="0" collapsed="false">
      <c r="A5722" s="7" t="s">
        <v>8058</v>
      </c>
      <c r="B5722" s="7" t="s">
        <v>12291</v>
      </c>
      <c r="C5722" s="44" t="n">
        <v>0</v>
      </c>
      <c r="D5722" s="44" t="n">
        <v>1</v>
      </c>
      <c r="E5722" s="38" t="n">
        <f aca="false">IFERROR(C5722/D5722,0)</f>
        <v>0</v>
      </c>
      <c r="F5722" s="45" t="n">
        <v>22</v>
      </c>
    </row>
    <row r="5723" customFormat="false" ht="15" hidden="false" customHeight="false" outlineLevel="0" collapsed="false">
      <c r="A5723" s="7" t="s">
        <v>7020</v>
      </c>
      <c r="B5723" s="7" t="s">
        <v>12284</v>
      </c>
      <c r="C5723" s="44" t="n">
        <v>0</v>
      </c>
      <c r="D5723" s="44" t="n">
        <v>1</v>
      </c>
      <c r="E5723" s="38" t="n">
        <f aca="false">IFERROR(C5723/D5723,0)</f>
        <v>0</v>
      </c>
      <c r="F5723" s="45" t="n">
        <v>55</v>
      </c>
    </row>
    <row r="5724" customFormat="false" ht="15" hidden="false" customHeight="false" outlineLevel="0" collapsed="false">
      <c r="A5724" s="7" t="s">
        <v>6527</v>
      </c>
      <c r="B5724" s="7" t="s">
        <v>12284</v>
      </c>
      <c r="C5724" s="44" t="n">
        <v>0</v>
      </c>
      <c r="D5724" s="44" t="n">
        <v>1</v>
      </c>
      <c r="E5724" s="38" t="n">
        <f aca="false">IFERROR(C5724/D5724,0)</f>
        <v>0</v>
      </c>
      <c r="F5724" s="45" t="n">
        <v>54</v>
      </c>
    </row>
    <row r="5725" customFormat="false" ht="15" hidden="false" customHeight="false" outlineLevel="0" collapsed="false">
      <c r="A5725" s="7" t="s">
        <v>2309</v>
      </c>
      <c r="B5725" s="7" t="s">
        <v>12350</v>
      </c>
      <c r="C5725" s="44" t="n">
        <v>0</v>
      </c>
      <c r="D5725" s="44" t="n">
        <v>1</v>
      </c>
      <c r="E5725" s="38" t="n">
        <f aca="false">IFERROR(C5725/D5725,0)</f>
        <v>0</v>
      </c>
      <c r="F5725" s="45" t="n">
        <v>55</v>
      </c>
    </row>
    <row r="5726" customFormat="false" ht="15" hidden="false" customHeight="false" outlineLevel="0" collapsed="false">
      <c r="A5726" s="7" t="s">
        <v>2310</v>
      </c>
      <c r="B5726" s="7" t="s">
        <v>12319</v>
      </c>
      <c r="C5726" s="44" t="n">
        <v>0</v>
      </c>
      <c r="D5726" s="44" t="n">
        <v>1</v>
      </c>
      <c r="E5726" s="38" t="n">
        <f aca="false">IFERROR(C5726/D5726,0)</f>
        <v>0</v>
      </c>
      <c r="F5726" s="45" t="n">
        <v>24</v>
      </c>
    </row>
    <row r="5727" customFormat="false" ht="15" hidden="false" customHeight="false" outlineLevel="0" collapsed="false">
      <c r="A5727" s="7" t="s">
        <v>2567</v>
      </c>
      <c r="B5727" s="7" t="s">
        <v>12283</v>
      </c>
      <c r="C5727" s="44" t="n">
        <v>0</v>
      </c>
      <c r="D5727" s="44" t="n">
        <v>1</v>
      </c>
      <c r="E5727" s="38" t="n">
        <f aca="false">IFERROR(C5727/D5727,0)</f>
        <v>0</v>
      </c>
      <c r="F5727" s="45" t="n">
        <v>11</v>
      </c>
    </row>
    <row r="5728" customFormat="false" ht="15" hidden="false" customHeight="false" outlineLevel="0" collapsed="false">
      <c r="A5728" s="7" t="s">
        <v>6277</v>
      </c>
      <c r="B5728" s="7" t="s">
        <v>12295</v>
      </c>
      <c r="C5728" s="44" t="n">
        <v>0</v>
      </c>
      <c r="D5728" s="44" t="n">
        <v>1</v>
      </c>
      <c r="E5728" s="38" t="n">
        <f aca="false">IFERROR(C5728/D5728,0)</f>
        <v>0</v>
      </c>
      <c r="F5728" s="45" t="n">
        <v>30</v>
      </c>
    </row>
    <row r="5729" customFormat="false" ht="15" hidden="false" customHeight="false" outlineLevel="0" collapsed="false">
      <c r="A5729" s="7" t="s">
        <v>5577</v>
      </c>
      <c r="B5729" s="7" t="s">
        <v>12281</v>
      </c>
      <c r="C5729" s="44" t="n">
        <v>0</v>
      </c>
      <c r="D5729" s="44" t="n">
        <v>1</v>
      </c>
      <c r="E5729" s="38" t="n">
        <f aca="false">IFERROR(C5729/D5729,0)</f>
        <v>0</v>
      </c>
      <c r="F5729" s="45" t="n">
        <v>5</v>
      </c>
    </row>
    <row r="5730" customFormat="false" ht="15" hidden="false" customHeight="false" outlineLevel="0" collapsed="false">
      <c r="A5730" s="7" t="s">
        <v>7024</v>
      </c>
      <c r="B5730" s="7" t="s">
        <v>12284</v>
      </c>
      <c r="C5730" s="44" t="n">
        <v>0</v>
      </c>
      <c r="D5730" s="44" t="n">
        <v>1</v>
      </c>
      <c r="E5730" s="38" t="n">
        <f aca="false">IFERROR(C5730/D5730,0)</f>
        <v>0</v>
      </c>
      <c r="F5730" s="45" t="n">
        <v>37</v>
      </c>
    </row>
    <row r="5731" customFormat="false" ht="15" hidden="false" customHeight="false" outlineLevel="0" collapsed="false">
      <c r="A5731" s="7" t="s">
        <v>2304</v>
      </c>
      <c r="B5731" s="7" t="s">
        <v>12335</v>
      </c>
      <c r="C5731" s="44" t="n">
        <v>0</v>
      </c>
      <c r="D5731" s="44" t="n">
        <v>1</v>
      </c>
      <c r="E5731" s="38" t="n">
        <f aca="false">IFERROR(C5731/D5731,0)</f>
        <v>0</v>
      </c>
      <c r="F5731" s="45" t="n">
        <v>21</v>
      </c>
    </row>
    <row r="5732" customFormat="false" ht="15" hidden="false" customHeight="false" outlineLevel="0" collapsed="false">
      <c r="A5732" s="7" t="s">
        <v>4877</v>
      </c>
      <c r="B5732" s="7" t="s">
        <v>12285</v>
      </c>
      <c r="C5732" s="44" t="n">
        <v>0</v>
      </c>
      <c r="D5732" s="44" t="n">
        <v>1</v>
      </c>
      <c r="E5732" s="38" t="n">
        <f aca="false">IFERROR(C5732/D5732,0)</f>
        <v>0</v>
      </c>
      <c r="F5732" s="45" t="n">
        <v>81</v>
      </c>
    </row>
    <row r="5733" customFormat="false" ht="15" hidden="false" customHeight="false" outlineLevel="0" collapsed="false">
      <c r="A5733" s="7" t="s">
        <v>2336</v>
      </c>
      <c r="B5733" s="7" t="s">
        <v>12297</v>
      </c>
      <c r="C5733" s="44" t="n">
        <v>0</v>
      </c>
      <c r="D5733" s="44" t="n">
        <v>1</v>
      </c>
      <c r="E5733" s="38" t="n">
        <f aca="false">IFERROR(C5733/D5733,0)</f>
        <v>0</v>
      </c>
      <c r="F5733" s="45" t="n">
        <v>26</v>
      </c>
    </row>
    <row r="5734" customFormat="false" ht="15" hidden="false" customHeight="false" outlineLevel="0" collapsed="false">
      <c r="A5734" s="7" t="s">
        <v>5581</v>
      </c>
      <c r="B5734" s="7" t="s">
        <v>12280</v>
      </c>
      <c r="C5734" s="44" t="n">
        <v>0</v>
      </c>
      <c r="D5734" s="44" t="n">
        <v>1</v>
      </c>
      <c r="E5734" s="38" t="n">
        <f aca="false">IFERROR(C5734/D5734,0)</f>
        <v>0</v>
      </c>
      <c r="F5734" s="45" t="n">
        <v>12</v>
      </c>
    </row>
    <row r="5735" customFormat="false" ht="15" hidden="false" customHeight="false" outlineLevel="0" collapsed="false">
      <c r="A5735" s="7" t="s">
        <v>9119</v>
      </c>
      <c r="B5735" s="7" t="s">
        <v>12284</v>
      </c>
      <c r="C5735" s="44" t="n">
        <v>0</v>
      </c>
      <c r="D5735" s="44" t="n">
        <v>1</v>
      </c>
      <c r="E5735" s="38" t="n">
        <f aca="false">IFERROR(C5735/D5735,0)</f>
        <v>0</v>
      </c>
      <c r="F5735" s="45" t="n">
        <v>56</v>
      </c>
    </row>
    <row r="5736" customFormat="false" ht="15" hidden="false" customHeight="false" outlineLevel="0" collapsed="false">
      <c r="A5736" s="7" t="s">
        <v>2458</v>
      </c>
      <c r="B5736" s="7" t="s">
        <v>12282</v>
      </c>
      <c r="C5736" s="44" t="n">
        <v>0</v>
      </c>
      <c r="D5736" s="44" t="n">
        <v>1</v>
      </c>
      <c r="E5736" s="38" t="n">
        <f aca="false">IFERROR(C5736/D5736,0)</f>
        <v>0</v>
      </c>
      <c r="F5736" s="45" t="n">
        <v>21</v>
      </c>
    </row>
    <row r="5737" customFormat="false" ht="15" hidden="false" customHeight="false" outlineLevel="0" collapsed="false">
      <c r="A5737" s="7" t="s">
        <v>9120</v>
      </c>
      <c r="B5737" s="7" t="s">
        <v>12314</v>
      </c>
      <c r="C5737" s="44" t="n">
        <v>0</v>
      </c>
      <c r="D5737" s="44" t="n">
        <v>1</v>
      </c>
      <c r="E5737" s="38" t="n">
        <f aca="false">IFERROR(C5737/D5737,0)</f>
        <v>0</v>
      </c>
      <c r="F5737" s="45" t="n">
        <v>9</v>
      </c>
    </row>
    <row r="5738" customFormat="false" ht="15" hidden="false" customHeight="false" outlineLevel="0" collapsed="false">
      <c r="A5738" s="7" t="s">
        <v>3727</v>
      </c>
      <c r="B5738" s="7" t="s">
        <v>12309</v>
      </c>
      <c r="C5738" s="44" t="n">
        <v>0</v>
      </c>
      <c r="D5738" s="44" t="n">
        <v>1</v>
      </c>
      <c r="E5738" s="38" t="n">
        <f aca="false">IFERROR(C5738/D5738,0)</f>
        <v>0</v>
      </c>
      <c r="F5738" s="45" t="n">
        <v>26</v>
      </c>
    </row>
    <row r="5739" customFormat="false" ht="15" hidden="false" customHeight="false" outlineLevel="0" collapsed="false">
      <c r="A5739" s="7" t="s">
        <v>2313</v>
      </c>
      <c r="B5739" s="7" t="s">
        <v>12296</v>
      </c>
      <c r="C5739" s="44" t="n">
        <v>0</v>
      </c>
      <c r="D5739" s="44" t="n">
        <v>1</v>
      </c>
      <c r="E5739" s="38" t="n">
        <f aca="false">IFERROR(C5739/D5739,0)</f>
        <v>0</v>
      </c>
      <c r="F5739" s="45" t="n">
        <v>11</v>
      </c>
    </row>
    <row r="5740" customFormat="false" ht="15" hidden="false" customHeight="false" outlineLevel="0" collapsed="false">
      <c r="A5740" s="7" t="s">
        <v>6061</v>
      </c>
      <c r="B5740" s="7" t="s">
        <v>12285</v>
      </c>
      <c r="C5740" s="44" t="n">
        <v>0</v>
      </c>
      <c r="D5740" s="44" t="n">
        <v>1</v>
      </c>
      <c r="E5740" s="38" t="n">
        <f aca="false">IFERROR(C5740/D5740,0)</f>
        <v>0</v>
      </c>
      <c r="F5740" s="45" t="n">
        <v>45</v>
      </c>
    </row>
    <row r="5741" customFormat="false" ht="15" hidden="false" customHeight="false" outlineLevel="0" collapsed="false">
      <c r="A5741" s="7" t="s">
        <v>8251</v>
      </c>
      <c r="B5741" s="7" t="s">
        <v>12323</v>
      </c>
      <c r="C5741" s="44" t="n">
        <v>0</v>
      </c>
      <c r="D5741" s="44" t="n">
        <v>1</v>
      </c>
      <c r="E5741" s="38" t="n">
        <f aca="false">IFERROR(C5741/D5741,0)</f>
        <v>0</v>
      </c>
      <c r="F5741" s="45" t="n">
        <v>10</v>
      </c>
    </row>
    <row r="5742" customFormat="false" ht="15" hidden="false" customHeight="false" outlineLevel="0" collapsed="false">
      <c r="A5742" s="7" t="s">
        <v>2362</v>
      </c>
      <c r="B5742" s="7" t="s">
        <v>12393</v>
      </c>
      <c r="C5742" s="44" t="n">
        <v>0</v>
      </c>
      <c r="D5742" s="44" t="n">
        <v>1</v>
      </c>
      <c r="E5742" s="38" t="n">
        <f aca="false">IFERROR(C5742/D5742,0)</f>
        <v>0</v>
      </c>
      <c r="F5742" s="45" t="n">
        <v>26</v>
      </c>
    </row>
    <row r="5743" customFormat="false" ht="15" hidden="false" customHeight="false" outlineLevel="0" collapsed="false">
      <c r="A5743" s="7" t="s">
        <v>8253</v>
      </c>
      <c r="B5743" s="7" t="s">
        <v>12280</v>
      </c>
      <c r="C5743" s="44" t="n">
        <v>0</v>
      </c>
      <c r="D5743" s="44" t="n">
        <v>1</v>
      </c>
      <c r="E5743" s="38" t="n">
        <f aca="false">IFERROR(C5743/D5743,0)</f>
        <v>0</v>
      </c>
      <c r="F5743" s="45" t="n">
        <v>25</v>
      </c>
    </row>
    <row r="5744" customFormat="false" ht="15" hidden="false" customHeight="false" outlineLevel="0" collapsed="false">
      <c r="A5744" s="7" t="s">
        <v>5170</v>
      </c>
      <c r="B5744" s="7" t="s">
        <v>12285</v>
      </c>
      <c r="C5744" s="44" t="n">
        <v>0</v>
      </c>
      <c r="D5744" s="44" t="n">
        <v>1</v>
      </c>
      <c r="E5744" s="38" t="n">
        <f aca="false">IFERROR(C5744/D5744,0)</f>
        <v>0</v>
      </c>
      <c r="F5744" s="45" t="n">
        <v>23</v>
      </c>
    </row>
    <row r="5745" customFormat="false" ht="15" hidden="false" customHeight="false" outlineLevel="0" collapsed="false">
      <c r="A5745" s="7" t="s">
        <v>9127</v>
      </c>
      <c r="B5745" s="7" t="s">
        <v>12280</v>
      </c>
      <c r="C5745" s="44" t="n">
        <v>0</v>
      </c>
      <c r="D5745" s="44" t="n">
        <v>1</v>
      </c>
      <c r="E5745" s="38" t="n">
        <f aca="false">IFERROR(C5745/D5745,0)</f>
        <v>0</v>
      </c>
      <c r="F5745" s="45" t="n">
        <v>11</v>
      </c>
    </row>
    <row r="5746" customFormat="false" ht="15" hidden="false" customHeight="false" outlineLevel="0" collapsed="false">
      <c r="A5746" s="7" t="s">
        <v>8183</v>
      </c>
      <c r="B5746" s="7" t="s">
        <v>12285</v>
      </c>
      <c r="C5746" s="44" t="n">
        <v>0</v>
      </c>
      <c r="D5746" s="44" t="n">
        <v>1</v>
      </c>
      <c r="E5746" s="38" t="n">
        <f aca="false">IFERROR(C5746/D5746,0)</f>
        <v>0</v>
      </c>
      <c r="F5746" s="45" t="n">
        <v>3</v>
      </c>
    </row>
    <row r="5747" customFormat="false" ht="15" hidden="false" customHeight="false" outlineLevel="0" collapsed="false">
      <c r="A5747" s="7" t="s">
        <v>2496</v>
      </c>
      <c r="B5747" s="7" t="s">
        <v>12385</v>
      </c>
      <c r="C5747" s="44" t="n">
        <v>0</v>
      </c>
      <c r="D5747" s="44" t="n">
        <v>1</v>
      </c>
      <c r="E5747" s="38" t="n">
        <f aca="false">IFERROR(C5747/D5747,0)</f>
        <v>0</v>
      </c>
      <c r="F5747" s="45" t="n">
        <v>41</v>
      </c>
    </row>
    <row r="5748" customFormat="false" ht="15" hidden="false" customHeight="false" outlineLevel="0" collapsed="false">
      <c r="A5748" s="7" t="s">
        <v>2793</v>
      </c>
      <c r="B5748" s="7" t="s">
        <v>12394</v>
      </c>
      <c r="C5748" s="44" t="n">
        <v>0</v>
      </c>
      <c r="D5748" s="44" t="n">
        <v>1</v>
      </c>
      <c r="E5748" s="38" t="n">
        <f aca="false">IFERROR(C5748/D5748,0)</f>
        <v>0</v>
      </c>
      <c r="F5748" s="45" t="n">
        <v>44</v>
      </c>
    </row>
    <row r="5749" customFormat="false" ht="15" hidden="false" customHeight="false" outlineLevel="0" collapsed="false">
      <c r="A5749" s="7" t="s">
        <v>7034</v>
      </c>
      <c r="B5749" s="7" t="s">
        <v>12285</v>
      </c>
      <c r="C5749" s="44" t="n">
        <v>0</v>
      </c>
      <c r="D5749" s="44" t="n">
        <v>1</v>
      </c>
      <c r="E5749" s="38" t="n">
        <f aca="false">IFERROR(C5749/D5749,0)</f>
        <v>0</v>
      </c>
      <c r="F5749" s="45" t="n">
        <v>9</v>
      </c>
    </row>
    <row r="5750" customFormat="false" ht="15" hidden="false" customHeight="false" outlineLevel="0" collapsed="false">
      <c r="A5750" s="7" t="s">
        <v>3572</v>
      </c>
      <c r="B5750" s="7" t="s">
        <v>12280</v>
      </c>
      <c r="C5750" s="44" t="n">
        <v>0</v>
      </c>
      <c r="D5750" s="44" t="n">
        <v>1</v>
      </c>
      <c r="E5750" s="38" t="n">
        <f aca="false">IFERROR(C5750/D5750,0)</f>
        <v>0</v>
      </c>
      <c r="F5750" s="45" t="n">
        <v>27</v>
      </c>
    </row>
    <row r="5751" customFormat="false" ht="15" hidden="false" customHeight="false" outlineLevel="0" collapsed="false">
      <c r="A5751" s="7" t="s">
        <v>2304</v>
      </c>
      <c r="B5751" s="7" t="s">
        <v>12289</v>
      </c>
      <c r="C5751" s="44" t="n">
        <v>0</v>
      </c>
      <c r="D5751" s="44" t="n">
        <v>1</v>
      </c>
      <c r="E5751" s="38" t="n">
        <f aca="false">IFERROR(C5751/D5751,0)</f>
        <v>0</v>
      </c>
      <c r="F5751" s="45" t="n">
        <v>11</v>
      </c>
    </row>
    <row r="5752" customFormat="false" ht="15" hidden="false" customHeight="false" outlineLevel="0" collapsed="false">
      <c r="A5752" s="7" t="s">
        <v>5588</v>
      </c>
      <c r="B5752" s="7" t="s">
        <v>12280</v>
      </c>
      <c r="C5752" s="44" t="n">
        <v>0</v>
      </c>
      <c r="D5752" s="44" t="n">
        <v>1</v>
      </c>
      <c r="E5752" s="38" t="n">
        <f aca="false">IFERROR(C5752/D5752,0)</f>
        <v>0</v>
      </c>
      <c r="F5752" s="45" t="n">
        <v>1</v>
      </c>
    </row>
    <row r="5753" customFormat="false" ht="15" hidden="false" customHeight="false" outlineLevel="0" collapsed="false">
      <c r="A5753" s="7" t="s">
        <v>4792</v>
      </c>
      <c r="B5753" s="7" t="s">
        <v>12288</v>
      </c>
      <c r="C5753" s="44" t="n">
        <v>0</v>
      </c>
      <c r="D5753" s="44" t="n">
        <v>1</v>
      </c>
      <c r="E5753" s="38" t="n">
        <f aca="false">IFERROR(C5753/D5753,0)</f>
        <v>0</v>
      </c>
      <c r="F5753" s="45" t="n">
        <v>29</v>
      </c>
    </row>
    <row r="5754" customFormat="false" ht="15" hidden="false" customHeight="false" outlineLevel="0" collapsed="false">
      <c r="A5754" s="7" t="s">
        <v>8258</v>
      </c>
      <c r="B5754" s="7" t="s">
        <v>12284</v>
      </c>
      <c r="C5754" s="44" t="n">
        <v>0</v>
      </c>
      <c r="D5754" s="44" t="n">
        <v>1</v>
      </c>
      <c r="E5754" s="38" t="n">
        <f aca="false">IFERROR(C5754/D5754,0)</f>
        <v>0</v>
      </c>
      <c r="F5754" s="45" t="n">
        <v>30</v>
      </c>
    </row>
    <row r="5755" customFormat="false" ht="15" hidden="false" customHeight="false" outlineLevel="0" collapsed="false">
      <c r="A5755" s="7" t="s">
        <v>7531</v>
      </c>
      <c r="B5755" s="7" t="s">
        <v>12285</v>
      </c>
      <c r="C5755" s="44" t="n">
        <v>0</v>
      </c>
      <c r="D5755" s="44" t="n">
        <v>1</v>
      </c>
      <c r="E5755" s="38" t="n">
        <f aca="false">IFERROR(C5755/D5755,0)</f>
        <v>0</v>
      </c>
      <c r="F5755" s="45" t="n">
        <v>10</v>
      </c>
    </row>
    <row r="5756" customFormat="false" ht="15" hidden="false" customHeight="false" outlineLevel="0" collapsed="false">
      <c r="A5756" s="7" t="s">
        <v>6166</v>
      </c>
      <c r="B5756" s="7" t="s">
        <v>12285</v>
      </c>
      <c r="C5756" s="44" t="n">
        <v>0</v>
      </c>
      <c r="D5756" s="44" t="n">
        <v>1</v>
      </c>
      <c r="E5756" s="38" t="n">
        <f aca="false">IFERROR(C5756/D5756,0)</f>
        <v>0</v>
      </c>
      <c r="F5756" s="45" t="n">
        <v>18</v>
      </c>
    </row>
    <row r="5757" customFormat="false" ht="15" hidden="false" customHeight="false" outlineLevel="0" collapsed="false">
      <c r="A5757" s="7" t="s">
        <v>2406</v>
      </c>
      <c r="B5757" s="7" t="s">
        <v>12285</v>
      </c>
      <c r="C5757" s="44" t="n">
        <v>0</v>
      </c>
      <c r="D5757" s="44" t="n">
        <v>1</v>
      </c>
      <c r="E5757" s="38" t="n">
        <f aca="false">IFERROR(C5757/D5757,0)</f>
        <v>0</v>
      </c>
      <c r="F5757" s="45" t="n">
        <v>3</v>
      </c>
    </row>
    <row r="5758" customFormat="false" ht="15" hidden="false" customHeight="false" outlineLevel="0" collapsed="false">
      <c r="A5758" s="7" t="s">
        <v>2406</v>
      </c>
      <c r="B5758" s="7" t="s">
        <v>12309</v>
      </c>
      <c r="C5758" s="44" t="n">
        <v>0</v>
      </c>
      <c r="D5758" s="44" t="n">
        <v>1</v>
      </c>
      <c r="E5758" s="38" t="n">
        <f aca="false">IFERROR(C5758/D5758,0)</f>
        <v>0</v>
      </c>
      <c r="F5758" s="45" t="n">
        <v>7</v>
      </c>
    </row>
    <row r="5759" customFormat="false" ht="15" hidden="false" customHeight="false" outlineLevel="0" collapsed="false">
      <c r="A5759" s="7" t="s">
        <v>6543</v>
      </c>
      <c r="B5759" s="7" t="s">
        <v>12288</v>
      </c>
      <c r="C5759" s="44" t="n">
        <v>0</v>
      </c>
      <c r="D5759" s="44" t="n">
        <v>1</v>
      </c>
      <c r="E5759" s="38" t="n">
        <f aca="false">IFERROR(C5759/D5759,0)</f>
        <v>0</v>
      </c>
      <c r="F5759" s="45" t="n">
        <v>34</v>
      </c>
    </row>
    <row r="5760" customFormat="false" ht="15" hidden="false" customHeight="false" outlineLevel="0" collapsed="false">
      <c r="A5760" s="7" t="s">
        <v>7534</v>
      </c>
      <c r="B5760" s="7" t="s">
        <v>12285</v>
      </c>
      <c r="C5760" s="44" t="n">
        <v>0</v>
      </c>
      <c r="D5760" s="44" t="n">
        <v>1</v>
      </c>
      <c r="E5760" s="38" t="n">
        <f aca="false">IFERROR(C5760/D5760,0)</f>
        <v>0</v>
      </c>
      <c r="F5760" s="45" t="n">
        <v>18</v>
      </c>
    </row>
    <row r="5761" customFormat="false" ht="15" hidden="false" customHeight="false" outlineLevel="0" collapsed="false">
      <c r="A5761" s="7" t="s">
        <v>959</v>
      </c>
      <c r="B5761" s="7" t="s">
        <v>12364</v>
      </c>
      <c r="C5761" s="44" t="n">
        <v>0</v>
      </c>
      <c r="D5761" s="44" t="n">
        <v>1</v>
      </c>
      <c r="E5761" s="38" t="n">
        <f aca="false">IFERROR(C5761/D5761,0)</f>
        <v>0</v>
      </c>
      <c r="F5761" s="45" t="n">
        <v>10</v>
      </c>
    </row>
    <row r="5762" customFormat="false" ht="15" hidden="false" customHeight="false" outlineLevel="0" collapsed="false">
      <c r="A5762" s="7" t="s">
        <v>2317</v>
      </c>
      <c r="B5762" s="7" t="s">
        <v>12308</v>
      </c>
      <c r="C5762" s="44" t="n">
        <v>0</v>
      </c>
      <c r="D5762" s="44" t="n">
        <v>1</v>
      </c>
      <c r="E5762" s="38" t="n">
        <f aca="false">IFERROR(C5762/D5762,0)</f>
        <v>0</v>
      </c>
      <c r="F5762" s="45" t="n">
        <v>21</v>
      </c>
    </row>
    <row r="5763" customFormat="false" ht="15" hidden="false" customHeight="false" outlineLevel="0" collapsed="false">
      <c r="A5763" s="7" t="s">
        <v>9226</v>
      </c>
      <c r="B5763" s="7" t="s">
        <v>12285</v>
      </c>
      <c r="C5763" s="44" t="n">
        <v>0</v>
      </c>
      <c r="D5763" s="44" t="n">
        <v>1</v>
      </c>
      <c r="E5763" s="38" t="n">
        <f aca="false">IFERROR(C5763/D5763,0)</f>
        <v>0</v>
      </c>
      <c r="F5763" s="45" t="n">
        <v>20</v>
      </c>
    </row>
    <row r="5764" customFormat="false" ht="15" hidden="false" customHeight="false" outlineLevel="0" collapsed="false">
      <c r="A5764" s="7" t="s">
        <v>7041</v>
      </c>
      <c r="B5764" s="7" t="s">
        <v>12285</v>
      </c>
      <c r="C5764" s="44" t="n">
        <v>0</v>
      </c>
      <c r="D5764" s="44" t="n">
        <v>1</v>
      </c>
      <c r="E5764" s="38" t="n">
        <f aca="false">IFERROR(C5764/D5764,0)</f>
        <v>0</v>
      </c>
      <c r="F5764" s="45" t="n">
        <v>23</v>
      </c>
    </row>
    <row r="5765" customFormat="false" ht="15" hidden="false" customHeight="false" outlineLevel="0" collapsed="false">
      <c r="A5765" s="7" t="s">
        <v>2306</v>
      </c>
      <c r="B5765" s="7" t="s">
        <v>12306</v>
      </c>
      <c r="C5765" s="44" t="n">
        <v>0</v>
      </c>
      <c r="D5765" s="44" t="n">
        <v>1</v>
      </c>
      <c r="E5765" s="38" t="n">
        <f aca="false">IFERROR(C5765/D5765,0)</f>
        <v>0</v>
      </c>
      <c r="F5765" s="45" t="n">
        <v>13</v>
      </c>
    </row>
    <row r="5766" customFormat="false" ht="15" hidden="false" customHeight="false" outlineLevel="0" collapsed="false">
      <c r="A5766" s="7" t="s">
        <v>3600</v>
      </c>
      <c r="B5766" s="7" t="s">
        <v>12317</v>
      </c>
      <c r="C5766" s="44" t="n">
        <v>0</v>
      </c>
      <c r="D5766" s="44" t="n">
        <v>1</v>
      </c>
      <c r="E5766" s="38" t="n">
        <f aca="false">IFERROR(C5766/D5766,0)</f>
        <v>0</v>
      </c>
      <c r="F5766" s="45" t="n">
        <v>8</v>
      </c>
    </row>
    <row r="5767" customFormat="false" ht="15" hidden="false" customHeight="false" outlineLevel="0" collapsed="false">
      <c r="A5767" s="7" t="s">
        <v>8260</v>
      </c>
      <c r="B5767" s="7" t="s">
        <v>12284</v>
      </c>
      <c r="C5767" s="44" t="n">
        <v>0</v>
      </c>
      <c r="D5767" s="44" t="n">
        <v>1</v>
      </c>
      <c r="E5767" s="38" t="n">
        <f aca="false">IFERROR(C5767/D5767,0)</f>
        <v>0</v>
      </c>
      <c r="F5767" s="45" t="n">
        <v>32</v>
      </c>
    </row>
    <row r="5768" customFormat="false" ht="15" hidden="false" customHeight="false" outlineLevel="0" collapsed="false">
      <c r="A5768" s="7" t="s">
        <v>1006</v>
      </c>
      <c r="B5768" s="7" t="s">
        <v>12311</v>
      </c>
      <c r="C5768" s="44" t="n">
        <v>0</v>
      </c>
      <c r="D5768" s="44" t="n">
        <v>1</v>
      </c>
      <c r="E5768" s="38" t="n">
        <f aca="false">IFERROR(C5768/D5768,0)</f>
        <v>0</v>
      </c>
      <c r="F5768" s="45" t="n">
        <v>11</v>
      </c>
    </row>
    <row r="5769" customFormat="false" ht="15" hidden="false" customHeight="false" outlineLevel="0" collapsed="false">
      <c r="A5769" s="7" t="s">
        <v>5164</v>
      </c>
      <c r="B5769" s="7" t="s">
        <v>12313</v>
      </c>
      <c r="C5769" s="44" t="n">
        <v>0</v>
      </c>
      <c r="D5769" s="44" t="n">
        <v>1</v>
      </c>
      <c r="E5769" s="38" t="n">
        <f aca="false">IFERROR(C5769/D5769,0)</f>
        <v>0</v>
      </c>
      <c r="F5769" s="45" t="n">
        <v>13</v>
      </c>
    </row>
    <row r="5770" customFormat="false" ht="15" hidden="false" customHeight="false" outlineLevel="0" collapsed="false">
      <c r="A5770" s="7" t="s">
        <v>8265</v>
      </c>
      <c r="B5770" s="7" t="s">
        <v>12280</v>
      </c>
      <c r="C5770" s="44" t="n">
        <v>0</v>
      </c>
      <c r="D5770" s="44" t="n">
        <v>1</v>
      </c>
      <c r="E5770" s="38" t="n">
        <f aca="false">IFERROR(C5770/D5770,0)</f>
        <v>0</v>
      </c>
      <c r="F5770" s="45" t="n">
        <v>28</v>
      </c>
    </row>
    <row r="5771" customFormat="false" ht="15" hidden="false" customHeight="false" outlineLevel="0" collapsed="false">
      <c r="A5771" s="7" t="s">
        <v>4216</v>
      </c>
      <c r="B5771" s="7" t="s">
        <v>12280</v>
      </c>
      <c r="C5771" s="44" t="n">
        <v>0</v>
      </c>
      <c r="D5771" s="44" t="n">
        <v>1</v>
      </c>
      <c r="E5771" s="38" t="n">
        <f aca="false">IFERROR(C5771/D5771,0)</f>
        <v>0</v>
      </c>
      <c r="F5771" s="45" t="n">
        <v>7</v>
      </c>
    </row>
    <row r="5772" customFormat="false" ht="15" hidden="false" customHeight="false" outlineLevel="0" collapsed="false">
      <c r="A5772" s="7" t="s">
        <v>2379</v>
      </c>
      <c r="B5772" s="7" t="s">
        <v>12318</v>
      </c>
      <c r="C5772" s="44" t="n">
        <v>0</v>
      </c>
      <c r="D5772" s="44" t="n">
        <v>1</v>
      </c>
      <c r="E5772" s="38" t="n">
        <f aca="false">IFERROR(C5772/D5772,0)</f>
        <v>0</v>
      </c>
      <c r="F5772" s="45" t="n">
        <v>9</v>
      </c>
    </row>
    <row r="5773" customFormat="false" ht="15" hidden="false" customHeight="false" outlineLevel="0" collapsed="false">
      <c r="A5773" s="7" t="s">
        <v>4613</v>
      </c>
      <c r="B5773" s="7" t="s">
        <v>12282</v>
      </c>
      <c r="C5773" s="44" t="n">
        <v>0</v>
      </c>
      <c r="D5773" s="44" t="n">
        <v>1</v>
      </c>
      <c r="E5773" s="38" t="n">
        <f aca="false">IFERROR(C5773/D5773,0)</f>
        <v>0</v>
      </c>
      <c r="F5773" s="45" t="n">
        <v>44</v>
      </c>
    </row>
    <row r="5774" customFormat="false" ht="15" hidden="false" customHeight="false" outlineLevel="0" collapsed="false">
      <c r="A5774" s="7" t="s">
        <v>4715</v>
      </c>
      <c r="B5774" s="7" t="s">
        <v>12313</v>
      </c>
      <c r="C5774" s="44" t="n">
        <v>0</v>
      </c>
      <c r="D5774" s="44" t="n">
        <v>1</v>
      </c>
      <c r="E5774" s="38" t="n">
        <f aca="false">IFERROR(C5774/D5774,0)</f>
        <v>0</v>
      </c>
      <c r="F5774" s="45" t="n">
        <v>6</v>
      </c>
    </row>
    <row r="5775" customFormat="false" ht="15" hidden="false" customHeight="false" outlineLevel="0" collapsed="false">
      <c r="A5775" s="7" t="s">
        <v>5181</v>
      </c>
      <c r="B5775" s="7" t="s">
        <v>12292</v>
      </c>
      <c r="C5775" s="44" t="n">
        <v>0</v>
      </c>
      <c r="D5775" s="44" t="n">
        <v>1</v>
      </c>
      <c r="E5775" s="38" t="n">
        <f aca="false">IFERROR(C5775/D5775,0)</f>
        <v>0</v>
      </c>
      <c r="F5775" s="45" t="n">
        <v>6</v>
      </c>
    </row>
    <row r="5776" customFormat="false" ht="15" hidden="false" customHeight="false" outlineLevel="0" collapsed="false">
      <c r="A5776" s="7" t="s">
        <v>5682</v>
      </c>
      <c r="B5776" s="7" t="s">
        <v>12285</v>
      </c>
      <c r="C5776" s="44" t="n">
        <v>0</v>
      </c>
      <c r="D5776" s="44" t="n">
        <v>1</v>
      </c>
      <c r="E5776" s="38" t="n">
        <f aca="false">IFERROR(C5776/D5776,0)</f>
        <v>0</v>
      </c>
      <c r="F5776" s="45" t="n">
        <v>14</v>
      </c>
    </row>
    <row r="5777" customFormat="false" ht="15" hidden="false" customHeight="false" outlineLevel="0" collapsed="false">
      <c r="A5777" s="7" t="s">
        <v>2567</v>
      </c>
      <c r="B5777" s="7" t="s">
        <v>12282</v>
      </c>
      <c r="C5777" s="44" t="n">
        <v>0</v>
      </c>
      <c r="D5777" s="44" t="n">
        <v>1</v>
      </c>
      <c r="E5777" s="38" t="n">
        <f aca="false">IFERROR(C5777/D5777,0)</f>
        <v>0</v>
      </c>
      <c r="F5777" s="45" t="n">
        <v>6</v>
      </c>
    </row>
    <row r="5778" customFormat="false" ht="15" hidden="false" customHeight="false" outlineLevel="0" collapsed="false">
      <c r="A5778" s="7" t="s">
        <v>2359</v>
      </c>
      <c r="B5778" s="7" t="s">
        <v>12284</v>
      </c>
      <c r="C5778" s="44" t="n">
        <v>0</v>
      </c>
      <c r="D5778" s="44" t="n">
        <v>1</v>
      </c>
      <c r="E5778" s="38" t="n">
        <f aca="false">IFERROR(C5778/D5778,0)</f>
        <v>0</v>
      </c>
      <c r="F5778" s="45" t="n">
        <v>32</v>
      </c>
    </row>
    <row r="5779" customFormat="false" ht="15" hidden="false" customHeight="false" outlineLevel="0" collapsed="false">
      <c r="A5779" s="7" t="s">
        <v>8363</v>
      </c>
      <c r="B5779" s="7" t="s">
        <v>12285</v>
      </c>
      <c r="C5779" s="44" t="n">
        <v>0</v>
      </c>
      <c r="D5779" s="44" t="n">
        <v>1</v>
      </c>
      <c r="E5779" s="38" t="n">
        <f aca="false">IFERROR(C5779/D5779,0)</f>
        <v>0</v>
      </c>
      <c r="F5779" s="45" t="n">
        <v>24</v>
      </c>
    </row>
    <row r="5780" customFormat="false" ht="15" hidden="false" customHeight="false" outlineLevel="0" collapsed="false">
      <c r="A5780" s="7" t="s">
        <v>2627</v>
      </c>
      <c r="B5780" s="7" t="s">
        <v>12323</v>
      </c>
      <c r="C5780" s="44" t="n">
        <v>0</v>
      </c>
      <c r="D5780" s="44" t="n">
        <v>1</v>
      </c>
      <c r="E5780" s="38" t="n">
        <f aca="false">IFERROR(C5780/D5780,0)</f>
        <v>0</v>
      </c>
      <c r="F5780" s="45" t="n">
        <v>5</v>
      </c>
    </row>
    <row r="5781" customFormat="false" ht="15" hidden="false" customHeight="false" outlineLevel="0" collapsed="false">
      <c r="A5781" s="7" t="s">
        <v>6553</v>
      </c>
      <c r="B5781" s="7" t="s">
        <v>12291</v>
      </c>
      <c r="C5781" s="44" t="n">
        <v>0</v>
      </c>
      <c r="D5781" s="44" t="n">
        <v>1</v>
      </c>
      <c r="E5781" s="38" t="n">
        <f aca="false">IFERROR(C5781/D5781,0)</f>
        <v>0</v>
      </c>
      <c r="F5781" s="45" t="n">
        <v>1</v>
      </c>
    </row>
    <row r="5782" customFormat="false" ht="15" hidden="false" customHeight="false" outlineLevel="0" collapsed="false">
      <c r="A5782" s="7" t="s">
        <v>2309</v>
      </c>
      <c r="B5782" s="7" t="s">
        <v>12318</v>
      </c>
      <c r="C5782" s="44" t="n">
        <v>0</v>
      </c>
      <c r="D5782" s="44" t="n">
        <v>1</v>
      </c>
      <c r="E5782" s="38" t="n">
        <f aca="false">IFERROR(C5782/D5782,0)</f>
        <v>0</v>
      </c>
      <c r="F5782" s="45" t="n">
        <v>63</v>
      </c>
    </row>
    <row r="5783" customFormat="false" ht="15" hidden="false" customHeight="false" outlineLevel="0" collapsed="false">
      <c r="A5783" s="7" t="s">
        <v>4718</v>
      </c>
      <c r="B5783" s="7" t="s">
        <v>12288</v>
      </c>
      <c r="C5783" s="44" t="n">
        <v>0</v>
      </c>
      <c r="D5783" s="44" t="n">
        <v>1</v>
      </c>
      <c r="E5783" s="38" t="n">
        <f aca="false">IFERROR(C5783/D5783,0)</f>
        <v>0</v>
      </c>
      <c r="F5783" s="45" t="n">
        <v>22</v>
      </c>
    </row>
    <row r="5784" customFormat="false" ht="15" hidden="false" customHeight="false" outlineLevel="0" collapsed="false">
      <c r="A5784" s="7" t="s">
        <v>2451</v>
      </c>
      <c r="B5784" s="7" t="s">
        <v>12289</v>
      </c>
      <c r="C5784" s="44" t="n">
        <v>0</v>
      </c>
      <c r="D5784" s="44" t="n">
        <v>1</v>
      </c>
      <c r="E5784" s="38" t="n">
        <f aca="false">IFERROR(C5784/D5784,0)</f>
        <v>0</v>
      </c>
      <c r="F5784" s="45" t="n">
        <v>19</v>
      </c>
    </row>
    <row r="5785" customFormat="false" ht="15" hidden="false" customHeight="false" outlineLevel="0" collapsed="false">
      <c r="A5785" s="7" t="s">
        <v>7138</v>
      </c>
      <c r="B5785" s="7" t="s">
        <v>12285</v>
      </c>
      <c r="C5785" s="44" t="n">
        <v>0</v>
      </c>
      <c r="D5785" s="44" t="n">
        <v>1</v>
      </c>
      <c r="E5785" s="38" t="n">
        <f aca="false">IFERROR(C5785/D5785,0)</f>
        <v>0</v>
      </c>
      <c r="F5785" s="45" t="n">
        <v>8</v>
      </c>
    </row>
    <row r="5786" customFormat="false" ht="15" hidden="false" customHeight="false" outlineLevel="0" collapsed="false">
      <c r="A5786" s="7" t="s">
        <v>5608</v>
      </c>
      <c r="B5786" s="7" t="s">
        <v>12280</v>
      </c>
      <c r="C5786" s="44" t="n">
        <v>0</v>
      </c>
      <c r="D5786" s="44" t="n">
        <v>1</v>
      </c>
      <c r="E5786" s="38" t="n">
        <f aca="false">IFERROR(C5786/D5786,0)</f>
        <v>0</v>
      </c>
      <c r="F5786" s="45" t="n">
        <v>1</v>
      </c>
    </row>
    <row r="5787" customFormat="false" ht="15" hidden="false" customHeight="false" outlineLevel="0" collapsed="false">
      <c r="A5787" s="7" t="s">
        <v>7554</v>
      </c>
      <c r="B5787" s="7" t="s">
        <v>12292</v>
      </c>
      <c r="C5787" s="44" t="n">
        <v>0</v>
      </c>
      <c r="D5787" s="44" t="n">
        <v>1</v>
      </c>
      <c r="E5787" s="38" t="n">
        <f aca="false">IFERROR(C5787/D5787,0)</f>
        <v>0</v>
      </c>
      <c r="F5787" s="45" t="n">
        <v>1</v>
      </c>
    </row>
    <row r="5788" customFormat="false" ht="15" hidden="false" customHeight="false" outlineLevel="0" collapsed="false">
      <c r="A5788" s="7" t="s">
        <v>2465</v>
      </c>
      <c r="B5788" s="7" t="s">
        <v>12286</v>
      </c>
      <c r="C5788" s="44" t="n">
        <v>0</v>
      </c>
      <c r="D5788" s="44" t="n">
        <v>1</v>
      </c>
      <c r="E5788" s="38" t="n">
        <f aca="false">IFERROR(C5788/D5788,0)</f>
        <v>0</v>
      </c>
      <c r="F5788" s="45" t="n">
        <v>13</v>
      </c>
    </row>
    <row r="5789" customFormat="false" ht="15" hidden="false" customHeight="false" outlineLevel="0" collapsed="false">
      <c r="A5789" s="7" t="s">
        <v>8086</v>
      </c>
      <c r="B5789" s="7" t="s">
        <v>12284</v>
      </c>
      <c r="C5789" s="44" t="n">
        <v>0</v>
      </c>
      <c r="D5789" s="44" t="n">
        <v>1</v>
      </c>
      <c r="E5789" s="38" t="n">
        <f aca="false">IFERROR(C5789/D5789,0)</f>
        <v>0</v>
      </c>
      <c r="F5789" s="45" t="n">
        <v>82</v>
      </c>
    </row>
    <row r="5790" customFormat="false" ht="15" hidden="false" customHeight="false" outlineLevel="0" collapsed="false">
      <c r="A5790" s="7" t="s">
        <v>3953</v>
      </c>
      <c r="B5790" s="7" t="s">
        <v>12285</v>
      </c>
      <c r="C5790" s="44" t="n">
        <v>0</v>
      </c>
      <c r="D5790" s="44" t="n">
        <v>1</v>
      </c>
      <c r="E5790" s="38" t="n">
        <f aca="false">IFERROR(C5790/D5790,0)</f>
        <v>0</v>
      </c>
      <c r="F5790" s="45" t="n">
        <v>7</v>
      </c>
    </row>
    <row r="5791" customFormat="false" ht="15" hidden="false" customHeight="false" outlineLevel="0" collapsed="false">
      <c r="A5791" s="7" t="s">
        <v>7330</v>
      </c>
      <c r="B5791" s="7" t="s">
        <v>12286</v>
      </c>
      <c r="C5791" s="44" t="n">
        <v>0</v>
      </c>
      <c r="D5791" s="44" t="n">
        <v>1</v>
      </c>
      <c r="E5791" s="38" t="n">
        <f aca="false">IFERROR(C5791/D5791,0)</f>
        <v>0</v>
      </c>
      <c r="F5791" s="45" t="n">
        <v>12</v>
      </c>
    </row>
    <row r="5792" customFormat="false" ht="15" hidden="false" customHeight="false" outlineLevel="0" collapsed="false">
      <c r="A5792" s="7" t="s">
        <v>2518</v>
      </c>
      <c r="B5792" s="7" t="s">
        <v>12281</v>
      </c>
      <c r="C5792" s="44" t="n">
        <v>0</v>
      </c>
      <c r="D5792" s="44" t="n">
        <v>1</v>
      </c>
      <c r="E5792" s="38" t="n">
        <f aca="false">IFERROR(C5792/D5792,0)</f>
        <v>0</v>
      </c>
      <c r="F5792" s="45" t="n">
        <v>13</v>
      </c>
    </row>
    <row r="5793" customFormat="false" ht="15" hidden="false" customHeight="false" outlineLevel="0" collapsed="false">
      <c r="A5793" s="7" t="s">
        <v>2638</v>
      </c>
      <c r="B5793" s="7" t="s">
        <v>12295</v>
      </c>
      <c r="C5793" s="44" t="n">
        <v>0</v>
      </c>
      <c r="D5793" s="44" t="n">
        <v>1</v>
      </c>
      <c r="E5793" s="38" t="n">
        <f aca="false">IFERROR(C5793/D5793,0)</f>
        <v>0</v>
      </c>
      <c r="F5793" s="45" t="n">
        <v>26</v>
      </c>
    </row>
    <row r="5794" customFormat="false" ht="15" hidden="false" customHeight="false" outlineLevel="0" collapsed="false">
      <c r="A5794" s="7" t="s">
        <v>9153</v>
      </c>
      <c r="B5794" s="7" t="s">
        <v>12286</v>
      </c>
      <c r="C5794" s="44" t="n">
        <v>0</v>
      </c>
      <c r="D5794" s="44" t="n">
        <v>1</v>
      </c>
      <c r="E5794" s="38" t="n">
        <f aca="false">IFERROR(C5794/D5794,0)</f>
        <v>0</v>
      </c>
      <c r="F5794" s="45" t="n">
        <v>6</v>
      </c>
    </row>
    <row r="5795" customFormat="false" ht="15" hidden="false" customHeight="false" outlineLevel="0" collapsed="false">
      <c r="A5795" s="7" t="s">
        <v>8092</v>
      </c>
      <c r="B5795" s="7" t="s">
        <v>12284</v>
      </c>
      <c r="C5795" s="44" t="n">
        <v>0</v>
      </c>
      <c r="D5795" s="44" t="n">
        <v>1</v>
      </c>
      <c r="E5795" s="38" t="n">
        <f aca="false">IFERROR(C5795/D5795,0)</f>
        <v>0</v>
      </c>
      <c r="F5795" s="45" t="n">
        <v>40</v>
      </c>
    </row>
    <row r="5796" customFormat="false" ht="15" hidden="false" customHeight="false" outlineLevel="0" collapsed="false">
      <c r="A5796" s="7" t="s">
        <v>8281</v>
      </c>
      <c r="B5796" s="7" t="s">
        <v>12286</v>
      </c>
      <c r="C5796" s="44" t="n">
        <v>0</v>
      </c>
      <c r="D5796" s="44" t="n">
        <v>1</v>
      </c>
      <c r="E5796" s="38" t="n">
        <f aca="false">IFERROR(C5796/D5796,0)</f>
        <v>0</v>
      </c>
      <c r="F5796" s="45" t="n">
        <v>12</v>
      </c>
    </row>
    <row r="5797" customFormat="false" ht="15" hidden="false" customHeight="false" outlineLevel="0" collapsed="false">
      <c r="A5797" s="7" t="s">
        <v>2685</v>
      </c>
      <c r="B5797" s="7" t="s">
        <v>12341</v>
      </c>
      <c r="C5797" s="44" t="n">
        <v>0</v>
      </c>
      <c r="D5797" s="44" t="n">
        <v>1</v>
      </c>
      <c r="E5797" s="38" t="n">
        <f aca="false">IFERROR(C5797/D5797,0)</f>
        <v>0</v>
      </c>
      <c r="F5797" s="45" t="n">
        <v>12</v>
      </c>
    </row>
    <row r="5798" customFormat="false" ht="15" hidden="false" customHeight="false" outlineLevel="0" collapsed="false">
      <c r="A5798" s="7" t="s">
        <v>4558</v>
      </c>
      <c r="B5798" s="7" t="s">
        <v>12294</v>
      </c>
      <c r="C5798" s="44" t="n">
        <v>0</v>
      </c>
      <c r="D5798" s="44" t="n">
        <v>1</v>
      </c>
      <c r="E5798" s="38" t="n">
        <f aca="false">IFERROR(C5798/D5798,0)</f>
        <v>0</v>
      </c>
      <c r="F5798" s="45" t="n">
        <v>14</v>
      </c>
    </row>
    <row r="5799" customFormat="false" ht="15" hidden="false" customHeight="false" outlineLevel="0" collapsed="false">
      <c r="A5799" s="7" t="s">
        <v>6626</v>
      </c>
      <c r="B5799" s="7" t="s">
        <v>12285</v>
      </c>
      <c r="C5799" s="44" t="n">
        <v>0</v>
      </c>
      <c r="D5799" s="44" t="n">
        <v>1</v>
      </c>
      <c r="E5799" s="38" t="n">
        <f aca="false">IFERROR(C5799/D5799,0)</f>
        <v>0</v>
      </c>
      <c r="F5799" s="45" t="n">
        <v>10</v>
      </c>
    </row>
    <row r="5800" customFormat="false" ht="15" hidden="false" customHeight="false" outlineLevel="0" collapsed="false">
      <c r="A5800" s="7" t="s">
        <v>5686</v>
      </c>
      <c r="B5800" s="7" t="s">
        <v>12285</v>
      </c>
      <c r="C5800" s="44" t="n">
        <v>0</v>
      </c>
      <c r="D5800" s="44" t="n">
        <v>1</v>
      </c>
      <c r="E5800" s="38" t="n">
        <f aca="false">IFERROR(C5800/D5800,0)</f>
        <v>0</v>
      </c>
      <c r="F5800" s="45" t="n">
        <v>70</v>
      </c>
    </row>
    <row r="5801" customFormat="false" ht="15" hidden="false" customHeight="false" outlineLevel="0" collapsed="false">
      <c r="A5801" s="7" t="s">
        <v>8289</v>
      </c>
      <c r="B5801" s="7" t="s">
        <v>12291</v>
      </c>
      <c r="C5801" s="44" t="n">
        <v>0</v>
      </c>
      <c r="D5801" s="44" t="n">
        <v>1</v>
      </c>
      <c r="E5801" s="38" t="n">
        <f aca="false">IFERROR(C5801/D5801,0)</f>
        <v>0</v>
      </c>
      <c r="F5801" s="45" t="n">
        <v>22</v>
      </c>
    </row>
    <row r="5802" customFormat="false" ht="15" hidden="false" customHeight="false" outlineLevel="0" collapsed="false">
      <c r="A5802" s="7" t="s">
        <v>4794</v>
      </c>
      <c r="B5802" s="7" t="s">
        <v>12284</v>
      </c>
      <c r="C5802" s="44" t="n">
        <v>0</v>
      </c>
      <c r="D5802" s="44" t="n">
        <v>1</v>
      </c>
      <c r="E5802" s="38" t="n">
        <f aca="false">IFERROR(C5802/D5802,0)</f>
        <v>0</v>
      </c>
      <c r="F5802" s="45" t="n">
        <v>58</v>
      </c>
    </row>
    <row r="5803" customFormat="false" ht="15" hidden="false" customHeight="false" outlineLevel="0" collapsed="false">
      <c r="A5803" s="7" t="s">
        <v>4569</v>
      </c>
      <c r="B5803" s="7" t="s">
        <v>12308</v>
      </c>
      <c r="C5803" s="44" t="n">
        <v>0</v>
      </c>
      <c r="D5803" s="44" t="n">
        <v>1</v>
      </c>
      <c r="E5803" s="38" t="n">
        <f aca="false">IFERROR(C5803/D5803,0)</f>
        <v>0</v>
      </c>
      <c r="F5803" s="45" t="n">
        <v>26</v>
      </c>
    </row>
    <row r="5804" customFormat="false" ht="15" hidden="false" customHeight="false" outlineLevel="0" collapsed="false">
      <c r="A5804" s="7" t="s">
        <v>6565</v>
      </c>
      <c r="B5804" s="7" t="s">
        <v>12313</v>
      </c>
      <c r="C5804" s="44" t="n">
        <v>0</v>
      </c>
      <c r="D5804" s="44" t="n">
        <v>1</v>
      </c>
      <c r="E5804" s="38" t="n">
        <f aca="false">IFERROR(C5804/D5804,0)</f>
        <v>0</v>
      </c>
      <c r="F5804" s="45" t="n">
        <v>11</v>
      </c>
    </row>
    <row r="5805" customFormat="false" ht="15" hidden="false" customHeight="false" outlineLevel="0" collapsed="false">
      <c r="A5805" s="7" t="s">
        <v>2576</v>
      </c>
      <c r="B5805" s="7" t="s">
        <v>12281</v>
      </c>
      <c r="C5805" s="44" t="n">
        <v>0</v>
      </c>
      <c r="D5805" s="44" t="n">
        <v>1</v>
      </c>
      <c r="E5805" s="38" t="n">
        <f aca="false">IFERROR(C5805/D5805,0)</f>
        <v>0</v>
      </c>
      <c r="F5805" s="45" t="n">
        <v>6</v>
      </c>
    </row>
    <row r="5806" customFormat="false" ht="15" hidden="false" customHeight="false" outlineLevel="0" collapsed="false">
      <c r="A5806" s="7" t="s">
        <v>7135</v>
      </c>
      <c r="B5806" s="7" t="s">
        <v>12285</v>
      </c>
      <c r="C5806" s="44" t="n">
        <v>0</v>
      </c>
      <c r="D5806" s="44" t="n">
        <v>1</v>
      </c>
      <c r="E5806" s="38" t="n">
        <f aca="false">IFERROR(C5806/D5806,0)</f>
        <v>0</v>
      </c>
      <c r="F5806" s="45" t="n">
        <v>64</v>
      </c>
    </row>
    <row r="5807" customFormat="false" ht="15" hidden="false" customHeight="false" outlineLevel="0" collapsed="false">
      <c r="A5807" s="7" t="s">
        <v>6101</v>
      </c>
      <c r="B5807" s="7" t="s">
        <v>12285</v>
      </c>
      <c r="C5807" s="44" t="n">
        <v>0</v>
      </c>
      <c r="D5807" s="44" t="n">
        <v>1</v>
      </c>
      <c r="E5807" s="38" t="n">
        <f aca="false">IFERROR(C5807/D5807,0)</f>
        <v>0</v>
      </c>
      <c r="F5807" s="45" t="n">
        <v>5</v>
      </c>
    </row>
    <row r="5808" customFormat="false" ht="15" hidden="false" customHeight="false" outlineLevel="0" collapsed="false">
      <c r="A5808" s="7" t="s">
        <v>2698</v>
      </c>
      <c r="B5808" s="7" t="s">
        <v>12313</v>
      </c>
      <c r="C5808" s="44" t="n">
        <v>0</v>
      </c>
      <c r="D5808" s="44" t="n">
        <v>1</v>
      </c>
      <c r="E5808" s="38" t="n">
        <f aca="false">IFERROR(C5808/D5808,0)</f>
        <v>0</v>
      </c>
      <c r="F5808" s="45" t="n">
        <v>9</v>
      </c>
    </row>
    <row r="5809" customFormat="false" ht="15" hidden="false" customHeight="false" outlineLevel="0" collapsed="false">
      <c r="A5809" s="7" t="s">
        <v>6102</v>
      </c>
      <c r="B5809" s="7" t="s">
        <v>12285</v>
      </c>
      <c r="C5809" s="44" t="n">
        <v>0</v>
      </c>
      <c r="D5809" s="44" t="n">
        <v>1</v>
      </c>
      <c r="E5809" s="38" t="n">
        <f aca="false">IFERROR(C5809/D5809,0)</f>
        <v>0</v>
      </c>
      <c r="F5809" s="45" t="n">
        <v>3</v>
      </c>
    </row>
    <row r="5810" customFormat="false" ht="15" hidden="false" customHeight="false" outlineLevel="0" collapsed="false">
      <c r="A5810" s="7" t="s">
        <v>9165</v>
      </c>
      <c r="B5810" s="7" t="s">
        <v>12281</v>
      </c>
      <c r="C5810" s="44" t="n">
        <v>0</v>
      </c>
      <c r="D5810" s="44" t="n">
        <v>1</v>
      </c>
      <c r="E5810" s="38" t="n">
        <f aca="false">IFERROR(C5810/D5810,0)</f>
        <v>0</v>
      </c>
      <c r="F5810" s="45" t="n">
        <v>9</v>
      </c>
    </row>
    <row r="5811" customFormat="false" ht="15" hidden="false" customHeight="false" outlineLevel="0" collapsed="false">
      <c r="A5811" s="7" t="s">
        <v>7568</v>
      </c>
      <c r="B5811" s="7" t="s">
        <v>12285</v>
      </c>
      <c r="C5811" s="44" t="n">
        <v>0</v>
      </c>
      <c r="D5811" s="44" t="n">
        <v>1</v>
      </c>
      <c r="E5811" s="38" t="n">
        <f aca="false">IFERROR(C5811/D5811,0)</f>
        <v>0</v>
      </c>
      <c r="F5811" s="45" t="n">
        <v>8</v>
      </c>
    </row>
    <row r="5812" customFormat="false" ht="15" hidden="false" customHeight="false" outlineLevel="0" collapsed="false">
      <c r="A5812" s="7" t="s">
        <v>8105</v>
      </c>
      <c r="B5812" s="7" t="s">
        <v>12285</v>
      </c>
      <c r="C5812" s="44" t="n">
        <v>0</v>
      </c>
      <c r="D5812" s="44" t="n">
        <v>1</v>
      </c>
      <c r="E5812" s="38" t="n">
        <f aca="false">IFERROR(C5812/D5812,0)</f>
        <v>0</v>
      </c>
      <c r="F5812" s="45" t="n">
        <v>29</v>
      </c>
    </row>
    <row r="5813" customFormat="false" ht="15" hidden="false" customHeight="false" outlineLevel="0" collapsed="false">
      <c r="A5813" s="7" t="s">
        <v>4191</v>
      </c>
      <c r="B5813" s="7" t="s">
        <v>12291</v>
      </c>
      <c r="C5813" s="44" t="n">
        <v>0</v>
      </c>
      <c r="D5813" s="44" t="n">
        <v>1</v>
      </c>
      <c r="E5813" s="38" t="n">
        <f aca="false">IFERROR(C5813/D5813,0)</f>
        <v>0</v>
      </c>
      <c r="F5813" s="45" t="n">
        <v>20</v>
      </c>
    </row>
    <row r="5814" customFormat="false" ht="15" hidden="false" customHeight="false" outlineLevel="0" collapsed="false">
      <c r="A5814" s="7" t="s">
        <v>2512</v>
      </c>
      <c r="B5814" s="7" t="s">
        <v>12289</v>
      </c>
      <c r="C5814" s="44" t="n">
        <v>0</v>
      </c>
      <c r="D5814" s="44" t="n">
        <v>1</v>
      </c>
      <c r="E5814" s="38" t="n">
        <f aca="false">IFERROR(C5814/D5814,0)</f>
        <v>0</v>
      </c>
      <c r="F5814" s="45" t="n">
        <v>47</v>
      </c>
    </row>
    <row r="5815" customFormat="false" ht="15" hidden="false" customHeight="false" outlineLevel="0" collapsed="false">
      <c r="A5815" s="7" t="s">
        <v>7085</v>
      </c>
      <c r="B5815" s="7" t="s">
        <v>12282</v>
      </c>
      <c r="C5815" s="44" t="n">
        <v>0</v>
      </c>
      <c r="D5815" s="44" t="n">
        <v>1</v>
      </c>
      <c r="E5815" s="38" t="n">
        <f aca="false">IFERROR(C5815/D5815,0)</f>
        <v>0</v>
      </c>
      <c r="F5815" s="45" t="n">
        <v>14</v>
      </c>
    </row>
    <row r="5816" customFormat="false" ht="15" hidden="false" customHeight="false" outlineLevel="0" collapsed="false">
      <c r="A5816" s="7" t="s">
        <v>8108</v>
      </c>
      <c r="B5816" s="7" t="s">
        <v>12322</v>
      </c>
      <c r="C5816" s="44" t="n">
        <v>0</v>
      </c>
      <c r="D5816" s="44" t="n">
        <v>1</v>
      </c>
      <c r="E5816" s="38" t="n">
        <f aca="false">IFERROR(C5816/D5816,0)</f>
        <v>0</v>
      </c>
      <c r="F5816" s="45" t="n">
        <v>39</v>
      </c>
    </row>
    <row r="5817" customFormat="false" ht="15" hidden="false" customHeight="false" outlineLevel="0" collapsed="false">
      <c r="A5817" s="7" t="s">
        <v>2738</v>
      </c>
      <c r="B5817" s="7" t="s">
        <v>12286</v>
      </c>
      <c r="C5817" s="44" t="n">
        <v>0</v>
      </c>
      <c r="D5817" s="44" t="n">
        <v>1</v>
      </c>
      <c r="E5817" s="38" t="n">
        <f aca="false">IFERROR(C5817/D5817,0)</f>
        <v>0</v>
      </c>
      <c r="F5817" s="45" t="n">
        <v>34</v>
      </c>
    </row>
    <row r="5818" customFormat="false" ht="15" hidden="false" customHeight="false" outlineLevel="0" collapsed="false">
      <c r="A5818" s="7" t="s">
        <v>6581</v>
      </c>
      <c r="B5818" s="7" t="s">
        <v>12285</v>
      </c>
      <c r="C5818" s="44" t="n">
        <v>0</v>
      </c>
      <c r="D5818" s="44" t="n">
        <v>1</v>
      </c>
      <c r="E5818" s="38" t="n">
        <f aca="false">IFERROR(C5818/D5818,0)</f>
        <v>0</v>
      </c>
      <c r="F5818" s="45" t="n">
        <v>10</v>
      </c>
    </row>
    <row r="5819" customFormat="false" ht="15" hidden="false" customHeight="false" outlineLevel="0" collapsed="false">
      <c r="A5819" s="7" t="s">
        <v>7134</v>
      </c>
      <c r="B5819" s="7" t="s">
        <v>12285</v>
      </c>
      <c r="C5819" s="44" t="n">
        <v>0</v>
      </c>
      <c r="D5819" s="44" t="n">
        <v>1</v>
      </c>
      <c r="E5819" s="38" t="n">
        <f aca="false">IFERROR(C5819/D5819,0)</f>
        <v>0</v>
      </c>
      <c r="F5819" s="45" t="n">
        <v>58</v>
      </c>
    </row>
    <row r="5820" customFormat="false" ht="15" hidden="false" customHeight="false" outlineLevel="0" collapsed="false">
      <c r="A5820" s="7" t="s">
        <v>8305</v>
      </c>
      <c r="B5820" s="7" t="s">
        <v>12285</v>
      </c>
      <c r="C5820" s="44" t="n">
        <v>0</v>
      </c>
      <c r="D5820" s="44" t="n">
        <v>1</v>
      </c>
      <c r="E5820" s="38" t="n">
        <f aca="false">IFERROR(C5820/D5820,0)</f>
        <v>0</v>
      </c>
      <c r="F5820" s="45" t="n">
        <v>20</v>
      </c>
    </row>
    <row r="5821" customFormat="false" ht="15" hidden="false" customHeight="false" outlineLevel="0" collapsed="false">
      <c r="A5821" s="7" t="s">
        <v>9223</v>
      </c>
      <c r="B5821" s="7" t="s">
        <v>12285</v>
      </c>
      <c r="C5821" s="44" t="n">
        <v>0</v>
      </c>
      <c r="D5821" s="44" t="n">
        <v>1</v>
      </c>
      <c r="E5821" s="38" t="n">
        <f aca="false">IFERROR(C5821/D5821,0)</f>
        <v>0</v>
      </c>
      <c r="F5821" s="45" t="n">
        <v>47</v>
      </c>
    </row>
    <row r="5822" customFormat="false" ht="15" hidden="false" customHeight="false" outlineLevel="0" collapsed="false">
      <c r="A5822" s="7" t="s">
        <v>8307</v>
      </c>
      <c r="B5822" s="7" t="s">
        <v>12285</v>
      </c>
      <c r="C5822" s="44" t="n">
        <v>0</v>
      </c>
      <c r="D5822" s="44" t="n">
        <v>1</v>
      </c>
      <c r="E5822" s="38" t="n">
        <f aca="false">IFERROR(C5822/D5822,0)</f>
        <v>0</v>
      </c>
      <c r="F5822" s="45" t="n">
        <v>23</v>
      </c>
    </row>
    <row r="5823" customFormat="false" ht="15" hidden="false" customHeight="false" outlineLevel="0" collapsed="false">
      <c r="A5823" s="7" t="s">
        <v>6121</v>
      </c>
      <c r="B5823" s="7" t="s">
        <v>12285</v>
      </c>
      <c r="C5823" s="44" t="n">
        <v>0</v>
      </c>
      <c r="D5823" s="44" t="n">
        <v>1</v>
      </c>
      <c r="E5823" s="38" t="n">
        <f aca="false">IFERROR(C5823/D5823,0)</f>
        <v>0</v>
      </c>
      <c r="F5823" s="45" t="n">
        <v>28</v>
      </c>
    </row>
    <row r="5824" customFormat="false" ht="15" hidden="false" customHeight="false" outlineLevel="0" collapsed="false">
      <c r="A5824" s="7" t="s">
        <v>5145</v>
      </c>
      <c r="B5824" s="7" t="s">
        <v>12284</v>
      </c>
      <c r="C5824" s="44" t="n">
        <v>0</v>
      </c>
      <c r="D5824" s="44" t="n">
        <v>1</v>
      </c>
      <c r="E5824" s="38" t="n">
        <f aca="false">IFERROR(C5824/D5824,0)</f>
        <v>0</v>
      </c>
      <c r="F5824" s="45" t="n">
        <v>27</v>
      </c>
    </row>
    <row r="5825" customFormat="false" ht="15" hidden="false" customHeight="false" outlineLevel="0" collapsed="false">
      <c r="A5825" s="7" t="s">
        <v>2355</v>
      </c>
      <c r="B5825" s="7" t="s">
        <v>12284</v>
      </c>
      <c r="C5825" s="44" t="n">
        <v>0</v>
      </c>
      <c r="D5825" s="44" t="n">
        <v>1</v>
      </c>
      <c r="E5825" s="38" t="n">
        <f aca="false">IFERROR(C5825/D5825,0)</f>
        <v>0</v>
      </c>
      <c r="F5825" s="45" t="n">
        <v>12</v>
      </c>
    </row>
    <row r="5826" customFormat="false" ht="15" hidden="false" customHeight="false" outlineLevel="0" collapsed="false">
      <c r="A5826" s="7" t="s">
        <v>4126</v>
      </c>
      <c r="B5826" s="7" t="s">
        <v>12285</v>
      </c>
      <c r="C5826" s="44" t="n">
        <v>0</v>
      </c>
      <c r="D5826" s="44" t="n">
        <v>1</v>
      </c>
      <c r="E5826" s="38" t="n">
        <f aca="false">IFERROR(C5826/D5826,0)</f>
        <v>0</v>
      </c>
      <c r="F5826" s="45" t="n">
        <v>14</v>
      </c>
    </row>
    <row r="5827" customFormat="false" ht="15" hidden="false" customHeight="false" outlineLevel="0" collapsed="false">
      <c r="A5827" s="7" t="s">
        <v>7101</v>
      </c>
      <c r="B5827" s="7" t="s">
        <v>12297</v>
      </c>
      <c r="C5827" s="44" t="n">
        <v>0</v>
      </c>
      <c r="D5827" s="44" t="n">
        <v>1</v>
      </c>
      <c r="E5827" s="38" t="n">
        <f aca="false">IFERROR(C5827/D5827,0)</f>
        <v>0</v>
      </c>
      <c r="F5827" s="45" t="n">
        <v>14</v>
      </c>
    </row>
    <row r="5828" customFormat="false" ht="15" hidden="false" customHeight="false" outlineLevel="0" collapsed="false">
      <c r="A5828" s="7" t="s">
        <v>6124</v>
      </c>
      <c r="B5828" s="7" t="s">
        <v>12284</v>
      </c>
      <c r="C5828" s="44" t="n">
        <v>0</v>
      </c>
      <c r="D5828" s="44" t="n">
        <v>1</v>
      </c>
      <c r="E5828" s="38" t="n">
        <f aca="false">IFERROR(C5828/D5828,0)</f>
        <v>0</v>
      </c>
      <c r="F5828" s="45" t="n">
        <v>15</v>
      </c>
    </row>
    <row r="5829" customFormat="false" ht="15" hidden="false" customHeight="false" outlineLevel="0" collapsed="false">
      <c r="A5829" s="7" t="s">
        <v>3130</v>
      </c>
      <c r="B5829" s="7" t="s">
        <v>12282</v>
      </c>
      <c r="C5829" s="44" t="n">
        <v>0</v>
      </c>
      <c r="D5829" s="44" t="n">
        <v>1</v>
      </c>
      <c r="E5829" s="38" t="n">
        <f aca="false">IFERROR(C5829/D5829,0)</f>
        <v>0</v>
      </c>
      <c r="F5829" s="45" t="n">
        <v>13</v>
      </c>
    </row>
    <row r="5830" customFormat="false" ht="15" hidden="false" customHeight="false" outlineLevel="0" collapsed="false">
      <c r="A5830" s="7" t="s">
        <v>7585</v>
      </c>
      <c r="B5830" s="7" t="s">
        <v>12288</v>
      </c>
      <c r="C5830" s="44" t="n">
        <v>0</v>
      </c>
      <c r="D5830" s="44" t="n">
        <v>1</v>
      </c>
      <c r="E5830" s="38" t="n">
        <f aca="false">IFERROR(C5830/D5830,0)</f>
        <v>0</v>
      </c>
      <c r="F5830" s="45" t="n">
        <v>47</v>
      </c>
    </row>
    <row r="5831" customFormat="false" ht="15" hidden="false" customHeight="false" outlineLevel="0" collapsed="false">
      <c r="A5831" s="7" t="s">
        <v>8120</v>
      </c>
      <c r="B5831" s="7" t="s">
        <v>12288</v>
      </c>
      <c r="C5831" s="44" t="n">
        <v>0</v>
      </c>
      <c r="D5831" s="44" t="n">
        <v>1</v>
      </c>
      <c r="E5831" s="38" t="n">
        <f aca="false">IFERROR(C5831/D5831,0)</f>
        <v>0</v>
      </c>
      <c r="F5831" s="45" t="n">
        <v>38</v>
      </c>
    </row>
    <row r="5832" customFormat="false" ht="15" hidden="false" customHeight="false" outlineLevel="0" collapsed="false">
      <c r="A5832" s="7" t="s">
        <v>4496</v>
      </c>
      <c r="B5832" s="7" t="s">
        <v>12284</v>
      </c>
      <c r="C5832" s="44" t="n">
        <v>0</v>
      </c>
      <c r="D5832" s="44" t="n">
        <v>1</v>
      </c>
      <c r="E5832" s="38" t="n">
        <f aca="false">IFERROR(C5832/D5832,0)</f>
        <v>0</v>
      </c>
      <c r="F5832" s="45" t="n">
        <v>41</v>
      </c>
    </row>
    <row r="5833" customFormat="false" ht="15" hidden="false" customHeight="false" outlineLevel="0" collapsed="false">
      <c r="A5833" s="7" t="s">
        <v>5195</v>
      </c>
      <c r="B5833" s="7" t="s">
        <v>12282</v>
      </c>
      <c r="C5833" s="44" t="n">
        <v>0</v>
      </c>
      <c r="D5833" s="44" t="n">
        <v>1</v>
      </c>
      <c r="E5833" s="38" t="n">
        <f aca="false">IFERROR(C5833/D5833,0)</f>
        <v>0</v>
      </c>
      <c r="F5833" s="45" t="n">
        <v>17</v>
      </c>
    </row>
    <row r="5834" customFormat="false" ht="15" hidden="false" customHeight="false" outlineLevel="0" collapsed="false">
      <c r="A5834" s="7" t="s">
        <v>6128</v>
      </c>
      <c r="B5834" s="7" t="s">
        <v>12285</v>
      </c>
      <c r="C5834" s="44" t="n">
        <v>0</v>
      </c>
      <c r="D5834" s="44" t="n">
        <v>1</v>
      </c>
      <c r="E5834" s="38" t="n">
        <f aca="false">IFERROR(C5834/D5834,0)</f>
        <v>0</v>
      </c>
      <c r="F5834" s="45" t="n">
        <v>6</v>
      </c>
    </row>
    <row r="5835" customFormat="false" ht="15" hidden="false" customHeight="false" outlineLevel="0" collapsed="false">
      <c r="A5835" s="7" t="s">
        <v>8122</v>
      </c>
      <c r="B5835" s="7" t="s">
        <v>12285</v>
      </c>
      <c r="C5835" s="44" t="n">
        <v>0</v>
      </c>
      <c r="D5835" s="44" t="n">
        <v>1</v>
      </c>
      <c r="E5835" s="38" t="n">
        <f aca="false">IFERROR(C5835/D5835,0)</f>
        <v>0</v>
      </c>
      <c r="F5835" s="45" t="n">
        <v>13</v>
      </c>
    </row>
    <row r="5836" customFormat="false" ht="15" hidden="false" customHeight="false" outlineLevel="0" collapsed="false">
      <c r="A5836" s="7" t="s">
        <v>5647</v>
      </c>
      <c r="B5836" s="7" t="s">
        <v>12305</v>
      </c>
      <c r="C5836" s="44" t="n">
        <v>0</v>
      </c>
      <c r="D5836" s="44" t="n">
        <v>1</v>
      </c>
      <c r="E5836" s="38" t="n">
        <f aca="false">IFERROR(C5836/D5836,0)</f>
        <v>0</v>
      </c>
      <c r="F5836" s="45" t="n">
        <v>28</v>
      </c>
    </row>
    <row r="5837" customFormat="false" ht="15" hidden="false" customHeight="false" outlineLevel="0" collapsed="false">
      <c r="A5837" s="7" t="s">
        <v>7622</v>
      </c>
      <c r="B5837" s="7" t="s">
        <v>12327</v>
      </c>
      <c r="C5837" s="44" t="n">
        <v>0</v>
      </c>
      <c r="D5837" s="44" t="n">
        <v>1</v>
      </c>
      <c r="E5837" s="38" t="n">
        <f aca="false">IFERROR(C5837/D5837,0)</f>
        <v>0</v>
      </c>
      <c r="F5837" s="45" t="n">
        <v>1</v>
      </c>
    </row>
    <row r="5838" customFormat="false" ht="15" hidden="false" customHeight="false" outlineLevel="0" collapsed="false">
      <c r="A5838" s="7" t="s">
        <v>2693</v>
      </c>
      <c r="B5838" s="7" t="s">
        <v>12312</v>
      </c>
      <c r="C5838" s="44" t="n">
        <v>0</v>
      </c>
      <c r="D5838" s="44" t="n">
        <v>1</v>
      </c>
      <c r="E5838" s="38" t="n">
        <f aca="false">IFERROR(C5838/D5838,0)</f>
        <v>0</v>
      </c>
      <c r="F5838" s="45" t="n">
        <v>21</v>
      </c>
    </row>
    <row r="5839" customFormat="false" ht="15" hidden="false" customHeight="false" outlineLevel="0" collapsed="false">
      <c r="A5839" s="7" t="s">
        <v>6155</v>
      </c>
      <c r="B5839" s="7" t="s">
        <v>12285</v>
      </c>
      <c r="C5839" s="44" t="n">
        <v>0</v>
      </c>
      <c r="D5839" s="44" t="n">
        <v>1</v>
      </c>
      <c r="E5839" s="38" t="n">
        <f aca="false">IFERROR(C5839/D5839,0)</f>
        <v>0</v>
      </c>
      <c r="F5839" s="45" t="n">
        <v>17</v>
      </c>
    </row>
    <row r="5840" customFormat="false" ht="15" hidden="false" customHeight="false" outlineLevel="0" collapsed="false">
      <c r="A5840" s="7" t="s">
        <v>8340</v>
      </c>
      <c r="B5840" s="7" t="s">
        <v>12288</v>
      </c>
      <c r="C5840" s="44" t="n">
        <v>0</v>
      </c>
      <c r="D5840" s="44" t="n">
        <v>1</v>
      </c>
      <c r="E5840" s="38" t="n">
        <f aca="false">IFERROR(C5840/D5840,0)</f>
        <v>0</v>
      </c>
      <c r="F5840" s="45" t="n">
        <v>10</v>
      </c>
    </row>
    <row r="5841" customFormat="false" ht="15" hidden="false" customHeight="false" outlineLevel="0" collapsed="false">
      <c r="A5841" s="7" t="s">
        <v>2429</v>
      </c>
      <c r="B5841" s="7" t="s">
        <v>12330</v>
      </c>
      <c r="C5841" s="44" t="n">
        <v>0</v>
      </c>
      <c r="D5841" s="44" t="n">
        <v>1</v>
      </c>
      <c r="E5841" s="38" t="n">
        <f aca="false">IFERROR(C5841/D5841,0)</f>
        <v>0</v>
      </c>
      <c r="F5841" s="45" t="n">
        <v>43</v>
      </c>
    </row>
    <row r="5842" customFormat="false" ht="15" hidden="false" customHeight="false" outlineLevel="0" collapsed="false">
      <c r="A5842" s="7" t="s">
        <v>8128</v>
      </c>
      <c r="B5842" s="7" t="s">
        <v>12308</v>
      </c>
      <c r="C5842" s="44" t="n">
        <v>0</v>
      </c>
      <c r="D5842" s="44" t="n">
        <v>1</v>
      </c>
      <c r="E5842" s="38" t="n">
        <f aca="false">IFERROR(C5842/D5842,0)</f>
        <v>0</v>
      </c>
      <c r="F5842" s="45" t="n">
        <v>41</v>
      </c>
    </row>
    <row r="5843" customFormat="false" ht="15" hidden="false" customHeight="false" outlineLevel="0" collapsed="false">
      <c r="A5843" s="7" t="s">
        <v>6154</v>
      </c>
      <c r="B5843" s="7" t="s">
        <v>12341</v>
      </c>
      <c r="C5843" s="44" t="n">
        <v>0</v>
      </c>
      <c r="D5843" s="44" t="n">
        <v>1</v>
      </c>
      <c r="E5843" s="38" t="n">
        <f aca="false">IFERROR(C5843/D5843,0)</f>
        <v>0</v>
      </c>
      <c r="F5843" s="45" t="n">
        <v>10</v>
      </c>
    </row>
    <row r="5844" customFormat="false" ht="15" hidden="false" customHeight="false" outlineLevel="0" collapsed="false">
      <c r="A5844" s="7" t="s">
        <v>3458</v>
      </c>
      <c r="B5844" s="7" t="s">
        <v>12292</v>
      </c>
      <c r="C5844" s="44" t="n">
        <v>0</v>
      </c>
      <c r="D5844" s="44" t="n">
        <v>1</v>
      </c>
      <c r="E5844" s="38" t="n">
        <f aca="false">IFERROR(C5844/D5844,0)</f>
        <v>0</v>
      </c>
      <c r="F5844" s="45" t="n">
        <v>40</v>
      </c>
    </row>
    <row r="5845" customFormat="false" ht="15" hidden="false" customHeight="false" outlineLevel="0" collapsed="false">
      <c r="A5845" s="7" t="s">
        <v>8325</v>
      </c>
      <c r="B5845" s="7" t="s">
        <v>12309</v>
      </c>
      <c r="C5845" s="44" t="n">
        <v>0</v>
      </c>
      <c r="D5845" s="44" t="n">
        <v>1</v>
      </c>
      <c r="E5845" s="38" t="n">
        <f aca="false">IFERROR(C5845/D5845,0)</f>
        <v>0</v>
      </c>
      <c r="F5845" s="45" t="n">
        <v>54</v>
      </c>
    </row>
    <row r="5846" customFormat="false" ht="15" hidden="false" customHeight="false" outlineLevel="0" collapsed="false">
      <c r="A5846" s="7" t="s">
        <v>3266</v>
      </c>
      <c r="B5846" s="7" t="s">
        <v>12285</v>
      </c>
      <c r="C5846" s="44" t="n">
        <v>0</v>
      </c>
      <c r="D5846" s="44" t="n">
        <v>1</v>
      </c>
      <c r="E5846" s="38" t="n">
        <f aca="false">IFERROR(C5846/D5846,0)</f>
        <v>0</v>
      </c>
      <c r="F5846" s="45" t="n">
        <v>8</v>
      </c>
    </row>
    <row r="5847" customFormat="false" ht="15" hidden="false" customHeight="false" outlineLevel="0" collapsed="false">
      <c r="A5847" s="7" t="s">
        <v>5655</v>
      </c>
      <c r="B5847" s="7" t="s">
        <v>12288</v>
      </c>
      <c r="C5847" s="44" t="n">
        <v>0</v>
      </c>
      <c r="D5847" s="44" t="n">
        <v>1</v>
      </c>
      <c r="E5847" s="38" t="n">
        <f aca="false">IFERROR(C5847/D5847,0)</f>
        <v>0</v>
      </c>
      <c r="F5847" s="45" t="n">
        <v>48</v>
      </c>
    </row>
    <row r="5848" customFormat="false" ht="15" hidden="false" customHeight="false" outlineLevel="0" collapsed="false">
      <c r="A5848" s="7" t="s">
        <v>8326</v>
      </c>
      <c r="B5848" s="7" t="s">
        <v>12285</v>
      </c>
      <c r="C5848" s="44" t="n">
        <v>0</v>
      </c>
      <c r="D5848" s="44" t="n">
        <v>1</v>
      </c>
      <c r="E5848" s="38" t="n">
        <f aca="false">IFERROR(C5848/D5848,0)</f>
        <v>0</v>
      </c>
      <c r="F5848" s="45" t="n">
        <v>11</v>
      </c>
    </row>
    <row r="5849" customFormat="false" ht="15" hidden="false" customHeight="false" outlineLevel="0" collapsed="false">
      <c r="A5849" s="7" t="s">
        <v>7593</v>
      </c>
      <c r="B5849" s="7" t="s">
        <v>12288</v>
      </c>
      <c r="C5849" s="44" t="n">
        <v>0</v>
      </c>
      <c r="D5849" s="44" t="n">
        <v>1</v>
      </c>
      <c r="E5849" s="38" t="n">
        <f aca="false">IFERROR(C5849/D5849,0)</f>
        <v>0</v>
      </c>
      <c r="F5849" s="45" t="n">
        <v>10</v>
      </c>
    </row>
    <row r="5850" customFormat="false" ht="15" hidden="false" customHeight="false" outlineLevel="0" collapsed="false">
      <c r="A5850" s="7" t="s">
        <v>7284</v>
      </c>
      <c r="B5850" s="7" t="s">
        <v>12284</v>
      </c>
      <c r="C5850" s="44" t="n">
        <v>0</v>
      </c>
      <c r="D5850" s="44" t="n">
        <v>1</v>
      </c>
      <c r="E5850" s="38" t="n">
        <f aca="false">IFERROR(C5850/D5850,0)</f>
        <v>0</v>
      </c>
      <c r="F5850" s="45" t="n">
        <v>36</v>
      </c>
    </row>
    <row r="5851" customFormat="false" ht="15" hidden="false" customHeight="false" outlineLevel="0" collapsed="false">
      <c r="A5851" s="7" t="s">
        <v>4867</v>
      </c>
      <c r="B5851" s="7" t="s">
        <v>12284</v>
      </c>
      <c r="C5851" s="44" t="n">
        <v>0</v>
      </c>
      <c r="D5851" s="44" t="n">
        <v>1</v>
      </c>
      <c r="E5851" s="38" t="n">
        <f aca="false">IFERROR(C5851/D5851,0)</f>
        <v>0</v>
      </c>
      <c r="F5851" s="45" t="n">
        <v>48</v>
      </c>
    </row>
    <row r="5852" customFormat="false" ht="15" hidden="false" customHeight="false" outlineLevel="0" collapsed="false">
      <c r="A5852" s="7" t="s">
        <v>3688</v>
      </c>
      <c r="B5852" s="7" t="s">
        <v>12339</v>
      </c>
      <c r="C5852" s="44" t="n">
        <v>0</v>
      </c>
      <c r="D5852" s="44" t="n">
        <v>1</v>
      </c>
      <c r="E5852" s="38" t="n">
        <f aca="false">IFERROR(C5852/D5852,0)</f>
        <v>0</v>
      </c>
      <c r="F5852" s="45" t="n">
        <v>25</v>
      </c>
    </row>
    <row r="5853" customFormat="false" ht="15" hidden="false" customHeight="false" outlineLevel="0" collapsed="false">
      <c r="A5853" s="7" t="s">
        <v>3688</v>
      </c>
      <c r="B5853" s="7" t="s">
        <v>12280</v>
      </c>
      <c r="C5853" s="44" t="n">
        <v>0</v>
      </c>
      <c r="D5853" s="44" t="n">
        <v>1</v>
      </c>
      <c r="E5853" s="38" t="n">
        <f aca="false">IFERROR(C5853/D5853,0)</f>
        <v>0</v>
      </c>
      <c r="F5853" s="45" t="n">
        <v>16</v>
      </c>
    </row>
    <row r="5854" customFormat="false" ht="15" hidden="false" customHeight="false" outlineLevel="0" collapsed="false">
      <c r="A5854" s="7" t="s">
        <v>3143</v>
      </c>
      <c r="B5854" s="7" t="s">
        <v>12325</v>
      </c>
      <c r="C5854" s="44" t="n">
        <v>0</v>
      </c>
      <c r="D5854" s="44" t="n">
        <v>1</v>
      </c>
      <c r="E5854" s="38" t="n">
        <f aca="false">IFERROR(C5854/D5854,0)</f>
        <v>0</v>
      </c>
      <c r="F5854" s="45" t="n">
        <v>47</v>
      </c>
    </row>
    <row r="5855" customFormat="false" ht="15" hidden="false" customHeight="false" outlineLevel="0" collapsed="false">
      <c r="A5855" s="7" t="s">
        <v>3123</v>
      </c>
      <c r="B5855" s="7" t="s">
        <v>12291</v>
      </c>
      <c r="C5855" s="44" t="n">
        <v>0</v>
      </c>
      <c r="D5855" s="44" t="n">
        <v>1</v>
      </c>
      <c r="E5855" s="38" t="n">
        <f aca="false">IFERROR(C5855/D5855,0)</f>
        <v>0</v>
      </c>
      <c r="F5855" s="45" t="n">
        <v>25</v>
      </c>
    </row>
    <row r="5856" customFormat="false" ht="15" hidden="false" customHeight="false" outlineLevel="0" collapsed="false">
      <c r="A5856" s="7" t="s">
        <v>7098</v>
      </c>
      <c r="B5856" s="7" t="s">
        <v>12285</v>
      </c>
      <c r="C5856" s="44" t="n">
        <v>0</v>
      </c>
      <c r="D5856" s="44" t="n">
        <v>1</v>
      </c>
      <c r="E5856" s="38" t="n">
        <f aca="false">IFERROR(C5856/D5856,0)</f>
        <v>0</v>
      </c>
      <c r="F5856" s="45" t="n">
        <v>47</v>
      </c>
    </row>
    <row r="5857" customFormat="false" ht="15" hidden="false" customHeight="false" outlineLevel="0" collapsed="false">
      <c r="A5857" s="7" t="s">
        <v>5169</v>
      </c>
      <c r="B5857" s="7" t="s">
        <v>12289</v>
      </c>
      <c r="C5857" s="44" t="n">
        <v>0</v>
      </c>
      <c r="D5857" s="44" t="n">
        <v>1</v>
      </c>
      <c r="E5857" s="38" t="n">
        <f aca="false">IFERROR(C5857/D5857,0)</f>
        <v>0</v>
      </c>
      <c r="F5857" s="45" t="n">
        <v>24</v>
      </c>
    </row>
    <row r="5858" customFormat="false" ht="15" hidden="false" customHeight="false" outlineLevel="0" collapsed="false">
      <c r="A5858" s="7" t="s">
        <v>5679</v>
      </c>
      <c r="B5858" s="7" t="s">
        <v>12284</v>
      </c>
      <c r="C5858" s="44" t="n">
        <v>0</v>
      </c>
      <c r="D5858" s="44" t="n">
        <v>1</v>
      </c>
      <c r="E5858" s="38" t="n">
        <f aca="false">IFERROR(C5858/D5858,0)</f>
        <v>0</v>
      </c>
      <c r="F5858" s="45" t="n">
        <v>53</v>
      </c>
    </row>
    <row r="5859" customFormat="false" ht="15" hidden="false" customHeight="false" outlineLevel="0" collapsed="false">
      <c r="A5859" s="7" t="s">
        <v>3576</v>
      </c>
      <c r="B5859" s="7" t="s">
        <v>12283</v>
      </c>
      <c r="C5859" s="44" t="n">
        <v>0</v>
      </c>
      <c r="D5859" s="44" t="n">
        <v>1</v>
      </c>
      <c r="E5859" s="38" t="n">
        <f aca="false">IFERROR(C5859/D5859,0)</f>
        <v>0</v>
      </c>
      <c r="F5859" s="45" t="n">
        <v>21</v>
      </c>
    </row>
    <row r="5860" customFormat="false" ht="15" hidden="false" customHeight="false" outlineLevel="0" collapsed="false">
      <c r="A5860" s="7" t="s">
        <v>5676</v>
      </c>
      <c r="B5860" s="7" t="s">
        <v>12285</v>
      </c>
      <c r="C5860" s="44" t="n">
        <v>0</v>
      </c>
      <c r="D5860" s="44" t="n">
        <v>1</v>
      </c>
      <c r="E5860" s="38" t="n">
        <f aca="false">IFERROR(C5860/D5860,0)</f>
        <v>0</v>
      </c>
      <c r="F5860" s="45" t="n">
        <v>54</v>
      </c>
    </row>
    <row r="5861" customFormat="false" ht="15" hidden="false" customHeight="false" outlineLevel="0" collapsed="false">
      <c r="A5861" s="7" t="s">
        <v>8177</v>
      </c>
      <c r="B5861" s="7" t="s">
        <v>12284</v>
      </c>
      <c r="C5861" s="44" t="n">
        <v>0</v>
      </c>
      <c r="D5861" s="44" t="n">
        <v>1</v>
      </c>
      <c r="E5861" s="38" t="n">
        <f aca="false">IFERROR(C5861/D5861,0)</f>
        <v>0</v>
      </c>
      <c r="F5861" s="45" t="n">
        <v>58</v>
      </c>
    </row>
    <row r="5862" customFormat="false" ht="15" hidden="false" customHeight="false" outlineLevel="0" collapsed="false">
      <c r="A5862" s="7" t="s">
        <v>8347</v>
      </c>
      <c r="B5862" s="7" t="s">
        <v>12284</v>
      </c>
      <c r="C5862" s="44" t="n">
        <v>0</v>
      </c>
      <c r="D5862" s="44" t="n">
        <v>1</v>
      </c>
      <c r="E5862" s="38" t="n">
        <f aca="false">IFERROR(C5862/D5862,0)</f>
        <v>0</v>
      </c>
      <c r="F5862" s="45" t="n">
        <v>62</v>
      </c>
    </row>
    <row r="5863" customFormat="false" ht="15" hidden="false" customHeight="false" outlineLevel="0" collapsed="false">
      <c r="A5863" s="7" t="s">
        <v>6558</v>
      </c>
      <c r="B5863" s="7" t="s">
        <v>12280</v>
      </c>
      <c r="C5863" s="44" t="n">
        <v>0</v>
      </c>
      <c r="D5863" s="44" t="n">
        <v>1</v>
      </c>
      <c r="E5863" s="38" t="n">
        <f aca="false">IFERROR(C5863/D5863,0)</f>
        <v>0</v>
      </c>
      <c r="F5863" s="45" t="n">
        <v>31</v>
      </c>
    </row>
    <row r="5864" customFormat="false" ht="15" hidden="false" customHeight="false" outlineLevel="0" collapsed="false">
      <c r="A5864" s="7" t="s">
        <v>8411</v>
      </c>
      <c r="B5864" s="7" t="s">
        <v>12280</v>
      </c>
      <c r="C5864" s="44" t="n">
        <v>0</v>
      </c>
      <c r="D5864" s="44" t="n">
        <v>1</v>
      </c>
      <c r="E5864" s="38" t="n">
        <f aca="false">IFERROR(C5864/D5864,0)</f>
        <v>0</v>
      </c>
      <c r="F5864" s="45" t="n">
        <v>22</v>
      </c>
    </row>
    <row r="5865" customFormat="false" ht="15" hidden="false" customHeight="false" outlineLevel="0" collapsed="false">
      <c r="A5865" s="7" t="s">
        <v>9158</v>
      </c>
      <c r="B5865" s="7" t="s">
        <v>12285</v>
      </c>
      <c r="C5865" s="44" t="n">
        <v>0</v>
      </c>
      <c r="D5865" s="44" t="n">
        <v>1</v>
      </c>
      <c r="E5865" s="38" t="n">
        <f aca="false">IFERROR(C5865/D5865,0)</f>
        <v>0</v>
      </c>
      <c r="F5865" s="45" t="n">
        <v>14</v>
      </c>
    </row>
    <row r="5866" customFormat="false" ht="15" hidden="false" customHeight="false" outlineLevel="0" collapsed="false">
      <c r="A5866" s="7" t="s">
        <v>3918</v>
      </c>
      <c r="B5866" s="7" t="s">
        <v>12309</v>
      </c>
      <c r="C5866" s="44" t="n">
        <v>0</v>
      </c>
      <c r="D5866" s="44" t="n">
        <v>1</v>
      </c>
      <c r="E5866" s="38" t="n">
        <f aca="false">IFERROR(C5866/D5866,0)</f>
        <v>0</v>
      </c>
      <c r="F5866" s="45" t="n">
        <v>44</v>
      </c>
    </row>
    <row r="5867" customFormat="false" ht="15" hidden="false" customHeight="false" outlineLevel="0" collapsed="false">
      <c r="A5867" s="7" t="s">
        <v>5128</v>
      </c>
      <c r="B5867" s="7" t="s">
        <v>12325</v>
      </c>
      <c r="C5867" s="44" t="n">
        <v>0</v>
      </c>
      <c r="D5867" s="44" t="n">
        <v>1</v>
      </c>
      <c r="E5867" s="38" t="n">
        <f aca="false">IFERROR(C5867/D5867,0)</f>
        <v>0</v>
      </c>
      <c r="F5867" s="45" t="n">
        <v>30</v>
      </c>
    </row>
    <row r="5868" customFormat="false" ht="15" hidden="false" customHeight="false" outlineLevel="0" collapsed="false">
      <c r="A5868" s="7" t="s">
        <v>9219</v>
      </c>
      <c r="B5868" s="7" t="s">
        <v>12284</v>
      </c>
      <c r="C5868" s="44" t="n">
        <v>0</v>
      </c>
      <c r="D5868" s="44" t="n">
        <v>1</v>
      </c>
      <c r="E5868" s="38" t="n">
        <f aca="false">IFERROR(C5868/D5868,0)</f>
        <v>0</v>
      </c>
      <c r="F5868" s="45" t="n">
        <v>54</v>
      </c>
    </row>
    <row r="5869" customFormat="false" ht="15" hidden="false" customHeight="false" outlineLevel="0" collapsed="false">
      <c r="A5869" s="7" t="s">
        <v>3116</v>
      </c>
      <c r="B5869" s="7" t="s">
        <v>12325</v>
      </c>
      <c r="C5869" s="44" t="n">
        <v>0</v>
      </c>
      <c r="D5869" s="44" t="n">
        <v>1</v>
      </c>
      <c r="E5869" s="38" t="n">
        <f aca="false">IFERROR(C5869/D5869,0)</f>
        <v>0</v>
      </c>
      <c r="F5869" s="45" t="n">
        <v>33</v>
      </c>
    </row>
    <row r="5870" customFormat="false" ht="15" hidden="false" customHeight="false" outlineLevel="0" collapsed="false">
      <c r="A5870" s="7" t="s">
        <v>5870</v>
      </c>
      <c r="B5870" s="7" t="s">
        <v>12325</v>
      </c>
      <c r="C5870" s="44" t="n">
        <v>0</v>
      </c>
      <c r="D5870" s="44" t="n">
        <v>1</v>
      </c>
      <c r="E5870" s="38" t="n">
        <f aca="false">IFERROR(C5870/D5870,0)</f>
        <v>0</v>
      </c>
      <c r="F5870" s="45" t="n">
        <v>52</v>
      </c>
    </row>
    <row r="5871" customFormat="false" ht="15" hidden="false" customHeight="false" outlineLevel="0" collapsed="false">
      <c r="A5871" s="7" t="s">
        <v>5194</v>
      </c>
      <c r="B5871" s="7" t="s">
        <v>12280</v>
      </c>
      <c r="C5871" s="44" t="n">
        <v>0</v>
      </c>
      <c r="D5871" s="44" t="n">
        <v>1</v>
      </c>
      <c r="E5871" s="38" t="n">
        <f aca="false">IFERROR(C5871/D5871,0)</f>
        <v>0</v>
      </c>
      <c r="F5871" s="45" t="n">
        <v>26</v>
      </c>
    </row>
    <row r="5872" customFormat="false" ht="15" hidden="false" customHeight="false" outlineLevel="0" collapsed="false">
      <c r="A5872" s="7" t="s">
        <v>8172</v>
      </c>
      <c r="B5872" s="7" t="s">
        <v>12309</v>
      </c>
      <c r="C5872" s="44" t="n">
        <v>0</v>
      </c>
      <c r="D5872" s="44" t="n">
        <v>1</v>
      </c>
      <c r="E5872" s="38" t="n">
        <f aca="false">IFERROR(C5872/D5872,0)</f>
        <v>0</v>
      </c>
      <c r="F5872" s="45" t="n">
        <v>45</v>
      </c>
    </row>
    <row r="5873" customFormat="false" ht="15" hidden="false" customHeight="false" outlineLevel="0" collapsed="false">
      <c r="A5873" s="7" t="s">
        <v>5855</v>
      </c>
      <c r="B5873" s="7" t="s">
        <v>12298</v>
      </c>
      <c r="C5873" s="44" t="n">
        <v>0</v>
      </c>
      <c r="D5873" s="44" t="n">
        <v>1</v>
      </c>
      <c r="E5873" s="38" t="n">
        <f aca="false">IFERROR(C5873/D5873,0)</f>
        <v>0</v>
      </c>
      <c r="F5873" s="45" t="n">
        <v>34</v>
      </c>
    </row>
    <row r="5874" customFormat="false" ht="15" hidden="false" customHeight="false" outlineLevel="0" collapsed="false">
      <c r="A5874" s="7" t="s">
        <v>8087</v>
      </c>
      <c r="B5874" s="7" t="s">
        <v>12325</v>
      </c>
      <c r="C5874" s="44" t="n">
        <v>0</v>
      </c>
      <c r="D5874" s="44" t="n">
        <v>1</v>
      </c>
      <c r="E5874" s="38" t="n">
        <f aca="false">IFERROR(C5874/D5874,0)</f>
        <v>0</v>
      </c>
      <c r="F5874" s="45" t="n">
        <v>25</v>
      </c>
    </row>
    <row r="5875" customFormat="false" ht="15" hidden="false" customHeight="false" outlineLevel="0" collapsed="false">
      <c r="A5875" s="7" t="s">
        <v>3117</v>
      </c>
      <c r="B5875" s="7" t="s">
        <v>12292</v>
      </c>
      <c r="C5875" s="44" t="n">
        <v>0</v>
      </c>
      <c r="D5875" s="44" t="n">
        <v>1</v>
      </c>
      <c r="E5875" s="38" t="n">
        <f aca="false">IFERROR(C5875/D5875,0)</f>
        <v>0</v>
      </c>
      <c r="F5875" s="45" t="n">
        <v>9</v>
      </c>
    </row>
    <row r="5876" customFormat="false" ht="15" hidden="false" customHeight="false" outlineLevel="0" collapsed="false">
      <c r="A5876" s="7" t="s">
        <v>5833</v>
      </c>
      <c r="B5876" s="7" t="s">
        <v>12280</v>
      </c>
      <c r="C5876" s="44" t="n">
        <v>0</v>
      </c>
      <c r="D5876" s="44" t="n">
        <v>1</v>
      </c>
      <c r="E5876" s="38" t="n">
        <f aca="false">IFERROR(C5876/D5876,0)</f>
        <v>0</v>
      </c>
      <c r="F5876" s="45" t="n">
        <v>14</v>
      </c>
    </row>
    <row r="5877" customFormat="false" ht="15" hidden="false" customHeight="false" outlineLevel="0" collapsed="false">
      <c r="A5877" s="7" t="s">
        <v>5084</v>
      </c>
      <c r="B5877" s="7" t="s">
        <v>12307</v>
      </c>
      <c r="C5877" s="44" t="n">
        <v>0</v>
      </c>
      <c r="D5877" s="44" t="n">
        <v>1</v>
      </c>
      <c r="E5877" s="38" t="n">
        <f aca="false">IFERROR(C5877/D5877,0)</f>
        <v>0</v>
      </c>
      <c r="F5877" s="45" t="n">
        <v>32</v>
      </c>
    </row>
    <row r="5878" customFormat="false" ht="15" hidden="false" customHeight="false" outlineLevel="0" collapsed="false">
      <c r="A5878" s="7" t="s">
        <v>3718</v>
      </c>
      <c r="B5878" s="7" t="s">
        <v>12325</v>
      </c>
      <c r="C5878" s="44" t="n">
        <v>0</v>
      </c>
      <c r="D5878" s="44" t="n">
        <v>1</v>
      </c>
      <c r="E5878" s="38" t="n">
        <f aca="false">IFERROR(C5878/D5878,0)</f>
        <v>0</v>
      </c>
      <c r="F5878" s="45" t="n">
        <v>31</v>
      </c>
    </row>
    <row r="5879" customFormat="false" ht="15" hidden="false" customHeight="false" outlineLevel="0" collapsed="false">
      <c r="A5879" s="7" t="s">
        <v>9213</v>
      </c>
      <c r="B5879" s="7" t="s">
        <v>12285</v>
      </c>
      <c r="C5879" s="44" t="n">
        <v>0</v>
      </c>
      <c r="D5879" s="44" t="n">
        <v>1</v>
      </c>
      <c r="E5879" s="38" t="n">
        <f aca="false">IFERROR(C5879/D5879,0)</f>
        <v>0</v>
      </c>
      <c r="F5879" s="45" t="n">
        <v>12</v>
      </c>
    </row>
    <row r="5880" customFormat="false" ht="15" hidden="false" customHeight="false" outlineLevel="0" collapsed="false">
      <c r="A5880" s="7" t="s">
        <v>6537</v>
      </c>
      <c r="B5880" s="7" t="s">
        <v>12280</v>
      </c>
      <c r="C5880" s="44" t="n">
        <v>0</v>
      </c>
      <c r="D5880" s="44" t="n">
        <v>1</v>
      </c>
      <c r="E5880" s="38" t="n">
        <f aca="false">IFERROR(C5880/D5880,0)</f>
        <v>0</v>
      </c>
      <c r="F5880" s="45" t="n">
        <v>23</v>
      </c>
    </row>
    <row r="5881" customFormat="false" ht="15" hidden="false" customHeight="false" outlineLevel="0" collapsed="false">
      <c r="A5881" s="7" t="s">
        <v>8441</v>
      </c>
      <c r="B5881" s="7" t="s">
        <v>12285</v>
      </c>
      <c r="C5881" s="44" t="n">
        <v>0</v>
      </c>
      <c r="D5881" s="44" t="n">
        <v>1</v>
      </c>
      <c r="E5881" s="38" t="n">
        <f aca="false">IFERROR(C5881/D5881,0)</f>
        <v>0</v>
      </c>
      <c r="F5881" s="45" t="n">
        <v>26</v>
      </c>
    </row>
    <row r="5882" customFormat="false" ht="15" hidden="false" customHeight="false" outlineLevel="0" collapsed="false">
      <c r="A5882" s="7" t="s">
        <v>4867</v>
      </c>
      <c r="B5882" s="7" t="s">
        <v>12280</v>
      </c>
      <c r="C5882" s="44" t="n">
        <v>0</v>
      </c>
      <c r="D5882" s="44" t="n">
        <v>1</v>
      </c>
      <c r="E5882" s="38" t="n">
        <f aca="false">IFERROR(C5882/D5882,0)</f>
        <v>0</v>
      </c>
      <c r="F5882" s="45" t="n">
        <v>27</v>
      </c>
    </row>
    <row r="5883" customFormat="false" ht="15" hidden="false" customHeight="false" outlineLevel="0" collapsed="false">
      <c r="A5883" s="7" t="s">
        <v>8341</v>
      </c>
      <c r="B5883" s="7" t="s">
        <v>12285</v>
      </c>
      <c r="C5883" s="44" t="n">
        <v>0</v>
      </c>
      <c r="D5883" s="44" t="n">
        <v>1</v>
      </c>
      <c r="E5883" s="38" t="n">
        <f aca="false">IFERROR(C5883/D5883,0)</f>
        <v>0</v>
      </c>
      <c r="F5883" s="45" t="n">
        <v>29</v>
      </c>
    </row>
    <row r="5884" customFormat="false" ht="15" hidden="false" customHeight="false" outlineLevel="0" collapsed="false">
      <c r="A5884" s="7" t="s">
        <v>8167</v>
      </c>
      <c r="B5884" s="7" t="s">
        <v>12285</v>
      </c>
      <c r="C5884" s="44" t="n">
        <v>0</v>
      </c>
      <c r="D5884" s="44" t="n">
        <v>1</v>
      </c>
      <c r="E5884" s="38" t="n">
        <f aca="false">IFERROR(C5884/D5884,0)</f>
        <v>0</v>
      </c>
      <c r="F5884" s="45" t="n">
        <v>8</v>
      </c>
    </row>
    <row r="5885" customFormat="false" ht="15" hidden="false" customHeight="false" outlineLevel="0" collapsed="false">
      <c r="A5885" s="7" t="s">
        <v>2866</v>
      </c>
      <c r="B5885" s="7" t="s">
        <v>12309</v>
      </c>
      <c r="C5885" s="44" t="n">
        <v>0</v>
      </c>
      <c r="D5885" s="44" t="n">
        <v>1</v>
      </c>
      <c r="E5885" s="38" t="n">
        <f aca="false">IFERROR(C5885/D5885,0)</f>
        <v>0</v>
      </c>
      <c r="F5885" s="45" t="n">
        <v>17</v>
      </c>
    </row>
    <row r="5886" customFormat="false" ht="15" hidden="false" customHeight="false" outlineLevel="0" collapsed="false">
      <c r="A5886" s="7" t="s">
        <v>4594</v>
      </c>
      <c r="B5886" s="7" t="s">
        <v>12338</v>
      </c>
      <c r="C5886" s="44" t="n">
        <v>0</v>
      </c>
      <c r="D5886" s="44" t="n">
        <v>1</v>
      </c>
      <c r="E5886" s="38" t="n">
        <f aca="false">IFERROR(C5886/D5886,0)</f>
        <v>0</v>
      </c>
      <c r="F5886" s="45" t="n">
        <v>26</v>
      </c>
    </row>
    <row r="5887" customFormat="false" ht="15" hidden="false" customHeight="false" outlineLevel="0" collapsed="false">
      <c r="A5887" s="7" t="s">
        <v>4618</v>
      </c>
      <c r="B5887" s="7" t="s">
        <v>12280</v>
      </c>
      <c r="C5887" s="44" t="n">
        <v>0</v>
      </c>
      <c r="D5887" s="44" t="n">
        <v>1</v>
      </c>
      <c r="E5887" s="38" t="n">
        <f aca="false">IFERROR(C5887/D5887,0)</f>
        <v>0</v>
      </c>
      <c r="F5887" s="45" t="n">
        <v>10</v>
      </c>
    </row>
    <row r="5888" customFormat="false" ht="15" hidden="false" customHeight="false" outlineLevel="0" collapsed="false">
      <c r="A5888" s="7" t="s">
        <v>3126</v>
      </c>
      <c r="B5888" s="7" t="s">
        <v>12293</v>
      </c>
      <c r="C5888" s="44" t="n">
        <v>0</v>
      </c>
      <c r="D5888" s="44" t="n">
        <v>1</v>
      </c>
      <c r="E5888" s="38" t="n">
        <f aca="false">IFERROR(C5888/D5888,0)</f>
        <v>0</v>
      </c>
      <c r="F5888" s="45" t="n">
        <v>43</v>
      </c>
    </row>
    <row r="5889" customFormat="false" ht="15" hidden="false" customHeight="false" outlineLevel="0" collapsed="false">
      <c r="A5889" s="7" t="s">
        <v>8463</v>
      </c>
      <c r="B5889" s="7" t="s">
        <v>12285</v>
      </c>
      <c r="C5889" s="44" t="n">
        <v>0</v>
      </c>
      <c r="D5889" s="44" t="n">
        <v>1</v>
      </c>
      <c r="E5889" s="38" t="n">
        <f aca="false">IFERROR(C5889/D5889,0)</f>
        <v>0</v>
      </c>
      <c r="F5889" s="45" t="n">
        <v>27</v>
      </c>
    </row>
    <row r="5890" customFormat="false" ht="15" hidden="false" customHeight="false" outlineLevel="0" collapsed="false">
      <c r="A5890" s="7" t="s">
        <v>7613</v>
      </c>
      <c r="B5890" s="7" t="s">
        <v>12281</v>
      </c>
      <c r="C5890" s="44" t="n">
        <v>0</v>
      </c>
      <c r="D5890" s="44" t="n">
        <v>1</v>
      </c>
      <c r="E5890" s="38" t="n">
        <f aca="false">IFERROR(C5890/D5890,0)</f>
        <v>0</v>
      </c>
      <c r="F5890" s="45" t="n">
        <v>9</v>
      </c>
    </row>
    <row r="5891" customFormat="false" ht="15" hidden="false" customHeight="false" outlineLevel="0" collapsed="false">
      <c r="A5891" s="7" t="s">
        <v>6519</v>
      </c>
      <c r="B5891" s="7" t="s">
        <v>12323</v>
      </c>
      <c r="C5891" s="44" t="n">
        <v>0</v>
      </c>
      <c r="D5891" s="44" t="n">
        <v>1</v>
      </c>
      <c r="E5891" s="38" t="n">
        <f aca="false">IFERROR(C5891/D5891,0)</f>
        <v>0</v>
      </c>
      <c r="F5891" s="45" t="n">
        <v>39</v>
      </c>
    </row>
    <row r="5892" customFormat="false" ht="15" hidden="false" customHeight="false" outlineLevel="0" collapsed="false">
      <c r="A5892" s="7" t="s">
        <v>2391</v>
      </c>
      <c r="B5892" s="7" t="s">
        <v>12296</v>
      </c>
      <c r="C5892" s="44" t="n">
        <v>0</v>
      </c>
      <c r="D5892" s="44" t="n">
        <v>1</v>
      </c>
      <c r="E5892" s="38" t="n">
        <f aca="false">IFERROR(C5892/D5892,0)</f>
        <v>0</v>
      </c>
      <c r="F5892" s="45" t="n">
        <v>24</v>
      </c>
    </row>
    <row r="5893" customFormat="false" ht="15" hidden="false" customHeight="false" outlineLevel="0" collapsed="false">
      <c r="A5893" s="7" t="s">
        <v>2775</v>
      </c>
      <c r="B5893" s="7" t="s">
        <v>12285</v>
      </c>
      <c r="C5893" s="44" t="n">
        <v>0</v>
      </c>
      <c r="D5893" s="44" t="n">
        <v>1</v>
      </c>
      <c r="E5893" s="38" t="n">
        <f aca="false">IFERROR(C5893/D5893,0)</f>
        <v>0</v>
      </c>
      <c r="F5893" s="45" t="n">
        <v>9</v>
      </c>
    </row>
    <row r="5894" customFormat="false" ht="15" hidden="false" customHeight="false" outlineLevel="0" collapsed="false">
      <c r="A5894" s="7" t="s">
        <v>8473</v>
      </c>
      <c r="B5894" s="7" t="s">
        <v>12280</v>
      </c>
      <c r="C5894" s="44" t="n">
        <v>0</v>
      </c>
      <c r="D5894" s="44" t="n">
        <v>1</v>
      </c>
      <c r="E5894" s="38" t="n">
        <f aca="false">IFERROR(C5894/D5894,0)</f>
        <v>0</v>
      </c>
      <c r="F5894" s="45" t="n">
        <v>31</v>
      </c>
    </row>
    <row r="5895" customFormat="false" ht="15" hidden="false" customHeight="false" outlineLevel="0" collapsed="false">
      <c r="A5895" s="7" t="s">
        <v>6147</v>
      </c>
      <c r="B5895" s="7" t="s">
        <v>12288</v>
      </c>
      <c r="C5895" s="44" t="n">
        <v>0</v>
      </c>
      <c r="D5895" s="44" t="n">
        <v>1</v>
      </c>
      <c r="E5895" s="38" t="n">
        <f aca="false">IFERROR(C5895/D5895,0)</f>
        <v>0</v>
      </c>
      <c r="F5895" s="45" t="n">
        <v>67</v>
      </c>
    </row>
    <row r="5896" customFormat="false" ht="15" hidden="false" customHeight="false" outlineLevel="0" collapsed="false">
      <c r="A5896" s="7" t="s">
        <v>3330</v>
      </c>
      <c r="B5896" s="7" t="s">
        <v>12367</v>
      </c>
      <c r="C5896" s="44" t="n">
        <v>0</v>
      </c>
      <c r="D5896" s="44" t="n">
        <v>1</v>
      </c>
      <c r="E5896" s="38" t="n">
        <f aca="false">IFERROR(C5896/D5896,0)</f>
        <v>0</v>
      </c>
      <c r="F5896" s="45" t="n">
        <v>48</v>
      </c>
    </row>
    <row r="5897" customFormat="false" ht="15" hidden="false" customHeight="false" outlineLevel="0" collapsed="false">
      <c r="A5897" s="7" t="s">
        <v>9124</v>
      </c>
      <c r="B5897" s="7" t="s">
        <v>12285</v>
      </c>
      <c r="C5897" s="44" t="n">
        <v>0</v>
      </c>
      <c r="D5897" s="44" t="n">
        <v>1</v>
      </c>
      <c r="E5897" s="38" t="n">
        <f aca="false">IFERROR(C5897/D5897,0)</f>
        <v>0</v>
      </c>
      <c r="F5897" s="45" t="n">
        <v>5</v>
      </c>
    </row>
    <row r="5898" customFormat="false" ht="15" hidden="false" customHeight="false" outlineLevel="0" collapsed="false">
      <c r="A5898" s="7" t="s">
        <v>8480</v>
      </c>
      <c r="B5898" s="7" t="s">
        <v>12285</v>
      </c>
      <c r="C5898" s="44" t="n">
        <v>0</v>
      </c>
      <c r="D5898" s="44" t="n">
        <v>1</v>
      </c>
      <c r="E5898" s="38" t="n">
        <f aca="false">IFERROR(C5898/D5898,0)</f>
        <v>0</v>
      </c>
      <c r="F5898" s="45" t="n">
        <v>27</v>
      </c>
    </row>
    <row r="5899" customFormat="false" ht="15" hidden="false" customHeight="false" outlineLevel="0" collapsed="false">
      <c r="A5899" s="7" t="s">
        <v>7493</v>
      </c>
      <c r="B5899" s="7" t="s">
        <v>12285</v>
      </c>
      <c r="C5899" s="44" t="n">
        <v>0</v>
      </c>
      <c r="D5899" s="44" t="n">
        <v>1</v>
      </c>
      <c r="E5899" s="38" t="n">
        <f aca="false">IFERROR(C5899/D5899,0)</f>
        <v>0</v>
      </c>
      <c r="F5899" s="45" t="n">
        <v>45</v>
      </c>
    </row>
    <row r="5900" customFormat="false" ht="15" hidden="false" customHeight="false" outlineLevel="0" collapsed="false">
      <c r="A5900" s="7" t="s">
        <v>2792</v>
      </c>
      <c r="B5900" s="7" t="s">
        <v>12295</v>
      </c>
      <c r="C5900" s="44" t="n">
        <v>0</v>
      </c>
      <c r="D5900" s="44" t="n">
        <v>1</v>
      </c>
      <c r="E5900" s="38" t="n">
        <f aca="false">IFERROR(C5900/D5900,0)</f>
        <v>0</v>
      </c>
      <c r="F5900" s="45" t="n">
        <v>22</v>
      </c>
    </row>
    <row r="5901" customFormat="false" ht="15" hidden="false" customHeight="false" outlineLevel="0" collapsed="false">
      <c r="A5901" s="7" t="s">
        <v>2402</v>
      </c>
      <c r="B5901" s="7" t="s">
        <v>12359</v>
      </c>
      <c r="C5901" s="44" t="n">
        <v>0</v>
      </c>
      <c r="D5901" s="44" t="n">
        <v>1</v>
      </c>
      <c r="E5901" s="38" t="n">
        <f aca="false">IFERROR(C5901/D5901,0)</f>
        <v>0</v>
      </c>
      <c r="F5901" s="45" t="n">
        <v>36</v>
      </c>
    </row>
    <row r="5902" customFormat="false" ht="15" hidden="false" customHeight="false" outlineLevel="0" collapsed="false">
      <c r="A5902" s="7" t="s">
        <v>2432</v>
      </c>
      <c r="B5902" s="7" t="s">
        <v>12359</v>
      </c>
      <c r="C5902" s="44" t="n">
        <v>0</v>
      </c>
      <c r="D5902" s="44" t="n">
        <v>1</v>
      </c>
      <c r="E5902" s="38" t="n">
        <f aca="false">IFERROR(C5902/D5902,0)</f>
        <v>0</v>
      </c>
      <c r="F5902" s="45" t="n">
        <v>31</v>
      </c>
    </row>
    <row r="5903" customFormat="false" ht="15" hidden="false" customHeight="false" outlineLevel="0" collapsed="false">
      <c r="A5903" s="7" t="s">
        <v>7505</v>
      </c>
      <c r="B5903" s="7" t="s">
        <v>12302</v>
      </c>
      <c r="C5903" s="44" t="n">
        <v>0</v>
      </c>
      <c r="D5903" s="44" t="n">
        <v>1</v>
      </c>
      <c r="E5903" s="38" t="n">
        <f aca="false">IFERROR(C5903/D5903,0)</f>
        <v>0</v>
      </c>
      <c r="F5903" s="45" t="n">
        <v>57</v>
      </c>
    </row>
    <row r="5904" customFormat="false" ht="15" hidden="false" customHeight="false" outlineLevel="0" collapsed="false">
      <c r="A5904" s="7" t="s">
        <v>7028</v>
      </c>
      <c r="B5904" s="7" t="s">
        <v>12285</v>
      </c>
      <c r="C5904" s="44" t="n">
        <v>0</v>
      </c>
      <c r="D5904" s="44" t="n">
        <v>1</v>
      </c>
      <c r="E5904" s="38" t="n">
        <f aca="false">IFERROR(C5904/D5904,0)</f>
        <v>0</v>
      </c>
      <c r="F5904" s="45" t="n">
        <v>18</v>
      </c>
    </row>
    <row r="5905" customFormat="false" ht="15" hidden="false" customHeight="false" outlineLevel="0" collapsed="false">
      <c r="A5905" s="7" t="s">
        <v>8064</v>
      </c>
      <c r="B5905" s="7" t="s">
        <v>12281</v>
      </c>
      <c r="C5905" s="44" t="n">
        <v>0</v>
      </c>
      <c r="D5905" s="44" t="n">
        <v>1</v>
      </c>
      <c r="E5905" s="38" t="n">
        <f aca="false">IFERROR(C5905/D5905,0)</f>
        <v>0</v>
      </c>
      <c r="F5905" s="45" t="n">
        <v>14</v>
      </c>
    </row>
    <row r="5906" customFormat="false" ht="15" hidden="false" customHeight="false" outlineLevel="0" collapsed="false">
      <c r="A5906" s="7" t="s">
        <v>8486</v>
      </c>
      <c r="B5906" s="7" t="s">
        <v>12285</v>
      </c>
      <c r="C5906" s="44" t="n">
        <v>0</v>
      </c>
      <c r="D5906" s="44" t="n">
        <v>1</v>
      </c>
      <c r="E5906" s="38" t="n">
        <f aca="false">IFERROR(C5906/D5906,0)</f>
        <v>0</v>
      </c>
      <c r="F5906" s="45" t="n">
        <v>15</v>
      </c>
    </row>
    <row r="5907" customFormat="false" ht="15" hidden="false" customHeight="false" outlineLevel="0" collapsed="false">
      <c r="A5907" s="7" t="s">
        <v>9110</v>
      </c>
      <c r="B5907" s="7" t="s">
        <v>12285</v>
      </c>
      <c r="C5907" s="44" t="n">
        <v>0</v>
      </c>
      <c r="D5907" s="44" t="n">
        <v>1</v>
      </c>
      <c r="E5907" s="38" t="n">
        <f aca="false">IFERROR(C5907/D5907,0)</f>
        <v>0</v>
      </c>
      <c r="F5907" s="45" t="n">
        <v>20</v>
      </c>
    </row>
    <row r="5908" customFormat="false" ht="15" hidden="false" customHeight="false" outlineLevel="0" collapsed="false">
      <c r="A5908" s="7" t="s">
        <v>7507</v>
      </c>
      <c r="B5908" s="7" t="s">
        <v>12284</v>
      </c>
      <c r="C5908" s="44" t="n">
        <v>0</v>
      </c>
      <c r="D5908" s="44" t="n">
        <v>1</v>
      </c>
      <c r="E5908" s="38" t="n">
        <f aca="false">IFERROR(C5908/D5908,0)</f>
        <v>0</v>
      </c>
      <c r="F5908" s="45" t="n">
        <v>59</v>
      </c>
    </row>
    <row r="5909" customFormat="false" ht="15" hidden="false" customHeight="false" outlineLevel="0" collapsed="false">
      <c r="A5909" s="7" t="s">
        <v>8061</v>
      </c>
      <c r="B5909" s="7" t="s">
        <v>12322</v>
      </c>
      <c r="C5909" s="44" t="n">
        <v>0</v>
      </c>
      <c r="D5909" s="44" t="n">
        <v>1</v>
      </c>
      <c r="E5909" s="38" t="n">
        <f aca="false">IFERROR(C5909/D5909,0)</f>
        <v>0</v>
      </c>
      <c r="F5909" s="45" t="n">
        <v>43</v>
      </c>
    </row>
    <row r="5910" customFormat="false" ht="15" hidden="false" customHeight="false" outlineLevel="0" collapsed="false">
      <c r="A5910" s="7" t="s">
        <v>8165</v>
      </c>
      <c r="B5910" s="7" t="s">
        <v>12285</v>
      </c>
      <c r="C5910" s="44" t="n">
        <v>0</v>
      </c>
      <c r="D5910" s="44" t="n">
        <v>1</v>
      </c>
      <c r="E5910" s="38" t="n">
        <f aca="false">IFERROR(C5910/D5910,0)</f>
        <v>0</v>
      </c>
      <c r="F5910" s="45" t="n">
        <v>35</v>
      </c>
    </row>
    <row r="5911" customFormat="false" ht="15" hidden="false" customHeight="false" outlineLevel="0" collapsed="false">
      <c r="A5911" s="7" t="s">
        <v>6472</v>
      </c>
      <c r="B5911" s="7" t="s">
        <v>12285</v>
      </c>
      <c r="C5911" s="44" t="n">
        <v>0</v>
      </c>
      <c r="D5911" s="44" t="n">
        <v>1</v>
      </c>
      <c r="E5911" s="38" t="n">
        <f aca="false">IFERROR(C5911/D5911,0)</f>
        <v>0</v>
      </c>
      <c r="F5911" s="45" t="n">
        <v>18</v>
      </c>
    </row>
    <row r="5912" customFormat="false" ht="15" hidden="false" customHeight="false" outlineLevel="0" collapsed="false">
      <c r="A5912" s="7" t="s">
        <v>5583</v>
      </c>
      <c r="B5912" s="7" t="s">
        <v>12285</v>
      </c>
      <c r="C5912" s="44" t="n">
        <v>0</v>
      </c>
      <c r="D5912" s="44" t="n">
        <v>1</v>
      </c>
      <c r="E5912" s="38" t="n">
        <f aca="false">IFERROR(C5912/D5912,0)</f>
        <v>0</v>
      </c>
      <c r="F5912" s="45" t="n">
        <v>20</v>
      </c>
    </row>
    <row r="5913" customFormat="false" ht="15" hidden="false" customHeight="false" outlineLevel="0" collapsed="false">
      <c r="A5913" s="7" t="s">
        <v>2751</v>
      </c>
      <c r="B5913" s="7" t="s">
        <v>12385</v>
      </c>
      <c r="C5913" s="44" t="n">
        <v>0</v>
      </c>
      <c r="D5913" s="44" t="n">
        <v>1</v>
      </c>
      <c r="E5913" s="38" t="n">
        <f aca="false">IFERROR(C5913/D5913,0)</f>
        <v>0</v>
      </c>
      <c r="F5913" s="45" t="n">
        <v>12</v>
      </c>
    </row>
    <row r="5914" customFormat="false" ht="15" hidden="false" customHeight="false" outlineLevel="0" collapsed="false">
      <c r="A5914" s="7" t="s">
        <v>2779</v>
      </c>
      <c r="B5914" s="7" t="s">
        <v>12317</v>
      </c>
      <c r="C5914" s="44" t="n">
        <v>0</v>
      </c>
      <c r="D5914" s="44" t="n">
        <v>1</v>
      </c>
      <c r="E5914" s="38" t="n">
        <f aca="false">IFERROR(C5914/D5914,0)</f>
        <v>0</v>
      </c>
      <c r="F5914" s="45" t="n">
        <v>8</v>
      </c>
    </row>
    <row r="5915" customFormat="false" ht="15" hidden="false" customHeight="false" outlineLevel="0" collapsed="false">
      <c r="A5915" s="7" t="s">
        <v>5747</v>
      </c>
      <c r="B5915" s="7" t="s">
        <v>12280</v>
      </c>
      <c r="C5915" s="44" t="n">
        <v>0</v>
      </c>
      <c r="D5915" s="44" t="n">
        <v>1</v>
      </c>
      <c r="E5915" s="38" t="n">
        <f aca="false">IFERROR(C5915/D5915,0)</f>
        <v>0</v>
      </c>
      <c r="F5915" s="45" t="n">
        <v>14</v>
      </c>
    </row>
    <row r="5916" customFormat="false" ht="15" hidden="false" customHeight="false" outlineLevel="0" collapsed="false">
      <c r="A5916" s="7" t="s">
        <v>7010</v>
      </c>
      <c r="B5916" s="7" t="s">
        <v>12280</v>
      </c>
      <c r="C5916" s="44" t="n">
        <v>0</v>
      </c>
      <c r="D5916" s="44" t="n">
        <v>1</v>
      </c>
      <c r="E5916" s="38" t="n">
        <f aca="false">IFERROR(C5916/D5916,0)</f>
        <v>0</v>
      </c>
      <c r="F5916" s="45" t="n">
        <v>26</v>
      </c>
    </row>
    <row r="5917" customFormat="false" ht="15" hidden="false" customHeight="false" outlineLevel="0" collapsed="false">
      <c r="A5917" s="7" t="s">
        <v>8494</v>
      </c>
      <c r="B5917" s="7" t="s">
        <v>12285</v>
      </c>
      <c r="C5917" s="44" t="n">
        <v>0</v>
      </c>
      <c r="D5917" s="44" t="n">
        <v>1</v>
      </c>
      <c r="E5917" s="38" t="n">
        <f aca="false">IFERROR(C5917/D5917,0)</f>
        <v>0</v>
      </c>
      <c r="F5917" s="45" t="n">
        <v>26</v>
      </c>
    </row>
    <row r="5918" customFormat="false" ht="15" hidden="false" customHeight="false" outlineLevel="0" collapsed="false">
      <c r="A5918" s="7" t="s">
        <v>8495</v>
      </c>
      <c r="B5918" s="7" t="s">
        <v>12285</v>
      </c>
      <c r="C5918" s="44" t="n">
        <v>0</v>
      </c>
      <c r="D5918" s="44" t="n">
        <v>1</v>
      </c>
      <c r="E5918" s="38" t="n">
        <f aca="false">IFERROR(C5918/D5918,0)</f>
        <v>0</v>
      </c>
      <c r="F5918" s="45" t="n">
        <v>28</v>
      </c>
    </row>
    <row r="5919" customFormat="false" ht="15" hidden="false" customHeight="false" outlineLevel="0" collapsed="false">
      <c r="A5919" s="7" t="s">
        <v>7009</v>
      </c>
      <c r="B5919" s="7" t="s">
        <v>12285</v>
      </c>
      <c r="C5919" s="44" t="n">
        <v>0</v>
      </c>
      <c r="D5919" s="44" t="n">
        <v>1</v>
      </c>
      <c r="E5919" s="38" t="n">
        <f aca="false">IFERROR(C5919/D5919,0)</f>
        <v>0</v>
      </c>
      <c r="F5919" s="45" t="n">
        <v>17</v>
      </c>
    </row>
    <row r="5920" customFormat="false" ht="15" hidden="false" customHeight="false" outlineLevel="0" collapsed="false">
      <c r="A5920" s="7" t="s">
        <v>7611</v>
      </c>
      <c r="B5920" s="7" t="s">
        <v>12285</v>
      </c>
      <c r="C5920" s="44" t="n">
        <v>0</v>
      </c>
      <c r="D5920" s="44" t="n">
        <v>1</v>
      </c>
      <c r="E5920" s="38" t="n">
        <f aca="false">IFERROR(C5920/D5920,0)</f>
        <v>0</v>
      </c>
      <c r="F5920" s="45" t="n">
        <v>27</v>
      </c>
    </row>
    <row r="5921" customFormat="false" ht="15" hidden="false" customHeight="false" outlineLevel="0" collapsed="false">
      <c r="A5921" s="7" t="s">
        <v>5736</v>
      </c>
      <c r="B5921" s="7" t="s">
        <v>12322</v>
      </c>
      <c r="C5921" s="44" t="n">
        <v>0</v>
      </c>
      <c r="D5921" s="44" t="n">
        <v>1</v>
      </c>
      <c r="E5921" s="38" t="n">
        <f aca="false">IFERROR(C5921/D5921,0)</f>
        <v>0</v>
      </c>
      <c r="F5921" s="45" t="n">
        <v>46</v>
      </c>
    </row>
    <row r="5922" customFormat="false" ht="15" hidden="false" customHeight="false" outlineLevel="0" collapsed="false">
      <c r="A5922" s="7" t="s">
        <v>2571</v>
      </c>
      <c r="B5922" s="7" t="s">
        <v>12280</v>
      </c>
      <c r="C5922" s="44" t="n">
        <v>0</v>
      </c>
      <c r="D5922" s="44" t="n">
        <v>1</v>
      </c>
      <c r="E5922" s="38" t="n">
        <f aca="false">IFERROR(C5922/D5922,0)</f>
        <v>0</v>
      </c>
      <c r="F5922" s="45" t="n">
        <v>27</v>
      </c>
    </row>
    <row r="5923" customFormat="false" ht="15" hidden="false" customHeight="false" outlineLevel="0" collapsed="false">
      <c r="A5923" s="7" t="s">
        <v>7122</v>
      </c>
      <c r="B5923" s="7" t="s">
        <v>12323</v>
      </c>
      <c r="C5923" s="44" t="n">
        <v>0</v>
      </c>
      <c r="D5923" s="44" t="n">
        <v>1</v>
      </c>
      <c r="E5923" s="38" t="n">
        <f aca="false">IFERROR(C5923/D5923,0)</f>
        <v>0</v>
      </c>
      <c r="F5923" s="45" t="n">
        <v>9</v>
      </c>
    </row>
    <row r="5924" customFormat="false" ht="15" hidden="false" customHeight="false" outlineLevel="0" collapsed="false">
      <c r="A5924" s="7" t="s">
        <v>8037</v>
      </c>
      <c r="B5924" s="7" t="s">
        <v>12285</v>
      </c>
      <c r="C5924" s="44" t="n">
        <v>0</v>
      </c>
      <c r="D5924" s="44" t="n">
        <v>1</v>
      </c>
      <c r="E5924" s="38" t="n">
        <f aca="false">IFERROR(C5924/D5924,0)</f>
        <v>0</v>
      </c>
      <c r="F5924" s="45" t="n">
        <v>37</v>
      </c>
    </row>
    <row r="5925" customFormat="false" ht="15" hidden="false" customHeight="false" outlineLevel="0" collapsed="false">
      <c r="A5925" s="7" t="s">
        <v>4603</v>
      </c>
      <c r="B5925" s="7" t="s">
        <v>12282</v>
      </c>
      <c r="C5925" s="44" t="n">
        <v>0</v>
      </c>
      <c r="D5925" s="44" t="n">
        <v>1</v>
      </c>
      <c r="E5925" s="38" t="n">
        <f aca="false">IFERROR(C5925/D5925,0)</f>
        <v>0</v>
      </c>
      <c r="F5925" s="45" t="n">
        <v>10</v>
      </c>
    </row>
    <row r="5926" customFormat="false" ht="15" hidden="false" customHeight="false" outlineLevel="0" collapsed="false">
      <c r="A5926" s="7" t="s">
        <v>5562</v>
      </c>
      <c r="B5926" s="7" t="s">
        <v>12285</v>
      </c>
      <c r="C5926" s="44" t="n">
        <v>0</v>
      </c>
      <c r="D5926" s="44" t="n">
        <v>1</v>
      </c>
      <c r="E5926" s="38" t="n">
        <f aca="false">IFERROR(C5926/D5926,0)</f>
        <v>0</v>
      </c>
      <c r="F5926" s="45" t="n">
        <v>25</v>
      </c>
    </row>
    <row r="5927" customFormat="false" ht="15" hidden="false" customHeight="false" outlineLevel="0" collapsed="false">
      <c r="A5927" s="7" t="s">
        <v>8025</v>
      </c>
      <c r="B5927" s="7" t="s">
        <v>12285</v>
      </c>
      <c r="C5927" s="44" t="n">
        <v>0</v>
      </c>
      <c r="D5927" s="44" t="n">
        <v>1</v>
      </c>
      <c r="E5927" s="38" t="n">
        <f aca="false">IFERROR(C5927/D5927,0)</f>
        <v>0</v>
      </c>
      <c r="F5927" s="45" t="n">
        <v>19</v>
      </c>
    </row>
    <row r="5928" customFormat="false" ht="15" hidden="false" customHeight="false" outlineLevel="0" collapsed="false">
      <c r="A5928" s="7" t="s">
        <v>7571</v>
      </c>
      <c r="B5928" s="7" t="s">
        <v>12285</v>
      </c>
      <c r="C5928" s="44" t="n">
        <v>0</v>
      </c>
      <c r="D5928" s="44" t="n">
        <v>1</v>
      </c>
      <c r="E5928" s="38" t="n">
        <f aca="false">IFERROR(C5928/D5928,0)</f>
        <v>0</v>
      </c>
      <c r="F5928" s="45" t="n">
        <v>19</v>
      </c>
    </row>
    <row r="5929" customFormat="false" ht="15" hidden="false" customHeight="false" outlineLevel="0" collapsed="false">
      <c r="A5929" s="7" t="s">
        <v>5027</v>
      </c>
      <c r="B5929" s="7" t="s">
        <v>12285</v>
      </c>
      <c r="C5929" s="44" t="n">
        <v>0</v>
      </c>
      <c r="D5929" s="44" t="n">
        <v>1</v>
      </c>
      <c r="E5929" s="38" t="n">
        <f aca="false">IFERROR(C5929/D5929,0)</f>
        <v>0</v>
      </c>
      <c r="F5929" s="45" t="n">
        <v>29</v>
      </c>
    </row>
    <row r="5930" customFormat="false" ht="15" hidden="false" customHeight="false" outlineLevel="0" collapsed="false">
      <c r="A5930" s="7" t="s">
        <v>4029</v>
      </c>
      <c r="B5930" s="7" t="s">
        <v>12280</v>
      </c>
      <c r="C5930" s="44" t="n">
        <v>0</v>
      </c>
      <c r="D5930" s="44" t="n">
        <v>1</v>
      </c>
      <c r="E5930" s="38" t="n">
        <f aca="false">IFERROR(C5930/D5930,0)</f>
        <v>0</v>
      </c>
      <c r="F5930" s="45" t="n">
        <v>26</v>
      </c>
    </row>
    <row r="5931" customFormat="false" ht="15" hidden="false" customHeight="false" outlineLevel="0" collapsed="false">
      <c r="A5931" s="7" t="s">
        <v>6980</v>
      </c>
      <c r="B5931" s="7" t="s">
        <v>12285</v>
      </c>
      <c r="C5931" s="44" t="n">
        <v>0</v>
      </c>
      <c r="D5931" s="44" t="n">
        <v>1</v>
      </c>
      <c r="E5931" s="38" t="n">
        <f aca="false">IFERROR(C5931/D5931,0)</f>
        <v>0</v>
      </c>
      <c r="F5931" s="45" t="n">
        <v>25</v>
      </c>
    </row>
    <row r="5932" customFormat="false" ht="15" hidden="false" customHeight="false" outlineLevel="0" collapsed="false">
      <c r="A5932" s="7" t="s">
        <v>6974</v>
      </c>
      <c r="B5932" s="7" t="s">
        <v>12285</v>
      </c>
      <c r="C5932" s="44" t="n">
        <v>0</v>
      </c>
      <c r="D5932" s="44" t="n">
        <v>1</v>
      </c>
      <c r="E5932" s="38" t="n">
        <f aca="false">IFERROR(C5932/D5932,0)</f>
        <v>0</v>
      </c>
      <c r="F5932" s="45" t="n">
        <v>16</v>
      </c>
    </row>
    <row r="5933" customFormat="false" ht="15" hidden="false" customHeight="false" outlineLevel="0" collapsed="false">
      <c r="A5933" s="7" t="s">
        <v>4343</v>
      </c>
      <c r="B5933" s="7" t="s">
        <v>12280</v>
      </c>
      <c r="C5933" s="44" t="n">
        <v>0</v>
      </c>
      <c r="D5933" s="44" t="n">
        <v>1</v>
      </c>
      <c r="E5933" s="38" t="n">
        <f aca="false">IFERROR(C5933/D5933,0)</f>
        <v>0</v>
      </c>
      <c r="F5933" s="45" t="n">
        <v>23</v>
      </c>
    </row>
    <row r="5934" customFormat="false" ht="15" hidden="false" customHeight="false" outlineLevel="0" collapsed="false">
      <c r="A5934" s="7" t="s">
        <v>9078</v>
      </c>
      <c r="B5934" s="7" t="s">
        <v>12285</v>
      </c>
      <c r="C5934" s="44" t="n">
        <v>0</v>
      </c>
      <c r="D5934" s="44" t="n">
        <v>1</v>
      </c>
      <c r="E5934" s="38" t="n">
        <f aca="false">IFERROR(C5934/D5934,0)</f>
        <v>0</v>
      </c>
      <c r="F5934" s="45" t="n">
        <v>16</v>
      </c>
    </row>
    <row r="5935" customFormat="false" ht="15" hidden="false" customHeight="false" outlineLevel="0" collapsed="false">
      <c r="A5935" s="7" t="s">
        <v>8842</v>
      </c>
      <c r="B5935" s="7" t="s">
        <v>12285</v>
      </c>
      <c r="C5935" s="44" t="n">
        <v>0</v>
      </c>
      <c r="D5935" s="44" t="n">
        <v>1</v>
      </c>
      <c r="E5935" s="38" t="n">
        <f aca="false">IFERROR(C5935/D5935,0)</f>
        <v>0</v>
      </c>
      <c r="F5935" s="45" t="n">
        <v>69</v>
      </c>
    </row>
    <row r="5936" customFormat="false" ht="15" hidden="false" customHeight="false" outlineLevel="0" collapsed="false">
      <c r="A5936" s="7" t="s">
        <v>2300</v>
      </c>
      <c r="B5936" s="7" t="s">
        <v>12376</v>
      </c>
      <c r="C5936" s="44" t="n">
        <v>0</v>
      </c>
      <c r="D5936" s="44" t="n">
        <v>1</v>
      </c>
      <c r="E5936" s="38" t="n">
        <f aca="false">IFERROR(C5936/D5936,0)</f>
        <v>0</v>
      </c>
      <c r="F5936" s="45" t="n">
        <v>5</v>
      </c>
    </row>
    <row r="5937" customFormat="false" ht="15" hidden="false" customHeight="false" outlineLevel="0" collapsed="false">
      <c r="A5937" s="7" t="s">
        <v>8523</v>
      </c>
      <c r="B5937" s="7" t="s">
        <v>12285</v>
      </c>
      <c r="C5937" s="44" t="n">
        <v>0</v>
      </c>
      <c r="D5937" s="44" t="n">
        <v>1</v>
      </c>
      <c r="E5937" s="38" t="n">
        <f aca="false">IFERROR(C5937/D5937,0)</f>
        <v>0</v>
      </c>
      <c r="F5937" s="45" t="n">
        <v>16</v>
      </c>
    </row>
    <row r="5938" customFormat="false" ht="15" hidden="false" customHeight="false" outlineLevel="0" collapsed="false">
      <c r="A5938" s="7" t="s">
        <v>2934</v>
      </c>
      <c r="B5938" s="7" t="s">
        <v>12296</v>
      </c>
      <c r="C5938" s="44" t="n">
        <v>0</v>
      </c>
      <c r="D5938" s="44" t="n">
        <v>1</v>
      </c>
      <c r="E5938" s="38" t="n">
        <f aca="false">IFERROR(C5938/D5938,0)</f>
        <v>0</v>
      </c>
      <c r="F5938" s="45" t="n">
        <v>1</v>
      </c>
    </row>
    <row r="5939" customFormat="false" ht="15" hidden="false" customHeight="false" outlineLevel="0" collapsed="false">
      <c r="A5939" s="7" t="s">
        <v>5549</v>
      </c>
      <c r="B5939" s="7" t="s">
        <v>12285</v>
      </c>
      <c r="C5939" s="44" t="n">
        <v>0</v>
      </c>
      <c r="D5939" s="44" t="n">
        <v>1</v>
      </c>
      <c r="E5939" s="38" t="n">
        <f aca="false">IFERROR(C5939/D5939,0)</f>
        <v>0</v>
      </c>
      <c r="F5939" s="45" t="n">
        <v>16</v>
      </c>
    </row>
    <row r="5940" customFormat="false" ht="15" hidden="false" customHeight="false" outlineLevel="0" collapsed="false">
      <c r="A5940" s="7" t="s">
        <v>3377</v>
      </c>
      <c r="B5940" s="7" t="s">
        <v>12281</v>
      </c>
      <c r="C5940" s="44" t="n">
        <v>0</v>
      </c>
      <c r="D5940" s="44" t="n">
        <v>1</v>
      </c>
      <c r="E5940" s="38" t="n">
        <f aca="false">IFERROR(C5940/D5940,0)</f>
        <v>0</v>
      </c>
      <c r="F5940" s="45" t="n">
        <v>20</v>
      </c>
    </row>
    <row r="5941" customFormat="false" ht="15" hidden="false" customHeight="false" outlineLevel="0" collapsed="false">
      <c r="A5941" s="7" t="s">
        <v>3696</v>
      </c>
      <c r="B5941" s="7" t="s">
        <v>12293</v>
      </c>
      <c r="C5941" s="44" t="n">
        <v>0</v>
      </c>
      <c r="D5941" s="44" t="n">
        <v>1</v>
      </c>
      <c r="E5941" s="38" t="n">
        <f aca="false">IFERROR(C5941/D5941,0)</f>
        <v>0</v>
      </c>
      <c r="F5941" s="45" t="n">
        <v>36</v>
      </c>
    </row>
    <row r="5942" customFormat="false" ht="15" hidden="false" customHeight="false" outlineLevel="0" collapsed="false">
      <c r="A5942" s="7" t="s">
        <v>5769</v>
      </c>
      <c r="B5942" s="7" t="s">
        <v>12283</v>
      </c>
      <c r="C5942" s="44" t="n">
        <v>0</v>
      </c>
      <c r="D5942" s="44" t="n">
        <v>1</v>
      </c>
      <c r="E5942" s="38" t="n">
        <f aca="false">IFERROR(C5942/D5942,0)</f>
        <v>0</v>
      </c>
      <c r="F5942" s="45" t="n">
        <v>8</v>
      </c>
    </row>
    <row r="5943" customFormat="false" ht="15" hidden="false" customHeight="false" outlineLevel="0" collapsed="false">
      <c r="A5943" s="7" t="s">
        <v>6482</v>
      </c>
      <c r="B5943" s="7" t="s">
        <v>12285</v>
      </c>
      <c r="C5943" s="44" t="n">
        <v>0</v>
      </c>
      <c r="D5943" s="44" t="n">
        <v>1</v>
      </c>
      <c r="E5943" s="38" t="n">
        <f aca="false">IFERROR(C5943/D5943,0)</f>
        <v>0</v>
      </c>
      <c r="F5943" s="45" t="n">
        <v>28</v>
      </c>
    </row>
    <row r="5944" customFormat="false" ht="15" hidden="false" customHeight="false" outlineLevel="0" collapsed="false">
      <c r="A5944" s="7" t="s">
        <v>6477</v>
      </c>
      <c r="B5944" s="7" t="s">
        <v>12285</v>
      </c>
      <c r="C5944" s="44" t="n">
        <v>0</v>
      </c>
      <c r="D5944" s="44" t="n">
        <v>1</v>
      </c>
      <c r="E5944" s="38" t="n">
        <f aca="false">IFERROR(C5944/D5944,0)</f>
        <v>0</v>
      </c>
      <c r="F5944" s="45" t="n">
        <v>27</v>
      </c>
    </row>
    <row r="5945" customFormat="false" ht="15" hidden="false" customHeight="false" outlineLevel="0" collapsed="false">
      <c r="A5945" s="7" t="s">
        <v>4154</v>
      </c>
      <c r="B5945" s="7" t="s">
        <v>12280</v>
      </c>
      <c r="C5945" s="44" t="n">
        <v>0</v>
      </c>
      <c r="D5945" s="44" t="n">
        <v>1</v>
      </c>
      <c r="E5945" s="38" t="n">
        <f aca="false">IFERROR(C5945/D5945,0)</f>
        <v>0</v>
      </c>
      <c r="F5945" s="45" t="n">
        <v>21</v>
      </c>
    </row>
    <row r="5946" customFormat="false" ht="15" hidden="false" customHeight="false" outlineLevel="0" collapsed="false">
      <c r="A5946" s="7" t="s">
        <v>2373</v>
      </c>
      <c r="B5946" s="7" t="s">
        <v>12289</v>
      </c>
      <c r="C5946" s="44" t="n">
        <v>0</v>
      </c>
      <c r="D5946" s="44" t="n">
        <v>1</v>
      </c>
      <c r="E5946" s="38" t="n">
        <f aca="false">IFERROR(C5946/D5946,0)</f>
        <v>0</v>
      </c>
      <c r="F5946" s="45" t="n">
        <v>10</v>
      </c>
    </row>
    <row r="5947" customFormat="false" ht="15" hidden="false" customHeight="false" outlineLevel="0" collapsed="false">
      <c r="A5947" s="7" t="s">
        <v>4500</v>
      </c>
      <c r="B5947" s="7" t="s">
        <v>12285</v>
      </c>
      <c r="C5947" s="44" t="n">
        <v>0</v>
      </c>
      <c r="D5947" s="44" t="n">
        <v>1</v>
      </c>
      <c r="E5947" s="38" t="n">
        <f aca="false">IFERROR(C5947/D5947,0)</f>
        <v>0</v>
      </c>
      <c r="F5947" s="45" t="n">
        <v>27</v>
      </c>
    </row>
    <row r="5948" customFormat="false" ht="15" hidden="false" customHeight="false" outlineLevel="0" collapsed="false">
      <c r="A5948" s="7" t="s">
        <v>8333</v>
      </c>
      <c r="B5948" s="7" t="s">
        <v>12285</v>
      </c>
      <c r="C5948" s="44" t="n">
        <v>0</v>
      </c>
      <c r="D5948" s="44" t="n">
        <v>1</v>
      </c>
      <c r="E5948" s="38" t="n">
        <f aca="false">IFERROR(C5948/D5948,0)</f>
        <v>0</v>
      </c>
      <c r="F5948" s="45" t="n">
        <v>66</v>
      </c>
    </row>
    <row r="5949" customFormat="false" ht="15" hidden="false" customHeight="false" outlineLevel="0" collapsed="false">
      <c r="A5949" s="7" t="s">
        <v>6138</v>
      </c>
      <c r="B5949" s="7" t="s">
        <v>12285</v>
      </c>
      <c r="C5949" s="44" t="n">
        <v>0</v>
      </c>
      <c r="D5949" s="44" t="n">
        <v>1</v>
      </c>
      <c r="E5949" s="38" t="n">
        <f aca="false">IFERROR(C5949/D5949,0)</f>
        <v>0</v>
      </c>
      <c r="F5949" s="45" t="n">
        <v>69</v>
      </c>
    </row>
    <row r="5950" customFormat="false" ht="15" hidden="false" customHeight="false" outlineLevel="0" collapsed="false">
      <c r="A5950" s="7" t="s">
        <v>2516</v>
      </c>
      <c r="B5950" s="7" t="s">
        <v>12304</v>
      </c>
      <c r="C5950" s="44" t="n">
        <v>0</v>
      </c>
      <c r="D5950" s="44" t="n">
        <v>1</v>
      </c>
      <c r="E5950" s="38" t="n">
        <f aca="false">IFERROR(C5950/D5950,0)</f>
        <v>0</v>
      </c>
      <c r="F5950" s="45" t="n">
        <v>8</v>
      </c>
    </row>
    <row r="5951" customFormat="false" ht="15" hidden="false" customHeight="false" outlineLevel="0" collapsed="false">
      <c r="A5951" s="7" t="s">
        <v>6135</v>
      </c>
      <c r="B5951" s="7" t="s">
        <v>12281</v>
      </c>
      <c r="C5951" s="44" t="n">
        <v>0</v>
      </c>
      <c r="D5951" s="44" t="n">
        <v>1</v>
      </c>
      <c r="E5951" s="38" t="n">
        <f aca="false">IFERROR(C5951/D5951,0)</f>
        <v>0</v>
      </c>
      <c r="F5951" s="45" t="n">
        <v>13</v>
      </c>
    </row>
    <row r="5952" customFormat="false" ht="15" hidden="false" customHeight="false" outlineLevel="0" collapsed="false">
      <c r="A5952" s="7" t="s">
        <v>6911</v>
      </c>
      <c r="B5952" s="7" t="s">
        <v>12285</v>
      </c>
      <c r="C5952" s="44" t="n">
        <v>0</v>
      </c>
      <c r="D5952" s="44" t="n">
        <v>1</v>
      </c>
      <c r="E5952" s="38" t="n">
        <f aca="false">IFERROR(C5952/D5952,0)</f>
        <v>0</v>
      </c>
      <c r="F5952" s="45" t="n">
        <v>15</v>
      </c>
    </row>
    <row r="5953" customFormat="false" ht="15" hidden="false" customHeight="false" outlineLevel="0" collapsed="false">
      <c r="A5953" s="7" t="s">
        <v>8533</v>
      </c>
      <c r="B5953" s="7" t="s">
        <v>12285</v>
      </c>
      <c r="C5953" s="44" t="n">
        <v>0</v>
      </c>
      <c r="D5953" s="44" t="n">
        <v>1</v>
      </c>
      <c r="E5953" s="38" t="n">
        <f aca="false">IFERROR(C5953/D5953,0)</f>
        <v>0</v>
      </c>
      <c r="F5953" s="45" t="n">
        <v>18</v>
      </c>
    </row>
    <row r="5954" customFormat="false" ht="15" hidden="false" customHeight="false" outlineLevel="0" collapsed="false">
      <c r="A5954" s="7" t="s">
        <v>6396</v>
      </c>
      <c r="B5954" s="7" t="s">
        <v>12285</v>
      </c>
      <c r="C5954" s="44" t="n">
        <v>0</v>
      </c>
      <c r="D5954" s="44" t="n">
        <v>1</v>
      </c>
      <c r="E5954" s="38" t="n">
        <f aca="false">IFERROR(C5954/D5954,0)</f>
        <v>0</v>
      </c>
      <c r="F5954" s="45" t="n">
        <v>27</v>
      </c>
    </row>
    <row r="5955" customFormat="false" ht="15" hidden="false" customHeight="false" outlineLevel="0" collapsed="false">
      <c r="A5955" s="7" t="s">
        <v>9059</v>
      </c>
      <c r="B5955" s="7" t="s">
        <v>12285</v>
      </c>
      <c r="C5955" s="44" t="n">
        <v>0</v>
      </c>
      <c r="D5955" s="44" t="n">
        <v>1</v>
      </c>
      <c r="E5955" s="38" t="n">
        <f aca="false">IFERROR(C5955/D5955,0)</f>
        <v>0</v>
      </c>
      <c r="F5955" s="45" t="n">
        <v>41</v>
      </c>
    </row>
    <row r="5956" customFormat="false" ht="15" hidden="false" customHeight="false" outlineLevel="0" collapsed="false">
      <c r="A5956" s="7" t="s">
        <v>975</v>
      </c>
      <c r="B5956" s="7" t="s">
        <v>12321</v>
      </c>
      <c r="C5956" s="44" t="n">
        <v>0</v>
      </c>
      <c r="D5956" s="44" t="n">
        <v>1</v>
      </c>
      <c r="E5956" s="38" t="n">
        <f aca="false">IFERROR(C5956/D5956,0)</f>
        <v>0</v>
      </c>
      <c r="F5956" s="45" t="n">
        <v>9</v>
      </c>
    </row>
    <row r="5957" customFormat="false" ht="15" hidden="false" customHeight="false" outlineLevel="0" collapsed="false">
      <c r="A5957" s="7" t="s">
        <v>5498</v>
      </c>
      <c r="B5957" s="7" t="s">
        <v>12285</v>
      </c>
      <c r="C5957" s="44" t="n">
        <v>0</v>
      </c>
      <c r="D5957" s="44" t="n">
        <v>1</v>
      </c>
      <c r="E5957" s="38" t="n">
        <f aca="false">IFERROR(C5957/D5957,0)</f>
        <v>0</v>
      </c>
      <c r="F5957" s="45" t="n">
        <v>25</v>
      </c>
    </row>
    <row r="5958" customFormat="false" ht="15" hidden="false" customHeight="false" outlineLevel="0" collapsed="false">
      <c r="A5958" s="7" t="s">
        <v>7959</v>
      </c>
      <c r="B5958" s="7" t="s">
        <v>12280</v>
      </c>
      <c r="C5958" s="44" t="n">
        <v>0</v>
      </c>
      <c r="D5958" s="44" t="n">
        <v>1</v>
      </c>
      <c r="E5958" s="38" t="n">
        <f aca="false">IFERROR(C5958/D5958,0)</f>
        <v>0</v>
      </c>
      <c r="F5958" s="45" t="n">
        <v>30</v>
      </c>
    </row>
    <row r="5959" customFormat="false" ht="15" hidden="false" customHeight="false" outlineLevel="0" collapsed="false">
      <c r="A5959" s="7" t="s">
        <v>8542</v>
      </c>
      <c r="B5959" s="7" t="s">
        <v>12285</v>
      </c>
      <c r="C5959" s="44" t="n">
        <v>0</v>
      </c>
      <c r="D5959" s="44" t="n">
        <v>1</v>
      </c>
      <c r="E5959" s="38" t="n">
        <f aca="false">IFERROR(C5959/D5959,0)</f>
        <v>0</v>
      </c>
      <c r="F5959" s="45" t="n">
        <v>24</v>
      </c>
    </row>
    <row r="5960" customFormat="false" ht="15" hidden="false" customHeight="false" outlineLevel="0" collapsed="false">
      <c r="A5960" s="7" t="s">
        <v>4290</v>
      </c>
      <c r="B5960" s="7" t="s">
        <v>12285</v>
      </c>
      <c r="C5960" s="44" t="n">
        <v>0</v>
      </c>
      <c r="D5960" s="44" t="n">
        <v>1</v>
      </c>
      <c r="E5960" s="38" t="n">
        <f aca="false">IFERROR(C5960/D5960,0)</f>
        <v>0</v>
      </c>
      <c r="F5960" s="45" t="n">
        <v>10</v>
      </c>
    </row>
    <row r="5961" customFormat="false" ht="15" hidden="false" customHeight="false" outlineLevel="0" collapsed="false">
      <c r="A5961" s="7" t="s">
        <v>6862</v>
      </c>
      <c r="B5961" s="7" t="s">
        <v>12285</v>
      </c>
      <c r="C5961" s="44" t="n">
        <v>0</v>
      </c>
      <c r="D5961" s="44" t="n">
        <v>1</v>
      </c>
      <c r="E5961" s="38" t="n">
        <f aca="false">IFERROR(C5961/D5961,0)</f>
        <v>0</v>
      </c>
      <c r="F5961" s="45" t="n">
        <v>25</v>
      </c>
    </row>
    <row r="5962" customFormat="false" ht="15" hidden="false" customHeight="false" outlineLevel="0" collapsed="false">
      <c r="A5962" s="7" t="s">
        <v>5429</v>
      </c>
      <c r="B5962" s="7" t="s">
        <v>12285</v>
      </c>
      <c r="C5962" s="44" t="n">
        <v>0</v>
      </c>
      <c r="D5962" s="44" t="n">
        <v>1</v>
      </c>
      <c r="E5962" s="38" t="n">
        <f aca="false">IFERROR(C5962/D5962,0)</f>
        <v>0</v>
      </c>
      <c r="F5962" s="45" t="n">
        <v>23</v>
      </c>
    </row>
    <row r="5963" customFormat="false" ht="15" hidden="false" customHeight="false" outlineLevel="0" collapsed="false">
      <c r="A5963" s="7" t="s">
        <v>5804</v>
      </c>
      <c r="B5963" s="7" t="s">
        <v>12285</v>
      </c>
      <c r="C5963" s="44" t="n">
        <v>0</v>
      </c>
      <c r="D5963" s="44" t="n">
        <v>1</v>
      </c>
      <c r="E5963" s="38" t="n">
        <f aca="false">IFERROR(C5963/D5963,0)</f>
        <v>0</v>
      </c>
      <c r="F5963" s="45" t="n">
        <v>26</v>
      </c>
    </row>
    <row r="5964" customFormat="false" ht="15" hidden="false" customHeight="false" outlineLevel="0" collapsed="false">
      <c r="A5964" s="7" t="s">
        <v>8555</v>
      </c>
      <c r="B5964" s="7" t="s">
        <v>12285</v>
      </c>
      <c r="C5964" s="44" t="n">
        <v>0</v>
      </c>
      <c r="D5964" s="44" t="n">
        <v>1</v>
      </c>
      <c r="E5964" s="38" t="n">
        <f aca="false">IFERROR(C5964/D5964,0)</f>
        <v>0</v>
      </c>
      <c r="F5964" s="45" t="n">
        <v>19</v>
      </c>
    </row>
    <row r="5965" customFormat="false" ht="15" hidden="false" customHeight="false" outlineLevel="0" collapsed="false">
      <c r="A5965" s="7" t="s">
        <v>6861</v>
      </c>
      <c r="B5965" s="7" t="s">
        <v>12280</v>
      </c>
      <c r="C5965" s="44" t="n">
        <v>0</v>
      </c>
      <c r="D5965" s="44" t="n">
        <v>1</v>
      </c>
      <c r="E5965" s="38" t="n">
        <f aca="false">IFERROR(C5965/D5965,0)</f>
        <v>0</v>
      </c>
      <c r="F5965" s="45" t="n">
        <v>22</v>
      </c>
    </row>
    <row r="5966" customFormat="false" ht="15" hidden="false" customHeight="false" outlineLevel="0" collapsed="false">
      <c r="A5966" s="7" t="s">
        <v>7596</v>
      </c>
      <c r="B5966" s="7" t="s">
        <v>12283</v>
      </c>
      <c r="C5966" s="44" t="n">
        <v>0</v>
      </c>
      <c r="D5966" s="44" t="n">
        <v>1</v>
      </c>
      <c r="E5966" s="38" t="n">
        <f aca="false">IFERROR(C5966/D5966,0)</f>
        <v>0</v>
      </c>
      <c r="F5966" s="45" t="n">
        <v>60</v>
      </c>
    </row>
    <row r="5967" customFormat="false" ht="15" hidden="false" customHeight="false" outlineLevel="0" collapsed="false">
      <c r="A5967" s="7" t="s">
        <v>8952</v>
      </c>
      <c r="B5967" s="7" t="s">
        <v>12285</v>
      </c>
      <c r="C5967" s="44" t="n">
        <v>0</v>
      </c>
      <c r="D5967" s="44" t="n">
        <v>1</v>
      </c>
      <c r="E5967" s="38" t="n">
        <f aca="false">IFERROR(C5967/D5967,0)</f>
        <v>0</v>
      </c>
      <c r="F5967" s="45" t="n">
        <v>19</v>
      </c>
    </row>
    <row r="5968" customFormat="false" ht="15" hidden="false" customHeight="false" outlineLevel="0" collapsed="false">
      <c r="A5968" s="7" t="s">
        <v>3044</v>
      </c>
      <c r="B5968" s="7" t="s">
        <v>12280</v>
      </c>
      <c r="C5968" s="44" t="n">
        <v>0</v>
      </c>
      <c r="D5968" s="44" t="n">
        <v>1</v>
      </c>
      <c r="E5968" s="38" t="n">
        <f aca="false">IFERROR(C5968/D5968,0)</f>
        <v>0</v>
      </c>
      <c r="F5968" s="45" t="n">
        <v>10</v>
      </c>
    </row>
    <row r="5969" customFormat="false" ht="15" hidden="false" customHeight="false" outlineLevel="0" collapsed="false">
      <c r="A5969" s="7" t="s">
        <v>8898</v>
      </c>
      <c r="B5969" s="7" t="s">
        <v>12285</v>
      </c>
      <c r="C5969" s="44" t="n">
        <v>0</v>
      </c>
      <c r="D5969" s="44" t="n">
        <v>1</v>
      </c>
      <c r="E5969" s="38" t="n">
        <f aca="false">IFERROR(C5969/D5969,0)</f>
        <v>0</v>
      </c>
      <c r="F5969" s="45" t="n">
        <v>19</v>
      </c>
    </row>
    <row r="5970" customFormat="false" ht="15" hidden="false" customHeight="false" outlineLevel="0" collapsed="false">
      <c r="A5970" s="7" t="s">
        <v>7895</v>
      </c>
      <c r="B5970" s="7" t="s">
        <v>12285</v>
      </c>
      <c r="C5970" s="44" t="n">
        <v>0</v>
      </c>
      <c r="D5970" s="44" t="n">
        <v>1</v>
      </c>
      <c r="E5970" s="38" t="n">
        <f aca="false">IFERROR(C5970/D5970,0)</f>
        <v>0</v>
      </c>
      <c r="F5970" s="45" t="n">
        <v>29</v>
      </c>
    </row>
    <row r="5971" customFormat="false" ht="15" hidden="false" customHeight="false" outlineLevel="0" collapsed="false">
      <c r="A5971" s="7" t="s">
        <v>6134</v>
      </c>
      <c r="B5971" s="7" t="s">
        <v>12313</v>
      </c>
      <c r="C5971" s="44" t="n">
        <v>0</v>
      </c>
      <c r="D5971" s="44" t="n">
        <v>1</v>
      </c>
      <c r="E5971" s="38" t="n">
        <f aca="false">IFERROR(C5971/D5971,0)</f>
        <v>0</v>
      </c>
      <c r="F5971" s="45" t="n">
        <v>28</v>
      </c>
    </row>
    <row r="5972" customFormat="false" ht="15" hidden="false" customHeight="false" outlineLevel="0" collapsed="false">
      <c r="A5972" s="7" t="s">
        <v>5465</v>
      </c>
      <c r="B5972" s="7" t="s">
        <v>12281</v>
      </c>
      <c r="C5972" s="44" t="n">
        <v>0</v>
      </c>
      <c r="D5972" s="44" t="n">
        <v>1</v>
      </c>
      <c r="E5972" s="38" t="n">
        <f aca="false">IFERROR(C5972/D5972,0)</f>
        <v>0</v>
      </c>
      <c r="F5972" s="45" t="n">
        <v>16</v>
      </c>
    </row>
    <row r="5973" customFormat="false" ht="15" hidden="false" customHeight="false" outlineLevel="0" collapsed="false">
      <c r="A5973" s="7" t="s">
        <v>6364</v>
      </c>
      <c r="B5973" s="7" t="s">
        <v>12285</v>
      </c>
      <c r="C5973" s="44" t="n">
        <v>0</v>
      </c>
      <c r="D5973" s="44" t="n">
        <v>1</v>
      </c>
      <c r="E5973" s="38" t="n">
        <f aca="false">IFERROR(C5973/D5973,0)</f>
        <v>0</v>
      </c>
      <c r="F5973" s="45" t="n">
        <v>25</v>
      </c>
    </row>
    <row r="5974" customFormat="false" ht="15" hidden="false" customHeight="false" outlineLevel="0" collapsed="false">
      <c r="A5974" s="7" t="s">
        <v>8559</v>
      </c>
      <c r="B5974" s="7" t="s">
        <v>12285</v>
      </c>
      <c r="C5974" s="44" t="n">
        <v>0</v>
      </c>
      <c r="D5974" s="44" t="n">
        <v>1</v>
      </c>
      <c r="E5974" s="38" t="n">
        <f aca="false">IFERROR(C5974/D5974,0)</f>
        <v>0</v>
      </c>
      <c r="F5974" s="45" t="n">
        <v>22</v>
      </c>
    </row>
    <row r="5975" customFormat="false" ht="15" hidden="false" customHeight="false" outlineLevel="0" collapsed="false">
      <c r="A5975" s="7" t="s">
        <v>3079</v>
      </c>
      <c r="B5975" s="7" t="s">
        <v>12280</v>
      </c>
      <c r="C5975" s="44" t="n">
        <v>0</v>
      </c>
      <c r="D5975" s="44" t="n">
        <v>1</v>
      </c>
      <c r="E5975" s="38" t="n">
        <f aca="false">IFERROR(C5975/D5975,0)</f>
        <v>0</v>
      </c>
      <c r="F5975" s="45" t="n">
        <v>24</v>
      </c>
    </row>
    <row r="5976" customFormat="false" ht="15" hidden="false" customHeight="false" outlineLevel="0" collapsed="false">
      <c r="A5976" s="7" t="s">
        <v>4657</v>
      </c>
      <c r="B5976" s="7" t="s">
        <v>12281</v>
      </c>
      <c r="C5976" s="44" t="n">
        <v>0</v>
      </c>
      <c r="D5976" s="44" t="n">
        <v>1</v>
      </c>
      <c r="E5976" s="38" t="n">
        <f aca="false">IFERROR(C5976/D5976,0)</f>
        <v>0</v>
      </c>
      <c r="F5976" s="45" t="n">
        <v>24</v>
      </c>
    </row>
    <row r="5977" customFormat="false" ht="15" hidden="false" customHeight="false" outlineLevel="0" collapsed="false">
      <c r="A5977" s="7" t="s">
        <v>3175</v>
      </c>
      <c r="B5977" s="7" t="s">
        <v>12281</v>
      </c>
      <c r="C5977" s="44" t="n">
        <v>0</v>
      </c>
      <c r="D5977" s="44" t="n">
        <v>1</v>
      </c>
      <c r="E5977" s="38" t="n">
        <f aca="false">IFERROR(C5977/D5977,0)</f>
        <v>0</v>
      </c>
      <c r="F5977" s="45" t="n">
        <v>11</v>
      </c>
    </row>
    <row r="5978" customFormat="false" ht="15" hidden="false" customHeight="false" outlineLevel="0" collapsed="false">
      <c r="A5978" s="7" t="s">
        <v>6851</v>
      </c>
      <c r="B5978" s="7" t="s">
        <v>12285</v>
      </c>
      <c r="C5978" s="44" t="n">
        <v>0</v>
      </c>
      <c r="D5978" s="44" t="n">
        <v>1</v>
      </c>
      <c r="E5978" s="38" t="n">
        <f aca="false">IFERROR(C5978/D5978,0)</f>
        <v>0</v>
      </c>
      <c r="F5978" s="45" t="n">
        <v>29</v>
      </c>
    </row>
    <row r="5979" customFormat="false" ht="15" hidden="false" customHeight="false" outlineLevel="0" collapsed="false">
      <c r="A5979" s="7" t="s">
        <v>5650</v>
      </c>
      <c r="B5979" s="7" t="s">
        <v>12341</v>
      </c>
      <c r="C5979" s="44" t="n">
        <v>0</v>
      </c>
      <c r="D5979" s="44" t="n">
        <v>1</v>
      </c>
      <c r="E5979" s="38" t="n">
        <f aca="false">IFERROR(C5979/D5979,0)</f>
        <v>0</v>
      </c>
      <c r="F5979" s="45" t="n">
        <v>1</v>
      </c>
    </row>
    <row r="5980" customFormat="false" ht="15" hidden="false" customHeight="false" outlineLevel="0" collapsed="false">
      <c r="A5980" s="7" t="s">
        <v>4080</v>
      </c>
      <c r="B5980" s="7" t="s">
        <v>12298</v>
      </c>
      <c r="C5980" s="44" t="n">
        <v>0</v>
      </c>
      <c r="D5980" s="44" t="n">
        <v>1</v>
      </c>
      <c r="E5980" s="38" t="n">
        <f aca="false">IFERROR(C5980/D5980,0)</f>
        <v>0</v>
      </c>
      <c r="F5980" s="45" t="n">
        <v>38</v>
      </c>
    </row>
    <row r="5981" customFormat="false" ht="15" hidden="false" customHeight="false" outlineLevel="0" collapsed="false">
      <c r="A5981" s="7" t="s">
        <v>2308</v>
      </c>
      <c r="B5981" s="7" t="s">
        <v>12304</v>
      </c>
      <c r="C5981" s="44" t="n">
        <v>0</v>
      </c>
      <c r="D5981" s="44" t="n">
        <v>1</v>
      </c>
      <c r="E5981" s="38" t="n">
        <f aca="false">IFERROR(C5981/D5981,0)</f>
        <v>0</v>
      </c>
      <c r="F5981" s="45" t="n">
        <v>13</v>
      </c>
    </row>
    <row r="5982" customFormat="false" ht="15" hidden="false" customHeight="false" outlineLevel="0" collapsed="false">
      <c r="A5982" s="7" t="s">
        <v>6841</v>
      </c>
      <c r="B5982" s="7" t="s">
        <v>12285</v>
      </c>
      <c r="C5982" s="44" t="n">
        <v>0</v>
      </c>
      <c r="D5982" s="44" t="n">
        <v>1</v>
      </c>
      <c r="E5982" s="38" t="n">
        <f aca="false">IFERROR(C5982/D5982,0)</f>
        <v>0</v>
      </c>
      <c r="F5982" s="45" t="n">
        <v>26</v>
      </c>
    </row>
    <row r="5983" customFormat="false" ht="15" hidden="false" customHeight="false" outlineLevel="0" collapsed="false">
      <c r="A5983" s="7" t="s">
        <v>5918</v>
      </c>
      <c r="B5983" s="7" t="s">
        <v>12298</v>
      </c>
      <c r="C5983" s="44" t="n">
        <v>0</v>
      </c>
      <c r="D5983" s="44" t="n">
        <v>1</v>
      </c>
      <c r="E5983" s="38" t="n">
        <f aca="false">IFERROR(C5983/D5983,0)</f>
        <v>0</v>
      </c>
      <c r="F5983" s="45" t="n">
        <v>41</v>
      </c>
    </row>
    <row r="5984" customFormat="false" ht="15" hidden="false" customHeight="false" outlineLevel="0" collapsed="false">
      <c r="A5984" s="7" t="s">
        <v>8570</v>
      </c>
      <c r="B5984" s="7" t="s">
        <v>12285</v>
      </c>
      <c r="C5984" s="44" t="n">
        <v>0</v>
      </c>
      <c r="D5984" s="44" t="n">
        <v>1</v>
      </c>
      <c r="E5984" s="38" t="n">
        <f aca="false">IFERROR(C5984/D5984,0)</f>
        <v>0</v>
      </c>
      <c r="F5984" s="45" t="n">
        <v>18</v>
      </c>
    </row>
    <row r="5985" customFormat="false" ht="15" hidden="false" customHeight="false" outlineLevel="0" collapsed="false">
      <c r="A5985" s="7" t="s">
        <v>8929</v>
      </c>
      <c r="B5985" s="7" t="s">
        <v>12285</v>
      </c>
      <c r="C5985" s="44" t="n">
        <v>0</v>
      </c>
      <c r="D5985" s="44" t="n">
        <v>1</v>
      </c>
      <c r="E5985" s="38" t="n">
        <f aca="false">IFERROR(C5985/D5985,0)</f>
        <v>0</v>
      </c>
      <c r="F5985" s="45" t="n">
        <v>23</v>
      </c>
    </row>
    <row r="5986" customFormat="false" ht="15" hidden="false" customHeight="false" outlineLevel="0" collapsed="false">
      <c r="A5986" s="7" t="s">
        <v>5923</v>
      </c>
      <c r="B5986" s="7" t="s">
        <v>12285</v>
      </c>
      <c r="C5986" s="44" t="n">
        <v>0</v>
      </c>
      <c r="D5986" s="44" t="n">
        <v>1</v>
      </c>
      <c r="E5986" s="38" t="n">
        <f aca="false">IFERROR(C5986/D5986,0)</f>
        <v>0</v>
      </c>
      <c r="F5986" s="45" t="n">
        <v>23</v>
      </c>
    </row>
    <row r="5987" customFormat="false" ht="15" hidden="false" customHeight="false" outlineLevel="0" collapsed="false">
      <c r="A5987" s="7" t="s">
        <v>2361</v>
      </c>
      <c r="B5987" s="7" t="s">
        <v>12307</v>
      </c>
      <c r="C5987" s="44" t="n">
        <v>0</v>
      </c>
      <c r="D5987" s="44" t="n">
        <v>1</v>
      </c>
      <c r="E5987" s="38" t="n">
        <f aca="false">IFERROR(C5987/D5987,0)</f>
        <v>0</v>
      </c>
      <c r="F5987" s="45" t="n">
        <v>57</v>
      </c>
    </row>
    <row r="5988" customFormat="false" ht="15" hidden="false" customHeight="false" outlineLevel="0" collapsed="false">
      <c r="A5988" s="7" t="s">
        <v>2398</v>
      </c>
      <c r="B5988" s="7" t="s">
        <v>12288</v>
      </c>
      <c r="C5988" s="44" t="n">
        <v>0</v>
      </c>
      <c r="D5988" s="44" t="n">
        <v>1</v>
      </c>
      <c r="E5988" s="38" t="n">
        <f aca="false">IFERROR(C5988/D5988,0)</f>
        <v>0</v>
      </c>
      <c r="F5988" s="45" t="n">
        <v>23</v>
      </c>
    </row>
    <row r="5989" customFormat="false" ht="15" hidden="false" customHeight="false" outlineLevel="0" collapsed="false">
      <c r="A5989" s="7" t="s">
        <v>2305</v>
      </c>
      <c r="B5989" s="7" t="s">
        <v>12305</v>
      </c>
      <c r="C5989" s="44" t="n">
        <v>0</v>
      </c>
      <c r="D5989" s="44" t="n">
        <v>1</v>
      </c>
      <c r="E5989" s="38" t="n">
        <f aca="false">IFERROR(C5989/D5989,0)</f>
        <v>0</v>
      </c>
      <c r="F5989" s="45" t="n">
        <v>46</v>
      </c>
    </row>
    <row r="5990" customFormat="false" ht="15" hidden="false" customHeight="false" outlineLevel="0" collapsed="false">
      <c r="A5990" s="7" t="s">
        <v>2302</v>
      </c>
      <c r="B5990" s="7" t="s">
        <v>12300</v>
      </c>
      <c r="C5990" s="44" t="n">
        <v>0</v>
      </c>
      <c r="D5990" s="44" t="n">
        <v>1</v>
      </c>
      <c r="E5990" s="38" t="n">
        <f aca="false">IFERROR(C5990/D5990,0)</f>
        <v>0</v>
      </c>
      <c r="F5990" s="45" t="n">
        <v>9</v>
      </c>
    </row>
    <row r="5991" customFormat="false" ht="15" hidden="false" customHeight="false" outlineLevel="0" collapsed="false">
      <c r="A5991" s="7" t="s">
        <v>8917</v>
      </c>
      <c r="B5991" s="7" t="s">
        <v>12280</v>
      </c>
      <c r="C5991" s="44" t="n">
        <v>0</v>
      </c>
      <c r="D5991" s="44" t="n">
        <v>1</v>
      </c>
      <c r="E5991" s="38" t="n">
        <f aca="false">IFERROR(C5991/D5991,0)</f>
        <v>0</v>
      </c>
      <c r="F5991" s="45" t="n">
        <v>17</v>
      </c>
    </row>
    <row r="5992" customFormat="false" ht="15" hidden="false" customHeight="false" outlineLevel="0" collapsed="false">
      <c r="A5992" s="7" t="s">
        <v>8916</v>
      </c>
      <c r="B5992" s="7" t="s">
        <v>12285</v>
      </c>
      <c r="C5992" s="44" t="n">
        <v>0</v>
      </c>
      <c r="D5992" s="44" t="n">
        <v>1</v>
      </c>
      <c r="E5992" s="38" t="n">
        <f aca="false">IFERROR(C5992/D5992,0)</f>
        <v>0</v>
      </c>
      <c r="F5992" s="45" t="n">
        <v>16</v>
      </c>
    </row>
    <row r="5993" customFormat="false" ht="15" hidden="false" customHeight="false" outlineLevel="0" collapsed="false">
      <c r="A5993" s="7" t="s">
        <v>3632</v>
      </c>
      <c r="B5993" s="7" t="s">
        <v>12281</v>
      </c>
      <c r="C5993" s="44" t="n">
        <v>0</v>
      </c>
      <c r="D5993" s="44" t="n">
        <v>1</v>
      </c>
      <c r="E5993" s="38" t="n">
        <f aca="false">IFERROR(C5993/D5993,0)</f>
        <v>0</v>
      </c>
      <c r="F5993" s="45" t="n">
        <v>15</v>
      </c>
    </row>
    <row r="5994" customFormat="false" ht="15" hidden="false" customHeight="false" outlineLevel="0" collapsed="false">
      <c r="A5994" s="7" t="s">
        <v>2333</v>
      </c>
      <c r="B5994" s="7" t="s">
        <v>12355</v>
      </c>
      <c r="C5994" s="44" t="n">
        <v>0</v>
      </c>
      <c r="D5994" s="44" t="n">
        <v>1</v>
      </c>
      <c r="E5994" s="38" t="n">
        <f aca="false">IFERROR(C5994/D5994,0)</f>
        <v>0</v>
      </c>
      <c r="F5994" s="45" t="n">
        <v>17</v>
      </c>
    </row>
    <row r="5995" customFormat="false" ht="15" hidden="false" customHeight="false" outlineLevel="0" collapsed="false">
      <c r="A5995" s="7" t="s">
        <v>3116</v>
      </c>
      <c r="B5995" s="7" t="s">
        <v>12281</v>
      </c>
      <c r="C5995" s="44" t="n">
        <v>0</v>
      </c>
      <c r="D5995" s="44" t="n">
        <v>1</v>
      </c>
      <c r="E5995" s="38" t="n">
        <f aca="false">IFERROR(C5995/D5995,0)</f>
        <v>0</v>
      </c>
      <c r="F5995" s="45" t="n">
        <v>29</v>
      </c>
    </row>
    <row r="5996" customFormat="false" ht="15" hidden="false" customHeight="false" outlineLevel="0" collapsed="false">
      <c r="A5996" s="7" t="s">
        <v>4625</v>
      </c>
      <c r="B5996" s="7" t="s">
        <v>12280</v>
      </c>
      <c r="C5996" s="44" t="n">
        <v>0</v>
      </c>
      <c r="D5996" s="44" t="n">
        <v>1</v>
      </c>
      <c r="E5996" s="38" t="n">
        <f aca="false">IFERROR(C5996/D5996,0)</f>
        <v>0</v>
      </c>
      <c r="F5996" s="45" t="n">
        <v>42</v>
      </c>
    </row>
    <row r="5997" customFormat="false" ht="15" hidden="false" customHeight="false" outlineLevel="0" collapsed="false">
      <c r="A5997" s="7" t="s">
        <v>2839</v>
      </c>
      <c r="B5997" s="7" t="s">
        <v>12320</v>
      </c>
      <c r="C5997" s="44" t="n">
        <v>0</v>
      </c>
      <c r="D5997" s="44" t="n">
        <v>1</v>
      </c>
      <c r="E5997" s="38" t="n">
        <f aca="false">IFERROR(C5997/D5997,0)</f>
        <v>0</v>
      </c>
      <c r="F5997" s="45" t="n">
        <v>45</v>
      </c>
    </row>
    <row r="5998" customFormat="false" ht="15" hidden="false" customHeight="false" outlineLevel="0" collapsed="false">
      <c r="A5998" s="7" t="s">
        <v>7827</v>
      </c>
      <c r="B5998" s="7" t="s">
        <v>12280</v>
      </c>
      <c r="C5998" s="44" t="n">
        <v>0</v>
      </c>
      <c r="D5998" s="44" t="n">
        <v>1</v>
      </c>
      <c r="E5998" s="38" t="n">
        <f aca="false">IFERROR(C5998/D5998,0)</f>
        <v>0</v>
      </c>
      <c r="F5998" s="45" t="n">
        <v>28</v>
      </c>
    </row>
    <row r="5999" customFormat="false" ht="15" hidden="false" customHeight="false" outlineLevel="0" collapsed="false">
      <c r="A5999" s="7" t="s">
        <v>6129</v>
      </c>
      <c r="B5999" s="7" t="s">
        <v>12285</v>
      </c>
      <c r="C5999" s="44" t="n">
        <v>0</v>
      </c>
      <c r="D5999" s="44" t="n">
        <v>1</v>
      </c>
      <c r="E5999" s="38" t="n">
        <f aca="false">IFERROR(C5999/D5999,0)</f>
        <v>0</v>
      </c>
      <c r="F5999" s="45" t="n">
        <v>29</v>
      </c>
    </row>
    <row r="6000" customFormat="false" ht="15" hidden="false" customHeight="false" outlineLevel="0" collapsed="false">
      <c r="A6000" s="7" t="s">
        <v>4762</v>
      </c>
      <c r="B6000" s="7" t="s">
        <v>12285</v>
      </c>
      <c r="C6000" s="44" t="n">
        <v>0</v>
      </c>
      <c r="D6000" s="44" t="n">
        <v>1</v>
      </c>
      <c r="E6000" s="38" t="n">
        <f aca="false">IFERROR(C6000/D6000,0)</f>
        <v>0</v>
      </c>
      <c r="F6000" s="45" t="n">
        <v>17</v>
      </c>
    </row>
    <row r="6001" customFormat="false" ht="15" hidden="false" customHeight="false" outlineLevel="0" collapsed="false">
      <c r="A6001" s="7" t="s">
        <v>6764</v>
      </c>
      <c r="B6001" s="7" t="s">
        <v>12285</v>
      </c>
      <c r="C6001" s="44" t="n">
        <v>0</v>
      </c>
      <c r="D6001" s="44" t="n">
        <v>1</v>
      </c>
      <c r="E6001" s="38" t="n">
        <f aca="false">IFERROR(C6001/D6001,0)</f>
        <v>0</v>
      </c>
      <c r="F6001" s="45" t="n">
        <v>27</v>
      </c>
    </row>
    <row r="6002" customFormat="false" ht="15" hidden="false" customHeight="false" outlineLevel="0" collapsed="false">
      <c r="A6002" s="7" t="s">
        <v>6299</v>
      </c>
      <c r="B6002" s="7" t="s">
        <v>12280</v>
      </c>
      <c r="C6002" s="44" t="n">
        <v>0</v>
      </c>
      <c r="D6002" s="44" t="n">
        <v>1</v>
      </c>
      <c r="E6002" s="38" t="n">
        <f aca="false">IFERROR(C6002/D6002,0)</f>
        <v>0</v>
      </c>
      <c r="F6002" s="45" t="n">
        <v>14</v>
      </c>
    </row>
    <row r="6003" customFormat="false" ht="15" hidden="false" customHeight="false" outlineLevel="0" collapsed="false">
      <c r="A6003" s="7" t="s">
        <v>2470</v>
      </c>
      <c r="B6003" s="7" t="s">
        <v>12309</v>
      </c>
      <c r="C6003" s="44" t="n">
        <v>0</v>
      </c>
      <c r="D6003" s="44" t="n">
        <v>1</v>
      </c>
      <c r="E6003" s="38" t="n">
        <f aca="false">IFERROR(C6003/D6003,0)</f>
        <v>0</v>
      </c>
      <c r="F6003" s="45" t="n">
        <v>10</v>
      </c>
    </row>
    <row r="6004" customFormat="false" ht="15" hidden="false" customHeight="false" outlineLevel="0" collapsed="false">
      <c r="A6004" s="7" t="s">
        <v>7821</v>
      </c>
      <c r="B6004" s="7" t="s">
        <v>12284</v>
      </c>
      <c r="C6004" s="44" t="n">
        <v>0</v>
      </c>
      <c r="D6004" s="44" t="n">
        <v>1</v>
      </c>
      <c r="E6004" s="38" t="n">
        <f aca="false">IFERROR(C6004/D6004,0)</f>
        <v>0</v>
      </c>
      <c r="F6004" s="45" t="n">
        <v>10</v>
      </c>
    </row>
    <row r="6005" customFormat="false" ht="15" hidden="false" customHeight="false" outlineLevel="0" collapsed="false">
      <c r="A6005" s="7" t="s">
        <v>8883</v>
      </c>
      <c r="B6005" s="7" t="s">
        <v>12285</v>
      </c>
      <c r="C6005" s="44" t="n">
        <v>0</v>
      </c>
      <c r="D6005" s="44" t="n">
        <v>1</v>
      </c>
      <c r="E6005" s="38" t="n">
        <f aca="false">IFERROR(C6005/D6005,0)</f>
        <v>0</v>
      </c>
      <c r="F6005" s="45" t="n">
        <v>29</v>
      </c>
    </row>
    <row r="6006" customFormat="false" ht="15" hidden="false" customHeight="false" outlineLevel="0" collapsed="false">
      <c r="A6006" s="7" t="s">
        <v>2406</v>
      </c>
      <c r="B6006" s="7" t="s">
        <v>12294</v>
      </c>
      <c r="C6006" s="44" t="n">
        <v>0</v>
      </c>
      <c r="D6006" s="44" t="n">
        <v>1</v>
      </c>
      <c r="E6006" s="38" t="n">
        <f aca="false">IFERROR(C6006/D6006,0)</f>
        <v>0</v>
      </c>
      <c r="F6006" s="45" t="n">
        <v>7</v>
      </c>
    </row>
    <row r="6007" customFormat="false" ht="15" hidden="false" customHeight="false" outlineLevel="0" collapsed="false">
      <c r="A6007" s="7" t="s">
        <v>2409</v>
      </c>
      <c r="B6007" s="7" t="s">
        <v>12310</v>
      </c>
      <c r="C6007" s="44" t="n">
        <v>0</v>
      </c>
      <c r="D6007" s="44" t="n">
        <v>1</v>
      </c>
      <c r="E6007" s="38" t="n">
        <f aca="false">IFERROR(C6007/D6007,0)</f>
        <v>0</v>
      </c>
      <c r="F6007" s="45" t="n">
        <v>7</v>
      </c>
    </row>
    <row r="6008" customFormat="false" ht="15" hidden="false" customHeight="false" outlineLevel="0" collapsed="false">
      <c r="A6008" s="7" t="s">
        <v>2435</v>
      </c>
      <c r="B6008" s="7" t="s">
        <v>12295</v>
      </c>
      <c r="C6008" s="44" t="n">
        <v>0</v>
      </c>
      <c r="D6008" s="44" t="n">
        <v>1</v>
      </c>
      <c r="E6008" s="38" t="n">
        <f aca="false">IFERROR(C6008/D6008,0)</f>
        <v>0</v>
      </c>
      <c r="F6008" s="45" t="n">
        <v>33</v>
      </c>
    </row>
    <row r="6009" customFormat="false" ht="15" hidden="false" customHeight="false" outlineLevel="0" collapsed="false">
      <c r="A6009" s="7" t="s">
        <v>7815</v>
      </c>
      <c r="B6009" s="7" t="s">
        <v>12285</v>
      </c>
      <c r="C6009" s="44" t="n">
        <v>0</v>
      </c>
      <c r="D6009" s="44" t="n">
        <v>1</v>
      </c>
      <c r="E6009" s="38" t="n">
        <f aca="false">IFERROR(C6009/D6009,0)</f>
        <v>0</v>
      </c>
      <c r="F6009" s="45" t="n">
        <v>25</v>
      </c>
    </row>
    <row r="6010" customFormat="false" ht="15" hidden="false" customHeight="false" outlineLevel="0" collapsed="false">
      <c r="A6010" s="7" t="s">
        <v>4774</v>
      </c>
      <c r="B6010" s="7" t="s">
        <v>12285</v>
      </c>
      <c r="C6010" s="44" t="n">
        <v>0</v>
      </c>
      <c r="D6010" s="44" t="n">
        <v>1</v>
      </c>
      <c r="E6010" s="38" t="n">
        <f aca="false">IFERROR(C6010/D6010,0)</f>
        <v>0</v>
      </c>
      <c r="F6010" s="45" t="n">
        <v>24</v>
      </c>
    </row>
    <row r="6011" customFormat="false" ht="15" hidden="false" customHeight="false" outlineLevel="0" collapsed="false">
      <c r="A6011" s="7" t="s">
        <v>6286</v>
      </c>
      <c r="B6011" s="7" t="s">
        <v>12285</v>
      </c>
      <c r="C6011" s="44" t="n">
        <v>0</v>
      </c>
      <c r="D6011" s="44" t="n">
        <v>1</v>
      </c>
      <c r="E6011" s="38" t="n">
        <f aca="false">IFERROR(C6011/D6011,0)</f>
        <v>0</v>
      </c>
      <c r="F6011" s="45" t="n">
        <v>18</v>
      </c>
    </row>
    <row r="6012" customFormat="false" ht="15" hidden="false" customHeight="false" outlineLevel="0" collapsed="false">
      <c r="A6012" s="7" t="s">
        <v>2473</v>
      </c>
      <c r="B6012" s="7" t="s">
        <v>12282</v>
      </c>
      <c r="C6012" s="44" t="n">
        <v>0</v>
      </c>
      <c r="D6012" s="44" t="n">
        <v>1</v>
      </c>
      <c r="E6012" s="38" t="n">
        <f aca="false">IFERROR(C6012/D6012,0)</f>
        <v>0</v>
      </c>
      <c r="F6012" s="45" t="n">
        <v>7</v>
      </c>
    </row>
    <row r="6013" customFormat="false" ht="15" hidden="false" customHeight="false" outlineLevel="0" collapsed="false">
      <c r="A6013" s="7" t="s">
        <v>6094</v>
      </c>
      <c r="B6013" s="7" t="s">
        <v>12285</v>
      </c>
      <c r="C6013" s="44" t="n">
        <v>0</v>
      </c>
      <c r="D6013" s="44" t="n">
        <v>1</v>
      </c>
      <c r="E6013" s="38" t="n">
        <f aca="false">IFERROR(C6013/D6013,0)</f>
        <v>0</v>
      </c>
      <c r="F6013" s="45" t="n">
        <v>21</v>
      </c>
    </row>
    <row r="6014" customFormat="false" ht="15" hidden="false" customHeight="false" outlineLevel="0" collapsed="false">
      <c r="A6014" s="7" t="s">
        <v>7382</v>
      </c>
      <c r="B6014" s="7" t="s">
        <v>12285</v>
      </c>
      <c r="C6014" s="44" t="n">
        <v>0</v>
      </c>
      <c r="D6014" s="44" t="n">
        <v>1</v>
      </c>
      <c r="E6014" s="38" t="n">
        <f aca="false">IFERROR(C6014/D6014,0)</f>
        <v>0</v>
      </c>
      <c r="F6014" s="45" t="n">
        <v>15</v>
      </c>
    </row>
    <row r="6015" customFormat="false" ht="15" hidden="false" customHeight="false" outlineLevel="0" collapsed="false">
      <c r="A6015" s="7" t="s">
        <v>8604</v>
      </c>
      <c r="B6015" s="7" t="s">
        <v>12285</v>
      </c>
      <c r="C6015" s="44" t="n">
        <v>0</v>
      </c>
      <c r="D6015" s="44" t="n">
        <v>1</v>
      </c>
      <c r="E6015" s="38" t="n">
        <f aca="false">IFERROR(C6015/D6015,0)</f>
        <v>0</v>
      </c>
      <c r="F6015" s="45" t="n">
        <v>25</v>
      </c>
    </row>
    <row r="6016" customFormat="false" ht="15" hidden="false" customHeight="false" outlineLevel="0" collapsed="false">
      <c r="A6016" s="7" t="s">
        <v>3379</v>
      </c>
      <c r="B6016" s="7" t="s">
        <v>12284</v>
      </c>
      <c r="C6016" s="44" t="n">
        <v>0</v>
      </c>
      <c r="D6016" s="44" t="n">
        <v>1</v>
      </c>
      <c r="E6016" s="38" t="n">
        <f aca="false">IFERROR(C6016/D6016,0)</f>
        <v>0</v>
      </c>
      <c r="F6016" s="45" t="n">
        <v>41</v>
      </c>
    </row>
    <row r="6017" customFormat="false" ht="15" hidden="false" customHeight="false" outlineLevel="0" collapsed="false">
      <c r="A6017" s="7" t="s">
        <v>6280</v>
      </c>
      <c r="B6017" s="7" t="s">
        <v>12285</v>
      </c>
      <c r="C6017" s="44" t="n">
        <v>0</v>
      </c>
      <c r="D6017" s="44" t="n">
        <v>1</v>
      </c>
      <c r="E6017" s="38" t="n">
        <f aca="false">IFERROR(C6017/D6017,0)</f>
        <v>0</v>
      </c>
      <c r="F6017" s="45" t="n">
        <v>25</v>
      </c>
    </row>
    <row r="6018" customFormat="false" ht="15" hidden="false" customHeight="false" outlineLevel="0" collapsed="false">
      <c r="A6018" s="7" t="s">
        <v>2307</v>
      </c>
      <c r="B6018" s="7" t="s">
        <v>12300</v>
      </c>
      <c r="C6018" s="44" t="n">
        <v>0</v>
      </c>
      <c r="D6018" s="44" t="n">
        <v>1</v>
      </c>
      <c r="E6018" s="38" t="n">
        <f aca="false">IFERROR(C6018/D6018,0)</f>
        <v>0</v>
      </c>
      <c r="F6018" s="45" t="n">
        <v>11</v>
      </c>
    </row>
    <row r="6019" customFormat="false" ht="15" hidden="false" customHeight="false" outlineLevel="0" collapsed="false">
      <c r="A6019" s="7" t="s">
        <v>6751</v>
      </c>
      <c r="B6019" s="7" t="s">
        <v>12285</v>
      </c>
      <c r="C6019" s="44" t="n">
        <v>0</v>
      </c>
      <c r="D6019" s="44" t="n">
        <v>1</v>
      </c>
      <c r="E6019" s="38" t="n">
        <f aca="false">IFERROR(C6019/D6019,0)</f>
        <v>0</v>
      </c>
      <c r="F6019" s="45" t="n">
        <v>23</v>
      </c>
    </row>
    <row r="6020" customFormat="false" ht="15" hidden="false" customHeight="false" outlineLevel="0" collapsed="false">
      <c r="A6020" s="7" t="s">
        <v>3563</v>
      </c>
      <c r="B6020" s="7" t="s">
        <v>12294</v>
      </c>
      <c r="C6020" s="44" t="n">
        <v>0</v>
      </c>
      <c r="D6020" s="44" t="n">
        <v>1</v>
      </c>
      <c r="E6020" s="38" t="n">
        <f aca="false">IFERROR(C6020/D6020,0)</f>
        <v>0</v>
      </c>
      <c r="F6020" s="45" t="n">
        <v>11</v>
      </c>
    </row>
    <row r="6021" customFormat="false" ht="15" hidden="false" customHeight="false" outlineLevel="0" collapsed="false">
      <c r="A6021" s="7" t="s">
        <v>8615</v>
      </c>
      <c r="B6021" s="7" t="s">
        <v>12285</v>
      </c>
      <c r="C6021" s="44" t="n">
        <v>0</v>
      </c>
      <c r="D6021" s="44" t="n">
        <v>1</v>
      </c>
      <c r="E6021" s="38" t="n">
        <f aca="false">IFERROR(C6021/D6021,0)</f>
        <v>0</v>
      </c>
      <c r="F6021" s="45" t="n">
        <v>21</v>
      </c>
    </row>
    <row r="6022" customFormat="false" ht="15" hidden="false" customHeight="false" outlineLevel="0" collapsed="false">
      <c r="A6022" s="7" t="s">
        <v>5362</v>
      </c>
      <c r="B6022" s="7" t="s">
        <v>12285</v>
      </c>
      <c r="C6022" s="44" t="n">
        <v>0</v>
      </c>
      <c r="D6022" s="44" t="n">
        <v>1</v>
      </c>
      <c r="E6022" s="38" t="n">
        <f aca="false">IFERROR(C6022/D6022,0)</f>
        <v>0</v>
      </c>
      <c r="F6022" s="45" t="n">
        <v>29</v>
      </c>
    </row>
    <row r="6023" customFormat="false" ht="15" hidden="false" customHeight="false" outlineLevel="0" collapsed="false">
      <c r="A6023" s="7" t="s">
        <v>2470</v>
      </c>
      <c r="B6023" s="7" t="s">
        <v>12373</v>
      </c>
      <c r="C6023" s="44" t="n">
        <v>0</v>
      </c>
      <c r="D6023" s="44" t="n">
        <v>1</v>
      </c>
      <c r="E6023" s="38" t="n">
        <f aca="false">IFERROR(C6023/D6023,0)</f>
        <v>0</v>
      </c>
      <c r="F6023" s="45" t="n">
        <v>33</v>
      </c>
    </row>
    <row r="6024" customFormat="false" ht="15" hidden="false" customHeight="false" outlineLevel="0" collapsed="false">
      <c r="A6024" s="7" t="s">
        <v>7765</v>
      </c>
      <c r="B6024" s="7" t="s">
        <v>12285</v>
      </c>
      <c r="C6024" s="44" t="n">
        <v>0</v>
      </c>
      <c r="D6024" s="44" t="n">
        <v>1</v>
      </c>
      <c r="E6024" s="38" t="n">
        <f aca="false">IFERROR(C6024/D6024,0)</f>
        <v>0</v>
      </c>
      <c r="F6024" s="45" t="n">
        <v>26</v>
      </c>
    </row>
    <row r="6025" customFormat="false" ht="15" hidden="false" customHeight="false" outlineLevel="0" collapsed="false">
      <c r="A6025" s="7" t="s">
        <v>7734</v>
      </c>
      <c r="B6025" s="7" t="s">
        <v>12285</v>
      </c>
      <c r="C6025" s="44" t="n">
        <v>0</v>
      </c>
      <c r="D6025" s="44" t="n">
        <v>1</v>
      </c>
      <c r="E6025" s="38" t="n">
        <f aca="false">IFERROR(C6025/D6025,0)</f>
        <v>0</v>
      </c>
      <c r="F6025" s="45" t="n">
        <v>23</v>
      </c>
    </row>
    <row r="6026" customFormat="false" ht="15" hidden="false" customHeight="false" outlineLevel="0" collapsed="false">
      <c r="A6026" s="7" t="s">
        <v>6742</v>
      </c>
      <c r="B6026" s="7" t="s">
        <v>12280</v>
      </c>
      <c r="C6026" s="44" t="n">
        <v>0</v>
      </c>
      <c r="D6026" s="44" t="n">
        <v>1</v>
      </c>
      <c r="E6026" s="38" t="n">
        <f aca="false">IFERROR(C6026/D6026,0)</f>
        <v>0</v>
      </c>
      <c r="F6026" s="45" t="n">
        <v>30</v>
      </c>
    </row>
    <row r="6027" customFormat="false" ht="15" hidden="false" customHeight="false" outlineLevel="0" collapsed="false">
      <c r="A6027" s="7" t="s">
        <v>8626</v>
      </c>
      <c r="B6027" s="7" t="s">
        <v>12285</v>
      </c>
      <c r="C6027" s="44" t="n">
        <v>0</v>
      </c>
      <c r="D6027" s="44" t="n">
        <v>1</v>
      </c>
      <c r="E6027" s="38" t="n">
        <f aca="false">IFERROR(C6027/D6027,0)</f>
        <v>0</v>
      </c>
      <c r="F6027" s="45" t="n">
        <v>26</v>
      </c>
    </row>
    <row r="6028" customFormat="false" ht="15" hidden="false" customHeight="false" outlineLevel="0" collapsed="false">
      <c r="A6028" s="7" t="s">
        <v>9208</v>
      </c>
      <c r="B6028" s="7" t="s">
        <v>12297</v>
      </c>
      <c r="C6028" s="44" t="n">
        <v>0</v>
      </c>
      <c r="D6028" s="44" t="n">
        <v>1</v>
      </c>
      <c r="E6028" s="38" t="n">
        <f aca="false">IFERROR(C6028/D6028,0)</f>
        <v>0</v>
      </c>
      <c r="F6028" s="45" t="n">
        <v>9</v>
      </c>
    </row>
    <row r="6029" customFormat="false" ht="15" hidden="false" customHeight="false" outlineLevel="0" collapsed="false">
      <c r="A6029" s="7" t="s">
        <v>6275</v>
      </c>
      <c r="B6029" s="7" t="s">
        <v>12285</v>
      </c>
      <c r="C6029" s="44" t="n">
        <v>0</v>
      </c>
      <c r="D6029" s="44" t="n">
        <v>1</v>
      </c>
      <c r="E6029" s="38" t="n">
        <f aca="false">IFERROR(C6029/D6029,0)</f>
        <v>0</v>
      </c>
      <c r="F6029" s="45" t="n">
        <v>16</v>
      </c>
    </row>
    <row r="6030" customFormat="false" ht="15" hidden="false" customHeight="false" outlineLevel="0" collapsed="false">
      <c r="A6030" s="7" t="s">
        <v>5336</v>
      </c>
      <c r="B6030" s="7" t="s">
        <v>12285</v>
      </c>
      <c r="C6030" s="44" t="n">
        <v>0</v>
      </c>
      <c r="D6030" s="44" t="n">
        <v>1</v>
      </c>
      <c r="E6030" s="38" t="n">
        <f aca="false">IFERROR(C6030/D6030,0)</f>
        <v>0</v>
      </c>
      <c r="F6030" s="45" t="n">
        <v>20</v>
      </c>
    </row>
    <row r="6031" customFormat="false" ht="15" hidden="false" customHeight="false" outlineLevel="0" collapsed="false">
      <c r="A6031" s="7" t="s">
        <v>9209</v>
      </c>
      <c r="B6031" s="7" t="s">
        <v>12285</v>
      </c>
      <c r="C6031" s="44" t="n">
        <v>0</v>
      </c>
      <c r="D6031" s="44" t="n">
        <v>1</v>
      </c>
      <c r="E6031" s="38" t="n">
        <f aca="false">IFERROR(C6031/D6031,0)</f>
        <v>0</v>
      </c>
      <c r="F6031" s="45" t="n">
        <v>7</v>
      </c>
    </row>
    <row r="6032" customFormat="false" ht="15" hidden="false" customHeight="false" outlineLevel="0" collapsed="false">
      <c r="A6032" s="7" t="s">
        <v>8790</v>
      </c>
      <c r="B6032" s="7" t="s">
        <v>12284</v>
      </c>
      <c r="C6032" s="44" t="n">
        <v>0</v>
      </c>
      <c r="D6032" s="44" t="n">
        <v>1</v>
      </c>
      <c r="E6032" s="38" t="n">
        <f aca="false">IFERROR(C6032/D6032,0)</f>
        <v>0</v>
      </c>
      <c r="F6032" s="45" t="n">
        <v>66</v>
      </c>
    </row>
    <row r="6033" customFormat="false" ht="15" hidden="false" customHeight="false" outlineLevel="0" collapsed="false">
      <c r="A6033" s="7" t="s">
        <v>5332</v>
      </c>
      <c r="B6033" s="7" t="s">
        <v>12293</v>
      </c>
      <c r="C6033" s="44" t="n">
        <v>0</v>
      </c>
      <c r="D6033" s="44" t="n">
        <v>1</v>
      </c>
      <c r="E6033" s="38" t="n">
        <f aca="false">IFERROR(C6033/D6033,0)</f>
        <v>0</v>
      </c>
      <c r="F6033" s="45" t="n">
        <v>50</v>
      </c>
    </row>
    <row r="6034" customFormat="false" ht="15" hidden="false" customHeight="false" outlineLevel="0" collapsed="false">
      <c r="A6034" s="7" t="s">
        <v>2333</v>
      </c>
      <c r="B6034" s="7" t="s">
        <v>12281</v>
      </c>
      <c r="C6034" s="44" t="n">
        <v>0</v>
      </c>
      <c r="D6034" s="44" t="n">
        <v>1</v>
      </c>
      <c r="E6034" s="38" t="n">
        <f aca="false">IFERROR(C6034/D6034,0)</f>
        <v>0</v>
      </c>
      <c r="F6034" s="45" t="n">
        <v>20</v>
      </c>
    </row>
    <row r="6035" customFormat="false" ht="15" hidden="false" customHeight="false" outlineLevel="0" collapsed="false">
      <c r="A6035" s="7" t="s">
        <v>8829</v>
      </c>
      <c r="B6035" s="7" t="s">
        <v>12337</v>
      </c>
      <c r="C6035" s="44" t="n">
        <v>0</v>
      </c>
      <c r="D6035" s="44" t="n">
        <v>1</v>
      </c>
      <c r="E6035" s="38" t="n">
        <f aca="false">IFERROR(C6035/D6035,0)</f>
        <v>0</v>
      </c>
      <c r="F6035" s="45" t="n">
        <v>5</v>
      </c>
    </row>
    <row r="6036" customFormat="false" ht="15" hidden="false" customHeight="false" outlineLevel="0" collapsed="false">
      <c r="A6036" s="7" t="s">
        <v>6737</v>
      </c>
      <c r="B6036" s="7" t="s">
        <v>12280</v>
      </c>
      <c r="C6036" s="44" t="n">
        <v>0</v>
      </c>
      <c r="D6036" s="44" t="n">
        <v>1</v>
      </c>
      <c r="E6036" s="38" t="n">
        <f aca="false">IFERROR(C6036/D6036,0)</f>
        <v>0</v>
      </c>
      <c r="F6036" s="45" t="n">
        <v>38</v>
      </c>
    </row>
    <row r="6037" customFormat="false" ht="15" hidden="false" customHeight="false" outlineLevel="0" collapsed="false">
      <c r="A6037" s="7" t="s">
        <v>2816</v>
      </c>
      <c r="B6037" s="7" t="s">
        <v>12294</v>
      </c>
      <c r="C6037" s="44" t="n">
        <v>0</v>
      </c>
      <c r="D6037" s="44" t="n">
        <v>1</v>
      </c>
      <c r="E6037" s="38" t="n">
        <f aca="false">IFERROR(C6037/D6037,0)</f>
        <v>0</v>
      </c>
      <c r="F6037" s="45" t="n">
        <v>8</v>
      </c>
    </row>
    <row r="6038" customFormat="false" ht="15" hidden="false" customHeight="false" outlineLevel="0" collapsed="false">
      <c r="A6038" s="7" t="s">
        <v>7688</v>
      </c>
      <c r="B6038" s="7" t="s">
        <v>12285</v>
      </c>
      <c r="C6038" s="44" t="n">
        <v>0</v>
      </c>
      <c r="D6038" s="44" t="n">
        <v>1</v>
      </c>
      <c r="E6038" s="38" t="n">
        <f aca="false">IFERROR(C6038/D6038,0)</f>
        <v>0</v>
      </c>
      <c r="F6038" s="45" t="n">
        <v>41</v>
      </c>
    </row>
    <row r="6039" customFormat="false" ht="15" hidden="false" customHeight="false" outlineLevel="0" collapsed="false">
      <c r="A6039" s="7" t="s">
        <v>7575</v>
      </c>
      <c r="B6039" s="7" t="s">
        <v>12284</v>
      </c>
      <c r="C6039" s="44" t="n">
        <v>0</v>
      </c>
      <c r="D6039" s="44" t="n">
        <v>1</v>
      </c>
      <c r="E6039" s="38" t="n">
        <f aca="false">IFERROR(C6039/D6039,0)</f>
        <v>0</v>
      </c>
      <c r="F6039" s="45" t="n">
        <v>6</v>
      </c>
    </row>
    <row r="6040" customFormat="false" ht="15" hidden="false" customHeight="false" outlineLevel="0" collapsed="false">
      <c r="A6040" s="7" t="s">
        <v>2373</v>
      </c>
      <c r="B6040" s="7" t="s">
        <v>12383</v>
      </c>
      <c r="C6040" s="44" t="n">
        <v>0</v>
      </c>
      <c r="D6040" s="44" t="n">
        <v>1</v>
      </c>
      <c r="E6040" s="38" t="n">
        <f aca="false">IFERROR(C6040/D6040,0)</f>
        <v>0</v>
      </c>
      <c r="F6040" s="45" t="n">
        <v>8</v>
      </c>
    </row>
    <row r="6041" customFormat="false" ht="15" hidden="false" customHeight="false" outlineLevel="0" collapsed="false">
      <c r="A6041" s="7" t="s">
        <v>9216</v>
      </c>
      <c r="B6041" s="7" t="s">
        <v>12285</v>
      </c>
      <c r="C6041" s="44" t="n">
        <v>0</v>
      </c>
      <c r="D6041" s="44" t="n">
        <v>1</v>
      </c>
      <c r="E6041" s="38" t="n">
        <f aca="false">IFERROR(C6041/D6041,0)</f>
        <v>0</v>
      </c>
      <c r="F6041" s="45" t="n">
        <v>32</v>
      </c>
    </row>
    <row r="6042" customFormat="false" ht="15" hidden="false" customHeight="false" outlineLevel="0" collapsed="false">
      <c r="A6042" s="7" t="s">
        <v>6010</v>
      </c>
      <c r="B6042" s="7" t="s">
        <v>12280</v>
      </c>
      <c r="C6042" s="44" t="n">
        <v>0</v>
      </c>
      <c r="D6042" s="44" t="n">
        <v>1</v>
      </c>
      <c r="E6042" s="38" t="n">
        <f aca="false">IFERROR(C6042/D6042,0)</f>
        <v>0</v>
      </c>
      <c r="F6042" s="45" t="n">
        <v>29</v>
      </c>
    </row>
    <row r="6043" customFormat="false" ht="15" hidden="false" customHeight="false" outlineLevel="0" collapsed="false">
      <c r="A6043" s="7" t="s">
        <v>7234</v>
      </c>
      <c r="B6043" s="7" t="s">
        <v>12285</v>
      </c>
      <c r="C6043" s="44" t="n">
        <v>0</v>
      </c>
      <c r="D6043" s="44" t="n">
        <v>1</v>
      </c>
      <c r="E6043" s="38" t="n">
        <f aca="false">IFERROR(C6043/D6043,0)</f>
        <v>0</v>
      </c>
      <c r="F6043" s="45" t="n">
        <v>31</v>
      </c>
    </row>
    <row r="6044" customFormat="false" ht="15" hidden="false" customHeight="false" outlineLevel="0" collapsed="false">
      <c r="A6044" s="7" t="s">
        <v>6720</v>
      </c>
      <c r="B6044" s="7" t="s">
        <v>12280</v>
      </c>
      <c r="C6044" s="44" t="n">
        <v>0</v>
      </c>
      <c r="D6044" s="44" t="n">
        <v>1</v>
      </c>
      <c r="E6044" s="38" t="n">
        <f aca="false">IFERROR(C6044/D6044,0)</f>
        <v>0</v>
      </c>
      <c r="F6044" s="45" t="n">
        <v>6</v>
      </c>
    </row>
    <row r="6045" customFormat="false" ht="15" hidden="false" customHeight="false" outlineLevel="0" collapsed="false">
      <c r="A6045" s="7" t="s">
        <v>6718</v>
      </c>
      <c r="B6045" s="7" t="s">
        <v>12285</v>
      </c>
      <c r="C6045" s="44" t="n">
        <v>0</v>
      </c>
      <c r="D6045" s="44" t="n">
        <v>1</v>
      </c>
      <c r="E6045" s="38" t="n">
        <f aca="false">IFERROR(C6045/D6045,0)</f>
        <v>0</v>
      </c>
      <c r="F6045" s="45" t="n">
        <v>23</v>
      </c>
    </row>
    <row r="6046" customFormat="false" ht="15" hidden="false" customHeight="false" outlineLevel="0" collapsed="false">
      <c r="A6046" s="7" t="s">
        <v>7120</v>
      </c>
      <c r="B6046" s="7" t="s">
        <v>12284</v>
      </c>
      <c r="C6046" s="44" t="n">
        <v>0</v>
      </c>
      <c r="D6046" s="44" t="n">
        <v>1</v>
      </c>
      <c r="E6046" s="38" t="n">
        <f aca="false">IFERROR(C6046/D6046,0)</f>
        <v>0</v>
      </c>
      <c r="F6046" s="45" t="n">
        <v>8</v>
      </c>
    </row>
    <row r="6047" customFormat="false" ht="15" hidden="false" customHeight="false" outlineLevel="0" collapsed="false">
      <c r="A6047" s="7" t="s">
        <v>8816</v>
      </c>
      <c r="B6047" s="7" t="s">
        <v>12280</v>
      </c>
      <c r="C6047" s="44" t="n">
        <v>0</v>
      </c>
      <c r="D6047" s="44" t="n">
        <v>1</v>
      </c>
      <c r="E6047" s="38" t="n">
        <f aca="false">IFERROR(C6047/D6047,0)</f>
        <v>0</v>
      </c>
      <c r="F6047" s="45" t="n">
        <v>8</v>
      </c>
    </row>
    <row r="6048" customFormat="false" ht="15" hidden="false" customHeight="false" outlineLevel="0" collapsed="false">
      <c r="A6048" s="7" t="s">
        <v>6019</v>
      </c>
      <c r="B6048" s="7" t="s">
        <v>12285</v>
      </c>
      <c r="C6048" s="44" t="n">
        <v>0</v>
      </c>
      <c r="D6048" s="44" t="n">
        <v>1</v>
      </c>
      <c r="E6048" s="38" t="n">
        <f aca="false">IFERROR(C6048/D6048,0)</f>
        <v>0</v>
      </c>
      <c r="F6048" s="45" t="n">
        <v>12</v>
      </c>
    </row>
    <row r="6049" customFormat="false" ht="15" hidden="false" customHeight="false" outlineLevel="0" collapsed="false">
      <c r="A6049" s="7" t="s">
        <v>7720</v>
      </c>
      <c r="B6049" s="7" t="s">
        <v>12285</v>
      </c>
      <c r="C6049" s="44" t="n">
        <v>0</v>
      </c>
      <c r="D6049" s="44" t="n">
        <v>1</v>
      </c>
      <c r="E6049" s="38" t="n">
        <f aca="false">IFERROR(C6049/D6049,0)</f>
        <v>0</v>
      </c>
      <c r="F6049" s="45" t="n">
        <v>30</v>
      </c>
    </row>
    <row r="6050" customFormat="false" ht="15" hidden="false" customHeight="false" outlineLevel="0" collapsed="false">
      <c r="A6050" s="7" t="s">
        <v>6014</v>
      </c>
      <c r="B6050" s="7" t="s">
        <v>12285</v>
      </c>
      <c r="C6050" s="44" t="n">
        <v>0</v>
      </c>
      <c r="D6050" s="44" t="n">
        <v>1</v>
      </c>
      <c r="E6050" s="38" t="n">
        <f aca="false">IFERROR(C6050/D6050,0)</f>
        <v>0</v>
      </c>
      <c r="F6050" s="45" t="n">
        <v>44</v>
      </c>
    </row>
    <row r="6051" customFormat="false" ht="15" hidden="false" customHeight="false" outlineLevel="0" collapsed="false">
      <c r="A6051" s="7" t="s">
        <v>6711</v>
      </c>
      <c r="B6051" s="7" t="s">
        <v>12298</v>
      </c>
      <c r="C6051" s="44" t="n">
        <v>0</v>
      </c>
      <c r="D6051" s="44" t="n">
        <v>1</v>
      </c>
      <c r="E6051" s="38" t="n">
        <f aca="false">IFERROR(C6051/D6051,0)</f>
        <v>0</v>
      </c>
      <c r="F6051" s="45" t="n">
        <v>33</v>
      </c>
    </row>
    <row r="6052" customFormat="false" ht="15" hidden="false" customHeight="false" outlineLevel="0" collapsed="false">
      <c r="A6052" s="7" t="s">
        <v>8801</v>
      </c>
      <c r="B6052" s="7" t="s">
        <v>12307</v>
      </c>
      <c r="C6052" s="44" t="n">
        <v>0</v>
      </c>
      <c r="D6052" s="44" t="n">
        <v>1</v>
      </c>
      <c r="E6052" s="38" t="n">
        <f aca="false">IFERROR(C6052/D6052,0)</f>
        <v>0</v>
      </c>
      <c r="F6052" s="45" t="n">
        <v>37</v>
      </c>
    </row>
    <row r="6053" customFormat="false" ht="15" hidden="false" customHeight="false" outlineLevel="0" collapsed="false">
      <c r="A6053" s="7" t="s">
        <v>6703</v>
      </c>
      <c r="B6053" s="7" t="s">
        <v>12285</v>
      </c>
      <c r="C6053" s="44" t="n">
        <v>0</v>
      </c>
      <c r="D6053" s="44" t="n">
        <v>1</v>
      </c>
      <c r="E6053" s="38" t="n">
        <f aca="false">IFERROR(C6053/D6053,0)</f>
        <v>0</v>
      </c>
      <c r="F6053" s="45" t="n">
        <v>11</v>
      </c>
    </row>
    <row r="6054" customFormat="false" ht="15" hidden="false" customHeight="false" outlineLevel="0" collapsed="false">
      <c r="A6054" s="7" t="s">
        <v>975</v>
      </c>
      <c r="B6054" s="7" t="s">
        <v>12287</v>
      </c>
      <c r="C6054" s="44" t="n">
        <v>0</v>
      </c>
      <c r="D6054" s="44" t="n">
        <v>1</v>
      </c>
      <c r="E6054" s="38" t="n">
        <f aca="false">IFERROR(C6054/D6054,0)</f>
        <v>0</v>
      </c>
      <c r="F6054" s="45" t="n">
        <v>19</v>
      </c>
    </row>
    <row r="6055" customFormat="false" ht="15" hidden="false" customHeight="false" outlineLevel="0" collapsed="false">
      <c r="A6055" s="7" t="s">
        <v>5948</v>
      </c>
      <c r="B6055" s="7" t="s">
        <v>12285</v>
      </c>
      <c r="C6055" s="44" t="n">
        <v>0</v>
      </c>
      <c r="D6055" s="44" t="n">
        <v>1</v>
      </c>
      <c r="E6055" s="38" t="n">
        <f aca="false">IFERROR(C6055/D6055,0)</f>
        <v>0</v>
      </c>
      <c r="F6055" s="45" t="n">
        <v>38</v>
      </c>
    </row>
    <row r="6056" customFormat="false" ht="15" hidden="false" customHeight="false" outlineLevel="0" collapsed="false">
      <c r="A6056" s="7" t="s">
        <v>6185</v>
      </c>
      <c r="B6056" s="7" t="s">
        <v>12285</v>
      </c>
      <c r="C6056" s="44" t="n">
        <v>0</v>
      </c>
      <c r="D6056" s="44" t="n">
        <v>1</v>
      </c>
      <c r="E6056" s="38" t="n">
        <f aca="false">IFERROR(C6056/D6056,0)</f>
        <v>0</v>
      </c>
      <c r="F6056" s="45" t="n">
        <v>33</v>
      </c>
    </row>
    <row r="6057" customFormat="false" ht="15" hidden="false" customHeight="false" outlineLevel="0" collapsed="false">
      <c r="A6057" s="7" t="s">
        <v>7710</v>
      </c>
      <c r="B6057" s="7" t="s">
        <v>12285</v>
      </c>
      <c r="C6057" s="44" t="n">
        <v>0</v>
      </c>
      <c r="D6057" s="44" t="n">
        <v>1</v>
      </c>
      <c r="E6057" s="38" t="n">
        <f aca="false">IFERROR(C6057/D6057,0)</f>
        <v>0</v>
      </c>
      <c r="F6057" s="45" t="n">
        <v>45</v>
      </c>
    </row>
    <row r="6058" customFormat="false" ht="15" hidden="false" customHeight="false" outlineLevel="0" collapsed="false">
      <c r="A6058" s="7" t="s">
        <v>8684</v>
      </c>
      <c r="B6058" s="7" t="s">
        <v>12285</v>
      </c>
      <c r="C6058" s="44" t="n">
        <v>0</v>
      </c>
      <c r="D6058" s="44" t="n">
        <v>1</v>
      </c>
      <c r="E6058" s="38" t="n">
        <f aca="false">IFERROR(C6058/D6058,0)</f>
        <v>0</v>
      </c>
      <c r="F6058" s="45" t="n">
        <v>49</v>
      </c>
    </row>
    <row r="6059" customFormat="false" ht="15" hidden="false" customHeight="false" outlineLevel="0" collapsed="false">
      <c r="A6059" s="7" t="s">
        <v>8768</v>
      </c>
      <c r="B6059" s="7" t="s">
        <v>12285</v>
      </c>
      <c r="C6059" s="44" t="n">
        <v>0</v>
      </c>
      <c r="D6059" s="44" t="n">
        <v>1</v>
      </c>
      <c r="E6059" s="38" t="n">
        <f aca="false">IFERROR(C6059/D6059,0)</f>
        <v>0</v>
      </c>
      <c r="F6059" s="45" t="n">
        <v>40</v>
      </c>
    </row>
    <row r="6060" customFormat="false" ht="15" hidden="false" customHeight="false" outlineLevel="0" collapsed="false">
      <c r="A6060" s="7" t="s">
        <v>4454</v>
      </c>
      <c r="B6060" s="7" t="s">
        <v>12292</v>
      </c>
      <c r="C6060" s="44" t="n">
        <v>0</v>
      </c>
      <c r="D6060" s="44" t="n">
        <v>1</v>
      </c>
      <c r="E6060" s="38" t="n">
        <f aca="false">IFERROR(C6060/D6060,0)</f>
        <v>0</v>
      </c>
      <c r="F6060" s="45" t="n">
        <v>10</v>
      </c>
    </row>
    <row r="6061" customFormat="false" ht="15" hidden="false" customHeight="false" outlineLevel="0" collapsed="false">
      <c r="A6061" s="7" t="s">
        <v>3349</v>
      </c>
      <c r="B6061" s="7" t="s">
        <v>12285</v>
      </c>
      <c r="C6061" s="44" t="n">
        <v>0</v>
      </c>
      <c r="D6061" s="44" t="n">
        <v>1</v>
      </c>
      <c r="E6061" s="38" t="n">
        <f aca="false">IFERROR(C6061/D6061,0)</f>
        <v>0</v>
      </c>
      <c r="F6061" s="45" t="n">
        <v>25</v>
      </c>
    </row>
    <row r="6062" customFormat="false" ht="15" hidden="false" customHeight="false" outlineLevel="0" collapsed="false">
      <c r="A6062" s="7" t="s">
        <v>2516</v>
      </c>
      <c r="B6062" s="7" t="s">
        <v>12292</v>
      </c>
      <c r="C6062" s="44" t="n">
        <v>0</v>
      </c>
      <c r="D6062" s="44" t="n">
        <v>1</v>
      </c>
      <c r="E6062" s="38" t="n">
        <f aca="false">IFERROR(C6062/D6062,0)</f>
        <v>0</v>
      </c>
      <c r="F6062" s="45" t="n">
        <v>11</v>
      </c>
    </row>
    <row r="6063" customFormat="false" ht="15" hidden="false" customHeight="false" outlineLevel="0" collapsed="false">
      <c r="A6063" s="7" t="s">
        <v>2342</v>
      </c>
      <c r="B6063" s="7" t="s">
        <v>12282</v>
      </c>
      <c r="C6063" s="44" t="n">
        <v>0</v>
      </c>
      <c r="D6063" s="44" t="n">
        <v>1</v>
      </c>
      <c r="E6063" s="38" t="n">
        <f aca="false">IFERROR(C6063/D6063,0)</f>
        <v>0</v>
      </c>
      <c r="F6063" s="45" t="n">
        <v>11</v>
      </c>
    </row>
    <row r="6064" customFormat="false" ht="15" hidden="false" customHeight="false" outlineLevel="0" collapsed="false">
      <c r="A6064" s="7" t="s">
        <v>6677</v>
      </c>
      <c r="B6064" s="7" t="s">
        <v>12285</v>
      </c>
      <c r="C6064" s="44" t="n">
        <v>0</v>
      </c>
      <c r="D6064" s="44" t="n">
        <v>1</v>
      </c>
      <c r="E6064" s="38" t="n">
        <f aca="false">IFERROR(C6064/D6064,0)</f>
        <v>0</v>
      </c>
      <c r="F6064" s="45" t="n">
        <v>17</v>
      </c>
    </row>
    <row r="6065" customFormat="false" ht="15" hidden="false" customHeight="false" outlineLevel="0" collapsed="false">
      <c r="A6065" s="7" t="s">
        <v>7700</v>
      </c>
      <c r="B6065" s="7" t="s">
        <v>12293</v>
      </c>
      <c r="C6065" s="44" t="n">
        <v>0</v>
      </c>
      <c r="D6065" s="44" t="n">
        <v>1</v>
      </c>
      <c r="E6065" s="38" t="n">
        <f aca="false">IFERROR(C6065/D6065,0)</f>
        <v>0</v>
      </c>
      <c r="F6065" s="45" t="n">
        <v>76</v>
      </c>
    </row>
    <row r="6066" customFormat="false" ht="15" hidden="false" customHeight="false" outlineLevel="0" collapsed="false">
      <c r="A6066" s="7" t="s">
        <v>3829</v>
      </c>
      <c r="B6066" s="7" t="s">
        <v>12281</v>
      </c>
      <c r="C6066" s="44" t="n">
        <v>0</v>
      </c>
      <c r="D6066" s="44" t="n">
        <v>1</v>
      </c>
      <c r="E6066" s="38" t="n">
        <f aca="false">IFERROR(C6066/D6066,0)</f>
        <v>0</v>
      </c>
      <c r="F6066" s="45" t="n">
        <v>11</v>
      </c>
    </row>
    <row r="6067" customFormat="false" ht="15" hidden="false" customHeight="false" outlineLevel="0" collapsed="false">
      <c r="A6067" s="7" t="s">
        <v>2428</v>
      </c>
      <c r="B6067" s="7" t="s">
        <v>12304</v>
      </c>
      <c r="C6067" s="44" t="n">
        <v>0</v>
      </c>
      <c r="D6067" s="44" t="n">
        <v>1</v>
      </c>
      <c r="E6067" s="38" t="n">
        <f aca="false">IFERROR(C6067/D6067,0)</f>
        <v>0</v>
      </c>
      <c r="F6067" s="45" t="n">
        <v>22</v>
      </c>
    </row>
    <row r="6068" customFormat="false" ht="15" hidden="false" customHeight="false" outlineLevel="0" collapsed="false">
      <c r="A6068" s="7" t="s">
        <v>8696</v>
      </c>
      <c r="B6068" s="7" t="s">
        <v>12285</v>
      </c>
      <c r="C6068" s="44" t="n">
        <v>0</v>
      </c>
      <c r="D6068" s="44" t="n">
        <v>1</v>
      </c>
      <c r="E6068" s="38" t="n">
        <f aca="false">IFERROR(C6068/D6068,0)</f>
        <v>0</v>
      </c>
      <c r="F6068" s="45" t="n">
        <v>33</v>
      </c>
    </row>
    <row r="6069" customFormat="false" ht="15" hidden="false" customHeight="false" outlineLevel="0" collapsed="false">
      <c r="A6069" s="7" t="s">
        <v>3932</v>
      </c>
      <c r="B6069" s="7" t="s">
        <v>12285</v>
      </c>
      <c r="C6069" s="44" t="n">
        <v>0</v>
      </c>
      <c r="D6069" s="44" t="n">
        <v>1</v>
      </c>
      <c r="E6069" s="38" t="n">
        <f aca="false">IFERROR(C6069/D6069,0)</f>
        <v>0</v>
      </c>
      <c r="F6069" s="45" t="n">
        <v>13</v>
      </c>
    </row>
    <row r="6070" customFormat="false" ht="15" hidden="false" customHeight="false" outlineLevel="0" collapsed="false">
      <c r="A6070" s="7" t="s">
        <v>5295</v>
      </c>
      <c r="B6070" s="7" t="s">
        <v>12285</v>
      </c>
      <c r="C6070" s="44" t="n">
        <v>0</v>
      </c>
      <c r="D6070" s="44" t="n">
        <v>1</v>
      </c>
      <c r="E6070" s="38" t="n">
        <f aca="false">IFERROR(C6070/D6070,0)</f>
        <v>0</v>
      </c>
      <c r="F6070" s="45" t="n">
        <v>43</v>
      </c>
    </row>
    <row r="6071" customFormat="false" ht="15" hidden="false" customHeight="false" outlineLevel="0" collapsed="false">
      <c r="A6071" s="7" t="s">
        <v>7695</v>
      </c>
      <c r="B6071" s="7" t="s">
        <v>12285</v>
      </c>
      <c r="C6071" s="44" t="n">
        <v>0</v>
      </c>
      <c r="D6071" s="44" t="n">
        <v>1</v>
      </c>
      <c r="E6071" s="38" t="n">
        <f aca="false">IFERROR(C6071/D6071,0)</f>
        <v>0</v>
      </c>
      <c r="F6071" s="45" t="n">
        <v>21</v>
      </c>
    </row>
    <row r="6072" customFormat="false" ht="15" hidden="false" customHeight="false" outlineLevel="0" collapsed="false">
      <c r="A6072" s="7" t="s">
        <v>6613</v>
      </c>
      <c r="B6072" s="7" t="s">
        <v>12284</v>
      </c>
      <c r="C6072" s="44" t="n">
        <v>0</v>
      </c>
      <c r="D6072" s="44" t="n">
        <v>1</v>
      </c>
      <c r="E6072" s="38" t="n">
        <f aca="false">IFERROR(C6072/D6072,0)</f>
        <v>0</v>
      </c>
      <c r="F6072" s="45" t="n">
        <v>9</v>
      </c>
    </row>
    <row r="6073" customFormat="false" ht="15" hidden="false" customHeight="false" outlineLevel="0" collapsed="false">
      <c r="A6073" s="7" t="s">
        <v>7226</v>
      </c>
      <c r="B6073" s="7" t="s">
        <v>12285</v>
      </c>
      <c r="C6073" s="44" t="n">
        <v>0</v>
      </c>
      <c r="D6073" s="44" t="n">
        <v>1</v>
      </c>
      <c r="E6073" s="38" t="n">
        <f aca="false">IFERROR(C6073/D6073,0)</f>
        <v>0</v>
      </c>
      <c r="F6073" s="45" t="n">
        <v>19</v>
      </c>
    </row>
    <row r="6074" customFormat="false" ht="15" hidden="false" customHeight="false" outlineLevel="0" collapsed="false">
      <c r="A6074" s="7" t="s">
        <v>6214</v>
      </c>
      <c r="B6074" s="7" t="s">
        <v>12285</v>
      </c>
      <c r="C6074" s="44" t="n">
        <v>0</v>
      </c>
      <c r="D6074" s="44" t="n">
        <v>1</v>
      </c>
      <c r="E6074" s="38" t="n">
        <f aca="false">IFERROR(C6074/D6074,0)</f>
        <v>0</v>
      </c>
      <c r="F6074" s="45" t="n">
        <v>26</v>
      </c>
    </row>
    <row r="6075" customFormat="false" ht="15" hidden="false" customHeight="false" outlineLevel="0" collapsed="false">
      <c r="A6075" s="7" t="s">
        <v>6143</v>
      </c>
      <c r="B6075" s="7" t="s">
        <v>12284</v>
      </c>
      <c r="C6075" s="44" t="n">
        <v>0</v>
      </c>
      <c r="D6075" s="44" t="n">
        <v>1</v>
      </c>
      <c r="E6075" s="38" t="n">
        <f aca="false">IFERROR(C6075/D6075,0)</f>
        <v>0</v>
      </c>
      <c r="F6075" s="45" t="n">
        <v>33</v>
      </c>
    </row>
    <row r="6076" customFormat="false" ht="15" hidden="false" customHeight="false" outlineLevel="0" collapsed="false">
      <c r="A6076" s="7" t="s">
        <v>5287</v>
      </c>
      <c r="B6076" s="7" t="s">
        <v>12285</v>
      </c>
      <c r="C6076" s="44" t="n">
        <v>0</v>
      </c>
      <c r="D6076" s="44" t="n">
        <v>1</v>
      </c>
      <c r="E6076" s="38" t="n">
        <f aca="false">IFERROR(C6076/D6076,0)</f>
        <v>0</v>
      </c>
      <c r="F6076" s="45" t="n">
        <v>23</v>
      </c>
    </row>
    <row r="6077" customFormat="false" ht="15" hidden="false" customHeight="false" outlineLevel="0" collapsed="false">
      <c r="A6077" s="7" t="s">
        <v>8771</v>
      </c>
      <c r="B6077" s="7" t="s">
        <v>12361</v>
      </c>
      <c r="C6077" s="44" t="n">
        <v>0</v>
      </c>
      <c r="D6077" s="44" t="n">
        <v>1</v>
      </c>
      <c r="E6077" s="38" t="n">
        <f aca="false">IFERROR(C6077/D6077,0)</f>
        <v>0</v>
      </c>
      <c r="F6077" s="45" t="n">
        <v>30</v>
      </c>
    </row>
    <row r="6078" customFormat="false" ht="15" hidden="false" customHeight="false" outlineLevel="0" collapsed="false">
      <c r="A6078" s="7" t="s">
        <v>7672</v>
      </c>
      <c r="B6078" s="7" t="s">
        <v>12285</v>
      </c>
      <c r="C6078" s="44" t="n">
        <v>0</v>
      </c>
      <c r="D6078" s="44" t="n">
        <v>1</v>
      </c>
      <c r="E6078" s="38" t="n">
        <f aca="false">IFERROR(C6078/D6078,0)</f>
        <v>0</v>
      </c>
      <c r="F6078" s="45" t="n">
        <v>54</v>
      </c>
    </row>
    <row r="6079" customFormat="false" ht="15" hidden="false" customHeight="false" outlineLevel="0" collapsed="false">
      <c r="A6079" s="7" t="s">
        <v>3118</v>
      </c>
      <c r="B6079" s="7" t="s">
        <v>12311</v>
      </c>
      <c r="C6079" s="44" t="n">
        <v>0</v>
      </c>
      <c r="D6079" s="44" t="n">
        <v>1</v>
      </c>
      <c r="E6079" s="38" t="n">
        <f aca="false">IFERROR(C6079/D6079,0)</f>
        <v>0</v>
      </c>
      <c r="F6079" s="45" t="n">
        <v>12</v>
      </c>
    </row>
    <row r="6080" customFormat="false" ht="15" hidden="false" customHeight="false" outlineLevel="0" collapsed="false">
      <c r="A6080" s="7" t="s">
        <v>5285</v>
      </c>
      <c r="B6080" s="7" t="s">
        <v>12285</v>
      </c>
      <c r="C6080" s="44" t="n">
        <v>0</v>
      </c>
      <c r="D6080" s="44" t="n">
        <v>1</v>
      </c>
      <c r="E6080" s="38" t="n">
        <f aca="false">IFERROR(C6080/D6080,0)</f>
        <v>0</v>
      </c>
      <c r="F6080" s="45" t="n">
        <v>24</v>
      </c>
    </row>
    <row r="6081" customFormat="false" ht="15" hidden="false" customHeight="false" outlineLevel="0" collapsed="false">
      <c r="A6081" s="7" t="s">
        <v>3396</v>
      </c>
      <c r="B6081" s="7" t="s">
        <v>12292</v>
      </c>
      <c r="C6081" s="44" t="n">
        <v>0</v>
      </c>
      <c r="D6081" s="44" t="n">
        <v>1</v>
      </c>
      <c r="E6081" s="38" t="n">
        <f aca="false">IFERROR(C6081/D6081,0)</f>
        <v>0</v>
      </c>
      <c r="F6081" s="45" t="n">
        <v>5</v>
      </c>
    </row>
    <row r="6082" customFormat="false" ht="15" hidden="false" customHeight="false" outlineLevel="0" collapsed="false">
      <c r="A6082" s="7" t="s">
        <v>2420</v>
      </c>
      <c r="B6082" s="7" t="s">
        <v>12283</v>
      </c>
      <c r="C6082" s="44" t="n">
        <v>0</v>
      </c>
      <c r="D6082" s="44" t="n">
        <v>1</v>
      </c>
      <c r="E6082" s="38" t="n">
        <f aca="false">IFERROR(C6082/D6082,0)</f>
        <v>0</v>
      </c>
      <c r="F6082" s="45" t="n">
        <v>10</v>
      </c>
    </row>
    <row r="6083" customFormat="false" ht="15" hidden="false" customHeight="false" outlineLevel="0" collapsed="false">
      <c r="A6083" s="7" t="s">
        <v>7219</v>
      </c>
      <c r="B6083" s="7" t="s">
        <v>12285</v>
      </c>
      <c r="C6083" s="44" t="n">
        <v>0</v>
      </c>
      <c r="D6083" s="44" t="n">
        <v>1</v>
      </c>
      <c r="E6083" s="38" t="n">
        <f aca="false">IFERROR(C6083/D6083,0)</f>
        <v>0</v>
      </c>
      <c r="F6083" s="45" t="n">
        <v>28</v>
      </c>
    </row>
    <row r="6084" customFormat="false" ht="15" hidden="false" customHeight="false" outlineLevel="0" collapsed="false">
      <c r="A6084" s="7" t="s">
        <v>6670</v>
      </c>
      <c r="B6084" s="7" t="s">
        <v>12285</v>
      </c>
      <c r="C6084" s="44" t="n">
        <v>0</v>
      </c>
      <c r="D6084" s="44" t="n">
        <v>1</v>
      </c>
      <c r="E6084" s="38" t="n">
        <f aca="false">IFERROR(C6084/D6084,0)</f>
        <v>0</v>
      </c>
      <c r="F6084" s="45" t="n">
        <v>38</v>
      </c>
    </row>
    <row r="6085" customFormat="false" ht="15" hidden="false" customHeight="false" outlineLevel="0" collapsed="false">
      <c r="A6085" s="7" t="s">
        <v>7212</v>
      </c>
      <c r="B6085" s="7" t="s">
        <v>12335</v>
      </c>
      <c r="C6085" s="44" t="n">
        <v>0</v>
      </c>
      <c r="D6085" s="44" t="n">
        <v>1</v>
      </c>
      <c r="E6085" s="38" t="n">
        <f aca="false">IFERROR(C6085/D6085,0)</f>
        <v>0</v>
      </c>
      <c r="F6085" s="45" t="n">
        <v>44</v>
      </c>
    </row>
    <row r="6086" customFormat="false" ht="15" hidden="false" customHeight="false" outlineLevel="0" collapsed="false">
      <c r="A6086" s="7" t="s">
        <v>7211</v>
      </c>
      <c r="B6086" s="7" t="s">
        <v>12285</v>
      </c>
      <c r="C6086" s="44" t="n">
        <v>0</v>
      </c>
      <c r="D6086" s="44" t="n">
        <v>1</v>
      </c>
      <c r="E6086" s="38" t="n">
        <f aca="false">IFERROR(C6086/D6086,0)</f>
        <v>0</v>
      </c>
      <c r="F6086" s="45" t="n">
        <v>29</v>
      </c>
    </row>
    <row r="6087" customFormat="false" ht="15" hidden="false" customHeight="false" outlineLevel="0" collapsed="false">
      <c r="A6087" s="7" t="s">
        <v>5875</v>
      </c>
      <c r="B6087" s="7" t="s">
        <v>12285</v>
      </c>
      <c r="C6087" s="44" t="n">
        <v>0</v>
      </c>
      <c r="D6087" s="44" t="n">
        <v>1</v>
      </c>
      <c r="E6087" s="38" t="n">
        <f aca="false">IFERROR(C6087/D6087,0)</f>
        <v>0</v>
      </c>
      <c r="F6087" s="45" t="n">
        <v>11</v>
      </c>
    </row>
    <row r="6088" customFormat="false" ht="15" hidden="false" customHeight="false" outlineLevel="0" collapsed="false">
      <c r="A6088" s="7" t="s">
        <v>2361</v>
      </c>
      <c r="B6088" s="7" t="s">
        <v>12339</v>
      </c>
      <c r="C6088" s="44" t="n">
        <v>0</v>
      </c>
      <c r="D6088" s="44" t="n">
        <v>1</v>
      </c>
      <c r="E6088" s="38" t="n">
        <f aca="false">IFERROR(C6088/D6088,0)</f>
        <v>0</v>
      </c>
      <c r="F6088" s="45" t="n">
        <v>58</v>
      </c>
    </row>
    <row r="6089" customFormat="false" ht="15" hidden="false" customHeight="false" outlineLevel="0" collapsed="false">
      <c r="A6089" s="7" t="s">
        <v>5858</v>
      </c>
      <c r="B6089" s="7" t="s">
        <v>12285</v>
      </c>
      <c r="C6089" s="44" t="n">
        <v>0</v>
      </c>
      <c r="D6089" s="44" t="n">
        <v>1</v>
      </c>
      <c r="E6089" s="38" t="n">
        <f aca="false">IFERROR(C6089/D6089,0)</f>
        <v>0</v>
      </c>
      <c r="F6089" s="45" t="n">
        <v>12</v>
      </c>
    </row>
    <row r="6090" customFormat="false" ht="15" hidden="false" customHeight="false" outlineLevel="0" collapsed="false">
      <c r="A6090" s="7" t="s">
        <v>8711</v>
      </c>
      <c r="B6090" s="7" t="s">
        <v>12285</v>
      </c>
      <c r="C6090" s="44" t="n">
        <v>0</v>
      </c>
      <c r="D6090" s="44" t="n">
        <v>1</v>
      </c>
      <c r="E6090" s="38" t="n">
        <f aca="false">IFERROR(C6090/D6090,0)</f>
        <v>0</v>
      </c>
      <c r="F6090" s="45" t="n">
        <v>49</v>
      </c>
    </row>
    <row r="6091" customFormat="false" ht="15" hidden="false" customHeight="false" outlineLevel="0" collapsed="false">
      <c r="A6091" s="7" t="s">
        <v>8713</v>
      </c>
      <c r="B6091" s="7" t="s">
        <v>12285</v>
      </c>
      <c r="C6091" s="44" t="n">
        <v>0</v>
      </c>
      <c r="D6091" s="44" t="n">
        <v>1</v>
      </c>
      <c r="E6091" s="38" t="n">
        <f aca="false">IFERROR(C6091/D6091,0)</f>
        <v>0</v>
      </c>
      <c r="F6091" s="45" t="n">
        <v>47</v>
      </c>
    </row>
    <row r="6092" customFormat="false" ht="15" hidden="false" customHeight="false" outlineLevel="0" collapsed="false">
      <c r="A6092" s="7" t="s">
        <v>7194</v>
      </c>
      <c r="B6092" s="7" t="s">
        <v>12322</v>
      </c>
      <c r="C6092" s="44" t="n">
        <v>0</v>
      </c>
      <c r="D6092" s="44" t="n">
        <v>1</v>
      </c>
      <c r="E6092" s="38" t="n">
        <f aca="false">IFERROR(C6092/D6092,0)</f>
        <v>0</v>
      </c>
      <c r="F6092" s="45" t="n">
        <v>39</v>
      </c>
    </row>
    <row r="6093" customFormat="false" ht="15" hidden="false" customHeight="false" outlineLevel="0" collapsed="false">
      <c r="A6093" s="7" t="s">
        <v>2304</v>
      </c>
      <c r="B6093" s="7" t="s">
        <v>12316</v>
      </c>
      <c r="C6093" s="44" t="n">
        <v>0</v>
      </c>
      <c r="D6093" s="44" t="n">
        <v>1</v>
      </c>
      <c r="E6093" s="38" t="n">
        <f aca="false">IFERROR(C6093/D6093,0)</f>
        <v>0</v>
      </c>
      <c r="F6093" s="45" t="n">
        <v>20</v>
      </c>
    </row>
    <row r="6094" customFormat="false" ht="15" hidden="false" customHeight="false" outlineLevel="0" collapsed="false">
      <c r="A6094" s="7" t="s">
        <v>6204</v>
      </c>
      <c r="B6094" s="7" t="s">
        <v>12285</v>
      </c>
      <c r="C6094" s="44" t="n">
        <v>0</v>
      </c>
      <c r="D6094" s="44" t="n">
        <v>1</v>
      </c>
      <c r="E6094" s="38" t="n">
        <f aca="false">IFERROR(C6094/D6094,0)</f>
        <v>0</v>
      </c>
      <c r="F6094" s="45" t="n">
        <v>9</v>
      </c>
    </row>
    <row r="6095" customFormat="false" ht="15" hidden="false" customHeight="false" outlineLevel="0" collapsed="false">
      <c r="A6095" s="7" t="s">
        <v>8718</v>
      </c>
      <c r="B6095" s="7" t="s">
        <v>12311</v>
      </c>
      <c r="C6095" s="44" t="n">
        <v>0</v>
      </c>
      <c r="D6095" s="44" t="n">
        <v>1</v>
      </c>
      <c r="E6095" s="38" t="n">
        <f aca="false">IFERROR(C6095/D6095,0)</f>
        <v>0</v>
      </c>
      <c r="F6095" s="45" t="n">
        <v>8</v>
      </c>
    </row>
    <row r="6096" customFormat="false" ht="15" hidden="false" customHeight="false" outlineLevel="0" collapsed="false">
      <c r="A6096" s="7" t="s">
        <v>6203</v>
      </c>
      <c r="B6096" s="7" t="s">
        <v>12285</v>
      </c>
      <c r="C6096" s="44" t="n">
        <v>0</v>
      </c>
      <c r="D6096" s="44" t="n">
        <v>1</v>
      </c>
      <c r="E6096" s="38" t="n">
        <f aca="false">IFERROR(C6096/D6096,0)</f>
        <v>0</v>
      </c>
      <c r="F6096" s="45" t="n">
        <v>27</v>
      </c>
    </row>
    <row r="6097" customFormat="false" ht="15" hidden="false" customHeight="false" outlineLevel="0" collapsed="false">
      <c r="A6097" s="7" t="s">
        <v>6639</v>
      </c>
      <c r="B6097" s="7" t="s">
        <v>12285</v>
      </c>
      <c r="C6097" s="44" t="n">
        <v>0</v>
      </c>
      <c r="D6097" s="44" t="n">
        <v>1</v>
      </c>
      <c r="E6097" s="38" t="n">
        <f aca="false">IFERROR(C6097/D6097,0)</f>
        <v>0</v>
      </c>
      <c r="F6097" s="45" t="n">
        <v>11</v>
      </c>
    </row>
    <row r="6098" customFormat="false" ht="15" hidden="false" customHeight="false" outlineLevel="0" collapsed="false">
      <c r="A6098" s="7" t="s">
        <v>2308</v>
      </c>
      <c r="B6098" s="7" t="s">
        <v>12389</v>
      </c>
      <c r="C6098" s="44" t="n">
        <v>0</v>
      </c>
      <c r="D6098" s="44" t="n">
        <v>1</v>
      </c>
      <c r="E6098" s="38" t="n">
        <f aca="false">IFERROR(C6098/D6098,0)</f>
        <v>0</v>
      </c>
      <c r="F6098" s="45" t="n">
        <v>10</v>
      </c>
    </row>
    <row r="6099" customFormat="false" ht="15" hidden="false" customHeight="false" outlineLevel="0" collapsed="false">
      <c r="A6099" s="7" t="s">
        <v>5256</v>
      </c>
      <c r="B6099" s="7" t="s">
        <v>12285</v>
      </c>
      <c r="C6099" s="44" t="n">
        <v>0</v>
      </c>
      <c r="D6099" s="44" t="n">
        <v>1</v>
      </c>
      <c r="E6099" s="38" t="n">
        <f aca="false">IFERROR(C6099/D6099,0)</f>
        <v>0</v>
      </c>
      <c r="F6099" s="45" t="n">
        <v>5</v>
      </c>
    </row>
    <row r="6100" customFormat="false" ht="15" hidden="false" customHeight="false" outlineLevel="0" collapsed="false">
      <c r="A6100" s="7" t="s">
        <v>3726</v>
      </c>
      <c r="B6100" s="7" t="s">
        <v>12303</v>
      </c>
      <c r="C6100" s="44" t="n">
        <v>0</v>
      </c>
      <c r="D6100" s="44" t="n">
        <v>1</v>
      </c>
      <c r="E6100" s="38" t="n">
        <f aca="false">IFERROR(C6100/D6100,0)</f>
        <v>0</v>
      </c>
      <c r="F6100" s="45" t="n">
        <v>15</v>
      </c>
    </row>
    <row r="6101" customFormat="false" ht="15" hidden="false" customHeight="false" outlineLevel="0" collapsed="false">
      <c r="A6101" s="7" t="s">
        <v>2965</v>
      </c>
      <c r="B6101" s="7" t="s">
        <v>12281</v>
      </c>
      <c r="C6101" s="44" t="n">
        <v>0</v>
      </c>
      <c r="D6101" s="44" t="n">
        <v>1</v>
      </c>
      <c r="E6101" s="38" t="n">
        <f aca="false">IFERROR(C6101/D6101,0)</f>
        <v>0</v>
      </c>
      <c r="F6101" s="45" t="n">
        <v>12</v>
      </c>
    </row>
    <row r="6102" customFormat="false" ht="15" hidden="false" customHeight="false" outlineLevel="0" collapsed="false">
      <c r="A6102" s="7" t="s">
        <v>5668</v>
      </c>
      <c r="B6102" s="7" t="s">
        <v>12285</v>
      </c>
      <c r="C6102" s="44" t="n">
        <v>0</v>
      </c>
      <c r="D6102" s="44" t="n">
        <v>1</v>
      </c>
      <c r="E6102" s="38" t="n">
        <f aca="false">IFERROR(C6102/D6102,0)</f>
        <v>0</v>
      </c>
      <c r="F6102" s="45" t="n">
        <v>44</v>
      </c>
    </row>
    <row r="6103" customFormat="false" ht="15" hidden="false" customHeight="false" outlineLevel="0" collapsed="false">
      <c r="A6103" s="7" t="s">
        <v>4223</v>
      </c>
      <c r="B6103" s="7" t="s">
        <v>12292</v>
      </c>
      <c r="C6103" s="44" t="n">
        <v>0</v>
      </c>
      <c r="D6103" s="44" t="n">
        <v>1</v>
      </c>
      <c r="E6103" s="38" t="n">
        <f aca="false">IFERROR(C6103/D6103,0)</f>
        <v>0</v>
      </c>
      <c r="F6103" s="45" t="n">
        <v>11</v>
      </c>
    </row>
    <row r="6104" customFormat="false" ht="15" hidden="false" customHeight="false" outlineLevel="0" collapsed="false">
      <c r="A6104" s="7" t="s">
        <v>4740</v>
      </c>
      <c r="B6104" s="7" t="s">
        <v>12330</v>
      </c>
      <c r="C6104" s="44" t="n">
        <v>0</v>
      </c>
      <c r="D6104" s="44" t="n">
        <v>1</v>
      </c>
      <c r="E6104" s="38" t="n">
        <f aca="false">IFERROR(C6104/D6104,0)</f>
        <v>0</v>
      </c>
      <c r="F6104" s="45" t="n">
        <v>47</v>
      </c>
    </row>
    <row r="6105" customFormat="false" ht="15" hidden="false" customHeight="false" outlineLevel="0" collapsed="false">
      <c r="A6105" s="7" t="s">
        <v>2302</v>
      </c>
      <c r="B6105" s="7" t="s">
        <v>12312</v>
      </c>
      <c r="C6105" s="44" t="n">
        <v>0</v>
      </c>
      <c r="D6105" s="44" t="n">
        <v>1</v>
      </c>
      <c r="E6105" s="38" t="n">
        <f aca="false">IFERROR(C6105/D6105,0)</f>
        <v>0</v>
      </c>
      <c r="F6105" s="45" t="n">
        <v>11</v>
      </c>
    </row>
    <row r="6106" customFormat="false" ht="15" hidden="false" customHeight="false" outlineLevel="0" collapsed="false">
      <c r="A6106" s="7" t="s">
        <v>7180</v>
      </c>
      <c r="B6106" s="7" t="s">
        <v>12285</v>
      </c>
      <c r="C6106" s="44" t="n">
        <v>0</v>
      </c>
      <c r="D6106" s="44" t="n">
        <v>1</v>
      </c>
      <c r="E6106" s="38" t="n">
        <f aca="false">IFERROR(C6106/D6106,0)</f>
        <v>0</v>
      </c>
      <c r="F6106" s="45" t="n">
        <v>25</v>
      </c>
    </row>
    <row r="6107" customFormat="false" ht="15" hidden="false" customHeight="false" outlineLevel="0" collapsed="false">
      <c r="A6107" s="7" t="s">
        <v>7636</v>
      </c>
      <c r="B6107" s="7" t="s">
        <v>12289</v>
      </c>
      <c r="C6107" s="44" t="n">
        <v>0</v>
      </c>
      <c r="D6107" s="44" t="n">
        <v>1</v>
      </c>
      <c r="E6107" s="38" t="n">
        <f aca="false">IFERROR(C6107/D6107,0)</f>
        <v>0</v>
      </c>
      <c r="F6107" s="45" t="n">
        <v>5</v>
      </c>
    </row>
    <row r="6108" customFormat="false" ht="15" hidden="false" customHeight="false" outlineLevel="0" collapsed="false">
      <c r="A6108" s="7" t="s">
        <v>8728</v>
      </c>
      <c r="B6108" s="7" t="s">
        <v>12285</v>
      </c>
      <c r="C6108" s="44" t="n">
        <v>0</v>
      </c>
      <c r="D6108" s="44" t="n">
        <v>1</v>
      </c>
      <c r="E6108" s="38" t="n">
        <f aca="false">IFERROR(C6108/D6108,0)</f>
        <v>0</v>
      </c>
      <c r="F6108" s="45" t="n">
        <v>33</v>
      </c>
    </row>
    <row r="6109" customFormat="false" ht="15" hidden="false" customHeight="false" outlineLevel="0" collapsed="false">
      <c r="A6109" s="7" t="s">
        <v>5244</v>
      </c>
      <c r="B6109" s="7" t="s">
        <v>12285</v>
      </c>
      <c r="C6109" s="44" t="n">
        <v>0</v>
      </c>
      <c r="D6109" s="44" t="n">
        <v>1</v>
      </c>
      <c r="E6109" s="38" t="n">
        <f aca="false">IFERROR(C6109/D6109,0)</f>
        <v>0</v>
      </c>
      <c r="F6109" s="45" t="n">
        <v>8</v>
      </c>
    </row>
    <row r="6110" customFormat="false" ht="15" hidden="false" customHeight="false" outlineLevel="0" collapsed="false">
      <c r="A6110" s="7" t="s">
        <v>8729</v>
      </c>
      <c r="B6110" s="7" t="s">
        <v>12285</v>
      </c>
      <c r="C6110" s="44" t="n">
        <v>0</v>
      </c>
      <c r="D6110" s="44" t="n">
        <v>1</v>
      </c>
      <c r="E6110" s="38" t="n">
        <f aca="false">IFERROR(C6110/D6110,0)</f>
        <v>0</v>
      </c>
      <c r="F6110" s="45" t="n">
        <v>25</v>
      </c>
    </row>
    <row r="6111" customFormat="false" ht="15" hidden="false" customHeight="false" outlineLevel="0" collapsed="false">
      <c r="A6111" s="7" t="s">
        <v>8700</v>
      </c>
      <c r="B6111" s="7" t="s">
        <v>12280</v>
      </c>
      <c r="C6111" s="44" t="n">
        <v>0</v>
      </c>
      <c r="D6111" s="44" t="n">
        <v>1</v>
      </c>
      <c r="E6111" s="38" t="n">
        <f aca="false">IFERROR(C6111/D6111,0)</f>
        <v>0</v>
      </c>
      <c r="F6111" s="45" t="n">
        <v>37</v>
      </c>
    </row>
    <row r="6112" customFormat="false" ht="15" hidden="false" customHeight="false" outlineLevel="0" collapsed="false">
      <c r="A6112" s="7" t="s">
        <v>3248</v>
      </c>
      <c r="B6112" s="7" t="s">
        <v>12285</v>
      </c>
      <c r="C6112" s="44" t="n">
        <v>0</v>
      </c>
      <c r="D6112" s="44" t="n">
        <v>1</v>
      </c>
      <c r="E6112" s="38" t="n">
        <f aca="false">IFERROR(C6112/D6112,0)</f>
        <v>0</v>
      </c>
      <c r="F6112" s="45" t="n">
        <v>6</v>
      </c>
    </row>
    <row r="6113" customFormat="false" ht="15" hidden="false" customHeight="false" outlineLevel="0" collapsed="false">
      <c r="A6113" s="7" t="s">
        <v>2830</v>
      </c>
      <c r="B6113" s="7" t="s">
        <v>12331</v>
      </c>
      <c r="C6113" s="44" t="n">
        <v>0</v>
      </c>
      <c r="D6113" s="44" t="n">
        <v>1</v>
      </c>
      <c r="E6113" s="38" t="n">
        <f aca="false">IFERROR(C6113/D6113,0)</f>
        <v>0</v>
      </c>
      <c r="F6113" s="45" t="n">
        <v>18</v>
      </c>
    </row>
    <row r="6114" customFormat="false" ht="15" hidden="false" customHeight="false" outlineLevel="0" collapsed="false">
      <c r="A6114" s="7" t="s">
        <v>3147</v>
      </c>
      <c r="B6114" s="7" t="s">
        <v>12285</v>
      </c>
      <c r="C6114" s="44" t="n">
        <v>0</v>
      </c>
      <c r="D6114" s="44" t="n">
        <v>1</v>
      </c>
      <c r="E6114" s="38" t="n">
        <f aca="false">IFERROR(C6114/D6114,0)</f>
        <v>0</v>
      </c>
      <c r="F6114" s="45" t="n">
        <v>10</v>
      </c>
    </row>
    <row r="6115" customFormat="false" ht="15" hidden="false" customHeight="false" outlineLevel="0" collapsed="false">
      <c r="A6115" s="7" t="s">
        <v>3157</v>
      </c>
      <c r="B6115" s="7" t="s">
        <v>12282</v>
      </c>
      <c r="C6115" s="44" t="n">
        <v>0</v>
      </c>
      <c r="D6115" s="44" t="n">
        <v>1</v>
      </c>
      <c r="E6115" s="38" t="n">
        <f aca="false">IFERROR(C6115/D6115,0)</f>
        <v>0</v>
      </c>
      <c r="F6115" s="45" t="n">
        <v>29</v>
      </c>
    </row>
    <row r="6116" customFormat="false" ht="15" hidden="false" customHeight="false" outlineLevel="0" collapsed="false">
      <c r="A6116" s="7" t="s">
        <v>2402</v>
      </c>
      <c r="B6116" s="7" t="s">
        <v>12298</v>
      </c>
      <c r="C6116" s="44" t="n">
        <v>0</v>
      </c>
      <c r="D6116" s="44" t="n">
        <v>1</v>
      </c>
      <c r="E6116" s="38" t="n">
        <f aca="false">IFERROR(C6116/D6116,0)</f>
        <v>0</v>
      </c>
      <c r="F6116" s="45" t="n">
        <v>45</v>
      </c>
    </row>
    <row r="6117" customFormat="false" ht="15" hidden="false" customHeight="false" outlineLevel="0" collapsed="false">
      <c r="A6117" s="7" t="s">
        <v>4612</v>
      </c>
      <c r="B6117" s="7" t="s">
        <v>12318</v>
      </c>
      <c r="C6117" s="44" t="n">
        <v>0</v>
      </c>
      <c r="D6117" s="44" t="n">
        <v>1</v>
      </c>
      <c r="E6117" s="38" t="n">
        <f aca="false">IFERROR(C6117/D6117,0)</f>
        <v>0</v>
      </c>
      <c r="F6117" s="45" t="n">
        <v>40</v>
      </c>
    </row>
    <row r="6118" customFormat="false" ht="15" hidden="false" customHeight="false" outlineLevel="0" collapsed="false">
      <c r="A6118" s="7" t="s">
        <v>4298</v>
      </c>
      <c r="B6118" s="7" t="s">
        <v>12318</v>
      </c>
      <c r="C6118" s="44" t="n">
        <v>0</v>
      </c>
      <c r="D6118" s="44" t="n">
        <v>1</v>
      </c>
      <c r="E6118" s="38" t="n">
        <f aca="false">IFERROR(C6118/D6118,0)</f>
        <v>0</v>
      </c>
      <c r="F6118" s="45" t="n">
        <v>50</v>
      </c>
    </row>
    <row r="6119" customFormat="false" ht="15" hidden="false" customHeight="false" outlineLevel="0" collapsed="false">
      <c r="A6119" s="7" t="s">
        <v>5213</v>
      </c>
      <c r="B6119" s="7" t="s">
        <v>12285</v>
      </c>
      <c r="C6119" s="44" t="n">
        <v>0</v>
      </c>
      <c r="D6119" s="44" t="n">
        <v>1</v>
      </c>
      <c r="E6119" s="38" t="n">
        <f aca="false">IFERROR(C6119/D6119,0)</f>
        <v>0</v>
      </c>
      <c r="F6119" s="45" t="n">
        <v>43</v>
      </c>
    </row>
    <row r="6120" customFormat="false" ht="15" hidden="false" customHeight="false" outlineLevel="0" collapsed="false">
      <c r="A6120" s="7" t="s">
        <v>3707</v>
      </c>
      <c r="B6120" s="7" t="s">
        <v>12285</v>
      </c>
      <c r="C6120" s="44" t="n">
        <v>0</v>
      </c>
      <c r="D6120" s="44" t="n">
        <v>1</v>
      </c>
      <c r="E6120" s="38" t="n">
        <f aca="false">IFERROR(C6120/D6120,0)</f>
        <v>0</v>
      </c>
      <c r="F6120" s="45" t="n">
        <v>16</v>
      </c>
    </row>
    <row r="6121" customFormat="false" ht="15" hidden="false" customHeight="false" outlineLevel="0" collapsed="false">
      <c r="A6121" s="7" t="s">
        <v>2434</v>
      </c>
      <c r="B6121" s="7" t="s">
        <v>12337</v>
      </c>
      <c r="C6121" s="44" t="n">
        <v>0</v>
      </c>
      <c r="D6121" s="44" t="n">
        <v>1</v>
      </c>
      <c r="E6121" s="38" t="n">
        <f aca="false">IFERROR(C6121/D6121,0)</f>
        <v>0</v>
      </c>
      <c r="F6121" s="45" t="n">
        <v>47</v>
      </c>
    </row>
    <row r="6122" customFormat="false" ht="15" hidden="false" customHeight="false" outlineLevel="0" collapsed="false">
      <c r="A6122" s="7" t="s">
        <v>2752</v>
      </c>
      <c r="B6122" s="7" t="s">
        <v>12309</v>
      </c>
      <c r="C6122" s="44" t="n">
        <v>0</v>
      </c>
      <c r="D6122" s="44" t="n">
        <v>1</v>
      </c>
      <c r="E6122" s="38" t="n">
        <f aca="false">IFERROR(C6122/D6122,0)</f>
        <v>0</v>
      </c>
      <c r="F6122" s="45" t="n">
        <v>24</v>
      </c>
    </row>
    <row r="6123" customFormat="false" ht="15" hidden="false" customHeight="false" outlineLevel="0" collapsed="false">
      <c r="A6123" s="7" t="s">
        <v>7149</v>
      </c>
      <c r="B6123" s="7" t="s">
        <v>12285</v>
      </c>
      <c r="C6123" s="44" t="n">
        <v>0</v>
      </c>
      <c r="D6123" s="44" t="n">
        <v>1</v>
      </c>
      <c r="E6123" s="38" t="n">
        <f aca="false">IFERROR(C6123/D6123,0)</f>
        <v>0</v>
      </c>
      <c r="F6123" s="45" t="n">
        <v>30</v>
      </c>
    </row>
    <row r="6124" customFormat="false" ht="15" hidden="false" customHeight="false" outlineLevel="0" collapsed="false">
      <c r="A6124" s="7" t="s">
        <v>8742</v>
      </c>
      <c r="B6124" s="7" t="s">
        <v>12335</v>
      </c>
      <c r="C6124" s="44" t="n">
        <v>0</v>
      </c>
      <c r="D6124" s="44" t="n">
        <v>1</v>
      </c>
      <c r="E6124" s="38" t="n">
        <f aca="false">IFERROR(C6124/D6124,0)</f>
        <v>0</v>
      </c>
      <c r="F6124" s="45" t="n">
        <v>31</v>
      </c>
    </row>
    <row r="6125" customFormat="false" ht="15" hidden="false" customHeight="false" outlineLevel="0" collapsed="false">
      <c r="A6125" s="7" t="s">
        <v>7606</v>
      </c>
      <c r="B6125" s="7" t="s">
        <v>12302</v>
      </c>
      <c r="C6125" s="44" t="n">
        <v>0</v>
      </c>
      <c r="D6125" s="44" t="n">
        <v>1</v>
      </c>
      <c r="E6125" s="38" t="n">
        <f aca="false">IFERROR(C6125/D6125,0)</f>
        <v>0</v>
      </c>
      <c r="F6125" s="45" t="n">
        <v>35</v>
      </c>
    </row>
    <row r="6126" customFormat="false" ht="15" hidden="false" customHeight="false" outlineLevel="0" collapsed="false">
      <c r="A6126" s="7" t="s">
        <v>4605</v>
      </c>
      <c r="B6126" s="7" t="s">
        <v>12285</v>
      </c>
      <c r="C6126" s="44" t="n">
        <v>0</v>
      </c>
      <c r="D6126" s="44" t="n">
        <v>1</v>
      </c>
      <c r="E6126" s="38" t="n">
        <f aca="false">IFERROR(C6126/D6126,0)</f>
        <v>0</v>
      </c>
      <c r="F6126" s="45" t="n">
        <v>30</v>
      </c>
    </row>
    <row r="6127" customFormat="false" ht="15" hidden="false" customHeight="false" outlineLevel="0" collapsed="false">
      <c r="A6127" s="7" t="s">
        <v>8748</v>
      </c>
      <c r="B6127" s="7" t="s">
        <v>12285</v>
      </c>
      <c r="C6127" s="44" t="n">
        <v>0</v>
      </c>
      <c r="D6127" s="44" t="n">
        <v>1</v>
      </c>
      <c r="E6127" s="38" t="n">
        <f aca="false">IFERROR(C6127/D6127,0)</f>
        <v>0</v>
      </c>
      <c r="F6127" s="45" t="n">
        <v>20</v>
      </c>
    </row>
    <row r="6128" customFormat="false" ht="15" hidden="false" customHeight="false" outlineLevel="0" collapsed="false">
      <c r="A6128" s="7" t="s">
        <v>3961</v>
      </c>
      <c r="B6128" s="7" t="s">
        <v>12280</v>
      </c>
      <c r="C6128" s="44" t="n">
        <v>0</v>
      </c>
      <c r="D6128" s="44" t="n">
        <v>1</v>
      </c>
      <c r="E6128" s="38" t="n">
        <f aca="false">IFERROR(C6128/D6128,0)</f>
        <v>0</v>
      </c>
      <c r="F6128" s="45" t="n">
        <v>6</v>
      </c>
    </row>
    <row r="6129" customFormat="false" ht="15" hidden="false" customHeight="false" outlineLevel="0" collapsed="false">
      <c r="A6129" s="7" t="s">
        <v>9202</v>
      </c>
      <c r="B6129" s="7" t="s">
        <v>12339</v>
      </c>
      <c r="C6129" s="44" t="n">
        <v>0</v>
      </c>
      <c r="D6129" s="44" t="n">
        <v>1</v>
      </c>
      <c r="E6129" s="38" t="n">
        <f aca="false">IFERROR(C6129/D6129,0)</f>
        <v>0</v>
      </c>
      <c r="F6129" s="45" t="n">
        <v>30</v>
      </c>
    </row>
    <row r="6130" customFormat="false" ht="15" hidden="false" customHeight="false" outlineLevel="0" collapsed="false">
      <c r="A6130" s="7" t="s">
        <v>4169</v>
      </c>
      <c r="B6130" s="7" t="s">
        <v>12281</v>
      </c>
      <c r="C6130" s="44" t="n">
        <v>0</v>
      </c>
      <c r="D6130" s="44" t="n">
        <v>1</v>
      </c>
      <c r="E6130" s="38" t="n">
        <f aca="false">IFERROR(C6130/D6130,0)</f>
        <v>0</v>
      </c>
      <c r="F6130" s="45" t="n">
        <v>9</v>
      </c>
    </row>
    <row r="6131" customFormat="false" ht="15" hidden="false" customHeight="false" outlineLevel="0" collapsed="false">
      <c r="A6131" s="7" t="s">
        <v>6177</v>
      </c>
      <c r="B6131" s="7" t="s">
        <v>12285</v>
      </c>
      <c r="C6131" s="44" t="n">
        <v>0</v>
      </c>
      <c r="D6131" s="44" t="n">
        <v>1</v>
      </c>
      <c r="E6131" s="38" t="n">
        <f aca="false">IFERROR(C6131/D6131,0)</f>
        <v>0</v>
      </c>
      <c r="F6131" s="45" t="n">
        <v>24</v>
      </c>
    </row>
    <row r="6132" customFormat="false" ht="15" hidden="false" customHeight="false" outlineLevel="0" collapsed="false">
      <c r="A6132" s="7" t="s">
        <v>2310</v>
      </c>
      <c r="B6132" s="7" t="s">
        <v>12353</v>
      </c>
      <c r="C6132" s="44" t="n">
        <v>0</v>
      </c>
      <c r="D6132" s="44" t="n">
        <v>1</v>
      </c>
      <c r="E6132" s="38" t="n">
        <f aca="false">IFERROR(C6132/D6132,0)</f>
        <v>0</v>
      </c>
      <c r="F6132" s="45" t="n">
        <v>25</v>
      </c>
    </row>
    <row r="6133" customFormat="false" ht="15" hidden="false" customHeight="false" outlineLevel="0" collapsed="false">
      <c r="A6133" s="7" t="s">
        <v>6178</v>
      </c>
      <c r="B6133" s="7" t="s">
        <v>12292</v>
      </c>
      <c r="C6133" s="44" t="n">
        <v>0</v>
      </c>
      <c r="D6133" s="44" t="n">
        <v>1</v>
      </c>
      <c r="E6133" s="38" t="n">
        <f aca="false">IFERROR(C6133/D6133,0)</f>
        <v>0</v>
      </c>
      <c r="F6133" s="45" t="n">
        <v>11</v>
      </c>
    </row>
    <row r="6134" customFormat="false" ht="15" hidden="false" customHeight="false" outlineLevel="0" collapsed="false">
      <c r="A6134" s="7" t="s">
        <v>8753</v>
      </c>
      <c r="B6134" s="7" t="s">
        <v>12285</v>
      </c>
      <c r="C6134" s="44" t="n">
        <v>0</v>
      </c>
      <c r="D6134" s="44" t="n">
        <v>1</v>
      </c>
      <c r="E6134" s="38" t="n">
        <f aca="false">IFERROR(C6134/D6134,0)</f>
        <v>0</v>
      </c>
      <c r="F6134" s="45" t="n">
        <v>14</v>
      </c>
    </row>
    <row r="6135" customFormat="false" ht="15" hidden="false" customHeight="false" outlineLevel="0" collapsed="false">
      <c r="A6135" s="7" t="s">
        <v>2874</v>
      </c>
      <c r="B6135" s="7" t="s">
        <v>12280</v>
      </c>
      <c r="C6135" s="44" t="n">
        <v>0</v>
      </c>
      <c r="D6135" s="44" t="n">
        <v>1</v>
      </c>
      <c r="E6135" s="38" t="n">
        <f aca="false">IFERROR(C6135/D6135,0)</f>
        <v>0</v>
      </c>
      <c r="F6135" s="45" t="n">
        <v>28</v>
      </c>
    </row>
    <row r="6136" customFormat="false" ht="15" hidden="false" customHeight="false" outlineLevel="0" collapsed="false">
      <c r="A6136" s="7" t="s">
        <v>6140</v>
      </c>
      <c r="B6136" s="7" t="s">
        <v>12302</v>
      </c>
      <c r="C6136" s="44" t="n">
        <v>0</v>
      </c>
      <c r="D6136" s="44" t="n">
        <v>1</v>
      </c>
      <c r="E6136" s="38" t="n">
        <f aca="false">IFERROR(C6136/D6136,0)</f>
        <v>0</v>
      </c>
      <c r="F6136" s="45" t="n">
        <v>52</v>
      </c>
    </row>
    <row r="6137" customFormat="false" ht="15" hidden="false" customHeight="false" outlineLevel="0" collapsed="false">
      <c r="A6137" s="7" t="s">
        <v>7648</v>
      </c>
      <c r="B6137" s="7" t="s">
        <v>12285</v>
      </c>
      <c r="C6137" s="44" t="n">
        <v>0</v>
      </c>
      <c r="D6137" s="44" t="n">
        <v>1</v>
      </c>
      <c r="E6137" s="38" t="n">
        <f aca="false">IFERROR(C6137/D6137,0)</f>
        <v>0</v>
      </c>
      <c r="F6137" s="45" t="n">
        <v>44</v>
      </c>
    </row>
    <row r="6138" customFormat="false" ht="15" hidden="false" customHeight="false" outlineLevel="0" collapsed="false">
      <c r="A6138" s="7" t="s">
        <v>3582</v>
      </c>
      <c r="B6138" s="7" t="s">
        <v>12285</v>
      </c>
      <c r="C6138" s="44" t="n">
        <v>0</v>
      </c>
      <c r="D6138" s="44" t="n">
        <v>1</v>
      </c>
      <c r="E6138" s="38" t="n">
        <f aca="false">IFERROR(C6138/D6138,0)</f>
        <v>0</v>
      </c>
      <c r="F6138" s="45" t="n">
        <v>25</v>
      </c>
    </row>
    <row r="6139" customFormat="false" ht="15" hidden="false" customHeight="false" outlineLevel="0" collapsed="false">
      <c r="A6139" s="7" t="s">
        <v>7604</v>
      </c>
      <c r="B6139" s="7" t="s">
        <v>12285</v>
      </c>
      <c r="C6139" s="44" t="n">
        <v>0</v>
      </c>
      <c r="D6139" s="44" t="n">
        <v>1</v>
      </c>
      <c r="E6139" s="38" t="n">
        <f aca="false">IFERROR(C6139/D6139,0)</f>
        <v>0</v>
      </c>
      <c r="F6139" s="45" t="n">
        <v>29</v>
      </c>
    </row>
    <row r="6140" customFormat="false" ht="15" hidden="false" customHeight="false" outlineLevel="0" collapsed="false">
      <c r="A6140" s="7" t="s">
        <v>6183</v>
      </c>
      <c r="B6140" s="7" t="s">
        <v>12285</v>
      </c>
      <c r="C6140" s="44" t="n">
        <v>0</v>
      </c>
      <c r="D6140" s="44" t="n">
        <v>1</v>
      </c>
      <c r="E6140" s="38" t="n">
        <f aca="false">IFERROR(C6140/D6140,0)</f>
        <v>0</v>
      </c>
      <c r="F6140" s="45" t="n">
        <v>23</v>
      </c>
    </row>
    <row r="6141" customFormat="false" ht="15" hidden="false" customHeight="false" outlineLevel="0" collapsed="false">
      <c r="A6141" s="7" t="s">
        <v>4449</v>
      </c>
      <c r="B6141" s="7" t="s">
        <v>12285</v>
      </c>
      <c r="C6141" s="44" t="n">
        <v>0</v>
      </c>
      <c r="D6141" s="44" t="n">
        <v>1</v>
      </c>
      <c r="E6141" s="38" t="n">
        <f aca="false">IFERROR(C6141/D6141,0)</f>
        <v>0</v>
      </c>
      <c r="F6141" s="45" t="n">
        <v>11</v>
      </c>
    </row>
    <row r="6142" customFormat="false" ht="15" hidden="false" customHeight="false" outlineLevel="0" collapsed="false">
      <c r="A6142" s="7" t="s">
        <v>8665</v>
      </c>
      <c r="B6142" s="7" t="s">
        <v>12285</v>
      </c>
      <c r="C6142" s="44" t="n">
        <v>0</v>
      </c>
      <c r="D6142" s="44" t="n">
        <v>1</v>
      </c>
      <c r="E6142" s="38" t="n">
        <f aca="false">IFERROR(C6142/D6142,0)</f>
        <v>0</v>
      </c>
      <c r="F6142" s="45" t="n">
        <v>11</v>
      </c>
    </row>
    <row r="6143" customFormat="false" ht="15" hidden="false" customHeight="false" outlineLevel="0" collapsed="false">
      <c r="A6143" s="7" t="s">
        <v>2327</v>
      </c>
      <c r="B6143" s="7" t="s">
        <v>12326</v>
      </c>
      <c r="C6143" s="44" t="n">
        <v>0</v>
      </c>
      <c r="D6143" s="44" t="n">
        <v>1</v>
      </c>
      <c r="E6143" s="38" t="n">
        <f aca="false">IFERROR(C6143/D6143,0)</f>
        <v>0</v>
      </c>
      <c r="F6143" s="45" t="n">
        <v>33</v>
      </c>
    </row>
    <row r="6144" customFormat="false" ht="15" hidden="false" customHeight="false" outlineLevel="0" collapsed="false">
      <c r="A6144" s="7" t="s">
        <v>5701</v>
      </c>
      <c r="B6144" s="7" t="s">
        <v>12285</v>
      </c>
      <c r="C6144" s="44" t="n">
        <v>0</v>
      </c>
      <c r="D6144" s="44" t="n">
        <v>1</v>
      </c>
      <c r="E6144" s="38" t="n">
        <f aca="false">IFERROR(C6144/D6144,0)</f>
        <v>0</v>
      </c>
      <c r="F6144" s="45" t="n">
        <v>4</v>
      </c>
    </row>
    <row r="6145" customFormat="false" ht="15" hidden="false" customHeight="false" outlineLevel="0" collapsed="false">
      <c r="A6145" s="7" t="s">
        <v>8659</v>
      </c>
      <c r="B6145" s="7" t="s">
        <v>12285</v>
      </c>
      <c r="C6145" s="44" t="n">
        <v>0</v>
      </c>
      <c r="D6145" s="44" t="n">
        <v>1</v>
      </c>
      <c r="E6145" s="38" t="n">
        <f aca="false">IFERROR(C6145/D6145,0)</f>
        <v>0</v>
      </c>
      <c r="F6145" s="45" t="n">
        <v>14</v>
      </c>
    </row>
    <row r="6146" customFormat="false" ht="15" hidden="false" customHeight="false" outlineLevel="0" collapsed="false">
      <c r="A6146" s="7" t="s">
        <v>7650</v>
      </c>
      <c r="B6146" s="7" t="s">
        <v>12339</v>
      </c>
      <c r="C6146" s="44" t="n">
        <v>0</v>
      </c>
      <c r="D6146" s="44" t="n">
        <v>1</v>
      </c>
      <c r="E6146" s="38" t="n">
        <f aca="false">IFERROR(C6146/D6146,0)</f>
        <v>0</v>
      </c>
      <c r="F6146" s="45" t="n">
        <v>48</v>
      </c>
    </row>
    <row r="6147" customFormat="false" ht="15" hidden="false" customHeight="false" outlineLevel="0" collapsed="false">
      <c r="A6147" s="7" t="s">
        <v>2310</v>
      </c>
      <c r="B6147" s="7" t="s">
        <v>12358</v>
      </c>
      <c r="C6147" s="44" t="n">
        <v>0</v>
      </c>
      <c r="D6147" s="44" t="n">
        <v>1</v>
      </c>
      <c r="E6147" s="38" t="n">
        <f aca="false">IFERROR(C6147/D6147,0)</f>
        <v>0</v>
      </c>
      <c r="F6147" s="45" t="n">
        <v>27</v>
      </c>
    </row>
    <row r="6148" customFormat="false" ht="15" hidden="false" customHeight="false" outlineLevel="0" collapsed="false">
      <c r="A6148" s="7" t="s">
        <v>5703</v>
      </c>
      <c r="B6148" s="7" t="s">
        <v>12284</v>
      </c>
      <c r="C6148" s="44" t="n">
        <v>0</v>
      </c>
      <c r="D6148" s="44" t="n">
        <v>1</v>
      </c>
      <c r="E6148" s="38" t="n">
        <f aca="false">IFERROR(C6148/D6148,0)</f>
        <v>0</v>
      </c>
      <c r="F6148" s="45" t="n">
        <v>37</v>
      </c>
    </row>
    <row r="6149" customFormat="false" ht="15" hidden="false" customHeight="false" outlineLevel="0" collapsed="false">
      <c r="A6149" s="7" t="s">
        <v>2514</v>
      </c>
      <c r="B6149" s="7" t="s">
        <v>12336</v>
      </c>
      <c r="C6149" s="44" t="n">
        <v>0</v>
      </c>
      <c r="D6149" s="44" t="n">
        <v>1</v>
      </c>
      <c r="E6149" s="38" t="n">
        <f aca="false">IFERROR(C6149/D6149,0)</f>
        <v>0</v>
      </c>
      <c r="F6149" s="45" t="n">
        <v>20</v>
      </c>
    </row>
    <row r="6150" customFormat="false" ht="15" hidden="false" customHeight="false" outlineLevel="0" collapsed="false">
      <c r="A6150" s="7" t="s">
        <v>2671</v>
      </c>
      <c r="B6150" s="7" t="s">
        <v>12289</v>
      </c>
      <c r="C6150" s="44" t="n">
        <v>0</v>
      </c>
      <c r="D6150" s="44" t="n">
        <v>1</v>
      </c>
      <c r="E6150" s="38" t="n">
        <f aca="false">IFERROR(C6150/D6150,0)</f>
        <v>0</v>
      </c>
      <c r="F6150" s="45" t="n">
        <v>60</v>
      </c>
    </row>
    <row r="6151" customFormat="false" ht="15" hidden="false" customHeight="false" outlineLevel="0" collapsed="false">
      <c r="A6151" s="7" t="s">
        <v>3919</v>
      </c>
      <c r="B6151" s="7" t="s">
        <v>12298</v>
      </c>
      <c r="C6151" s="44" t="n">
        <v>0</v>
      </c>
      <c r="D6151" s="44" t="n">
        <v>1</v>
      </c>
      <c r="E6151" s="38" t="n">
        <f aca="false">IFERROR(C6151/D6151,0)</f>
        <v>0</v>
      </c>
      <c r="F6151" s="45" t="n">
        <v>58</v>
      </c>
    </row>
    <row r="6152" customFormat="false" ht="15" hidden="false" customHeight="false" outlineLevel="0" collapsed="false">
      <c r="A6152" s="7" t="s">
        <v>2362</v>
      </c>
      <c r="B6152" s="7" t="s">
        <v>12382</v>
      </c>
      <c r="C6152" s="44" t="n">
        <v>0</v>
      </c>
      <c r="D6152" s="44" t="n">
        <v>1</v>
      </c>
      <c r="E6152" s="38" t="n">
        <f aca="false">IFERROR(C6152/D6152,0)</f>
        <v>0</v>
      </c>
      <c r="F6152" s="45" t="n">
        <v>24</v>
      </c>
    </row>
    <row r="6153" customFormat="false" ht="15" hidden="false" customHeight="false" outlineLevel="0" collapsed="false">
      <c r="A6153" s="7" t="s">
        <v>7161</v>
      </c>
      <c r="B6153" s="7" t="s">
        <v>12284</v>
      </c>
      <c r="C6153" s="44" t="n">
        <v>0</v>
      </c>
      <c r="D6153" s="44" t="n">
        <v>1</v>
      </c>
      <c r="E6153" s="38" t="n">
        <f aca="false">IFERROR(C6153/D6153,0)</f>
        <v>0</v>
      </c>
      <c r="F6153" s="45" t="n">
        <v>36</v>
      </c>
    </row>
    <row r="6154" customFormat="false" ht="15" hidden="false" customHeight="false" outlineLevel="0" collapsed="false">
      <c r="A6154" s="7" t="s">
        <v>7162</v>
      </c>
      <c r="B6154" s="7" t="s">
        <v>12304</v>
      </c>
      <c r="C6154" s="44" t="n">
        <v>0</v>
      </c>
      <c r="D6154" s="44" t="n">
        <v>1</v>
      </c>
      <c r="E6154" s="38" t="n">
        <f aca="false">IFERROR(C6154/D6154,0)</f>
        <v>0</v>
      </c>
      <c r="F6154" s="45" t="n">
        <v>4</v>
      </c>
    </row>
    <row r="6155" customFormat="false" ht="15" hidden="false" customHeight="false" outlineLevel="0" collapsed="false">
      <c r="A6155" s="7" t="s">
        <v>2300</v>
      </c>
      <c r="B6155" s="7" t="s">
        <v>12309</v>
      </c>
      <c r="C6155" s="44" t="n">
        <v>0</v>
      </c>
      <c r="D6155" s="44" t="n">
        <v>1</v>
      </c>
      <c r="E6155" s="38" t="n">
        <f aca="false">IFERROR(C6155/D6155,0)</f>
        <v>0</v>
      </c>
      <c r="F6155" s="45" t="n">
        <v>14</v>
      </c>
    </row>
    <row r="6156" customFormat="false" ht="15" hidden="false" customHeight="false" outlineLevel="0" collapsed="false">
      <c r="A6156" s="7" t="s">
        <v>2423</v>
      </c>
      <c r="B6156" s="7" t="s">
        <v>12321</v>
      </c>
      <c r="C6156" s="44" t="n">
        <v>0</v>
      </c>
      <c r="D6156" s="44" t="n">
        <v>1</v>
      </c>
      <c r="E6156" s="38" t="n">
        <f aca="false">IFERROR(C6156/D6156,0)</f>
        <v>0</v>
      </c>
      <c r="F6156" s="45" t="n">
        <v>27</v>
      </c>
    </row>
    <row r="6157" customFormat="false" ht="15" hidden="false" customHeight="false" outlineLevel="0" collapsed="false">
      <c r="A6157" s="7" t="s">
        <v>2305</v>
      </c>
      <c r="B6157" s="7" t="s">
        <v>12303</v>
      </c>
      <c r="C6157" s="44" t="n">
        <v>0</v>
      </c>
      <c r="D6157" s="44" t="n">
        <v>1</v>
      </c>
      <c r="E6157" s="38" t="n">
        <f aca="false">IFERROR(C6157/D6157,0)</f>
        <v>0</v>
      </c>
      <c r="F6157" s="45" t="n">
        <v>58</v>
      </c>
    </row>
    <row r="6158" customFormat="false" ht="15" hidden="false" customHeight="false" outlineLevel="0" collapsed="false">
      <c r="A6158" s="7" t="s">
        <v>2373</v>
      </c>
      <c r="B6158" s="7" t="s">
        <v>12280</v>
      </c>
      <c r="C6158" s="44" t="n">
        <v>0</v>
      </c>
      <c r="D6158" s="44" t="n">
        <v>1</v>
      </c>
      <c r="E6158" s="38" t="n">
        <f aca="false">IFERROR(C6158/D6158,0)</f>
        <v>0</v>
      </c>
      <c r="F6158" s="45" t="n">
        <v>19</v>
      </c>
    </row>
    <row r="6159" customFormat="false" ht="15" hidden="false" customHeight="false" outlineLevel="0" collapsed="false">
      <c r="A6159" s="7" t="s">
        <v>8647</v>
      </c>
      <c r="B6159" s="7" t="s">
        <v>12289</v>
      </c>
      <c r="C6159" s="44" t="n">
        <v>0</v>
      </c>
      <c r="D6159" s="44" t="n">
        <v>1</v>
      </c>
      <c r="E6159" s="38" t="n">
        <f aca="false">IFERROR(C6159/D6159,0)</f>
        <v>0</v>
      </c>
      <c r="F6159" s="45" t="n">
        <v>33</v>
      </c>
    </row>
    <row r="6160" customFormat="false" ht="15" hidden="false" customHeight="false" outlineLevel="0" collapsed="false">
      <c r="A6160" s="7" t="s">
        <v>6197</v>
      </c>
      <c r="B6160" s="7" t="s">
        <v>12280</v>
      </c>
      <c r="C6160" s="44" t="n">
        <v>0</v>
      </c>
      <c r="D6160" s="44" t="n">
        <v>1</v>
      </c>
      <c r="E6160" s="38" t="n">
        <f aca="false">IFERROR(C6160/D6160,0)</f>
        <v>0</v>
      </c>
      <c r="F6160" s="45" t="n">
        <v>9</v>
      </c>
    </row>
    <row r="6161" customFormat="false" ht="15" hidden="false" customHeight="false" outlineLevel="0" collapsed="false">
      <c r="A6161" s="7" t="s">
        <v>7165</v>
      </c>
      <c r="B6161" s="7" t="s">
        <v>12280</v>
      </c>
      <c r="C6161" s="44" t="n">
        <v>0</v>
      </c>
      <c r="D6161" s="44" t="n">
        <v>1</v>
      </c>
      <c r="E6161" s="38" t="n">
        <f aca="false">IFERROR(C6161/D6161,0)</f>
        <v>0</v>
      </c>
      <c r="F6161" s="45" t="n">
        <v>8</v>
      </c>
    </row>
    <row r="6162" customFormat="false" ht="15" hidden="false" customHeight="false" outlineLevel="0" collapsed="false">
      <c r="A6162" s="7" t="s">
        <v>2478</v>
      </c>
      <c r="B6162" s="7" t="s">
        <v>12395</v>
      </c>
      <c r="C6162" s="44" t="n">
        <v>0</v>
      </c>
      <c r="D6162" s="44" t="n">
        <v>1</v>
      </c>
      <c r="E6162" s="38" t="n">
        <f aca="false">IFERROR(C6162/D6162,0)</f>
        <v>0</v>
      </c>
      <c r="F6162" s="45" t="n">
        <v>4</v>
      </c>
    </row>
    <row r="6163" customFormat="false" ht="15" hidden="false" customHeight="false" outlineLevel="0" collapsed="false">
      <c r="A6163" s="7" t="s">
        <v>6202</v>
      </c>
      <c r="B6163" s="7" t="s">
        <v>12281</v>
      </c>
      <c r="C6163" s="44" t="n">
        <v>0</v>
      </c>
      <c r="D6163" s="44" t="n">
        <v>1</v>
      </c>
      <c r="E6163" s="38" t="n">
        <f aca="false">IFERROR(C6163/D6163,0)</f>
        <v>0</v>
      </c>
      <c r="F6163" s="45" t="n">
        <v>21</v>
      </c>
    </row>
    <row r="6164" customFormat="false" ht="15" hidden="false" customHeight="false" outlineLevel="0" collapsed="false">
      <c r="A6164" s="7" t="s">
        <v>3515</v>
      </c>
      <c r="B6164" s="7" t="s">
        <v>12311</v>
      </c>
      <c r="C6164" s="44" t="n">
        <v>0</v>
      </c>
      <c r="D6164" s="44" t="n">
        <v>1</v>
      </c>
      <c r="E6164" s="38" t="n">
        <f aca="false">IFERROR(C6164/D6164,0)</f>
        <v>0</v>
      </c>
      <c r="F6164" s="45" t="n">
        <v>8</v>
      </c>
    </row>
    <row r="6165" customFormat="false" ht="15" hidden="false" customHeight="false" outlineLevel="0" collapsed="false">
      <c r="A6165" s="7" t="s">
        <v>2313</v>
      </c>
      <c r="B6165" s="7" t="s">
        <v>12352</v>
      </c>
      <c r="C6165" s="44" t="n">
        <v>0</v>
      </c>
      <c r="D6165" s="44" t="n">
        <v>1</v>
      </c>
      <c r="E6165" s="38" t="n">
        <f aca="false">IFERROR(C6165/D6165,0)</f>
        <v>0</v>
      </c>
      <c r="F6165" s="45" t="n">
        <v>12</v>
      </c>
    </row>
    <row r="6166" customFormat="false" ht="15" hidden="false" customHeight="false" outlineLevel="0" collapsed="false">
      <c r="A6166" s="7" t="s">
        <v>5707</v>
      </c>
      <c r="B6166" s="7" t="s">
        <v>12285</v>
      </c>
      <c r="C6166" s="44" t="n">
        <v>0</v>
      </c>
      <c r="D6166" s="44" t="n">
        <v>1</v>
      </c>
      <c r="E6166" s="38" t="n">
        <f aca="false">IFERROR(C6166/D6166,0)</f>
        <v>0</v>
      </c>
      <c r="F6166" s="45" t="n">
        <v>7</v>
      </c>
    </row>
    <row r="6167" customFormat="false" ht="15" hidden="false" customHeight="false" outlineLevel="0" collapsed="false">
      <c r="A6167" s="7" t="s">
        <v>2797</v>
      </c>
      <c r="B6167" s="7" t="s">
        <v>12289</v>
      </c>
      <c r="C6167" s="44" t="n">
        <v>0</v>
      </c>
      <c r="D6167" s="44" t="n">
        <v>1</v>
      </c>
      <c r="E6167" s="38" t="n">
        <f aca="false">IFERROR(C6167/D6167,0)</f>
        <v>0</v>
      </c>
      <c r="F6167" s="45" t="n">
        <v>11</v>
      </c>
    </row>
    <row r="6168" customFormat="false" ht="15" hidden="false" customHeight="false" outlineLevel="0" collapsed="false">
      <c r="A6168" s="7" t="s">
        <v>7167</v>
      </c>
      <c r="B6168" s="7" t="s">
        <v>12284</v>
      </c>
      <c r="C6168" s="44" t="n">
        <v>0</v>
      </c>
      <c r="D6168" s="44" t="n">
        <v>1</v>
      </c>
      <c r="E6168" s="38" t="n">
        <f aca="false">IFERROR(C6168/D6168,0)</f>
        <v>0</v>
      </c>
      <c r="F6168" s="45" t="n">
        <v>57</v>
      </c>
    </row>
    <row r="6169" customFormat="false" ht="15" hidden="false" customHeight="false" outlineLevel="0" collapsed="false">
      <c r="A6169" s="7" t="s">
        <v>8129</v>
      </c>
      <c r="B6169" s="7" t="s">
        <v>12285</v>
      </c>
      <c r="C6169" s="44" t="n">
        <v>0</v>
      </c>
      <c r="D6169" s="44" t="n">
        <v>1</v>
      </c>
      <c r="E6169" s="38" t="n">
        <f aca="false">IFERROR(C6169/D6169,0)</f>
        <v>0</v>
      </c>
      <c r="F6169" s="45" t="n">
        <v>36</v>
      </c>
    </row>
    <row r="6170" customFormat="false" ht="15" hidden="false" customHeight="false" outlineLevel="0" collapsed="false">
      <c r="A6170" s="7" t="s">
        <v>2308</v>
      </c>
      <c r="B6170" s="7" t="s">
        <v>12292</v>
      </c>
      <c r="C6170" s="44" t="n">
        <v>0</v>
      </c>
      <c r="D6170" s="44" t="n">
        <v>1</v>
      </c>
      <c r="E6170" s="38" t="n">
        <f aca="false">IFERROR(C6170/D6170,0)</f>
        <v>0</v>
      </c>
      <c r="F6170" s="45" t="n">
        <v>13</v>
      </c>
    </row>
    <row r="6171" customFormat="false" ht="15" hidden="false" customHeight="false" outlineLevel="0" collapsed="false">
      <c r="A6171" s="7" t="s">
        <v>8628</v>
      </c>
      <c r="B6171" s="7" t="s">
        <v>12280</v>
      </c>
      <c r="C6171" s="44" t="n">
        <v>0</v>
      </c>
      <c r="D6171" s="44" t="n">
        <v>1</v>
      </c>
      <c r="E6171" s="38" t="n">
        <f aca="false">IFERROR(C6171/D6171,0)</f>
        <v>0</v>
      </c>
      <c r="F6171" s="45" t="n">
        <v>21</v>
      </c>
    </row>
    <row r="6172" customFormat="false" ht="15" hidden="false" customHeight="false" outlineLevel="0" collapsed="false">
      <c r="A6172" s="7" t="s">
        <v>3181</v>
      </c>
      <c r="B6172" s="7" t="s">
        <v>12295</v>
      </c>
      <c r="C6172" s="44" t="n">
        <v>0</v>
      </c>
      <c r="D6172" s="44" t="n">
        <v>1</v>
      </c>
      <c r="E6172" s="38" t="n">
        <f aca="false">IFERROR(C6172/D6172,0)</f>
        <v>0</v>
      </c>
      <c r="F6172" s="45" t="n">
        <v>60</v>
      </c>
    </row>
    <row r="6173" customFormat="false" ht="15" hidden="false" customHeight="false" outlineLevel="0" collapsed="false">
      <c r="A6173" s="7" t="s">
        <v>2312</v>
      </c>
      <c r="B6173" s="7" t="s">
        <v>12330</v>
      </c>
      <c r="C6173" s="44" t="n">
        <v>0</v>
      </c>
      <c r="D6173" s="44" t="n">
        <v>1</v>
      </c>
      <c r="E6173" s="38" t="n">
        <f aca="false">IFERROR(C6173/D6173,0)</f>
        <v>0</v>
      </c>
      <c r="F6173" s="45" t="n">
        <v>14</v>
      </c>
    </row>
    <row r="6174" customFormat="false" ht="15" hidden="false" customHeight="false" outlineLevel="0" collapsed="false">
      <c r="A6174" s="7" t="s">
        <v>2310</v>
      </c>
      <c r="B6174" s="7" t="s">
        <v>12283</v>
      </c>
      <c r="C6174" s="44" t="n">
        <v>0</v>
      </c>
      <c r="D6174" s="44" t="n">
        <v>1</v>
      </c>
      <c r="E6174" s="38" t="n">
        <f aca="false">IFERROR(C6174/D6174,0)</f>
        <v>0</v>
      </c>
      <c r="F6174" s="45" t="n">
        <v>25</v>
      </c>
    </row>
    <row r="6175" customFormat="false" ht="15" hidden="false" customHeight="false" outlineLevel="0" collapsed="false">
      <c r="A6175" s="7" t="s">
        <v>2317</v>
      </c>
      <c r="B6175" s="7" t="s">
        <v>12286</v>
      </c>
      <c r="C6175" s="44" t="n">
        <v>0</v>
      </c>
      <c r="D6175" s="44" t="n">
        <v>1</v>
      </c>
      <c r="E6175" s="38" t="n">
        <f aca="false">IFERROR(C6175/D6175,0)</f>
        <v>0</v>
      </c>
      <c r="F6175" s="45" t="n">
        <v>27</v>
      </c>
    </row>
    <row r="6176" customFormat="false" ht="15" hidden="false" customHeight="false" outlineLevel="0" collapsed="false">
      <c r="A6176" s="7" t="s">
        <v>8638</v>
      </c>
      <c r="B6176" s="7" t="s">
        <v>12280</v>
      </c>
      <c r="C6176" s="44" t="n">
        <v>0</v>
      </c>
      <c r="D6176" s="44" t="n">
        <v>1</v>
      </c>
      <c r="E6176" s="38" t="n">
        <f aca="false">IFERROR(C6176/D6176,0)</f>
        <v>0</v>
      </c>
      <c r="F6176" s="45" t="n">
        <v>16</v>
      </c>
    </row>
    <row r="6177" customFormat="false" ht="15" hidden="false" customHeight="false" outlineLevel="0" collapsed="false">
      <c r="A6177" s="7" t="s">
        <v>8788</v>
      </c>
      <c r="B6177" s="7" t="s">
        <v>12281</v>
      </c>
      <c r="C6177" s="44" t="n">
        <v>0</v>
      </c>
      <c r="D6177" s="44" t="n">
        <v>1</v>
      </c>
      <c r="E6177" s="38" t="n">
        <f aca="false">IFERROR(C6177/D6177,0)</f>
        <v>0</v>
      </c>
      <c r="F6177" s="45" t="n">
        <v>24</v>
      </c>
    </row>
    <row r="6178" customFormat="false" ht="15" hidden="false" customHeight="false" outlineLevel="0" collapsed="false">
      <c r="A6178" s="7" t="s">
        <v>959</v>
      </c>
      <c r="B6178" s="7" t="s">
        <v>12348</v>
      </c>
      <c r="C6178" s="44" t="n">
        <v>0</v>
      </c>
      <c r="D6178" s="44" t="n">
        <v>1</v>
      </c>
      <c r="E6178" s="38" t="n">
        <f aca="false">IFERROR(C6178/D6178,0)</f>
        <v>0</v>
      </c>
      <c r="F6178" s="45" t="n">
        <v>12</v>
      </c>
    </row>
    <row r="6179" customFormat="false" ht="15" hidden="false" customHeight="false" outlineLevel="0" collapsed="false">
      <c r="A6179" s="7" t="s">
        <v>2328</v>
      </c>
      <c r="B6179" s="7" t="s">
        <v>12373</v>
      </c>
      <c r="C6179" s="44" t="n">
        <v>0</v>
      </c>
      <c r="D6179" s="44" t="n">
        <v>1</v>
      </c>
      <c r="E6179" s="38" t="n">
        <f aca="false">IFERROR(C6179/D6179,0)</f>
        <v>0</v>
      </c>
      <c r="F6179" s="45" t="n">
        <v>30</v>
      </c>
    </row>
    <row r="6180" customFormat="false" ht="15" hidden="false" customHeight="false" outlineLevel="0" collapsed="false">
      <c r="A6180" s="7" t="s">
        <v>2888</v>
      </c>
      <c r="B6180" s="7" t="s">
        <v>12281</v>
      </c>
      <c r="C6180" s="44" t="n">
        <v>0</v>
      </c>
      <c r="D6180" s="44" t="n">
        <v>1</v>
      </c>
      <c r="E6180" s="38" t="n">
        <f aca="false">IFERROR(C6180/D6180,0)</f>
        <v>0</v>
      </c>
      <c r="F6180" s="45" t="n">
        <v>11</v>
      </c>
    </row>
    <row r="6181" customFormat="false" ht="15" hidden="false" customHeight="false" outlineLevel="0" collapsed="false">
      <c r="A6181" s="7" t="s">
        <v>4558</v>
      </c>
      <c r="B6181" s="7" t="s">
        <v>12285</v>
      </c>
      <c r="C6181" s="44" t="n">
        <v>0</v>
      </c>
      <c r="D6181" s="44" t="n">
        <v>1</v>
      </c>
      <c r="E6181" s="38" t="n">
        <f aca="false">IFERROR(C6181/D6181,0)</f>
        <v>0</v>
      </c>
      <c r="F6181" s="45" t="n">
        <v>19</v>
      </c>
    </row>
    <row r="6182" customFormat="false" ht="15" hidden="false" customHeight="false" outlineLevel="0" collapsed="false">
      <c r="A6182" s="7" t="s">
        <v>7173</v>
      </c>
      <c r="B6182" s="7" t="s">
        <v>12285</v>
      </c>
      <c r="C6182" s="44" t="n">
        <v>0</v>
      </c>
      <c r="D6182" s="44" t="n">
        <v>1</v>
      </c>
      <c r="E6182" s="38" t="n">
        <f aca="false">IFERROR(C6182/D6182,0)</f>
        <v>0</v>
      </c>
      <c r="F6182" s="45" t="n">
        <v>27</v>
      </c>
    </row>
    <row r="6183" customFormat="false" ht="15" hidden="false" customHeight="false" outlineLevel="0" collapsed="false">
      <c r="A6183" s="7" t="s">
        <v>7174</v>
      </c>
      <c r="B6183" s="7" t="s">
        <v>12320</v>
      </c>
      <c r="C6183" s="44" t="n">
        <v>0</v>
      </c>
      <c r="D6183" s="44" t="n">
        <v>1</v>
      </c>
      <c r="E6183" s="38" t="n">
        <f aca="false">IFERROR(C6183/D6183,0)</f>
        <v>0</v>
      </c>
      <c r="F6183" s="45" t="n">
        <v>70</v>
      </c>
    </row>
    <row r="6184" customFormat="false" ht="15" hidden="false" customHeight="false" outlineLevel="0" collapsed="false">
      <c r="A6184" s="7" t="s">
        <v>7690</v>
      </c>
      <c r="B6184" s="7" t="s">
        <v>12307</v>
      </c>
      <c r="C6184" s="44" t="n">
        <v>0</v>
      </c>
      <c r="D6184" s="44" t="n">
        <v>1</v>
      </c>
      <c r="E6184" s="38" t="n">
        <f aca="false">IFERROR(C6184/D6184,0)</f>
        <v>0</v>
      </c>
      <c r="F6184" s="45" t="n">
        <v>64</v>
      </c>
    </row>
    <row r="6185" customFormat="false" ht="15" hidden="false" customHeight="false" outlineLevel="0" collapsed="false">
      <c r="A6185" s="7" t="s">
        <v>7691</v>
      </c>
      <c r="B6185" s="7" t="s">
        <v>12285</v>
      </c>
      <c r="C6185" s="44" t="n">
        <v>0</v>
      </c>
      <c r="D6185" s="44" t="n">
        <v>1</v>
      </c>
      <c r="E6185" s="38" t="n">
        <f aca="false">IFERROR(C6185/D6185,0)</f>
        <v>0</v>
      </c>
      <c r="F6185" s="45" t="n">
        <v>12</v>
      </c>
    </row>
    <row r="6186" customFormat="false" ht="15" hidden="false" customHeight="false" outlineLevel="0" collapsed="false">
      <c r="A6186" s="7" t="s">
        <v>3071</v>
      </c>
      <c r="B6186" s="7" t="s">
        <v>12313</v>
      </c>
      <c r="C6186" s="44" t="n">
        <v>0</v>
      </c>
      <c r="D6186" s="44" t="n">
        <v>1</v>
      </c>
      <c r="E6186" s="38" t="n">
        <f aca="false">IFERROR(C6186/D6186,0)</f>
        <v>0</v>
      </c>
      <c r="F6186" s="45" t="n">
        <v>10</v>
      </c>
    </row>
    <row r="6187" customFormat="false" ht="15" hidden="false" customHeight="false" outlineLevel="0" collapsed="false">
      <c r="A6187" s="7" t="s">
        <v>2323</v>
      </c>
      <c r="B6187" s="7" t="s">
        <v>12298</v>
      </c>
      <c r="C6187" s="44" t="n">
        <v>0</v>
      </c>
      <c r="D6187" s="44" t="n">
        <v>1</v>
      </c>
      <c r="E6187" s="38" t="n">
        <f aca="false">IFERROR(C6187/D6187,0)</f>
        <v>0</v>
      </c>
      <c r="F6187" s="45" t="n">
        <v>3</v>
      </c>
    </row>
    <row r="6188" customFormat="false" ht="15" hidden="false" customHeight="false" outlineLevel="0" collapsed="false">
      <c r="A6188" s="7" t="s">
        <v>2341</v>
      </c>
      <c r="B6188" s="7" t="s">
        <v>12348</v>
      </c>
      <c r="C6188" s="44" t="n">
        <v>0</v>
      </c>
      <c r="D6188" s="44" t="n">
        <v>1</v>
      </c>
      <c r="E6188" s="38" t="n">
        <f aca="false">IFERROR(C6188/D6188,0)</f>
        <v>0</v>
      </c>
      <c r="F6188" s="45" t="n">
        <v>10</v>
      </c>
    </row>
    <row r="6189" customFormat="false" ht="15" hidden="false" customHeight="false" outlineLevel="0" collapsed="false">
      <c r="A6189" s="7" t="s">
        <v>2432</v>
      </c>
      <c r="B6189" s="7" t="s">
        <v>12298</v>
      </c>
      <c r="C6189" s="44" t="n">
        <v>0</v>
      </c>
      <c r="D6189" s="44" t="n">
        <v>1</v>
      </c>
      <c r="E6189" s="38" t="n">
        <f aca="false">IFERROR(C6189/D6189,0)</f>
        <v>0</v>
      </c>
      <c r="F6189" s="45" t="n">
        <v>46</v>
      </c>
    </row>
    <row r="6190" customFormat="false" ht="15" hidden="false" customHeight="false" outlineLevel="0" collapsed="false">
      <c r="A6190" s="7" t="s">
        <v>6702</v>
      </c>
      <c r="B6190" s="7" t="s">
        <v>12292</v>
      </c>
      <c r="C6190" s="44" t="n">
        <v>0</v>
      </c>
      <c r="D6190" s="44" t="n">
        <v>1</v>
      </c>
      <c r="E6190" s="38" t="n">
        <f aca="false">IFERROR(C6190/D6190,0)</f>
        <v>0</v>
      </c>
      <c r="F6190" s="45" t="n">
        <v>4</v>
      </c>
    </row>
    <row r="6191" customFormat="false" ht="15" hidden="false" customHeight="false" outlineLevel="0" collapsed="false">
      <c r="A6191" s="7" t="s">
        <v>8797</v>
      </c>
      <c r="B6191" s="7" t="s">
        <v>12308</v>
      </c>
      <c r="C6191" s="44" t="n">
        <v>0</v>
      </c>
      <c r="D6191" s="44" t="n">
        <v>1</v>
      </c>
      <c r="E6191" s="38" t="n">
        <f aca="false">IFERROR(C6191/D6191,0)</f>
        <v>0</v>
      </c>
      <c r="F6191" s="45" t="n">
        <v>28</v>
      </c>
    </row>
    <row r="6192" customFormat="false" ht="15" hidden="false" customHeight="false" outlineLevel="0" collapsed="false">
      <c r="A6192" s="7" t="s">
        <v>7702</v>
      </c>
      <c r="B6192" s="7" t="s">
        <v>12285</v>
      </c>
      <c r="C6192" s="44" t="n">
        <v>0</v>
      </c>
      <c r="D6192" s="44" t="n">
        <v>1</v>
      </c>
      <c r="E6192" s="38" t="n">
        <f aca="false">IFERROR(C6192/D6192,0)</f>
        <v>0</v>
      </c>
      <c r="F6192" s="45" t="n">
        <v>14</v>
      </c>
    </row>
    <row r="6193" customFormat="false" ht="15" hidden="false" customHeight="false" outlineLevel="0" collapsed="false">
      <c r="A6193" s="7" t="s">
        <v>8630</v>
      </c>
      <c r="B6193" s="7" t="s">
        <v>12284</v>
      </c>
      <c r="C6193" s="44" t="n">
        <v>0</v>
      </c>
      <c r="D6193" s="44" t="n">
        <v>1</v>
      </c>
      <c r="E6193" s="38" t="n">
        <f aca="false">IFERROR(C6193/D6193,0)</f>
        <v>0</v>
      </c>
      <c r="F6193" s="45" t="n">
        <v>97</v>
      </c>
    </row>
    <row r="6194" customFormat="false" ht="15" hidden="false" customHeight="false" outlineLevel="0" collapsed="false">
      <c r="A6194" s="7" t="s">
        <v>2536</v>
      </c>
      <c r="B6194" s="7" t="s">
        <v>12285</v>
      </c>
      <c r="C6194" s="44" t="n">
        <v>0</v>
      </c>
      <c r="D6194" s="44" t="n">
        <v>1</v>
      </c>
      <c r="E6194" s="38" t="n">
        <f aca="false">IFERROR(C6194/D6194,0)</f>
        <v>0</v>
      </c>
      <c r="F6194" s="45" t="n">
        <v>23</v>
      </c>
    </row>
    <row r="6195" customFormat="false" ht="15" hidden="false" customHeight="false" outlineLevel="0" collapsed="false">
      <c r="A6195" s="7" t="s">
        <v>3582</v>
      </c>
      <c r="B6195" s="7" t="s">
        <v>12294</v>
      </c>
      <c r="C6195" s="44" t="n">
        <v>0</v>
      </c>
      <c r="D6195" s="44" t="n">
        <v>1</v>
      </c>
      <c r="E6195" s="38" t="n">
        <f aca="false">IFERROR(C6195/D6195,0)</f>
        <v>0</v>
      </c>
      <c r="F6195" s="45" t="n">
        <v>24</v>
      </c>
    </row>
    <row r="6196" customFormat="false" ht="15" hidden="false" customHeight="false" outlineLevel="0" collapsed="false">
      <c r="A6196" s="7" t="s">
        <v>7706</v>
      </c>
      <c r="B6196" s="7" t="s">
        <v>12285</v>
      </c>
      <c r="C6196" s="44" t="n">
        <v>0</v>
      </c>
      <c r="D6196" s="44" t="n">
        <v>1</v>
      </c>
      <c r="E6196" s="38" t="n">
        <f aca="false">IFERROR(C6196/D6196,0)</f>
        <v>0</v>
      </c>
      <c r="F6196" s="45" t="n">
        <v>13</v>
      </c>
    </row>
    <row r="6197" customFormat="false" ht="15" hidden="false" customHeight="false" outlineLevel="0" collapsed="false">
      <c r="A6197" s="7" t="s">
        <v>7708</v>
      </c>
      <c r="B6197" s="7" t="s">
        <v>12307</v>
      </c>
      <c r="C6197" s="44" t="n">
        <v>0</v>
      </c>
      <c r="D6197" s="44" t="n">
        <v>1</v>
      </c>
      <c r="E6197" s="38" t="n">
        <f aca="false">IFERROR(C6197/D6197,0)</f>
        <v>0</v>
      </c>
      <c r="F6197" s="45" t="n">
        <v>58</v>
      </c>
    </row>
    <row r="6198" customFormat="false" ht="15" hidden="false" customHeight="false" outlineLevel="0" collapsed="false">
      <c r="A6198" s="7" t="s">
        <v>2341</v>
      </c>
      <c r="B6198" s="7" t="s">
        <v>12310</v>
      </c>
      <c r="C6198" s="44" t="n">
        <v>0</v>
      </c>
      <c r="D6198" s="44" t="n">
        <v>1</v>
      </c>
      <c r="E6198" s="38" t="n">
        <f aca="false">IFERROR(C6198/D6198,0)</f>
        <v>0</v>
      </c>
      <c r="F6198" s="45" t="n">
        <v>8</v>
      </c>
    </row>
    <row r="6199" customFormat="false" ht="15" hidden="false" customHeight="false" outlineLevel="0" collapsed="false">
      <c r="A6199" s="7" t="s">
        <v>7185</v>
      </c>
      <c r="B6199" s="7" t="s">
        <v>12284</v>
      </c>
      <c r="C6199" s="44" t="n">
        <v>0</v>
      </c>
      <c r="D6199" s="44" t="n">
        <v>1</v>
      </c>
      <c r="E6199" s="38" t="n">
        <f aca="false">IFERROR(C6199/D6199,0)</f>
        <v>0</v>
      </c>
      <c r="F6199" s="45" t="n">
        <v>49</v>
      </c>
    </row>
    <row r="6200" customFormat="false" ht="15" hidden="false" customHeight="false" outlineLevel="0" collapsed="false">
      <c r="A6200" s="7" t="s">
        <v>6712</v>
      </c>
      <c r="B6200" s="7" t="s">
        <v>12284</v>
      </c>
      <c r="C6200" s="44" t="n">
        <v>0</v>
      </c>
      <c r="D6200" s="44" t="n">
        <v>1</v>
      </c>
      <c r="E6200" s="38" t="n">
        <f aca="false">IFERROR(C6200/D6200,0)</f>
        <v>0</v>
      </c>
      <c r="F6200" s="45" t="n">
        <v>42</v>
      </c>
    </row>
    <row r="6201" customFormat="false" ht="15" hidden="false" customHeight="false" outlineLevel="0" collapsed="false">
      <c r="A6201" s="7" t="s">
        <v>4739</v>
      </c>
      <c r="B6201" s="7" t="s">
        <v>12280</v>
      </c>
      <c r="C6201" s="44" t="n">
        <v>0</v>
      </c>
      <c r="D6201" s="44" t="n">
        <v>1</v>
      </c>
      <c r="E6201" s="38" t="n">
        <f aca="false">IFERROR(C6201/D6201,0)</f>
        <v>0</v>
      </c>
      <c r="F6201" s="45" t="n">
        <v>24</v>
      </c>
    </row>
    <row r="6202" customFormat="false" ht="15" hidden="false" customHeight="false" outlineLevel="0" collapsed="false">
      <c r="A6202" s="7" t="s">
        <v>2793</v>
      </c>
      <c r="B6202" s="7" t="s">
        <v>12281</v>
      </c>
      <c r="C6202" s="44" t="n">
        <v>0</v>
      </c>
      <c r="D6202" s="44" t="n">
        <v>1</v>
      </c>
      <c r="E6202" s="38" t="n">
        <f aca="false">IFERROR(C6202/D6202,0)</f>
        <v>0</v>
      </c>
      <c r="F6202" s="45" t="n">
        <v>44</v>
      </c>
    </row>
    <row r="6203" customFormat="false" ht="15" hidden="false" customHeight="false" outlineLevel="0" collapsed="false">
      <c r="A6203" s="7" t="s">
        <v>8624</v>
      </c>
      <c r="B6203" s="7" t="s">
        <v>12281</v>
      </c>
      <c r="C6203" s="44" t="n">
        <v>0</v>
      </c>
      <c r="D6203" s="44" t="n">
        <v>1</v>
      </c>
      <c r="E6203" s="38" t="n">
        <f aca="false">IFERROR(C6203/D6203,0)</f>
        <v>0</v>
      </c>
      <c r="F6203" s="45" t="n">
        <v>11</v>
      </c>
    </row>
    <row r="6204" customFormat="false" ht="15" hidden="false" customHeight="false" outlineLevel="0" collapsed="false">
      <c r="A6204" s="7" t="s">
        <v>3190</v>
      </c>
      <c r="B6204" s="7" t="s">
        <v>12281</v>
      </c>
      <c r="C6204" s="44" t="n">
        <v>0</v>
      </c>
      <c r="D6204" s="44" t="n">
        <v>1</v>
      </c>
      <c r="E6204" s="38" t="n">
        <f aca="false">IFERROR(C6204/D6204,0)</f>
        <v>0</v>
      </c>
      <c r="F6204" s="45" t="n">
        <v>69</v>
      </c>
    </row>
    <row r="6205" customFormat="false" ht="15" hidden="false" customHeight="false" outlineLevel="0" collapsed="false">
      <c r="A6205" s="7" t="s">
        <v>2635</v>
      </c>
      <c r="B6205" s="7" t="s">
        <v>12280</v>
      </c>
      <c r="C6205" s="44" t="n">
        <v>0</v>
      </c>
      <c r="D6205" s="44" t="n">
        <v>1</v>
      </c>
      <c r="E6205" s="38" t="n">
        <f aca="false">IFERROR(C6205/D6205,0)</f>
        <v>0</v>
      </c>
      <c r="F6205" s="45" t="n">
        <v>22</v>
      </c>
    </row>
    <row r="6206" customFormat="false" ht="15" hidden="false" customHeight="false" outlineLevel="0" collapsed="false">
      <c r="A6206" s="7" t="s">
        <v>8810</v>
      </c>
      <c r="B6206" s="7" t="s">
        <v>12283</v>
      </c>
      <c r="C6206" s="44" t="n">
        <v>0</v>
      </c>
      <c r="D6206" s="44" t="n">
        <v>1</v>
      </c>
      <c r="E6206" s="38" t="n">
        <f aca="false">IFERROR(C6206/D6206,0)</f>
        <v>0</v>
      </c>
      <c r="F6206" s="45" t="n">
        <v>9</v>
      </c>
    </row>
    <row r="6207" customFormat="false" ht="15" hidden="false" customHeight="false" outlineLevel="0" collapsed="false">
      <c r="A6207" s="7" t="s">
        <v>4312</v>
      </c>
      <c r="B6207" s="7" t="s">
        <v>12284</v>
      </c>
      <c r="C6207" s="44" t="n">
        <v>0</v>
      </c>
      <c r="D6207" s="44" t="n">
        <v>1</v>
      </c>
      <c r="E6207" s="38" t="n">
        <f aca="false">IFERROR(C6207/D6207,0)</f>
        <v>0</v>
      </c>
      <c r="F6207" s="45" t="n">
        <v>65</v>
      </c>
    </row>
    <row r="6208" customFormat="false" ht="15" hidden="false" customHeight="false" outlineLevel="0" collapsed="false">
      <c r="A6208" s="7" t="s">
        <v>2540</v>
      </c>
      <c r="B6208" s="7" t="s">
        <v>12282</v>
      </c>
      <c r="C6208" s="44" t="n">
        <v>0</v>
      </c>
      <c r="D6208" s="44" t="n">
        <v>1</v>
      </c>
      <c r="E6208" s="38" t="n">
        <f aca="false">IFERROR(C6208/D6208,0)</f>
        <v>0</v>
      </c>
      <c r="F6208" s="45" t="n">
        <v>11</v>
      </c>
    </row>
    <row r="6209" customFormat="false" ht="15" hidden="false" customHeight="false" outlineLevel="0" collapsed="false">
      <c r="A6209" s="7" t="s">
        <v>8813</v>
      </c>
      <c r="B6209" s="7" t="s">
        <v>12285</v>
      </c>
      <c r="C6209" s="44" t="n">
        <v>0</v>
      </c>
      <c r="D6209" s="44" t="n">
        <v>1</v>
      </c>
      <c r="E6209" s="38" t="n">
        <f aca="false">IFERROR(C6209/D6209,0)</f>
        <v>0</v>
      </c>
      <c r="F6209" s="45" t="n">
        <v>61</v>
      </c>
    </row>
    <row r="6210" customFormat="false" ht="15" hidden="false" customHeight="false" outlineLevel="0" collapsed="false">
      <c r="A6210" s="7" t="s">
        <v>8621</v>
      </c>
      <c r="B6210" s="7" t="s">
        <v>12307</v>
      </c>
      <c r="C6210" s="44" t="n">
        <v>0</v>
      </c>
      <c r="D6210" s="44" t="n">
        <v>1</v>
      </c>
      <c r="E6210" s="38" t="n">
        <f aca="false">IFERROR(C6210/D6210,0)</f>
        <v>0</v>
      </c>
      <c r="F6210" s="45" t="n">
        <v>61</v>
      </c>
    </row>
    <row r="6211" customFormat="false" ht="15" hidden="false" customHeight="false" outlineLevel="0" collapsed="false">
      <c r="A6211" s="7" t="s">
        <v>6243</v>
      </c>
      <c r="B6211" s="7" t="s">
        <v>12298</v>
      </c>
      <c r="C6211" s="44" t="n">
        <v>0</v>
      </c>
      <c r="D6211" s="44" t="n">
        <v>1</v>
      </c>
      <c r="E6211" s="38" t="n">
        <f aca="false">IFERROR(C6211/D6211,0)</f>
        <v>0</v>
      </c>
      <c r="F6211" s="45" t="n">
        <v>51</v>
      </c>
    </row>
    <row r="6212" customFormat="false" ht="15" hidden="false" customHeight="false" outlineLevel="0" collapsed="false">
      <c r="A6212" s="7" t="s">
        <v>3139</v>
      </c>
      <c r="B6212" s="7" t="s">
        <v>12303</v>
      </c>
      <c r="C6212" s="44" t="n">
        <v>0</v>
      </c>
      <c r="D6212" s="44" t="n">
        <v>1</v>
      </c>
      <c r="E6212" s="38" t="n">
        <f aca="false">IFERROR(C6212/D6212,0)</f>
        <v>0</v>
      </c>
      <c r="F6212" s="45" t="n">
        <v>33</v>
      </c>
    </row>
    <row r="6213" customFormat="false" ht="15" hidden="false" customHeight="false" outlineLevel="0" collapsed="false">
      <c r="A6213" s="7" t="s">
        <v>2435</v>
      </c>
      <c r="B6213" s="7" t="s">
        <v>12313</v>
      </c>
      <c r="C6213" s="44" t="n">
        <v>0</v>
      </c>
      <c r="D6213" s="44" t="n">
        <v>1</v>
      </c>
      <c r="E6213" s="38" t="n">
        <f aca="false">IFERROR(C6213/D6213,0)</f>
        <v>0</v>
      </c>
      <c r="F6213" s="45" t="n">
        <v>40</v>
      </c>
    </row>
    <row r="6214" customFormat="false" ht="15" hidden="false" customHeight="false" outlineLevel="0" collapsed="false">
      <c r="A6214" s="7" t="s">
        <v>3518</v>
      </c>
      <c r="B6214" s="7" t="s">
        <v>12294</v>
      </c>
      <c r="C6214" s="44" t="n">
        <v>0</v>
      </c>
      <c r="D6214" s="44" t="n">
        <v>1</v>
      </c>
      <c r="E6214" s="38" t="n">
        <f aca="false">IFERROR(C6214/D6214,0)</f>
        <v>0</v>
      </c>
      <c r="F6214" s="45" t="n">
        <v>27</v>
      </c>
    </row>
    <row r="6215" customFormat="false" ht="15" hidden="false" customHeight="false" outlineLevel="0" collapsed="false">
      <c r="A6215" s="7" t="s">
        <v>2372</v>
      </c>
      <c r="B6215" s="7" t="s">
        <v>12282</v>
      </c>
      <c r="C6215" s="44" t="n">
        <v>0</v>
      </c>
      <c r="D6215" s="44" t="n">
        <v>1</v>
      </c>
      <c r="E6215" s="38" t="n">
        <f aca="false">IFERROR(C6215/D6215,0)</f>
        <v>0</v>
      </c>
      <c r="F6215" s="45" t="n">
        <v>8</v>
      </c>
    </row>
    <row r="6216" customFormat="false" ht="15" hidden="false" customHeight="false" outlineLevel="0" collapsed="false">
      <c r="A6216" s="7" t="s">
        <v>4312</v>
      </c>
      <c r="B6216" s="7" t="s">
        <v>12280</v>
      </c>
      <c r="C6216" s="44" t="n">
        <v>0</v>
      </c>
      <c r="D6216" s="44" t="n">
        <v>1</v>
      </c>
      <c r="E6216" s="38" t="n">
        <f aca="false">IFERROR(C6216/D6216,0)</f>
        <v>0</v>
      </c>
      <c r="F6216" s="45" t="n">
        <v>11</v>
      </c>
    </row>
    <row r="6217" customFormat="false" ht="15" hidden="false" customHeight="false" outlineLevel="0" collapsed="false">
      <c r="A6217" s="7" t="s">
        <v>3646</v>
      </c>
      <c r="B6217" s="7" t="s">
        <v>12284</v>
      </c>
      <c r="C6217" s="44" t="n">
        <v>0</v>
      </c>
      <c r="D6217" s="44" t="n">
        <v>1</v>
      </c>
      <c r="E6217" s="38" t="n">
        <f aca="false">IFERROR(C6217/D6217,0)</f>
        <v>0</v>
      </c>
      <c r="F6217" s="45" t="n">
        <v>43</v>
      </c>
    </row>
    <row r="6218" customFormat="false" ht="15" hidden="false" customHeight="false" outlineLevel="0" collapsed="false">
      <c r="A6218" s="7" t="s">
        <v>8814</v>
      </c>
      <c r="B6218" s="7" t="s">
        <v>12281</v>
      </c>
      <c r="C6218" s="44" t="n">
        <v>0</v>
      </c>
      <c r="D6218" s="44" t="n">
        <v>1</v>
      </c>
      <c r="E6218" s="38" t="n">
        <f aca="false">IFERROR(C6218/D6218,0)</f>
        <v>0</v>
      </c>
      <c r="F6218" s="45" t="n">
        <v>4</v>
      </c>
    </row>
    <row r="6219" customFormat="false" ht="15" hidden="false" customHeight="false" outlineLevel="0" collapsed="false">
      <c r="A6219" s="7" t="s">
        <v>2894</v>
      </c>
      <c r="B6219" s="7" t="s">
        <v>12284</v>
      </c>
      <c r="C6219" s="44" t="n">
        <v>0</v>
      </c>
      <c r="D6219" s="44" t="n">
        <v>1</v>
      </c>
      <c r="E6219" s="38" t="n">
        <f aca="false">IFERROR(C6219/D6219,0)</f>
        <v>0</v>
      </c>
      <c r="F6219" s="45" t="n">
        <v>47</v>
      </c>
    </row>
    <row r="6220" customFormat="false" ht="15" hidden="false" customHeight="false" outlineLevel="0" collapsed="false">
      <c r="A6220" s="7" t="s">
        <v>8607</v>
      </c>
      <c r="B6220" s="7" t="s">
        <v>12303</v>
      </c>
      <c r="C6220" s="44" t="n">
        <v>0</v>
      </c>
      <c r="D6220" s="44" t="n">
        <v>1</v>
      </c>
      <c r="E6220" s="38" t="n">
        <f aca="false">IFERROR(C6220/D6220,0)</f>
        <v>0</v>
      </c>
      <c r="F6220" s="45" t="n">
        <v>56</v>
      </c>
    </row>
    <row r="6221" customFormat="false" ht="15" hidden="false" customHeight="false" outlineLevel="0" collapsed="false">
      <c r="A6221" s="7" t="s">
        <v>2317</v>
      </c>
      <c r="B6221" s="7" t="s">
        <v>12396</v>
      </c>
      <c r="C6221" s="44" t="n">
        <v>0</v>
      </c>
      <c r="D6221" s="44" t="n">
        <v>1</v>
      </c>
      <c r="E6221" s="38" t="n">
        <f aca="false">IFERROR(C6221/D6221,0)</f>
        <v>0</v>
      </c>
      <c r="F6221" s="45" t="n">
        <v>27</v>
      </c>
    </row>
    <row r="6222" customFormat="false" ht="15" hidden="false" customHeight="false" outlineLevel="0" collapsed="false">
      <c r="A6222" s="7" t="s">
        <v>4316</v>
      </c>
      <c r="B6222" s="7" t="s">
        <v>12294</v>
      </c>
      <c r="C6222" s="44" t="n">
        <v>0</v>
      </c>
      <c r="D6222" s="44" t="n">
        <v>1</v>
      </c>
      <c r="E6222" s="38" t="n">
        <f aca="false">IFERROR(C6222/D6222,0)</f>
        <v>0</v>
      </c>
      <c r="F6222" s="45" t="n">
        <v>10</v>
      </c>
    </row>
    <row r="6223" customFormat="false" ht="15" hidden="false" customHeight="false" outlineLevel="0" collapsed="false">
      <c r="A6223" s="7" t="s">
        <v>2328</v>
      </c>
      <c r="B6223" s="7" t="s">
        <v>12285</v>
      </c>
      <c r="C6223" s="44" t="n">
        <v>0</v>
      </c>
      <c r="D6223" s="44" t="n">
        <v>1</v>
      </c>
      <c r="E6223" s="38" t="n">
        <f aca="false">IFERROR(C6223/D6223,0)</f>
        <v>0</v>
      </c>
      <c r="F6223" s="45" t="n">
        <v>23</v>
      </c>
    </row>
    <row r="6224" customFormat="false" ht="15" hidden="false" customHeight="false" outlineLevel="0" collapsed="false">
      <c r="A6224" s="7" t="s">
        <v>3847</v>
      </c>
      <c r="B6224" s="7" t="s">
        <v>12311</v>
      </c>
      <c r="C6224" s="44" t="n">
        <v>0</v>
      </c>
      <c r="D6224" s="44" t="n">
        <v>1</v>
      </c>
      <c r="E6224" s="38" t="n">
        <f aca="false">IFERROR(C6224/D6224,0)</f>
        <v>0</v>
      </c>
      <c r="F6224" s="45" t="n">
        <v>52</v>
      </c>
    </row>
    <row r="6225" customFormat="false" ht="15" hidden="false" customHeight="false" outlineLevel="0" collapsed="false">
      <c r="A6225" s="7" t="s">
        <v>3531</v>
      </c>
      <c r="B6225" s="7" t="s">
        <v>12358</v>
      </c>
      <c r="C6225" s="44" t="n">
        <v>0</v>
      </c>
      <c r="D6225" s="44" t="n">
        <v>1</v>
      </c>
      <c r="E6225" s="38" t="n">
        <f aca="false">IFERROR(C6225/D6225,0)</f>
        <v>0</v>
      </c>
      <c r="F6225" s="45" t="n">
        <v>57</v>
      </c>
    </row>
    <row r="6226" customFormat="false" ht="15" hidden="false" customHeight="false" outlineLevel="0" collapsed="false">
      <c r="A6226" s="7" t="s">
        <v>2480</v>
      </c>
      <c r="B6226" s="7" t="s">
        <v>12330</v>
      </c>
      <c r="C6226" s="44" t="n">
        <v>0</v>
      </c>
      <c r="D6226" s="44" t="n">
        <v>1</v>
      </c>
      <c r="E6226" s="38" t="n">
        <f aca="false">IFERROR(C6226/D6226,0)</f>
        <v>0</v>
      </c>
      <c r="F6226" s="45" t="n">
        <v>29</v>
      </c>
    </row>
    <row r="6227" customFormat="false" ht="15" hidden="false" customHeight="false" outlineLevel="0" collapsed="false">
      <c r="A6227" s="7" t="s">
        <v>2771</v>
      </c>
      <c r="B6227" s="7" t="s">
        <v>12302</v>
      </c>
      <c r="C6227" s="44" t="n">
        <v>0</v>
      </c>
      <c r="D6227" s="44" t="n">
        <v>1</v>
      </c>
      <c r="E6227" s="38" t="n">
        <f aca="false">IFERROR(C6227/D6227,0)</f>
        <v>0</v>
      </c>
      <c r="F6227" s="45" t="n">
        <v>71</v>
      </c>
    </row>
    <row r="6228" customFormat="false" ht="15" hidden="false" customHeight="false" outlineLevel="0" collapsed="false">
      <c r="A6228" s="7" t="s">
        <v>5759</v>
      </c>
      <c r="B6228" s="7" t="s">
        <v>12284</v>
      </c>
      <c r="C6228" s="44" t="n">
        <v>0</v>
      </c>
      <c r="D6228" s="44" t="n">
        <v>1</v>
      </c>
      <c r="E6228" s="38" t="n">
        <f aca="false">IFERROR(C6228/D6228,0)</f>
        <v>0</v>
      </c>
      <c r="F6228" s="45" t="n">
        <v>68</v>
      </c>
    </row>
    <row r="6229" customFormat="false" ht="15" hidden="false" customHeight="false" outlineLevel="0" collapsed="false">
      <c r="A6229" s="7" t="s">
        <v>4309</v>
      </c>
      <c r="B6229" s="7" t="s">
        <v>12295</v>
      </c>
      <c r="C6229" s="44" t="n">
        <v>0</v>
      </c>
      <c r="D6229" s="44" t="n">
        <v>1</v>
      </c>
      <c r="E6229" s="38" t="n">
        <f aca="false">IFERROR(C6229/D6229,0)</f>
        <v>0</v>
      </c>
      <c r="F6229" s="45" t="n">
        <v>86</v>
      </c>
    </row>
    <row r="6230" customFormat="false" ht="15" hidden="false" customHeight="false" outlineLevel="0" collapsed="false">
      <c r="A6230" s="7" t="s">
        <v>4719</v>
      </c>
      <c r="B6230" s="7" t="s">
        <v>12285</v>
      </c>
      <c r="C6230" s="44" t="n">
        <v>0</v>
      </c>
      <c r="D6230" s="44" t="n">
        <v>1</v>
      </c>
      <c r="E6230" s="38" t="n">
        <f aca="false">IFERROR(C6230/D6230,0)</f>
        <v>0</v>
      </c>
      <c r="F6230" s="45" t="n">
        <v>13</v>
      </c>
    </row>
    <row r="6231" customFormat="false" ht="15" hidden="false" customHeight="false" outlineLevel="0" collapsed="false">
      <c r="A6231" s="7" t="s">
        <v>2443</v>
      </c>
      <c r="B6231" s="7" t="s">
        <v>12340</v>
      </c>
      <c r="C6231" s="44" t="n">
        <v>0</v>
      </c>
      <c r="D6231" s="44" t="n">
        <v>1</v>
      </c>
      <c r="E6231" s="38" t="n">
        <f aca="false">IFERROR(C6231/D6231,0)</f>
        <v>0</v>
      </c>
      <c r="F6231" s="45" t="n">
        <v>11</v>
      </c>
    </row>
    <row r="6232" customFormat="false" ht="15" hidden="false" customHeight="false" outlineLevel="0" collapsed="false">
      <c r="A6232" s="7" t="s">
        <v>4726</v>
      </c>
      <c r="B6232" s="7" t="s">
        <v>12284</v>
      </c>
      <c r="C6232" s="44" t="n">
        <v>0</v>
      </c>
      <c r="D6232" s="44" t="n">
        <v>1</v>
      </c>
      <c r="E6232" s="38" t="n">
        <f aca="false">IFERROR(C6232/D6232,0)</f>
        <v>0</v>
      </c>
      <c r="F6232" s="45" t="n">
        <v>57</v>
      </c>
    </row>
    <row r="6233" customFormat="false" ht="15" hidden="false" customHeight="false" outlineLevel="0" collapsed="false">
      <c r="A6233" s="7" t="s">
        <v>7214</v>
      </c>
      <c r="B6233" s="7" t="s">
        <v>12303</v>
      </c>
      <c r="C6233" s="44" t="n">
        <v>0</v>
      </c>
      <c r="D6233" s="44" t="n">
        <v>1</v>
      </c>
      <c r="E6233" s="38" t="n">
        <f aca="false">IFERROR(C6233/D6233,0)</f>
        <v>0</v>
      </c>
      <c r="F6233" s="45" t="n">
        <v>63</v>
      </c>
    </row>
    <row r="6234" customFormat="false" ht="15" hidden="false" customHeight="false" outlineLevel="0" collapsed="false">
      <c r="A6234" s="7" t="s">
        <v>2910</v>
      </c>
      <c r="B6234" s="7" t="s">
        <v>12307</v>
      </c>
      <c r="C6234" s="44" t="n">
        <v>0</v>
      </c>
      <c r="D6234" s="44" t="n">
        <v>1</v>
      </c>
      <c r="E6234" s="38" t="n">
        <f aca="false">IFERROR(C6234/D6234,0)</f>
        <v>0</v>
      </c>
      <c r="F6234" s="45" t="n">
        <v>44</v>
      </c>
    </row>
    <row r="6235" customFormat="false" ht="15" hidden="false" customHeight="false" outlineLevel="0" collapsed="false">
      <c r="A6235" s="7" t="s">
        <v>5762</v>
      </c>
      <c r="B6235" s="7" t="s">
        <v>12285</v>
      </c>
      <c r="C6235" s="44" t="n">
        <v>0</v>
      </c>
      <c r="D6235" s="44" t="n">
        <v>1</v>
      </c>
      <c r="E6235" s="38" t="n">
        <f aca="false">IFERROR(C6235/D6235,0)</f>
        <v>0</v>
      </c>
      <c r="F6235" s="45" t="n">
        <v>13</v>
      </c>
    </row>
    <row r="6236" customFormat="false" ht="15" hidden="false" customHeight="false" outlineLevel="0" collapsed="false">
      <c r="A6236" s="7" t="s">
        <v>2930</v>
      </c>
      <c r="B6236" s="7" t="s">
        <v>12285</v>
      </c>
      <c r="C6236" s="44" t="n">
        <v>0</v>
      </c>
      <c r="D6236" s="44" t="n">
        <v>1</v>
      </c>
      <c r="E6236" s="38" t="n">
        <f aca="false">IFERROR(C6236/D6236,0)</f>
        <v>0</v>
      </c>
      <c r="F6236" s="45" t="n">
        <v>33</v>
      </c>
    </row>
    <row r="6237" customFormat="false" ht="15" hidden="false" customHeight="false" outlineLevel="0" collapsed="false">
      <c r="A6237" s="7" t="s">
        <v>2807</v>
      </c>
      <c r="B6237" s="7" t="s">
        <v>12296</v>
      </c>
      <c r="C6237" s="44" t="n">
        <v>0</v>
      </c>
      <c r="D6237" s="44" t="n">
        <v>1</v>
      </c>
      <c r="E6237" s="38" t="n">
        <f aca="false">IFERROR(C6237/D6237,0)</f>
        <v>0</v>
      </c>
      <c r="F6237" s="45" t="n">
        <v>9</v>
      </c>
    </row>
    <row r="6238" customFormat="false" ht="15" hidden="false" customHeight="false" outlineLevel="0" collapsed="false">
      <c r="A6238" s="7" t="s">
        <v>7063</v>
      </c>
      <c r="B6238" s="7" t="s">
        <v>12280</v>
      </c>
      <c r="C6238" s="44" t="n">
        <v>0</v>
      </c>
      <c r="D6238" s="44" t="n">
        <v>1</v>
      </c>
      <c r="E6238" s="38" t="n">
        <f aca="false">IFERROR(C6238/D6238,0)</f>
        <v>0</v>
      </c>
      <c r="F6238" s="45" t="n">
        <v>1</v>
      </c>
    </row>
    <row r="6239" customFormat="false" ht="15" hidden="false" customHeight="false" outlineLevel="0" collapsed="false">
      <c r="A6239" s="7" t="s">
        <v>4279</v>
      </c>
      <c r="B6239" s="7" t="s">
        <v>12281</v>
      </c>
      <c r="C6239" s="44" t="n">
        <v>0</v>
      </c>
      <c r="D6239" s="44" t="n">
        <v>1</v>
      </c>
      <c r="E6239" s="38" t="n">
        <f aca="false">IFERROR(C6239/D6239,0)</f>
        <v>0</v>
      </c>
      <c r="F6239" s="45" t="n">
        <v>34</v>
      </c>
    </row>
    <row r="6240" customFormat="false" ht="15" hidden="false" customHeight="false" outlineLevel="0" collapsed="false">
      <c r="A6240" s="7" t="s">
        <v>2867</v>
      </c>
      <c r="B6240" s="7" t="s">
        <v>12320</v>
      </c>
      <c r="C6240" s="44" t="n">
        <v>0</v>
      </c>
      <c r="D6240" s="44" t="n">
        <v>1</v>
      </c>
      <c r="E6240" s="38" t="n">
        <f aca="false">IFERROR(C6240/D6240,0)</f>
        <v>0</v>
      </c>
      <c r="F6240" s="45" t="n">
        <v>52</v>
      </c>
    </row>
    <row r="6241" customFormat="false" ht="15" hidden="false" customHeight="false" outlineLevel="0" collapsed="false">
      <c r="A6241" s="7" t="s">
        <v>2600</v>
      </c>
      <c r="B6241" s="7" t="s">
        <v>12280</v>
      </c>
      <c r="C6241" s="44" t="n">
        <v>0</v>
      </c>
      <c r="D6241" s="44" t="n">
        <v>1</v>
      </c>
      <c r="E6241" s="38" t="n">
        <f aca="false">IFERROR(C6241/D6241,0)</f>
        <v>0</v>
      </c>
      <c r="F6241" s="45" t="n">
        <v>30</v>
      </c>
    </row>
    <row r="6242" customFormat="false" ht="15" hidden="false" customHeight="false" outlineLevel="0" collapsed="false">
      <c r="A6242" s="7" t="s">
        <v>990</v>
      </c>
      <c r="B6242" s="7" t="s">
        <v>12286</v>
      </c>
      <c r="C6242" s="44" t="n">
        <v>0</v>
      </c>
      <c r="D6242" s="44" t="n">
        <v>1</v>
      </c>
      <c r="E6242" s="38" t="n">
        <f aca="false">IFERROR(C6242/D6242,0)</f>
        <v>0</v>
      </c>
      <c r="F6242" s="45" t="n">
        <v>2</v>
      </c>
    </row>
    <row r="6243" customFormat="false" ht="15" hidden="false" customHeight="false" outlineLevel="0" collapsed="false">
      <c r="A6243" s="7" t="s">
        <v>4431</v>
      </c>
      <c r="B6243" s="7" t="s">
        <v>12297</v>
      </c>
      <c r="C6243" s="44" t="n">
        <v>0</v>
      </c>
      <c r="D6243" s="44" t="n">
        <v>1</v>
      </c>
      <c r="E6243" s="38" t="n">
        <f aca="false">IFERROR(C6243/D6243,0)</f>
        <v>0</v>
      </c>
      <c r="F6243" s="45" t="n">
        <v>13</v>
      </c>
    </row>
    <row r="6244" customFormat="false" ht="15" hidden="false" customHeight="false" outlineLevel="0" collapsed="false">
      <c r="A6244" s="7" t="s">
        <v>5901</v>
      </c>
      <c r="B6244" s="7" t="s">
        <v>12285</v>
      </c>
      <c r="C6244" s="44" t="n">
        <v>0</v>
      </c>
      <c r="D6244" s="44" t="n">
        <v>1</v>
      </c>
      <c r="E6244" s="38" t="n">
        <f aca="false">IFERROR(C6244/D6244,0)</f>
        <v>0</v>
      </c>
      <c r="F6244" s="45" t="n">
        <v>33</v>
      </c>
    </row>
    <row r="6245" customFormat="false" ht="15" hidden="false" customHeight="false" outlineLevel="0" collapsed="false">
      <c r="A6245" s="7" t="s">
        <v>8965</v>
      </c>
      <c r="B6245" s="7" t="s">
        <v>12281</v>
      </c>
      <c r="C6245" s="44" t="n">
        <v>0</v>
      </c>
      <c r="D6245" s="44" t="n">
        <v>1</v>
      </c>
      <c r="E6245" s="38" t="n">
        <f aca="false">IFERROR(C6245/D6245,0)</f>
        <v>0</v>
      </c>
      <c r="F6245" s="45" t="n">
        <v>11</v>
      </c>
    </row>
    <row r="6246" customFormat="false" ht="15" hidden="false" customHeight="false" outlineLevel="0" collapsed="false">
      <c r="A6246" s="7" t="s">
        <v>5902</v>
      </c>
      <c r="B6246" s="7" t="s">
        <v>12358</v>
      </c>
      <c r="C6246" s="44" t="n">
        <v>0</v>
      </c>
      <c r="D6246" s="44" t="n">
        <v>1</v>
      </c>
      <c r="E6246" s="38" t="n">
        <f aca="false">IFERROR(C6246/D6246,0)</f>
        <v>0</v>
      </c>
      <c r="F6246" s="45" t="n">
        <v>39</v>
      </c>
    </row>
    <row r="6247" customFormat="false" ht="15" hidden="false" customHeight="false" outlineLevel="0" collapsed="false">
      <c r="A6247" s="7" t="s">
        <v>3682</v>
      </c>
      <c r="B6247" s="7" t="s">
        <v>12371</v>
      </c>
      <c r="C6247" s="44" t="n">
        <v>0</v>
      </c>
      <c r="D6247" s="44" t="n">
        <v>1</v>
      </c>
      <c r="E6247" s="38" t="n">
        <f aca="false">IFERROR(C6247/D6247,0)</f>
        <v>0</v>
      </c>
      <c r="F6247" s="45" t="n">
        <v>23</v>
      </c>
    </row>
    <row r="6248" customFormat="false" ht="15" hidden="false" customHeight="false" outlineLevel="0" collapsed="false">
      <c r="A6248" s="7" t="s">
        <v>6371</v>
      </c>
      <c r="B6248" s="7" t="s">
        <v>12280</v>
      </c>
      <c r="C6248" s="44" t="n">
        <v>0</v>
      </c>
      <c r="D6248" s="44" t="n">
        <v>1</v>
      </c>
      <c r="E6248" s="38" t="n">
        <f aca="false">IFERROR(C6248/D6248,0)</f>
        <v>0</v>
      </c>
      <c r="F6248" s="45" t="n">
        <v>32</v>
      </c>
    </row>
    <row r="6249" customFormat="false" ht="15" hidden="false" customHeight="false" outlineLevel="0" collapsed="false">
      <c r="A6249" s="7" t="s">
        <v>7355</v>
      </c>
      <c r="B6249" s="7" t="s">
        <v>12285</v>
      </c>
      <c r="C6249" s="44" t="n">
        <v>0</v>
      </c>
      <c r="D6249" s="44" t="n">
        <v>1</v>
      </c>
      <c r="E6249" s="38" t="n">
        <f aca="false">IFERROR(C6249/D6249,0)</f>
        <v>0</v>
      </c>
      <c r="F6249" s="45" t="n">
        <v>11</v>
      </c>
    </row>
    <row r="6250" customFormat="false" ht="15" hidden="false" customHeight="false" outlineLevel="0" collapsed="false">
      <c r="A6250" s="7" t="s">
        <v>2325</v>
      </c>
      <c r="B6250" s="7" t="s">
        <v>12288</v>
      </c>
      <c r="C6250" s="44" t="n">
        <v>0</v>
      </c>
      <c r="D6250" s="44" t="n">
        <v>1</v>
      </c>
      <c r="E6250" s="38" t="n">
        <f aca="false">IFERROR(C6250/D6250,0)</f>
        <v>0</v>
      </c>
      <c r="F6250" s="45" t="n">
        <v>14</v>
      </c>
    </row>
    <row r="6251" customFormat="false" ht="15" hidden="false" customHeight="false" outlineLevel="0" collapsed="false">
      <c r="A6251" s="7" t="s">
        <v>5416</v>
      </c>
      <c r="B6251" s="7" t="s">
        <v>12358</v>
      </c>
      <c r="C6251" s="44" t="n">
        <v>0</v>
      </c>
      <c r="D6251" s="44" t="n">
        <v>1</v>
      </c>
      <c r="E6251" s="38" t="n">
        <f aca="false">IFERROR(C6251/D6251,0)</f>
        <v>0</v>
      </c>
      <c r="F6251" s="45" t="n">
        <v>48</v>
      </c>
    </row>
    <row r="6252" customFormat="false" ht="15" hidden="false" customHeight="false" outlineLevel="0" collapsed="false">
      <c r="A6252" s="7" t="s">
        <v>8964</v>
      </c>
      <c r="B6252" s="7" t="s">
        <v>12280</v>
      </c>
      <c r="C6252" s="44" t="n">
        <v>0</v>
      </c>
      <c r="D6252" s="44" t="n">
        <v>1</v>
      </c>
      <c r="E6252" s="38" t="n">
        <f aca="false">IFERROR(C6252/D6252,0)</f>
        <v>0</v>
      </c>
      <c r="F6252" s="45" t="n">
        <v>30</v>
      </c>
    </row>
    <row r="6253" customFormat="false" ht="15" hidden="false" customHeight="false" outlineLevel="0" collapsed="false">
      <c r="A6253" s="7" t="s">
        <v>4496</v>
      </c>
      <c r="B6253" s="7" t="s">
        <v>12285</v>
      </c>
      <c r="C6253" s="44" t="n">
        <v>0</v>
      </c>
      <c r="D6253" s="44" t="n">
        <v>1</v>
      </c>
      <c r="E6253" s="38" t="n">
        <f aca="false">IFERROR(C6253/D6253,0)</f>
        <v>0</v>
      </c>
      <c r="F6253" s="45" t="n">
        <v>23</v>
      </c>
    </row>
    <row r="6254" customFormat="false" ht="15" hidden="false" customHeight="false" outlineLevel="0" collapsed="false">
      <c r="A6254" s="7" t="s">
        <v>8431</v>
      </c>
      <c r="B6254" s="7" t="s">
        <v>12285</v>
      </c>
      <c r="C6254" s="44" t="n">
        <v>0</v>
      </c>
      <c r="D6254" s="44" t="n">
        <v>1</v>
      </c>
      <c r="E6254" s="38" t="n">
        <f aca="false">IFERROR(C6254/D6254,0)</f>
        <v>0</v>
      </c>
      <c r="F6254" s="45" t="n">
        <v>27</v>
      </c>
    </row>
    <row r="6255" customFormat="false" ht="15" hidden="false" customHeight="false" outlineLevel="0" collapsed="false">
      <c r="A6255" s="7" t="s">
        <v>4611</v>
      </c>
      <c r="B6255" s="7" t="s">
        <v>12294</v>
      </c>
      <c r="C6255" s="44" t="n">
        <v>0</v>
      </c>
      <c r="D6255" s="44" t="n">
        <v>1</v>
      </c>
      <c r="E6255" s="38" t="n">
        <f aca="false">IFERROR(C6255/D6255,0)</f>
        <v>0</v>
      </c>
      <c r="F6255" s="45" t="n">
        <v>19</v>
      </c>
    </row>
    <row r="6256" customFormat="false" ht="15" hidden="false" customHeight="false" outlineLevel="0" collapsed="false">
      <c r="A6256" s="7" t="s">
        <v>2547</v>
      </c>
      <c r="B6256" s="7" t="s">
        <v>12330</v>
      </c>
      <c r="C6256" s="44" t="n">
        <v>0</v>
      </c>
      <c r="D6256" s="44" t="n">
        <v>1</v>
      </c>
      <c r="E6256" s="38" t="n">
        <f aca="false">IFERROR(C6256/D6256,0)</f>
        <v>0</v>
      </c>
      <c r="F6256" s="45" t="n">
        <v>32</v>
      </c>
    </row>
    <row r="6257" customFormat="false" ht="15" hidden="false" customHeight="false" outlineLevel="0" collapsed="false">
      <c r="A6257" s="7" t="s">
        <v>8976</v>
      </c>
      <c r="B6257" s="7" t="s">
        <v>12292</v>
      </c>
      <c r="C6257" s="44" t="n">
        <v>0</v>
      </c>
      <c r="D6257" s="44" t="n">
        <v>1</v>
      </c>
      <c r="E6257" s="38" t="n">
        <f aca="false">IFERROR(C6257/D6257,0)</f>
        <v>0</v>
      </c>
      <c r="F6257" s="45" t="n">
        <v>14</v>
      </c>
    </row>
    <row r="6258" customFormat="false" ht="15" hidden="false" customHeight="false" outlineLevel="0" collapsed="false">
      <c r="A6258" s="7" t="s">
        <v>7881</v>
      </c>
      <c r="B6258" s="7" t="s">
        <v>12285</v>
      </c>
      <c r="C6258" s="44" t="n">
        <v>0</v>
      </c>
      <c r="D6258" s="44" t="n">
        <v>1</v>
      </c>
      <c r="E6258" s="38" t="n">
        <f aca="false">IFERROR(C6258/D6258,0)</f>
        <v>0</v>
      </c>
      <c r="F6258" s="45" t="n">
        <v>45</v>
      </c>
    </row>
    <row r="6259" customFormat="false" ht="15" hidden="false" customHeight="false" outlineLevel="0" collapsed="false">
      <c r="A6259" s="7" t="s">
        <v>6883</v>
      </c>
      <c r="B6259" s="7" t="s">
        <v>12285</v>
      </c>
      <c r="C6259" s="44" t="n">
        <v>0</v>
      </c>
      <c r="D6259" s="44" t="n">
        <v>1</v>
      </c>
      <c r="E6259" s="38" t="n">
        <f aca="false">IFERROR(C6259/D6259,0)</f>
        <v>0</v>
      </c>
      <c r="F6259" s="45" t="n">
        <v>19</v>
      </c>
    </row>
    <row r="6260" customFormat="false" ht="15" hidden="false" customHeight="false" outlineLevel="0" collapsed="false">
      <c r="A6260" s="7" t="s">
        <v>5895</v>
      </c>
      <c r="B6260" s="7" t="s">
        <v>12280</v>
      </c>
      <c r="C6260" s="44" t="n">
        <v>0</v>
      </c>
      <c r="D6260" s="44" t="n">
        <v>1</v>
      </c>
      <c r="E6260" s="38" t="n">
        <f aca="false">IFERROR(C6260/D6260,0)</f>
        <v>0</v>
      </c>
      <c r="F6260" s="45" t="n">
        <v>25</v>
      </c>
    </row>
    <row r="6261" customFormat="false" ht="15" hidden="false" customHeight="false" outlineLevel="0" collapsed="false">
      <c r="A6261" s="7" t="s">
        <v>5910</v>
      </c>
      <c r="B6261" s="7" t="s">
        <v>12297</v>
      </c>
      <c r="C6261" s="44" t="n">
        <v>0</v>
      </c>
      <c r="D6261" s="44" t="n">
        <v>1</v>
      </c>
      <c r="E6261" s="38" t="n">
        <f aca="false">IFERROR(C6261/D6261,0)</f>
        <v>0</v>
      </c>
      <c r="F6261" s="45" t="n">
        <v>47</v>
      </c>
    </row>
    <row r="6262" customFormat="false" ht="15" hidden="false" customHeight="false" outlineLevel="0" collapsed="false">
      <c r="A6262" s="7" t="s">
        <v>4227</v>
      </c>
      <c r="B6262" s="7" t="s">
        <v>12281</v>
      </c>
      <c r="C6262" s="44" t="n">
        <v>0</v>
      </c>
      <c r="D6262" s="44" t="n">
        <v>1</v>
      </c>
      <c r="E6262" s="38" t="n">
        <f aca="false">IFERROR(C6262/D6262,0)</f>
        <v>0</v>
      </c>
      <c r="F6262" s="45" t="n">
        <v>13</v>
      </c>
    </row>
    <row r="6263" customFormat="false" ht="15" hidden="false" customHeight="false" outlineLevel="0" collapsed="false">
      <c r="A6263" s="7" t="s">
        <v>3618</v>
      </c>
      <c r="B6263" s="7" t="s">
        <v>12285</v>
      </c>
      <c r="C6263" s="44" t="n">
        <v>0</v>
      </c>
      <c r="D6263" s="44" t="n">
        <v>1</v>
      </c>
      <c r="E6263" s="38" t="n">
        <f aca="false">IFERROR(C6263/D6263,0)</f>
        <v>0</v>
      </c>
      <c r="F6263" s="45" t="n">
        <v>23</v>
      </c>
    </row>
    <row r="6264" customFormat="false" ht="15" hidden="false" customHeight="false" outlineLevel="0" collapsed="false">
      <c r="A6264" s="7" t="s">
        <v>2674</v>
      </c>
      <c r="B6264" s="7" t="s">
        <v>12281</v>
      </c>
      <c r="C6264" s="44" t="n">
        <v>0</v>
      </c>
      <c r="D6264" s="44" t="n">
        <v>1</v>
      </c>
      <c r="E6264" s="38" t="n">
        <f aca="false">IFERROR(C6264/D6264,0)</f>
        <v>0</v>
      </c>
      <c r="F6264" s="45" t="n">
        <v>11</v>
      </c>
    </row>
    <row r="6265" customFormat="false" ht="15" hidden="false" customHeight="false" outlineLevel="0" collapsed="false">
      <c r="A6265" s="7" t="s">
        <v>2477</v>
      </c>
      <c r="B6265" s="7" t="s">
        <v>12293</v>
      </c>
      <c r="C6265" s="44" t="n">
        <v>0</v>
      </c>
      <c r="D6265" s="44" t="n">
        <v>1</v>
      </c>
      <c r="E6265" s="38" t="n">
        <f aca="false">IFERROR(C6265/D6265,0)</f>
        <v>0</v>
      </c>
      <c r="F6265" s="45" t="n">
        <v>26</v>
      </c>
    </row>
    <row r="6266" customFormat="false" ht="15" hidden="false" customHeight="false" outlineLevel="0" collapsed="false">
      <c r="A6266" s="7" t="s">
        <v>2961</v>
      </c>
      <c r="B6266" s="7" t="s">
        <v>12361</v>
      </c>
      <c r="C6266" s="44" t="n">
        <v>0</v>
      </c>
      <c r="D6266" s="44" t="n">
        <v>1</v>
      </c>
      <c r="E6266" s="38" t="n">
        <f aca="false">IFERROR(C6266/D6266,0)</f>
        <v>0</v>
      </c>
      <c r="F6266" s="45" t="n">
        <v>26</v>
      </c>
    </row>
    <row r="6267" customFormat="false" ht="15" hidden="false" customHeight="false" outlineLevel="0" collapsed="false">
      <c r="A6267" s="7" t="s">
        <v>4978</v>
      </c>
      <c r="B6267" s="7" t="s">
        <v>12280</v>
      </c>
      <c r="C6267" s="44" t="n">
        <v>0</v>
      </c>
      <c r="D6267" s="44" t="n">
        <v>1</v>
      </c>
      <c r="E6267" s="38" t="n">
        <f aca="false">IFERROR(C6267/D6267,0)</f>
        <v>0</v>
      </c>
      <c r="F6267" s="45" t="n">
        <v>8</v>
      </c>
    </row>
    <row r="6268" customFormat="false" ht="15" hidden="false" customHeight="false" outlineLevel="0" collapsed="false">
      <c r="A6268" s="7" t="s">
        <v>3915</v>
      </c>
      <c r="B6268" s="7" t="s">
        <v>12285</v>
      </c>
      <c r="C6268" s="44" t="n">
        <v>0</v>
      </c>
      <c r="D6268" s="44" t="n">
        <v>1</v>
      </c>
      <c r="E6268" s="38" t="n">
        <f aca="false">IFERROR(C6268/D6268,0)</f>
        <v>0</v>
      </c>
      <c r="F6268" s="45" t="n">
        <v>30</v>
      </c>
    </row>
    <row r="6269" customFormat="false" ht="15" hidden="false" customHeight="false" outlineLevel="0" collapsed="false">
      <c r="A6269" s="7" t="s">
        <v>5396</v>
      </c>
      <c r="B6269" s="7" t="s">
        <v>12280</v>
      </c>
      <c r="C6269" s="44" t="n">
        <v>0</v>
      </c>
      <c r="D6269" s="44" t="n">
        <v>1</v>
      </c>
      <c r="E6269" s="38" t="n">
        <f aca="false">IFERROR(C6269/D6269,0)</f>
        <v>0</v>
      </c>
      <c r="F6269" s="45" t="n">
        <v>17</v>
      </c>
    </row>
    <row r="6270" customFormat="false" ht="15" hidden="false" customHeight="false" outlineLevel="0" collapsed="false">
      <c r="A6270" s="7" t="s">
        <v>7889</v>
      </c>
      <c r="B6270" s="7" t="s">
        <v>12307</v>
      </c>
      <c r="C6270" s="44" t="n">
        <v>0</v>
      </c>
      <c r="D6270" s="44" t="n">
        <v>1</v>
      </c>
      <c r="E6270" s="38" t="n">
        <f aca="false">IFERROR(C6270/D6270,0)</f>
        <v>0</v>
      </c>
      <c r="F6270" s="45" t="n">
        <v>46</v>
      </c>
    </row>
    <row r="6271" customFormat="false" ht="15" hidden="false" customHeight="false" outlineLevel="0" collapsed="false">
      <c r="A6271" s="7" t="s">
        <v>6890</v>
      </c>
      <c r="B6271" s="7" t="s">
        <v>12339</v>
      </c>
      <c r="C6271" s="44" t="n">
        <v>0</v>
      </c>
      <c r="D6271" s="44" t="n">
        <v>1</v>
      </c>
      <c r="E6271" s="38" t="n">
        <f aca="false">IFERROR(C6271/D6271,0)</f>
        <v>0</v>
      </c>
      <c r="F6271" s="45" t="n">
        <v>31</v>
      </c>
    </row>
    <row r="6272" customFormat="false" ht="15" hidden="false" customHeight="false" outlineLevel="0" collapsed="false">
      <c r="A6272" s="7" t="s">
        <v>8440</v>
      </c>
      <c r="B6272" s="7" t="s">
        <v>12280</v>
      </c>
      <c r="C6272" s="44" t="n">
        <v>0</v>
      </c>
      <c r="D6272" s="44" t="n">
        <v>1</v>
      </c>
      <c r="E6272" s="38" t="n">
        <f aca="false">IFERROR(C6272/D6272,0)</f>
        <v>0</v>
      </c>
      <c r="F6272" s="45" t="n">
        <v>12</v>
      </c>
    </row>
    <row r="6273" customFormat="false" ht="15" hidden="false" customHeight="false" outlineLevel="0" collapsed="false">
      <c r="A6273" s="7" t="s">
        <v>4296</v>
      </c>
      <c r="B6273" s="7" t="s">
        <v>12284</v>
      </c>
      <c r="C6273" s="44" t="n">
        <v>0</v>
      </c>
      <c r="D6273" s="44" t="n">
        <v>1</v>
      </c>
      <c r="E6273" s="38" t="n">
        <f aca="false">IFERROR(C6273/D6273,0)</f>
        <v>0</v>
      </c>
      <c r="F6273" s="45" t="n">
        <v>81</v>
      </c>
    </row>
    <row r="6274" customFormat="false" ht="15" hidden="false" customHeight="false" outlineLevel="0" collapsed="false">
      <c r="A6274" s="7" t="s">
        <v>7890</v>
      </c>
      <c r="B6274" s="7" t="s">
        <v>12284</v>
      </c>
      <c r="C6274" s="44" t="n">
        <v>0</v>
      </c>
      <c r="D6274" s="44" t="n">
        <v>1</v>
      </c>
      <c r="E6274" s="38" t="n">
        <f aca="false">IFERROR(C6274/D6274,0)</f>
        <v>0</v>
      </c>
      <c r="F6274" s="45" t="n">
        <v>66</v>
      </c>
    </row>
    <row r="6275" customFormat="false" ht="15" hidden="false" customHeight="false" outlineLevel="0" collapsed="false">
      <c r="A6275" s="7" t="s">
        <v>8987</v>
      </c>
      <c r="B6275" s="7" t="s">
        <v>12285</v>
      </c>
      <c r="C6275" s="44" t="n">
        <v>0</v>
      </c>
      <c r="D6275" s="44" t="n">
        <v>1</v>
      </c>
      <c r="E6275" s="38" t="n">
        <f aca="false">IFERROR(C6275/D6275,0)</f>
        <v>0</v>
      </c>
      <c r="F6275" s="45" t="n">
        <v>31</v>
      </c>
    </row>
    <row r="6276" customFormat="false" ht="15" hidden="false" customHeight="false" outlineLevel="0" collapsed="false">
      <c r="A6276" s="7" t="s">
        <v>3696</v>
      </c>
      <c r="B6276" s="7" t="s">
        <v>12339</v>
      </c>
      <c r="C6276" s="44" t="n">
        <v>0</v>
      </c>
      <c r="D6276" s="44" t="n">
        <v>1</v>
      </c>
      <c r="E6276" s="38" t="n">
        <f aca="false">IFERROR(C6276/D6276,0)</f>
        <v>0</v>
      </c>
      <c r="F6276" s="45" t="n">
        <v>47</v>
      </c>
    </row>
    <row r="6277" customFormat="false" ht="15" hidden="false" customHeight="false" outlineLevel="0" collapsed="false">
      <c r="A6277" s="7" t="s">
        <v>2478</v>
      </c>
      <c r="B6277" s="7" t="s">
        <v>12397</v>
      </c>
      <c r="C6277" s="44" t="n">
        <v>0</v>
      </c>
      <c r="D6277" s="44" t="n">
        <v>1</v>
      </c>
      <c r="E6277" s="38" t="n">
        <f aca="false">IFERROR(C6277/D6277,0)</f>
        <v>0</v>
      </c>
      <c r="F6277" s="45" t="n">
        <v>7</v>
      </c>
    </row>
    <row r="6278" customFormat="false" ht="15" hidden="false" customHeight="false" outlineLevel="0" collapsed="false">
      <c r="A6278" s="7" t="s">
        <v>7855</v>
      </c>
      <c r="B6278" s="7" t="s">
        <v>12280</v>
      </c>
      <c r="C6278" s="44" t="n">
        <v>0</v>
      </c>
      <c r="D6278" s="44" t="n">
        <v>1</v>
      </c>
      <c r="E6278" s="38" t="n">
        <f aca="false">IFERROR(C6278/D6278,0)</f>
        <v>0</v>
      </c>
      <c r="F6278" s="45" t="n">
        <v>35</v>
      </c>
    </row>
    <row r="6279" customFormat="false" ht="15" hidden="false" customHeight="false" outlineLevel="0" collapsed="false">
      <c r="A6279" s="7" t="s">
        <v>8409</v>
      </c>
      <c r="B6279" s="7" t="s">
        <v>12285</v>
      </c>
      <c r="C6279" s="44" t="n">
        <v>0</v>
      </c>
      <c r="D6279" s="44" t="n">
        <v>1</v>
      </c>
      <c r="E6279" s="38" t="n">
        <f aca="false">IFERROR(C6279/D6279,0)</f>
        <v>0</v>
      </c>
      <c r="F6279" s="45" t="n">
        <v>16</v>
      </c>
    </row>
    <row r="6280" customFormat="false" ht="15" hidden="false" customHeight="false" outlineLevel="0" collapsed="false">
      <c r="A6280" s="7" t="s">
        <v>3873</v>
      </c>
      <c r="B6280" s="7" t="s">
        <v>12286</v>
      </c>
      <c r="C6280" s="44" t="n">
        <v>0</v>
      </c>
      <c r="D6280" s="44" t="n">
        <v>1</v>
      </c>
      <c r="E6280" s="38" t="n">
        <f aca="false">IFERROR(C6280/D6280,0)</f>
        <v>0</v>
      </c>
      <c r="F6280" s="45" t="n">
        <v>27</v>
      </c>
    </row>
    <row r="6281" customFormat="false" ht="15" hidden="false" customHeight="false" outlineLevel="0" collapsed="false">
      <c r="A6281" s="7" t="s">
        <v>2528</v>
      </c>
      <c r="B6281" s="7" t="s">
        <v>12326</v>
      </c>
      <c r="C6281" s="44" t="n">
        <v>0</v>
      </c>
      <c r="D6281" s="44" t="n">
        <v>1</v>
      </c>
      <c r="E6281" s="38" t="n">
        <f aca="false">IFERROR(C6281/D6281,0)</f>
        <v>0</v>
      </c>
      <c r="F6281" s="45" t="n">
        <v>36</v>
      </c>
    </row>
    <row r="6282" customFormat="false" ht="15" hidden="false" customHeight="false" outlineLevel="0" collapsed="false">
      <c r="A6282" s="7" t="s">
        <v>5433</v>
      </c>
      <c r="B6282" s="7" t="s">
        <v>12285</v>
      </c>
      <c r="C6282" s="44" t="n">
        <v>0</v>
      </c>
      <c r="D6282" s="44" t="n">
        <v>1</v>
      </c>
      <c r="E6282" s="38" t="n">
        <f aca="false">IFERROR(C6282/D6282,0)</f>
        <v>0</v>
      </c>
      <c r="F6282" s="45" t="n">
        <v>25</v>
      </c>
    </row>
    <row r="6283" customFormat="false" ht="15" hidden="false" customHeight="false" outlineLevel="0" collapsed="false">
      <c r="A6283" s="7" t="s">
        <v>8959</v>
      </c>
      <c r="B6283" s="7" t="s">
        <v>12285</v>
      </c>
      <c r="C6283" s="44" t="n">
        <v>0</v>
      </c>
      <c r="D6283" s="44" t="n">
        <v>1</v>
      </c>
      <c r="E6283" s="38" t="n">
        <f aca="false">IFERROR(C6283/D6283,0)</f>
        <v>0</v>
      </c>
      <c r="F6283" s="45" t="n">
        <v>52</v>
      </c>
    </row>
    <row r="6284" customFormat="false" ht="15" hidden="false" customHeight="false" outlineLevel="0" collapsed="false">
      <c r="A6284" s="7" t="s">
        <v>3375</v>
      </c>
      <c r="B6284" s="7" t="s">
        <v>12282</v>
      </c>
      <c r="C6284" s="44" t="n">
        <v>0</v>
      </c>
      <c r="D6284" s="44" t="n">
        <v>1</v>
      </c>
      <c r="E6284" s="38" t="n">
        <f aca="false">IFERROR(C6284/D6284,0)</f>
        <v>0</v>
      </c>
      <c r="F6284" s="45" t="n">
        <v>18</v>
      </c>
    </row>
    <row r="6285" customFormat="false" ht="15" hidden="false" customHeight="false" outlineLevel="0" collapsed="false">
      <c r="A6285" s="7" t="s">
        <v>7380</v>
      </c>
      <c r="B6285" s="7" t="s">
        <v>12285</v>
      </c>
      <c r="C6285" s="44" t="n">
        <v>0</v>
      </c>
      <c r="D6285" s="44" t="n">
        <v>1</v>
      </c>
      <c r="E6285" s="38" t="n">
        <f aca="false">IFERROR(C6285/D6285,0)</f>
        <v>0</v>
      </c>
      <c r="F6285" s="45" t="n">
        <v>24</v>
      </c>
    </row>
    <row r="6286" customFormat="false" ht="15" hidden="false" customHeight="false" outlineLevel="0" collapsed="false">
      <c r="A6286" s="7" t="s">
        <v>4260</v>
      </c>
      <c r="B6286" s="7" t="s">
        <v>12280</v>
      </c>
      <c r="C6286" s="44" t="n">
        <v>0</v>
      </c>
      <c r="D6286" s="44" t="n">
        <v>1</v>
      </c>
      <c r="E6286" s="38" t="n">
        <f aca="false">IFERROR(C6286/D6286,0)</f>
        <v>0</v>
      </c>
      <c r="F6286" s="45" t="n">
        <v>10</v>
      </c>
    </row>
    <row r="6287" customFormat="false" ht="15" hidden="false" customHeight="false" outlineLevel="0" collapsed="false">
      <c r="A6287" s="7" t="s">
        <v>998</v>
      </c>
      <c r="B6287" s="7" t="s">
        <v>12335</v>
      </c>
      <c r="C6287" s="44" t="n">
        <v>0</v>
      </c>
      <c r="D6287" s="44" t="n">
        <v>1</v>
      </c>
      <c r="E6287" s="38" t="n">
        <f aca="false">IFERROR(C6287/D6287,0)</f>
        <v>0</v>
      </c>
      <c r="F6287" s="45" t="n">
        <v>22</v>
      </c>
    </row>
    <row r="6288" customFormat="false" ht="15" hidden="false" customHeight="false" outlineLevel="0" collapsed="false">
      <c r="A6288" s="7" t="s">
        <v>2577</v>
      </c>
      <c r="B6288" s="7" t="s">
        <v>12317</v>
      </c>
      <c r="C6288" s="44" t="n">
        <v>0</v>
      </c>
      <c r="D6288" s="44" t="n">
        <v>1</v>
      </c>
      <c r="E6288" s="38" t="n">
        <f aca="false">IFERROR(C6288/D6288,0)</f>
        <v>0</v>
      </c>
      <c r="F6288" s="45" t="n">
        <v>24</v>
      </c>
    </row>
    <row r="6289" customFormat="false" ht="15" hidden="false" customHeight="false" outlineLevel="0" collapsed="false">
      <c r="A6289" s="7" t="s">
        <v>5042</v>
      </c>
      <c r="B6289" s="7" t="s">
        <v>12280</v>
      </c>
      <c r="C6289" s="44" t="n">
        <v>0</v>
      </c>
      <c r="D6289" s="44" t="n">
        <v>1</v>
      </c>
      <c r="E6289" s="38" t="n">
        <f aca="false">IFERROR(C6289/D6289,0)</f>
        <v>0</v>
      </c>
      <c r="F6289" s="45" t="n">
        <v>19</v>
      </c>
    </row>
    <row r="6290" customFormat="false" ht="15" hidden="false" customHeight="false" outlineLevel="0" collapsed="false">
      <c r="A6290" s="7" t="s">
        <v>3656</v>
      </c>
      <c r="B6290" s="7" t="s">
        <v>12285</v>
      </c>
      <c r="C6290" s="44" t="n">
        <v>0</v>
      </c>
      <c r="D6290" s="44" t="n">
        <v>1</v>
      </c>
      <c r="E6290" s="38" t="n">
        <f aca="false">IFERROR(C6290/D6290,0)</f>
        <v>0</v>
      </c>
      <c r="F6290" s="45" t="n">
        <v>11</v>
      </c>
    </row>
    <row r="6291" customFormat="false" ht="15" hidden="false" customHeight="false" outlineLevel="0" collapsed="false">
      <c r="A6291" s="7" t="s">
        <v>8994</v>
      </c>
      <c r="B6291" s="7" t="s">
        <v>12285</v>
      </c>
      <c r="C6291" s="44" t="n">
        <v>0</v>
      </c>
      <c r="D6291" s="44" t="n">
        <v>1</v>
      </c>
      <c r="E6291" s="38" t="n">
        <f aca="false">IFERROR(C6291/D6291,0)</f>
        <v>0</v>
      </c>
      <c r="F6291" s="45" t="n">
        <v>28</v>
      </c>
    </row>
    <row r="6292" customFormat="false" ht="15" hidden="false" customHeight="false" outlineLevel="0" collapsed="false">
      <c r="A6292" s="7" t="s">
        <v>8394</v>
      </c>
      <c r="B6292" s="7" t="s">
        <v>12280</v>
      </c>
      <c r="C6292" s="44" t="n">
        <v>0</v>
      </c>
      <c r="D6292" s="44" t="n">
        <v>1</v>
      </c>
      <c r="E6292" s="38" t="n">
        <f aca="false">IFERROR(C6292/D6292,0)</f>
        <v>0</v>
      </c>
      <c r="F6292" s="45" t="n">
        <v>30</v>
      </c>
    </row>
    <row r="6293" customFormat="false" ht="15" hidden="false" customHeight="false" outlineLevel="0" collapsed="false">
      <c r="A6293" s="7" t="s">
        <v>4421</v>
      </c>
      <c r="B6293" s="7" t="s">
        <v>12358</v>
      </c>
      <c r="C6293" s="44" t="n">
        <v>0</v>
      </c>
      <c r="D6293" s="44" t="n">
        <v>1</v>
      </c>
      <c r="E6293" s="38" t="n">
        <f aca="false">IFERROR(C6293/D6293,0)</f>
        <v>0</v>
      </c>
      <c r="F6293" s="45" t="n">
        <v>25</v>
      </c>
    </row>
    <row r="6294" customFormat="false" ht="15" hidden="false" customHeight="false" outlineLevel="0" collapsed="false">
      <c r="A6294" s="7" t="s">
        <v>2338</v>
      </c>
      <c r="B6294" s="7" t="s">
        <v>12315</v>
      </c>
      <c r="C6294" s="44" t="n">
        <v>0</v>
      </c>
      <c r="D6294" s="44" t="n">
        <v>1</v>
      </c>
      <c r="E6294" s="38" t="n">
        <f aca="false">IFERROR(C6294/D6294,0)</f>
        <v>0</v>
      </c>
      <c r="F6294" s="45" t="n">
        <v>11</v>
      </c>
    </row>
    <row r="6295" customFormat="false" ht="15" hidden="false" customHeight="false" outlineLevel="0" collapsed="false">
      <c r="A6295" s="7" t="s">
        <v>2348</v>
      </c>
      <c r="B6295" s="7" t="s">
        <v>12320</v>
      </c>
      <c r="C6295" s="44" t="n">
        <v>0</v>
      </c>
      <c r="D6295" s="44" t="n">
        <v>1</v>
      </c>
      <c r="E6295" s="38" t="n">
        <f aca="false">IFERROR(C6295/D6295,0)</f>
        <v>0</v>
      </c>
      <c r="F6295" s="45" t="n">
        <v>33</v>
      </c>
    </row>
    <row r="6296" customFormat="false" ht="15" hidden="false" customHeight="false" outlineLevel="0" collapsed="false">
      <c r="A6296" s="7" t="s">
        <v>7906</v>
      </c>
      <c r="B6296" s="7" t="s">
        <v>12280</v>
      </c>
      <c r="C6296" s="44" t="n">
        <v>0</v>
      </c>
      <c r="D6296" s="44" t="n">
        <v>1</v>
      </c>
      <c r="E6296" s="38" t="n">
        <f aca="false">IFERROR(C6296/D6296,0)</f>
        <v>0</v>
      </c>
      <c r="F6296" s="45" t="n">
        <v>8</v>
      </c>
    </row>
    <row r="6297" customFormat="false" ht="15" hidden="false" customHeight="false" outlineLevel="0" collapsed="false">
      <c r="A6297" s="7" t="s">
        <v>5439</v>
      </c>
      <c r="B6297" s="7" t="s">
        <v>12285</v>
      </c>
      <c r="C6297" s="44" t="n">
        <v>0</v>
      </c>
      <c r="D6297" s="44" t="n">
        <v>1</v>
      </c>
      <c r="E6297" s="38" t="n">
        <f aca="false">IFERROR(C6297/D6297,0)</f>
        <v>0</v>
      </c>
      <c r="F6297" s="45" t="n">
        <v>19</v>
      </c>
    </row>
    <row r="6298" customFormat="false" ht="15" hidden="false" customHeight="false" outlineLevel="0" collapsed="false">
      <c r="A6298" s="7" t="s">
        <v>4112</v>
      </c>
      <c r="B6298" s="7" t="s">
        <v>12281</v>
      </c>
      <c r="C6298" s="44" t="n">
        <v>0</v>
      </c>
      <c r="D6298" s="44" t="n">
        <v>1</v>
      </c>
      <c r="E6298" s="38" t="n">
        <f aca="false">IFERROR(C6298/D6298,0)</f>
        <v>0</v>
      </c>
      <c r="F6298" s="45" t="n">
        <v>24</v>
      </c>
    </row>
    <row r="6299" customFormat="false" ht="15" hidden="false" customHeight="false" outlineLevel="0" collapsed="false">
      <c r="A6299" s="7" t="s">
        <v>7908</v>
      </c>
      <c r="B6299" s="7" t="s">
        <v>12285</v>
      </c>
      <c r="C6299" s="44" t="n">
        <v>0</v>
      </c>
      <c r="D6299" s="44" t="n">
        <v>1</v>
      </c>
      <c r="E6299" s="38" t="n">
        <f aca="false">IFERROR(C6299/D6299,0)</f>
        <v>0</v>
      </c>
      <c r="F6299" s="45" t="n">
        <v>30</v>
      </c>
    </row>
    <row r="6300" customFormat="false" ht="15" hidden="false" customHeight="false" outlineLevel="0" collapsed="false">
      <c r="A6300" s="7" t="s">
        <v>6896</v>
      </c>
      <c r="B6300" s="7" t="s">
        <v>12280</v>
      </c>
      <c r="C6300" s="44" t="n">
        <v>0</v>
      </c>
      <c r="D6300" s="44" t="n">
        <v>1</v>
      </c>
      <c r="E6300" s="38" t="n">
        <f aca="false">IFERROR(C6300/D6300,0)</f>
        <v>0</v>
      </c>
      <c r="F6300" s="45" t="n">
        <v>36</v>
      </c>
    </row>
    <row r="6301" customFormat="false" ht="15" hidden="false" customHeight="false" outlineLevel="0" collapsed="false">
      <c r="A6301" s="7" t="s">
        <v>7909</v>
      </c>
      <c r="B6301" s="7" t="s">
        <v>12285</v>
      </c>
      <c r="C6301" s="44" t="n">
        <v>0</v>
      </c>
      <c r="D6301" s="44" t="n">
        <v>1</v>
      </c>
      <c r="E6301" s="38" t="n">
        <f aca="false">IFERROR(C6301/D6301,0)</f>
        <v>0</v>
      </c>
      <c r="F6301" s="45" t="n">
        <v>16</v>
      </c>
    </row>
    <row r="6302" customFormat="false" ht="15" hidden="false" customHeight="false" outlineLevel="0" collapsed="false">
      <c r="A6302" s="7" t="s">
        <v>4762</v>
      </c>
      <c r="B6302" s="7" t="s">
        <v>12280</v>
      </c>
      <c r="C6302" s="44" t="n">
        <v>0</v>
      </c>
      <c r="D6302" s="44" t="n">
        <v>1</v>
      </c>
      <c r="E6302" s="38" t="n">
        <f aca="false">IFERROR(C6302/D6302,0)</f>
        <v>0</v>
      </c>
      <c r="F6302" s="45" t="n">
        <v>11</v>
      </c>
    </row>
    <row r="6303" customFormat="false" ht="15" hidden="false" customHeight="false" outlineLevel="0" collapsed="false">
      <c r="A6303" s="7" t="s">
        <v>2331</v>
      </c>
      <c r="B6303" s="7" t="s">
        <v>12313</v>
      </c>
      <c r="C6303" s="44" t="n">
        <v>0</v>
      </c>
      <c r="D6303" s="44" t="n">
        <v>1</v>
      </c>
      <c r="E6303" s="38" t="n">
        <f aca="false">IFERROR(C6303/D6303,0)</f>
        <v>0</v>
      </c>
      <c r="F6303" s="45" t="n">
        <v>10</v>
      </c>
    </row>
    <row r="6304" customFormat="false" ht="15" hidden="false" customHeight="false" outlineLevel="0" collapsed="false">
      <c r="A6304" s="7" t="s">
        <v>3859</v>
      </c>
      <c r="B6304" s="7" t="s">
        <v>12283</v>
      </c>
      <c r="C6304" s="44" t="n">
        <v>0</v>
      </c>
      <c r="D6304" s="44" t="n">
        <v>1</v>
      </c>
      <c r="E6304" s="38" t="n">
        <f aca="false">IFERROR(C6304/D6304,0)</f>
        <v>0</v>
      </c>
      <c r="F6304" s="45" t="n">
        <v>27</v>
      </c>
    </row>
    <row r="6305" customFormat="false" ht="15" hidden="false" customHeight="false" outlineLevel="0" collapsed="false">
      <c r="A6305" s="7" t="s">
        <v>5885</v>
      </c>
      <c r="B6305" s="7" t="s">
        <v>12285</v>
      </c>
      <c r="C6305" s="44" t="n">
        <v>0</v>
      </c>
      <c r="D6305" s="44" t="n">
        <v>1</v>
      </c>
      <c r="E6305" s="38" t="n">
        <f aca="false">IFERROR(C6305/D6305,0)</f>
        <v>0</v>
      </c>
      <c r="F6305" s="45" t="n">
        <v>19</v>
      </c>
    </row>
    <row r="6306" customFormat="false" ht="15" hidden="false" customHeight="false" outlineLevel="0" collapsed="false">
      <c r="A6306" s="7" t="s">
        <v>7331</v>
      </c>
      <c r="B6306" s="7" t="s">
        <v>12285</v>
      </c>
      <c r="C6306" s="44" t="n">
        <v>0</v>
      </c>
      <c r="D6306" s="44" t="n">
        <v>1</v>
      </c>
      <c r="E6306" s="38" t="n">
        <f aca="false">IFERROR(C6306/D6306,0)</f>
        <v>0</v>
      </c>
      <c r="F6306" s="45" t="n">
        <v>49</v>
      </c>
    </row>
    <row r="6307" customFormat="false" ht="15" hidden="false" customHeight="false" outlineLevel="0" collapsed="false">
      <c r="A6307" s="7" t="s">
        <v>5443</v>
      </c>
      <c r="B6307" s="7" t="s">
        <v>12280</v>
      </c>
      <c r="C6307" s="44" t="n">
        <v>0</v>
      </c>
      <c r="D6307" s="44" t="n">
        <v>1</v>
      </c>
      <c r="E6307" s="38" t="n">
        <f aca="false">IFERROR(C6307/D6307,0)</f>
        <v>0</v>
      </c>
      <c r="F6307" s="45" t="n">
        <v>22</v>
      </c>
    </row>
    <row r="6308" customFormat="false" ht="15" hidden="false" customHeight="false" outlineLevel="0" collapsed="false">
      <c r="A6308" s="7" t="s">
        <v>8953</v>
      </c>
      <c r="B6308" s="7" t="s">
        <v>12285</v>
      </c>
      <c r="C6308" s="44" t="n">
        <v>0</v>
      </c>
      <c r="D6308" s="44" t="n">
        <v>1</v>
      </c>
      <c r="E6308" s="38" t="n">
        <f aca="false">IFERROR(C6308/D6308,0)</f>
        <v>0</v>
      </c>
      <c r="F6308" s="45" t="n">
        <v>14</v>
      </c>
    </row>
    <row r="6309" customFormat="false" ht="15" hidden="false" customHeight="false" outlineLevel="0" collapsed="false">
      <c r="A6309" s="7" t="s">
        <v>6899</v>
      </c>
      <c r="B6309" s="7" t="s">
        <v>12285</v>
      </c>
      <c r="C6309" s="44" t="n">
        <v>0</v>
      </c>
      <c r="D6309" s="44" t="n">
        <v>1</v>
      </c>
      <c r="E6309" s="38" t="n">
        <f aca="false">IFERROR(C6309/D6309,0)</f>
        <v>0</v>
      </c>
      <c r="F6309" s="45" t="n">
        <v>45</v>
      </c>
    </row>
    <row r="6310" customFormat="false" ht="15" hidden="false" customHeight="false" outlineLevel="0" collapsed="false">
      <c r="A6310" s="7" t="s">
        <v>7389</v>
      </c>
      <c r="B6310" s="7" t="s">
        <v>12305</v>
      </c>
      <c r="C6310" s="44" t="n">
        <v>0</v>
      </c>
      <c r="D6310" s="44" t="n">
        <v>1</v>
      </c>
      <c r="E6310" s="38" t="n">
        <f aca="false">IFERROR(C6310/D6310,0)</f>
        <v>0</v>
      </c>
      <c r="F6310" s="45" t="n">
        <v>39</v>
      </c>
    </row>
    <row r="6311" customFormat="false" ht="15" hidden="false" customHeight="false" outlineLevel="0" collapsed="false">
      <c r="A6311" s="7" t="s">
        <v>4774</v>
      </c>
      <c r="B6311" s="7" t="s">
        <v>12289</v>
      </c>
      <c r="C6311" s="44" t="n">
        <v>0</v>
      </c>
      <c r="D6311" s="44" t="n">
        <v>1</v>
      </c>
      <c r="E6311" s="38" t="n">
        <f aca="false">IFERROR(C6311/D6311,0)</f>
        <v>0</v>
      </c>
      <c r="F6311" s="45" t="n">
        <v>26</v>
      </c>
    </row>
    <row r="6312" customFormat="false" ht="15" hidden="false" customHeight="false" outlineLevel="0" collapsed="false">
      <c r="A6312" s="7" t="s">
        <v>7914</v>
      </c>
      <c r="B6312" s="7" t="s">
        <v>12285</v>
      </c>
      <c r="C6312" s="44" t="n">
        <v>0</v>
      </c>
      <c r="D6312" s="44" t="n">
        <v>1</v>
      </c>
      <c r="E6312" s="38" t="n">
        <f aca="false">IFERROR(C6312/D6312,0)</f>
        <v>0</v>
      </c>
      <c r="F6312" s="45" t="n">
        <v>25</v>
      </c>
    </row>
    <row r="6313" customFormat="false" ht="15" hidden="false" customHeight="false" outlineLevel="0" collapsed="false">
      <c r="A6313" s="7" t="s">
        <v>6901</v>
      </c>
      <c r="B6313" s="7" t="s">
        <v>12285</v>
      </c>
      <c r="C6313" s="44" t="n">
        <v>0</v>
      </c>
      <c r="D6313" s="44" t="n">
        <v>1</v>
      </c>
      <c r="E6313" s="38" t="n">
        <f aca="false">IFERROR(C6313/D6313,0)</f>
        <v>0</v>
      </c>
      <c r="F6313" s="45" t="n">
        <v>17</v>
      </c>
    </row>
    <row r="6314" customFormat="false" ht="15" hidden="false" customHeight="false" outlineLevel="0" collapsed="false">
      <c r="A6314" s="7" t="s">
        <v>8449</v>
      </c>
      <c r="B6314" s="7" t="s">
        <v>12285</v>
      </c>
      <c r="C6314" s="44" t="n">
        <v>0</v>
      </c>
      <c r="D6314" s="44" t="n">
        <v>1</v>
      </c>
      <c r="E6314" s="38" t="n">
        <f aca="false">IFERROR(C6314/D6314,0)</f>
        <v>0</v>
      </c>
      <c r="F6314" s="45" t="n">
        <v>17</v>
      </c>
    </row>
    <row r="6315" customFormat="false" ht="15" hidden="false" customHeight="false" outlineLevel="0" collapsed="false">
      <c r="A6315" s="7" t="s">
        <v>3878</v>
      </c>
      <c r="B6315" s="7" t="s">
        <v>12280</v>
      </c>
      <c r="C6315" s="44" t="n">
        <v>0</v>
      </c>
      <c r="D6315" s="44" t="n">
        <v>1</v>
      </c>
      <c r="E6315" s="38" t="n">
        <f aca="false">IFERROR(C6315/D6315,0)</f>
        <v>0</v>
      </c>
      <c r="F6315" s="45" t="n">
        <v>28</v>
      </c>
    </row>
    <row r="6316" customFormat="false" ht="15" hidden="false" customHeight="false" outlineLevel="0" collapsed="false">
      <c r="A6316" s="7" t="s">
        <v>5880</v>
      </c>
      <c r="B6316" s="7" t="s">
        <v>12280</v>
      </c>
      <c r="C6316" s="44" t="n">
        <v>0</v>
      </c>
      <c r="D6316" s="44" t="n">
        <v>1</v>
      </c>
      <c r="E6316" s="38" t="n">
        <f aca="false">IFERROR(C6316/D6316,0)</f>
        <v>0</v>
      </c>
      <c r="F6316" s="45" t="n">
        <v>22</v>
      </c>
    </row>
    <row r="6317" customFormat="false" ht="15" hidden="false" customHeight="false" outlineLevel="0" collapsed="false">
      <c r="A6317" s="7" t="s">
        <v>5448</v>
      </c>
      <c r="B6317" s="7" t="s">
        <v>12285</v>
      </c>
      <c r="C6317" s="44" t="n">
        <v>0</v>
      </c>
      <c r="D6317" s="44" t="n">
        <v>1</v>
      </c>
      <c r="E6317" s="38" t="n">
        <f aca="false">IFERROR(C6317/D6317,0)</f>
        <v>0</v>
      </c>
      <c r="F6317" s="45" t="n">
        <v>10</v>
      </c>
    </row>
    <row r="6318" customFormat="false" ht="15" hidden="false" customHeight="false" outlineLevel="0" collapsed="false">
      <c r="A6318" s="7" t="s">
        <v>4642</v>
      </c>
      <c r="B6318" s="7" t="s">
        <v>12285</v>
      </c>
      <c r="C6318" s="44" t="n">
        <v>0</v>
      </c>
      <c r="D6318" s="44" t="n">
        <v>1</v>
      </c>
      <c r="E6318" s="38" t="n">
        <f aca="false">IFERROR(C6318/D6318,0)</f>
        <v>0</v>
      </c>
      <c r="F6318" s="45" t="n">
        <v>11</v>
      </c>
    </row>
    <row r="6319" customFormat="false" ht="15" hidden="false" customHeight="false" outlineLevel="0" collapsed="false">
      <c r="A6319" s="7" t="s">
        <v>4804</v>
      </c>
      <c r="B6319" s="7" t="s">
        <v>12280</v>
      </c>
      <c r="C6319" s="44" t="n">
        <v>0</v>
      </c>
      <c r="D6319" s="44" t="n">
        <v>1</v>
      </c>
      <c r="E6319" s="38" t="n">
        <f aca="false">IFERROR(C6319/D6319,0)</f>
        <v>0</v>
      </c>
      <c r="F6319" s="45" t="n">
        <v>11</v>
      </c>
    </row>
    <row r="6320" customFormat="false" ht="15" hidden="false" customHeight="false" outlineLevel="0" collapsed="false">
      <c r="A6320" s="7" t="s">
        <v>2724</v>
      </c>
      <c r="B6320" s="7" t="s">
        <v>12310</v>
      </c>
      <c r="C6320" s="44" t="n">
        <v>0</v>
      </c>
      <c r="D6320" s="44" t="n">
        <v>1</v>
      </c>
      <c r="E6320" s="38" t="n">
        <f aca="false">IFERROR(C6320/D6320,0)</f>
        <v>0</v>
      </c>
      <c r="F6320" s="45" t="n">
        <v>39</v>
      </c>
    </row>
    <row r="6321" customFormat="false" ht="15" hidden="false" customHeight="false" outlineLevel="0" collapsed="false">
      <c r="A6321" s="7" t="s">
        <v>4266</v>
      </c>
      <c r="B6321" s="7" t="s">
        <v>12285</v>
      </c>
      <c r="C6321" s="44" t="n">
        <v>0</v>
      </c>
      <c r="D6321" s="44" t="n">
        <v>1</v>
      </c>
      <c r="E6321" s="38" t="n">
        <f aca="false">IFERROR(C6321/D6321,0)</f>
        <v>0</v>
      </c>
      <c r="F6321" s="45" t="n">
        <v>18</v>
      </c>
    </row>
    <row r="6322" customFormat="false" ht="15" hidden="false" customHeight="false" outlineLevel="0" collapsed="false">
      <c r="A6322" s="7" t="s">
        <v>3270</v>
      </c>
      <c r="B6322" s="7" t="s">
        <v>12398</v>
      </c>
      <c r="C6322" s="44" t="n">
        <v>0</v>
      </c>
      <c r="D6322" s="44" t="n">
        <v>1</v>
      </c>
      <c r="E6322" s="38" t="n">
        <f aca="false">IFERROR(C6322/D6322,0)</f>
        <v>0</v>
      </c>
      <c r="F6322" s="45" t="n">
        <v>41</v>
      </c>
    </row>
    <row r="6323" customFormat="false" ht="15" hidden="false" customHeight="false" outlineLevel="0" collapsed="false">
      <c r="A6323" s="7" t="s">
        <v>4254</v>
      </c>
      <c r="B6323" s="7" t="s">
        <v>12304</v>
      </c>
      <c r="C6323" s="44" t="n">
        <v>0</v>
      </c>
      <c r="D6323" s="44" t="n">
        <v>1</v>
      </c>
      <c r="E6323" s="38" t="n">
        <f aca="false">IFERROR(C6323/D6323,0)</f>
        <v>0</v>
      </c>
      <c r="F6323" s="45" t="n">
        <v>22</v>
      </c>
    </row>
    <row r="6324" customFormat="false" ht="15" hidden="false" customHeight="false" outlineLevel="0" collapsed="false">
      <c r="A6324" s="7" t="s">
        <v>7923</v>
      </c>
      <c r="B6324" s="7" t="s">
        <v>12281</v>
      </c>
      <c r="C6324" s="44" t="n">
        <v>0</v>
      </c>
      <c r="D6324" s="44" t="n">
        <v>1</v>
      </c>
      <c r="E6324" s="38" t="n">
        <f aca="false">IFERROR(C6324/D6324,0)</f>
        <v>0</v>
      </c>
      <c r="F6324" s="45" t="n">
        <v>7</v>
      </c>
    </row>
    <row r="6325" customFormat="false" ht="15" hidden="false" customHeight="false" outlineLevel="0" collapsed="false">
      <c r="A6325" s="7" t="s">
        <v>2477</v>
      </c>
      <c r="B6325" s="7" t="s">
        <v>12294</v>
      </c>
      <c r="C6325" s="44" t="n">
        <v>0</v>
      </c>
      <c r="D6325" s="44" t="n">
        <v>1</v>
      </c>
      <c r="E6325" s="38" t="n">
        <f aca="false">IFERROR(C6325/D6325,0)</f>
        <v>0</v>
      </c>
      <c r="F6325" s="45" t="n">
        <v>5</v>
      </c>
    </row>
    <row r="6326" customFormat="false" ht="15" hidden="false" customHeight="false" outlineLevel="0" collapsed="false">
      <c r="A6326" s="7" t="s">
        <v>2477</v>
      </c>
      <c r="B6326" s="7" t="s">
        <v>12285</v>
      </c>
      <c r="C6326" s="44" t="n">
        <v>0</v>
      </c>
      <c r="D6326" s="44" t="n">
        <v>1</v>
      </c>
      <c r="E6326" s="38" t="n">
        <f aca="false">IFERROR(C6326/D6326,0)</f>
        <v>0</v>
      </c>
      <c r="F6326" s="45" t="n">
        <v>6</v>
      </c>
    </row>
    <row r="6327" customFormat="false" ht="15" hidden="false" customHeight="false" outlineLevel="0" collapsed="false">
      <c r="A6327" s="7" t="s">
        <v>2477</v>
      </c>
      <c r="B6327" s="7" t="s">
        <v>12309</v>
      </c>
      <c r="C6327" s="44" t="n">
        <v>0</v>
      </c>
      <c r="D6327" s="44" t="n">
        <v>1</v>
      </c>
      <c r="E6327" s="38" t="n">
        <f aca="false">IFERROR(C6327/D6327,0)</f>
        <v>0</v>
      </c>
      <c r="F6327" s="45" t="n">
        <v>25</v>
      </c>
    </row>
    <row r="6328" customFormat="false" ht="15" hidden="false" customHeight="false" outlineLevel="0" collapsed="false">
      <c r="A6328" s="7" t="s">
        <v>3756</v>
      </c>
      <c r="B6328" s="7" t="s">
        <v>12285</v>
      </c>
      <c r="C6328" s="44" t="n">
        <v>0</v>
      </c>
      <c r="D6328" s="44" t="n">
        <v>1</v>
      </c>
      <c r="E6328" s="38" t="n">
        <f aca="false">IFERROR(C6328/D6328,0)</f>
        <v>0</v>
      </c>
      <c r="F6328" s="45" t="n">
        <v>16</v>
      </c>
    </row>
    <row r="6329" customFormat="false" ht="15" hidden="false" customHeight="false" outlineLevel="0" collapsed="false">
      <c r="A6329" s="7" t="s">
        <v>2716</v>
      </c>
      <c r="B6329" s="7" t="s">
        <v>12286</v>
      </c>
      <c r="C6329" s="44" t="n">
        <v>0</v>
      </c>
      <c r="D6329" s="44" t="n">
        <v>1</v>
      </c>
      <c r="E6329" s="38" t="n">
        <f aca="false">IFERROR(C6329/D6329,0)</f>
        <v>0</v>
      </c>
      <c r="F6329" s="45" t="n">
        <v>25</v>
      </c>
    </row>
    <row r="6330" customFormat="false" ht="15" hidden="false" customHeight="false" outlineLevel="0" collapsed="false">
      <c r="A6330" s="7" t="s">
        <v>7396</v>
      </c>
      <c r="B6330" s="7" t="s">
        <v>12280</v>
      </c>
      <c r="C6330" s="44" t="n">
        <v>0</v>
      </c>
      <c r="D6330" s="44" t="n">
        <v>1</v>
      </c>
      <c r="E6330" s="38" t="n">
        <f aca="false">IFERROR(C6330/D6330,0)</f>
        <v>0</v>
      </c>
      <c r="F6330" s="45" t="n">
        <v>20</v>
      </c>
    </row>
    <row r="6331" customFormat="false" ht="15" hidden="false" customHeight="false" outlineLevel="0" collapsed="false">
      <c r="A6331" s="7" t="s">
        <v>7927</v>
      </c>
      <c r="B6331" s="7" t="s">
        <v>12285</v>
      </c>
      <c r="C6331" s="44" t="n">
        <v>0</v>
      </c>
      <c r="D6331" s="44" t="n">
        <v>1</v>
      </c>
      <c r="E6331" s="38" t="n">
        <f aca="false">IFERROR(C6331/D6331,0)</f>
        <v>0</v>
      </c>
      <c r="F6331" s="45" t="n">
        <v>25</v>
      </c>
    </row>
    <row r="6332" customFormat="false" ht="15" hidden="false" customHeight="false" outlineLevel="0" collapsed="false">
      <c r="A6332" s="7" t="s">
        <v>8948</v>
      </c>
      <c r="B6332" s="7" t="s">
        <v>12302</v>
      </c>
      <c r="C6332" s="44" t="n">
        <v>0</v>
      </c>
      <c r="D6332" s="44" t="n">
        <v>1</v>
      </c>
      <c r="E6332" s="38" t="n">
        <f aca="false">IFERROR(C6332/D6332,0)</f>
        <v>0</v>
      </c>
      <c r="F6332" s="45" t="n">
        <v>35</v>
      </c>
    </row>
    <row r="6333" customFormat="false" ht="15" hidden="false" customHeight="false" outlineLevel="0" collapsed="false">
      <c r="A6333" s="7" t="s">
        <v>5142</v>
      </c>
      <c r="B6333" s="7" t="s">
        <v>12285</v>
      </c>
      <c r="C6333" s="44" t="n">
        <v>0</v>
      </c>
      <c r="D6333" s="44" t="n">
        <v>1</v>
      </c>
      <c r="E6333" s="38" t="n">
        <f aca="false">IFERROR(C6333/D6333,0)</f>
        <v>0</v>
      </c>
      <c r="F6333" s="45" t="n">
        <v>22</v>
      </c>
    </row>
    <row r="6334" customFormat="false" ht="15" hidden="false" customHeight="false" outlineLevel="0" collapsed="false">
      <c r="A6334" s="7" t="s">
        <v>7324</v>
      </c>
      <c r="B6334" s="7" t="s">
        <v>12285</v>
      </c>
      <c r="C6334" s="44" t="n">
        <v>0</v>
      </c>
      <c r="D6334" s="44" t="n">
        <v>1</v>
      </c>
      <c r="E6334" s="38" t="n">
        <f aca="false">IFERROR(C6334/D6334,0)</f>
        <v>0</v>
      </c>
      <c r="F6334" s="45" t="n">
        <v>14</v>
      </c>
    </row>
    <row r="6335" customFormat="false" ht="15" hidden="false" customHeight="false" outlineLevel="0" collapsed="false">
      <c r="A6335" s="7" t="s">
        <v>8456</v>
      </c>
      <c r="B6335" s="7" t="s">
        <v>12285</v>
      </c>
      <c r="C6335" s="44" t="n">
        <v>0</v>
      </c>
      <c r="D6335" s="44" t="n">
        <v>1</v>
      </c>
      <c r="E6335" s="38" t="n">
        <f aca="false">IFERROR(C6335/D6335,0)</f>
        <v>0</v>
      </c>
      <c r="F6335" s="45" t="n">
        <v>45</v>
      </c>
    </row>
    <row r="6336" customFormat="false" ht="15" hidden="false" customHeight="false" outlineLevel="0" collapsed="false">
      <c r="A6336" s="7" t="s">
        <v>6913</v>
      </c>
      <c r="B6336" s="7" t="s">
        <v>12280</v>
      </c>
      <c r="C6336" s="44" t="n">
        <v>0</v>
      </c>
      <c r="D6336" s="44" t="n">
        <v>1</v>
      </c>
      <c r="E6336" s="38" t="n">
        <f aca="false">IFERROR(C6336/D6336,0)</f>
        <v>0</v>
      </c>
      <c r="F6336" s="45" t="n">
        <v>20</v>
      </c>
    </row>
    <row r="6337" customFormat="false" ht="15" hidden="false" customHeight="false" outlineLevel="0" collapsed="false">
      <c r="A6337" s="7" t="s">
        <v>5381</v>
      </c>
      <c r="B6337" s="7" t="s">
        <v>12285</v>
      </c>
      <c r="C6337" s="44" t="n">
        <v>0</v>
      </c>
      <c r="D6337" s="44" t="n">
        <v>1</v>
      </c>
      <c r="E6337" s="38" t="n">
        <f aca="false">IFERROR(C6337/D6337,0)</f>
        <v>0</v>
      </c>
      <c r="F6337" s="45" t="n">
        <v>21</v>
      </c>
    </row>
    <row r="6338" customFormat="false" ht="15" hidden="false" customHeight="false" outlineLevel="0" collapsed="false">
      <c r="A6338" s="7" t="s">
        <v>5379</v>
      </c>
      <c r="B6338" s="7" t="s">
        <v>12281</v>
      </c>
      <c r="C6338" s="44" t="n">
        <v>0</v>
      </c>
      <c r="D6338" s="44" t="n">
        <v>1</v>
      </c>
      <c r="E6338" s="38" t="n">
        <f aca="false">IFERROR(C6338/D6338,0)</f>
        <v>0</v>
      </c>
      <c r="F6338" s="45" t="n">
        <v>10</v>
      </c>
    </row>
    <row r="6339" customFormat="false" ht="15" hidden="false" customHeight="false" outlineLevel="0" collapsed="false">
      <c r="A6339" s="7" t="s">
        <v>9010</v>
      </c>
      <c r="B6339" s="7" t="s">
        <v>12284</v>
      </c>
      <c r="C6339" s="44" t="n">
        <v>0</v>
      </c>
      <c r="D6339" s="44" t="n">
        <v>1</v>
      </c>
      <c r="E6339" s="38" t="n">
        <f aca="false">IFERROR(C6339/D6339,0)</f>
        <v>0</v>
      </c>
      <c r="F6339" s="45" t="n">
        <v>1</v>
      </c>
    </row>
    <row r="6340" customFormat="false" ht="15" hidden="false" customHeight="false" outlineLevel="0" collapsed="false">
      <c r="A6340" s="7" t="s">
        <v>2566</v>
      </c>
      <c r="B6340" s="7" t="s">
        <v>12304</v>
      </c>
      <c r="C6340" s="44" t="n">
        <v>0</v>
      </c>
      <c r="D6340" s="44" t="n">
        <v>1</v>
      </c>
      <c r="E6340" s="38" t="n">
        <f aca="false">IFERROR(C6340/D6340,0)</f>
        <v>0</v>
      </c>
      <c r="F6340" s="45" t="n">
        <v>12</v>
      </c>
    </row>
    <row r="6341" customFormat="false" ht="15" hidden="false" customHeight="false" outlineLevel="0" collapsed="false">
      <c r="A6341" s="7" t="s">
        <v>2815</v>
      </c>
      <c r="B6341" s="7" t="s">
        <v>12289</v>
      </c>
      <c r="C6341" s="44" t="n">
        <v>0</v>
      </c>
      <c r="D6341" s="44" t="n">
        <v>1</v>
      </c>
      <c r="E6341" s="38" t="n">
        <f aca="false">IFERROR(C6341/D6341,0)</f>
        <v>0</v>
      </c>
      <c r="F6341" s="45" t="n">
        <v>54</v>
      </c>
    </row>
    <row r="6342" customFormat="false" ht="15" hidden="false" customHeight="false" outlineLevel="0" collapsed="false">
      <c r="A6342" s="7" t="s">
        <v>2792</v>
      </c>
      <c r="B6342" s="7" t="s">
        <v>12288</v>
      </c>
      <c r="C6342" s="44" t="n">
        <v>0</v>
      </c>
      <c r="D6342" s="44" t="n">
        <v>1</v>
      </c>
      <c r="E6342" s="38" t="n">
        <f aca="false">IFERROR(C6342/D6342,0)</f>
        <v>0</v>
      </c>
      <c r="F6342" s="45" t="n">
        <v>22</v>
      </c>
    </row>
    <row r="6343" customFormat="false" ht="15" hidden="false" customHeight="false" outlineLevel="0" collapsed="false">
      <c r="A6343" s="7" t="s">
        <v>6415</v>
      </c>
      <c r="B6343" s="7" t="s">
        <v>12280</v>
      </c>
      <c r="C6343" s="44" t="n">
        <v>0</v>
      </c>
      <c r="D6343" s="44" t="n">
        <v>1</v>
      </c>
      <c r="E6343" s="38" t="n">
        <f aca="false">IFERROR(C6343/D6343,0)</f>
        <v>0</v>
      </c>
      <c r="F6343" s="45" t="n">
        <v>33</v>
      </c>
    </row>
    <row r="6344" customFormat="false" ht="15" hidden="false" customHeight="false" outlineLevel="0" collapsed="false">
      <c r="A6344" s="7" t="s">
        <v>2656</v>
      </c>
      <c r="B6344" s="7" t="s">
        <v>12399</v>
      </c>
      <c r="C6344" s="44" t="n">
        <v>0</v>
      </c>
      <c r="D6344" s="44" t="n">
        <v>1</v>
      </c>
      <c r="E6344" s="38" t="n">
        <f aca="false">IFERROR(C6344/D6344,0)</f>
        <v>0</v>
      </c>
      <c r="F6344" s="45" t="n">
        <v>48</v>
      </c>
    </row>
    <row r="6345" customFormat="false" ht="15" hidden="false" customHeight="false" outlineLevel="0" collapsed="false">
      <c r="A6345" s="7" t="s">
        <v>3756</v>
      </c>
      <c r="B6345" s="7" t="s">
        <v>12293</v>
      </c>
      <c r="C6345" s="44" t="n">
        <v>0</v>
      </c>
      <c r="D6345" s="44" t="n">
        <v>1</v>
      </c>
      <c r="E6345" s="38" t="n">
        <f aca="false">IFERROR(C6345/D6345,0)</f>
        <v>0</v>
      </c>
      <c r="F6345" s="45" t="n">
        <v>48</v>
      </c>
    </row>
    <row r="6346" customFormat="false" ht="15" hidden="false" customHeight="false" outlineLevel="0" collapsed="false">
      <c r="A6346" s="7" t="s">
        <v>5951</v>
      </c>
      <c r="B6346" s="7" t="s">
        <v>12285</v>
      </c>
      <c r="C6346" s="44" t="n">
        <v>0</v>
      </c>
      <c r="D6346" s="44" t="n">
        <v>1</v>
      </c>
      <c r="E6346" s="38" t="n">
        <f aca="false">IFERROR(C6346/D6346,0)</f>
        <v>0</v>
      </c>
      <c r="F6346" s="45" t="n">
        <v>16</v>
      </c>
    </row>
    <row r="6347" customFormat="false" ht="15" hidden="false" customHeight="false" outlineLevel="0" collapsed="false">
      <c r="A6347" s="7" t="s">
        <v>7400</v>
      </c>
      <c r="B6347" s="7" t="s">
        <v>12285</v>
      </c>
      <c r="C6347" s="44" t="n">
        <v>0</v>
      </c>
      <c r="D6347" s="44" t="n">
        <v>1</v>
      </c>
      <c r="E6347" s="38" t="n">
        <f aca="false">IFERROR(C6347/D6347,0)</f>
        <v>0</v>
      </c>
      <c r="F6347" s="45" t="n">
        <v>17</v>
      </c>
    </row>
    <row r="6348" customFormat="false" ht="15" hidden="false" customHeight="false" outlineLevel="0" collapsed="false">
      <c r="A6348" s="7" t="s">
        <v>5467</v>
      </c>
      <c r="B6348" s="7" t="s">
        <v>12285</v>
      </c>
      <c r="C6348" s="44" t="n">
        <v>0</v>
      </c>
      <c r="D6348" s="44" t="n">
        <v>1</v>
      </c>
      <c r="E6348" s="38" t="n">
        <f aca="false">IFERROR(C6348/D6348,0)</f>
        <v>0</v>
      </c>
      <c r="F6348" s="45" t="n">
        <v>21</v>
      </c>
    </row>
    <row r="6349" customFormat="false" ht="15" hidden="false" customHeight="false" outlineLevel="0" collapsed="false">
      <c r="A6349" s="7" t="s">
        <v>3601</v>
      </c>
      <c r="B6349" s="7" t="s">
        <v>12294</v>
      </c>
      <c r="C6349" s="44" t="n">
        <v>0</v>
      </c>
      <c r="D6349" s="44" t="n">
        <v>1</v>
      </c>
      <c r="E6349" s="38" t="n">
        <f aca="false">IFERROR(C6349/D6349,0)</f>
        <v>0</v>
      </c>
      <c r="F6349" s="45" t="n">
        <v>24</v>
      </c>
    </row>
    <row r="6350" customFormat="false" ht="15" hidden="false" customHeight="false" outlineLevel="0" collapsed="false">
      <c r="A6350" s="7" t="s">
        <v>6345</v>
      </c>
      <c r="B6350" s="7" t="s">
        <v>12289</v>
      </c>
      <c r="C6350" s="44" t="n">
        <v>0</v>
      </c>
      <c r="D6350" s="44" t="n">
        <v>1</v>
      </c>
      <c r="E6350" s="38" t="n">
        <f aca="false">IFERROR(C6350/D6350,0)</f>
        <v>0</v>
      </c>
      <c r="F6350" s="45" t="n">
        <v>9</v>
      </c>
    </row>
    <row r="6351" customFormat="false" ht="15" hidden="false" customHeight="false" outlineLevel="0" collapsed="false">
      <c r="A6351" s="7" t="s">
        <v>3029</v>
      </c>
      <c r="B6351" s="7" t="s">
        <v>12319</v>
      </c>
      <c r="C6351" s="44" t="n">
        <v>0</v>
      </c>
      <c r="D6351" s="44" t="n">
        <v>1</v>
      </c>
      <c r="E6351" s="38" t="n">
        <f aca="false">IFERROR(C6351/D6351,0)</f>
        <v>0</v>
      </c>
      <c r="F6351" s="45" t="n">
        <v>25</v>
      </c>
    </row>
    <row r="6352" customFormat="false" ht="15" hidden="false" customHeight="false" outlineLevel="0" collapsed="false">
      <c r="A6352" s="7" t="s">
        <v>4104</v>
      </c>
      <c r="B6352" s="7" t="s">
        <v>12280</v>
      </c>
      <c r="C6352" s="44" t="n">
        <v>0</v>
      </c>
      <c r="D6352" s="44" t="n">
        <v>1</v>
      </c>
      <c r="E6352" s="38" t="n">
        <f aca="false">IFERROR(C6352/D6352,0)</f>
        <v>0</v>
      </c>
      <c r="F6352" s="45" t="n">
        <v>30</v>
      </c>
    </row>
    <row r="6353" customFormat="false" ht="15" hidden="false" customHeight="false" outlineLevel="0" collapsed="false">
      <c r="A6353" s="7" t="s">
        <v>6421</v>
      </c>
      <c r="B6353" s="7" t="s">
        <v>12280</v>
      </c>
      <c r="C6353" s="44" t="n">
        <v>0</v>
      </c>
      <c r="D6353" s="44" t="n">
        <v>1</v>
      </c>
      <c r="E6353" s="38" t="n">
        <f aca="false">IFERROR(C6353/D6353,0)</f>
        <v>0</v>
      </c>
      <c r="F6353" s="45" t="n">
        <v>23</v>
      </c>
    </row>
    <row r="6354" customFormat="false" ht="15" hidden="false" customHeight="false" outlineLevel="0" collapsed="false">
      <c r="A6354" s="7" t="s">
        <v>3763</v>
      </c>
      <c r="B6354" s="7" t="s">
        <v>12339</v>
      </c>
      <c r="C6354" s="44" t="n">
        <v>0</v>
      </c>
      <c r="D6354" s="44" t="n">
        <v>1</v>
      </c>
      <c r="E6354" s="38" t="n">
        <f aca="false">IFERROR(C6354/D6354,0)</f>
        <v>0</v>
      </c>
      <c r="F6354" s="45" t="n">
        <v>50</v>
      </c>
    </row>
    <row r="6355" customFormat="false" ht="15" hidden="false" customHeight="false" outlineLevel="0" collapsed="false">
      <c r="A6355" s="7" t="s">
        <v>3448</v>
      </c>
      <c r="B6355" s="7" t="s">
        <v>12294</v>
      </c>
      <c r="C6355" s="44" t="n">
        <v>0</v>
      </c>
      <c r="D6355" s="44" t="n">
        <v>1</v>
      </c>
      <c r="E6355" s="38" t="n">
        <f aca="false">IFERROR(C6355/D6355,0)</f>
        <v>0</v>
      </c>
      <c r="F6355" s="45" t="n">
        <v>23</v>
      </c>
    </row>
    <row r="6356" customFormat="false" ht="15" hidden="false" customHeight="false" outlineLevel="0" collapsed="false">
      <c r="A6356" s="7" t="s">
        <v>6422</v>
      </c>
      <c r="B6356" s="7" t="s">
        <v>12285</v>
      </c>
      <c r="C6356" s="44" t="n">
        <v>0</v>
      </c>
      <c r="D6356" s="44" t="n">
        <v>1</v>
      </c>
      <c r="E6356" s="38" t="n">
        <f aca="false">IFERROR(C6356/D6356,0)</f>
        <v>0</v>
      </c>
      <c r="F6356" s="45" t="n">
        <v>21</v>
      </c>
    </row>
    <row r="6357" customFormat="false" ht="15" hidden="false" customHeight="false" outlineLevel="0" collapsed="false">
      <c r="A6357" s="7" t="s">
        <v>6922</v>
      </c>
      <c r="B6357" s="7" t="s">
        <v>12285</v>
      </c>
      <c r="C6357" s="44" t="n">
        <v>0</v>
      </c>
      <c r="D6357" s="44" t="n">
        <v>1</v>
      </c>
      <c r="E6357" s="38" t="n">
        <f aca="false">IFERROR(C6357/D6357,0)</f>
        <v>0</v>
      </c>
      <c r="F6357" s="45" t="n">
        <v>19</v>
      </c>
    </row>
    <row r="6358" customFormat="false" ht="15" hidden="false" customHeight="false" outlineLevel="0" collapsed="false">
      <c r="A6358" s="7" t="s">
        <v>7405</v>
      </c>
      <c r="B6358" s="7" t="s">
        <v>12285</v>
      </c>
      <c r="C6358" s="44" t="n">
        <v>0</v>
      </c>
      <c r="D6358" s="44" t="n">
        <v>1</v>
      </c>
      <c r="E6358" s="38" t="n">
        <f aca="false">IFERROR(C6358/D6358,0)</f>
        <v>0</v>
      </c>
      <c r="F6358" s="45" t="n">
        <v>25</v>
      </c>
    </row>
    <row r="6359" customFormat="false" ht="15" hidden="false" customHeight="false" outlineLevel="0" collapsed="false">
      <c r="A6359" s="7" t="s">
        <v>7949</v>
      </c>
      <c r="B6359" s="7" t="s">
        <v>12285</v>
      </c>
      <c r="C6359" s="44" t="n">
        <v>0</v>
      </c>
      <c r="D6359" s="44" t="n">
        <v>1</v>
      </c>
      <c r="E6359" s="38" t="n">
        <f aca="false">IFERROR(C6359/D6359,0)</f>
        <v>0</v>
      </c>
      <c r="F6359" s="45" t="n">
        <v>22</v>
      </c>
    </row>
    <row r="6360" customFormat="false" ht="15" hidden="false" customHeight="false" outlineLevel="0" collapsed="false">
      <c r="A6360" s="7" t="s">
        <v>4375</v>
      </c>
      <c r="B6360" s="7" t="s">
        <v>12289</v>
      </c>
      <c r="C6360" s="44" t="n">
        <v>0</v>
      </c>
      <c r="D6360" s="44" t="n">
        <v>1</v>
      </c>
      <c r="E6360" s="38" t="n">
        <f aca="false">IFERROR(C6360/D6360,0)</f>
        <v>0</v>
      </c>
      <c r="F6360" s="45" t="n">
        <v>28</v>
      </c>
    </row>
    <row r="6361" customFormat="false" ht="15" hidden="false" customHeight="false" outlineLevel="0" collapsed="false">
      <c r="A6361" s="7" t="s">
        <v>5958</v>
      </c>
      <c r="B6361" s="7" t="s">
        <v>12285</v>
      </c>
      <c r="C6361" s="44" t="n">
        <v>0</v>
      </c>
      <c r="D6361" s="44" t="n">
        <v>1</v>
      </c>
      <c r="E6361" s="38" t="n">
        <f aca="false">IFERROR(C6361/D6361,0)</f>
        <v>0</v>
      </c>
      <c r="F6361" s="45" t="n">
        <v>26</v>
      </c>
    </row>
    <row r="6362" customFormat="false" ht="15" hidden="false" customHeight="false" outlineLevel="0" collapsed="false">
      <c r="A6362" s="7" t="s">
        <v>6428</v>
      </c>
      <c r="B6362" s="7" t="s">
        <v>12285</v>
      </c>
      <c r="C6362" s="44" t="n">
        <v>0</v>
      </c>
      <c r="D6362" s="44" t="n">
        <v>1</v>
      </c>
      <c r="E6362" s="38" t="n">
        <f aca="false">IFERROR(C6362/D6362,0)</f>
        <v>0</v>
      </c>
      <c r="F6362" s="45" t="n">
        <v>12</v>
      </c>
    </row>
    <row r="6363" customFormat="false" ht="15" hidden="false" customHeight="false" outlineLevel="0" collapsed="false">
      <c r="A6363" s="7" t="s">
        <v>5476</v>
      </c>
      <c r="B6363" s="7" t="s">
        <v>12285</v>
      </c>
      <c r="C6363" s="44" t="n">
        <v>0</v>
      </c>
      <c r="D6363" s="44" t="n">
        <v>1</v>
      </c>
      <c r="E6363" s="38" t="n">
        <f aca="false">IFERROR(C6363/D6363,0)</f>
        <v>0</v>
      </c>
      <c r="F6363" s="45" t="n">
        <v>15</v>
      </c>
    </row>
    <row r="6364" customFormat="false" ht="15" hidden="false" customHeight="false" outlineLevel="0" collapsed="false">
      <c r="A6364" s="7" t="s">
        <v>7313</v>
      </c>
      <c r="B6364" s="7" t="s">
        <v>12293</v>
      </c>
      <c r="C6364" s="44" t="n">
        <v>0</v>
      </c>
      <c r="D6364" s="44" t="n">
        <v>1</v>
      </c>
      <c r="E6364" s="38" t="n">
        <f aca="false">IFERROR(C6364/D6364,0)</f>
        <v>0</v>
      </c>
      <c r="F6364" s="45" t="n">
        <v>74</v>
      </c>
    </row>
    <row r="6365" customFormat="false" ht="15" hidden="false" customHeight="false" outlineLevel="0" collapsed="false">
      <c r="A6365" s="7" t="s">
        <v>8283</v>
      </c>
      <c r="B6365" s="7" t="s">
        <v>12280</v>
      </c>
      <c r="C6365" s="44" t="n">
        <v>0</v>
      </c>
      <c r="D6365" s="44" t="n">
        <v>1</v>
      </c>
      <c r="E6365" s="38" t="n">
        <f aca="false">IFERROR(C6365/D6365,0)</f>
        <v>0</v>
      </c>
      <c r="F6365" s="45" t="n">
        <v>28</v>
      </c>
    </row>
    <row r="6366" customFormat="false" ht="15" hidden="false" customHeight="false" outlineLevel="0" collapsed="false">
      <c r="A6366" s="7" t="s">
        <v>4262</v>
      </c>
      <c r="B6366" s="7" t="s">
        <v>12281</v>
      </c>
      <c r="C6366" s="44" t="n">
        <v>0</v>
      </c>
      <c r="D6366" s="44" t="n">
        <v>1</v>
      </c>
      <c r="E6366" s="38" t="n">
        <f aca="false">IFERROR(C6366/D6366,0)</f>
        <v>0</v>
      </c>
      <c r="F6366" s="45" t="n">
        <v>18</v>
      </c>
    </row>
    <row r="6367" customFormat="false" ht="15" hidden="false" customHeight="false" outlineLevel="0" collapsed="false">
      <c r="A6367" s="7" t="s">
        <v>5483</v>
      </c>
      <c r="B6367" s="7" t="s">
        <v>12285</v>
      </c>
      <c r="C6367" s="44" t="n">
        <v>0</v>
      </c>
      <c r="D6367" s="44" t="n">
        <v>1</v>
      </c>
      <c r="E6367" s="38" t="n">
        <f aca="false">IFERROR(C6367/D6367,0)</f>
        <v>0</v>
      </c>
      <c r="F6367" s="45" t="n">
        <v>30</v>
      </c>
    </row>
    <row r="6368" customFormat="false" ht="15" hidden="false" customHeight="false" outlineLevel="0" collapsed="false">
      <c r="A6368" s="7" t="s">
        <v>4630</v>
      </c>
      <c r="B6368" s="7" t="s">
        <v>12280</v>
      </c>
      <c r="C6368" s="44" t="n">
        <v>0</v>
      </c>
      <c r="D6368" s="44" t="n">
        <v>1</v>
      </c>
      <c r="E6368" s="38" t="n">
        <f aca="false">IFERROR(C6368/D6368,0)</f>
        <v>0</v>
      </c>
      <c r="F6368" s="45" t="n">
        <v>25</v>
      </c>
    </row>
    <row r="6369" customFormat="false" ht="15" hidden="false" customHeight="false" outlineLevel="0" collapsed="false">
      <c r="A6369" s="7" t="s">
        <v>4259</v>
      </c>
      <c r="B6369" s="7" t="s">
        <v>12285</v>
      </c>
      <c r="C6369" s="44" t="n">
        <v>0</v>
      </c>
      <c r="D6369" s="44" t="n">
        <v>1</v>
      </c>
      <c r="E6369" s="38" t="n">
        <f aca="false">IFERROR(C6369/D6369,0)</f>
        <v>0</v>
      </c>
      <c r="F6369" s="45" t="n">
        <v>24</v>
      </c>
    </row>
    <row r="6370" customFormat="false" ht="15" hidden="false" customHeight="false" outlineLevel="0" collapsed="false">
      <c r="A6370" s="7" t="s">
        <v>6438</v>
      </c>
      <c r="B6370" s="7" t="s">
        <v>12285</v>
      </c>
      <c r="C6370" s="44" t="n">
        <v>0</v>
      </c>
      <c r="D6370" s="44" t="n">
        <v>1</v>
      </c>
      <c r="E6370" s="38" t="n">
        <f aca="false">IFERROR(C6370/D6370,0)</f>
        <v>0</v>
      </c>
      <c r="F6370" s="45" t="n">
        <v>25</v>
      </c>
    </row>
    <row r="6371" customFormat="false" ht="15" hidden="false" customHeight="false" outlineLevel="0" collapsed="false">
      <c r="A6371" s="7" t="s">
        <v>5868</v>
      </c>
      <c r="B6371" s="7" t="s">
        <v>12280</v>
      </c>
      <c r="C6371" s="44" t="n">
        <v>0</v>
      </c>
      <c r="D6371" s="44" t="n">
        <v>1</v>
      </c>
      <c r="E6371" s="38" t="n">
        <f aca="false">IFERROR(C6371/D6371,0)</f>
        <v>0</v>
      </c>
      <c r="F6371" s="45" t="n">
        <v>41</v>
      </c>
    </row>
    <row r="6372" customFormat="false" ht="15" hidden="false" customHeight="false" outlineLevel="0" collapsed="false">
      <c r="A6372" s="7" t="s">
        <v>6439</v>
      </c>
      <c r="B6372" s="7" t="s">
        <v>12339</v>
      </c>
      <c r="C6372" s="44" t="n">
        <v>0</v>
      </c>
      <c r="D6372" s="44" t="n">
        <v>1</v>
      </c>
      <c r="E6372" s="38" t="n">
        <f aca="false">IFERROR(C6372/D6372,0)</f>
        <v>0</v>
      </c>
      <c r="F6372" s="45" t="n">
        <v>34</v>
      </c>
    </row>
    <row r="6373" customFormat="false" ht="15" hidden="false" customHeight="false" outlineLevel="0" collapsed="false">
      <c r="A6373" s="7" t="s">
        <v>9023</v>
      </c>
      <c r="B6373" s="7" t="s">
        <v>12285</v>
      </c>
      <c r="C6373" s="44" t="n">
        <v>0</v>
      </c>
      <c r="D6373" s="44" t="n">
        <v>1</v>
      </c>
      <c r="E6373" s="38" t="n">
        <f aca="false">IFERROR(C6373/D6373,0)</f>
        <v>0</v>
      </c>
      <c r="F6373" s="45" t="n">
        <v>51</v>
      </c>
    </row>
    <row r="6374" customFormat="false" ht="15" hidden="false" customHeight="false" outlineLevel="0" collapsed="false">
      <c r="A6374" s="7" t="s">
        <v>4378</v>
      </c>
      <c r="B6374" s="7" t="s">
        <v>12287</v>
      </c>
      <c r="C6374" s="44" t="n">
        <v>0</v>
      </c>
      <c r="D6374" s="44" t="n">
        <v>1</v>
      </c>
      <c r="E6374" s="38" t="n">
        <f aca="false">IFERROR(C6374/D6374,0)</f>
        <v>0</v>
      </c>
      <c r="F6374" s="45" t="n">
        <v>35</v>
      </c>
    </row>
    <row r="6375" customFormat="false" ht="15" hidden="false" customHeight="false" outlineLevel="0" collapsed="false">
      <c r="A6375" s="7" t="s">
        <v>7415</v>
      </c>
      <c r="B6375" s="7" t="s">
        <v>12286</v>
      </c>
      <c r="C6375" s="44" t="n">
        <v>0</v>
      </c>
      <c r="D6375" s="44" t="n">
        <v>1</v>
      </c>
      <c r="E6375" s="38" t="n">
        <f aca="false">IFERROR(C6375/D6375,0)</f>
        <v>0</v>
      </c>
      <c r="F6375" s="45" t="n">
        <v>11</v>
      </c>
    </row>
    <row r="6376" customFormat="false" ht="15" hidden="false" customHeight="false" outlineLevel="0" collapsed="false">
      <c r="A6376" s="7" t="s">
        <v>5374</v>
      </c>
      <c r="B6376" s="7" t="s">
        <v>12280</v>
      </c>
      <c r="C6376" s="44" t="n">
        <v>0</v>
      </c>
      <c r="D6376" s="44" t="n">
        <v>1</v>
      </c>
      <c r="E6376" s="38" t="n">
        <f aca="false">IFERROR(C6376/D6376,0)</f>
        <v>0</v>
      </c>
      <c r="F6376" s="45" t="n">
        <v>42</v>
      </c>
    </row>
    <row r="6377" customFormat="false" ht="15" hidden="false" customHeight="false" outlineLevel="0" collapsed="false">
      <c r="A6377" s="7" t="s">
        <v>2943</v>
      </c>
      <c r="B6377" s="7" t="s">
        <v>12281</v>
      </c>
      <c r="C6377" s="44" t="n">
        <v>0</v>
      </c>
      <c r="D6377" s="44" t="n">
        <v>1</v>
      </c>
      <c r="E6377" s="38" t="n">
        <f aca="false">IFERROR(C6377/D6377,0)</f>
        <v>0</v>
      </c>
      <c r="F6377" s="45" t="n">
        <v>35</v>
      </c>
    </row>
    <row r="6378" customFormat="false" ht="15" hidden="false" customHeight="false" outlineLevel="0" collapsed="false">
      <c r="A6378" s="7" t="s">
        <v>9024</v>
      </c>
      <c r="B6378" s="7" t="s">
        <v>12285</v>
      </c>
      <c r="C6378" s="44" t="n">
        <v>0</v>
      </c>
      <c r="D6378" s="44" t="n">
        <v>1</v>
      </c>
      <c r="E6378" s="38" t="n">
        <f aca="false">IFERROR(C6378/D6378,0)</f>
        <v>0</v>
      </c>
      <c r="F6378" s="45" t="n">
        <v>25</v>
      </c>
    </row>
    <row r="6379" customFormat="false" ht="15" hidden="false" customHeight="false" outlineLevel="0" collapsed="false">
      <c r="A6379" s="7" t="s">
        <v>8941</v>
      </c>
      <c r="B6379" s="7" t="s">
        <v>12285</v>
      </c>
      <c r="C6379" s="44" t="n">
        <v>0</v>
      </c>
      <c r="D6379" s="44" t="n">
        <v>1</v>
      </c>
      <c r="E6379" s="38" t="n">
        <f aca="false">IFERROR(C6379/D6379,0)</f>
        <v>0</v>
      </c>
      <c r="F6379" s="45" t="n">
        <v>5</v>
      </c>
    </row>
    <row r="6380" customFormat="false" ht="15" hidden="false" customHeight="false" outlineLevel="0" collapsed="false">
      <c r="A6380" s="7" t="s">
        <v>2837</v>
      </c>
      <c r="B6380" s="7" t="s">
        <v>12281</v>
      </c>
      <c r="C6380" s="44" t="n">
        <v>0</v>
      </c>
      <c r="D6380" s="44" t="n">
        <v>1</v>
      </c>
      <c r="E6380" s="38" t="n">
        <f aca="false">IFERROR(C6380/D6380,0)</f>
        <v>0</v>
      </c>
      <c r="F6380" s="45" t="n">
        <v>21</v>
      </c>
    </row>
    <row r="6381" customFormat="false" ht="15" hidden="false" customHeight="false" outlineLevel="0" collapsed="false">
      <c r="A6381" s="7" t="s">
        <v>5373</v>
      </c>
      <c r="B6381" s="7" t="s">
        <v>12285</v>
      </c>
      <c r="C6381" s="44" t="n">
        <v>0</v>
      </c>
      <c r="D6381" s="44" t="n">
        <v>1</v>
      </c>
      <c r="E6381" s="38" t="n">
        <f aca="false">IFERROR(C6381/D6381,0)</f>
        <v>0</v>
      </c>
      <c r="F6381" s="45" t="n">
        <v>31</v>
      </c>
    </row>
    <row r="6382" customFormat="false" ht="15" hidden="false" customHeight="false" outlineLevel="0" collapsed="false">
      <c r="A6382" s="7" t="s">
        <v>7416</v>
      </c>
      <c r="B6382" s="7" t="s">
        <v>12285</v>
      </c>
      <c r="C6382" s="44" t="n">
        <v>0</v>
      </c>
      <c r="D6382" s="44" t="n">
        <v>1</v>
      </c>
      <c r="E6382" s="38" t="n">
        <f aca="false">IFERROR(C6382/D6382,0)</f>
        <v>0</v>
      </c>
      <c r="F6382" s="45" t="n">
        <v>29</v>
      </c>
    </row>
    <row r="6383" customFormat="false" ht="15" hidden="false" customHeight="false" outlineLevel="0" collapsed="false">
      <c r="A6383" s="7" t="s">
        <v>2470</v>
      </c>
      <c r="B6383" s="7" t="s">
        <v>12307</v>
      </c>
      <c r="C6383" s="44" t="n">
        <v>0</v>
      </c>
      <c r="D6383" s="44" t="n">
        <v>1</v>
      </c>
      <c r="E6383" s="38" t="n">
        <f aca="false">IFERROR(C6383/D6383,0)</f>
        <v>0</v>
      </c>
      <c r="F6383" s="45" t="n">
        <v>38</v>
      </c>
    </row>
    <row r="6384" customFormat="false" ht="15" hidden="false" customHeight="false" outlineLevel="0" collapsed="false">
      <c r="A6384" s="7" t="s">
        <v>6440</v>
      </c>
      <c r="B6384" s="7" t="s">
        <v>12285</v>
      </c>
      <c r="C6384" s="44" t="n">
        <v>0</v>
      </c>
      <c r="D6384" s="44" t="n">
        <v>1</v>
      </c>
      <c r="E6384" s="38" t="n">
        <f aca="false">IFERROR(C6384/D6384,0)</f>
        <v>0</v>
      </c>
      <c r="F6384" s="45" t="n">
        <v>28</v>
      </c>
    </row>
    <row r="6385" customFormat="false" ht="15" hidden="false" customHeight="false" outlineLevel="0" collapsed="false">
      <c r="A6385" s="7" t="s">
        <v>6442</v>
      </c>
      <c r="B6385" s="7" t="s">
        <v>12285</v>
      </c>
      <c r="C6385" s="44" t="n">
        <v>0</v>
      </c>
      <c r="D6385" s="44" t="n">
        <v>1</v>
      </c>
      <c r="E6385" s="38" t="n">
        <f aca="false">IFERROR(C6385/D6385,0)</f>
        <v>0</v>
      </c>
      <c r="F6385" s="45" t="n">
        <v>15</v>
      </c>
    </row>
    <row r="6386" customFormat="false" ht="15" hidden="false" customHeight="false" outlineLevel="0" collapsed="false">
      <c r="A6386" s="7" t="s">
        <v>7969</v>
      </c>
      <c r="B6386" s="7" t="s">
        <v>12285</v>
      </c>
      <c r="C6386" s="44" t="n">
        <v>0</v>
      </c>
      <c r="D6386" s="44" t="n">
        <v>1</v>
      </c>
      <c r="E6386" s="38" t="n">
        <f aca="false">IFERROR(C6386/D6386,0)</f>
        <v>0</v>
      </c>
      <c r="F6386" s="45" t="n">
        <v>30</v>
      </c>
    </row>
    <row r="6387" customFormat="false" ht="15" hidden="false" customHeight="false" outlineLevel="0" collapsed="false">
      <c r="A6387" s="7" t="s">
        <v>3751</v>
      </c>
      <c r="B6387" s="7" t="s">
        <v>12281</v>
      </c>
      <c r="C6387" s="44" t="n">
        <v>0</v>
      </c>
      <c r="D6387" s="44" t="n">
        <v>1</v>
      </c>
      <c r="E6387" s="38" t="n">
        <f aca="false">IFERROR(C6387/D6387,0)</f>
        <v>0</v>
      </c>
      <c r="F6387" s="45" t="n">
        <v>21</v>
      </c>
    </row>
    <row r="6388" customFormat="false" ht="15" hidden="false" customHeight="false" outlineLevel="0" collapsed="false">
      <c r="A6388" s="7" t="s">
        <v>6836</v>
      </c>
      <c r="B6388" s="7" t="s">
        <v>12280</v>
      </c>
      <c r="C6388" s="44" t="n">
        <v>0</v>
      </c>
      <c r="D6388" s="44" t="n">
        <v>1</v>
      </c>
      <c r="E6388" s="38" t="n">
        <f aca="false">IFERROR(C6388/D6388,0)</f>
        <v>0</v>
      </c>
      <c r="F6388" s="45" t="n">
        <v>30</v>
      </c>
    </row>
    <row r="6389" customFormat="false" ht="15" hidden="false" customHeight="false" outlineLevel="0" collapsed="false">
      <c r="A6389" s="7" t="s">
        <v>2889</v>
      </c>
      <c r="B6389" s="7" t="s">
        <v>12281</v>
      </c>
      <c r="C6389" s="44" t="n">
        <v>0</v>
      </c>
      <c r="D6389" s="44" t="n">
        <v>1</v>
      </c>
      <c r="E6389" s="38" t="n">
        <f aca="false">IFERROR(C6389/D6389,0)</f>
        <v>0</v>
      </c>
      <c r="F6389" s="45" t="n">
        <v>33</v>
      </c>
    </row>
    <row r="6390" customFormat="false" ht="15" hidden="false" customHeight="false" outlineLevel="0" collapsed="false">
      <c r="A6390" s="7" t="s">
        <v>7972</v>
      </c>
      <c r="B6390" s="7" t="s">
        <v>12285</v>
      </c>
      <c r="C6390" s="44" t="n">
        <v>0</v>
      </c>
      <c r="D6390" s="44" t="n">
        <v>1</v>
      </c>
      <c r="E6390" s="38" t="n">
        <f aca="false">IFERROR(C6390/D6390,0)</f>
        <v>0</v>
      </c>
      <c r="F6390" s="45" t="n">
        <v>25</v>
      </c>
    </row>
    <row r="6391" customFormat="false" ht="15" hidden="false" customHeight="false" outlineLevel="0" collapsed="false">
      <c r="A6391" s="7" t="s">
        <v>8272</v>
      </c>
      <c r="B6391" s="7" t="s">
        <v>12285</v>
      </c>
      <c r="C6391" s="44" t="n">
        <v>0</v>
      </c>
      <c r="D6391" s="44" t="n">
        <v>1</v>
      </c>
      <c r="E6391" s="38" t="n">
        <f aca="false">IFERROR(C6391/D6391,0)</f>
        <v>0</v>
      </c>
      <c r="F6391" s="45" t="n">
        <v>23</v>
      </c>
    </row>
    <row r="6392" customFormat="false" ht="15" hidden="false" customHeight="false" outlineLevel="0" collapsed="false">
      <c r="A6392" s="7" t="s">
        <v>4777</v>
      </c>
      <c r="B6392" s="7" t="s">
        <v>12280</v>
      </c>
      <c r="C6392" s="44" t="n">
        <v>0</v>
      </c>
      <c r="D6392" s="44" t="n">
        <v>1</v>
      </c>
      <c r="E6392" s="38" t="n">
        <f aca="false">IFERROR(C6392/D6392,0)</f>
        <v>0</v>
      </c>
      <c r="F6392" s="45" t="n">
        <v>26</v>
      </c>
    </row>
    <row r="6393" customFormat="false" ht="15" hidden="false" customHeight="false" outlineLevel="0" collapsed="false">
      <c r="A6393" s="7" t="s">
        <v>8266</v>
      </c>
      <c r="B6393" s="7" t="s">
        <v>12285</v>
      </c>
      <c r="C6393" s="44" t="n">
        <v>0</v>
      </c>
      <c r="D6393" s="44" t="n">
        <v>1</v>
      </c>
      <c r="E6393" s="38" t="n">
        <f aca="false">IFERROR(C6393/D6393,0)</f>
        <v>0</v>
      </c>
      <c r="F6393" s="45" t="n">
        <v>39</v>
      </c>
    </row>
    <row r="6394" customFormat="false" ht="15" hidden="false" customHeight="false" outlineLevel="0" collapsed="false">
      <c r="A6394" s="7" t="s">
        <v>7426</v>
      </c>
      <c r="B6394" s="7" t="s">
        <v>12285</v>
      </c>
      <c r="C6394" s="44" t="n">
        <v>0</v>
      </c>
      <c r="D6394" s="44" t="n">
        <v>1</v>
      </c>
      <c r="E6394" s="38" t="n">
        <f aca="false">IFERROR(C6394/D6394,0)</f>
        <v>0</v>
      </c>
      <c r="F6394" s="45" t="n">
        <v>17</v>
      </c>
    </row>
    <row r="6395" customFormat="false" ht="15" hidden="false" customHeight="false" outlineLevel="0" collapsed="false">
      <c r="A6395" s="7" t="s">
        <v>7977</v>
      </c>
      <c r="B6395" s="7" t="s">
        <v>12281</v>
      </c>
      <c r="C6395" s="44" t="n">
        <v>0</v>
      </c>
      <c r="D6395" s="44" t="n">
        <v>1</v>
      </c>
      <c r="E6395" s="38" t="n">
        <f aca="false">IFERROR(C6395/D6395,0)</f>
        <v>0</v>
      </c>
      <c r="F6395" s="45" t="n">
        <v>45</v>
      </c>
    </row>
    <row r="6396" customFormat="false" ht="15" hidden="false" customHeight="false" outlineLevel="0" collapsed="false">
      <c r="A6396" s="7" t="s">
        <v>5371</v>
      </c>
      <c r="B6396" s="7" t="s">
        <v>12358</v>
      </c>
      <c r="C6396" s="44" t="n">
        <v>0</v>
      </c>
      <c r="D6396" s="44" t="n">
        <v>1</v>
      </c>
      <c r="E6396" s="38" t="n">
        <f aca="false">IFERROR(C6396/D6396,0)</f>
        <v>0</v>
      </c>
      <c r="F6396" s="45" t="n">
        <v>47</v>
      </c>
    </row>
    <row r="6397" customFormat="false" ht="15" hidden="false" customHeight="false" outlineLevel="0" collapsed="false">
      <c r="A6397" s="7" t="s">
        <v>6340</v>
      </c>
      <c r="B6397" s="7" t="s">
        <v>12280</v>
      </c>
      <c r="C6397" s="44" t="n">
        <v>0</v>
      </c>
      <c r="D6397" s="44" t="n">
        <v>1</v>
      </c>
      <c r="E6397" s="38" t="n">
        <f aca="false">IFERROR(C6397/D6397,0)</f>
        <v>0</v>
      </c>
      <c r="F6397" s="45" t="n">
        <v>25</v>
      </c>
    </row>
    <row r="6398" customFormat="false" ht="15" hidden="false" customHeight="false" outlineLevel="0" collapsed="false">
      <c r="A6398" s="7" t="s">
        <v>6452</v>
      </c>
      <c r="B6398" s="7" t="s">
        <v>12280</v>
      </c>
      <c r="C6398" s="44" t="n">
        <v>0</v>
      </c>
      <c r="D6398" s="44" t="n">
        <v>1</v>
      </c>
      <c r="E6398" s="38" t="n">
        <f aca="false">IFERROR(C6398/D6398,0)</f>
        <v>0</v>
      </c>
      <c r="F6398" s="45" t="n">
        <v>34</v>
      </c>
    </row>
    <row r="6399" customFormat="false" ht="15" hidden="false" customHeight="false" outlineLevel="0" collapsed="false">
      <c r="A6399" s="7" t="s">
        <v>2304</v>
      </c>
      <c r="B6399" s="7" t="s">
        <v>12293</v>
      </c>
      <c r="C6399" s="44" t="n">
        <v>0</v>
      </c>
      <c r="D6399" s="44" t="n">
        <v>1</v>
      </c>
      <c r="E6399" s="38" t="n">
        <f aca="false">IFERROR(C6399/D6399,0)</f>
        <v>0</v>
      </c>
      <c r="F6399" s="45" t="n">
        <v>18</v>
      </c>
    </row>
    <row r="6400" customFormat="false" ht="15" hidden="false" customHeight="false" outlineLevel="0" collapsed="false">
      <c r="A6400" s="7" t="s">
        <v>6338</v>
      </c>
      <c r="B6400" s="7" t="s">
        <v>12293</v>
      </c>
      <c r="C6400" s="44" t="n">
        <v>0</v>
      </c>
      <c r="D6400" s="44" t="n">
        <v>1</v>
      </c>
      <c r="E6400" s="38" t="n">
        <f aca="false">IFERROR(C6400/D6400,0)</f>
        <v>0</v>
      </c>
      <c r="F6400" s="45" t="n">
        <v>69</v>
      </c>
    </row>
    <row r="6401" customFormat="false" ht="15" hidden="false" customHeight="false" outlineLevel="0" collapsed="false">
      <c r="A6401" s="7" t="s">
        <v>4831</v>
      </c>
      <c r="B6401" s="7" t="s">
        <v>12288</v>
      </c>
      <c r="C6401" s="44" t="n">
        <v>0</v>
      </c>
      <c r="D6401" s="44" t="n">
        <v>1</v>
      </c>
      <c r="E6401" s="38" t="n">
        <f aca="false">IFERROR(C6401/D6401,0)</f>
        <v>0</v>
      </c>
      <c r="F6401" s="45" t="n">
        <v>43</v>
      </c>
    </row>
    <row r="6402" customFormat="false" ht="15" hidden="false" customHeight="false" outlineLevel="0" collapsed="false">
      <c r="A6402" s="7" t="s">
        <v>3985</v>
      </c>
      <c r="B6402" s="7" t="s">
        <v>12288</v>
      </c>
      <c r="C6402" s="44" t="n">
        <v>0</v>
      </c>
      <c r="D6402" s="44" t="n">
        <v>1</v>
      </c>
      <c r="E6402" s="38" t="n">
        <f aca="false">IFERROR(C6402/D6402,0)</f>
        <v>0</v>
      </c>
      <c r="F6402" s="45" t="n">
        <v>57</v>
      </c>
    </row>
    <row r="6403" customFormat="false" ht="15" hidden="false" customHeight="false" outlineLevel="0" collapsed="false">
      <c r="A6403" s="7" t="s">
        <v>6455</v>
      </c>
      <c r="B6403" s="7" t="s">
        <v>12285</v>
      </c>
      <c r="C6403" s="44" t="n">
        <v>0</v>
      </c>
      <c r="D6403" s="44" t="n">
        <v>1</v>
      </c>
      <c r="E6403" s="38" t="n">
        <f aca="false">IFERROR(C6403/D6403,0)</f>
        <v>0</v>
      </c>
      <c r="F6403" s="45" t="n">
        <v>46</v>
      </c>
    </row>
    <row r="6404" customFormat="false" ht="15" hidden="false" customHeight="false" outlineLevel="0" collapsed="false">
      <c r="A6404" s="7" t="s">
        <v>6942</v>
      </c>
      <c r="B6404" s="7" t="s">
        <v>12285</v>
      </c>
      <c r="C6404" s="44" t="n">
        <v>0</v>
      </c>
      <c r="D6404" s="44" t="n">
        <v>1</v>
      </c>
      <c r="E6404" s="38" t="n">
        <f aca="false">IFERROR(C6404/D6404,0)</f>
        <v>0</v>
      </c>
      <c r="F6404" s="45" t="n">
        <v>21</v>
      </c>
    </row>
    <row r="6405" customFormat="false" ht="15" hidden="false" customHeight="false" outlineLevel="0" collapsed="false">
      <c r="A6405" s="7" t="s">
        <v>8930</v>
      </c>
      <c r="B6405" s="7" t="s">
        <v>12291</v>
      </c>
      <c r="C6405" s="44" t="n">
        <v>0</v>
      </c>
      <c r="D6405" s="44" t="n">
        <v>1</v>
      </c>
      <c r="E6405" s="38" t="n">
        <f aca="false">IFERROR(C6405/D6405,0)</f>
        <v>0</v>
      </c>
      <c r="F6405" s="45" t="n">
        <v>43</v>
      </c>
    </row>
    <row r="6406" customFormat="false" ht="15" hidden="false" customHeight="false" outlineLevel="0" collapsed="false">
      <c r="A6406" s="7" t="s">
        <v>6822</v>
      </c>
      <c r="B6406" s="7" t="s">
        <v>12280</v>
      </c>
      <c r="C6406" s="44" t="n">
        <v>0</v>
      </c>
      <c r="D6406" s="44" t="n">
        <v>1</v>
      </c>
      <c r="E6406" s="38" t="n">
        <f aca="false">IFERROR(C6406/D6406,0)</f>
        <v>0</v>
      </c>
      <c r="F6406" s="45" t="n">
        <v>12</v>
      </c>
    </row>
    <row r="6407" customFormat="false" ht="15" hidden="false" customHeight="false" outlineLevel="0" collapsed="false">
      <c r="A6407" s="7" t="s">
        <v>9041</v>
      </c>
      <c r="B6407" s="7" t="s">
        <v>12280</v>
      </c>
      <c r="C6407" s="44" t="n">
        <v>0</v>
      </c>
      <c r="D6407" s="44" t="n">
        <v>1</v>
      </c>
      <c r="E6407" s="38" t="n">
        <f aca="false">IFERROR(C6407/D6407,0)</f>
        <v>0</v>
      </c>
      <c r="F6407" s="45" t="n">
        <v>15</v>
      </c>
    </row>
    <row r="6408" customFormat="false" ht="15" hidden="false" customHeight="false" outlineLevel="0" collapsed="false">
      <c r="A6408" s="7" t="s">
        <v>7439</v>
      </c>
      <c r="B6408" s="7" t="s">
        <v>12283</v>
      </c>
      <c r="C6408" s="44" t="n">
        <v>0</v>
      </c>
      <c r="D6408" s="44" t="n">
        <v>1</v>
      </c>
      <c r="E6408" s="38" t="n">
        <f aca="false">IFERROR(C6408/D6408,0)</f>
        <v>0</v>
      </c>
      <c r="F6408" s="45" t="n">
        <v>37</v>
      </c>
    </row>
    <row r="6409" customFormat="false" ht="15" hidden="false" customHeight="false" outlineLevel="0" collapsed="false">
      <c r="A6409" s="7" t="s">
        <v>7982</v>
      </c>
      <c r="B6409" s="7" t="s">
        <v>12289</v>
      </c>
      <c r="C6409" s="44" t="n">
        <v>0</v>
      </c>
      <c r="D6409" s="44" t="n">
        <v>1</v>
      </c>
      <c r="E6409" s="38" t="n">
        <f aca="false">IFERROR(C6409/D6409,0)</f>
        <v>0</v>
      </c>
      <c r="F6409" s="45" t="n">
        <v>9</v>
      </c>
    </row>
    <row r="6410" customFormat="false" ht="15" hidden="false" customHeight="false" outlineLevel="0" collapsed="false">
      <c r="A6410" s="7" t="s">
        <v>7442</v>
      </c>
      <c r="B6410" s="7" t="s">
        <v>12335</v>
      </c>
      <c r="C6410" s="44" t="n">
        <v>0</v>
      </c>
      <c r="D6410" s="44" t="n">
        <v>1</v>
      </c>
      <c r="E6410" s="38" t="n">
        <f aca="false">IFERROR(C6410/D6410,0)</f>
        <v>0</v>
      </c>
      <c r="F6410" s="45" t="n">
        <v>32</v>
      </c>
    </row>
    <row r="6411" customFormat="false" ht="15" hidden="false" customHeight="false" outlineLevel="0" collapsed="false">
      <c r="A6411" s="7" t="s">
        <v>4449</v>
      </c>
      <c r="B6411" s="7" t="s">
        <v>12280</v>
      </c>
      <c r="C6411" s="44" t="n">
        <v>0</v>
      </c>
      <c r="D6411" s="44" t="n">
        <v>1</v>
      </c>
      <c r="E6411" s="38" t="n">
        <f aca="false">IFERROR(C6411/D6411,0)</f>
        <v>0</v>
      </c>
      <c r="F6411" s="45" t="n">
        <v>11</v>
      </c>
    </row>
    <row r="6412" customFormat="false" ht="15" hidden="false" customHeight="false" outlineLevel="0" collapsed="false">
      <c r="A6412" s="7" t="s">
        <v>6457</v>
      </c>
      <c r="B6412" s="7" t="s">
        <v>12285</v>
      </c>
      <c r="C6412" s="44" t="n">
        <v>0</v>
      </c>
      <c r="D6412" s="44" t="n">
        <v>1</v>
      </c>
      <c r="E6412" s="38" t="n">
        <f aca="false">IFERROR(C6412/D6412,0)</f>
        <v>0</v>
      </c>
      <c r="F6412" s="45" t="n">
        <v>40</v>
      </c>
    </row>
    <row r="6413" customFormat="false" ht="15" hidden="false" customHeight="false" outlineLevel="0" collapsed="false">
      <c r="A6413" s="7" t="s">
        <v>5509</v>
      </c>
      <c r="B6413" s="7" t="s">
        <v>12285</v>
      </c>
      <c r="C6413" s="44" t="n">
        <v>0</v>
      </c>
      <c r="D6413" s="44" t="n">
        <v>1</v>
      </c>
      <c r="E6413" s="38" t="n">
        <f aca="false">IFERROR(C6413/D6413,0)</f>
        <v>0</v>
      </c>
      <c r="F6413" s="45" t="n">
        <v>24</v>
      </c>
    </row>
    <row r="6414" customFormat="false" ht="15" hidden="false" customHeight="false" outlineLevel="0" collapsed="false">
      <c r="A6414" s="7" t="s">
        <v>7444</v>
      </c>
      <c r="B6414" s="7" t="s">
        <v>12281</v>
      </c>
      <c r="C6414" s="44" t="n">
        <v>0</v>
      </c>
      <c r="D6414" s="44" t="n">
        <v>1</v>
      </c>
      <c r="E6414" s="38" t="n">
        <f aca="false">IFERROR(C6414/D6414,0)</f>
        <v>0</v>
      </c>
      <c r="F6414" s="45" t="n">
        <v>13</v>
      </c>
    </row>
    <row r="6415" customFormat="false" ht="15" hidden="false" customHeight="false" outlineLevel="0" collapsed="false">
      <c r="A6415" s="7" t="s">
        <v>6458</v>
      </c>
      <c r="B6415" s="7" t="s">
        <v>12285</v>
      </c>
      <c r="C6415" s="44" t="n">
        <v>0</v>
      </c>
      <c r="D6415" s="44" t="n">
        <v>1</v>
      </c>
      <c r="E6415" s="38" t="n">
        <f aca="false">IFERROR(C6415/D6415,0)</f>
        <v>0</v>
      </c>
      <c r="F6415" s="45" t="n">
        <v>5</v>
      </c>
    </row>
    <row r="6416" customFormat="false" ht="15" hidden="false" customHeight="false" outlineLevel="0" collapsed="false">
      <c r="A6416" s="7" t="s">
        <v>5857</v>
      </c>
      <c r="B6416" s="7" t="s">
        <v>12330</v>
      </c>
      <c r="C6416" s="44" t="n">
        <v>0</v>
      </c>
      <c r="D6416" s="44" t="n">
        <v>1</v>
      </c>
      <c r="E6416" s="38" t="n">
        <f aca="false">IFERROR(C6416/D6416,0)</f>
        <v>0</v>
      </c>
      <c r="F6416" s="45" t="n">
        <v>29</v>
      </c>
    </row>
    <row r="6417" customFormat="false" ht="15" hidden="false" customHeight="false" outlineLevel="0" collapsed="false">
      <c r="A6417" s="7" t="s">
        <v>4770</v>
      </c>
      <c r="B6417" s="7" t="s">
        <v>12322</v>
      </c>
      <c r="C6417" s="44" t="n">
        <v>0</v>
      </c>
      <c r="D6417" s="44" t="n">
        <v>1</v>
      </c>
      <c r="E6417" s="38" t="n">
        <f aca="false">IFERROR(C6417/D6417,0)</f>
        <v>0</v>
      </c>
      <c r="F6417" s="45" t="n">
        <v>24</v>
      </c>
    </row>
    <row r="6418" customFormat="false" ht="15" hidden="false" customHeight="false" outlineLevel="0" collapsed="false">
      <c r="A6418" s="7" t="s">
        <v>6950</v>
      </c>
      <c r="B6418" s="7" t="s">
        <v>12378</v>
      </c>
      <c r="C6418" s="44" t="n">
        <v>0</v>
      </c>
      <c r="D6418" s="44" t="n">
        <v>1</v>
      </c>
      <c r="E6418" s="38" t="n">
        <f aca="false">IFERROR(C6418/D6418,0)</f>
        <v>0</v>
      </c>
      <c r="F6418" s="45" t="n">
        <v>19</v>
      </c>
    </row>
    <row r="6419" customFormat="false" ht="15" hidden="false" customHeight="false" outlineLevel="0" collapsed="false">
      <c r="A6419" s="7" t="s">
        <v>5512</v>
      </c>
      <c r="B6419" s="7" t="s">
        <v>12339</v>
      </c>
      <c r="C6419" s="44" t="n">
        <v>0</v>
      </c>
      <c r="D6419" s="44" t="n">
        <v>1</v>
      </c>
      <c r="E6419" s="38" t="n">
        <f aca="false">IFERROR(C6419/D6419,0)</f>
        <v>0</v>
      </c>
      <c r="F6419" s="45" t="n">
        <v>28</v>
      </c>
    </row>
    <row r="6420" customFormat="false" ht="15" hidden="false" customHeight="false" outlineLevel="0" collapsed="false">
      <c r="A6420" s="7" t="s">
        <v>2443</v>
      </c>
      <c r="B6420" s="7" t="s">
        <v>12313</v>
      </c>
      <c r="C6420" s="44" t="n">
        <v>0</v>
      </c>
      <c r="D6420" s="44" t="n">
        <v>1</v>
      </c>
      <c r="E6420" s="38" t="n">
        <f aca="false">IFERROR(C6420/D6420,0)</f>
        <v>0</v>
      </c>
      <c r="F6420" s="45" t="n">
        <v>2</v>
      </c>
    </row>
    <row r="6421" customFormat="false" ht="15" hidden="false" customHeight="false" outlineLevel="0" collapsed="false">
      <c r="A6421" s="7" t="s">
        <v>5513</v>
      </c>
      <c r="B6421" s="7" t="s">
        <v>12326</v>
      </c>
      <c r="C6421" s="44" t="n">
        <v>0</v>
      </c>
      <c r="D6421" s="44" t="n">
        <v>1</v>
      </c>
      <c r="E6421" s="38" t="n">
        <f aca="false">IFERROR(C6421/D6421,0)</f>
        <v>0</v>
      </c>
      <c r="F6421" s="45" t="n">
        <v>47</v>
      </c>
    </row>
    <row r="6422" customFormat="false" ht="15" hidden="false" customHeight="false" outlineLevel="0" collapsed="false">
      <c r="A6422" s="7" t="s">
        <v>5516</v>
      </c>
      <c r="B6422" s="7" t="s">
        <v>12358</v>
      </c>
      <c r="C6422" s="44" t="n">
        <v>0</v>
      </c>
      <c r="D6422" s="44" t="n">
        <v>1</v>
      </c>
      <c r="E6422" s="38" t="n">
        <f aca="false">IFERROR(C6422/D6422,0)</f>
        <v>0</v>
      </c>
      <c r="F6422" s="45" t="n">
        <v>48</v>
      </c>
    </row>
    <row r="6423" customFormat="false" ht="15" hidden="false" customHeight="false" outlineLevel="0" collapsed="false">
      <c r="A6423" s="7" t="s">
        <v>3062</v>
      </c>
      <c r="B6423" s="7" t="s">
        <v>12289</v>
      </c>
      <c r="C6423" s="44" t="n">
        <v>0</v>
      </c>
      <c r="D6423" s="44" t="n">
        <v>1</v>
      </c>
      <c r="E6423" s="38" t="n">
        <f aca="false">IFERROR(C6423/D6423,0)</f>
        <v>0</v>
      </c>
      <c r="F6423" s="45" t="n">
        <v>10</v>
      </c>
    </row>
    <row r="6424" customFormat="false" ht="15" hidden="false" customHeight="false" outlineLevel="0" collapsed="false">
      <c r="A6424" s="7" t="s">
        <v>4039</v>
      </c>
      <c r="B6424" s="7" t="s">
        <v>12287</v>
      </c>
      <c r="C6424" s="44" t="n">
        <v>0</v>
      </c>
      <c r="D6424" s="44" t="n">
        <v>1</v>
      </c>
      <c r="E6424" s="38" t="n">
        <f aca="false">IFERROR(C6424/D6424,0)</f>
        <v>0</v>
      </c>
      <c r="F6424" s="45" t="n">
        <v>37</v>
      </c>
    </row>
    <row r="6425" customFormat="false" ht="15" hidden="false" customHeight="false" outlineLevel="0" collapsed="false">
      <c r="A6425" s="7" t="s">
        <v>9053</v>
      </c>
      <c r="B6425" s="7" t="s">
        <v>12358</v>
      </c>
      <c r="C6425" s="44" t="n">
        <v>0</v>
      </c>
      <c r="D6425" s="44" t="n">
        <v>1</v>
      </c>
      <c r="E6425" s="38" t="n">
        <f aca="false">IFERROR(C6425/D6425,0)</f>
        <v>0</v>
      </c>
      <c r="F6425" s="45" t="n">
        <v>42</v>
      </c>
    </row>
    <row r="6426" customFormat="false" ht="15" hidden="false" customHeight="false" outlineLevel="0" collapsed="false">
      <c r="A6426" s="7" t="s">
        <v>2779</v>
      </c>
      <c r="B6426" s="7" t="s">
        <v>12303</v>
      </c>
      <c r="C6426" s="44" t="n">
        <v>0</v>
      </c>
      <c r="D6426" s="44" t="n">
        <v>1</v>
      </c>
      <c r="E6426" s="38" t="n">
        <f aca="false">IFERROR(C6426/D6426,0)</f>
        <v>0</v>
      </c>
      <c r="F6426" s="45" t="n">
        <v>31</v>
      </c>
    </row>
    <row r="6427" customFormat="false" ht="15" hidden="false" customHeight="false" outlineLevel="0" collapsed="false">
      <c r="A6427" s="7" t="s">
        <v>5364</v>
      </c>
      <c r="B6427" s="7" t="s">
        <v>12285</v>
      </c>
      <c r="C6427" s="44" t="n">
        <v>0</v>
      </c>
      <c r="D6427" s="44" t="n">
        <v>1</v>
      </c>
      <c r="E6427" s="38" t="n">
        <f aca="false">IFERROR(C6427/D6427,0)</f>
        <v>0</v>
      </c>
      <c r="F6427" s="45" t="n">
        <v>26</v>
      </c>
    </row>
    <row r="6428" customFormat="false" ht="15" hidden="false" customHeight="false" outlineLevel="0" collapsed="false">
      <c r="A6428" s="7" t="s">
        <v>2621</v>
      </c>
      <c r="B6428" s="7" t="s">
        <v>12294</v>
      </c>
      <c r="C6428" s="44" t="n">
        <v>0</v>
      </c>
      <c r="D6428" s="44" t="n">
        <v>1</v>
      </c>
      <c r="E6428" s="38" t="n">
        <f aca="false">IFERROR(C6428/D6428,0)</f>
        <v>0</v>
      </c>
      <c r="F6428" s="45" t="n">
        <v>48</v>
      </c>
    </row>
    <row r="6429" customFormat="false" ht="15" hidden="false" customHeight="false" outlineLevel="0" collapsed="false">
      <c r="A6429" s="7" t="s">
        <v>2305</v>
      </c>
      <c r="B6429" s="7" t="s">
        <v>12323</v>
      </c>
      <c r="C6429" s="44" t="n">
        <v>0</v>
      </c>
      <c r="D6429" s="44" t="n">
        <v>1</v>
      </c>
      <c r="E6429" s="38" t="n">
        <f aca="false">IFERROR(C6429/D6429,0)</f>
        <v>0</v>
      </c>
      <c r="F6429" s="45" t="n">
        <v>7</v>
      </c>
    </row>
    <row r="6430" customFormat="false" ht="15" hidden="false" customHeight="false" outlineLevel="0" collapsed="false">
      <c r="A6430" s="7" t="s">
        <v>2450</v>
      </c>
      <c r="B6430" s="7" t="s">
        <v>12315</v>
      </c>
      <c r="C6430" s="44" t="n">
        <v>0</v>
      </c>
      <c r="D6430" s="44" t="n">
        <v>1</v>
      </c>
      <c r="E6430" s="38" t="n">
        <f aca="false">IFERROR(C6430/D6430,0)</f>
        <v>0</v>
      </c>
      <c r="F6430" s="45" t="n">
        <v>25</v>
      </c>
    </row>
    <row r="6431" customFormat="false" ht="15" hidden="false" customHeight="false" outlineLevel="0" collapsed="false">
      <c r="A6431" s="7" t="s">
        <v>3003</v>
      </c>
      <c r="B6431" s="7" t="s">
        <v>12282</v>
      </c>
      <c r="C6431" s="44" t="n">
        <v>0</v>
      </c>
      <c r="D6431" s="44" t="n">
        <v>1</v>
      </c>
      <c r="E6431" s="38" t="n">
        <f aca="false">IFERROR(C6431/D6431,0)</f>
        <v>0</v>
      </c>
      <c r="F6431" s="45" t="n">
        <v>29</v>
      </c>
    </row>
    <row r="6432" customFormat="false" ht="15" hidden="false" customHeight="false" outlineLevel="0" collapsed="false">
      <c r="A6432" s="7" t="s">
        <v>6470</v>
      </c>
      <c r="B6432" s="7" t="s">
        <v>12309</v>
      </c>
      <c r="C6432" s="44" t="n">
        <v>0</v>
      </c>
      <c r="D6432" s="44" t="n">
        <v>1</v>
      </c>
      <c r="E6432" s="38" t="n">
        <f aca="false">IFERROR(C6432/D6432,0)</f>
        <v>0</v>
      </c>
      <c r="F6432" s="45" t="n">
        <v>11</v>
      </c>
    </row>
    <row r="6433" customFormat="false" ht="15" hidden="false" customHeight="false" outlineLevel="0" collapsed="false">
      <c r="A6433" s="7" t="s">
        <v>2366</v>
      </c>
      <c r="B6433" s="7" t="s">
        <v>12289</v>
      </c>
      <c r="C6433" s="44" t="n">
        <v>0</v>
      </c>
      <c r="D6433" s="44" t="n">
        <v>1</v>
      </c>
      <c r="E6433" s="38" t="n">
        <f aca="false">IFERROR(C6433/D6433,0)</f>
        <v>0</v>
      </c>
      <c r="F6433" s="45" t="n">
        <v>8</v>
      </c>
    </row>
    <row r="6434" customFormat="false" ht="15" hidden="false" customHeight="false" outlineLevel="0" collapsed="false">
      <c r="A6434" s="7" t="s">
        <v>4767</v>
      </c>
      <c r="B6434" s="7" t="s">
        <v>12323</v>
      </c>
      <c r="C6434" s="44" t="n">
        <v>0</v>
      </c>
      <c r="D6434" s="44" t="n">
        <v>1</v>
      </c>
      <c r="E6434" s="38" t="n">
        <f aca="false">IFERROR(C6434/D6434,0)</f>
        <v>0</v>
      </c>
      <c r="F6434" s="45" t="n">
        <v>12</v>
      </c>
    </row>
    <row r="6435" customFormat="false" ht="15" hidden="false" customHeight="false" outlineLevel="0" collapsed="false">
      <c r="A6435" s="7" t="s">
        <v>7460</v>
      </c>
      <c r="B6435" s="7" t="s">
        <v>12285</v>
      </c>
      <c r="C6435" s="44" t="n">
        <v>0</v>
      </c>
      <c r="D6435" s="44" t="n">
        <v>1</v>
      </c>
      <c r="E6435" s="38" t="n">
        <f aca="false">IFERROR(C6435/D6435,0)</f>
        <v>0</v>
      </c>
      <c r="F6435" s="45" t="n">
        <v>8</v>
      </c>
    </row>
    <row r="6436" customFormat="false" ht="15" hidden="false" customHeight="false" outlineLevel="0" collapsed="false">
      <c r="A6436" s="7" t="s">
        <v>3720</v>
      </c>
      <c r="B6436" s="7" t="s">
        <v>12358</v>
      </c>
      <c r="C6436" s="44" t="n">
        <v>0</v>
      </c>
      <c r="D6436" s="44" t="n">
        <v>1</v>
      </c>
      <c r="E6436" s="38" t="n">
        <f aca="false">IFERROR(C6436/D6436,0)</f>
        <v>0</v>
      </c>
      <c r="F6436" s="45" t="n">
        <v>43</v>
      </c>
    </row>
    <row r="6437" customFormat="false" ht="15" hidden="false" customHeight="false" outlineLevel="0" collapsed="false">
      <c r="A6437" s="7" t="s">
        <v>5523</v>
      </c>
      <c r="B6437" s="7" t="s">
        <v>12285</v>
      </c>
      <c r="C6437" s="44" t="n">
        <v>0</v>
      </c>
      <c r="D6437" s="44" t="n">
        <v>1</v>
      </c>
      <c r="E6437" s="38" t="n">
        <f aca="false">IFERROR(C6437/D6437,0)</f>
        <v>0</v>
      </c>
      <c r="F6437" s="45" t="n">
        <v>39</v>
      </c>
    </row>
    <row r="6438" customFormat="false" ht="15" hidden="false" customHeight="false" outlineLevel="0" collapsed="false">
      <c r="A6438" s="7" t="s">
        <v>5358</v>
      </c>
      <c r="B6438" s="7" t="s">
        <v>12284</v>
      </c>
      <c r="C6438" s="44" t="n">
        <v>0</v>
      </c>
      <c r="D6438" s="44" t="n">
        <v>1</v>
      </c>
      <c r="E6438" s="38" t="n">
        <f aca="false">IFERROR(C6438/D6438,0)</f>
        <v>0</v>
      </c>
      <c r="F6438" s="45" t="n">
        <v>68</v>
      </c>
    </row>
    <row r="6439" customFormat="false" ht="15" hidden="false" customHeight="false" outlineLevel="0" collapsed="false">
      <c r="A6439" s="7" t="s">
        <v>4933</v>
      </c>
      <c r="B6439" s="7" t="s">
        <v>12293</v>
      </c>
      <c r="C6439" s="44" t="n">
        <v>0</v>
      </c>
      <c r="D6439" s="44" t="n">
        <v>1</v>
      </c>
      <c r="E6439" s="38" t="n">
        <f aca="false">IFERROR(C6439/D6439,0)</f>
        <v>0</v>
      </c>
      <c r="F6439" s="45" t="n">
        <v>28</v>
      </c>
    </row>
    <row r="6440" customFormat="false" ht="15" hidden="false" customHeight="false" outlineLevel="0" collapsed="false">
      <c r="A6440" s="7" t="s">
        <v>8389</v>
      </c>
      <c r="B6440" s="7" t="s">
        <v>12292</v>
      </c>
      <c r="C6440" s="44" t="n">
        <v>0</v>
      </c>
      <c r="D6440" s="44" t="n">
        <v>1</v>
      </c>
      <c r="E6440" s="38" t="n">
        <f aca="false">IFERROR(C6440/D6440,0)</f>
        <v>0</v>
      </c>
      <c r="F6440" s="45" t="n">
        <v>39</v>
      </c>
    </row>
    <row r="6441" customFormat="false" ht="15" hidden="false" customHeight="false" outlineLevel="0" collapsed="false">
      <c r="A6441" s="7" t="s">
        <v>2802</v>
      </c>
      <c r="B6441" s="7" t="s">
        <v>12286</v>
      </c>
      <c r="C6441" s="44" t="n">
        <v>0</v>
      </c>
      <c r="D6441" s="44" t="n">
        <v>1</v>
      </c>
      <c r="E6441" s="38" t="n">
        <f aca="false">IFERROR(C6441/D6441,0)</f>
        <v>0</v>
      </c>
      <c r="F6441" s="45" t="n">
        <v>11</v>
      </c>
    </row>
    <row r="6442" customFormat="false" ht="15" hidden="false" customHeight="false" outlineLevel="0" collapsed="false">
      <c r="A6442" s="7" t="s">
        <v>2315</v>
      </c>
      <c r="B6442" s="7" t="s">
        <v>12345</v>
      </c>
      <c r="C6442" s="44" t="n">
        <v>0</v>
      </c>
      <c r="D6442" s="44" t="n">
        <v>1</v>
      </c>
      <c r="E6442" s="38" t="n">
        <f aca="false">IFERROR(C6442/D6442,0)</f>
        <v>0</v>
      </c>
      <c r="F6442" s="45" t="n">
        <v>9</v>
      </c>
    </row>
    <row r="6443" customFormat="false" ht="15" hidden="false" customHeight="false" outlineLevel="0" collapsed="false">
      <c r="A6443" s="7" t="s">
        <v>6600</v>
      </c>
      <c r="B6443" s="7" t="s">
        <v>12313</v>
      </c>
      <c r="C6443" s="44" t="n">
        <v>0</v>
      </c>
      <c r="D6443" s="44" t="n">
        <v>1</v>
      </c>
      <c r="E6443" s="38" t="n">
        <f aca="false">IFERROR(C6443/D6443,0)</f>
        <v>0</v>
      </c>
      <c r="F6443" s="45" t="n">
        <v>8</v>
      </c>
    </row>
    <row r="6444" customFormat="false" ht="15" hidden="false" customHeight="false" outlineLevel="0" collapsed="false">
      <c r="A6444" s="7" t="s">
        <v>4128</v>
      </c>
      <c r="B6444" s="7" t="s">
        <v>12298</v>
      </c>
      <c r="C6444" s="44" t="n">
        <v>0</v>
      </c>
      <c r="D6444" s="44" t="n">
        <v>1</v>
      </c>
      <c r="E6444" s="38" t="n">
        <f aca="false">IFERROR(C6444/D6444,0)</f>
        <v>0</v>
      </c>
      <c r="F6444" s="45" t="n">
        <v>85</v>
      </c>
    </row>
    <row r="6445" customFormat="false" ht="15" hidden="false" customHeight="false" outlineLevel="0" collapsed="false">
      <c r="A6445" s="7" t="s">
        <v>2374</v>
      </c>
      <c r="B6445" s="7" t="s">
        <v>12289</v>
      </c>
      <c r="C6445" s="44" t="n">
        <v>0</v>
      </c>
      <c r="D6445" s="44" t="n">
        <v>1</v>
      </c>
      <c r="E6445" s="38" t="n">
        <f aca="false">IFERROR(C6445/D6445,0)</f>
        <v>0</v>
      </c>
      <c r="F6445" s="45" t="n">
        <v>21</v>
      </c>
    </row>
    <row r="6446" customFormat="false" ht="15" hidden="false" customHeight="false" outlineLevel="0" collapsed="false">
      <c r="A6446" s="7" t="s">
        <v>3527</v>
      </c>
      <c r="B6446" s="7" t="s">
        <v>12323</v>
      </c>
      <c r="C6446" s="44" t="n">
        <v>0</v>
      </c>
      <c r="D6446" s="44" t="n">
        <v>1</v>
      </c>
      <c r="E6446" s="38" t="n">
        <f aca="false">IFERROR(C6446/D6446,0)</f>
        <v>0</v>
      </c>
      <c r="F6446" s="45" t="n">
        <v>28</v>
      </c>
    </row>
    <row r="6447" customFormat="false" ht="15" hidden="false" customHeight="false" outlineLevel="0" collapsed="false">
      <c r="A6447" s="7" t="s">
        <v>3163</v>
      </c>
      <c r="B6447" s="7" t="s">
        <v>12310</v>
      </c>
      <c r="C6447" s="44" t="n">
        <v>0</v>
      </c>
      <c r="D6447" s="44" t="n">
        <v>1</v>
      </c>
      <c r="E6447" s="38" t="n">
        <f aca="false">IFERROR(C6447/D6447,0)</f>
        <v>0</v>
      </c>
      <c r="F6447" s="45" t="n">
        <v>7</v>
      </c>
    </row>
    <row r="6448" customFormat="false" ht="15" hidden="false" customHeight="false" outlineLevel="0" collapsed="false">
      <c r="A6448" s="7" t="s">
        <v>3202</v>
      </c>
      <c r="B6448" s="7" t="s">
        <v>12315</v>
      </c>
      <c r="C6448" s="44" t="n">
        <v>0</v>
      </c>
      <c r="D6448" s="44" t="n">
        <v>1</v>
      </c>
      <c r="E6448" s="38" t="n">
        <f aca="false">IFERROR(C6448/D6448,0)</f>
        <v>0</v>
      </c>
      <c r="F6448" s="45" t="n">
        <v>63</v>
      </c>
    </row>
    <row r="6449" customFormat="false" ht="15" hidden="false" customHeight="false" outlineLevel="0" collapsed="false">
      <c r="A6449" s="7" t="s">
        <v>7285</v>
      </c>
      <c r="B6449" s="7" t="s">
        <v>12323</v>
      </c>
      <c r="C6449" s="44" t="n">
        <v>0</v>
      </c>
      <c r="D6449" s="44" t="n">
        <v>1</v>
      </c>
      <c r="E6449" s="38" t="n">
        <f aca="false">IFERROR(C6449/D6449,0)</f>
        <v>0</v>
      </c>
      <c r="F6449" s="45" t="n">
        <v>5</v>
      </c>
    </row>
    <row r="6450" customFormat="false" ht="15" hidden="false" customHeight="false" outlineLevel="0" collapsed="false">
      <c r="A6450" s="7" t="s">
        <v>6972</v>
      </c>
      <c r="B6450" s="7" t="s">
        <v>12284</v>
      </c>
      <c r="C6450" s="44" t="n">
        <v>0</v>
      </c>
      <c r="D6450" s="44" t="n">
        <v>1</v>
      </c>
      <c r="E6450" s="38" t="n">
        <f aca="false">IFERROR(C6450/D6450,0)</f>
        <v>0</v>
      </c>
      <c r="F6450" s="45" t="n">
        <v>44</v>
      </c>
    </row>
    <row r="6451" customFormat="false" ht="15" hidden="false" customHeight="false" outlineLevel="0" collapsed="false">
      <c r="A6451" s="7" t="s">
        <v>5350</v>
      </c>
      <c r="B6451" s="7" t="s">
        <v>12303</v>
      </c>
      <c r="C6451" s="44" t="n">
        <v>0</v>
      </c>
      <c r="D6451" s="44" t="n">
        <v>1</v>
      </c>
      <c r="E6451" s="38" t="n">
        <f aca="false">IFERROR(C6451/D6451,0)</f>
        <v>0</v>
      </c>
      <c r="F6451" s="45" t="n">
        <v>14</v>
      </c>
    </row>
    <row r="6452" customFormat="false" ht="15" hidden="false" customHeight="false" outlineLevel="0" collapsed="false">
      <c r="A6452" s="7" t="s">
        <v>7145</v>
      </c>
      <c r="B6452" s="7" t="s">
        <v>12285</v>
      </c>
      <c r="C6452" s="44" t="n">
        <v>0</v>
      </c>
      <c r="D6452" s="44" t="n">
        <v>1</v>
      </c>
      <c r="E6452" s="38" t="n">
        <f aca="false">IFERROR(C6452/D6452,0)</f>
        <v>0</v>
      </c>
      <c r="F6452" s="45" t="n">
        <v>11</v>
      </c>
    </row>
    <row r="6453" customFormat="false" ht="15" hidden="false" customHeight="false" outlineLevel="0" collapsed="false">
      <c r="A6453" s="7" t="s">
        <v>2732</v>
      </c>
      <c r="B6453" s="7" t="s">
        <v>12298</v>
      </c>
      <c r="C6453" s="44" t="n">
        <v>0</v>
      </c>
      <c r="D6453" s="44" t="n">
        <v>1</v>
      </c>
      <c r="E6453" s="38" t="n">
        <f aca="false">IFERROR(C6453/D6453,0)</f>
        <v>0</v>
      </c>
      <c r="F6453" s="45" t="n">
        <v>32</v>
      </c>
    </row>
    <row r="6454" customFormat="false" ht="15" hidden="false" customHeight="false" outlineLevel="0" collapsed="false">
      <c r="A6454" s="7" t="s">
        <v>2646</v>
      </c>
      <c r="B6454" s="7" t="s">
        <v>12280</v>
      </c>
      <c r="C6454" s="44" t="n">
        <v>0</v>
      </c>
      <c r="D6454" s="44" t="n">
        <v>1</v>
      </c>
      <c r="E6454" s="38" t="n">
        <f aca="false">IFERROR(C6454/D6454,0)</f>
        <v>0</v>
      </c>
      <c r="F6454" s="45" t="n">
        <v>33</v>
      </c>
    </row>
    <row r="6455" customFormat="false" ht="15" hidden="false" customHeight="false" outlineLevel="0" collapsed="false">
      <c r="A6455" s="7" t="s">
        <v>8524</v>
      </c>
      <c r="B6455" s="7" t="s">
        <v>12282</v>
      </c>
      <c r="C6455" s="44" t="n">
        <v>0</v>
      </c>
      <c r="D6455" s="44" t="n">
        <v>1</v>
      </c>
      <c r="E6455" s="38" t="n">
        <f aca="false">IFERROR(C6455/D6455,0)</f>
        <v>0</v>
      </c>
      <c r="F6455" s="45" t="n">
        <v>34</v>
      </c>
    </row>
    <row r="6456" customFormat="false" ht="15" hidden="false" customHeight="false" outlineLevel="0" collapsed="false">
      <c r="A6456" s="7" t="s">
        <v>6802</v>
      </c>
      <c r="B6456" s="7" t="s">
        <v>12284</v>
      </c>
      <c r="C6456" s="44" t="n">
        <v>0</v>
      </c>
      <c r="D6456" s="44" t="n">
        <v>1</v>
      </c>
      <c r="E6456" s="38" t="n">
        <f aca="false">IFERROR(C6456/D6456,0)</f>
        <v>0</v>
      </c>
      <c r="F6456" s="45" t="n">
        <v>58</v>
      </c>
    </row>
    <row r="6457" customFormat="false" ht="15" hidden="false" customHeight="false" outlineLevel="0" collapsed="false">
      <c r="A6457" s="7" t="s">
        <v>6317</v>
      </c>
      <c r="B6457" s="7" t="s">
        <v>12280</v>
      </c>
      <c r="C6457" s="44" t="n">
        <v>0</v>
      </c>
      <c r="D6457" s="44" t="n">
        <v>1</v>
      </c>
      <c r="E6457" s="38" t="n">
        <f aca="false">IFERROR(C6457/D6457,0)</f>
        <v>0</v>
      </c>
      <c r="F6457" s="45" t="n">
        <v>5</v>
      </c>
    </row>
    <row r="6458" customFormat="false" ht="15" hidden="false" customHeight="false" outlineLevel="0" collapsed="false">
      <c r="A6458" s="7" t="s">
        <v>6316</v>
      </c>
      <c r="B6458" s="7" t="s">
        <v>12285</v>
      </c>
      <c r="C6458" s="44" t="n">
        <v>0</v>
      </c>
      <c r="D6458" s="44" t="n">
        <v>1</v>
      </c>
      <c r="E6458" s="38" t="n">
        <f aca="false">IFERROR(C6458/D6458,0)</f>
        <v>0</v>
      </c>
      <c r="F6458" s="45" t="n">
        <v>24</v>
      </c>
    </row>
    <row r="6459" customFormat="false" ht="15" hidden="false" customHeight="false" outlineLevel="0" collapsed="false">
      <c r="A6459" s="7" t="s">
        <v>2309</v>
      </c>
      <c r="B6459" s="7" t="s">
        <v>12290</v>
      </c>
      <c r="C6459" s="44" t="n">
        <v>0</v>
      </c>
      <c r="D6459" s="44" t="n">
        <v>1</v>
      </c>
      <c r="E6459" s="38" t="n">
        <f aca="false">IFERROR(C6459/D6459,0)</f>
        <v>0</v>
      </c>
      <c r="F6459" s="45" t="n">
        <v>45</v>
      </c>
    </row>
    <row r="6460" customFormat="false" ht="15" hidden="false" customHeight="false" outlineLevel="0" collapsed="false">
      <c r="A6460" s="7" t="s">
        <v>5832</v>
      </c>
      <c r="B6460" s="7" t="s">
        <v>12284</v>
      </c>
      <c r="C6460" s="44" t="n">
        <v>0</v>
      </c>
      <c r="D6460" s="44" t="n">
        <v>1</v>
      </c>
      <c r="E6460" s="38" t="n">
        <f aca="false">IFERROR(C6460/D6460,0)</f>
        <v>0</v>
      </c>
      <c r="F6460" s="45" t="n">
        <v>59</v>
      </c>
    </row>
    <row r="6461" customFormat="false" ht="15" hidden="false" customHeight="false" outlineLevel="0" collapsed="false">
      <c r="A6461" s="7" t="s">
        <v>7278</v>
      </c>
      <c r="B6461" s="7" t="s">
        <v>12285</v>
      </c>
      <c r="C6461" s="44" t="n">
        <v>0</v>
      </c>
      <c r="D6461" s="44" t="n">
        <v>1</v>
      </c>
      <c r="E6461" s="38" t="n">
        <f aca="false">IFERROR(C6461/D6461,0)</f>
        <v>0</v>
      </c>
      <c r="F6461" s="45" t="n">
        <v>21</v>
      </c>
    </row>
    <row r="6462" customFormat="false" ht="15" hidden="false" customHeight="false" outlineLevel="0" collapsed="false">
      <c r="A6462" s="7" t="s">
        <v>3580</v>
      </c>
      <c r="B6462" s="7" t="s">
        <v>12313</v>
      </c>
      <c r="C6462" s="44" t="n">
        <v>0</v>
      </c>
      <c r="D6462" s="44" t="n">
        <v>1</v>
      </c>
      <c r="E6462" s="38" t="n">
        <f aca="false">IFERROR(C6462/D6462,0)</f>
        <v>0</v>
      </c>
      <c r="F6462" s="45" t="n">
        <v>5</v>
      </c>
    </row>
    <row r="6463" customFormat="false" ht="15" hidden="false" customHeight="false" outlineLevel="0" collapsed="false">
      <c r="A6463" s="7" t="s">
        <v>2359</v>
      </c>
      <c r="B6463" s="7" t="s">
        <v>12294</v>
      </c>
      <c r="C6463" s="44" t="n">
        <v>0</v>
      </c>
      <c r="D6463" s="44" t="n">
        <v>1</v>
      </c>
      <c r="E6463" s="38" t="n">
        <f aca="false">IFERROR(C6463/D6463,0)</f>
        <v>0</v>
      </c>
      <c r="F6463" s="45" t="n">
        <v>26</v>
      </c>
    </row>
    <row r="6464" customFormat="false" ht="15" hidden="false" customHeight="false" outlineLevel="0" collapsed="false">
      <c r="A6464" s="7" t="s">
        <v>2359</v>
      </c>
      <c r="B6464" s="7" t="s">
        <v>12293</v>
      </c>
      <c r="C6464" s="44" t="n">
        <v>0</v>
      </c>
      <c r="D6464" s="44" t="n">
        <v>1</v>
      </c>
      <c r="E6464" s="38" t="n">
        <f aca="false">IFERROR(C6464/D6464,0)</f>
        <v>0</v>
      </c>
      <c r="F6464" s="45" t="n">
        <v>30</v>
      </c>
    </row>
    <row r="6465" customFormat="false" ht="15" hidden="false" customHeight="false" outlineLevel="0" collapsed="false">
      <c r="A6465" s="7" t="s">
        <v>5531</v>
      </c>
      <c r="B6465" s="7" t="s">
        <v>12285</v>
      </c>
      <c r="C6465" s="44" t="n">
        <v>0</v>
      </c>
      <c r="D6465" s="44" t="n">
        <v>1</v>
      </c>
      <c r="E6465" s="38" t="n">
        <f aca="false">IFERROR(C6465/D6465,0)</f>
        <v>0</v>
      </c>
      <c r="F6465" s="45" t="n">
        <v>14</v>
      </c>
    </row>
    <row r="6466" customFormat="false" ht="15" hidden="false" customHeight="false" outlineLevel="0" collapsed="false">
      <c r="A6466" s="7" t="s">
        <v>8558</v>
      </c>
      <c r="B6466" s="7" t="s">
        <v>12285</v>
      </c>
      <c r="C6466" s="44" t="n">
        <v>0</v>
      </c>
      <c r="D6466" s="44" t="n">
        <v>1</v>
      </c>
      <c r="E6466" s="38" t="n">
        <f aca="false">IFERROR(C6466/D6466,0)</f>
        <v>0</v>
      </c>
      <c r="F6466" s="45" t="n">
        <v>20</v>
      </c>
    </row>
    <row r="6467" customFormat="false" ht="15" hidden="false" customHeight="false" outlineLevel="0" collapsed="false">
      <c r="A6467" s="7" t="s">
        <v>6976</v>
      </c>
      <c r="B6467" s="7" t="s">
        <v>12281</v>
      </c>
      <c r="C6467" s="44" t="n">
        <v>0</v>
      </c>
      <c r="D6467" s="44" t="n">
        <v>1</v>
      </c>
      <c r="E6467" s="38" t="n">
        <f aca="false">IFERROR(C6467/D6467,0)</f>
        <v>0</v>
      </c>
      <c r="F6467" s="45" t="n">
        <v>23</v>
      </c>
    </row>
    <row r="6468" customFormat="false" ht="15" hidden="false" customHeight="false" outlineLevel="0" collapsed="false">
      <c r="A6468" s="7" t="s">
        <v>6793</v>
      </c>
      <c r="B6468" s="7" t="s">
        <v>12285</v>
      </c>
      <c r="C6468" s="44" t="n">
        <v>0</v>
      </c>
      <c r="D6468" s="44" t="n">
        <v>1</v>
      </c>
      <c r="E6468" s="38" t="n">
        <f aca="false">IFERROR(C6468/D6468,0)</f>
        <v>0</v>
      </c>
      <c r="F6468" s="45" t="n">
        <v>15</v>
      </c>
    </row>
    <row r="6469" customFormat="false" ht="15" hidden="false" customHeight="false" outlineLevel="0" collapsed="false">
      <c r="A6469" s="7" t="s">
        <v>5201</v>
      </c>
      <c r="B6469" s="7" t="s">
        <v>12285</v>
      </c>
      <c r="C6469" s="44" t="n">
        <v>0</v>
      </c>
      <c r="D6469" s="44" t="n">
        <v>1</v>
      </c>
      <c r="E6469" s="38" t="n">
        <f aca="false">IFERROR(C6469/D6469,0)</f>
        <v>0</v>
      </c>
      <c r="F6469" s="45" t="n">
        <v>28</v>
      </c>
    </row>
    <row r="6470" customFormat="false" ht="15" hidden="false" customHeight="false" outlineLevel="0" collapsed="false">
      <c r="A6470" s="7" t="s">
        <v>6481</v>
      </c>
      <c r="B6470" s="7" t="s">
        <v>12285</v>
      </c>
      <c r="C6470" s="44" t="n">
        <v>0</v>
      </c>
      <c r="D6470" s="44" t="n">
        <v>1</v>
      </c>
      <c r="E6470" s="38" t="n">
        <f aca="false">IFERROR(C6470/D6470,0)</f>
        <v>0</v>
      </c>
      <c r="F6470" s="45" t="n">
        <v>17</v>
      </c>
    </row>
    <row r="6471" customFormat="false" ht="15" hidden="false" customHeight="false" outlineLevel="0" collapsed="false">
      <c r="A6471" s="7" t="s">
        <v>2358</v>
      </c>
      <c r="B6471" s="7" t="s">
        <v>12323</v>
      </c>
      <c r="C6471" s="44" t="n">
        <v>0</v>
      </c>
      <c r="D6471" s="44" t="n">
        <v>1</v>
      </c>
      <c r="E6471" s="38" t="n">
        <f aca="false">IFERROR(C6471/D6471,0)</f>
        <v>0</v>
      </c>
      <c r="F6471" s="45" t="n">
        <v>9</v>
      </c>
    </row>
    <row r="6472" customFormat="false" ht="15" hidden="false" customHeight="false" outlineLevel="0" collapsed="false">
      <c r="A6472" s="7" t="s">
        <v>2661</v>
      </c>
      <c r="B6472" s="7" t="s">
        <v>12294</v>
      </c>
      <c r="C6472" s="44" t="n">
        <v>0</v>
      </c>
      <c r="D6472" s="44" t="n">
        <v>1</v>
      </c>
      <c r="E6472" s="38" t="n">
        <f aca="false">IFERROR(C6472/D6472,0)</f>
        <v>0</v>
      </c>
      <c r="F6472" s="45" t="n">
        <v>42</v>
      </c>
    </row>
    <row r="6473" customFormat="false" ht="15" hidden="false" customHeight="false" outlineLevel="0" collapsed="false">
      <c r="A6473" s="7" t="s">
        <v>3818</v>
      </c>
      <c r="B6473" s="7" t="s">
        <v>12280</v>
      </c>
      <c r="C6473" s="44" t="n">
        <v>0</v>
      </c>
      <c r="D6473" s="44" t="n">
        <v>1</v>
      </c>
      <c r="E6473" s="38" t="n">
        <f aca="false">IFERROR(C6473/D6473,0)</f>
        <v>0</v>
      </c>
      <c r="F6473" s="45" t="n">
        <v>9</v>
      </c>
    </row>
    <row r="6474" customFormat="false" ht="15" hidden="false" customHeight="false" outlineLevel="0" collapsed="false">
      <c r="A6474" s="7" t="s">
        <v>4987</v>
      </c>
      <c r="B6474" s="7" t="s">
        <v>12297</v>
      </c>
      <c r="C6474" s="44" t="n">
        <v>0</v>
      </c>
      <c r="D6474" s="44" t="n">
        <v>1</v>
      </c>
      <c r="E6474" s="38" t="n">
        <f aca="false">IFERROR(C6474/D6474,0)</f>
        <v>0</v>
      </c>
      <c r="F6474" s="45" t="n">
        <v>53</v>
      </c>
    </row>
    <row r="6475" customFormat="false" ht="15" hidden="false" customHeight="false" outlineLevel="0" collapsed="false">
      <c r="A6475" s="7" t="s">
        <v>4361</v>
      </c>
      <c r="B6475" s="7" t="s">
        <v>12285</v>
      </c>
      <c r="C6475" s="44" t="n">
        <v>0</v>
      </c>
      <c r="D6475" s="44" t="n">
        <v>1</v>
      </c>
      <c r="E6475" s="38" t="n">
        <f aca="false">IFERROR(C6475/D6475,0)</f>
        <v>0</v>
      </c>
      <c r="F6475" s="45" t="n">
        <v>7</v>
      </c>
    </row>
    <row r="6476" customFormat="false" ht="15" hidden="false" customHeight="false" outlineLevel="0" collapsed="false">
      <c r="A6476" s="7" t="s">
        <v>6309</v>
      </c>
      <c r="B6476" s="7" t="s">
        <v>12285</v>
      </c>
      <c r="C6476" s="44" t="n">
        <v>0</v>
      </c>
      <c r="D6476" s="44" t="n">
        <v>1</v>
      </c>
      <c r="E6476" s="38" t="n">
        <f aca="false">IFERROR(C6476/D6476,0)</f>
        <v>0</v>
      </c>
      <c r="F6476" s="45" t="n">
        <v>37</v>
      </c>
    </row>
    <row r="6477" customFormat="false" ht="15" hidden="false" customHeight="false" outlineLevel="0" collapsed="false">
      <c r="A6477" s="7" t="s">
        <v>7793</v>
      </c>
      <c r="B6477" s="7" t="s">
        <v>12311</v>
      </c>
      <c r="C6477" s="44" t="n">
        <v>0</v>
      </c>
      <c r="D6477" s="44" t="n">
        <v>1</v>
      </c>
      <c r="E6477" s="38" t="n">
        <f aca="false">IFERROR(C6477/D6477,0)</f>
        <v>0</v>
      </c>
      <c r="F6477" s="45" t="n">
        <v>18</v>
      </c>
    </row>
    <row r="6478" customFormat="false" ht="15" hidden="false" customHeight="false" outlineLevel="0" collapsed="false">
      <c r="A6478" s="7" t="s">
        <v>6007</v>
      </c>
      <c r="B6478" s="7" t="s">
        <v>12285</v>
      </c>
      <c r="C6478" s="44" t="n">
        <v>0</v>
      </c>
      <c r="D6478" s="44" t="n">
        <v>1</v>
      </c>
      <c r="E6478" s="38" t="n">
        <f aca="false">IFERROR(C6478/D6478,0)</f>
        <v>0</v>
      </c>
      <c r="F6478" s="45" t="n">
        <v>3</v>
      </c>
    </row>
    <row r="6479" customFormat="false" ht="15" hidden="false" customHeight="false" outlineLevel="0" collapsed="false">
      <c r="A6479" s="7" t="s">
        <v>5825</v>
      </c>
      <c r="B6479" s="7" t="s">
        <v>12285</v>
      </c>
      <c r="C6479" s="44" t="n">
        <v>0</v>
      </c>
      <c r="D6479" s="44" t="n">
        <v>1</v>
      </c>
      <c r="E6479" s="38" t="n">
        <f aca="false">IFERROR(C6479/D6479,0)</f>
        <v>0</v>
      </c>
      <c r="F6479" s="45" t="n">
        <v>18</v>
      </c>
    </row>
    <row r="6480" customFormat="false" ht="15" hidden="false" customHeight="false" outlineLevel="0" collapsed="false">
      <c r="A6480" s="7" t="s">
        <v>3835</v>
      </c>
      <c r="B6480" s="7" t="s">
        <v>12281</v>
      </c>
      <c r="C6480" s="44" t="n">
        <v>0</v>
      </c>
      <c r="D6480" s="44" t="n">
        <v>1</v>
      </c>
      <c r="E6480" s="38" t="n">
        <f aca="false">IFERROR(C6480/D6480,0)</f>
        <v>0</v>
      </c>
      <c r="F6480" s="45" t="n">
        <v>10</v>
      </c>
    </row>
    <row r="6481" customFormat="false" ht="15" hidden="false" customHeight="false" outlineLevel="0" collapsed="false">
      <c r="A6481" s="7" t="s">
        <v>5335</v>
      </c>
      <c r="B6481" s="7" t="s">
        <v>12297</v>
      </c>
      <c r="C6481" s="44" t="n">
        <v>0</v>
      </c>
      <c r="D6481" s="44" t="n">
        <v>1</v>
      </c>
      <c r="E6481" s="38" t="n">
        <f aca="false">IFERROR(C6481/D6481,0)</f>
        <v>0</v>
      </c>
      <c r="F6481" s="45" t="n">
        <v>62</v>
      </c>
    </row>
    <row r="6482" customFormat="false" ht="15" hidden="false" customHeight="false" outlineLevel="0" collapsed="false">
      <c r="A6482" s="7" t="s">
        <v>6489</v>
      </c>
      <c r="B6482" s="7" t="s">
        <v>12285</v>
      </c>
      <c r="C6482" s="44" t="n">
        <v>0</v>
      </c>
      <c r="D6482" s="44" t="n">
        <v>1</v>
      </c>
      <c r="E6482" s="38" t="n">
        <f aca="false">IFERROR(C6482/D6482,0)</f>
        <v>0</v>
      </c>
      <c r="F6482" s="45" t="n">
        <v>27</v>
      </c>
    </row>
    <row r="6483" customFormat="false" ht="15" hidden="false" customHeight="false" outlineLevel="0" collapsed="false">
      <c r="A6483" s="7" t="s">
        <v>3380</v>
      </c>
      <c r="B6483" s="7" t="s">
        <v>12297</v>
      </c>
      <c r="C6483" s="44" t="n">
        <v>0</v>
      </c>
      <c r="D6483" s="44" t="n">
        <v>1</v>
      </c>
      <c r="E6483" s="38" t="n">
        <f aca="false">IFERROR(C6483/D6483,0)</f>
        <v>0</v>
      </c>
      <c r="F6483" s="45" t="n">
        <v>68</v>
      </c>
    </row>
    <row r="6484" customFormat="false" ht="15" hidden="false" customHeight="false" outlineLevel="0" collapsed="false">
      <c r="A6484" s="7" t="s">
        <v>3953</v>
      </c>
      <c r="B6484" s="7" t="s">
        <v>12284</v>
      </c>
      <c r="C6484" s="44" t="n">
        <v>0</v>
      </c>
      <c r="D6484" s="44" t="n">
        <v>1</v>
      </c>
      <c r="E6484" s="38" t="n">
        <f aca="false">IFERROR(C6484/D6484,0)</f>
        <v>0</v>
      </c>
      <c r="F6484" s="45" t="n">
        <v>10</v>
      </c>
    </row>
    <row r="6485" customFormat="false" ht="15" hidden="false" customHeight="false" outlineLevel="0" collapsed="false">
      <c r="A6485" s="7" t="s">
        <v>3365</v>
      </c>
      <c r="B6485" s="7" t="s">
        <v>12313</v>
      </c>
      <c r="C6485" s="44" t="n">
        <v>0</v>
      </c>
      <c r="D6485" s="44" t="n">
        <v>1</v>
      </c>
      <c r="E6485" s="38" t="n">
        <f aca="false">IFERROR(C6485/D6485,0)</f>
        <v>0</v>
      </c>
      <c r="F6485" s="45" t="n">
        <v>17</v>
      </c>
    </row>
    <row r="6486" customFormat="false" ht="15" hidden="false" customHeight="false" outlineLevel="0" collapsed="false">
      <c r="A6486" s="7" t="s">
        <v>3697</v>
      </c>
      <c r="B6486" s="7" t="s">
        <v>12281</v>
      </c>
      <c r="C6486" s="44" t="n">
        <v>0</v>
      </c>
      <c r="D6486" s="44" t="n">
        <v>1</v>
      </c>
      <c r="E6486" s="38" t="n">
        <f aca="false">IFERROR(C6486/D6486,0)</f>
        <v>0</v>
      </c>
      <c r="F6486" s="45" t="n">
        <v>14</v>
      </c>
    </row>
    <row r="6487" customFormat="false" ht="15" hidden="false" customHeight="false" outlineLevel="0" collapsed="false">
      <c r="A6487" s="7" t="s">
        <v>5331</v>
      </c>
      <c r="B6487" s="7" t="s">
        <v>12280</v>
      </c>
      <c r="C6487" s="44" t="n">
        <v>0</v>
      </c>
      <c r="D6487" s="44" t="n">
        <v>1</v>
      </c>
      <c r="E6487" s="38" t="n">
        <f aca="false">IFERROR(C6487/D6487,0)</f>
        <v>0</v>
      </c>
      <c r="F6487" s="45" t="n">
        <v>7</v>
      </c>
    </row>
    <row r="6488" customFormat="false" ht="15" hidden="false" customHeight="false" outlineLevel="0" collapsed="false">
      <c r="A6488" s="7" t="s">
        <v>5541</v>
      </c>
      <c r="B6488" s="7" t="s">
        <v>12285</v>
      </c>
      <c r="C6488" s="44" t="n">
        <v>0</v>
      </c>
      <c r="D6488" s="44" t="n">
        <v>1</v>
      </c>
      <c r="E6488" s="38" t="n">
        <f aca="false">IFERROR(C6488/D6488,0)</f>
        <v>0</v>
      </c>
      <c r="F6488" s="45" t="n">
        <v>26</v>
      </c>
    </row>
    <row r="6489" customFormat="false" ht="15" hidden="false" customHeight="false" outlineLevel="0" collapsed="false">
      <c r="A6489" s="7" t="s">
        <v>2308</v>
      </c>
      <c r="B6489" s="7" t="s">
        <v>12308</v>
      </c>
      <c r="C6489" s="44" t="n">
        <v>0</v>
      </c>
      <c r="D6489" s="44" t="n">
        <v>1</v>
      </c>
      <c r="E6489" s="38" t="n">
        <f aca="false">IFERROR(C6489/D6489,0)</f>
        <v>0</v>
      </c>
      <c r="F6489" s="45" t="n">
        <v>15</v>
      </c>
    </row>
    <row r="6490" customFormat="false" ht="15" hidden="false" customHeight="false" outlineLevel="0" collapsed="false">
      <c r="A6490" s="7" t="s">
        <v>6015</v>
      </c>
      <c r="B6490" s="7" t="s">
        <v>12285</v>
      </c>
      <c r="C6490" s="44" t="n">
        <v>0</v>
      </c>
      <c r="D6490" s="44" t="n">
        <v>1</v>
      </c>
      <c r="E6490" s="38" t="n">
        <f aca="false">IFERROR(C6490/D6490,0)</f>
        <v>0</v>
      </c>
      <c r="F6490" s="45" t="n">
        <v>29</v>
      </c>
    </row>
    <row r="6491" customFormat="false" ht="15" hidden="false" customHeight="false" outlineLevel="0" collapsed="false">
      <c r="A6491" s="7" t="s">
        <v>6985</v>
      </c>
      <c r="B6491" s="7" t="s">
        <v>12285</v>
      </c>
      <c r="C6491" s="44" t="n">
        <v>0</v>
      </c>
      <c r="D6491" s="44" t="n">
        <v>1</v>
      </c>
      <c r="E6491" s="38" t="n">
        <f aca="false">IFERROR(C6491/D6491,0)</f>
        <v>0</v>
      </c>
      <c r="F6491" s="45" t="n">
        <v>34</v>
      </c>
    </row>
    <row r="6492" customFormat="false" ht="15" hidden="false" customHeight="false" outlineLevel="0" collapsed="false">
      <c r="A6492" s="7" t="s">
        <v>6499</v>
      </c>
      <c r="B6492" s="7" t="s">
        <v>12285</v>
      </c>
      <c r="C6492" s="44" t="n">
        <v>0</v>
      </c>
      <c r="D6492" s="44" t="n">
        <v>1</v>
      </c>
      <c r="E6492" s="38" t="n">
        <f aca="false">IFERROR(C6492/D6492,0)</f>
        <v>0</v>
      </c>
      <c r="F6492" s="45" t="n">
        <v>36</v>
      </c>
    </row>
    <row r="6493" customFormat="false" ht="15" hidden="false" customHeight="false" outlineLevel="0" collapsed="false">
      <c r="A6493" s="7" t="s">
        <v>2714</v>
      </c>
      <c r="B6493" s="7" t="s">
        <v>12285</v>
      </c>
      <c r="C6493" s="44" t="n">
        <v>0</v>
      </c>
      <c r="D6493" s="44" t="n">
        <v>1</v>
      </c>
      <c r="E6493" s="38" t="n">
        <f aca="false">IFERROR(C6493/D6493,0)</f>
        <v>0</v>
      </c>
      <c r="F6493" s="45" t="n">
        <v>1</v>
      </c>
    </row>
    <row r="6494" customFormat="false" ht="15" hidden="false" customHeight="false" outlineLevel="0" collapsed="false">
      <c r="A6494" s="7" t="s">
        <v>8192</v>
      </c>
      <c r="B6494" s="7" t="s">
        <v>12285</v>
      </c>
      <c r="C6494" s="44" t="n">
        <v>0</v>
      </c>
      <c r="D6494" s="44" t="n">
        <v>1</v>
      </c>
      <c r="E6494" s="38" t="n">
        <f aca="false">IFERROR(C6494/D6494,0)</f>
        <v>0</v>
      </c>
      <c r="F6494" s="45" t="n">
        <v>25</v>
      </c>
    </row>
    <row r="6495" customFormat="false" ht="15" hidden="false" customHeight="false" outlineLevel="0" collapsed="false">
      <c r="A6495" s="7" t="s">
        <v>5004</v>
      </c>
      <c r="B6495" s="7" t="s">
        <v>12295</v>
      </c>
      <c r="C6495" s="44" t="n">
        <v>0</v>
      </c>
      <c r="D6495" s="44" t="n">
        <v>1</v>
      </c>
      <c r="E6495" s="38" t="n">
        <f aca="false">IFERROR(C6495/D6495,0)</f>
        <v>0</v>
      </c>
      <c r="F6495" s="45" t="n">
        <v>42</v>
      </c>
    </row>
    <row r="6496" customFormat="false" ht="15" hidden="false" customHeight="false" outlineLevel="0" collapsed="false">
      <c r="A6496" s="7" t="s">
        <v>2720</v>
      </c>
      <c r="B6496" s="7" t="s">
        <v>12285</v>
      </c>
      <c r="C6496" s="44" t="n">
        <v>0</v>
      </c>
      <c r="D6496" s="44" t="n">
        <v>1</v>
      </c>
      <c r="E6496" s="38" t="n">
        <f aca="false">IFERROR(C6496/D6496,0)</f>
        <v>0</v>
      </c>
      <c r="F6496" s="45" t="n">
        <v>28</v>
      </c>
    </row>
    <row r="6497" customFormat="false" ht="15" hidden="false" customHeight="false" outlineLevel="0" collapsed="false">
      <c r="A6497" s="7" t="s">
        <v>7486</v>
      </c>
      <c r="B6497" s="7" t="s">
        <v>12285</v>
      </c>
      <c r="C6497" s="44" t="n">
        <v>0</v>
      </c>
      <c r="D6497" s="44" t="n">
        <v>1</v>
      </c>
      <c r="E6497" s="38" t="n">
        <f aca="false">IFERROR(C6497/D6497,0)</f>
        <v>0</v>
      </c>
      <c r="F6497" s="45" t="n">
        <v>63</v>
      </c>
    </row>
    <row r="6498" customFormat="false" ht="15" hidden="false" customHeight="false" outlineLevel="0" collapsed="false">
      <c r="A6498" s="7" t="s">
        <v>6302</v>
      </c>
      <c r="B6498" s="7" t="s">
        <v>12285</v>
      </c>
      <c r="C6498" s="44" t="n">
        <v>0</v>
      </c>
      <c r="D6498" s="44" t="n">
        <v>1</v>
      </c>
      <c r="E6498" s="38" t="n">
        <f aca="false">IFERROR(C6498/D6498,0)</f>
        <v>0</v>
      </c>
      <c r="F6498" s="45" t="n">
        <v>46</v>
      </c>
    </row>
    <row r="6499" customFormat="false" ht="15" hidden="false" customHeight="false" outlineLevel="0" collapsed="false">
      <c r="A6499" s="7" t="s">
        <v>7489</v>
      </c>
      <c r="B6499" s="7" t="s">
        <v>12285</v>
      </c>
      <c r="C6499" s="44" t="n">
        <v>0</v>
      </c>
      <c r="D6499" s="44" t="n">
        <v>1</v>
      </c>
      <c r="E6499" s="38" t="n">
        <f aca="false">IFERROR(C6499/D6499,0)</f>
        <v>0</v>
      </c>
      <c r="F6499" s="45" t="n">
        <v>25</v>
      </c>
    </row>
    <row r="6500" customFormat="false" ht="15" hidden="false" customHeight="false" outlineLevel="0" collapsed="false">
      <c r="A6500" s="7" t="s">
        <v>6025</v>
      </c>
      <c r="B6500" s="7" t="s">
        <v>12285</v>
      </c>
      <c r="C6500" s="44" t="n">
        <v>0</v>
      </c>
      <c r="D6500" s="44" t="n">
        <v>1</v>
      </c>
      <c r="E6500" s="38" t="n">
        <f aca="false">IFERROR(C6500/D6500,0)</f>
        <v>0</v>
      </c>
      <c r="F6500" s="45" t="n">
        <v>31</v>
      </c>
    </row>
    <row r="6501" customFormat="false" ht="15" hidden="false" customHeight="false" outlineLevel="0" collapsed="false">
      <c r="A6501" s="7" t="s">
        <v>4041</v>
      </c>
      <c r="B6501" s="7" t="s">
        <v>12289</v>
      </c>
      <c r="C6501" s="44" t="n">
        <v>0</v>
      </c>
      <c r="D6501" s="44" t="n">
        <v>1</v>
      </c>
      <c r="E6501" s="38" t="n">
        <f aca="false">IFERROR(C6501/D6501,0)</f>
        <v>0</v>
      </c>
      <c r="F6501" s="45" t="n">
        <v>10</v>
      </c>
    </row>
    <row r="6502" customFormat="false" ht="15" hidden="false" customHeight="false" outlineLevel="0" collapsed="false">
      <c r="A6502" s="7" t="s">
        <v>8202</v>
      </c>
      <c r="B6502" s="7" t="s">
        <v>12285</v>
      </c>
      <c r="C6502" s="44" t="n">
        <v>0</v>
      </c>
      <c r="D6502" s="44" t="n">
        <v>1</v>
      </c>
      <c r="E6502" s="38" t="n">
        <f aca="false">IFERROR(C6502/D6502,0)</f>
        <v>0</v>
      </c>
      <c r="F6502" s="45" t="n">
        <v>11</v>
      </c>
    </row>
    <row r="6503" customFormat="false" ht="15" hidden="false" customHeight="false" outlineLevel="0" collapsed="false">
      <c r="A6503" s="7" t="s">
        <v>6785</v>
      </c>
      <c r="B6503" s="7" t="s">
        <v>12280</v>
      </c>
      <c r="C6503" s="44" t="n">
        <v>0</v>
      </c>
      <c r="D6503" s="44" t="n">
        <v>1</v>
      </c>
      <c r="E6503" s="38" t="n">
        <f aca="false">IFERROR(C6503/D6503,0)</f>
        <v>0</v>
      </c>
      <c r="F6503" s="45" t="n">
        <v>39</v>
      </c>
    </row>
    <row r="6504" customFormat="false" ht="15" hidden="false" customHeight="false" outlineLevel="0" collapsed="false">
      <c r="A6504" s="7" t="s">
        <v>5196</v>
      </c>
      <c r="B6504" s="7" t="s">
        <v>12283</v>
      </c>
      <c r="C6504" s="44" t="n">
        <v>0</v>
      </c>
      <c r="D6504" s="44" t="n">
        <v>1</v>
      </c>
      <c r="E6504" s="38" t="n">
        <f aca="false">IFERROR(C6504/D6504,0)</f>
        <v>0</v>
      </c>
      <c r="F6504" s="45" t="n">
        <v>12</v>
      </c>
    </row>
    <row r="6505" customFormat="false" ht="15" hidden="false" customHeight="false" outlineLevel="0" collapsed="false">
      <c r="A6505" s="7" t="s">
        <v>9092</v>
      </c>
      <c r="B6505" s="7" t="s">
        <v>12285</v>
      </c>
      <c r="C6505" s="44" t="n">
        <v>0</v>
      </c>
      <c r="D6505" s="44" t="n">
        <v>1</v>
      </c>
      <c r="E6505" s="38" t="n">
        <f aca="false">IFERROR(C6505/D6505,0)</f>
        <v>0</v>
      </c>
      <c r="F6505" s="45" t="n">
        <v>33</v>
      </c>
    </row>
    <row r="6506" customFormat="false" ht="15" hidden="false" customHeight="false" outlineLevel="0" collapsed="false">
      <c r="A6506" s="7" t="s">
        <v>4794</v>
      </c>
      <c r="B6506" s="7" t="s">
        <v>12285</v>
      </c>
      <c r="C6506" s="44" t="n">
        <v>0</v>
      </c>
      <c r="D6506" s="44" t="n">
        <v>1</v>
      </c>
      <c r="E6506" s="38" t="n">
        <f aca="false">IFERROR(C6506/D6506,0)</f>
        <v>0</v>
      </c>
      <c r="F6506" s="45" t="n">
        <v>38</v>
      </c>
    </row>
    <row r="6507" customFormat="false" ht="15" hidden="false" customHeight="false" outlineLevel="0" collapsed="false">
      <c r="A6507" s="7" t="s">
        <v>8891</v>
      </c>
      <c r="B6507" s="7" t="s">
        <v>12289</v>
      </c>
      <c r="C6507" s="44" t="n">
        <v>0</v>
      </c>
      <c r="D6507" s="44" t="n">
        <v>1</v>
      </c>
      <c r="E6507" s="38" t="n">
        <f aca="false">IFERROR(C6507/D6507,0)</f>
        <v>0</v>
      </c>
      <c r="F6507" s="45" t="n">
        <v>11</v>
      </c>
    </row>
    <row r="6508" customFormat="false" ht="15" hidden="false" customHeight="false" outlineLevel="0" collapsed="false">
      <c r="A6508" s="7" t="s">
        <v>2512</v>
      </c>
      <c r="B6508" s="7" t="s">
        <v>12302</v>
      </c>
      <c r="C6508" s="44" t="n">
        <v>0</v>
      </c>
      <c r="D6508" s="44" t="n">
        <v>1</v>
      </c>
      <c r="E6508" s="38" t="n">
        <f aca="false">IFERROR(C6508/D6508,0)</f>
        <v>0</v>
      </c>
      <c r="F6508" s="45" t="n">
        <v>45</v>
      </c>
    </row>
    <row r="6509" customFormat="false" ht="15" hidden="false" customHeight="false" outlineLevel="0" collapsed="false">
      <c r="A6509" s="7" t="s">
        <v>8039</v>
      </c>
      <c r="B6509" s="7" t="s">
        <v>12285</v>
      </c>
      <c r="C6509" s="44" t="n">
        <v>0</v>
      </c>
      <c r="D6509" s="44" t="n">
        <v>1</v>
      </c>
      <c r="E6509" s="38" t="n">
        <f aca="false">IFERROR(C6509/D6509,0)</f>
        <v>0</v>
      </c>
      <c r="F6509" s="45" t="n">
        <v>36</v>
      </c>
    </row>
    <row r="6510" customFormat="false" ht="15" hidden="false" customHeight="false" outlineLevel="0" collapsed="false">
      <c r="A6510" s="7" t="s">
        <v>7497</v>
      </c>
      <c r="B6510" s="7" t="s">
        <v>12285</v>
      </c>
      <c r="C6510" s="44" t="n">
        <v>0</v>
      </c>
      <c r="D6510" s="44" t="n">
        <v>1</v>
      </c>
      <c r="E6510" s="38" t="n">
        <f aca="false">IFERROR(C6510/D6510,0)</f>
        <v>0</v>
      </c>
      <c r="F6510" s="45" t="n">
        <v>26</v>
      </c>
    </row>
    <row r="6511" customFormat="false" ht="15" hidden="false" customHeight="false" outlineLevel="0" collapsed="false">
      <c r="A6511" s="7" t="s">
        <v>3588</v>
      </c>
      <c r="B6511" s="7" t="s">
        <v>12296</v>
      </c>
      <c r="C6511" s="44" t="n">
        <v>0</v>
      </c>
      <c r="D6511" s="44" t="n">
        <v>1</v>
      </c>
      <c r="E6511" s="38" t="n">
        <f aca="false">IFERROR(C6511/D6511,0)</f>
        <v>0</v>
      </c>
      <c r="F6511" s="45" t="n">
        <v>62</v>
      </c>
    </row>
    <row r="6512" customFormat="false" ht="15" hidden="false" customHeight="false" outlineLevel="0" collapsed="false">
      <c r="A6512" s="7" t="s">
        <v>3265</v>
      </c>
      <c r="B6512" s="7" t="s">
        <v>12296</v>
      </c>
      <c r="C6512" s="44" t="n">
        <v>0</v>
      </c>
      <c r="D6512" s="44" t="n">
        <v>1</v>
      </c>
      <c r="E6512" s="38" t="n">
        <f aca="false">IFERROR(C6512/D6512,0)</f>
        <v>0</v>
      </c>
      <c r="F6512" s="45" t="n">
        <v>61</v>
      </c>
    </row>
    <row r="6513" customFormat="false" ht="15" hidden="false" customHeight="false" outlineLevel="0" collapsed="false">
      <c r="A6513" s="7" t="s">
        <v>8044</v>
      </c>
      <c r="B6513" s="7" t="s">
        <v>12285</v>
      </c>
      <c r="C6513" s="44" t="n">
        <v>0</v>
      </c>
      <c r="D6513" s="44" t="n">
        <v>1</v>
      </c>
      <c r="E6513" s="38" t="n">
        <f aca="false">IFERROR(C6513/D6513,0)</f>
        <v>0</v>
      </c>
      <c r="F6513" s="45" t="n">
        <v>24</v>
      </c>
    </row>
    <row r="6514" customFormat="false" ht="15" hidden="false" customHeight="false" outlineLevel="0" collapsed="false">
      <c r="A6514" s="7" t="s">
        <v>9099</v>
      </c>
      <c r="B6514" s="7" t="s">
        <v>12281</v>
      </c>
      <c r="C6514" s="44" t="n">
        <v>0</v>
      </c>
      <c r="D6514" s="44" t="n">
        <v>1</v>
      </c>
      <c r="E6514" s="38" t="n">
        <f aca="false">IFERROR(C6514/D6514,0)</f>
        <v>0</v>
      </c>
      <c r="F6514" s="45" t="n">
        <v>11</v>
      </c>
    </row>
    <row r="6515" customFormat="false" ht="15" hidden="false" customHeight="false" outlineLevel="0" collapsed="false">
      <c r="A6515" s="7" t="s">
        <v>1002</v>
      </c>
      <c r="B6515" s="7" t="s">
        <v>12283</v>
      </c>
      <c r="C6515" s="44" t="n">
        <v>0</v>
      </c>
      <c r="D6515" s="44" t="n">
        <v>1</v>
      </c>
      <c r="E6515" s="38" t="n">
        <f aca="false">IFERROR(C6515/D6515,0)</f>
        <v>0</v>
      </c>
      <c r="F6515" s="45" t="n">
        <v>7</v>
      </c>
    </row>
    <row r="6516" customFormat="false" ht="15" hidden="false" customHeight="false" outlineLevel="0" collapsed="false">
      <c r="A6516" s="7" t="s">
        <v>6040</v>
      </c>
      <c r="B6516" s="7" t="s">
        <v>12280</v>
      </c>
      <c r="C6516" s="44" t="n">
        <v>0</v>
      </c>
      <c r="D6516" s="44" t="n">
        <v>1</v>
      </c>
      <c r="E6516" s="38" t="n">
        <f aca="false">IFERROR(C6516/D6516,0)</f>
        <v>0</v>
      </c>
      <c r="F6516" s="45" t="n">
        <v>11</v>
      </c>
    </row>
    <row r="6517" customFormat="false" ht="15" hidden="false" customHeight="false" outlineLevel="0" collapsed="false">
      <c r="A6517" s="7" t="s">
        <v>5558</v>
      </c>
      <c r="B6517" s="7" t="s">
        <v>12285</v>
      </c>
      <c r="C6517" s="44" t="n">
        <v>0</v>
      </c>
      <c r="D6517" s="44" t="n">
        <v>1</v>
      </c>
      <c r="E6517" s="38" t="n">
        <f aca="false">IFERROR(C6517/D6517,0)</f>
        <v>0</v>
      </c>
      <c r="F6517" s="45" t="n">
        <v>10</v>
      </c>
    </row>
    <row r="6518" customFormat="false" ht="15" hidden="false" customHeight="false" outlineLevel="0" collapsed="false">
      <c r="A6518" s="7" t="s">
        <v>3470</v>
      </c>
      <c r="B6518" s="7" t="s">
        <v>12280</v>
      </c>
      <c r="C6518" s="44" t="n">
        <v>0</v>
      </c>
      <c r="D6518" s="44" t="n">
        <v>1</v>
      </c>
      <c r="E6518" s="38" t="n">
        <f aca="false">IFERROR(C6518/D6518,0)</f>
        <v>0</v>
      </c>
      <c r="F6518" s="45" t="n">
        <v>92</v>
      </c>
    </row>
    <row r="6519" customFormat="false" ht="15" hidden="false" customHeight="false" outlineLevel="0" collapsed="false">
      <c r="A6519" s="7" t="s">
        <v>6044</v>
      </c>
      <c r="B6519" s="7" t="s">
        <v>12285</v>
      </c>
      <c r="C6519" s="44" t="n">
        <v>0</v>
      </c>
      <c r="D6519" s="44" t="n">
        <v>1</v>
      </c>
      <c r="E6519" s="38" t="n">
        <f aca="false">IFERROR(C6519/D6519,0)</f>
        <v>0</v>
      </c>
      <c r="F6519" s="45" t="n">
        <v>43</v>
      </c>
    </row>
    <row r="6520" customFormat="false" ht="15" hidden="false" customHeight="false" outlineLevel="0" collapsed="false">
      <c r="A6520" s="7" t="s">
        <v>6046</v>
      </c>
      <c r="B6520" s="7" t="s">
        <v>12285</v>
      </c>
      <c r="C6520" s="44" t="n">
        <v>0</v>
      </c>
      <c r="D6520" s="44" t="n">
        <v>1</v>
      </c>
      <c r="E6520" s="38" t="n">
        <f aca="false">IFERROR(C6520/D6520,0)</f>
        <v>0</v>
      </c>
      <c r="F6520" s="45" t="n">
        <v>44</v>
      </c>
    </row>
    <row r="6521" customFormat="false" ht="15" hidden="false" customHeight="false" outlineLevel="0" collapsed="false">
      <c r="A6521" s="7" t="s">
        <v>8588</v>
      </c>
      <c r="B6521" s="7" t="s">
        <v>12280</v>
      </c>
      <c r="C6521" s="44" t="n">
        <v>0</v>
      </c>
      <c r="D6521" s="44" t="n">
        <v>1</v>
      </c>
      <c r="E6521" s="38" t="n">
        <f aca="false">IFERROR(C6521/D6521,0)</f>
        <v>0</v>
      </c>
      <c r="F6521" s="45" t="n">
        <v>21</v>
      </c>
    </row>
    <row r="6522" customFormat="false" ht="15" hidden="false" customHeight="false" outlineLevel="0" collapsed="false">
      <c r="A6522" s="7" t="s">
        <v>8884</v>
      </c>
      <c r="B6522" s="7" t="s">
        <v>12311</v>
      </c>
      <c r="C6522" s="44" t="n">
        <v>0</v>
      </c>
      <c r="D6522" s="44" t="n">
        <v>1</v>
      </c>
      <c r="E6522" s="38" t="n">
        <f aca="false">IFERROR(C6522/D6522,0)</f>
        <v>0</v>
      </c>
      <c r="F6522" s="45" t="n">
        <v>18</v>
      </c>
    </row>
    <row r="6523" customFormat="false" ht="15" hidden="false" customHeight="false" outlineLevel="0" collapsed="false">
      <c r="A6523" s="7" t="s">
        <v>7780</v>
      </c>
      <c r="B6523" s="7" t="s">
        <v>12280</v>
      </c>
      <c r="C6523" s="44" t="n">
        <v>0</v>
      </c>
      <c r="D6523" s="44" t="n">
        <v>1</v>
      </c>
      <c r="E6523" s="38" t="n">
        <f aca="false">IFERROR(C6523/D6523,0)</f>
        <v>0</v>
      </c>
      <c r="F6523" s="45" t="n">
        <v>25</v>
      </c>
    </row>
    <row r="6524" customFormat="false" ht="15" hidden="false" customHeight="false" outlineLevel="0" collapsed="false">
      <c r="A6524" s="7" t="s">
        <v>994</v>
      </c>
      <c r="B6524" s="7" t="s">
        <v>12309</v>
      </c>
      <c r="C6524" s="44" t="n">
        <v>0</v>
      </c>
      <c r="D6524" s="44" t="n">
        <v>1</v>
      </c>
      <c r="E6524" s="38" t="n">
        <f aca="false">IFERROR(C6524/D6524,0)</f>
        <v>0</v>
      </c>
      <c r="F6524" s="45" t="n">
        <v>29</v>
      </c>
    </row>
    <row r="6525" customFormat="false" ht="15" hidden="false" customHeight="false" outlineLevel="0" collapsed="false">
      <c r="A6525" s="7" t="s">
        <v>2354</v>
      </c>
      <c r="B6525" s="7" t="s">
        <v>12289</v>
      </c>
      <c r="C6525" s="44" t="n">
        <v>0</v>
      </c>
      <c r="D6525" s="44" t="n">
        <v>1</v>
      </c>
      <c r="E6525" s="38" t="n">
        <f aca="false">IFERROR(C6525/D6525,0)</f>
        <v>0</v>
      </c>
      <c r="F6525" s="45" t="n">
        <v>7</v>
      </c>
    </row>
    <row r="6526" customFormat="false" ht="15" hidden="false" customHeight="false" outlineLevel="0" collapsed="false">
      <c r="A6526" s="7" t="s">
        <v>7255</v>
      </c>
      <c r="B6526" s="7" t="s">
        <v>12280</v>
      </c>
      <c r="C6526" s="44" t="n">
        <v>0</v>
      </c>
      <c r="D6526" s="44" t="n">
        <v>1</v>
      </c>
      <c r="E6526" s="38" t="n">
        <f aca="false">IFERROR(C6526/D6526,0)</f>
        <v>0</v>
      </c>
      <c r="F6526" s="45" t="n">
        <v>25</v>
      </c>
    </row>
    <row r="6527" customFormat="false" ht="15" hidden="false" customHeight="false" outlineLevel="0" collapsed="false">
      <c r="A6527" s="7" t="s">
        <v>8875</v>
      </c>
      <c r="B6527" s="7" t="s">
        <v>12281</v>
      </c>
      <c r="C6527" s="44" t="n">
        <v>0</v>
      </c>
      <c r="D6527" s="44" t="n">
        <v>1</v>
      </c>
      <c r="E6527" s="38" t="n">
        <f aca="false">IFERROR(C6527/D6527,0)</f>
        <v>0</v>
      </c>
      <c r="F6527" s="45" t="n">
        <v>13</v>
      </c>
    </row>
    <row r="6528" customFormat="false" ht="15" hidden="false" customHeight="false" outlineLevel="0" collapsed="false">
      <c r="A6528" s="7" t="s">
        <v>8873</v>
      </c>
      <c r="B6528" s="7" t="s">
        <v>12289</v>
      </c>
      <c r="C6528" s="44" t="n">
        <v>0</v>
      </c>
      <c r="D6528" s="44" t="n">
        <v>1</v>
      </c>
      <c r="E6528" s="38" t="n">
        <f aca="false">IFERROR(C6528/D6528,0)</f>
        <v>0</v>
      </c>
      <c r="F6528" s="45" t="n">
        <v>14</v>
      </c>
    </row>
    <row r="6529" customFormat="false" ht="15" hidden="false" customHeight="false" outlineLevel="0" collapsed="false">
      <c r="A6529" s="7" t="s">
        <v>3919</v>
      </c>
      <c r="B6529" s="7" t="s">
        <v>12326</v>
      </c>
      <c r="C6529" s="44" t="n">
        <v>0</v>
      </c>
      <c r="D6529" s="44" t="n">
        <v>1</v>
      </c>
      <c r="E6529" s="38" t="n">
        <f aca="false">IFERROR(C6529/D6529,0)</f>
        <v>0</v>
      </c>
      <c r="F6529" s="45" t="n">
        <v>36</v>
      </c>
    </row>
    <row r="6530" customFormat="false" ht="15" hidden="false" customHeight="false" outlineLevel="0" collapsed="false">
      <c r="A6530" s="7" t="s">
        <v>4280</v>
      </c>
      <c r="B6530" s="7" t="s">
        <v>12292</v>
      </c>
      <c r="C6530" s="44" t="n">
        <v>0</v>
      </c>
      <c r="D6530" s="44" t="n">
        <v>1</v>
      </c>
      <c r="E6530" s="38" t="n">
        <f aca="false">IFERROR(C6530/D6530,0)</f>
        <v>0</v>
      </c>
      <c r="F6530" s="45" t="n">
        <v>8</v>
      </c>
    </row>
    <row r="6531" customFormat="false" ht="15" hidden="false" customHeight="false" outlineLevel="0" collapsed="false">
      <c r="A6531" s="7" t="s">
        <v>2359</v>
      </c>
      <c r="B6531" s="7" t="s">
        <v>12285</v>
      </c>
      <c r="C6531" s="44" t="n">
        <v>0</v>
      </c>
      <c r="D6531" s="44" t="n">
        <v>1</v>
      </c>
      <c r="E6531" s="38" t="n">
        <f aca="false">IFERROR(C6531/D6531,0)</f>
        <v>0</v>
      </c>
      <c r="F6531" s="45" t="n">
        <v>25</v>
      </c>
    </row>
    <row r="6532" customFormat="false" ht="15" hidden="false" customHeight="false" outlineLevel="0" collapsed="false">
      <c r="A6532" s="7" t="s">
        <v>4372</v>
      </c>
      <c r="B6532" s="7" t="s">
        <v>12378</v>
      </c>
      <c r="C6532" s="44" t="n">
        <v>0</v>
      </c>
      <c r="D6532" s="44" t="n">
        <v>1</v>
      </c>
      <c r="E6532" s="38" t="n">
        <f aca="false">IFERROR(C6532/D6532,0)</f>
        <v>0</v>
      </c>
      <c r="F6532" s="45" t="n">
        <v>12</v>
      </c>
    </row>
    <row r="6533" customFormat="false" ht="15" hidden="false" customHeight="false" outlineLevel="0" collapsed="false">
      <c r="A6533" s="7" t="s">
        <v>3498</v>
      </c>
      <c r="B6533" s="7" t="s">
        <v>12280</v>
      </c>
      <c r="C6533" s="44" t="n">
        <v>0</v>
      </c>
      <c r="D6533" s="44" t="n">
        <v>1</v>
      </c>
      <c r="E6533" s="38" t="n">
        <f aca="false">IFERROR(C6533/D6533,0)</f>
        <v>0</v>
      </c>
      <c r="F6533" s="45" t="n">
        <v>18</v>
      </c>
    </row>
    <row r="6534" customFormat="false" ht="15" hidden="false" customHeight="false" outlineLevel="0" collapsed="false">
      <c r="A6534" s="7" t="s">
        <v>2347</v>
      </c>
      <c r="B6534" s="7" t="s">
        <v>12332</v>
      </c>
      <c r="C6534" s="44" t="n">
        <v>0</v>
      </c>
      <c r="D6534" s="44" t="n">
        <v>1</v>
      </c>
      <c r="E6534" s="38" t="n">
        <f aca="false">IFERROR(C6534/D6534,0)</f>
        <v>0</v>
      </c>
      <c r="F6534" s="45" t="n">
        <v>27</v>
      </c>
    </row>
    <row r="6535" customFormat="false" ht="15" hidden="false" customHeight="false" outlineLevel="0" collapsed="false">
      <c r="A6535" s="7" t="s">
        <v>2409</v>
      </c>
      <c r="B6535" s="7" t="s">
        <v>12304</v>
      </c>
      <c r="C6535" s="44" t="n">
        <v>0</v>
      </c>
      <c r="D6535" s="44" t="n">
        <v>1</v>
      </c>
      <c r="E6535" s="38" t="n">
        <f aca="false">IFERROR(C6535/D6535,0)</f>
        <v>0</v>
      </c>
      <c r="F6535" s="45" t="n">
        <v>7</v>
      </c>
    </row>
    <row r="6536" customFormat="false" ht="15" hidden="false" customHeight="false" outlineLevel="0" collapsed="false">
      <c r="A6536" s="7" t="s">
        <v>5810</v>
      </c>
      <c r="B6536" s="7" t="s">
        <v>12284</v>
      </c>
      <c r="C6536" s="44" t="n">
        <v>0</v>
      </c>
      <c r="D6536" s="44" t="n">
        <v>1</v>
      </c>
      <c r="E6536" s="38" t="n">
        <f aca="false">IFERROR(C6536/D6536,0)</f>
        <v>0</v>
      </c>
      <c r="F6536" s="45" t="n">
        <v>66</v>
      </c>
    </row>
    <row r="6537" customFormat="false" ht="15" hidden="false" customHeight="false" outlineLevel="0" collapsed="false">
      <c r="A6537" s="7" t="s">
        <v>2785</v>
      </c>
      <c r="B6537" s="7" t="s">
        <v>12280</v>
      </c>
      <c r="C6537" s="44" t="n">
        <v>0</v>
      </c>
      <c r="D6537" s="44" t="n">
        <v>1</v>
      </c>
      <c r="E6537" s="38" t="n">
        <f aca="false">IFERROR(C6537/D6537,0)</f>
        <v>0</v>
      </c>
      <c r="F6537" s="45" t="n">
        <v>28</v>
      </c>
    </row>
    <row r="6538" customFormat="false" ht="15" hidden="false" customHeight="false" outlineLevel="0" collapsed="false">
      <c r="A6538" s="7" t="s">
        <v>975</v>
      </c>
      <c r="B6538" s="7" t="s">
        <v>12313</v>
      </c>
      <c r="C6538" s="44" t="n">
        <v>0</v>
      </c>
      <c r="D6538" s="44" t="n">
        <v>1</v>
      </c>
      <c r="E6538" s="38" t="n">
        <f aca="false">IFERROR(C6538/D6538,0)</f>
        <v>0</v>
      </c>
      <c r="F6538" s="45" t="n">
        <v>8</v>
      </c>
    </row>
    <row r="6539" customFormat="false" ht="15" hidden="false" customHeight="false" outlineLevel="0" collapsed="false">
      <c r="A6539" s="7" t="s">
        <v>2728</v>
      </c>
      <c r="B6539" s="7" t="s">
        <v>12312</v>
      </c>
      <c r="C6539" s="44" t="n">
        <v>0</v>
      </c>
      <c r="D6539" s="44" t="n">
        <v>1</v>
      </c>
      <c r="E6539" s="38" t="n">
        <f aca="false">IFERROR(C6539/D6539,0)</f>
        <v>0</v>
      </c>
      <c r="F6539" s="45" t="n">
        <v>49</v>
      </c>
    </row>
    <row r="6540" customFormat="false" ht="15" hidden="false" customHeight="false" outlineLevel="0" collapsed="false">
      <c r="A6540" s="7" t="s">
        <v>8227</v>
      </c>
      <c r="B6540" s="7" t="s">
        <v>12284</v>
      </c>
      <c r="C6540" s="44" t="n">
        <v>0</v>
      </c>
      <c r="D6540" s="44" t="n">
        <v>1</v>
      </c>
      <c r="E6540" s="38" t="n">
        <f aca="false">IFERROR(C6540/D6540,0)</f>
        <v>0</v>
      </c>
      <c r="F6540" s="45" t="n">
        <v>10</v>
      </c>
    </row>
    <row r="6541" customFormat="false" ht="15" hidden="false" customHeight="false" outlineLevel="0" collapsed="false">
      <c r="A6541" s="7" t="s">
        <v>2799</v>
      </c>
      <c r="B6541" s="7" t="s">
        <v>12281</v>
      </c>
      <c r="C6541" s="44" t="n">
        <v>0</v>
      </c>
      <c r="D6541" s="44" t="n">
        <v>1</v>
      </c>
      <c r="E6541" s="38" t="n">
        <f aca="false">IFERROR(C6541/D6541,0)</f>
        <v>0</v>
      </c>
      <c r="F6541" s="45" t="n">
        <v>21</v>
      </c>
    </row>
    <row r="6542" customFormat="false" ht="15" hidden="false" customHeight="false" outlineLevel="0" collapsed="false">
      <c r="A6542" s="7" t="s">
        <v>3061</v>
      </c>
      <c r="B6542" s="7" t="s">
        <v>12289</v>
      </c>
      <c r="C6542" s="44" t="n">
        <v>0</v>
      </c>
      <c r="D6542" s="44" t="n">
        <v>1</v>
      </c>
      <c r="E6542" s="38" t="n">
        <f aca="false">IFERROR(C6542/D6542,0)</f>
        <v>0</v>
      </c>
      <c r="F6542" s="45" t="n">
        <v>10</v>
      </c>
    </row>
    <row r="6543" customFormat="false" ht="15" hidden="false" customHeight="false" outlineLevel="0" collapsed="false">
      <c r="A6543" s="7" t="s">
        <v>8054</v>
      </c>
      <c r="B6543" s="7" t="s">
        <v>12284</v>
      </c>
      <c r="C6543" s="44" t="n">
        <v>0</v>
      </c>
      <c r="D6543" s="44" t="n">
        <v>1</v>
      </c>
      <c r="E6543" s="38" t="n">
        <f aca="false">IFERROR(C6543/D6543,0)</f>
        <v>0</v>
      </c>
      <c r="F6543" s="45" t="n">
        <v>1</v>
      </c>
    </row>
    <row r="6544" customFormat="false" ht="15" hidden="false" customHeight="false" outlineLevel="0" collapsed="false">
      <c r="A6544" s="7" t="s">
        <v>8866</v>
      </c>
      <c r="B6544" s="7" t="s">
        <v>12285</v>
      </c>
      <c r="C6544" s="44" t="n">
        <v>0</v>
      </c>
      <c r="D6544" s="44" t="n">
        <v>1</v>
      </c>
      <c r="E6544" s="38" t="n">
        <f aca="false">IFERROR(C6544/D6544,0)</f>
        <v>0</v>
      </c>
      <c r="F6544" s="45" t="n">
        <v>25</v>
      </c>
    </row>
    <row r="6545" customFormat="false" ht="15" hidden="false" customHeight="false" outlineLevel="0" collapsed="false">
      <c r="A6545" s="7" t="s">
        <v>2361</v>
      </c>
      <c r="B6545" s="7" t="s">
        <v>12302</v>
      </c>
      <c r="C6545" s="44" t="n">
        <v>0</v>
      </c>
      <c r="D6545" s="44" t="n">
        <v>1</v>
      </c>
      <c r="E6545" s="38" t="n">
        <f aca="false">IFERROR(C6545/D6545,0)</f>
        <v>0</v>
      </c>
      <c r="F6545" s="45" t="n">
        <v>52</v>
      </c>
    </row>
    <row r="6546" customFormat="false" ht="15" hidden="false" customHeight="false" outlineLevel="0" collapsed="false">
      <c r="A6546" s="7" t="s">
        <v>6771</v>
      </c>
      <c r="B6546" s="7" t="s">
        <v>12306</v>
      </c>
      <c r="C6546" s="44" t="n">
        <v>0</v>
      </c>
      <c r="D6546" s="44" t="n">
        <v>1</v>
      </c>
      <c r="E6546" s="38" t="n">
        <f aca="false">IFERROR(C6546/D6546,0)</f>
        <v>0</v>
      </c>
      <c r="F6546" s="45" t="n">
        <v>33</v>
      </c>
    </row>
    <row r="6547" customFormat="false" ht="15" hidden="false" customHeight="false" outlineLevel="0" collapsed="false">
      <c r="A6547" s="7" t="s">
        <v>2507</v>
      </c>
      <c r="B6547" s="7" t="s">
        <v>12304</v>
      </c>
      <c r="C6547" s="44" t="n">
        <v>0</v>
      </c>
      <c r="D6547" s="44" t="n">
        <v>1</v>
      </c>
      <c r="E6547" s="38" t="n">
        <f aca="false">IFERROR(C6547/D6547,0)</f>
        <v>0</v>
      </c>
      <c r="F6547" s="45" t="n">
        <v>11</v>
      </c>
    </row>
    <row r="6548" customFormat="false" ht="15" hidden="false" customHeight="false" outlineLevel="0" collapsed="false">
      <c r="A6548" s="7" t="s">
        <v>2310</v>
      </c>
      <c r="B6548" s="7" t="s">
        <v>12352</v>
      </c>
      <c r="C6548" s="44" t="n">
        <v>0</v>
      </c>
      <c r="D6548" s="44" t="n">
        <v>1</v>
      </c>
      <c r="E6548" s="38" t="n">
        <f aca="false">IFERROR(C6548/D6548,0)</f>
        <v>0</v>
      </c>
      <c r="F6548" s="45" t="n">
        <v>25</v>
      </c>
    </row>
    <row r="6549" customFormat="false" ht="15" hidden="false" customHeight="false" outlineLevel="0" collapsed="false">
      <c r="A6549" s="7" t="s">
        <v>3953</v>
      </c>
      <c r="B6549" s="7" t="s">
        <v>12383</v>
      </c>
      <c r="C6549" s="44" t="n">
        <v>0</v>
      </c>
      <c r="D6549" s="44" t="n">
        <v>1</v>
      </c>
      <c r="E6549" s="38" t="n">
        <f aca="false">IFERROR(C6549/D6549,0)</f>
        <v>0</v>
      </c>
      <c r="F6549" s="45" t="n">
        <v>11</v>
      </c>
    </row>
    <row r="6550" customFormat="false" ht="15" hidden="false" customHeight="false" outlineLevel="0" collapsed="false">
      <c r="A6550" s="7" t="s">
        <v>2458</v>
      </c>
      <c r="B6550" s="7" t="s">
        <v>12367</v>
      </c>
      <c r="C6550" s="44" t="n">
        <v>0</v>
      </c>
      <c r="D6550" s="44" t="n">
        <v>1</v>
      </c>
      <c r="E6550" s="38" t="n">
        <f aca="false">IFERROR(C6550/D6550,0)</f>
        <v>0</v>
      </c>
      <c r="F6550" s="45" t="n">
        <v>24</v>
      </c>
    </row>
    <row r="6551" customFormat="false" ht="15" hidden="false" customHeight="false" outlineLevel="0" collapsed="false">
      <c r="A6551" s="7" t="s">
        <v>3749</v>
      </c>
      <c r="B6551" s="7" t="s">
        <v>12280</v>
      </c>
      <c r="C6551" s="44" t="n">
        <v>0</v>
      </c>
      <c r="D6551" s="44" t="n">
        <v>1</v>
      </c>
      <c r="E6551" s="38" t="n">
        <f aca="false">IFERROR(C6551/D6551,0)</f>
        <v>0</v>
      </c>
      <c r="F6551" s="45" t="n">
        <v>45</v>
      </c>
    </row>
    <row r="6552" customFormat="false" ht="15" hidden="false" customHeight="false" outlineLevel="0" collapsed="false">
      <c r="A6552" s="7" t="s">
        <v>3888</v>
      </c>
      <c r="B6552" s="7" t="s">
        <v>12285</v>
      </c>
      <c r="C6552" s="44" t="n">
        <v>0</v>
      </c>
      <c r="D6552" s="44" t="n">
        <v>1</v>
      </c>
      <c r="E6552" s="38" t="n">
        <f aca="false">IFERROR(C6552/D6552,0)</f>
        <v>0</v>
      </c>
      <c r="F6552" s="45" t="n">
        <v>36</v>
      </c>
    </row>
    <row r="6553" customFormat="false" ht="15" hidden="false" customHeight="false" outlineLevel="0" collapsed="false">
      <c r="A6553" s="7" t="s">
        <v>2443</v>
      </c>
      <c r="B6553" s="7" t="s">
        <v>12347</v>
      </c>
      <c r="C6553" s="44" t="n">
        <v>0</v>
      </c>
      <c r="D6553" s="44" t="n">
        <v>1</v>
      </c>
      <c r="E6553" s="38" t="n">
        <f aca="false">IFERROR(C6553/D6553,0)</f>
        <v>0</v>
      </c>
      <c r="F6553" s="45" t="n">
        <v>28</v>
      </c>
    </row>
    <row r="6554" customFormat="false" ht="15" hidden="false" customHeight="false" outlineLevel="0" collapsed="false">
      <c r="A6554" s="7" t="s">
        <v>6522</v>
      </c>
      <c r="B6554" s="7" t="s">
        <v>12281</v>
      </c>
      <c r="C6554" s="44" t="n">
        <v>0</v>
      </c>
      <c r="D6554" s="44" t="n">
        <v>1</v>
      </c>
      <c r="E6554" s="38" t="n">
        <f aca="false">IFERROR(C6554/D6554,0)</f>
        <v>0</v>
      </c>
      <c r="F6554" s="45" t="n">
        <v>29</v>
      </c>
    </row>
    <row r="6555" customFormat="false" ht="15" hidden="false" customHeight="false" outlineLevel="0" collapsed="false">
      <c r="A6555" s="7" t="s">
        <v>7019</v>
      </c>
      <c r="B6555" s="7" t="s">
        <v>12280</v>
      </c>
      <c r="C6555" s="44" t="n">
        <v>0</v>
      </c>
      <c r="D6555" s="44" t="n">
        <v>1</v>
      </c>
      <c r="E6555" s="38" t="n">
        <f aca="false">IFERROR(C6555/D6555,0)</f>
        <v>0</v>
      </c>
      <c r="F6555" s="45" t="n">
        <v>9</v>
      </c>
    </row>
    <row r="6556" customFormat="false" ht="15" hidden="false" customHeight="false" outlineLevel="0" collapsed="false">
      <c r="A6556" s="7" t="s">
        <v>2334</v>
      </c>
      <c r="B6556" s="7" t="s">
        <v>12293</v>
      </c>
      <c r="C6556" s="44" t="n">
        <v>0</v>
      </c>
      <c r="D6556" s="44" t="n">
        <v>1</v>
      </c>
      <c r="E6556" s="38" t="n">
        <f aca="false">IFERROR(C6556/D6556,0)</f>
        <v>0</v>
      </c>
      <c r="F6556" s="45" t="n">
        <v>8</v>
      </c>
    </row>
    <row r="6557" customFormat="false" ht="15" hidden="false" customHeight="false" outlineLevel="0" collapsed="false">
      <c r="A6557" s="7" t="s">
        <v>9117</v>
      </c>
      <c r="B6557" s="7" t="s">
        <v>12290</v>
      </c>
      <c r="C6557" s="44" t="n">
        <v>0</v>
      </c>
      <c r="D6557" s="44" t="n">
        <v>1</v>
      </c>
      <c r="E6557" s="38" t="n">
        <f aca="false">IFERROR(C6557/D6557,0)</f>
        <v>0</v>
      </c>
      <c r="F6557" s="45" t="n">
        <v>12</v>
      </c>
    </row>
    <row r="6558" customFormat="false" ht="15" hidden="false" customHeight="false" outlineLevel="0" collapsed="false">
      <c r="A6558" s="7" t="s">
        <v>4985</v>
      </c>
      <c r="B6558" s="7" t="s">
        <v>12341</v>
      </c>
      <c r="C6558" s="44" t="n">
        <v>0</v>
      </c>
      <c r="D6558" s="44" t="n">
        <v>1</v>
      </c>
      <c r="E6558" s="38" t="n">
        <f aca="false">IFERROR(C6558/D6558,0)</f>
        <v>0</v>
      </c>
      <c r="F6558" s="45" t="n">
        <v>26</v>
      </c>
    </row>
    <row r="6559" customFormat="false" ht="15" hidden="false" customHeight="false" outlineLevel="0" collapsed="false">
      <c r="A6559" s="7" t="s">
        <v>5573</v>
      </c>
      <c r="B6559" s="7" t="s">
        <v>12284</v>
      </c>
      <c r="C6559" s="44" t="n">
        <v>0</v>
      </c>
      <c r="D6559" s="44" t="n">
        <v>1</v>
      </c>
      <c r="E6559" s="38" t="n">
        <f aca="false">IFERROR(C6559/D6559,0)</f>
        <v>0</v>
      </c>
      <c r="F6559" s="45" t="n">
        <v>56</v>
      </c>
    </row>
    <row r="6560" customFormat="false" ht="15" hidden="false" customHeight="false" outlineLevel="0" collapsed="false">
      <c r="A6560" s="7" t="s">
        <v>7519</v>
      </c>
      <c r="B6560" s="7" t="s">
        <v>12288</v>
      </c>
      <c r="C6560" s="44" t="n">
        <v>0</v>
      </c>
      <c r="D6560" s="44" t="n">
        <v>1</v>
      </c>
      <c r="E6560" s="38" t="n">
        <f aca="false">IFERROR(C6560/D6560,0)</f>
        <v>0</v>
      </c>
      <c r="F6560" s="45" t="n">
        <v>27</v>
      </c>
    </row>
    <row r="6561" customFormat="false" ht="15" hidden="false" customHeight="false" outlineLevel="0" collapsed="false">
      <c r="A6561" s="7" t="s">
        <v>4705</v>
      </c>
      <c r="B6561" s="7" t="s">
        <v>12285</v>
      </c>
      <c r="C6561" s="44" t="n">
        <v>0</v>
      </c>
      <c r="D6561" s="44" t="n">
        <v>1</v>
      </c>
      <c r="E6561" s="38" t="n">
        <f aca="false">IFERROR(C6561/D6561,0)</f>
        <v>0</v>
      </c>
      <c r="F6561" s="45" t="n">
        <v>20</v>
      </c>
    </row>
    <row r="6562" customFormat="false" ht="15" hidden="false" customHeight="false" outlineLevel="0" collapsed="false">
      <c r="A6562" s="7" t="s">
        <v>4216</v>
      </c>
      <c r="B6562" s="7" t="s">
        <v>12285</v>
      </c>
      <c r="C6562" s="44" t="n">
        <v>0</v>
      </c>
      <c r="D6562" s="44" t="n">
        <v>1</v>
      </c>
      <c r="E6562" s="38" t="n">
        <f aca="false">IFERROR(C6562/D6562,0)</f>
        <v>0</v>
      </c>
      <c r="F6562" s="45" t="n">
        <v>7</v>
      </c>
    </row>
    <row r="6563" customFormat="false" ht="15" hidden="false" customHeight="false" outlineLevel="0" collapsed="false">
      <c r="A6563" s="7" t="s">
        <v>5185</v>
      </c>
      <c r="B6563" s="7" t="s">
        <v>12317</v>
      </c>
      <c r="C6563" s="44" t="n">
        <v>0</v>
      </c>
      <c r="D6563" s="44" t="n">
        <v>1</v>
      </c>
      <c r="E6563" s="38" t="n">
        <f aca="false">IFERROR(C6563/D6563,0)</f>
        <v>0</v>
      </c>
      <c r="F6563" s="45" t="n">
        <v>10</v>
      </c>
    </row>
    <row r="6564" customFormat="false" ht="15" hidden="false" customHeight="false" outlineLevel="0" collapsed="false">
      <c r="A6564" s="7" t="s">
        <v>2703</v>
      </c>
      <c r="B6564" s="7" t="s">
        <v>12281</v>
      </c>
      <c r="C6564" s="44" t="n">
        <v>0</v>
      </c>
      <c r="D6564" s="44" t="n">
        <v>1</v>
      </c>
      <c r="E6564" s="38" t="n">
        <f aca="false">IFERROR(C6564/D6564,0)</f>
        <v>0</v>
      </c>
      <c r="F6564" s="45" t="n">
        <v>23</v>
      </c>
    </row>
    <row r="6565" customFormat="false" ht="15" hidden="false" customHeight="false" outlineLevel="0" collapsed="false">
      <c r="A6565" s="7" t="s">
        <v>4586</v>
      </c>
      <c r="B6565" s="7" t="s">
        <v>12280</v>
      </c>
      <c r="C6565" s="44" t="n">
        <v>0</v>
      </c>
      <c r="D6565" s="44" t="n">
        <v>1</v>
      </c>
      <c r="E6565" s="38" t="n">
        <f aca="false">IFERROR(C6565/D6565,0)</f>
        <v>0</v>
      </c>
      <c r="F6565" s="45" t="n">
        <v>19</v>
      </c>
    </row>
    <row r="6566" customFormat="false" ht="15" hidden="false" customHeight="false" outlineLevel="0" collapsed="false">
      <c r="A6566" s="7" t="s">
        <v>8858</v>
      </c>
      <c r="B6566" s="7" t="s">
        <v>12389</v>
      </c>
      <c r="C6566" s="44" t="n">
        <v>0</v>
      </c>
      <c r="D6566" s="44" t="n">
        <v>1</v>
      </c>
      <c r="E6566" s="38" t="n">
        <f aca="false">IFERROR(C6566/D6566,0)</f>
        <v>0</v>
      </c>
      <c r="F6566" s="45" t="n">
        <v>44</v>
      </c>
    </row>
    <row r="6567" customFormat="false" ht="15" hidden="false" customHeight="false" outlineLevel="0" collapsed="false">
      <c r="A6567" s="7" t="s">
        <v>6530</v>
      </c>
      <c r="B6567" s="7" t="s">
        <v>12285</v>
      </c>
      <c r="C6567" s="44" t="n">
        <v>0</v>
      </c>
      <c r="D6567" s="44" t="n">
        <v>1</v>
      </c>
      <c r="E6567" s="38" t="n">
        <f aca="false">IFERROR(C6567/D6567,0)</f>
        <v>0</v>
      </c>
      <c r="F6567" s="45" t="n">
        <v>34</v>
      </c>
    </row>
    <row r="6568" customFormat="false" ht="15" hidden="false" customHeight="false" outlineLevel="0" collapsed="false">
      <c r="A6568" s="7" t="s">
        <v>2314</v>
      </c>
      <c r="B6568" s="7" t="s">
        <v>12317</v>
      </c>
      <c r="C6568" s="44" t="n">
        <v>0</v>
      </c>
      <c r="D6568" s="44" t="n">
        <v>1</v>
      </c>
      <c r="E6568" s="38" t="n">
        <f aca="false">IFERROR(C6568/D6568,0)</f>
        <v>0</v>
      </c>
      <c r="F6568" s="45" t="n">
        <v>38</v>
      </c>
    </row>
    <row r="6569" customFormat="false" ht="15" hidden="false" customHeight="false" outlineLevel="0" collapsed="false">
      <c r="A6569" s="7" t="s">
        <v>4687</v>
      </c>
      <c r="B6569" s="7" t="s">
        <v>12297</v>
      </c>
      <c r="C6569" s="44" t="n">
        <v>0</v>
      </c>
      <c r="D6569" s="44" t="n">
        <v>1</v>
      </c>
      <c r="E6569" s="38" t="n">
        <f aca="false">IFERROR(C6569/D6569,0)</f>
        <v>0</v>
      </c>
      <c r="F6569" s="45" t="n">
        <v>54</v>
      </c>
    </row>
    <row r="6570" customFormat="false" ht="15" hidden="false" customHeight="false" outlineLevel="0" collapsed="false">
      <c r="A6570" s="7" t="s">
        <v>3097</v>
      </c>
      <c r="B6570" s="7" t="s">
        <v>12288</v>
      </c>
      <c r="C6570" s="44" t="n">
        <v>0</v>
      </c>
      <c r="D6570" s="44" t="n">
        <v>1</v>
      </c>
      <c r="E6570" s="38" t="n">
        <f aca="false">IFERROR(C6570/D6570,0)</f>
        <v>0</v>
      </c>
      <c r="F6570" s="45" t="n">
        <v>42</v>
      </c>
    </row>
    <row r="6571" customFormat="false" ht="15" hidden="false" customHeight="false" outlineLevel="0" collapsed="false">
      <c r="A6571" s="7" t="s">
        <v>7521</v>
      </c>
      <c r="B6571" s="7" t="s">
        <v>12286</v>
      </c>
      <c r="C6571" s="44" t="n">
        <v>0</v>
      </c>
      <c r="D6571" s="44" t="n">
        <v>1</v>
      </c>
      <c r="E6571" s="38" t="n">
        <f aca="false">IFERROR(C6571/D6571,0)</f>
        <v>0</v>
      </c>
      <c r="F6571" s="45" t="n">
        <v>7</v>
      </c>
    </row>
    <row r="6572" customFormat="false" ht="15" hidden="false" customHeight="false" outlineLevel="0" collapsed="false">
      <c r="A6572" s="7" t="s">
        <v>7748</v>
      </c>
      <c r="B6572" s="7" t="s">
        <v>12284</v>
      </c>
      <c r="C6572" s="44" t="n">
        <v>0</v>
      </c>
      <c r="D6572" s="44" t="n">
        <v>1</v>
      </c>
      <c r="E6572" s="38" t="n">
        <f aca="false">IFERROR(C6572/D6572,0)</f>
        <v>0</v>
      </c>
      <c r="F6572" s="45" t="n">
        <v>62</v>
      </c>
    </row>
    <row r="6573" customFormat="false" ht="15" hidden="false" customHeight="false" outlineLevel="0" collapsed="false">
      <c r="A6573" s="7" t="s">
        <v>8589</v>
      </c>
      <c r="B6573" s="7" t="s">
        <v>12309</v>
      </c>
      <c r="C6573" s="44" t="n">
        <v>0</v>
      </c>
      <c r="D6573" s="44" t="n">
        <v>1</v>
      </c>
      <c r="E6573" s="38" t="n">
        <f aca="false">IFERROR(C6573/D6573,0)</f>
        <v>0</v>
      </c>
      <c r="F6573" s="45" t="n">
        <v>30</v>
      </c>
    </row>
    <row r="6574" customFormat="false" ht="15" hidden="false" customHeight="false" outlineLevel="0" collapsed="false">
      <c r="A6574" s="7" t="s">
        <v>2308</v>
      </c>
      <c r="B6574" s="7" t="s">
        <v>12310</v>
      </c>
      <c r="C6574" s="44" t="n">
        <v>0</v>
      </c>
      <c r="D6574" s="44" t="n">
        <v>1</v>
      </c>
      <c r="E6574" s="38" t="n">
        <f aca="false">IFERROR(C6574/D6574,0)</f>
        <v>0</v>
      </c>
      <c r="F6574" s="45" t="n">
        <v>10</v>
      </c>
    </row>
    <row r="6575" customFormat="false" ht="15" hidden="false" customHeight="false" outlineLevel="0" collapsed="false">
      <c r="A6575" s="7" t="s">
        <v>2608</v>
      </c>
      <c r="B6575" s="7" t="s">
        <v>12285</v>
      </c>
      <c r="C6575" s="44" t="n">
        <v>0</v>
      </c>
      <c r="D6575" s="44" t="n">
        <v>1</v>
      </c>
      <c r="E6575" s="38" t="n">
        <f aca="false">IFERROR(C6575/D6575,0)</f>
        <v>0</v>
      </c>
      <c r="F6575" s="45" t="n">
        <v>10</v>
      </c>
    </row>
    <row r="6576" customFormat="false" ht="15" hidden="false" customHeight="false" outlineLevel="0" collapsed="false">
      <c r="A6576" s="7" t="s">
        <v>4100</v>
      </c>
      <c r="B6576" s="7" t="s">
        <v>12285</v>
      </c>
      <c r="C6576" s="44" t="n">
        <v>0</v>
      </c>
      <c r="D6576" s="44" t="n">
        <v>1</v>
      </c>
      <c r="E6576" s="38" t="n">
        <f aca="false">IFERROR(C6576/D6576,0)</f>
        <v>0</v>
      </c>
      <c r="F6576" s="45" t="n">
        <v>8</v>
      </c>
    </row>
    <row r="6577" customFormat="false" ht="15" hidden="false" customHeight="false" outlineLevel="0" collapsed="false">
      <c r="A6577" s="7" t="s">
        <v>2359</v>
      </c>
      <c r="B6577" s="7" t="s">
        <v>12329</v>
      </c>
      <c r="C6577" s="44" t="n">
        <v>0</v>
      </c>
      <c r="D6577" s="44" t="n">
        <v>1</v>
      </c>
      <c r="E6577" s="38" t="n">
        <f aca="false">IFERROR(C6577/D6577,0)</f>
        <v>0</v>
      </c>
      <c r="F6577" s="45" t="n">
        <v>28</v>
      </c>
    </row>
    <row r="6578" customFormat="false" ht="15" hidden="false" customHeight="false" outlineLevel="0" collapsed="false">
      <c r="A6578" s="7" t="s">
        <v>6752</v>
      </c>
      <c r="B6578" s="7" t="s">
        <v>12282</v>
      </c>
      <c r="C6578" s="44" t="n">
        <v>0</v>
      </c>
      <c r="D6578" s="44" t="n">
        <v>1</v>
      </c>
      <c r="E6578" s="38" t="n">
        <f aca="false">IFERROR(C6578/D6578,0)</f>
        <v>0</v>
      </c>
      <c r="F6578" s="45" t="n">
        <v>4</v>
      </c>
    </row>
    <row r="6579" customFormat="false" ht="15" hidden="false" customHeight="false" outlineLevel="0" collapsed="false">
      <c r="A6579" s="7" t="s">
        <v>2658</v>
      </c>
      <c r="B6579" s="7" t="s">
        <v>12280</v>
      </c>
      <c r="C6579" s="44" t="n">
        <v>0</v>
      </c>
      <c r="D6579" s="44" t="n">
        <v>1</v>
      </c>
      <c r="E6579" s="38" t="n">
        <f aca="false">IFERROR(C6579/D6579,0)</f>
        <v>0</v>
      </c>
      <c r="F6579" s="45" t="n">
        <v>33</v>
      </c>
    </row>
    <row r="6580" customFormat="false" ht="15" hidden="false" customHeight="false" outlineLevel="0" collapsed="false">
      <c r="A6580" s="7" t="s">
        <v>959</v>
      </c>
      <c r="B6580" s="7" t="s">
        <v>12343</v>
      </c>
      <c r="C6580" s="44" t="n">
        <v>0</v>
      </c>
      <c r="D6580" s="44" t="n">
        <v>1</v>
      </c>
      <c r="E6580" s="38" t="n">
        <f aca="false">IFERROR(C6580/D6580,0)</f>
        <v>0</v>
      </c>
      <c r="F6580" s="45" t="n">
        <v>9</v>
      </c>
    </row>
    <row r="6581" customFormat="false" ht="15" hidden="false" customHeight="false" outlineLevel="0" collapsed="false">
      <c r="A6581" s="7" t="s">
        <v>7137</v>
      </c>
      <c r="B6581" s="7" t="s">
        <v>12284</v>
      </c>
      <c r="C6581" s="44" t="n">
        <v>0</v>
      </c>
      <c r="D6581" s="44" t="n">
        <v>1</v>
      </c>
      <c r="E6581" s="38" t="n">
        <f aca="false">IFERROR(C6581/D6581,0)</f>
        <v>0</v>
      </c>
      <c r="F6581" s="45" t="n">
        <v>74</v>
      </c>
    </row>
    <row r="6582" customFormat="false" ht="15" hidden="false" customHeight="false" outlineLevel="0" collapsed="false">
      <c r="A6582" s="7" t="s">
        <v>3874</v>
      </c>
      <c r="B6582" s="7" t="s">
        <v>12282</v>
      </c>
      <c r="C6582" s="44" t="n">
        <v>0</v>
      </c>
      <c r="D6582" s="44" t="n">
        <v>1</v>
      </c>
      <c r="E6582" s="38" t="n">
        <f aca="false">IFERROR(C6582/D6582,0)</f>
        <v>0</v>
      </c>
      <c r="F6582" s="45" t="n">
        <v>15</v>
      </c>
    </row>
    <row r="6583" customFormat="false" ht="15" hidden="false" customHeight="false" outlineLevel="0" collapsed="false">
      <c r="A6583" s="7" t="s">
        <v>2496</v>
      </c>
      <c r="B6583" s="7" t="s">
        <v>12308</v>
      </c>
      <c r="C6583" s="44" t="n">
        <v>0</v>
      </c>
      <c r="D6583" s="44" t="n">
        <v>1</v>
      </c>
      <c r="E6583" s="38" t="n">
        <f aca="false">IFERROR(C6583/D6583,0)</f>
        <v>0</v>
      </c>
      <c r="F6583" s="45" t="n">
        <v>36</v>
      </c>
    </row>
    <row r="6584" customFormat="false" ht="15" hidden="false" customHeight="false" outlineLevel="0" collapsed="false">
      <c r="A6584" s="7" t="s">
        <v>4544</v>
      </c>
      <c r="B6584" s="7" t="s">
        <v>12288</v>
      </c>
      <c r="C6584" s="44" t="n">
        <v>0</v>
      </c>
      <c r="D6584" s="44" t="n">
        <v>1</v>
      </c>
      <c r="E6584" s="38" t="n">
        <f aca="false">IFERROR(C6584/D6584,0)</f>
        <v>0</v>
      </c>
      <c r="F6584" s="45" t="n">
        <v>42</v>
      </c>
    </row>
    <row r="6585" customFormat="false" ht="15" hidden="false" customHeight="false" outlineLevel="0" collapsed="false">
      <c r="A6585" s="7" t="s">
        <v>3536</v>
      </c>
      <c r="B6585" s="7" t="s">
        <v>12306</v>
      </c>
      <c r="C6585" s="44" t="n">
        <v>0</v>
      </c>
      <c r="D6585" s="44" t="n">
        <v>1</v>
      </c>
      <c r="E6585" s="38" t="n">
        <f aca="false">IFERROR(C6585/D6585,0)</f>
        <v>0</v>
      </c>
      <c r="F6585" s="45" t="n">
        <v>11</v>
      </c>
    </row>
    <row r="6586" customFormat="false" ht="15" hidden="false" customHeight="false" outlineLevel="0" collapsed="false">
      <c r="A6586" s="7" t="s">
        <v>5781</v>
      </c>
      <c r="B6586" s="7" t="s">
        <v>12281</v>
      </c>
      <c r="C6586" s="44" t="n">
        <v>0</v>
      </c>
      <c r="D6586" s="44" t="n">
        <v>1</v>
      </c>
      <c r="E6586" s="38" t="n">
        <f aca="false">IFERROR(C6586/D6586,0)</f>
        <v>0</v>
      </c>
      <c r="F6586" s="45" t="n">
        <v>18</v>
      </c>
    </row>
    <row r="6587" customFormat="false" ht="15" hidden="false" customHeight="false" outlineLevel="0" collapsed="false">
      <c r="A6587" s="7" t="s">
        <v>7743</v>
      </c>
      <c r="B6587" s="7" t="s">
        <v>12285</v>
      </c>
      <c r="C6587" s="44" t="n">
        <v>0</v>
      </c>
      <c r="D6587" s="44" t="n">
        <v>1</v>
      </c>
      <c r="E6587" s="38" t="n">
        <f aca="false">IFERROR(C6587/D6587,0)</f>
        <v>0</v>
      </c>
      <c r="F6587" s="45" t="n">
        <v>32</v>
      </c>
    </row>
    <row r="6588" customFormat="false" ht="15" hidden="false" customHeight="false" outlineLevel="0" collapsed="false">
      <c r="A6588" s="7" t="s">
        <v>3023</v>
      </c>
      <c r="B6588" s="7" t="s">
        <v>12293</v>
      </c>
      <c r="C6588" s="44" t="n">
        <v>0</v>
      </c>
      <c r="D6588" s="44" t="n">
        <v>1</v>
      </c>
      <c r="E6588" s="38" t="n">
        <f aca="false">IFERROR(C6588/D6588,0)</f>
        <v>0</v>
      </c>
      <c r="F6588" s="45" t="n">
        <v>20</v>
      </c>
    </row>
    <row r="6589" customFormat="false" ht="15" hidden="false" customHeight="false" outlineLevel="0" collapsed="false">
      <c r="A6589" s="7" t="s">
        <v>8257</v>
      </c>
      <c r="B6589" s="7" t="s">
        <v>12285</v>
      </c>
      <c r="C6589" s="44" t="n">
        <v>0</v>
      </c>
      <c r="D6589" s="44" t="n">
        <v>1</v>
      </c>
      <c r="E6589" s="38" t="n">
        <f aca="false">IFERROR(C6589/D6589,0)</f>
        <v>0</v>
      </c>
      <c r="F6589" s="45" t="n">
        <v>38</v>
      </c>
    </row>
    <row r="6590" customFormat="false" ht="15" hidden="false" customHeight="false" outlineLevel="0" collapsed="false">
      <c r="A6590" s="7" t="s">
        <v>2313</v>
      </c>
      <c r="B6590" s="7" t="s">
        <v>12400</v>
      </c>
      <c r="C6590" s="44" t="n">
        <v>0</v>
      </c>
      <c r="D6590" s="44" t="n">
        <v>1</v>
      </c>
      <c r="E6590" s="38" t="n">
        <f aca="false">IFERROR(C6590/D6590,0)</f>
        <v>0</v>
      </c>
      <c r="F6590" s="45" t="n">
        <v>13</v>
      </c>
    </row>
    <row r="6591" customFormat="false" ht="15" hidden="false" customHeight="false" outlineLevel="0" collapsed="false">
      <c r="A6591" s="7" t="s">
        <v>3023</v>
      </c>
      <c r="B6591" s="7" t="s">
        <v>12285</v>
      </c>
      <c r="C6591" s="44" t="n">
        <v>0</v>
      </c>
      <c r="D6591" s="44" t="n">
        <v>1</v>
      </c>
      <c r="E6591" s="38" t="n">
        <f aca="false">IFERROR(C6591/D6591,0)</f>
        <v>0</v>
      </c>
      <c r="F6591" s="45" t="n">
        <v>11</v>
      </c>
    </row>
    <row r="6592" customFormat="false" ht="15" hidden="false" customHeight="false" outlineLevel="0" collapsed="false">
      <c r="A6592" s="7" t="s">
        <v>2328</v>
      </c>
      <c r="B6592" s="7" t="s">
        <v>12398</v>
      </c>
      <c r="C6592" s="44" t="n">
        <v>0</v>
      </c>
      <c r="D6592" s="44" t="n">
        <v>1</v>
      </c>
      <c r="E6592" s="38" t="n">
        <f aca="false">IFERROR(C6592/D6592,0)</f>
        <v>0</v>
      </c>
      <c r="F6592" s="45" t="n">
        <v>12</v>
      </c>
    </row>
    <row r="6593" customFormat="false" ht="15" hidden="false" customHeight="false" outlineLevel="0" collapsed="false">
      <c r="A6593" s="7" t="s">
        <v>2336</v>
      </c>
      <c r="B6593" s="7" t="s">
        <v>12337</v>
      </c>
      <c r="C6593" s="44" t="n">
        <v>0</v>
      </c>
      <c r="D6593" s="44" t="n">
        <v>1</v>
      </c>
      <c r="E6593" s="38" t="n">
        <f aca="false">IFERROR(C6593/D6593,0)</f>
        <v>0</v>
      </c>
      <c r="F6593" s="45" t="n">
        <v>15</v>
      </c>
    </row>
    <row r="6594" customFormat="false" ht="15" hidden="false" customHeight="false" outlineLevel="0" collapsed="false">
      <c r="A6594" s="7" t="s">
        <v>2527</v>
      </c>
      <c r="B6594" s="7" t="s">
        <v>12323</v>
      </c>
      <c r="C6594" s="44" t="n">
        <v>0</v>
      </c>
      <c r="D6594" s="44" t="n">
        <v>1</v>
      </c>
      <c r="E6594" s="38" t="n">
        <f aca="false">IFERROR(C6594/D6594,0)</f>
        <v>0</v>
      </c>
      <c r="F6594" s="45" t="n">
        <v>8</v>
      </c>
    </row>
    <row r="6595" customFormat="false" ht="15" hidden="false" customHeight="false" outlineLevel="0" collapsed="false">
      <c r="A6595" s="7" t="s">
        <v>2496</v>
      </c>
      <c r="B6595" s="7" t="s">
        <v>12305</v>
      </c>
      <c r="C6595" s="44" t="n">
        <v>0</v>
      </c>
      <c r="D6595" s="44" t="n">
        <v>1</v>
      </c>
      <c r="E6595" s="38" t="n">
        <f aca="false">IFERROR(C6595/D6595,0)</f>
        <v>0</v>
      </c>
      <c r="F6595" s="45" t="n">
        <v>55</v>
      </c>
    </row>
    <row r="6596" customFormat="false" ht="15" hidden="false" customHeight="false" outlineLevel="0" collapsed="false">
      <c r="A6596" s="7" t="s">
        <v>7232</v>
      </c>
      <c r="B6596" s="7" t="s">
        <v>12302</v>
      </c>
      <c r="C6596" s="44" t="n">
        <v>0</v>
      </c>
      <c r="D6596" s="44" t="n">
        <v>1</v>
      </c>
      <c r="E6596" s="38" t="n">
        <f aca="false">IFERROR(C6596/D6596,0)</f>
        <v>0</v>
      </c>
      <c r="F6596" s="45" t="n">
        <v>25</v>
      </c>
    </row>
    <row r="6597" customFormat="false" ht="15" hidden="false" customHeight="false" outlineLevel="0" collapsed="false">
      <c r="A6597" s="7" t="s">
        <v>2428</v>
      </c>
      <c r="B6597" s="7" t="s">
        <v>12303</v>
      </c>
      <c r="C6597" s="44" t="n">
        <v>0</v>
      </c>
      <c r="D6597" s="44" t="n">
        <v>1</v>
      </c>
      <c r="E6597" s="38" t="n">
        <f aca="false">IFERROR(C6597/D6597,0)</f>
        <v>0</v>
      </c>
      <c r="F6597" s="45" t="n">
        <v>22</v>
      </c>
    </row>
    <row r="6598" customFormat="false" ht="15" hidden="false" customHeight="false" outlineLevel="0" collapsed="false">
      <c r="A6598" s="7" t="s">
        <v>6071</v>
      </c>
      <c r="B6598" s="7" t="s">
        <v>12284</v>
      </c>
      <c r="C6598" s="44" t="n">
        <v>0</v>
      </c>
      <c r="D6598" s="44" t="n">
        <v>1</v>
      </c>
      <c r="E6598" s="38" t="n">
        <f aca="false">IFERROR(C6598/D6598,0)</f>
        <v>0</v>
      </c>
      <c r="F6598" s="45" t="n">
        <v>11</v>
      </c>
    </row>
    <row r="6599" customFormat="false" ht="15" hidden="false" customHeight="false" outlineLevel="0" collapsed="false">
      <c r="A6599" s="7" t="s">
        <v>6072</v>
      </c>
      <c r="B6599" s="7" t="s">
        <v>12284</v>
      </c>
      <c r="C6599" s="44" t="n">
        <v>0</v>
      </c>
      <c r="D6599" s="44" t="n">
        <v>1</v>
      </c>
      <c r="E6599" s="38" t="n">
        <f aca="false">IFERROR(C6599/D6599,0)</f>
        <v>0</v>
      </c>
      <c r="F6599" s="45" t="n">
        <v>50</v>
      </c>
    </row>
    <row r="6600" customFormat="false" ht="15" hidden="false" customHeight="false" outlineLevel="0" collapsed="false">
      <c r="A6600" s="7" t="s">
        <v>3200</v>
      </c>
      <c r="B6600" s="7" t="s">
        <v>12286</v>
      </c>
      <c r="C6600" s="44" t="n">
        <v>0</v>
      </c>
      <c r="D6600" s="44" t="n">
        <v>1</v>
      </c>
      <c r="E6600" s="38" t="n">
        <f aca="false">IFERROR(C6600/D6600,0)</f>
        <v>0</v>
      </c>
      <c r="F6600" s="45" t="n">
        <v>11</v>
      </c>
    </row>
    <row r="6601" customFormat="false" ht="15" hidden="false" customHeight="false" outlineLevel="0" collapsed="false">
      <c r="A6601" s="7" t="s">
        <v>4793</v>
      </c>
      <c r="B6601" s="7" t="s">
        <v>12335</v>
      </c>
      <c r="C6601" s="44" t="n">
        <v>0</v>
      </c>
      <c r="D6601" s="44" t="n">
        <v>1</v>
      </c>
      <c r="E6601" s="38" t="n">
        <f aca="false">IFERROR(C6601/D6601,0)</f>
        <v>0</v>
      </c>
      <c r="F6601" s="45" t="n">
        <v>5</v>
      </c>
    </row>
    <row r="6602" customFormat="false" ht="15" hidden="false" customHeight="false" outlineLevel="0" collapsed="false">
      <c r="A6602" s="7" t="s">
        <v>5594</v>
      </c>
      <c r="B6602" s="7" t="s">
        <v>12281</v>
      </c>
      <c r="C6602" s="44" t="n">
        <v>0</v>
      </c>
      <c r="D6602" s="44" t="n">
        <v>1</v>
      </c>
      <c r="E6602" s="38" t="n">
        <f aca="false">IFERROR(C6602/D6602,0)</f>
        <v>0</v>
      </c>
      <c r="F6602" s="45" t="n">
        <v>5</v>
      </c>
    </row>
    <row r="6603" customFormat="false" ht="15" hidden="false" customHeight="false" outlineLevel="0" collapsed="false">
      <c r="A6603" s="7" t="s">
        <v>7045</v>
      </c>
      <c r="B6603" s="7" t="s">
        <v>12289</v>
      </c>
      <c r="C6603" s="44" t="n">
        <v>0</v>
      </c>
      <c r="D6603" s="44" t="n">
        <v>1</v>
      </c>
      <c r="E6603" s="38" t="n">
        <f aca="false">IFERROR(C6603/D6603,0)</f>
        <v>0</v>
      </c>
      <c r="F6603" s="45" t="n">
        <v>1</v>
      </c>
    </row>
    <row r="6604" customFormat="false" ht="15" hidden="false" customHeight="false" outlineLevel="0" collapsed="false">
      <c r="A6604" s="7" t="s">
        <v>8073</v>
      </c>
      <c r="B6604" s="7" t="s">
        <v>12329</v>
      </c>
      <c r="C6604" s="44" t="n">
        <v>0</v>
      </c>
      <c r="D6604" s="44" t="n">
        <v>1</v>
      </c>
      <c r="E6604" s="38" t="n">
        <f aca="false">IFERROR(C6604/D6604,0)</f>
        <v>0</v>
      </c>
      <c r="F6604" s="45" t="n">
        <v>38</v>
      </c>
    </row>
    <row r="6605" customFormat="false" ht="15" hidden="false" customHeight="false" outlineLevel="0" collapsed="false">
      <c r="A6605" s="7" t="s">
        <v>7541</v>
      </c>
      <c r="B6605" s="7" t="s">
        <v>12281</v>
      </c>
      <c r="C6605" s="44" t="n">
        <v>0</v>
      </c>
      <c r="D6605" s="44" t="n">
        <v>1</v>
      </c>
      <c r="E6605" s="38" t="n">
        <f aca="false">IFERROR(C6605/D6605,0)</f>
        <v>0</v>
      </c>
      <c r="F6605" s="45" t="n">
        <v>9</v>
      </c>
    </row>
    <row r="6606" customFormat="false" ht="15" hidden="false" customHeight="false" outlineLevel="0" collapsed="false">
      <c r="A6606" s="7" t="s">
        <v>2659</v>
      </c>
      <c r="B6606" s="7" t="s">
        <v>12283</v>
      </c>
      <c r="C6606" s="44" t="n">
        <v>0</v>
      </c>
      <c r="D6606" s="44" t="n">
        <v>1</v>
      </c>
      <c r="E6606" s="38" t="n">
        <f aca="false">IFERROR(C6606/D6606,0)</f>
        <v>0</v>
      </c>
      <c r="F6606" s="45" t="n">
        <v>22</v>
      </c>
    </row>
    <row r="6607" customFormat="false" ht="15" hidden="false" customHeight="false" outlineLevel="0" collapsed="false">
      <c r="A6607" s="7" t="s">
        <v>7047</v>
      </c>
      <c r="B6607" s="7" t="s">
        <v>12282</v>
      </c>
      <c r="C6607" s="44" t="n">
        <v>0</v>
      </c>
      <c r="D6607" s="44" t="n">
        <v>1</v>
      </c>
      <c r="E6607" s="38" t="n">
        <f aca="false">IFERROR(C6607/D6607,0)</f>
        <v>0</v>
      </c>
      <c r="F6607" s="45" t="n">
        <v>9</v>
      </c>
    </row>
    <row r="6608" customFormat="false" ht="15" hidden="false" customHeight="false" outlineLevel="0" collapsed="false">
      <c r="A6608" s="7" t="s">
        <v>5598</v>
      </c>
      <c r="B6608" s="7" t="s">
        <v>12280</v>
      </c>
      <c r="C6608" s="44" t="n">
        <v>0</v>
      </c>
      <c r="D6608" s="44" t="n">
        <v>1</v>
      </c>
      <c r="E6608" s="38" t="n">
        <f aca="false">IFERROR(C6608/D6608,0)</f>
        <v>0</v>
      </c>
      <c r="F6608" s="45" t="n">
        <v>14</v>
      </c>
    </row>
    <row r="6609" customFormat="false" ht="15" hidden="false" customHeight="false" outlineLevel="0" collapsed="false">
      <c r="A6609" s="7" t="s">
        <v>2317</v>
      </c>
      <c r="B6609" s="7" t="s">
        <v>12378</v>
      </c>
      <c r="C6609" s="44" t="n">
        <v>0</v>
      </c>
      <c r="D6609" s="44" t="n">
        <v>1</v>
      </c>
      <c r="E6609" s="38" t="n">
        <f aca="false">IFERROR(C6609/D6609,0)</f>
        <v>0</v>
      </c>
      <c r="F6609" s="45" t="n">
        <v>27</v>
      </c>
    </row>
    <row r="6610" customFormat="false" ht="15" hidden="false" customHeight="false" outlineLevel="0" collapsed="false">
      <c r="A6610" s="7" t="s">
        <v>2366</v>
      </c>
      <c r="B6610" s="7" t="s">
        <v>12280</v>
      </c>
      <c r="C6610" s="44" t="n">
        <v>0</v>
      </c>
      <c r="D6610" s="44" t="n">
        <v>1</v>
      </c>
      <c r="E6610" s="38" t="n">
        <f aca="false">IFERROR(C6610/D6610,0)</f>
        <v>0</v>
      </c>
      <c r="F6610" s="45" t="n">
        <v>30</v>
      </c>
    </row>
    <row r="6611" customFormat="false" ht="15" hidden="false" customHeight="false" outlineLevel="0" collapsed="false">
      <c r="A6611" s="7" t="s">
        <v>3903</v>
      </c>
      <c r="B6611" s="7" t="s">
        <v>12281</v>
      </c>
      <c r="C6611" s="44" t="n">
        <v>0</v>
      </c>
      <c r="D6611" s="44" t="n">
        <v>1</v>
      </c>
      <c r="E6611" s="38" t="n">
        <f aca="false">IFERROR(C6611/D6611,0)</f>
        <v>0</v>
      </c>
      <c r="F6611" s="45" t="n">
        <v>5</v>
      </c>
    </row>
    <row r="6612" customFormat="false" ht="15" hidden="false" customHeight="false" outlineLevel="0" collapsed="false">
      <c r="A6612" s="7" t="s">
        <v>2863</v>
      </c>
      <c r="B6612" s="7" t="s">
        <v>12291</v>
      </c>
      <c r="C6612" s="44" t="n">
        <v>0</v>
      </c>
      <c r="D6612" s="44" t="n">
        <v>1</v>
      </c>
      <c r="E6612" s="38" t="n">
        <f aca="false">IFERROR(C6612/D6612,0)</f>
        <v>0</v>
      </c>
      <c r="F6612" s="45" t="n">
        <v>10</v>
      </c>
    </row>
    <row r="6613" customFormat="false" ht="15" hidden="false" customHeight="false" outlineLevel="0" collapsed="false">
      <c r="A6613" s="7" t="s">
        <v>4694</v>
      </c>
      <c r="B6613" s="7" t="s">
        <v>12294</v>
      </c>
      <c r="C6613" s="44" t="n">
        <v>0</v>
      </c>
      <c r="D6613" s="44" t="n">
        <v>1</v>
      </c>
      <c r="E6613" s="38" t="n">
        <f aca="false">IFERROR(C6613/D6613,0)</f>
        <v>0</v>
      </c>
      <c r="F6613" s="45" t="n">
        <v>6</v>
      </c>
    </row>
    <row r="6614" customFormat="false" ht="15" hidden="false" customHeight="false" outlineLevel="0" collapsed="false">
      <c r="A6614" s="7" t="s">
        <v>2420</v>
      </c>
      <c r="B6614" s="7" t="s">
        <v>12352</v>
      </c>
      <c r="C6614" s="44" t="n">
        <v>0</v>
      </c>
      <c r="D6614" s="44" t="n">
        <v>1</v>
      </c>
      <c r="E6614" s="38" t="n">
        <f aca="false">IFERROR(C6614/D6614,0)</f>
        <v>0</v>
      </c>
      <c r="F6614" s="45" t="n">
        <v>37</v>
      </c>
    </row>
    <row r="6615" customFormat="false" ht="15" hidden="false" customHeight="false" outlineLevel="0" collapsed="false">
      <c r="A6615" s="7" t="s">
        <v>6081</v>
      </c>
      <c r="B6615" s="7" t="s">
        <v>12282</v>
      </c>
      <c r="C6615" s="44" t="n">
        <v>0</v>
      </c>
      <c r="D6615" s="44" t="n">
        <v>1</v>
      </c>
      <c r="E6615" s="38" t="n">
        <f aca="false">IFERROR(C6615/D6615,0)</f>
        <v>0</v>
      </c>
      <c r="F6615" s="45" t="n">
        <v>11</v>
      </c>
    </row>
    <row r="6616" customFormat="false" ht="15" hidden="false" customHeight="false" outlineLevel="0" collapsed="false">
      <c r="A6616" s="7" t="s">
        <v>3060</v>
      </c>
      <c r="B6616" s="7" t="s">
        <v>12309</v>
      </c>
      <c r="C6616" s="44" t="n">
        <v>0</v>
      </c>
      <c r="D6616" s="44" t="n">
        <v>1</v>
      </c>
      <c r="E6616" s="38" t="n">
        <f aca="false">IFERROR(C6616/D6616,0)</f>
        <v>0</v>
      </c>
      <c r="F6616" s="45" t="n">
        <v>42</v>
      </c>
    </row>
    <row r="6617" customFormat="false" ht="15" hidden="false" customHeight="false" outlineLevel="0" collapsed="false">
      <c r="A6617" s="7" t="s">
        <v>7053</v>
      </c>
      <c r="B6617" s="7" t="s">
        <v>12356</v>
      </c>
      <c r="C6617" s="44" t="n">
        <v>0</v>
      </c>
      <c r="D6617" s="44" t="n">
        <v>1</v>
      </c>
      <c r="E6617" s="38" t="n">
        <f aca="false">IFERROR(C6617/D6617,0)</f>
        <v>0</v>
      </c>
      <c r="F6617" s="45" t="n">
        <v>16</v>
      </c>
    </row>
    <row r="6618" customFormat="false" ht="15" hidden="false" customHeight="false" outlineLevel="0" collapsed="false">
      <c r="A6618" s="7" t="s">
        <v>3202</v>
      </c>
      <c r="B6618" s="7" t="s">
        <v>12296</v>
      </c>
      <c r="C6618" s="44" t="n">
        <v>0</v>
      </c>
      <c r="D6618" s="44" t="n">
        <v>1</v>
      </c>
      <c r="E6618" s="38" t="n">
        <f aca="false">IFERROR(C6618/D6618,0)</f>
        <v>0</v>
      </c>
      <c r="F6618" s="45" t="n">
        <v>55</v>
      </c>
    </row>
    <row r="6619" customFormat="false" ht="15" hidden="false" customHeight="false" outlineLevel="0" collapsed="false">
      <c r="A6619" s="7" t="s">
        <v>5604</v>
      </c>
      <c r="B6619" s="7" t="s">
        <v>12284</v>
      </c>
      <c r="C6619" s="44" t="n">
        <v>0</v>
      </c>
      <c r="D6619" s="44" t="n">
        <v>1</v>
      </c>
      <c r="E6619" s="38" t="n">
        <f aca="false">IFERROR(C6619/D6619,0)</f>
        <v>0</v>
      </c>
      <c r="F6619" s="45" t="n">
        <v>13</v>
      </c>
    </row>
    <row r="6620" customFormat="false" ht="15" hidden="false" customHeight="false" outlineLevel="0" collapsed="false">
      <c r="A6620" s="7" t="s">
        <v>5690</v>
      </c>
      <c r="B6620" s="7" t="s">
        <v>12285</v>
      </c>
      <c r="C6620" s="44" t="n">
        <v>0</v>
      </c>
      <c r="D6620" s="44" t="n">
        <v>1</v>
      </c>
      <c r="E6620" s="38" t="n">
        <f aca="false">IFERROR(C6620/D6620,0)</f>
        <v>0</v>
      </c>
      <c r="F6620" s="45" t="n">
        <v>7</v>
      </c>
    </row>
    <row r="6621" customFormat="false" ht="15" hidden="false" customHeight="false" outlineLevel="0" collapsed="false">
      <c r="A6621" s="7" t="s">
        <v>7550</v>
      </c>
      <c r="B6621" s="7" t="s">
        <v>12284</v>
      </c>
      <c r="C6621" s="44" t="n">
        <v>0</v>
      </c>
      <c r="D6621" s="44" t="n">
        <v>1</v>
      </c>
      <c r="E6621" s="38" t="n">
        <f aca="false">IFERROR(C6621/D6621,0)</f>
        <v>0</v>
      </c>
      <c r="F6621" s="45" t="n">
        <v>61</v>
      </c>
    </row>
    <row r="6622" customFormat="false" ht="15" hidden="false" customHeight="false" outlineLevel="0" collapsed="false">
      <c r="A6622" s="7" t="s">
        <v>7143</v>
      </c>
      <c r="B6622" s="7" t="s">
        <v>12285</v>
      </c>
      <c r="C6622" s="44" t="n">
        <v>0</v>
      </c>
      <c r="D6622" s="44" t="n">
        <v>1</v>
      </c>
      <c r="E6622" s="38" t="n">
        <f aca="false">IFERROR(C6622/D6622,0)</f>
        <v>0</v>
      </c>
      <c r="F6622" s="45" t="n">
        <v>42</v>
      </c>
    </row>
    <row r="6623" customFormat="false" ht="15" hidden="false" customHeight="false" outlineLevel="0" collapsed="false">
      <c r="A6623" s="7" t="s">
        <v>2966</v>
      </c>
      <c r="B6623" s="7" t="s">
        <v>12280</v>
      </c>
      <c r="C6623" s="44" t="n">
        <v>0</v>
      </c>
      <c r="D6623" s="44" t="n">
        <v>1</v>
      </c>
      <c r="E6623" s="38" t="n">
        <f aca="false">IFERROR(C6623/D6623,0)</f>
        <v>0</v>
      </c>
      <c r="F6623" s="45" t="n">
        <v>28</v>
      </c>
    </row>
    <row r="6624" customFormat="false" ht="15" hidden="false" customHeight="false" outlineLevel="0" collapsed="false">
      <c r="A6624" s="7" t="s">
        <v>7060</v>
      </c>
      <c r="B6624" s="7" t="s">
        <v>12280</v>
      </c>
      <c r="C6624" s="44" t="n">
        <v>0</v>
      </c>
      <c r="D6624" s="44" t="n">
        <v>1</v>
      </c>
      <c r="E6624" s="38" t="n">
        <f aca="false">IFERROR(C6624/D6624,0)</f>
        <v>0</v>
      </c>
      <c r="F6624" s="45" t="n">
        <v>20</v>
      </c>
    </row>
    <row r="6625" customFormat="false" ht="15" hidden="false" customHeight="false" outlineLevel="0" collapsed="false">
      <c r="A6625" s="7" t="s">
        <v>4539</v>
      </c>
      <c r="B6625" s="7" t="s">
        <v>12281</v>
      </c>
      <c r="C6625" s="44" t="n">
        <v>0</v>
      </c>
      <c r="D6625" s="44" t="n">
        <v>1</v>
      </c>
      <c r="E6625" s="38" t="n">
        <f aca="false">IFERROR(C6625/D6625,0)</f>
        <v>0</v>
      </c>
      <c r="F6625" s="45" t="n">
        <v>12</v>
      </c>
    </row>
    <row r="6626" customFormat="false" ht="15" hidden="false" customHeight="false" outlineLevel="0" collapsed="false">
      <c r="A6626" s="7" t="s">
        <v>7553</v>
      </c>
      <c r="B6626" s="7" t="s">
        <v>12293</v>
      </c>
      <c r="C6626" s="44" t="n">
        <v>0</v>
      </c>
      <c r="D6626" s="44" t="n">
        <v>1</v>
      </c>
      <c r="E6626" s="38" t="n">
        <f aca="false">IFERROR(C6626/D6626,0)</f>
        <v>0</v>
      </c>
      <c r="F6626" s="45" t="n">
        <v>9</v>
      </c>
    </row>
    <row r="6627" customFormat="false" ht="15" hidden="false" customHeight="false" outlineLevel="0" collapsed="false">
      <c r="A6627" s="7" t="s">
        <v>6632</v>
      </c>
      <c r="B6627" s="7" t="s">
        <v>12285</v>
      </c>
      <c r="C6627" s="44" t="n">
        <v>0</v>
      </c>
      <c r="D6627" s="44" t="n">
        <v>1</v>
      </c>
      <c r="E6627" s="38" t="n">
        <f aca="false">IFERROR(C6627/D6627,0)</f>
        <v>0</v>
      </c>
      <c r="F6627" s="45" t="n">
        <v>9</v>
      </c>
    </row>
    <row r="6628" customFormat="false" ht="15" hidden="false" customHeight="false" outlineLevel="0" collapsed="false">
      <c r="A6628" s="7" t="s">
        <v>3182</v>
      </c>
      <c r="B6628" s="7" t="s">
        <v>12292</v>
      </c>
      <c r="C6628" s="44" t="n">
        <v>0</v>
      </c>
      <c r="D6628" s="44" t="n">
        <v>1</v>
      </c>
      <c r="E6628" s="38" t="n">
        <f aca="false">IFERROR(C6628/D6628,0)</f>
        <v>0</v>
      </c>
      <c r="F6628" s="45" t="n">
        <v>11</v>
      </c>
    </row>
    <row r="6629" customFormat="false" ht="15" hidden="false" customHeight="false" outlineLevel="0" collapsed="false">
      <c r="A6629" s="7" t="s">
        <v>7064</v>
      </c>
      <c r="B6629" s="7" t="s">
        <v>12285</v>
      </c>
      <c r="C6629" s="44" t="n">
        <v>0</v>
      </c>
      <c r="D6629" s="44" t="n">
        <v>1</v>
      </c>
      <c r="E6629" s="38" t="n">
        <f aca="false">IFERROR(C6629/D6629,0)</f>
        <v>0</v>
      </c>
      <c r="F6629" s="45" t="n">
        <v>19</v>
      </c>
    </row>
    <row r="6630" customFormat="false" ht="15" hidden="false" customHeight="false" outlineLevel="0" collapsed="false">
      <c r="A6630" s="7" t="s">
        <v>9151</v>
      </c>
      <c r="B6630" s="7" t="s">
        <v>12294</v>
      </c>
      <c r="C6630" s="44" t="n">
        <v>0</v>
      </c>
      <c r="D6630" s="44" t="n">
        <v>1</v>
      </c>
      <c r="E6630" s="38" t="n">
        <f aca="false">IFERROR(C6630/D6630,0)</f>
        <v>0</v>
      </c>
      <c r="F6630" s="45" t="n">
        <v>9</v>
      </c>
    </row>
    <row r="6631" customFormat="false" ht="15" hidden="false" customHeight="false" outlineLevel="0" collapsed="false">
      <c r="A6631" s="7" t="s">
        <v>6167</v>
      </c>
      <c r="B6631" s="7" t="s">
        <v>12285</v>
      </c>
      <c r="C6631" s="44" t="n">
        <v>0</v>
      </c>
      <c r="D6631" s="44" t="n">
        <v>1</v>
      </c>
      <c r="E6631" s="38" t="n">
        <f aca="false">IFERROR(C6631/D6631,0)</f>
        <v>0</v>
      </c>
      <c r="F6631" s="45" t="n">
        <v>35</v>
      </c>
    </row>
    <row r="6632" customFormat="false" ht="15" hidden="false" customHeight="false" outlineLevel="0" collapsed="false">
      <c r="A6632" s="7" t="s">
        <v>7559</v>
      </c>
      <c r="B6632" s="7" t="s">
        <v>12285</v>
      </c>
      <c r="C6632" s="44" t="n">
        <v>0</v>
      </c>
      <c r="D6632" s="44" t="n">
        <v>1</v>
      </c>
      <c r="E6632" s="38" t="n">
        <f aca="false">IFERROR(C6632/D6632,0)</f>
        <v>0</v>
      </c>
      <c r="F6632" s="45" t="n">
        <v>1</v>
      </c>
    </row>
    <row r="6633" customFormat="false" ht="15" hidden="false" customHeight="false" outlineLevel="0" collapsed="false">
      <c r="A6633" s="7" t="s">
        <v>9152</v>
      </c>
      <c r="B6633" s="7" t="s">
        <v>12285</v>
      </c>
      <c r="C6633" s="44" t="n">
        <v>0</v>
      </c>
      <c r="D6633" s="44" t="n">
        <v>1</v>
      </c>
      <c r="E6633" s="38" t="n">
        <f aca="false">IFERROR(C6633/D6633,0)</f>
        <v>0</v>
      </c>
      <c r="F6633" s="45" t="n">
        <v>51</v>
      </c>
    </row>
    <row r="6634" customFormat="false" ht="15" hidden="false" customHeight="false" outlineLevel="0" collapsed="false">
      <c r="A6634" s="7" t="s">
        <v>4132</v>
      </c>
      <c r="B6634" s="7" t="s">
        <v>12317</v>
      </c>
      <c r="C6634" s="44" t="n">
        <v>0</v>
      </c>
      <c r="D6634" s="44" t="n">
        <v>1</v>
      </c>
      <c r="E6634" s="38" t="n">
        <f aca="false">IFERROR(C6634/D6634,0)</f>
        <v>0</v>
      </c>
      <c r="F6634" s="45" t="n">
        <v>5</v>
      </c>
    </row>
    <row r="6635" customFormat="false" ht="15" hidden="false" customHeight="false" outlineLevel="0" collapsed="false">
      <c r="A6635" s="7" t="s">
        <v>6561</v>
      </c>
      <c r="B6635" s="7" t="s">
        <v>12280</v>
      </c>
      <c r="C6635" s="44" t="n">
        <v>0</v>
      </c>
      <c r="D6635" s="44" t="n">
        <v>1</v>
      </c>
      <c r="E6635" s="38" t="n">
        <f aca="false">IFERROR(C6635/D6635,0)</f>
        <v>0</v>
      </c>
      <c r="F6635" s="45" t="n">
        <v>7</v>
      </c>
    </row>
    <row r="6636" customFormat="false" ht="15" hidden="false" customHeight="false" outlineLevel="0" collapsed="false">
      <c r="A6636" s="7" t="s">
        <v>8286</v>
      </c>
      <c r="B6636" s="7" t="s">
        <v>12280</v>
      </c>
      <c r="C6636" s="44" t="n">
        <v>0</v>
      </c>
      <c r="D6636" s="44" t="n">
        <v>1</v>
      </c>
      <c r="E6636" s="38" t="n">
        <f aca="false">IFERROR(C6636/D6636,0)</f>
        <v>0</v>
      </c>
      <c r="F6636" s="45" t="n">
        <v>84</v>
      </c>
    </row>
    <row r="6637" customFormat="false" ht="15" hidden="false" customHeight="false" outlineLevel="0" collapsed="false">
      <c r="A6637" s="7" t="s">
        <v>6562</v>
      </c>
      <c r="B6637" s="7" t="s">
        <v>12284</v>
      </c>
      <c r="C6637" s="44" t="n">
        <v>0</v>
      </c>
      <c r="D6637" s="44" t="n">
        <v>1</v>
      </c>
      <c r="E6637" s="38" t="n">
        <f aca="false">IFERROR(C6637/D6637,0)</f>
        <v>0</v>
      </c>
      <c r="F6637" s="45" t="n">
        <v>7</v>
      </c>
    </row>
    <row r="6638" customFormat="false" ht="15" hidden="false" customHeight="false" outlineLevel="0" collapsed="false">
      <c r="A6638" s="7" t="s">
        <v>9155</v>
      </c>
      <c r="B6638" s="7" t="s">
        <v>12285</v>
      </c>
      <c r="C6638" s="44" t="n">
        <v>0</v>
      </c>
      <c r="D6638" s="44" t="n">
        <v>1</v>
      </c>
      <c r="E6638" s="38" t="n">
        <f aca="false">IFERROR(C6638/D6638,0)</f>
        <v>0</v>
      </c>
      <c r="F6638" s="45" t="n">
        <v>6</v>
      </c>
    </row>
    <row r="6639" customFormat="false" ht="15" hidden="false" customHeight="false" outlineLevel="0" collapsed="false">
      <c r="A6639" s="7" t="s">
        <v>8366</v>
      </c>
      <c r="B6639" s="7" t="s">
        <v>12285</v>
      </c>
      <c r="C6639" s="44" t="n">
        <v>0</v>
      </c>
      <c r="D6639" s="44" t="n">
        <v>1</v>
      </c>
      <c r="E6639" s="38" t="n">
        <f aca="false">IFERROR(C6639/D6639,0)</f>
        <v>0</v>
      </c>
      <c r="F6639" s="45" t="n">
        <v>6</v>
      </c>
    </row>
    <row r="6640" customFormat="false" ht="15" hidden="false" customHeight="false" outlineLevel="0" collapsed="false">
      <c r="A6640" s="7" t="s">
        <v>2410</v>
      </c>
      <c r="B6640" s="7" t="s">
        <v>12352</v>
      </c>
      <c r="C6640" s="44" t="n">
        <v>0</v>
      </c>
      <c r="D6640" s="44" t="n">
        <v>1</v>
      </c>
      <c r="E6640" s="38" t="n">
        <f aca="false">IFERROR(C6640/D6640,0)</f>
        <v>0</v>
      </c>
      <c r="F6640" s="45" t="n">
        <v>4</v>
      </c>
    </row>
    <row r="6641" customFormat="false" ht="15" hidden="false" customHeight="false" outlineLevel="0" collapsed="false">
      <c r="A6641" s="7" t="s">
        <v>8293</v>
      </c>
      <c r="B6641" s="7" t="s">
        <v>12285</v>
      </c>
      <c r="C6641" s="44" t="n">
        <v>0</v>
      </c>
      <c r="D6641" s="44" t="n">
        <v>1</v>
      </c>
      <c r="E6641" s="38" t="n">
        <f aca="false">IFERROR(C6641/D6641,0)</f>
        <v>0</v>
      </c>
      <c r="F6641" s="45" t="n">
        <v>23</v>
      </c>
    </row>
    <row r="6642" customFormat="false" ht="15" hidden="false" customHeight="false" outlineLevel="0" collapsed="false">
      <c r="A6642" s="7" t="s">
        <v>6100</v>
      </c>
      <c r="B6642" s="7" t="s">
        <v>12323</v>
      </c>
      <c r="C6642" s="44" t="n">
        <v>0</v>
      </c>
      <c r="D6642" s="44" t="n">
        <v>1</v>
      </c>
      <c r="E6642" s="38" t="n">
        <f aca="false">IFERROR(C6642/D6642,0)</f>
        <v>0</v>
      </c>
      <c r="F6642" s="45" t="n">
        <v>30</v>
      </c>
    </row>
    <row r="6643" customFormat="false" ht="15" hidden="false" customHeight="false" outlineLevel="0" collapsed="false">
      <c r="A6643" s="7" t="s">
        <v>8294</v>
      </c>
      <c r="B6643" s="7" t="s">
        <v>12284</v>
      </c>
      <c r="C6643" s="44" t="n">
        <v>0</v>
      </c>
      <c r="D6643" s="44" t="n">
        <v>1</v>
      </c>
      <c r="E6643" s="38" t="n">
        <f aca="false">IFERROR(C6643/D6643,0)</f>
        <v>0</v>
      </c>
      <c r="F6643" s="45" t="n">
        <v>12</v>
      </c>
    </row>
    <row r="6644" customFormat="false" ht="15" hidden="false" customHeight="false" outlineLevel="0" collapsed="false">
      <c r="A6644" s="7" t="s">
        <v>6571</v>
      </c>
      <c r="B6644" s="7" t="s">
        <v>12280</v>
      </c>
      <c r="C6644" s="44" t="n">
        <v>0</v>
      </c>
      <c r="D6644" s="44" t="n">
        <v>1</v>
      </c>
      <c r="E6644" s="38" t="n">
        <f aca="false">IFERROR(C6644/D6644,0)</f>
        <v>0</v>
      </c>
      <c r="F6644" s="45" t="n">
        <v>11</v>
      </c>
    </row>
    <row r="6645" customFormat="false" ht="15" hidden="false" customHeight="false" outlineLevel="0" collapsed="false">
      <c r="A6645" s="7" t="s">
        <v>3481</v>
      </c>
      <c r="B6645" s="7" t="s">
        <v>12297</v>
      </c>
      <c r="C6645" s="44" t="n">
        <v>0</v>
      </c>
      <c r="D6645" s="44" t="n">
        <v>1</v>
      </c>
      <c r="E6645" s="38" t="n">
        <f aca="false">IFERROR(C6645/D6645,0)</f>
        <v>0</v>
      </c>
      <c r="F6645" s="45" t="n">
        <v>19</v>
      </c>
    </row>
    <row r="6646" customFormat="false" ht="15" hidden="false" customHeight="false" outlineLevel="0" collapsed="false">
      <c r="A6646" s="7" t="s">
        <v>7081</v>
      </c>
      <c r="B6646" s="7" t="s">
        <v>12285</v>
      </c>
      <c r="C6646" s="44" t="n">
        <v>0</v>
      </c>
      <c r="D6646" s="44" t="n">
        <v>1</v>
      </c>
      <c r="E6646" s="38" t="n">
        <f aca="false">IFERROR(C6646/D6646,0)</f>
        <v>0</v>
      </c>
      <c r="F6646" s="45" t="n">
        <v>40</v>
      </c>
    </row>
    <row r="6647" customFormat="false" ht="15" hidden="false" customHeight="false" outlineLevel="0" collapsed="false">
      <c r="A6647" s="7" t="s">
        <v>1013</v>
      </c>
      <c r="B6647" s="7" t="s">
        <v>12300</v>
      </c>
      <c r="C6647" s="44" t="n">
        <v>0</v>
      </c>
      <c r="D6647" s="44" t="n">
        <v>1</v>
      </c>
      <c r="E6647" s="38" t="n">
        <f aca="false">IFERROR(C6647/D6647,0)</f>
        <v>0</v>
      </c>
      <c r="F6647" s="45" t="n">
        <v>11</v>
      </c>
    </row>
    <row r="6648" customFormat="false" ht="15" hidden="false" customHeight="false" outlineLevel="0" collapsed="false">
      <c r="A6648" s="7" t="s">
        <v>2797</v>
      </c>
      <c r="B6648" s="7" t="s">
        <v>12285</v>
      </c>
      <c r="C6648" s="44" t="n">
        <v>0</v>
      </c>
      <c r="D6648" s="44" t="n">
        <v>1</v>
      </c>
      <c r="E6648" s="38" t="n">
        <f aca="false">IFERROR(C6648/D6648,0)</f>
        <v>0</v>
      </c>
      <c r="F6648" s="45" t="n">
        <v>11</v>
      </c>
    </row>
    <row r="6649" customFormat="false" ht="15" hidden="false" customHeight="false" outlineLevel="0" collapsed="false">
      <c r="A6649" s="7" t="s">
        <v>7569</v>
      </c>
      <c r="B6649" s="7" t="s">
        <v>12284</v>
      </c>
      <c r="C6649" s="44" t="n">
        <v>0</v>
      </c>
      <c r="D6649" s="44" t="n">
        <v>1</v>
      </c>
      <c r="E6649" s="38" t="n">
        <f aca="false">IFERROR(C6649/D6649,0)</f>
        <v>0</v>
      </c>
      <c r="F6649" s="45" t="n">
        <v>5</v>
      </c>
    </row>
    <row r="6650" customFormat="false" ht="15" hidden="false" customHeight="false" outlineLevel="0" collapsed="false">
      <c r="A6650" s="7" t="s">
        <v>4440</v>
      </c>
      <c r="B6650" s="7" t="s">
        <v>12292</v>
      </c>
      <c r="C6650" s="44" t="n">
        <v>0</v>
      </c>
      <c r="D6650" s="44" t="n">
        <v>1</v>
      </c>
      <c r="E6650" s="38" t="n">
        <f aca="false">IFERROR(C6650/D6650,0)</f>
        <v>0</v>
      </c>
      <c r="F6650" s="45" t="n">
        <v>28</v>
      </c>
    </row>
    <row r="6651" customFormat="false" ht="15" hidden="false" customHeight="false" outlineLevel="0" collapsed="false">
      <c r="A6651" s="7" t="s">
        <v>2327</v>
      </c>
      <c r="B6651" s="7" t="s">
        <v>12327</v>
      </c>
      <c r="C6651" s="44" t="n">
        <v>0</v>
      </c>
      <c r="D6651" s="44" t="n">
        <v>1</v>
      </c>
      <c r="E6651" s="38" t="n">
        <f aca="false">IFERROR(C6651/D6651,0)</f>
        <v>0</v>
      </c>
      <c r="F6651" s="45" t="n">
        <v>6</v>
      </c>
    </row>
    <row r="6652" customFormat="false" ht="15" hidden="false" customHeight="false" outlineLevel="0" collapsed="false">
      <c r="A6652" s="7" t="s">
        <v>2521</v>
      </c>
      <c r="B6652" s="7" t="s">
        <v>12293</v>
      </c>
      <c r="C6652" s="44" t="n">
        <v>0</v>
      </c>
      <c r="D6652" s="44" t="n">
        <v>1</v>
      </c>
      <c r="E6652" s="38" t="n">
        <f aca="false">IFERROR(C6652/D6652,0)</f>
        <v>0</v>
      </c>
      <c r="F6652" s="45" t="n">
        <v>58</v>
      </c>
    </row>
    <row r="6653" customFormat="false" ht="15" hidden="false" customHeight="false" outlineLevel="0" collapsed="false">
      <c r="A6653" s="7" t="s">
        <v>9171</v>
      </c>
      <c r="B6653" s="7" t="s">
        <v>12280</v>
      </c>
      <c r="C6653" s="44" t="n">
        <v>0</v>
      </c>
      <c r="D6653" s="44" t="n">
        <v>1</v>
      </c>
      <c r="E6653" s="38" t="n">
        <f aca="false">IFERROR(C6653/D6653,0)</f>
        <v>0</v>
      </c>
      <c r="F6653" s="45" t="n">
        <v>79</v>
      </c>
    </row>
    <row r="6654" customFormat="false" ht="15" hidden="false" customHeight="false" outlineLevel="0" collapsed="false">
      <c r="A6654" s="7" t="s">
        <v>8111</v>
      </c>
      <c r="B6654" s="7" t="s">
        <v>12280</v>
      </c>
      <c r="C6654" s="44" t="n">
        <v>0</v>
      </c>
      <c r="D6654" s="44" t="n">
        <v>1</v>
      </c>
      <c r="E6654" s="38" t="n">
        <f aca="false">IFERROR(C6654/D6654,0)</f>
        <v>0</v>
      </c>
      <c r="F6654" s="45" t="n">
        <v>50</v>
      </c>
    </row>
    <row r="6655" customFormat="false" ht="15" hidden="false" customHeight="false" outlineLevel="0" collapsed="false">
      <c r="A6655" s="7" t="s">
        <v>7093</v>
      </c>
      <c r="B6655" s="7" t="s">
        <v>12281</v>
      </c>
      <c r="C6655" s="44" t="n">
        <v>0</v>
      </c>
      <c r="D6655" s="44" t="n">
        <v>1</v>
      </c>
      <c r="E6655" s="38" t="n">
        <f aca="false">IFERROR(C6655/D6655,0)</f>
        <v>0</v>
      </c>
      <c r="F6655" s="45" t="n">
        <v>9</v>
      </c>
    </row>
    <row r="6656" customFormat="false" ht="15" hidden="false" customHeight="false" outlineLevel="0" collapsed="false">
      <c r="A6656" s="7" t="s">
        <v>7626</v>
      </c>
      <c r="B6656" s="7" t="s">
        <v>12285</v>
      </c>
      <c r="C6656" s="44" t="n">
        <v>0</v>
      </c>
      <c r="D6656" s="44" t="n">
        <v>1</v>
      </c>
      <c r="E6656" s="38" t="n">
        <f aca="false">IFERROR(C6656/D6656,0)</f>
        <v>0</v>
      </c>
      <c r="F6656" s="45" t="n">
        <v>8</v>
      </c>
    </row>
    <row r="6657" customFormat="false" ht="15" hidden="false" customHeight="false" outlineLevel="0" collapsed="false">
      <c r="A6657" s="7" t="s">
        <v>6160</v>
      </c>
      <c r="B6657" s="7" t="s">
        <v>12336</v>
      </c>
      <c r="C6657" s="44" t="n">
        <v>0</v>
      </c>
      <c r="D6657" s="44" t="n">
        <v>1</v>
      </c>
      <c r="E6657" s="38" t="n">
        <f aca="false">IFERROR(C6657/D6657,0)</f>
        <v>0</v>
      </c>
      <c r="F6657" s="45" t="n">
        <v>10</v>
      </c>
    </row>
    <row r="6658" customFormat="false" ht="15" hidden="false" customHeight="false" outlineLevel="0" collapsed="false">
      <c r="A6658" s="7" t="s">
        <v>8359</v>
      </c>
      <c r="B6658" s="7" t="s">
        <v>12285</v>
      </c>
      <c r="C6658" s="44" t="n">
        <v>0</v>
      </c>
      <c r="D6658" s="44" t="n">
        <v>1</v>
      </c>
      <c r="E6658" s="38" t="n">
        <f aca="false">IFERROR(C6658/D6658,0)</f>
        <v>0</v>
      </c>
      <c r="F6658" s="45" t="n">
        <v>34</v>
      </c>
    </row>
    <row r="6659" customFormat="false" ht="15" hidden="false" customHeight="false" outlineLevel="0" collapsed="false">
      <c r="A6659" s="7" t="s">
        <v>6585</v>
      </c>
      <c r="B6659" s="7" t="s">
        <v>12283</v>
      </c>
      <c r="C6659" s="44" t="n">
        <v>0</v>
      </c>
      <c r="D6659" s="44" t="n">
        <v>1</v>
      </c>
      <c r="E6659" s="38" t="n">
        <f aca="false">IFERROR(C6659/D6659,0)</f>
        <v>0</v>
      </c>
      <c r="F6659" s="45" t="n">
        <v>14</v>
      </c>
    </row>
    <row r="6660" customFormat="false" ht="15" hidden="false" customHeight="false" outlineLevel="0" collapsed="false">
      <c r="A6660" s="7" t="s">
        <v>6119</v>
      </c>
      <c r="B6660" s="7" t="s">
        <v>12285</v>
      </c>
      <c r="C6660" s="44" t="n">
        <v>0</v>
      </c>
      <c r="D6660" s="44" t="n">
        <v>1</v>
      </c>
      <c r="E6660" s="38" t="n">
        <f aca="false">IFERROR(C6660/D6660,0)</f>
        <v>0</v>
      </c>
      <c r="F6660" s="45" t="n">
        <v>24</v>
      </c>
    </row>
    <row r="6661" customFormat="false" ht="15" hidden="false" customHeight="false" outlineLevel="0" collapsed="false">
      <c r="A6661" s="7" t="s">
        <v>3905</v>
      </c>
      <c r="B6661" s="7" t="s">
        <v>12289</v>
      </c>
      <c r="C6661" s="44" t="n">
        <v>0</v>
      </c>
      <c r="D6661" s="44" t="n">
        <v>1</v>
      </c>
      <c r="E6661" s="38" t="n">
        <f aca="false">IFERROR(C6661/D6661,0)</f>
        <v>0</v>
      </c>
      <c r="F6661" s="45" t="n">
        <v>10</v>
      </c>
    </row>
    <row r="6662" customFormat="false" ht="15" hidden="false" customHeight="false" outlineLevel="0" collapsed="false">
      <c r="A6662" s="7" t="s">
        <v>9222</v>
      </c>
      <c r="B6662" s="7" t="s">
        <v>12284</v>
      </c>
      <c r="C6662" s="44" t="n">
        <v>0</v>
      </c>
      <c r="D6662" s="44" t="n">
        <v>1</v>
      </c>
      <c r="E6662" s="38" t="n">
        <f aca="false">IFERROR(C6662/D6662,0)</f>
        <v>0</v>
      </c>
      <c r="F6662" s="45" t="n">
        <v>92</v>
      </c>
    </row>
    <row r="6663" customFormat="false" ht="15" hidden="false" customHeight="false" outlineLevel="0" collapsed="false">
      <c r="A6663" s="7" t="s">
        <v>5636</v>
      </c>
      <c r="B6663" s="7" t="s">
        <v>12285</v>
      </c>
      <c r="C6663" s="44" t="n">
        <v>0</v>
      </c>
      <c r="D6663" s="44" t="n">
        <v>1</v>
      </c>
      <c r="E6663" s="38" t="n">
        <f aca="false">IFERROR(C6663/D6663,0)</f>
        <v>0</v>
      </c>
      <c r="F6663" s="45" t="n">
        <v>19</v>
      </c>
    </row>
    <row r="6664" customFormat="false" ht="15" hidden="false" customHeight="false" outlineLevel="0" collapsed="false">
      <c r="A6664" s="7" t="s">
        <v>4126</v>
      </c>
      <c r="B6664" s="7" t="s">
        <v>12280</v>
      </c>
      <c r="C6664" s="44" t="n">
        <v>0</v>
      </c>
      <c r="D6664" s="44" t="n">
        <v>1</v>
      </c>
      <c r="E6664" s="38" t="n">
        <f aca="false">IFERROR(C6664/D6664,0)</f>
        <v>0</v>
      </c>
      <c r="F6664" s="45" t="n">
        <v>17</v>
      </c>
    </row>
    <row r="6665" customFormat="false" ht="15" hidden="false" customHeight="false" outlineLevel="0" collapsed="false">
      <c r="A6665" s="7" t="s">
        <v>6589</v>
      </c>
      <c r="B6665" s="7" t="s">
        <v>12281</v>
      </c>
      <c r="C6665" s="44" t="n">
        <v>0</v>
      </c>
      <c r="D6665" s="44" t="n">
        <v>1</v>
      </c>
      <c r="E6665" s="38" t="n">
        <f aca="false">IFERROR(C6665/D6665,0)</f>
        <v>0</v>
      </c>
      <c r="F6665" s="45" t="n">
        <v>6</v>
      </c>
    </row>
    <row r="6666" customFormat="false" ht="15" hidden="false" customHeight="false" outlineLevel="0" collapsed="false">
      <c r="A6666" s="7" t="s">
        <v>5641</v>
      </c>
      <c r="B6666" s="7" t="s">
        <v>12285</v>
      </c>
      <c r="C6666" s="44" t="n">
        <v>0</v>
      </c>
      <c r="D6666" s="44" t="n">
        <v>1</v>
      </c>
      <c r="E6666" s="38" t="n">
        <f aca="false">IFERROR(C6666/D6666,0)</f>
        <v>0</v>
      </c>
      <c r="F6666" s="45" t="n">
        <v>24</v>
      </c>
    </row>
    <row r="6667" customFormat="false" ht="15" hidden="false" customHeight="false" outlineLevel="0" collapsed="false">
      <c r="A6667" s="7" t="s">
        <v>8354</v>
      </c>
      <c r="B6667" s="7" t="s">
        <v>12285</v>
      </c>
      <c r="C6667" s="44" t="n">
        <v>0</v>
      </c>
      <c r="D6667" s="44" t="n">
        <v>1</v>
      </c>
      <c r="E6667" s="38" t="n">
        <f aca="false">IFERROR(C6667/D6667,0)</f>
        <v>0</v>
      </c>
      <c r="F6667" s="45" t="n">
        <v>9</v>
      </c>
    </row>
    <row r="6668" customFormat="false" ht="15" hidden="false" customHeight="false" outlineLevel="0" collapsed="false">
      <c r="A6668" s="7" t="s">
        <v>6591</v>
      </c>
      <c r="B6668" s="7" t="s">
        <v>12280</v>
      </c>
      <c r="C6668" s="44" t="n">
        <v>0</v>
      </c>
      <c r="D6668" s="44" t="n">
        <v>1</v>
      </c>
      <c r="E6668" s="38" t="n">
        <f aca="false">IFERROR(C6668/D6668,0)</f>
        <v>0</v>
      </c>
      <c r="F6668" s="45" t="n">
        <v>13</v>
      </c>
    </row>
    <row r="6669" customFormat="false" ht="15" hidden="false" customHeight="false" outlineLevel="0" collapsed="false">
      <c r="A6669" s="7" t="s">
        <v>2651</v>
      </c>
      <c r="B6669" s="7" t="s">
        <v>12281</v>
      </c>
      <c r="C6669" s="44" t="n">
        <v>0</v>
      </c>
      <c r="D6669" s="44" t="n">
        <v>1</v>
      </c>
      <c r="E6669" s="38" t="n">
        <f aca="false">IFERROR(C6669/D6669,0)</f>
        <v>0</v>
      </c>
      <c r="F6669" s="45" t="n">
        <v>11</v>
      </c>
    </row>
    <row r="6670" customFormat="false" ht="15" hidden="false" customHeight="false" outlineLevel="0" collapsed="false">
      <c r="A6670" s="7" t="s">
        <v>4444</v>
      </c>
      <c r="B6670" s="7" t="s">
        <v>12292</v>
      </c>
      <c r="C6670" s="44" t="n">
        <v>0</v>
      </c>
      <c r="D6670" s="44" t="n">
        <v>1</v>
      </c>
      <c r="E6670" s="38" t="n">
        <f aca="false">IFERROR(C6670/D6670,0)</f>
        <v>0</v>
      </c>
      <c r="F6670" s="45" t="n">
        <v>24</v>
      </c>
    </row>
    <row r="6671" customFormat="false" ht="15" hidden="false" customHeight="false" outlineLevel="0" collapsed="false">
      <c r="A6671" s="7" t="s">
        <v>3850</v>
      </c>
      <c r="B6671" s="7" t="s">
        <v>12280</v>
      </c>
      <c r="C6671" s="44" t="n">
        <v>0</v>
      </c>
      <c r="D6671" s="44" t="n">
        <v>1</v>
      </c>
      <c r="E6671" s="38" t="n">
        <f aca="false">IFERROR(C6671/D6671,0)</f>
        <v>0</v>
      </c>
      <c r="F6671" s="45" t="n">
        <v>11</v>
      </c>
    </row>
    <row r="6672" customFormat="false" ht="15" hidden="false" customHeight="false" outlineLevel="0" collapsed="false">
      <c r="A6672" s="7" t="s">
        <v>5648</v>
      </c>
      <c r="B6672" s="7" t="s">
        <v>12284</v>
      </c>
      <c r="C6672" s="44" t="n">
        <v>0</v>
      </c>
      <c r="D6672" s="44" t="n">
        <v>1</v>
      </c>
      <c r="E6672" s="38" t="n">
        <f aca="false">IFERROR(C6672/D6672,0)</f>
        <v>0</v>
      </c>
      <c r="F6672" s="45" t="n">
        <v>28</v>
      </c>
    </row>
    <row r="6673" customFormat="false" ht="15" hidden="false" customHeight="false" outlineLevel="0" collapsed="false">
      <c r="A6673" s="7" t="s">
        <v>5170</v>
      </c>
      <c r="B6673" s="7" t="s">
        <v>12289</v>
      </c>
      <c r="C6673" s="44" t="n">
        <v>0</v>
      </c>
      <c r="D6673" s="44" t="n">
        <v>1</v>
      </c>
      <c r="E6673" s="38" t="n">
        <f aca="false">IFERROR(C6673/D6673,0)</f>
        <v>0</v>
      </c>
      <c r="F6673" s="45" t="n">
        <v>26</v>
      </c>
    </row>
    <row r="6674" customFormat="false" ht="15" hidden="false" customHeight="false" outlineLevel="0" collapsed="false">
      <c r="A6674" s="7" t="s">
        <v>9187</v>
      </c>
      <c r="B6674" s="7" t="s">
        <v>12285</v>
      </c>
      <c r="C6674" s="44" t="n">
        <v>0</v>
      </c>
      <c r="D6674" s="44" t="n">
        <v>1</v>
      </c>
      <c r="E6674" s="38" t="n">
        <f aca="false">IFERROR(C6674/D6674,0)</f>
        <v>0</v>
      </c>
      <c r="F6674" s="45" t="n">
        <v>27</v>
      </c>
    </row>
    <row r="6675" customFormat="false" ht="15" hidden="false" customHeight="false" outlineLevel="0" collapsed="false">
      <c r="A6675" s="7" t="s">
        <v>6596</v>
      </c>
      <c r="B6675" s="7" t="s">
        <v>12285</v>
      </c>
      <c r="C6675" s="44" t="n">
        <v>0</v>
      </c>
      <c r="D6675" s="44" t="n">
        <v>1</v>
      </c>
      <c r="E6675" s="38" t="n">
        <f aca="false">IFERROR(C6675/D6675,0)</f>
        <v>0</v>
      </c>
      <c r="F6675" s="45" t="n">
        <v>27</v>
      </c>
    </row>
    <row r="6676" customFormat="false" ht="15" hidden="false" customHeight="false" outlineLevel="0" collapsed="false">
      <c r="A6676" s="7" t="s">
        <v>9190</v>
      </c>
      <c r="B6676" s="7" t="s">
        <v>12320</v>
      </c>
      <c r="C6676" s="44" t="n">
        <v>0</v>
      </c>
      <c r="D6676" s="44" t="n">
        <v>1</v>
      </c>
      <c r="E6676" s="38" t="n">
        <f aca="false">IFERROR(C6676/D6676,0)</f>
        <v>0</v>
      </c>
      <c r="F6676" s="45" t="n">
        <v>52</v>
      </c>
    </row>
    <row r="6677" customFormat="false" ht="15" hidden="false" customHeight="false" outlineLevel="0" collapsed="false">
      <c r="A6677" s="7" t="s">
        <v>8319</v>
      </c>
      <c r="B6677" s="7" t="s">
        <v>12284</v>
      </c>
      <c r="C6677" s="44" t="n">
        <v>0</v>
      </c>
      <c r="D6677" s="44" t="n">
        <v>1</v>
      </c>
      <c r="E6677" s="38" t="n">
        <f aca="false">IFERROR(C6677/D6677,0)</f>
        <v>0</v>
      </c>
      <c r="F6677" s="45" t="n">
        <v>41</v>
      </c>
    </row>
    <row r="6678" customFormat="false" ht="15" hidden="false" customHeight="false" outlineLevel="0" collapsed="false">
      <c r="A6678" s="7" t="s">
        <v>8137</v>
      </c>
      <c r="B6678" s="7" t="s">
        <v>12308</v>
      </c>
      <c r="C6678" s="44" t="n">
        <v>0</v>
      </c>
      <c r="D6678" s="44" t="n">
        <v>1</v>
      </c>
      <c r="E6678" s="38" t="n">
        <f aca="false">IFERROR(C6678/D6678,0)</f>
        <v>0</v>
      </c>
      <c r="F6678" s="45" t="n">
        <v>24</v>
      </c>
    </row>
    <row r="6679" customFormat="false" ht="15" hidden="false" customHeight="false" outlineLevel="0" collapsed="false">
      <c r="A6679" s="7" t="s">
        <v>7591</v>
      </c>
      <c r="B6679" s="7" t="s">
        <v>12285</v>
      </c>
      <c r="C6679" s="44" t="n">
        <v>0</v>
      </c>
      <c r="D6679" s="44" t="n">
        <v>1</v>
      </c>
      <c r="E6679" s="38" t="n">
        <f aca="false">IFERROR(C6679/D6679,0)</f>
        <v>0</v>
      </c>
      <c r="F6679" s="45" t="n">
        <v>15</v>
      </c>
    </row>
    <row r="6680" customFormat="false" ht="15" hidden="false" customHeight="false" outlineLevel="0" collapsed="false">
      <c r="A6680" s="7" t="s">
        <v>7618</v>
      </c>
      <c r="B6680" s="7" t="s">
        <v>12367</v>
      </c>
      <c r="C6680" s="44" t="n">
        <v>0</v>
      </c>
      <c r="D6680" s="44" t="n">
        <v>1</v>
      </c>
      <c r="E6680" s="38" t="n">
        <f aca="false">IFERROR(C6680/D6680,0)</f>
        <v>0</v>
      </c>
      <c r="F6680" s="45" t="n">
        <v>11</v>
      </c>
    </row>
    <row r="6681" customFormat="false" ht="15" hidden="false" customHeight="false" outlineLevel="0" collapsed="false">
      <c r="A6681" s="7" t="s">
        <v>2330</v>
      </c>
      <c r="B6681" s="7" t="s">
        <v>12283</v>
      </c>
      <c r="C6681" s="44" t="n">
        <v>0</v>
      </c>
      <c r="D6681" s="44" t="n">
        <v>1</v>
      </c>
      <c r="E6681" s="38" t="n">
        <f aca="false">IFERROR(C6681/D6681,0)</f>
        <v>0</v>
      </c>
      <c r="F6681" s="45" t="n">
        <v>11</v>
      </c>
    </row>
    <row r="6682" customFormat="false" ht="15" hidden="false" customHeight="false" outlineLevel="0" collapsed="false">
      <c r="A6682" s="7" t="s">
        <v>6601</v>
      </c>
      <c r="B6682" s="7" t="s">
        <v>12280</v>
      </c>
      <c r="C6682" s="44" t="n">
        <v>0</v>
      </c>
      <c r="D6682" s="44" t="n">
        <v>1</v>
      </c>
      <c r="E6682" s="38" t="n">
        <f aca="false">IFERROR(C6682/D6682,0)</f>
        <v>0</v>
      </c>
      <c r="F6682" s="45" t="n">
        <v>7</v>
      </c>
    </row>
    <row r="6683" customFormat="false" ht="15" hidden="false" customHeight="false" outlineLevel="0" collapsed="false">
      <c r="A6683" s="7" t="s">
        <v>6133</v>
      </c>
      <c r="B6683" s="7" t="s">
        <v>12288</v>
      </c>
      <c r="C6683" s="44" t="n">
        <v>0</v>
      </c>
      <c r="D6683" s="44" t="n">
        <v>1</v>
      </c>
      <c r="E6683" s="38" t="n">
        <f aca="false">IFERROR(C6683/D6683,0)</f>
        <v>0</v>
      </c>
      <c r="F6683" s="45" t="n">
        <v>92</v>
      </c>
    </row>
    <row r="6684" customFormat="false" ht="15" hidden="false" customHeight="false" outlineLevel="0" collapsed="false">
      <c r="A6684" s="7" t="s">
        <v>2539</v>
      </c>
      <c r="B6684" s="7" t="s">
        <v>12340</v>
      </c>
      <c r="C6684" s="44" t="n">
        <v>0</v>
      </c>
      <c r="D6684" s="44" t="n">
        <v>1</v>
      </c>
      <c r="E6684" s="38" t="n">
        <f aca="false">IFERROR(C6684/D6684,0)</f>
        <v>0</v>
      </c>
      <c r="F6684" s="45" t="n">
        <v>58</v>
      </c>
    </row>
    <row r="6685" customFormat="false" ht="15" hidden="false" customHeight="false" outlineLevel="0" collapsed="false">
      <c r="A6685" s="7" t="s">
        <v>2629</v>
      </c>
      <c r="B6685" s="7" t="s">
        <v>12325</v>
      </c>
      <c r="C6685" s="44" t="n">
        <v>0</v>
      </c>
      <c r="D6685" s="44" t="n">
        <v>1</v>
      </c>
      <c r="E6685" s="38" t="n">
        <f aca="false">IFERROR(C6685/D6685,0)</f>
        <v>0</v>
      </c>
      <c r="F6685" s="45" t="n">
        <v>36</v>
      </c>
    </row>
    <row r="6686" customFormat="false" ht="15" hidden="false" customHeight="false" outlineLevel="0" collapsed="false">
      <c r="A6686" s="7" t="s">
        <v>6152</v>
      </c>
      <c r="B6686" s="7" t="s">
        <v>12285</v>
      </c>
      <c r="C6686" s="44" t="n">
        <v>0</v>
      </c>
      <c r="D6686" s="44" t="n">
        <v>1</v>
      </c>
      <c r="E6686" s="38" t="n">
        <f aca="false">IFERROR(C6686/D6686,0)</f>
        <v>0</v>
      </c>
      <c r="F6686" s="45" t="n">
        <v>34</v>
      </c>
    </row>
    <row r="6687" customFormat="false" ht="15" hidden="false" customHeight="false" outlineLevel="0" collapsed="false">
      <c r="A6687" s="7" t="s">
        <v>5635</v>
      </c>
      <c r="B6687" s="7" t="s">
        <v>12325</v>
      </c>
      <c r="C6687" s="44" t="n">
        <v>0</v>
      </c>
      <c r="D6687" s="44" t="n">
        <v>1</v>
      </c>
      <c r="E6687" s="38" t="n">
        <f aca="false">IFERROR(C6687/D6687,0)</f>
        <v>0</v>
      </c>
      <c r="F6687" s="45" t="n">
        <v>16</v>
      </c>
    </row>
    <row r="6688" customFormat="false" ht="15" hidden="false" customHeight="false" outlineLevel="0" collapsed="false">
      <c r="A6688" s="7" t="s">
        <v>2419</v>
      </c>
      <c r="B6688" s="7" t="s">
        <v>12329</v>
      </c>
      <c r="C6688" s="44" t="n">
        <v>0</v>
      </c>
      <c r="D6688" s="44" t="n">
        <v>1</v>
      </c>
      <c r="E6688" s="38" t="n">
        <f aca="false">IFERROR(C6688/D6688,0)</f>
        <v>0</v>
      </c>
      <c r="F6688" s="45" t="n">
        <v>16</v>
      </c>
    </row>
    <row r="6689" customFormat="false" ht="15" hidden="false" customHeight="false" outlineLevel="0" collapsed="false">
      <c r="A6689" s="7" t="s">
        <v>3578</v>
      </c>
      <c r="B6689" s="7" t="s">
        <v>12337</v>
      </c>
      <c r="C6689" s="44" t="n">
        <v>0</v>
      </c>
      <c r="D6689" s="44" t="n">
        <v>1</v>
      </c>
      <c r="E6689" s="38" t="n">
        <f aca="false">IFERROR(C6689/D6689,0)</f>
        <v>0</v>
      </c>
      <c r="F6689" s="45" t="n">
        <v>47</v>
      </c>
    </row>
    <row r="6690" customFormat="false" ht="15" hidden="false" customHeight="false" outlineLevel="0" collapsed="false">
      <c r="A6690" s="7" t="s">
        <v>7617</v>
      </c>
      <c r="B6690" s="7" t="s">
        <v>12285</v>
      </c>
      <c r="C6690" s="44" t="n">
        <v>0</v>
      </c>
      <c r="D6690" s="44" t="n">
        <v>1</v>
      </c>
      <c r="E6690" s="38" t="n">
        <f aca="false">IFERROR(C6690/D6690,0)</f>
        <v>0</v>
      </c>
      <c r="F6690" s="45" t="n">
        <v>41</v>
      </c>
    </row>
    <row r="6691" customFormat="false" ht="15" hidden="false" customHeight="false" outlineLevel="0" collapsed="false">
      <c r="A6691" s="7" t="s">
        <v>8096</v>
      </c>
      <c r="B6691" s="7" t="s">
        <v>12358</v>
      </c>
      <c r="C6691" s="44" t="n">
        <v>0</v>
      </c>
      <c r="D6691" s="44" t="n">
        <v>1</v>
      </c>
      <c r="E6691" s="38" t="n">
        <f aca="false">IFERROR(C6691/D6691,0)</f>
        <v>0</v>
      </c>
      <c r="F6691" s="45" t="n">
        <v>33</v>
      </c>
    </row>
    <row r="6692" customFormat="false" ht="15" hidden="false" customHeight="false" outlineLevel="0" collapsed="false">
      <c r="A6692" s="7" t="s">
        <v>8095</v>
      </c>
      <c r="B6692" s="7" t="s">
        <v>12285</v>
      </c>
      <c r="C6692" s="44" t="n">
        <v>0</v>
      </c>
      <c r="D6692" s="44" t="n">
        <v>1</v>
      </c>
      <c r="E6692" s="38" t="n">
        <f aca="false">IFERROR(C6692/D6692,0)</f>
        <v>0</v>
      </c>
      <c r="F6692" s="45" t="n">
        <v>10</v>
      </c>
    </row>
    <row r="6693" customFormat="false" ht="15" hidden="false" customHeight="false" outlineLevel="0" collapsed="false">
      <c r="A6693" s="7" t="s">
        <v>9178</v>
      </c>
      <c r="B6693" s="7" t="s">
        <v>12303</v>
      </c>
      <c r="C6693" s="44" t="n">
        <v>0</v>
      </c>
      <c r="D6693" s="44" t="n">
        <v>1</v>
      </c>
      <c r="E6693" s="38" t="n">
        <f aca="false">IFERROR(C6693/D6693,0)</f>
        <v>0</v>
      </c>
      <c r="F6693" s="45" t="n">
        <v>46</v>
      </c>
    </row>
    <row r="6694" customFormat="false" ht="15" hidden="false" customHeight="false" outlineLevel="0" collapsed="false">
      <c r="A6694" s="7" t="s">
        <v>2662</v>
      </c>
      <c r="B6694" s="7" t="s">
        <v>12284</v>
      </c>
      <c r="C6694" s="44" t="n">
        <v>0</v>
      </c>
      <c r="D6694" s="44" t="n">
        <v>1</v>
      </c>
      <c r="E6694" s="38" t="n">
        <f aca="false">IFERROR(C6694/D6694,0)</f>
        <v>0</v>
      </c>
      <c r="F6694" s="45" t="n">
        <v>55</v>
      </c>
    </row>
    <row r="6695" customFormat="false" ht="15" hidden="false" customHeight="false" outlineLevel="0" collapsed="false">
      <c r="A6695" s="7" t="s">
        <v>3793</v>
      </c>
      <c r="B6695" s="7" t="s">
        <v>12293</v>
      </c>
      <c r="C6695" s="44" t="n">
        <v>0</v>
      </c>
      <c r="D6695" s="44" t="n">
        <v>1</v>
      </c>
      <c r="E6695" s="38" t="n">
        <f aca="false">IFERROR(C6695/D6695,0)</f>
        <v>0</v>
      </c>
      <c r="F6695" s="45" t="n">
        <v>27</v>
      </c>
    </row>
    <row r="6696" customFormat="false" ht="15" hidden="false" customHeight="false" outlineLevel="0" collapsed="false">
      <c r="A6696" s="7" t="s">
        <v>2600</v>
      </c>
      <c r="B6696" s="7" t="s">
        <v>12289</v>
      </c>
      <c r="C6696" s="44" t="n">
        <v>0</v>
      </c>
      <c r="D6696" s="44" t="n">
        <v>1</v>
      </c>
      <c r="E6696" s="38" t="n">
        <f aca="false">IFERROR(C6696/D6696,0)</f>
        <v>0</v>
      </c>
      <c r="F6696" s="45" t="n">
        <v>45</v>
      </c>
    </row>
    <row r="6697" customFormat="false" ht="15" hidden="false" customHeight="false" outlineLevel="0" collapsed="false">
      <c r="A6697" s="7" t="s">
        <v>8088</v>
      </c>
      <c r="B6697" s="7" t="s">
        <v>12280</v>
      </c>
      <c r="C6697" s="44" t="n">
        <v>0</v>
      </c>
      <c r="D6697" s="44" t="n">
        <v>1</v>
      </c>
      <c r="E6697" s="38" t="n">
        <f aca="false">IFERROR(C6697/D6697,0)</f>
        <v>0</v>
      </c>
      <c r="F6697" s="45" t="n">
        <v>13</v>
      </c>
    </row>
    <row r="6698" customFormat="false" ht="15" hidden="false" customHeight="false" outlineLevel="0" collapsed="false">
      <c r="A6698" s="7" t="s">
        <v>3964</v>
      </c>
      <c r="B6698" s="7" t="s">
        <v>12361</v>
      </c>
      <c r="C6698" s="44" t="n">
        <v>0</v>
      </c>
      <c r="D6698" s="44" t="n">
        <v>1</v>
      </c>
      <c r="E6698" s="38" t="n">
        <f aca="false">IFERROR(C6698/D6698,0)</f>
        <v>0</v>
      </c>
      <c r="F6698" s="45" t="n">
        <v>2</v>
      </c>
    </row>
    <row r="6699" customFormat="false" ht="15" hidden="false" customHeight="false" outlineLevel="0" collapsed="false">
      <c r="A6699" s="7" t="s">
        <v>2299</v>
      </c>
      <c r="B6699" s="7" t="s">
        <v>12309</v>
      </c>
      <c r="C6699" s="44" t="n">
        <v>0</v>
      </c>
      <c r="D6699" s="44" t="n">
        <v>1</v>
      </c>
      <c r="E6699" s="38" t="n">
        <f aca="false">IFERROR(C6699/D6699,0)</f>
        <v>0</v>
      </c>
      <c r="F6699" s="45" t="n">
        <v>10</v>
      </c>
    </row>
    <row r="6700" customFormat="false" ht="15" hidden="false" customHeight="false" outlineLevel="0" collapsed="false">
      <c r="A6700" s="7" t="s">
        <v>8420</v>
      </c>
      <c r="B6700" s="7" t="s">
        <v>12280</v>
      </c>
      <c r="C6700" s="44" t="n">
        <v>0</v>
      </c>
      <c r="D6700" s="44" t="n">
        <v>1</v>
      </c>
      <c r="E6700" s="38" t="n">
        <f aca="false">IFERROR(C6700/D6700,0)</f>
        <v>0</v>
      </c>
      <c r="F6700" s="45" t="n">
        <v>13</v>
      </c>
    </row>
    <row r="6701" customFormat="false" ht="15" hidden="false" customHeight="false" outlineLevel="0" collapsed="false">
      <c r="A6701" s="7" t="s">
        <v>9217</v>
      </c>
      <c r="B6701" s="7" t="s">
        <v>12285</v>
      </c>
      <c r="C6701" s="44" t="n">
        <v>0</v>
      </c>
      <c r="D6701" s="44" t="n">
        <v>1</v>
      </c>
      <c r="E6701" s="38" t="n">
        <f aca="false">IFERROR(C6701/D6701,0)</f>
        <v>0</v>
      </c>
      <c r="F6701" s="45" t="n">
        <v>17</v>
      </c>
    </row>
    <row r="6702" customFormat="false" ht="15" hidden="false" customHeight="false" outlineLevel="0" collapsed="false">
      <c r="A6702" s="7" t="s">
        <v>8345</v>
      </c>
      <c r="B6702" s="7" t="s">
        <v>12285</v>
      </c>
      <c r="C6702" s="44" t="n">
        <v>0</v>
      </c>
      <c r="D6702" s="44" t="n">
        <v>1</v>
      </c>
      <c r="E6702" s="38" t="n">
        <f aca="false">IFERROR(C6702/D6702,0)</f>
        <v>0</v>
      </c>
      <c r="F6702" s="45" t="n">
        <v>41</v>
      </c>
    </row>
    <row r="6703" customFormat="false" ht="15" hidden="false" customHeight="false" outlineLevel="0" collapsed="false">
      <c r="A6703" s="7" t="s">
        <v>6551</v>
      </c>
      <c r="B6703" s="7" t="s">
        <v>12280</v>
      </c>
      <c r="C6703" s="44" t="n">
        <v>0</v>
      </c>
      <c r="D6703" s="44" t="n">
        <v>1</v>
      </c>
      <c r="E6703" s="38" t="n">
        <f aca="false">IFERROR(C6703/D6703,0)</f>
        <v>0</v>
      </c>
      <c r="F6703" s="45" t="n">
        <v>20</v>
      </c>
    </row>
    <row r="6704" customFormat="false" ht="15" hidden="false" customHeight="false" outlineLevel="0" collapsed="false">
      <c r="A6704" s="7" t="s">
        <v>5879</v>
      </c>
      <c r="B6704" s="7" t="s">
        <v>12280</v>
      </c>
      <c r="C6704" s="44" t="n">
        <v>0</v>
      </c>
      <c r="D6704" s="44" t="n">
        <v>1</v>
      </c>
      <c r="E6704" s="38" t="n">
        <f aca="false">IFERROR(C6704/D6704,0)</f>
        <v>0</v>
      </c>
      <c r="F6704" s="45" t="n">
        <v>23</v>
      </c>
    </row>
    <row r="6705" customFormat="false" ht="15" hidden="false" customHeight="false" outlineLevel="0" collapsed="false">
      <c r="A6705" s="7" t="s">
        <v>5125</v>
      </c>
      <c r="B6705" s="7" t="s">
        <v>12307</v>
      </c>
      <c r="C6705" s="44" t="n">
        <v>0</v>
      </c>
      <c r="D6705" s="44" t="n">
        <v>1</v>
      </c>
      <c r="E6705" s="38" t="n">
        <f aca="false">IFERROR(C6705/D6705,0)</f>
        <v>0</v>
      </c>
      <c r="F6705" s="45" t="n">
        <v>47</v>
      </c>
    </row>
    <row r="6706" customFormat="false" ht="15" hidden="false" customHeight="false" outlineLevel="0" collapsed="false">
      <c r="A6706" s="7" t="s">
        <v>1006</v>
      </c>
      <c r="B6706" s="7" t="s">
        <v>12289</v>
      </c>
      <c r="C6706" s="44" t="n">
        <v>0</v>
      </c>
      <c r="D6706" s="44" t="n">
        <v>1</v>
      </c>
      <c r="E6706" s="38" t="n">
        <f aca="false">IFERROR(C6706/D6706,0)</f>
        <v>0</v>
      </c>
      <c r="F6706" s="45" t="n">
        <v>5</v>
      </c>
    </row>
    <row r="6707" customFormat="false" ht="15" hidden="false" customHeight="false" outlineLevel="0" collapsed="false">
      <c r="A6707" s="7" t="s">
        <v>8175</v>
      </c>
      <c r="B6707" s="7" t="s">
        <v>12285</v>
      </c>
      <c r="C6707" s="44" t="n">
        <v>0</v>
      </c>
      <c r="D6707" s="44" t="n">
        <v>1</v>
      </c>
      <c r="E6707" s="38" t="n">
        <f aca="false">IFERROR(C6707/D6707,0)</f>
        <v>0</v>
      </c>
      <c r="F6707" s="45" t="n">
        <v>36</v>
      </c>
    </row>
    <row r="6708" customFormat="false" ht="15" hidden="false" customHeight="false" outlineLevel="0" collapsed="false">
      <c r="A6708" s="7" t="s">
        <v>7163</v>
      </c>
      <c r="B6708" s="7" t="s">
        <v>12285</v>
      </c>
      <c r="C6708" s="44" t="n">
        <v>0</v>
      </c>
      <c r="D6708" s="44" t="n">
        <v>1</v>
      </c>
      <c r="E6708" s="38" t="n">
        <f aca="false">IFERROR(C6708/D6708,0)</f>
        <v>0</v>
      </c>
      <c r="F6708" s="45" t="n">
        <v>10</v>
      </c>
    </row>
    <row r="6709" customFormat="false" ht="15" hidden="false" customHeight="false" outlineLevel="0" collapsed="false">
      <c r="A6709" s="7" t="s">
        <v>5861</v>
      </c>
      <c r="B6709" s="7" t="s">
        <v>12285</v>
      </c>
      <c r="C6709" s="44" t="n">
        <v>0</v>
      </c>
      <c r="D6709" s="44" t="n">
        <v>1</v>
      </c>
      <c r="E6709" s="38" t="n">
        <f aca="false">IFERROR(C6709/D6709,0)</f>
        <v>0</v>
      </c>
      <c r="F6709" s="45" t="n">
        <v>16</v>
      </c>
    </row>
    <row r="6710" customFormat="false" ht="15" hidden="false" customHeight="false" outlineLevel="0" collapsed="false">
      <c r="A6710" s="7" t="s">
        <v>2425</v>
      </c>
      <c r="B6710" s="7" t="s">
        <v>12284</v>
      </c>
      <c r="C6710" s="44" t="n">
        <v>0</v>
      </c>
      <c r="D6710" s="44" t="n">
        <v>1</v>
      </c>
      <c r="E6710" s="38" t="n">
        <f aca="false">IFERROR(C6710/D6710,0)</f>
        <v>0</v>
      </c>
      <c r="F6710" s="45" t="n">
        <v>36</v>
      </c>
    </row>
    <row r="6711" customFormat="false" ht="15" hidden="false" customHeight="false" outlineLevel="0" collapsed="false">
      <c r="A6711" s="7" t="s">
        <v>8432</v>
      </c>
      <c r="B6711" s="7" t="s">
        <v>12285</v>
      </c>
      <c r="C6711" s="44" t="n">
        <v>0</v>
      </c>
      <c r="D6711" s="44" t="n">
        <v>1</v>
      </c>
      <c r="E6711" s="38" t="n">
        <f aca="false">IFERROR(C6711/D6711,0)</f>
        <v>0</v>
      </c>
      <c r="F6711" s="45" t="n">
        <v>42</v>
      </c>
    </row>
    <row r="6712" customFormat="false" ht="15" hidden="false" customHeight="false" outlineLevel="0" collapsed="false">
      <c r="A6712" s="7" t="s">
        <v>4745</v>
      </c>
      <c r="B6712" s="7" t="s">
        <v>12325</v>
      </c>
      <c r="C6712" s="44" t="n">
        <v>0</v>
      </c>
      <c r="D6712" s="44" t="n">
        <v>1</v>
      </c>
      <c r="E6712" s="38" t="n">
        <f aca="false">IFERROR(C6712/D6712,0)</f>
        <v>0</v>
      </c>
      <c r="F6712" s="45" t="n">
        <v>34</v>
      </c>
    </row>
    <row r="6713" customFormat="false" ht="15" hidden="false" customHeight="false" outlineLevel="0" collapsed="false">
      <c r="A6713" s="7" t="s">
        <v>4184</v>
      </c>
      <c r="B6713" s="7" t="s">
        <v>12342</v>
      </c>
      <c r="C6713" s="44" t="n">
        <v>0</v>
      </c>
      <c r="D6713" s="44" t="n">
        <v>1</v>
      </c>
      <c r="E6713" s="38" t="n">
        <f aca="false">IFERROR(C6713/D6713,0)</f>
        <v>0</v>
      </c>
      <c r="F6713" s="45" t="n">
        <v>53</v>
      </c>
    </row>
    <row r="6714" customFormat="false" ht="15" hidden="false" customHeight="false" outlineLevel="0" collapsed="false">
      <c r="A6714" s="7" t="s">
        <v>5671</v>
      </c>
      <c r="B6714" s="7" t="s">
        <v>12285</v>
      </c>
      <c r="C6714" s="44" t="n">
        <v>0</v>
      </c>
      <c r="D6714" s="44" t="n">
        <v>1</v>
      </c>
      <c r="E6714" s="38" t="n">
        <f aca="false">IFERROR(C6714/D6714,0)</f>
        <v>0</v>
      </c>
      <c r="F6714" s="45" t="n">
        <v>8</v>
      </c>
    </row>
    <row r="6715" customFormat="false" ht="15" hidden="false" customHeight="false" outlineLevel="0" collapsed="false">
      <c r="A6715" s="7" t="s">
        <v>5617</v>
      </c>
      <c r="B6715" s="7" t="s">
        <v>12280</v>
      </c>
      <c r="C6715" s="44" t="n">
        <v>0</v>
      </c>
      <c r="D6715" s="44" t="n">
        <v>1</v>
      </c>
      <c r="E6715" s="38" t="n">
        <f aca="false">IFERROR(C6715/D6715,0)</f>
        <v>0</v>
      </c>
      <c r="F6715" s="45" t="n">
        <v>40</v>
      </c>
    </row>
    <row r="6716" customFormat="false" ht="15" hidden="false" customHeight="false" outlineLevel="0" collapsed="false">
      <c r="A6716" s="7" t="s">
        <v>5822</v>
      </c>
      <c r="B6716" s="7" t="s">
        <v>12285</v>
      </c>
      <c r="C6716" s="44" t="n">
        <v>0</v>
      </c>
      <c r="D6716" s="44" t="n">
        <v>1</v>
      </c>
      <c r="E6716" s="38" t="n">
        <f aca="false">IFERROR(C6716/D6716,0)</f>
        <v>0</v>
      </c>
      <c r="F6716" s="45" t="n">
        <v>6</v>
      </c>
    </row>
    <row r="6717" customFormat="false" ht="15" hidden="false" customHeight="false" outlineLevel="0" collapsed="false">
      <c r="A6717" s="7" t="s">
        <v>5610</v>
      </c>
      <c r="B6717" s="7" t="s">
        <v>12282</v>
      </c>
      <c r="C6717" s="44" t="n">
        <v>0</v>
      </c>
      <c r="D6717" s="44" t="n">
        <v>1</v>
      </c>
      <c r="E6717" s="38" t="n">
        <f aca="false">IFERROR(C6717/D6717,0)</f>
        <v>0</v>
      </c>
      <c r="F6717" s="45" t="n">
        <v>11</v>
      </c>
    </row>
    <row r="6718" customFormat="false" ht="15" hidden="false" customHeight="false" outlineLevel="0" collapsed="false">
      <c r="A6718" s="7" t="s">
        <v>6536</v>
      </c>
      <c r="B6718" s="7" t="s">
        <v>12280</v>
      </c>
      <c r="C6718" s="44" t="n">
        <v>0</v>
      </c>
      <c r="D6718" s="44" t="n">
        <v>1</v>
      </c>
      <c r="E6718" s="38" t="n">
        <f aca="false">IFERROR(C6718/D6718,0)</f>
        <v>0</v>
      </c>
      <c r="F6718" s="45" t="n">
        <v>49</v>
      </c>
    </row>
    <row r="6719" customFormat="false" ht="15" hidden="false" customHeight="false" outlineLevel="0" collapsed="false">
      <c r="A6719" s="7" t="s">
        <v>6533</v>
      </c>
      <c r="B6719" s="7" t="s">
        <v>12285</v>
      </c>
      <c r="C6719" s="44" t="n">
        <v>0</v>
      </c>
      <c r="D6719" s="44" t="n">
        <v>1</v>
      </c>
      <c r="E6719" s="38" t="n">
        <f aca="false">IFERROR(C6719/D6719,0)</f>
        <v>0</v>
      </c>
      <c r="F6719" s="45" t="n">
        <v>21</v>
      </c>
    </row>
    <row r="6720" customFormat="false" ht="15" hidden="false" customHeight="false" outlineLevel="0" collapsed="false">
      <c r="A6720" s="7" t="s">
        <v>7293</v>
      </c>
      <c r="B6720" s="7" t="s">
        <v>12285</v>
      </c>
      <c r="C6720" s="44" t="n">
        <v>0</v>
      </c>
      <c r="D6720" s="44" t="n">
        <v>1</v>
      </c>
      <c r="E6720" s="38" t="n">
        <f aca="false">IFERROR(C6720/D6720,0)</f>
        <v>0</v>
      </c>
      <c r="F6720" s="45" t="n">
        <v>46</v>
      </c>
    </row>
    <row r="6721" customFormat="false" ht="15" hidden="false" customHeight="false" outlineLevel="0" collapsed="false">
      <c r="A6721" s="7" t="s">
        <v>8343</v>
      </c>
      <c r="B6721" s="7" t="s">
        <v>12285</v>
      </c>
      <c r="C6721" s="44" t="n">
        <v>0</v>
      </c>
      <c r="D6721" s="44" t="n">
        <v>1</v>
      </c>
      <c r="E6721" s="38" t="n">
        <f aca="false">IFERROR(C6721/D6721,0)</f>
        <v>0</v>
      </c>
      <c r="F6721" s="45" t="n">
        <v>21</v>
      </c>
    </row>
    <row r="6722" customFormat="false" ht="15" hidden="false" customHeight="false" outlineLevel="0" collapsed="false">
      <c r="A6722" s="7" t="s">
        <v>6622</v>
      </c>
      <c r="B6722" s="7" t="s">
        <v>12309</v>
      </c>
      <c r="C6722" s="44" t="n">
        <v>0</v>
      </c>
      <c r="D6722" s="44" t="n">
        <v>1</v>
      </c>
      <c r="E6722" s="38" t="n">
        <f aca="false">IFERROR(C6722/D6722,0)</f>
        <v>0</v>
      </c>
      <c r="F6722" s="45" t="n">
        <v>71</v>
      </c>
    </row>
    <row r="6723" customFormat="false" ht="15" hidden="false" customHeight="false" outlineLevel="0" collapsed="false">
      <c r="A6723" s="7" t="s">
        <v>7058</v>
      </c>
      <c r="B6723" s="7" t="s">
        <v>12285</v>
      </c>
      <c r="C6723" s="44" t="n">
        <v>0</v>
      </c>
      <c r="D6723" s="44" t="n">
        <v>1</v>
      </c>
      <c r="E6723" s="38" t="n">
        <f aca="false">IFERROR(C6723/D6723,0)</f>
        <v>0</v>
      </c>
      <c r="F6723" s="45" t="n">
        <v>12</v>
      </c>
    </row>
    <row r="6724" customFormat="false" ht="15" hidden="false" customHeight="false" outlineLevel="0" collapsed="false">
      <c r="A6724" s="7" t="s">
        <v>2382</v>
      </c>
      <c r="B6724" s="7" t="s">
        <v>12282</v>
      </c>
      <c r="C6724" s="44" t="n">
        <v>0</v>
      </c>
      <c r="D6724" s="44" t="n">
        <v>1</v>
      </c>
      <c r="E6724" s="38" t="n">
        <f aca="false">IFERROR(C6724/D6724,0)</f>
        <v>0</v>
      </c>
      <c r="F6724" s="45" t="n">
        <v>9</v>
      </c>
    </row>
    <row r="6725" customFormat="false" ht="15" hidden="false" customHeight="false" outlineLevel="0" collapsed="false">
      <c r="A6725" s="7" t="s">
        <v>5599</v>
      </c>
      <c r="B6725" s="7" t="s">
        <v>12285</v>
      </c>
      <c r="C6725" s="44" t="n">
        <v>0</v>
      </c>
      <c r="D6725" s="44" t="n">
        <v>1</v>
      </c>
      <c r="E6725" s="38" t="n">
        <f aca="false">IFERROR(C6725/D6725,0)</f>
        <v>0</v>
      </c>
      <c r="F6725" s="45" t="n">
        <v>36</v>
      </c>
    </row>
    <row r="6726" customFormat="false" ht="15" hidden="false" customHeight="false" outlineLevel="0" collapsed="false">
      <c r="A6726" s="7" t="s">
        <v>4065</v>
      </c>
      <c r="B6726" s="7" t="s">
        <v>12284</v>
      </c>
      <c r="C6726" s="44" t="n">
        <v>0</v>
      </c>
      <c r="D6726" s="44" t="n">
        <v>1</v>
      </c>
      <c r="E6726" s="38" t="n">
        <f aca="false">IFERROR(C6726/D6726,0)</f>
        <v>0</v>
      </c>
      <c r="F6726" s="45" t="n">
        <v>63</v>
      </c>
    </row>
    <row r="6727" customFormat="false" ht="15" hidden="false" customHeight="false" outlineLevel="0" collapsed="false">
      <c r="A6727" s="7" t="s">
        <v>2527</v>
      </c>
      <c r="B6727" s="7" t="s">
        <v>12297</v>
      </c>
      <c r="C6727" s="44" t="n">
        <v>0</v>
      </c>
      <c r="D6727" s="44" t="n">
        <v>1</v>
      </c>
      <c r="E6727" s="38" t="n">
        <f aca="false">IFERROR(C6727/D6727,0)</f>
        <v>0</v>
      </c>
      <c r="F6727" s="45" t="n">
        <v>58</v>
      </c>
    </row>
    <row r="6728" customFormat="false" ht="15" hidden="false" customHeight="false" outlineLevel="0" collapsed="false">
      <c r="A6728" s="7" t="s">
        <v>2775</v>
      </c>
      <c r="B6728" s="7" t="s">
        <v>12339</v>
      </c>
      <c r="C6728" s="44" t="n">
        <v>0</v>
      </c>
      <c r="D6728" s="44" t="n">
        <v>1</v>
      </c>
      <c r="E6728" s="38" t="n">
        <f aca="false">IFERROR(C6728/D6728,0)</f>
        <v>0</v>
      </c>
      <c r="F6728" s="45" t="n">
        <v>61</v>
      </c>
    </row>
    <row r="6729" customFormat="false" ht="15" hidden="false" customHeight="false" outlineLevel="0" collapsed="false">
      <c r="A6729" s="7" t="s">
        <v>2846</v>
      </c>
      <c r="B6729" s="7" t="s">
        <v>12293</v>
      </c>
      <c r="C6729" s="44" t="n">
        <v>0</v>
      </c>
      <c r="D6729" s="44" t="n">
        <v>1</v>
      </c>
      <c r="E6729" s="38" t="n">
        <f aca="false">IFERROR(C6729/D6729,0)</f>
        <v>0</v>
      </c>
      <c r="F6729" s="45" t="n">
        <v>36</v>
      </c>
    </row>
    <row r="6730" customFormat="false" ht="15" hidden="false" customHeight="false" outlineLevel="0" collapsed="false">
      <c r="A6730" s="7" t="s">
        <v>2988</v>
      </c>
      <c r="B6730" s="7" t="s">
        <v>12296</v>
      </c>
      <c r="C6730" s="44" t="n">
        <v>0</v>
      </c>
      <c r="D6730" s="44" t="n">
        <v>1</v>
      </c>
      <c r="E6730" s="38" t="n">
        <f aca="false">IFERROR(C6730/D6730,0)</f>
        <v>0</v>
      </c>
      <c r="F6730" s="45" t="n">
        <v>91</v>
      </c>
    </row>
    <row r="6731" customFormat="false" ht="15" hidden="false" customHeight="false" outlineLevel="0" collapsed="false">
      <c r="A6731" s="7" t="s">
        <v>5593</v>
      </c>
      <c r="B6731" s="7" t="s">
        <v>12285</v>
      </c>
      <c r="C6731" s="44" t="n">
        <v>0</v>
      </c>
      <c r="D6731" s="44" t="n">
        <v>1</v>
      </c>
      <c r="E6731" s="38" t="n">
        <f aca="false">IFERROR(C6731/D6731,0)</f>
        <v>0</v>
      </c>
      <c r="F6731" s="45" t="n">
        <v>11</v>
      </c>
    </row>
    <row r="6732" customFormat="false" ht="15" hidden="false" customHeight="false" outlineLevel="0" collapsed="false">
      <c r="A6732" s="7" t="s">
        <v>7051</v>
      </c>
      <c r="B6732" s="7" t="s">
        <v>12321</v>
      </c>
      <c r="C6732" s="44" t="n">
        <v>0</v>
      </c>
      <c r="D6732" s="44" t="n">
        <v>1</v>
      </c>
      <c r="E6732" s="38" t="n">
        <f aca="false">IFERROR(C6732/D6732,0)</f>
        <v>0</v>
      </c>
      <c r="F6732" s="45" t="n">
        <v>13</v>
      </c>
    </row>
    <row r="6733" customFormat="false" ht="15" hidden="false" customHeight="false" outlineLevel="0" collapsed="false">
      <c r="A6733" s="7" t="s">
        <v>8470</v>
      </c>
      <c r="B6733" s="7" t="s">
        <v>12280</v>
      </c>
      <c r="C6733" s="44" t="n">
        <v>0</v>
      </c>
      <c r="D6733" s="44" t="n">
        <v>1</v>
      </c>
      <c r="E6733" s="38" t="n">
        <f aca="false">IFERROR(C6733/D6733,0)</f>
        <v>0</v>
      </c>
      <c r="F6733" s="45" t="n">
        <v>29</v>
      </c>
    </row>
    <row r="6734" customFormat="false" ht="15" hidden="false" customHeight="false" outlineLevel="0" collapsed="false">
      <c r="A6734" s="7" t="s">
        <v>3658</v>
      </c>
      <c r="B6734" s="7" t="s">
        <v>12285</v>
      </c>
      <c r="C6734" s="44" t="n">
        <v>0</v>
      </c>
      <c r="D6734" s="44" t="n">
        <v>1</v>
      </c>
      <c r="E6734" s="38" t="n">
        <f aca="false">IFERROR(C6734/D6734,0)</f>
        <v>0</v>
      </c>
      <c r="F6734" s="45" t="n">
        <v>10</v>
      </c>
    </row>
    <row r="6735" customFormat="false" ht="15" hidden="false" customHeight="false" outlineLevel="0" collapsed="false">
      <c r="A6735" s="7" t="s">
        <v>9140</v>
      </c>
      <c r="B6735" s="7" t="s">
        <v>12284</v>
      </c>
      <c r="C6735" s="44" t="n">
        <v>0</v>
      </c>
      <c r="D6735" s="44" t="n">
        <v>1</v>
      </c>
      <c r="E6735" s="38" t="n">
        <f aca="false">IFERROR(C6735/D6735,0)</f>
        <v>0</v>
      </c>
      <c r="F6735" s="45" t="n">
        <v>50</v>
      </c>
    </row>
    <row r="6736" customFormat="false" ht="15" hidden="false" customHeight="false" outlineLevel="0" collapsed="false">
      <c r="A6736" s="7" t="s">
        <v>7049</v>
      </c>
      <c r="B6736" s="7" t="s">
        <v>12285</v>
      </c>
      <c r="C6736" s="44" t="n">
        <v>0</v>
      </c>
      <c r="D6736" s="44" t="n">
        <v>1</v>
      </c>
      <c r="E6736" s="38" t="n">
        <f aca="false">IFERROR(C6736/D6736,0)</f>
        <v>0</v>
      </c>
      <c r="F6736" s="45" t="n">
        <v>25</v>
      </c>
    </row>
    <row r="6737" customFormat="false" ht="15" hidden="false" customHeight="false" outlineLevel="0" collapsed="false">
      <c r="A6737" s="7" t="s">
        <v>5592</v>
      </c>
      <c r="B6737" s="7" t="s">
        <v>12280</v>
      </c>
      <c r="C6737" s="44" t="n">
        <v>0</v>
      </c>
      <c r="D6737" s="44" t="n">
        <v>1</v>
      </c>
      <c r="E6737" s="38" t="n">
        <f aca="false">IFERROR(C6737/D6737,0)</f>
        <v>0</v>
      </c>
      <c r="F6737" s="45" t="n">
        <v>16</v>
      </c>
    </row>
    <row r="6738" customFormat="false" ht="15" hidden="false" customHeight="false" outlineLevel="0" collapsed="false">
      <c r="A6738" s="7" t="s">
        <v>7365</v>
      </c>
      <c r="B6738" s="7" t="s">
        <v>12309</v>
      </c>
      <c r="C6738" s="44" t="n">
        <v>0</v>
      </c>
      <c r="D6738" s="44" t="n">
        <v>1</v>
      </c>
      <c r="E6738" s="38" t="n">
        <f aca="false">IFERROR(C6738/D6738,0)</f>
        <v>0</v>
      </c>
      <c r="F6738" s="45" t="n">
        <v>39</v>
      </c>
    </row>
    <row r="6739" customFormat="false" ht="15" hidden="false" customHeight="false" outlineLevel="0" collapsed="false">
      <c r="A6739" s="7" t="s">
        <v>7042</v>
      </c>
      <c r="B6739" s="7" t="s">
        <v>12285</v>
      </c>
      <c r="C6739" s="44" t="n">
        <v>0</v>
      </c>
      <c r="D6739" s="44" t="n">
        <v>1</v>
      </c>
      <c r="E6739" s="38" t="n">
        <f aca="false">IFERROR(C6739/D6739,0)</f>
        <v>0</v>
      </c>
      <c r="F6739" s="45" t="n">
        <v>7</v>
      </c>
    </row>
    <row r="6740" customFormat="false" ht="15" hidden="false" customHeight="false" outlineLevel="0" collapsed="false">
      <c r="A6740" s="7" t="s">
        <v>2394</v>
      </c>
      <c r="B6740" s="7" t="s">
        <v>12316</v>
      </c>
      <c r="C6740" s="44" t="n">
        <v>0</v>
      </c>
      <c r="D6740" s="44" t="n">
        <v>1</v>
      </c>
      <c r="E6740" s="38" t="n">
        <f aca="false">IFERROR(C6740/D6740,0)</f>
        <v>0</v>
      </c>
      <c r="F6740" s="45" t="n">
        <v>23</v>
      </c>
    </row>
    <row r="6741" customFormat="false" ht="15" hidden="false" customHeight="false" outlineLevel="0" collapsed="false">
      <c r="A6741" s="7" t="s">
        <v>7608</v>
      </c>
      <c r="B6741" s="7" t="s">
        <v>12283</v>
      </c>
      <c r="C6741" s="44" t="n">
        <v>0</v>
      </c>
      <c r="D6741" s="44" t="n">
        <v>1</v>
      </c>
      <c r="E6741" s="38" t="n">
        <f aca="false">IFERROR(C6741/D6741,0)</f>
        <v>0</v>
      </c>
      <c r="F6741" s="45" t="n">
        <v>12</v>
      </c>
    </row>
    <row r="6742" customFormat="false" ht="15" hidden="false" customHeight="false" outlineLevel="0" collapsed="false">
      <c r="A6742" s="7" t="s">
        <v>3940</v>
      </c>
      <c r="B6742" s="7" t="s">
        <v>12286</v>
      </c>
      <c r="C6742" s="44" t="n">
        <v>0</v>
      </c>
      <c r="D6742" s="44" t="n">
        <v>1</v>
      </c>
      <c r="E6742" s="38" t="n">
        <f aca="false">IFERROR(C6742/D6742,0)</f>
        <v>0</v>
      </c>
      <c r="F6742" s="45" t="n">
        <v>11</v>
      </c>
    </row>
    <row r="6743" customFormat="false" ht="15" hidden="false" customHeight="false" outlineLevel="0" collapsed="false">
      <c r="A6743" s="7" t="s">
        <v>5782</v>
      </c>
      <c r="B6743" s="7" t="s">
        <v>12280</v>
      </c>
      <c r="C6743" s="44" t="n">
        <v>0</v>
      </c>
      <c r="D6743" s="44" t="n">
        <v>1</v>
      </c>
      <c r="E6743" s="38" t="n">
        <f aca="false">IFERROR(C6743/D6743,0)</f>
        <v>0</v>
      </c>
      <c r="F6743" s="45" t="n">
        <v>16</v>
      </c>
    </row>
    <row r="6744" customFormat="false" ht="15" hidden="false" customHeight="false" outlineLevel="0" collapsed="false">
      <c r="A6744" s="7" t="s">
        <v>5159</v>
      </c>
      <c r="B6744" s="7" t="s">
        <v>12303</v>
      </c>
      <c r="C6744" s="44" t="n">
        <v>0</v>
      </c>
      <c r="D6744" s="44" t="n">
        <v>1</v>
      </c>
      <c r="E6744" s="38" t="n">
        <f aca="false">IFERROR(C6744/D6744,0)</f>
        <v>0</v>
      </c>
      <c r="F6744" s="45" t="n">
        <v>79</v>
      </c>
    </row>
    <row r="6745" customFormat="false" ht="15" hidden="false" customHeight="false" outlineLevel="0" collapsed="false">
      <c r="A6745" s="7" t="s">
        <v>8479</v>
      </c>
      <c r="B6745" s="7" t="s">
        <v>12280</v>
      </c>
      <c r="C6745" s="44" t="n">
        <v>0</v>
      </c>
      <c r="D6745" s="44" t="n">
        <v>1</v>
      </c>
      <c r="E6745" s="38" t="n">
        <f aca="false">IFERROR(C6745/D6745,0)</f>
        <v>0</v>
      </c>
      <c r="F6745" s="45" t="n">
        <v>6</v>
      </c>
    </row>
    <row r="6746" customFormat="false" ht="15" hidden="false" customHeight="false" outlineLevel="0" collapsed="false">
      <c r="A6746" s="7" t="s">
        <v>9116</v>
      </c>
      <c r="B6746" s="7" t="s">
        <v>12285</v>
      </c>
      <c r="C6746" s="44" t="n">
        <v>0</v>
      </c>
      <c r="D6746" s="44" t="n">
        <v>1</v>
      </c>
      <c r="E6746" s="38" t="n">
        <f aca="false">IFERROR(C6746/D6746,0)</f>
        <v>0</v>
      </c>
      <c r="F6746" s="45" t="n">
        <v>9</v>
      </c>
    </row>
    <row r="6747" customFormat="false" ht="15" hidden="false" customHeight="false" outlineLevel="0" collapsed="false">
      <c r="A6747" s="7" t="s">
        <v>2372</v>
      </c>
      <c r="B6747" s="7" t="s">
        <v>12331</v>
      </c>
      <c r="C6747" s="44" t="n">
        <v>0</v>
      </c>
      <c r="D6747" s="44" t="n">
        <v>1</v>
      </c>
      <c r="E6747" s="38" t="n">
        <f aca="false">IFERROR(C6747/D6747,0)</f>
        <v>0</v>
      </c>
      <c r="F6747" s="45" t="n">
        <v>26</v>
      </c>
    </row>
    <row r="6748" customFormat="false" ht="15" hidden="false" customHeight="false" outlineLevel="0" collapsed="false">
      <c r="A6748" s="7" t="s">
        <v>7033</v>
      </c>
      <c r="B6748" s="7" t="s">
        <v>12284</v>
      </c>
      <c r="C6748" s="44" t="n">
        <v>0</v>
      </c>
      <c r="D6748" s="44" t="n">
        <v>1</v>
      </c>
      <c r="E6748" s="38" t="n">
        <f aca="false">IFERROR(C6748/D6748,0)</f>
        <v>0</v>
      </c>
      <c r="F6748" s="45" t="n">
        <v>52</v>
      </c>
    </row>
    <row r="6749" customFormat="false" ht="15" hidden="false" customHeight="false" outlineLevel="0" collapsed="false">
      <c r="A6749" s="7" t="s">
        <v>4574</v>
      </c>
      <c r="B6749" s="7" t="s">
        <v>12284</v>
      </c>
      <c r="C6749" s="44" t="n">
        <v>0</v>
      </c>
      <c r="D6749" s="44" t="n">
        <v>1</v>
      </c>
      <c r="E6749" s="38" t="n">
        <f aca="false">IFERROR(C6749/D6749,0)</f>
        <v>0</v>
      </c>
      <c r="F6749" s="45" t="n">
        <v>42</v>
      </c>
    </row>
    <row r="6750" customFormat="false" ht="15" hidden="false" customHeight="false" outlineLevel="0" collapsed="false">
      <c r="A6750" s="7" t="s">
        <v>7030</v>
      </c>
      <c r="B6750" s="7" t="s">
        <v>12285</v>
      </c>
      <c r="C6750" s="44" t="n">
        <v>0</v>
      </c>
      <c r="D6750" s="44" t="n">
        <v>1</v>
      </c>
      <c r="E6750" s="38" t="n">
        <f aca="false">IFERROR(C6750/D6750,0)</f>
        <v>0</v>
      </c>
      <c r="F6750" s="45" t="n">
        <v>36</v>
      </c>
    </row>
    <row r="6751" customFormat="false" ht="15" hidden="false" customHeight="false" outlineLevel="0" collapsed="false">
      <c r="A6751" s="7" t="s">
        <v>2480</v>
      </c>
      <c r="B6751" s="7" t="s">
        <v>12322</v>
      </c>
      <c r="C6751" s="44" t="n">
        <v>0</v>
      </c>
      <c r="D6751" s="44" t="n">
        <v>1</v>
      </c>
      <c r="E6751" s="38" t="n">
        <f aca="false">IFERROR(C6751/D6751,0)</f>
        <v>0</v>
      </c>
      <c r="F6751" s="45" t="n">
        <v>41</v>
      </c>
    </row>
    <row r="6752" customFormat="false" ht="15" hidden="false" customHeight="false" outlineLevel="0" collapsed="false">
      <c r="A6752" s="7" t="s">
        <v>7549</v>
      </c>
      <c r="B6752" s="7" t="s">
        <v>12285</v>
      </c>
      <c r="C6752" s="44" t="n">
        <v>0</v>
      </c>
      <c r="D6752" s="44" t="n">
        <v>1</v>
      </c>
      <c r="E6752" s="38" t="n">
        <f aca="false">IFERROR(C6752/D6752,0)</f>
        <v>0</v>
      </c>
      <c r="F6752" s="45" t="n">
        <v>22</v>
      </c>
    </row>
    <row r="6753" customFormat="false" ht="15" hidden="false" customHeight="false" outlineLevel="0" collapsed="false">
      <c r="A6753" s="7" t="s">
        <v>8487</v>
      </c>
      <c r="B6753" s="7" t="s">
        <v>12285</v>
      </c>
      <c r="C6753" s="44" t="n">
        <v>0</v>
      </c>
      <c r="D6753" s="44" t="n">
        <v>1</v>
      </c>
      <c r="E6753" s="38" t="n">
        <f aca="false">IFERROR(C6753/D6753,0)</f>
        <v>0</v>
      </c>
      <c r="F6753" s="45" t="n">
        <v>13</v>
      </c>
    </row>
    <row r="6754" customFormat="false" ht="15" hidden="false" customHeight="false" outlineLevel="0" collapsed="false">
      <c r="A6754" s="7" t="s">
        <v>8051</v>
      </c>
      <c r="B6754" s="7" t="s">
        <v>12285</v>
      </c>
      <c r="C6754" s="44" t="n">
        <v>0</v>
      </c>
      <c r="D6754" s="44" t="n">
        <v>1</v>
      </c>
      <c r="E6754" s="38" t="n">
        <f aca="false">IFERROR(C6754/D6754,0)</f>
        <v>0</v>
      </c>
      <c r="F6754" s="45" t="n">
        <v>9</v>
      </c>
    </row>
    <row r="6755" customFormat="false" ht="15" hidden="false" customHeight="false" outlineLevel="0" collapsed="false">
      <c r="A6755" s="7" t="s">
        <v>9101</v>
      </c>
      <c r="B6755" s="7" t="s">
        <v>12281</v>
      </c>
      <c r="C6755" s="44" t="n">
        <v>0</v>
      </c>
      <c r="D6755" s="44" t="n">
        <v>1</v>
      </c>
      <c r="E6755" s="38" t="n">
        <f aca="false">IFERROR(C6755/D6755,0)</f>
        <v>0</v>
      </c>
      <c r="F6755" s="45" t="n">
        <v>6</v>
      </c>
    </row>
    <row r="6756" customFormat="false" ht="15" hidden="false" customHeight="false" outlineLevel="0" collapsed="false">
      <c r="A6756" s="7" t="s">
        <v>2991</v>
      </c>
      <c r="B6756" s="7" t="s">
        <v>12280</v>
      </c>
      <c r="C6756" s="44" t="n">
        <v>0</v>
      </c>
      <c r="D6756" s="44" t="n">
        <v>1</v>
      </c>
      <c r="E6756" s="38" t="n">
        <f aca="false">IFERROR(C6756/D6756,0)</f>
        <v>0</v>
      </c>
      <c r="F6756" s="45" t="n">
        <v>20</v>
      </c>
    </row>
    <row r="6757" customFormat="false" ht="15" hidden="false" customHeight="false" outlineLevel="0" collapsed="false">
      <c r="A6757" s="7" t="s">
        <v>7615</v>
      </c>
      <c r="B6757" s="7" t="s">
        <v>12285</v>
      </c>
      <c r="C6757" s="44" t="n">
        <v>0</v>
      </c>
      <c r="D6757" s="44" t="n">
        <v>1</v>
      </c>
      <c r="E6757" s="38" t="n">
        <f aca="false">IFERROR(C6757/D6757,0)</f>
        <v>0</v>
      </c>
      <c r="F6757" s="45" t="n">
        <v>27</v>
      </c>
    </row>
    <row r="6758" customFormat="false" ht="15" hidden="false" customHeight="false" outlineLevel="0" collapsed="false">
      <c r="A6758" s="7" t="s">
        <v>9205</v>
      </c>
      <c r="B6758" s="7" t="s">
        <v>12284</v>
      </c>
      <c r="C6758" s="44" t="n">
        <v>0</v>
      </c>
      <c r="D6758" s="44" t="n">
        <v>1</v>
      </c>
      <c r="E6758" s="38" t="n">
        <f aca="false">IFERROR(C6758/D6758,0)</f>
        <v>0</v>
      </c>
      <c r="F6758" s="45" t="n">
        <v>99</v>
      </c>
    </row>
    <row r="6759" customFormat="false" ht="15" hidden="false" customHeight="false" outlineLevel="0" collapsed="false">
      <c r="A6759" s="7" t="s">
        <v>4555</v>
      </c>
      <c r="B6759" s="7" t="s">
        <v>12281</v>
      </c>
      <c r="C6759" s="44" t="n">
        <v>0</v>
      </c>
      <c r="D6759" s="44" t="n">
        <v>1</v>
      </c>
      <c r="E6759" s="38" t="n">
        <f aca="false">IFERROR(C6759/D6759,0)</f>
        <v>0</v>
      </c>
      <c r="F6759" s="45" t="n">
        <v>10</v>
      </c>
    </row>
    <row r="6760" customFormat="false" ht="15" hidden="false" customHeight="false" outlineLevel="0" collapsed="false">
      <c r="A6760" s="7" t="s">
        <v>8038</v>
      </c>
      <c r="B6760" s="7" t="s">
        <v>12285</v>
      </c>
      <c r="C6760" s="44" t="n">
        <v>0</v>
      </c>
      <c r="D6760" s="44" t="n">
        <v>1</v>
      </c>
      <c r="E6760" s="38" t="n">
        <f aca="false">IFERROR(C6760/D6760,0)</f>
        <v>0</v>
      </c>
      <c r="F6760" s="45" t="n">
        <v>21</v>
      </c>
    </row>
    <row r="6761" customFormat="false" ht="15" hidden="false" customHeight="false" outlineLevel="0" collapsed="false">
      <c r="A6761" s="7" t="s">
        <v>5034</v>
      </c>
      <c r="B6761" s="7" t="s">
        <v>12288</v>
      </c>
      <c r="C6761" s="44" t="n">
        <v>0</v>
      </c>
      <c r="D6761" s="44" t="n">
        <v>1</v>
      </c>
      <c r="E6761" s="38" t="n">
        <f aca="false">IFERROR(C6761/D6761,0)</f>
        <v>0</v>
      </c>
      <c r="F6761" s="45" t="n">
        <v>44</v>
      </c>
    </row>
    <row r="6762" customFormat="false" ht="15" hidden="false" customHeight="false" outlineLevel="0" collapsed="false">
      <c r="A6762" s="7" t="s">
        <v>5567</v>
      </c>
      <c r="B6762" s="7" t="s">
        <v>12285</v>
      </c>
      <c r="C6762" s="44" t="n">
        <v>0</v>
      </c>
      <c r="D6762" s="44" t="n">
        <v>1</v>
      </c>
      <c r="E6762" s="38" t="n">
        <f aca="false">IFERROR(C6762/D6762,0)</f>
        <v>0</v>
      </c>
      <c r="F6762" s="45" t="n">
        <v>28</v>
      </c>
    </row>
    <row r="6763" customFormat="false" ht="15" hidden="false" customHeight="false" outlineLevel="0" collapsed="false">
      <c r="A6763" s="7" t="s">
        <v>9088</v>
      </c>
      <c r="B6763" s="7" t="s">
        <v>12280</v>
      </c>
      <c r="C6763" s="44" t="n">
        <v>0</v>
      </c>
      <c r="D6763" s="44" t="n">
        <v>1</v>
      </c>
      <c r="E6763" s="38" t="n">
        <f aca="false">IFERROR(C6763/D6763,0)</f>
        <v>0</v>
      </c>
      <c r="F6763" s="45" t="n">
        <v>25</v>
      </c>
    </row>
    <row r="6764" customFormat="false" ht="15" hidden="false" customHeight="false" outlineLevel="0" collapsed="false">
      <c r="A6764" s="7" t="s">
        <v>7003</v>
      </c>
      <c r="B6764" s="7" t="s">
        <v>12285</v>
      </c>
      <c r="C6764" s="44" t="n">
        <v>0</v>
      </c>
      <c r="D6764" s="44" t="n">
        <v>1</v>
      </c>
      <c r="E6764" s="38" t="n">
        <f aca="false">IFERROR(C6764/D6764,0)</f>
        <v>0</v>
      </c>
      <c r="F6764" s="45" t="n">
        <v>21</v>
      </c>
    </row>
    <row r="6765" customFormat="false" ht="15" hidden="false" customHeight="false" outlineLevel="0" collapsed="false">
      <c r="A6765" s="7" t="s">
        <v>6493</v>
      </c>
      <c r="B6765" s="7" t="s">
        <v>12285</v>
      </c>
      <c r="C6765" s="44" t="n">
        <v>0</v>
      </c>
      <c r="D6765" s="44" t="n">
        <v>1</v>
      </c>
      <c r="E6765" s="38" t="n">
        <f aca="false">IFERROR(C6765/D6765,0)</f>
        <v>0</v>
      </c>
      <c r="F6765" s="45" t="n">
        <v>14</v>
      </c>
    </row>
    <row r="6766" customFormat="false" ht="15" hidden="false" customHeight="false" outlineLevel="0" collapsed="false">
      <c r="A6766" s="7" t="s">
        <v>2337</v>
      </c>
      <c r="B6766" s="7" t="s">
        <v>12288</v>
      </c>
      <c r="C6766" s="44" t="n">
        <v>0</v>
      </c>
      <c r="D6766" s="44" t="n">
        <v>1</v>
      </c>
      <c r="E6766" s="38" t="n">
        <f aca="false">IFERROR(C6766/D6766,0)</f>
        <v>0</v>
      </c>
      <c r="F6766" s="45" t="n">
        <v>12</v>
      </c>
    </row>
    <row r="6767" customFormat="false" ht="15" hidden="false" customHeight="false" outlineLevel="0" collapsed="false">
      <c r="A6767" s="7" t="s">
        <v>6999</v>
      </c>
      <c r="B6767" s="7" t="s">
        <v>12285</v>
      </c>
      <c r="C6767" s="44" t="n">
        <v>0</v>
      </c>
      <c r="D6767" s="44" t="n">
        <v>1</v>
      </c>
      <c r="E6767" s="38" t="n">
        <f aca="false">IFERROR(C6767/D6767,0)</f>
        <v>0</v>
      </c>
      <c r="F6767" s="45" t="n">
        <v>27</v>
      </c>
    </row>
    <row r="6768" customFormat="false" ht="15" hidden="false" customHeight="false" outlineLevel="0" collapsed="false">
      <c r="A6768" s="7" t="s">
        <v>8503</v>
      </c>
      <c r="B6768" s="7" t="s">
        <v>12281</v>
      </c>
      <c r="C6768" s="44" t="n">
        <v>0</v>
      </c>
      <c r="D6768" s="44" t="n">
        <v>1</v>
      </c>
      <c r="E6768" s="38" t="n">
        <f aca="false">IFERROR(C6768/D6768,0)</f>
        <v>0</v>
      </c>
      <c r="F6768" s="45" t="n">
        <v>17</v>
      </c>
    </row>
    <row r="6769" customFormat="false" ht="15" hidden="false" customHeight="false" outlineLevel="0" collapsed="false">
      <c r="A6769" s="7" t="s">
        <v>5566</v>
      </c>
      <c r="B6769" s="7" t="s">
        <v>12285</v>
      </c>
      <c r="C6769" s="44" t="n">
        <v>0</v>
      </c>
      <c r="D6769" s="44" t="n">
        <v>1</v>
      </c>
      <c r="E6769" s="38" t="n">
        <f aca="false">IFERROR(C6769/D6769,0)</f>
        <v>0</v>
      </c>
      <c r="F6769" s="45" t="n">
        <v>17</v>
      </c>
    </row>
    <row r="6770" customFormat="false" ht="15" hidden="false" customHeight="false" outlineLevel="0" collapsed="false">
      <c r="A6770" s="7" t="s">
        <v>8031</v>
      </c>
      <c r="B6770" s="7" t="s">
        <v>12285</v>
      </c>
      <c r="C6770" s="44" t="n">
        <v>0</v>
      </c>
      <c r="D6770" s="44" t="n">
        <v>1</v>
      </c>
      <c r="E6770" s="38" t="n">
        <f aca="false">IFERROR(C6770/D6770,0)</f>
        <v>0</v>
      </c>
      <c r="F6770" s="45" t="n">
        <v>25</v>
      </c>
    </row>
    <row r="6771" customFormat="false" ht="15" hidden="false" customHeight="false" outlineLevel="0" collapsed="false">
      <c r="A6771" s="7" t="s">
        <v>8507</v>
      </c>
      <c r="B6771" s="7" t="s">
        <v>12285</v>
      </c>
      <c r="C6771" s="44" t="n">
        <v>0</v>
      </c>
      <c r="D6771" s="44" t="n">
        <v>1</v>
      </c>
      <c r="E6771" s="38" t="n">
        <f aca="false">IFERROR(C6771/D6771,0)</f>
        <v>0</v>
      </c>
      <c r="F6771" s="45" t="n">
        <v>42</v>
      </c>
    </row>
    <row r="6772" customFormat="false" ht="15" hidden="false" customHeight="false" outlineLevel="0" collapsed="false">
      <c r="A6772" s="7" t="s">
        <v>6984</v>
      </c>
      <c r="B6772" s="7" t="s">
        <v>12285</v>
      </c>
      <c r="C6772" s="44" t="n">
        <v>0</v>
      </c>
      <c r="D6772" s="44" t="n">
        <v>1</v>
      </c>
      <c r="E6772" s="38" t="n">
        <f aca="false">IFERROR(C6772/D6772,0)</f>
        <v>0</v>
      </c>
      <c r="F6772" s="45" t="n">
        <v>25</v>
      </c>
    </row>
    <row r="6773" customFormat="false" ht="15" hidden="false" customHeight="false" outlineLevel="0" collapsed="false">
      <c r="A6773" s="7" t="s">
        <v>6983</v>
      </c>
      <c r="B6773" s="7" t="s">
        <v>12285</v>
      </c>
      <c r="C6773" s="44" t="n">
        <v>0</v>
      </c>
      <c r="D6773" s="44" t="n">
        <v>1</v>
      </c>
      <c r="E6773" s="38" t="n">
        <f aca="false">IFERROR(C6773/D6773,0)</f>
        <v>0</v>
      </c>
      <c r="F6773" s="45" t="n">
        <v>20</v>
      </c>
    </row>
    <row r="6774" customFormat="false" ht="15" hidden="false" customHeight="false" outlineLevel="0" collapsed="false">
      <c r="A6774" s="7" t="s">
        <v>5027</v>
      </c>
      <c r="B6774" s="7" t="s">
        <v>12280</v>
      </c>
      <c r="C6774" s="44" t="n">
        <v>0</v>
      </c>
      <c r="D6774" s="44" t="n">
        <v>1</v>
      </c>
      <c r="E6774" s="38" t="n">
        <f aca="false">IFERROR(C6774/D6774,0)</f>
        <v>0</v>
      </c>
      <c r="F6774" s="45" t="n">
        <v>26</v>
      </c>
    </row>
    <row r="6775" customFormat="false" ht="15" hidden="false" customHeight="false" outlineLevel="0" collapsed="false">
      <c r="A6775" s="7" t="s">
        <v>4436</v>
      </c>
      <c r="B6775" s="7" t="s">
        <v>12284</v>
      </c>
      <c r="C6775" s="44" t="n">
        <v>0</v>
      </c>
      <c r="D6775" s="44" t="n">
        <v>1</v>
      </c>
      <c r="E6775" s="38" t="n">
        <f aca="false">IFERROR(C6775/D6775,0)</f>
        <v>0</v>
      </c>
      <c r="F6775" s="45" t="n">
        <v>24</v>
      </c>
    </row>
    <row r="6776" customFormat="false" ht="15" hidden="false" customHeight="false" outlineLevel="0" collapsed="false">
      <c r="A6776" s="7" t="s">
        <v>3574</v>
      </c>
      <c r="B6776" s="7" t="s">
        <v>12280</v>
      </c>
      <c r="C6776" s="44" t="n">
        <v>0</v>
      </c>
      <c r="D6776" s="44" t="n">
        <v>1</v>
      </c>
      <c r="E6776" s="38" t="n">
        <f aca="false">IFERROR(C6776/D6776,0)</f>
        <v>0</v>
      </c>
      <c r="F6776" s="45" t="n">
        <v>26</v>
      </c>
    </row>
    <row r="6777" customFormat="false" ht="15" hidden="false" customHeight="false" outlineLevel="0" collapsed="false">
      <c r="A6777" s="7" t="s">
        <v>6487</v>
      </c>
      <c r="B6777" s="7" t="s">
        <v>12285</v>
      </c>
      <c r="C6777" s="44" t="n">
        <v>0</v>
      </c>
      <c r="D6777" s="44" t="n">
        <v>1</v>
      </c>
      <c r="E6777" s="38" t="n">
        <f aca="false">IFERROR(C6777/D6777,0)</f>
        <v>0</v>
      </c>
      <c r="F6777" s="45" t="n">
        <v>30</v>
      </c>
    </row>
    <row r="6778" customFormat="false" ht="15" hidden="false" customHeight="false" outlineLevel="0" collapsed="false">
      <c r="A6778" s="7" t="s">
        <v>5557</v>
      </c>
      <c r="B6778" s="7" t="s">
        <v>12378</v>
      </c>
      <c r="C6778" s="44" t="n">
        <v>0</v>
      </c>
      <c r="D6778" s="44" t="n">
        <v>1</v>
      </c>
      <c r="E6778" s="38" t="n">
        <f aca="false">IFERROR(C6778/D6778,0)</f>
        <v>0</v>
      </c>
      <c r="F6778" s="45" t="n">
        <v>26</v>
      </c>
    </row>
    <row r="6779" customFormat="false" ht="15" hidden="false" customHeight="false" outlineLevel="0" collapsed="false">
      <c r="A6779" s="7" t="s">
        <v>7563</v>
      </c>
      <c r="B6779" s="7" t="s">
        <v>12285</v>
      </c>
      <c r="C6779" s="44" t="n">
        <v>0</v>
      </c>
      <c r="D6779" s="44" t="n">
        <v>1</v>
      </c>
      <c r="E6779" s="38" t="n">
        <f aca="false">IFERROR(C6779/D6779,0)</f>
        <v>0</v>
      </c>
      <c r="F6779" s="45" t="n">
        <v>14</v>
      </c>
    </row>
    <row r="6780" customFormat="false" ht="15" hidden="false" customHeight="false" outlineLevel="0" collapsed="false">
      <c r="A6780" s="7" t="s">
        <v>4343</v>
      </c>
      <c r="B6780" s="7" t="s">
        <v>12285</v>
      </c>
      <c r="C6780" s="44" t="n">
        <v>0</v>
      </c>
      <c r="D6780" s="44" t="n">
        <v>1</v>
      </c>
      <c r="E6780" s="38" t="n">
        <f aca="false">IFERROR(C6780/D6780,0)</f>
        <v>0</v>
      </c>
      <c r="F6780" s="45" t="n">
        <v>28</v>
      </c>
    </row>
    <row r="6781" customFormat="false" ht="15" hidden="false" customHeight="false" outlineLevel="0" collapsed="false">
      <c r="A6781" s="7" t="s">
        <v>3545</v>
      </c>
      <c r="B6781" s="7" t="s">
        <v>12281</v>
      </c>
      <c r="C6781" s="44" t="n">
        <v>0</v>
      </c>
      <c r="D6781" s="44" t="n">
        <v>1</v>
      </c>
      <c r="E6781" s="38" t="n">
        <f aca="false">IFERROR(C6781/D6781,0)</f>
        <v>0</v>
      </c>
      <c r="F6781" s="45" t="n">
        <v>22</v>
      </c>
    </row>
    <row r="6782" customFormat="false" ht="15" hidden="false" customHeight="false" outlineLevel="0" collapsed="false">
      <c r="A6782" s="7" t="s">
        <v>2821</v>
      </c>
      <c r="B6782" s="7" t="s">
        <v>12281</v>
      </c>
      <c r="C6782" s="44" t="n">
        <v>0</v>
      </c>
      <c r="D6782" s="44" t="n">
        <v>1</v>
      </c>
      <c r="E6782" s="38" t="n">
        <f aca="false">IFERROR(C6782/D6782,0)</f>
        <v>0</v>
      </c>
      <c r="F6782" s="45" t="n">
        <v>16</v>
      </c>
    </row>
    <row r="6783" customFormat="false" ht="15" hidden="false" customHeight="false" outlineLevel="0" collapsed="false">
      <c r="A6783" s="7" t="s">
        <v>6969</v>
      </c>
      <c r="B6783" s="7" t="s">
        <v>12285</v>
      </c>
      <c r="C6783" s="44" t="n">
        <v>0</v>
      </c>
      <c r="D6783" s="44" t="n">
        <v>1</v>
      </c>
      <c r="E6783" s="38" t="n">
        <f aca="false">IFERROR(C6783/D6783,0)</f>
        <v>0</v>
      </c>
      <c r="F6783" s="45" t="n">
        <v>28</v>
      </c>
    </row>
    <row r="6784" customFormat="false" ht="15" hidden="false" customHeight="false" outlineLevel="0" collapsed="false">
      <c r="A6784" s="7" t="s">
        <v>8522</v>
      </c>
      <c r="B6784" s="7" t="s">
        <v>12280</v>
      </c>
      <c r="C6784" s="44" t="n">
        <v>0</v>
      </c>
      <c r="D6784" s="44" t="n">
        <v>1</v>
      </c>
      <c r="E6784" s="38" t="n">
        <f aca="false">IFERROR(C6784/D6784,0)</f>
        <v>0</v>
      </c>
      <c r="F6784" s="45" t="n">
        <v>30</v>
      </c>
    </row>
    <row r="6785" customFormat="false" ht="15" hidden="false" customHeight="false" outlineLevel="0" collapsed="false">
      <c r="A6785" s="7" t="s">
        <v>3274</v>
      </c>
      <c r="B6785" s="7" t="s">
        <v>12288</v>
      </c>
      <c r="C6785" s="44" t="n">
        <v>0</v>
      </c>
      <c r="D6785" s="44" t="n">
        <v>1</v>
      </c>
      <c r="E6785" s="38" t="n">
        <f aca="false">IFERROR(C6785/D6785,0)</f>
        <v>0</v>
      </c>
      <c r="F6785" s="45" t="n">
        <v>29</v>
      </c>
    </row>
    <row r="6786" customFormat="false" ht="15" hidden="false" customHeight="false" outlineLevel="0" collapsed="false">
      <c r="A6786" s="7" t="s">
        <v>3376</v>
      </c>
      <c r="B6786" s="7" t="s">
        <v>12280</v>
      </c>
      <c r="C6786" s="44" t="n">
        <v>0</v>
      </c>
      <c r="D6786" s="44" t="n">
        <v>1</v>
      </c>
      <c r="E6786" s="38" t="n">
        <f aca="false">IFERROR(C6786/D6786,0)</f>
        <v>0</v>
      </c>
      <c r="F6786" s="45" t="n">
        <v>24</v>
      </c>
    </row>
    <row r="6787" customFormat="false" ht="15" hidden="false" customHeight="false" outlineLevel="0" collapsed="false">
      <c r="A6787" s="7" t="s">
        <v>5705</v>
      </c>
      <c r="B6787" s="7" t="s">
        <v>12285</v>
      </c>
      <c r="C6787" s="44" t="n">
        <v>0</v>
      </c>
      <c r="D6787" s="44" t="n">
        <v>1</v>
      </c>
      <c r="E6787" s="38" t="n">
        <f aca="false">IFERROR(C6787/D6787,0)</f>
        <v>0</v>
      </c>
      <c r="F6787" s="45" t="n">
        <v>24</v>
      </c>
    </row>
    <row r="6788" customFormat="false" ht="15" hidden="false" customHeight="false" outlineLevel="0" collapsed="false">
      <c r="A6788" s="7" t="s">
        <v>7491</v>
      </c>
      <c r="B6788" s="7" t="s">
        <v>12285</v>
      </c>
      <c r="C6788" s="44" t="n">
        <v>0</v>
      </c>
      <c r="D6788" s="44" t="n">
        <v>1</v>
      </c>
      <c r="E6788" s="38" t="n">
        <f aca="false">IFERROR(C6788/D6788,0)</f>
        <v>0</v>
      </c>
      <c r="F6788" s="45" t="n">
        <v>25</v>
      </c>
    </row>
    <row r="6789" customFormat="false" ht="15" hidden="false" customHeight="false" outlineLevel="0" collapsed="false">
      <c r="A6789" s="7" t="s">
        <v>2299</v>
      </c>
      <c r="B6789" s="7" t="s">
        <v>12311</v>
      </c>
      <c r="C6789" s="44" t="n">
        <v>0</v>
      </c>
      <c r="D6789" s="44" t="n">
        <v>1</v>
      </c>
      <c r="E6789" s="38" t="n">
        <f aca="false">IFERROR(C6789/D6789,0)</f>
        <v>0</v>
      </c>
      <c r="F6789" s="45" t="n">
        <v>7</v>
      </c>
    </row>
    <row r="6790" customFormat="false" ht="15" hidden="false" customHeight="false" outlineLevel="0" collapsed="false">
      <c r="A6790" s="7" t="s">
        <v>2405</v>
      </c>
      <c r="B6790" s="7" t="s">
        <v>12293</v>
      </c>
      <c r="C6790" s="44" t="n">
        <v>0</v>
      </c>
      <c r="D6790" s="44" t="n">
        <v>1</v>
      </c>
      <c r="E6790" s="38" t="n">
        <f aca="false">IFERROR(C6790/D6790,0)</f>
        <v>0</v>
      </c>
      <c r="F6790" s="45" t="n">
        <v>6</v>
      </c>
    </row>
    <row r="6791" customFormat="false" ht="15" hidden="false" customHeight="false" outlineLevel="0" collapsed="false">
      <c r="A6791" s="7" t="s">
        <v>6935</v>
      </c>
      <c r="B6791" s="7" t="s">
        <v>12280</v>
      </c>
      <c r="C6791" s="44" t="n">
        <v>0</v>
      </c>
      <c r="D6791" s="44" t="n">
        <v>1</v>
      </c>
      <c r="E6791" s="38" t="n">
        <f aca="false">IFERROR(C6791/D6791,0)</f>
        <v>0</v>
      </c>
      <c r="F6791" s="45" t="n">
        <v>26</v>
      </c>
    </row>
    <row r="6792" customFormat="false" ht="15" hidden="false" customHeight="false" outlineLevel="0" collapsed="false">
      <c r="A6792" s="7" t="s">
        <v>6926</v>
      </c>
      <c r="B6792" s="7" t="s">
        <v>12285</v>
      </c>
      <c r="C6792" s="44" t="n">
        <v>0</v>
      </c>
      <c r="D6792" s="44" t="n">
        <v>1</v>
      </c>
      <c r="E6792" s="38" t="n">
        <f aca="false">IFERROR(C6792/D6792,0)</f>
        <v>0</v>
      </c>
      <c r="F6792" s="45" t="n">
        <v>26</v>
      </c>
    </row>
    <row r="6793" customFormat="false" ht="15" hidden="false" customHeight="false" outlineLevel="0" collapsed="false">
      <c r="A6793" s="7" t="s">
        <v>7545</v>
      </c>
      <c r="B6793" s="7" t="s">
        <v>12280</v>
      </c>
      <c r="C6793" s="44" t="n">
        <v>0</v>
      </c>
      <c r="D6793" s="44" t="n">
        <v>1</v>
      </c>
      <c r="E6793" s="38" t="n">
        <f aca="false">IFERROR(C6793/D6793,0)</f>
        <v>0</v>
      </c>
      <c r="F6793" s="45" t="n">
        <v>25</v>
      </c>
    </row>
    <row r="6794" customFormat="false" ht="15" hidden="false" customHeight="false" outlineLevel="0" collapsed="false">
      <c r="A6794" s="7" t="s">
        <v>9072</v>
      </c>
      <c r="B6794" s="7" t="s">
        <v>12280</v>
      </c>
      <c r="C6794" s="44" t="n">
        <v>0</v>
      </c>
      <c r="D6794" s="44" t="n">
        <v>1</v>
      </c>
      <c r="E6794" s="38" t="n">
        <f aca="false">IFERROR(C6794/D6794,0)</f>
        <v>0</v>
      </c>
      <c r="F6794" s="45" t="n">
        <v>21</v>
      </c>
    </row>
    <row r="6795" customFormat="false" ht="15" hidden="false" customHeight="false" outlineLevel="0" collapsed="false">
      <c r="A6795" s="7" t="s">
        <v>5047</v>
      </c>
      <c r="B6795" s="7" t="s">
        <v>12280</v>
      </c>
      <c r="C6795" s="44" t="n">
        <v>0</v>
      </c>
      <c r="D6795" s="44" t="n">
        <v>1</v>
      </c>
      <c r="E6795" s="38" t="n">
        <f aca="false">IFERROR(C6795/D6795,0)</f>
        <v>0</v>
      </c>
      <c r="F6795" s="45" t="n">
        <v>23</v>
      </c>
    </row>
    <row r="6796" customFormat="false" ht="15" hidden="false" customHeight="false" outlineLevel="0" collapsed="false">
      <c r="A6796" s="7" t="s">
        <v>7537</v>
      </c>
      <c r="B6796" s="7" t="s">
        <v>12281</v>
      </c>
      <c r="C6796" s="44" t="n">
        <v>0</v>
      </c>
      <c r="D6796" s="44" t="n">
        <v>1</v>
      </c>
      <c r="E6796" s="38" t="n">
        <f aca="false">IFERROR(C6796/D6796,0)</f>
        <v>0</v>
      </c>
      <c r="F6796" s="45" t="n">
        <v>20</v>
      </c>
    </row>
    <row r="6797" customFormat="false" ht="15" hidden="false" customHeight="false" outlineLevel="0" collapsed="false">
      <c r="A6797" s="7" t="s">
        <v>959</v>
      </c>
      <c r="B6797" s="7" t="s">
        <v>12401</v>
      </c>
      <c r="C6797" s="44" t="n">
        <v>0</v>
      </c>
      <c r="D6797" s="44" t="n">
        <v>1</v>
      </c>
      <c r="E6797" s="38" t="n">
        <f aca="false">IFERROR(C6797/D6797,0)</f>
        <v>0</v>
      </c>
      <c r="F6797" s="45" t="n">
        <v>11</v>
      </c>
    </row>
    <row r="6798" customFormat="false" ht="15" hidden="false" customHeight="false" outlineLevel="0" collapsed="false">
      <c r="A6798" s="7" t="s">
        <v>2800</v>
      </c>
      <c r="B6798" s="7" t="s">
        <v>12280</v>
      </c>
      <c r="C6798" s="44" t="n">
        <v>0</v>
      </c>
      <c r="D6798" s="44" t="n">
        <v>1</v>
      </c>
      <c r="E6798" s="38" t="n">
        <f aca="false">IFERROR(C6798/D6798,0)</f>
        <v>0</v>
      </c>
      <c r="F6798" s="45" t="n">
        <v>11</v>
      </c>
    </row>
    <row r="6799" customFormat="false" ht="15" hidden="false" customHeight="false" outlineLevel="0" collapsed="false">
      <c r="A6799" s="7" t="s">
        <v>2791</v>
      </c>
      <c r="B6799" s="7" t="s">
        <v>12280</v>
      </c>
      <c r="C6799" s="44" t="n">
        <v>0</v>
      </c>
      <c r="D6799" s="44" t="n">
        <v>1</v>
      </c>
      <c r="E6799" s="38" t="n">
        <f aca="false">IFERROR(C6799/D6799,0)</f>
        <v>0</v>
      </c>
      <c r="F6799" s="45" t="n">
        <v>8</v>
      </c>
    </row>
    <row r="6800" customFormat="false" ht="15" hidden="false" customHeight="false" outlineLevel="0" collapsed="false">
      <c r="A6800" s="7" t="s">
        <v>9070</v>
      </c>
      <c r="B6800" s="7" t="s">
        <v>12285</v>
      </c>
      <c r="C6800" s="44" t="n">
        <v>0</v>
      </c>
      <c r="D6800" s="44" t="n">
        <v>1</v>
      </c>
      <c r="E6800" s="38" t="n">
        <f aca="false">IFERROR(C6800/D6800,0)</f>
        <v>0</v>
      </c>
      <c r="F6800" s="45" t="n">
        <v>27</v>
      </c>
    </row>
    <row r="6801" customFormat="false" ht="15" hidden="false" customHeight="false" outlineLevel="0" collapsed="false">
      <c r="A6801" s="7" t="s">
        <v>7966</v>
      </c>
      <c r="B6801" s="7" t="s">
        <v>12285</v>
      </c>
      <c r="C6801" s="44" t="n">
        <v>0</v>
      </c>
      <c r="D6801" s="44" t="n">
        <v>1</v>
      </c>
      <c r="E6801" s="38" t="n">
        <f aca="false">IFERROR(C6801/D6801,0)</f>
        <v>0</v>
      </c>
      <c r="F6801" s="45" t="n">
        <v>18</v>
      </c>
    </row>
    <row r="6802" customFormat="false" ht="15" hidden="false" customHeight="false" outlineLevel="0" collapsed="false">
      <c r="A6802" s="7" t="s">
        <v>2750</v>
      </c>
      <c r="B6802" s="7" t="s">
        <v>12281</v>
      </c>
      <c r="C6802" s="44" t="n">
        <v>0</v>
      </c>
      <c r="D6802" s="44" t="n">
        <v>1</v>
      </c>
      <c r="E6802" s="38" t="n">
        <f aca="false">IFERROR(C6802/D6802,0)</f>
        <v>0</v>
      </c>
      <c r="F6802" s="45" t="n">
        <v>11</v>
      </c>
    </row>
    <row r="6803" customFormat="false" ht="15" hidden="false" customHeight="false" outlineLevel="0" collapsed="false">
      <c r="A6803" s="7" t="s">
        <v>2319</v>
      </c>
      <c r="B6803" s="7" t="s">
        <v>12340</v>
      </c>
      <c r="C6803" s="44" t="n">
        <v>0</v>
      </c>
      <c r="D6803" s="44" t="n">
        <v>1</v>
      </c>
      <c r="E6803" s="38" t="n">
        <f aca="false">IFERROR(C6803/D6803,0)</f>
        <v>0</v>
      </c>
      <c r="F6803" s="45" t="n">
        <v>13</v>
      </c>
    </row>
    <row r="6804" customFormat="false" ht="15" hidden="false" customHeight="false" outlineLevel="0" collapsed="false">
      <c r="A6804" s="7" t="s">
        <v>6898</v>
      </c>
      <c r="B6804" s="7" t="s">
        <v>12285</v>
      </c>
      <c r="C6804" s="44" t="n">
        <v>0</v>
      </c>
      <c r="D6804" s="44" t="n">
        <v>1</v>
      </c>
      <c r="E6804" s="38" t="n">
        <f aca="false">IFERROR(C6804/D6804,0)</f>
        <v>0</v>
      </c>
      <c r="F6804" s="45" t="n">
        <v>14</v>
      </c>
    </row>
    <row r="6805" customFormat="false" ht="15" hidden="false" customHeight="false" outlineLevel="0" collapsed="false">
      <c r="A6805" s="7" t="s">
        <v>5527</v>
      </c>
      <c r="B6805" s="7" t="s">
        <v>12285</v>
      </c>
      <c r="C6805" s="44" t="n">
        <v>0</v>
      </c>
      <c r="D6805" s="44" t="n">
        <v>1</v>
      </c>
      <c r="E6805" s="38" t="n">
        <f aca="false">IFERROR(C6805/D6805,0)</f>
        <v>0</v>
      </c>
      <c r="F6805" s="45" t="n">
        <v>21</v>
      </c>
    </row>
    <row r="6806" customFormat="false" ht="15" hidden="false" customHeight="false" outlineLevel="0" collapsed="false">
      <c r="A6806" s="7" t="s">
        <v>5524</v>
      </c>
      <c r="B6806" s="7" t="s">
        <v>12285</v>
      </c>
      <c r="C6806" s="44" t="n">
        <v>0</v>
      </c>
      <c r="D6806" s="44" t="n">
        <v>1</v>
      </c>
      <c r="E6806" s="38" t="n">
        <f aca="false">IFERROR(C6806/D6806,0)</f>
        <v>0</v>
      </c>
      <c r="F6806" s="45" t="n">
        <v>25</v>
      </c>
    </row>
    <row r="6807" customFormat="false" ht="15" hidden="false" customHeight="false" outlineLevel="0" collapsed="false">
      <c r="A6807" s="7" t="s">
        <v>6380</v>
      </c>
      <c r="B6807" s="7" t="s">
        <v>12285</v>
      </c>
      <c r="C6807" s="44" t="n">
        <v>0</v>
      </c>
      <c r="D6807" s="44" t="n">
        <v>1</v>
      </c>
      <c r="E6807" s="38" t="n">
        <f aca="false">IFERROR(C6807/D6807,0)</f>
        <v>0</v>
      </c>
      <c r="F6807" s="45" t="n">
        <v>28</v>
      </c>
    </row>
    <row r="6808" customFormat="false" ht="15" hidden="false" customHeight="false" outlineLevel="0" collapsed="false">
      <c r="A6808" s="7" t="s">
        <v>959</v>
      </c>
      <c r="B6808" s="7" t="s">
        <v>12402</v>
      </c>
      <c r="C6808" s="44" t="n">
        <v>0</v>
      </c>
      <c r="D6808" s="44" t="n">
        <v>1</v>
      </c>
      <c r="E6808" s="38" t="n">
        <f aca="false">IFERROR(C6808/D6808,0)</f>
        <v>0</v>
      </c>
      <c r="F6808" s="45" t="n">
        <v>12</v>
      </c>
    </row>
    <row r="6809" customFormat="false" ht="15" hidden="false" customHeight="false" outlineLevel="0" collapsed="false">
      <c r="A6809" s="7" t="s">
        <v>3320</v>
      </c>
      <c r="B6809" s="7" t="s">
        <v>12303</v>
      </c>
      <c r="C6809" s="44" t="n">
        <v>0</v>
      </c>
      <c r="D6809" s="44" t="n">
        <v>1</v>
      </c>
      <c r="E6809" s="38" t="n">
        <f aca="false">IFERROR(C6809/D6809,0)</f>
        <v>0</v>
      </c>
      <c r="F6809" s="45" t="n">
        <v>23</v>
      </c>
    </row>
    <row r="6810" customFormat="false" ht="15" hidden="false" customHeight="false" outlineLevel="0" collapsed="false">
      <c r="A6810" s="7" t="s">
        <v>5007</v>
      </c>
      <c r="B6810" s="7" t="s">
        <v>12285</v>
      </c>
      <c r="C6810" s="44" t="n">
        <v>0</v>
      </c>
      <c r="D6810" s="44" t="n">
        <v>1</v>
      </c>
      <c r="E6810" s="38" t="n">
        <f aca="false">IFERROR(C6810/D6810,0)</f>
        <v>0</v>
      </c>
      <c r="F6810" s="45" t="n">
        <v>26</v>
      </c>
    </row>
    <row r="6811" customFormat="false" ht="15" hidden="false" customHeight="false" outlineLevel="0" collapsed="false">
      <c r="A6811" s="7" t="s">
        <v>8545</v>
      </c>
      <c r="B6811" s="7" t="s">
        <v>12280</v>
      </c>
      <c r="C6811" s="44" t="n">
        <v>0</v>
      </c>
      <c r="D6811" s="44" t="n">
        <v>1</v>
      </c>
      <c r="E6811" s="38" t="n">
        <f aca="false">IFERROR(C6811/D6811,0)</f>
        <v>0</v>
      </c>
      <c r="F6811" s="45" t="n">
        <v>16</v>
      </c>
    </row>
    <row r="6812" customFormat="false" ht="15" hidden="false" customHeight="false" outlineLevel="0" collapsed="false">
      <c r="A6812" s="7" t="s">
        <v>7956</v>
      </c>
      <c r="B6812" s="7" t="s">
        <v>12285</v>
      </c>
      <c r="C6812" s="44" t="n">
        <v>0</v>
      </c>
      <c r="D6812" s="44" t="n">
        <v>1</v>
      </c>
      <c r="E6812" s="38" t="n">
        <f aca="false">IFERROR(C6812/D6812,0)</f>
        <v>0</v>
      </c>
      <c r="F6812" s="45" t="n">
        <v>22</v>
      </c>
    </row>
    <row r="6813" customFormat="false" ht="15" hidden="false" customHeight="false" outlineLevel="0" collapsed="false">
      <c r="A6813" s="7" t="s">
        <v>5754</v>
      </c>
      <c r="B6813" s="7" t="s">
        <v>12285</v>
      </c>
      <c r="C6813" s="44" t="n">
        <v>0</v>
      </c>
      <c r="D6813" s="44" t="n">
        <v>1</v>
      </c>
      <c r="E6813" s="38" t="n">
        <f aca="false">IFERROR(C6813/D6813,0)</f>
        <v>0</v>
      </c>
      <c r="F6813" s="45" t="n">
        <v>21</v>
      </c>
    </row>
    <row r="6814" customFormat="false" ht="15" hidden="false" customHeight="false" outlineLevel="0" collapsed="false">
      <c r="A6814" s="7" t="s">
        <v>4290</v>
      </c>
      <c r="B6814" s="7" t="s">
        <v>12280</v>
      </c>
      <c r="C6814" s="44" t="n">
        <v>0</v>
      </c>
      <c r="D6814" s="44" t="n">
        <v>1</v>
      </c>
      <c r="E6814" s="38" t="n">
        <f aca="false">IFERROR(C6814/D6814,0)</f>
        <v>0</v>
      </c>
      <c r="F6814" s="45" t="n">
        <v>12</v>
      </c>
    </row>
    <row r="6815" customFormat="false" ht="15" hidden="false" customHeight="false" outlineLevel="0" collapsed="false">
      <c r="A6815" s="7" t="s">
        <v>3650</v>
      </c>
      <c r="B6815" s="7" t="s">
        <v>12309</v>
      </c>
      <c r="C6815" s="44" t="n">
        <v>0</v>
      </c>
      <c r="D6815" s="44" t="n">
        <v>1</v>
      </c>
      <c r="E6815" s="38" t="n">
        <f aca="false">IFERROR(C6815/D6815,0)</f>
        <v>0</v>
      </c>
      <c r="F6815" s="45" t="n">
        <v>47</v>
      </c>
    </row>
    <row r="6816" customFormat="false" ht="15" hidden="false" customHeight="false" outlineLevel="0" collapsed="false">
      <c r="A6816" s="7" t="s">
        <v>5471</v>
      </c>
      <c r="B6816" s="7" t="s">
        <v>12285</v>
      </c>
      <c r="C6816" s="44" t="n">
        <v>0</v>
      </c>
      <c r="D6816" s="44" t="n">
        <v>1</v>
      </c>
      <c r="E6816" s="38" t="n">
        <f aca="false">IFERROR(C6816/D6816,0)</f>
        <v>0</v>
      </c>
      <c r="F6816" s="45" t="n">
        <v>11</v>
      </c>
    </row>
    <row r="6817" customFormat="false" ht="15" hidden="false" customHeight="false" outlineLevel="0" collapsed="false">
      <c r="A6817" s="7" t="s">
        <v>8944</v>
      </c>
      <c r="B6817" s="7" t="s">
        <v>12285</v>
      </c>
      <c r="C6817" s="44" t="n">
        <v>0</v>
      </c>
      <c r="D6817" s="44" t="n">
        <v>1</v>
      </c>
      <c r="E6817" s="38" t="n">
        <f aca="false">IFERROR(C6817/D6817,0)</f>
        <v>0</v>
      </c>
      <c r="F6817" s="45" t="n">
        <v>26</v>
      </c>
    </row>
    <row r="6818" customFormat="false" ht="15" hidden="false" customHeight="false" outlineLevel="0" collapsed="false">
      <c r="A6818" s="7" t="s">
        <v>5890</v>
      </c>
      <c r="B6818" s="7" t="s">
        <v>12285</v>
      </c>
      <c r="C6818" s="44" t="n">
        <v>0</v>
      </c>
      <c r="D6818" s="44" t="n">
        <v>1</v>
      </c>
      <c r="E6818" s="38" t="n">
        <f aca="false">IFERROR(C6818/D6818,0)</f>
        <v>0</v>
      </c>
      <c r="F6818" s="45" t="n">
        <v>25</v>
      </c>
    </row>
    <row r="6819" customFormat="false" ht="15" hidden="false" customHeight="false" outlineLevel="0" collapsed="false">
      <c r="A6819" s="7" t="s">
        <v>5464</v>
      </c>
      <c r="B6819" s="7" t="s">
        <v>12280</v>
      </c>
      <c r="C6819" s="44" t="n">
        <v>0</v>
      </c>
      <c r="D6819" s="44" t="n">
        <v>1</v>
      </c>
      <c r="E6819" s="38" t="n">
        <f aca="false">IFERROR(C6819/D6819,0)</f>
        <v>0</v>
      </c>
      <c r="F6819" s="45" t="n">
        <v>29</v>
      </c>
    </row>
    <row r="6820" customFormat="false" ht="15" hidden="false" customHeight="false" outlineLevel="0" collapsed="false">
      <c r="A6820" s="7" t="s">
        <v>3552</v>
      </c>
      <c r="B6820" s="7" t="s">
        <v>12281</v>
      </c>
      <c r="C6820" s="44" t="n">
        <v>0</v>
      </c>
      <c r="D6820" s="44" t="n">
        <v>1</v>
      </c>
      <c r="E6820" s="38" t="n">
        <f aca="false">IFERROR(C6820/D6820,0)</f>
        <v>0</v>
      </c>
      <c r="F6820" s="45" t="n">
        <v>11</v>
      </c>
    </row>
    <row r="6821" customFormat="false" ht="15" hidden="false" customHeight="false" outlineLevel="0" collapsed="false">
      <c r="A6821" s="7" t="s">
        <v>3026</v>
      </c>
      <c r="B6821" s="7" t="s">
        <v>12280</v>
      </c>
      <c r="C6821" s="44" t="n">
        <v>0</v>
      </c>
      <c r="D6821" s="44" t="n">
        <v>1</v>
      </c>
      <c r="E6821" s="38" t="n">
        <f aca="false">IFERROR(C6821/D6821,0)</f>
        <v>0</v>
      </c>
      <c r="F6821" s="45" t="n">
        <v>20</v>
      </c>
    </row>
    <row r="6822" customFormat="false" ht="15" hidden="false" customHeight="false" outlineLevel="0" collapsed="false">
      <c r="A6822" s="7" t="s">
        <v>4399</v>
      </c>
      <c r="B6822" s="7" t="s">
        <v>12281</v>
      </c>
      <c r="C6822" s="44" t="n">
        <v>0</v>
      </c>
      <c r="D6822" s="44" t="n">
        <v>1</v>
      </c>
      <c r="E6822" s="38" t="n">
        <f aca="false">IFERROR(C6822/D6822,0)</f>
        <v>0</v>
      </c>
      <c r="F6822" s="45" t="n">
        <v>12</v>
      </c>
    </row>
    <row r="6823" customFormat="false" ht="15" hidden="false" customHeight="false" outlineLevel="0" collapsed="false">
      <c r="A6823" s="7" t="s">
        <v>8932</v>
      </c>
      <c r="B6823" s="7" t="s">
        <v>12285</v>
      </c>
      <c r="C6823" s="44" t="n">
        <v>0</v>
      </c>
      <c r="D6823" s="44" t="n">
        <v>1</v>
      </c>
      <c r="E6823" s="38" t="n">
        <f aca="false">IFERROR(C6823/D6823,0)</f>
        <v>0</v>
      </c>
      <c r="F6823" s="45" t="n">
        <v>20</v>
      </c>
    </row>
    <row r="6824" customFormat="false" ht="15" hidden="false" customHeight="false" outlineLevel="0" collapsed="false">
      <c r="A6824" s="7" t="s">
        <v>6840</v>
      </c>
      <c r="B6824" s="7" t="s">
        <v>12285</v>
      </c>
      <c r="C6824" s="44" t="n">
        <v>0</v>
      </c>
      <c r="D6824" s="44" t="n">
        <v>1</v>
      </c>
      <c r="E6824" s="38" t="n">
        <f aca="false">IFERROR(C6824/D6824,0)</f>
        <v>0</v>
      </c>
      <c r="F6824" s="45" t="n">
        <v>26</v>
      </c>
    </row>
    <row r="6825" customFormat="false" ht="15" hidden="false" customHeight="false" outlineLevel="0" collapsed="false">
      <c r="A6825" s="7" t="s">
        <v>8928</v>
      </c>
      <c r="B6825" s="7" t="s">
        <v>12285</v>
      </c>
      <c r="C6825" s="44" t="n">
        <v>0</v>
      </c>
      <c r="D6825" s="44" t="n">
        <v>1</v>
      </c>
      <c r="E6825" s="38" t="n">
        <f aca="false">IFERROR(C6825/D6825,0)</f>
        <v>0</v>
      </c>
      <c r="F6825" s="45" t="n">
        <v>26</v>
      </c>
    </row>
    <row r="6826" customFormat="false" ht="15" hidden="false" customHeight="false" outlineLevel="0" collapsed="false">
      <c r="A6826" s="7" t="s">
        <v>3617</v>
      </c>
      <c r="B6826" s="7" t="s">
        <v>12280</v>
      </c>
      <c r="C6826" s="44" t="n">
        <v>0</v>
      </c>
      <c r="D6826" s="44" t="n">
        <v>1</v>
      </c>
      <c r="E6826" s="38" t="n">
        <f aca="false">IFERROR(C6826/D6826,0)</f>
        <v>0</v>
      </c>
      <c r="F6826" s="45" t="n">
        <v>25</v>
      </c>
    </row>
    <row r="6827" customFormat="false" ht="15" hidden="false" customHeight="false" outlineLevel="0" collapsed="false">
      <c r="A6827" s="7" t="s">
        <v>6011</v>
      </c>
      <c r="B6827" s="7" t="s">
        <v>12285</v>
      </c>
      <c r="C6827" s="44" t="n">
        <v>0</v>
      </c>
      <c r="D6827" s="44" t="n">
        <v>1</v>
      </c>
      <c r="E6827" s="38" t="n">
        <f aca="false">IFERROR(C6827/D6827,0)</f>
        <v>0</v>
      </c>
      <c r="F6827" s="45" t="n">
        <v>14</v>
      </c>
    </row>
    <row r="6828" customFormat="false" ht="15" hidden="false" customHeight="false" outlineLevel="0" collapsed="false">
      <c r="A6828" s="7" t="s">
        <v>2421</v>
      </c>
      <c r="B6828" s="7" t="s">
        <v>12321</v>
      </c>
      <c r="C6828" s="44" t="n">
        <v>0</v>
      </c>
      <c r="D6828" s="44" t="n">
        <v>1</v>
      </c>
      <c r="E6828" s="38" t="n">
        <f aca="false">IFERROR(C6828/D6828,0)</f>
        <v>0</v>
      </c>
      <c r="F6828" s="45" t="n">
        <v>11</v>
      </c>
    </row>
    <row r="6829" customFormat="false" ht="15" hidden="false" customHeight="false" outlineLevel="0" collapsed="false">
      <c r="A6829" s="7" t="s">
        <v>6824</v>
      </c>
      <c r="B6829" s="7" t="s">
        <v>12285</v>
      </c>
      <c r="C6829" s="44" t="n">
        <v>0</v>
      </c>
      <c r="D6829" s="44" t="n">
        <v>1</v>
      </c>
      <c r="E6829" s="38" t="n">
        <f aca="false">IFERROR(C6829/D6829,0)</f>
        <v>0</v>
      </c>
      <c r="F6829" s="45" t="n">
        <v>20</v>
      </c>
    </row>
    <row r="6830" customFormat="false" ht="15" hidden="false" customHeight="false" outlineLevel="0" collapsed="false">
      <c r="A6830" s="7" t="s">
        <v>8576</v>
      </c>
      <c r="B6830" s="7" t="s">
        <v>12285</v>
      </c>
      <c r="C6830" s="44" t="n">
        <v>0</v>
      </c>
      <c r="D6830" s="44" t="n">
        <v>1</v>
      </c>
      <c r="E6830" s="38" t="n">
        <f aca="false">IFERROR(C6830/D6830,0)</f>
        <v>0</v>
      </c>
      <c r="F6830" s="45" t="n">
        <v>25</v>
      </c>
    </row>
    <row r="6831" customFormat="false" ht="15" hidden="false" customHeight="false" outlineLevel="0" collapsed="false">
      <c r="A6831" s="7" t="s">
        <v>6049</v>
      </c>
      <c r="B6831" s="7" t="s">
        <v>12285</v>
      </c>
      <c r="C6831" s="44" t="n">
        <v>0</v>
      </c>
      <c r="D6831" s="44" t="n">
        <v>1</v>
      </c>
      <c r="E6831" s="38" t="n">
        <f aca="false">IFERROR(C6831/D6831,0)</f>
        <v>0</v>
      </c>
      <c r="F6831" s="45" t="n">
        <v>21</v>
      </c>
    </row>
    <row r="6832" customFormat="false" ht="15" hidden="false" customHeight="false" outlineLevel="0" collapsed="false">
      <c r="A6832" s="7" t="s">
        <v>6814</v>
      </c>
      <c r="B6832" s="7" t="s">
        <v>12285</v>
      </c>
      <c r="C6832" s="44" t="n">
        <v>0</v>
      </c>
      <c r="D6832" s="44" t="n">
        <v>1</v>
      </c>
      <c r="E6832" s="38" t="n">
        <f aca="false">IFERROR(C6832/D6832,0)</f>
        <v>0</v>
      </c>
      <c r="F6832" s="45" t="n">
        <v>27</v>
      </c>
    </row>
    <row r="6833" customFormat="false" ht="15" hidden="false" customHeight="false" outlineLevel="0" collapsed="false">
      <c r="A6833" s="7" t="s">
        <v>3572</v>
      </c>
      <c r="B6833" s="7" t="s">
        <v>12285</v>
      </c>
      <c r="C6833" s="44" t="n">
        <v>0</v>
      </c>
      <c r="D6833" s="44" t="n">
        <v>1</v>
      </c>
      <c r="E6833" s="38" t="n">
        <f aca="false">IFERROR(C6833/D6833,0)</f>
        <v>0</v>
      </c>
      <c r="F6833" s="45" t="n">
        <v>39</v>
      </c>
    </row>
    <row r="6834" customFormat="false" ht="15" hidden="false" customHeight="false" outlineLevel="0" collapsed="false">
      <c r="A6834" s="7" t="s">
        <v>6053</v>
      </c>
      <c r="B6834" s="7" t="s">
        <v>12280</v>
      </c>
      <c r="C6834" s="44" t="n">
        <v>0</v>
      </c>
      <c r="D6834" s="44" t="n">
        <v>1</v>
      </c>
      <c r="E6834" s="38" t="n">
        <f aca="false">IFERROR(C6834/D6834,0)</f>
        <v>0</v>
      </c>
      <c r="F6834" s="45" t="n">
        <v>34</v>
      </c>
    </row>
    <row r="6835" customFormat="false" ht="15" hidden="false" customHeight="false" outlineLevel="0" collapsed="false">
      <c r="A6835" s="7" t="s">
        <v>5426</v>
      </c>
      <c r="B6835" s="7" t="s">
        <v>12285</v>
      </c>
      <c r="C6835" s="44" t="n">
        <v>0</v>
      </c>
      <c r="D6835" s="44" t="n">
        <v>1</v>
      </c>
      <c r="E6835" s="38" t="n">
        <f aca="false">IFERROR(C6835/D6835,0)</f>
        <v>0</v>
      </c>
      <c r="F6835" s="45" t="n">
        <v>24</v>
      </c>
    </row>
    <row r="6836" customFormat="false" ht="15" hidden="false" customHeight="false" outlineLevel="0" collapsed="false">
      <c r="A6836" s="7" t="s">
        <v>6805</v>
      </c>
      <c r="B6836" s="7" t="s">
        <v>12285</v>
      </c>
      <c r="C6836" s="44" t="n">
        <v>0</v>
      </c>
      <c r="D6836" s="44" t="n">
        <v>1</v>
      </c>
      <c r="E6836" s="38" t="n">
        <f aca="false">IFERROR(C6836/D6836,0)</f>
        <v>0</v>
      </c>
      <c r="F6836" s="45" t="n">
        <v>27</v>
      </c>
    </row>
    <row r="6837" customFormat="false" ht="15" hidden="false" customHeight="false" outlineLevel="0" collapsed="false">
      <c r="A6837" s="7" t="s">
        <v>2380</v>
      </c>
      <c r="B6837" s="7" t="s">
        <v>12335</v>
      </c>
      <c r="C6837" s="44" t="n">
        <v>0</v>
      </c>
      <c r="D6837" s="44" t="n">
        <v>1</v>
      </c>
      <c r="E6837" s="38" t="n">
        <f aca="false">IFERROR(C6837/D6837,0)</f>
        <v>0</v>
      </c>
      <c r="F6837" s="45" t="n">
        <v>48</v>
      </c>
    </row>
    <row r="6838" customFormat="false" ht="15" hidden="false" customHeight="false" outlineLevel="0" collapsed="false">
      <c r="A6838" s="7" t="s">
        <v>6319</v>
      </c>
      <c r="B6838" s="7" t="s">
        <v>12285</v>
      </c>
      <c r="C6838" s="44" t="n">
        <v>0</v>
      </c>
      <c r="D6838" s="44" t="n">
        <v>1</v>
      </c>
      <c r="E6838" s="38" t="n">
        <f aca="false">IFERROR(C6838/D6838,0)</f>
        <v>0</v>
      </c>
      <c r="F6838" s="45" t="n">
        <v>16</v>
      </c>
    </row>
    <row r="6839" customFormat="false" ht="15" hidden="false" customHeight="false" outlineLevel="0" collapsed="false">
      <c r="A6839" s="7" t="s">
        <v>6085</v>
      </c>
      <c r="B6839" s="7" t="s">
        <v>12285</v>
      </c>
      <c r="C6839" s="44" t="n">
        <v>0</v>
      </c>
      <c r="D6839" s="44" t="n">
        <v>1</v>
      </c>
      <c r="E6839" s="38" t="n">
        <f aca="false">IFERROR(C6839/D6839,0)</f>
        <v>0</v>
      </c>
      <c r="F6839" s="45" t="n">
        <v>27</v>
      </c>
    </row>
    <row r="6840" customFormat="false" ht="15" hidden="false" customHeight="false" outlineLevel="0" collapsed="false">
      <c r="A6840" s="7" t="s">
        <v>5414</v>
      </c>
      <c r="B6840" s="7" t="s">
        <v>12285</v>
      </c>
      <c r="C6840" s="44" t="n">
        <v>0</v>
      </c>
      <c r="D6840" s="44" t="n">
        <v>1</v>
      </c>
      <c r="E6840" s="38" t="n">
        <f aca="false">IFERROR(C6840/D6840,0)</f>
        <v>0</v>
      </c>
      <c r="F6840" s="45" t="n">
        <v>30</v>
      </c>
    </row>
    <row r="6841" customFormat="false" ht="15" hidden="false" customHeight="false" outlineLevel="0" collapsed="false">
      <c r="A6841" s="7" t="s">
        <v>6032</v>
      </c>
      <c r="B6841" s="7" t="s">
        <v>12285</v>
      </c>
      <c r="C6841" s="44" t="n">
        <v>0</v>
      </c>
      <c r="D6841" s="44" t="n">
        <v>1</v>
      </c>
      <c r="E6841" s="38" t="n">
        <f aca="false">IFERROR(C6841/D6841,0)</f>
        <v>0</v>
      </c>
      <c r="F6841" s="45" t="n">
        <v>18</v>
      </c>
    </row>
    <row r="6842" customFormat="false" ht="15" hidden="false" customHeight="false" outlineLevel="0" collapsed="false">
      <c r="A6842" s="7" t="s">
        <v>8911</v>
      </c>
      <c r="B6842" s="7" t="s">
        <v>12285</v>
      </c>
      <c r="C6842" s="44" t="n">
        <v>0</v>
      </c>
      <c r="D6842" s="44" t="n">
        <v>1</v>
      </c>
      <c r="E6842" s="38" t="n">
        <f aca="false">IFERROR(C6842/D6842,0)</f>
        <v>0</v>
      </c>
      <c r="F6842" s="45" t="n">
        <v>20</v>
      </c>
    </row>
    <row r="6843" customFormat="false" ht="15" hidden="false" customHeight="false" outlineLevel="0" collapsed="false">
      <c r="A6843" s="7" t="s">
        <v>7830</v>
      </c>
      <c r="B6843" s="7" t="s">
        <v>12283</v>
      </c>
      <c r="C6843" s="44" t="n">
        <v>0</v>
      </c>
      <c r="D6843" s="44" t="n">
        <v>1</v>
      </c>
      <c r="E6843" s="38" t="n">
        <f aca="false">IFERROR(C6843/D6843,0)</f>
        <v>0</v>
      </c>
      <c r="F6843" s="45" t="n">
        <v>13</v>
      </c>
    </row>
    <row r="6844" customFormat="false" ht="15" hidden="false" customHeight="false" outlineLevel="0" collapsed="false">
      <c r="A6844" s="7" t="s">
        <v>4738</v>
      </c>
      <c r="B6844" s="7" t="s">
        <v>12287</v>
      </c>
      <c r="C6844" s="44" t="n">
        <v>0</v>
      </c>
      <c r="D6844" s="44" t="n">
        <v>1</v>
      </c>
      <c r="E6844" s="38" t="n">
        <f aca="false">IFERROR(C6844/D6844,0)</f>
        <v>0</v>
      </c>
      <c r="F6844" s="45" t="n">
        <v>24</v>
      </c>
    </row>
    <row r="6845" customFormat="false" ht="15" hidden="false" customHeight="false" outlineLevel="0" collapsed="false">
      <c r="A6845" s="7" t="s">
        <v>7124</v>
      </c>
      <c r="B6845" s="7" t="s">
        <v>12281</v>
      </c>
      <c r="C6845" s="44" t="n">
        <v>0</v>
      </c>
      <c r="D6845" s="44" t="n">
        <v>1</v>
      </c>
      <c r="E6845" s="38" t="n">
        <f aca="false">IFERROR(C6845/D6845,0)</f>
        <v>0</v>
      </c>
      <c r="F6845" s="45" t="n">
        <v>10</v>
      </c>
    </row>
    <row r="6846" customFormat="false" ht="15" hidden="false" customHeight="false" outlineLevel="0" collapsed="false">
      <c r="A6846" s="7" t="s">
        <v>6157</v>
      </c>
      <c r="B6846" s="7" t="s">
        <v>12285</v>
      </c>
      <c r="C6846" s="44" t="n">
        <v>0</v>
      </c>
      <c r="D6846" s="44" t="n">
        <v>1</v>
      </c>
      <c r="E6846" s="38" t="n">
        <f aca="false">IFERROR(C6846/D6846,0)</f>
        <v>0</v>
      </c>
      <c r="F6846" s="45" t="n">
        <v>14</v>
      </c>
    </row>
    <row r="6847" customFormat="false" ht="15" hidden="false" customHeight="false" outlineLevel="0" collapsed="false">
      <c r="A6847" s="7" t="s">
        <v>6156</v>
      </c>
      <c r="B6847" s="7" t="s">
        <v>12280</v>
      </c>
      <c r="C6847" s="44" t="n">
        <v>0</v>
      </c>
      <c r="D6847" s="44" t="n">
        <v>1</v>
      </c>
      <c r="E6847" s="38" t="n">
        <f aca="false">IFERROR(C6847/D6847,0)</f>
        <v>0</v>
      </c>
      <c r="F6847" s="45" t="n">
        <v>18</v>
      </c>
    </row>
    <row r="6848" customFormat="false" ht="15" hidden="false" customHeight="false" outlineLevel="0" collapsed="false">
      <c r="A6848" s="7" t="s">
        <v>4761</v>
      </c>
      <c r="B6848" s="7" t="s">
        <v>12285</v>
      </c>
      <c r="C6848" s="44" t="n">
        <v>0</v>
      </c>
      <c r="D6848" s="44" t="n">
        <v>1</v>
      </c>
      <c r="E6848" s="38" t="n">
        <f aca="false">IFERROR(C6848/D6848,0)</f>
        <v>0</v>
      </c>
      <c r="F6848" s="45" t="n">
        <v>19</v>
      </c>
    </row>
    <row r="6849" customFormat="false" ht="15" hidden="false" customHeight="false" outlineLevel="0" collapsed="false">
      <c r="A6849" s="7" t="s">
        <v>8863</v>
      </c>
      <c r="B6849" s="7" t="s">
        <v>12281</v>
      </c>
      <c r="C6849" s="44" t="n">
        <v>0</v>
      </c>
      <c r="D6849" s="44" t="n">
        <v>1</v>
      </c>
      <c r="E6849" s="38" t="n">
        <f aca="false">IFERROR(C6849/D6849,0)</f>
        <v>0</v>
      </c>
      <c r="F6849" s="45" t="n">
        <v>24</v>
      </c>
    </row>
    <row r="6850" customFormat="false" ht="15" hidden="false" customHeight="false" outlineLevel="0" collapsed="false">
      <c r="A6850" s="7" t="s">
        <v>6761</v>
      </c>
      <c r="B6850" s="7" t="s">
        <v>12285</v>
      </c>
      <c r="C6850" s="44" t="n">
        <v>0</v>
      </c>
      <c r="D6850" s="44" t="n">
        <v>1</v>
      </c>
      <c r="E6850" s="38" t="n">
        <f aca="false">IFERROR(C6850/D6850,0)</f>
        <v>0</v>
      </c>
      <c r="F6850" s="45" t="n">
        <v>20</v>
      </c>
    </row>
    <row r="6851" customFormat="false" ht="15" hidden="false" customHeight="false" outlineLevel="0" collapsed="false">
      <c r="A6851" s="7" t="s">
        <v>7408</v>
      </c>
      <c r="B6851" s="7" t="s">
        <v>12280</v>
      </c>
      <c r="C6851" s="44" t="n">
        <v>0</v>
      </c>
      <c r="D6851" s="44" t="n">
        <v>1</v>
      </c>
      <c r="E6851" s="38" t="n">
        <f aca="false">IFERROR(C6851/D6851,0)</f>
        <v>0</v>
      </c>
      <c r="F6851" s="45" t="n">
        <v>28</v>
      </c>
    </row>
    <row r="6852" customFormat="false" ht="15" hidden="false" customHeight="false" outlineLevel="0" collapsed="false">
      <c r="A6852" s="7" t="s">
        <v>5366</v>
      </c>
      <c r="B6852" s="7" t="s">
        <v>12285</v>
      </c>
      <c r="C6852" s="44" t="n">
        <v>0</v>
      </c>
      <c r="D6852" s="44" t="n">
        <v>1</v>
      </c>
      <c r="E6852" s="38" t="n">
        <f aca="false">IFERROR(C6852/D6852,0)</f>
        <v>0</v>
      </c>
      <c r="F6852" s="45" t="n">
        <v>23</v>
      </c>
    </row>
    <row r="6853" customFormat="false" ht="15" hidden="false" customHeight="false" outlineLevel="0" collapsed="false">
      <c r="A6853" s="7" t="s">
        <v>6759</v>
      </c>
      <c r="B6853" s="7" t="s">
        <v>12285</v>
      </c>
      <c r="C6853" s="44" t="n">
        <v>0</v>
      </c>
      <c r="D6853" s="44" t="n">
        <v>1</v>
      </c>
      <c r="E6853" s="38" t="n">
        <f aca="false">IFERROR(C6853/D6853,0)</f>
        <v>0</v>
      </c>
      <c r="F6853" s="45" t="n">
        <v>15</v>
      </c>
    </row>
    <row r="6854" customFormat="false" ht="15" hidden="false" customHeight="false" outlineLevel="0" collapsed="false">
      <c r="A6854" s="7" t="s">
        <v>2833</v>
      </c>
      <c r="B6854" s="7" t="s">
        <v>12289</v>
      </c>
      <c r="C6854" s="44" t="n">
        <v>0</v>
      </c>
      <c r="D6854" s="44" t="n">
        <v>1</v>
      </c>
      <c r="E6854" s="38" t="n">
        <f aca="false">IFERROR(C6854/D6854,0)</f>
        <v>0</v>
      </c>
      <c r="F6854" s="45" t="n">
        <v>44</v>
      </c>
    </row>
    <row r="6855" customFormat="false" ht="15" hidden="false" customHeight="false" outlineLevel="0" collapsed="false">
      <c r="A6855" s="7" t="s">
        <v>2395</v>
      </c>
      <c r="B6855" s="7" t="s">
        <v>12280</v>
      </c>
      <c r="C6855" s="44" t="n">
        <v>0</v>
      </c>
      <c r="D6855" s="44" t="n">
        <v>1</v>
      </c>
      <c r="E6855" s="38" t="n">
        <f aca="false">IFERROR(C6855/D6855,0)</f>
        <v>0</v>
      </c>
      <c r="F6855" s="45" t="n">
        <v>14</v>
      </c>
    </row>
    <row r="6856" customFormat="false" ht="15" hidden="false" customHeight="false" outlineLevel="0" collapsed="false">
      <c r="A6856" s="7" t="s">
        <v>4640</v>
      </c>
      <c r="B6856" s="7" t="s">
        <v>12285</v>
      </c>
      <c r="C6856" s="44" t="n">
        <v>0</v>
      </c>
      <c r="D6856" s="44" t="n">
        <v>1</v>
      </c>
      <c r="E6856" s="38" t="n">
        <f aca="false">IFERROR(C6856/D6856,0)</f>
        <v>0</v>
      </c>
      <c r="F6856" s="45" t="n">
        <v>29</v>
      </c>
    </row>
    <row r="6857" customFormat="false" ht="15" hidden="false" customHeight="false" outlineLevel="0" collapsed="false">
      <c r="A6857" s="7" t="s">
        <v>8870</v>
      </c>
      <c r="B6857" s="7" t="s">
        <v>12285</v>
      </c>
      <c r="C6857" s="44" t="n">
        <v>0</v>
      </c>
      <c r="D6857" s="44" t="n">
        <v>1</v>
      </c>
      <c r="E6857" s="38" t="n">
        <f aca="false">IFERROR(C6857/D6857,0)</f>
        <v>0</v>
      </c>
      <c r="F6857" s="45" t="n">
        <v>27</v>
      </c>
    </row>
    <row r="6858" customFormat="false" ht="15" hidden="false" customHeight="false" outlineLevel="0" collapsed="false">
      <c r="A6858" s="7" t="s">
        <v>3267</v>
      </c>
      <c r="B6858" s="7" t="s">
        <v>12281</v>
      </c>
      <c r="C6858" s="44" t="n">
        <v>0</v>
      </c>
      <c r="D6858" s="44" t="n">
        <v>1</v>
      </c>
      <c r="E6858" s="38" t="n">
        <f aca="false">IFERROR(C6858/D6858,0)</f>
        <v>0</v>
      </c>
      <c r="F6858" s="45" t="n">
        <v>27</v>
      </c>
    </row>
    <row r="6859" customFormat="false" ht="15" hidden="false" customHeight="false" outlineLevel="0" collapsed="false">
      <c r="A6859" s="7" t="s">
        <v>6753</v>
      </c>
      <c r="B6859" s="7" t="s">
        <v>12285</v>
      </c>
      <c r="C6859" s="44" t="n">
        <v>0</v>
      </c>
      <c r="D6859" s="44" t="n">
        <v>1</v>
      </c>
      <c r="E6859" s="38" t="n">
        <f aca="false">IFERROR(C6859/D6859,0)</f>
        <v>0</v>
      </c>
      <c r="F6859" s="45" t="n">
        <v>18</v>
      </c>
    </row>
    <row r="6860" customFormat="false" ht="15" hidden="false" customHeight="false" outlineLevel="0" collapsed="false">
      <c r="A6860" s="7" t="s">
        <v>2963</v>
      </c>
      <c r="B6860" s="7" t="s">
        <v>12281</v>
      </c>
      <c r="C6860" s="44" t="n">
        <v>0</v>
      </c>
      <c r="D6860" s="44" t="n">
        <v>1</v>
      </c>
      <c r="E6860" s="38" t="n">
        <f aca="false">IFERROR(C6860/D6860,0)</f>
        <v>0</v>
      </c>
      <c r="F6860" s="45" t="n">
        <v>22</v>
      </c>
    </row>
    <row r="6861" customFormat="false" ht="15" hidden="false" customHeight="false" outlineLevel="0" collapsed="false">
      <c r="A6861" s="7" t="s">
        <v>7383</v>
      </c>
      <c r="B6861" s="7" t="s">
        <v>12285</v>
      </c>
      <c r="C6861" s="44" t="n">
        <v>0</v>
      </c>
      <c r="D6861" s="44" t="n">
        <v>1</v>
      </c>
      <c r="E6861" s="38" t="n">
        <f aca="false">IFERROR(C6861/D6861,0)</f>
        <v>0</v>
      </c>
      <c r="F6861" s="45" t="n">
        <v>23</v>
      </c>
    </row>
    <row r="6862" customFormat="false" ht="15" hidden="false" customHeight="false" outlineLevel="0" collapsed="false">
      <c r="A6862" s="7" t="s">
        <v>3631</v>
      </c>
      <c r="B6862" s="7" t="s">
        <v>12285</v>
      </c>
      <c r="C6862" s="44" t="n">
        <v>0</v>
      </c>
      <c r="D6862" s="44" t="n">
        <v>1</v>
      </c>
      <c r="E6862" s="38" t="n">
        <f aca="false">IFERROR(C6862/D6862,0)</f>
        <v>0</v>
      </c>
      <c r="F6862" s="45" t="n">
        <v>29</v>
      </c>
    </row>
    <row r="6863" customFormat="false" ht="15" hidden="false" customHeight="false" outlineLevel="0" collapsed="false">
      <c r="A6863" s="7" t="s">
        <v>4971</v>
      </c>
      <c r="B6863" s="7" t="s">
        <v>12285</v>
      </c>
      <c r="C6863" s="44" t="n">
        <v>0</v>
      </c>
      <c r="D6863" s="44" t="n">
        <v>1</v>
      </c>
      <c r="E6863" s="38" t="n">
        <f aca="false">IFERROR(C6863/D6863,0)</f>
        <v>0</v>
      </c>
      <c r="F6863" s="45" t="n">
        <v>27</v>
      </c>
    </row>
    <row r="6864" customFormat="false" ht="15" hidden="false" customHeight="false" outlineLevel="0" collapsed="false">
      <c r="A6864" s="7" t="s">
        <v>5376</v>
      </c>
      <c r="B6864" s="7" t="s">
        <v>12285</v>
      </c>
      <c r="C6864" s="44" t="n">
        <v>0</v>
      </c>
      <c r="D6864" s="44" t="n">
        <v>1</v>
      </c>
      <c r="E6864" s="38" t="n">
        <f aca="false">IFERROR(C6864/D6864,0)</f>
        <v>0</v>
      </c>
      <c r="F6864" s="45" t="n">
        <v>31</v>
      </c>
    </row>
    <row r="6865" customFormat="false" ht="15" hidden="false" customHeight="false" outlineLevel="0" collapsed="false">
      <c r="A6865" s="7" t="s">
        <v>3338</v>
      </c>
      <c r="B6865" s="7" t="s">
        <v>12290</v>
      </c>
      <c r="C6865" s="44" t="n">
        <v>0</v>
      </c>
      <c r="D6865" s="44" t="n">
        <v>1</v>
      </c>
      <c r="E6865" s="38" t="n">
        <f aca="false">IFERROR(C6865/D6865,0)</f>
        <v>0</v>
      </c>
      <c r="F6865" s="45" t="n">
        <v>26</v>
      </c>
    </row>
    <row r="6866" customFormat="false" ht="15" hidden="false" customHeight="false" outlineLevel="0" collapsed="false">
      <c r="A6866" s="7" t="s">
        <v>4506</v>
      </c>
      <c r="B6866" s="7" t="s">
        <v>12280</v>
      </c>
      <c r="C6866" s="44" t="n">
        <v>0</v>
      </c>
      <c r="D6866" s="44" t="n">
        <v>1</v>
      </c>
      <c r="E6866" s="38" t="n">
        <f aca="false">IFERROR(C6866/D6866,0)</f>
        <v>0</v>
      </c>
      <c r="F6866" s="45" t="n">
        <v>22</v>
      </c>
    </row>
    <row r="6867" customFormat="false" ht="15" hidden="false" customHeight="false" outlineLevel="0" collapsed="false">
      <c r="A6867" s="7" t="s">
        <v>6750</v>
      </c>
      <c r="B6867" s="7" t="s">
        <v>12280</v>
      </c>
      <c r="C6867" s="44" t="n">
        <v>0</v>
      </c>
      <c r="D6867" s="44" t="n">
        <v>1</v>
      </c>
      <c r="E6867" s="38" t="n">
        <f aca="false">IFERROR(C6867/D6867,0)</f>
        <v>0</v>
      </c>
      <c r="F6867" s="45" t="n">
        <v>27</v>
      </c>
    </row>
    <row r="6868" customFormat="false" ht="15" hidden="false" customHeight="false" outlineLevel="0" collapsed="false">
      <c r="A6868" s="7" t="s">
        <v>8617</v>
      </c>
      <c r="B6868" s="7" t="s">
        <v>12285</v>
      </c>
      <c r="C6868" s="44" t="n">
        <v>0</v>
      </c>
      <c r="D6868" s="44" t="n">
        <v>1</v>
      </c>
      <c r="E6868" s="38" t="n">
        <f aca="false">IFERROR(C6868/D6868,0)</f>
        <v>0</v>
      </c>
      <c r="F6868" s="45" t="n">
        <v>17</v>
      </c>
    </row>
    <row r="6869" customFormat="false" ht="15" hidden="false" customHeight="false" outlineLevel="0" collapsed="false">
      <c r="A6869" s="7" t="s">
        <v>5353</v>
      </c>
      <c r="B6869" s="7" t="s">
        <v>12285</v>
      </c>
      <c r="C6869" s="44" t="n">
        <v>0</v>
      </c>
      <c r="D6869" s="44" t="n">
        <v>1</v>
      </c>
      <c r="E6869" s="38" t="n">
        <f aca="false">IFERROR(C6869/D6869,0)</f>
        <v>0</v>
      </c>
      <c r="F6869" s="45" t="n">
        <v>26</v>
      </c>
    </row>
    <row r="6870" customFormat="false" ht="15" hidden="false" customHeight="false" outlineLevel="0" collapsed="false">
      <c r="A6870" s="7" t="s">
        <v>3455</v>
      </c>
      <c r="B6870" s="7" t="s">
        <v>12280</v>
      </c>
      <c r="C6870" s="44" t="n">
        <v>0</v>
      </c>
      <c r="D6870" s="44" t="n">
        <v>1</v>
      </c>
      <c r="E6870" s="38" t="n">
        <f aca="false">IFERROR(C6870/D6870,0)</f>
        <v>0</v>
      </c>
      <c r="F6870" s="45" t="n">
        <v>23</v>
      </c>
    </row>
    <row r="6871" customFormat="false" ht="15" hidden="false" customHeight="false" outlineLevel="0" collapsed="false">
      <c r="A6871" s="7" t="s">
        <v>6685</v>
      </c>
      <c r="B6871" s="7" t="s">
        <v>12285</v>
      </c>
      <c r="C6871" s="44" t="n">
        <v>0</v>
      </c>
      <c r="D6871" s="44" t="n">
        <v>1</v>
      </c>
      <c r="E6871" s="38" t="n">
        <f aca="false">IFERROR(C6871/D6871,0)</f>
        <v>0</v>
      </c>
      <c r="F6871" s="45" t="n">
        <v>17</v>
      </c>
    </row>
    <row r="6872" customFormat="false" ht="15" hidden="false" customHeight="false" outlineLevel="0" collapsed="false">
      <c r="A6872" s="7" t="s">
        <v>3724</v>
      </c>
      <c r="B6872" s="7" t="s">
        <v>12285</v>
      </c>
      <c r="C6872" s="44" t="n">
        <v>0</v>
      </c>
      <c r="D6872" s="44" t="n">
        <v>1</v>
      </c>
      <c r="E6872" s="38" t="n">
        <f aca="false">IFERROR(C6872/D6872,0)</f>
        <v>0</v>
      </c>
      <c r="F6872" s="45" t="n">
        <v>26</v>
      </c>
    </row>
    <row r="6873" customFormat="false" ht="15" hidden="false" customHeight="false" outlineLevel="0" collapsed="false">
      <c r="A6873" s="7" t="s">
        <v>6069</v>
      </c>
      <c r="B6873" s="7" t="s">
        <v>12280</v>
      </c>
      <c r="C6873" s="44" t="n">
        <v>0</v>
      </c>
      <c r="D6873" s="44" t="n">
        <v>1</v>
      </c>
      <c r="E6873" s="38" t="n">
        <f aca="false">IFERROR(C6873/D6873,0)</f>
        <v>0</v>
      </c>
      <c r="F6873" s="45" t="n">
        <v>32</v>
      </c>
    </row>
    <row r="6874" customFormat="false" ht="15" hidden="false" customHeight="false" outlineLevel="0" collapsed="false">
      <c r="A6874" s="7" t="s">
        <v>2400</v>
      </c>
      <c r="B6874" s="7" t="s">
        <v>12338</v>
      </c>
      <c r="C6874" s="44" t="n">
        <v>0</v>
      </c>
      <c r="D6874" s="44" t="n">
        <v>1</v>
      </c>
      <c r="E6874" s="38" t="n">
        <f aca="false">IFERROR(C6874/D6874,0)</f>
        <v>0</v>
      </c>
      <c r="F6874" s="45" t="n">
        <v>29</v>
      </c>
    </row>
    <row r="6875" customFormat="false" ht="15" hidden="false" customHeight="false" outlineLevel="0" collapsed="false">
      <c r="A6875" s="7" t="s">
        <v>5341</v>
      </c>
      <c r="B6875" s="7" t="s">
        <v>12285</v>
      </c>
      <c r="C6875" s="44" t="n">
        <v>0</v>
      </c>
      <c r="D6875" s="44" t="n">
        <v>1</v>
      </c>
      <c r="E6875" s="38" t="n">
        <f aca="false">IFERROR(C6875/D6875,0)</f>
        <v>0</v>
      </c>
      <c r="F6875" s="45" t="n">
        <v>26</v>
      </c>
    </row>
    <row r="6876" customFormat="false" ht="15" hidden="false" customHeight="false" outlineLevel="0" collapsed="false">
      <c r="A6876" s="7" t="s">
        <v>2319</v>
      </c>
      <c r="B6876" s="7" t="s">
        <v>12321</v>
      </c>
      <c r="C6876" s="44" t="n">
        <v>0</v>
      </c>
      <c r="D6876" s="44" t="n">
        <v>1</v>
      </c>
      <c r="E6876" s="38" t="n">
        <f aca="false">IFERROR(C6876/D6876,0)</f>
        <v>0</v>
      </c>
      <c r="F6876" s="45" t="n">
        <v>13</v>
      </c>
    </row>
    <row r="6877" customFormat="false" ht="15" hidden="false" customHeight="false" outlineLevel="0" collapsed="false">
      <c r="A6877" s="7" t="s">
        <v>2432</v>
      </c>
      <c r="B6877" s="7" t="s">
        <v>12287</v>
      </c>
      <c r="C6877" s="44" t="n">
        <v>0</v>
      </c>
      <c r="D6877" s="44" t="n">
        <v>1</v>
      </c>
      <c r="E6877" s="38" t="n">
        <f aca="false">IFERROR(C6877/D6877,0)</f>
        <v>0</v>
      </c>
      <c r="F6877" s="45" t="n">
        <v>11</v>
      </c>
    </row>
    <row r="6878" customFormat="false" ht="15" hidden="false" customHeight="false" outlineLevel="0" collapsed="false">
      <c r="A6878" s="7" t="s">
        <v>8627</v>
      </c>
      <c r="B6878" s="7" t="s">
        <v>12280</v>
      </c>
      <c r="C6878" s="44" t="n">
        <v>0</v>
      </c>
      <c r="D6878" s="44" t="n">
        <v>1</v>
      </c>
      <c r="E6878" s="38" t="n">
        <f aca="false">IFERROR(C6878/D6878,0)</f>
        <v>0</v>
      </c>
      <c r="F6878" s="45" t="n">
        <v>27</v>
      </c>
    </row>
    <row r="6879" customFormat="false" ht="15" hidden="false" customHeight="false" outlineLevel="0" collapsed="false">
      <c r="A6879" s="7" t="s">
        <v>8629</v>
      </c>
      <c r="B6879" s="7" t="s">
        <v>12339</v>
      </c>
      <c r="C6879" s="44" t="n">
        <v>0</v>
      </c>
      <c r="D6879" s="44" t="n">
        <v>1</v>
      </c>
      <c r="E6879" s="38" t="n">
        <f aca="false">IFERROR(C6879/D6879,0)</f>
        <v>0</v>
      </c>
      <c r="F6879" s="45" t="n">
        <v>44</v>
      </c>
    </row>
    <row r="6880" customFormat="false" ht="15" hidden="false" customHeight="false" outlineLevel="0" collapsed="false">
      <c r="A6880" s="7" t="s">
        <v>8830</v>
      </c>
      <c r="B6880" s="7" t="s">
        <v>12281</v>
      </c>
      <c r="C6880" s="44" t="n">
        <v>0</v>
      </c>
      <c r="D6880" s="44" t="n">
        <v>1</v>
      </c>
      <c r="E6880" s="38" t="n">
        <f aca="false">IFERROR(C6880/D6880,0)</f>
        <v>0</v>
      </c>
      <c r="F6880" s="45" t="n">
        <v>13</v>
      </c>
    </row>
    <row r="6881" customFormat="false" ht="15" hidden="false" customHeight="false" outlineLevel="0" collapsed="false">
      <c r="A6881" s="7" t="s">
        <v>7600</v>
      </c>
      <c r="B6881" s="7" t="s">
        <v>12305</v>
      </c>
      <c r="C6881" s="44" t="n">
        <v>0</v>
      </c>
      <c r="D6881" s="44" t="n">
        <v>1</v>
      </c>
      <c r="E6881" s="38" t="n">
        <f aca="false">IFERROR(C6881/D6881,0)</f>
        <v>0</v>
      </c>
      <c r="F6881" s="45" t="n">
        <v>10</v>
      </c>
    </row>
    <row r="6882" customFormat="false" ht="15" hidden="false" customHeight="false" outlineLevel="0" collapsed="false">
      <c r="A6882" s="7" t="s">
        <v>6060</v>
      </c>
      <c r="B6882" s="7" t="s">
        <v>12293</v>
      </c>
      <c r="C6882" s="44" t="n">
        <v>0</v>
      </c>
      <c r="D6882" s="44" t="n">
        <v>1</v>
      </c>
      <c r="E6882" s="38" t="n">
        <f aca="false">IFERROR(C6882/D6882,0)</f>
        <v>0</v>
      </c>
      <c r="F6882" s="45" t="n">
        <v>50</v>
      </c>
    </row>
    <row r="6883" customFormat="false" ht="15" hidden="false" customHeight="false" outlineLevel="0" collapsed="false">
      <c r="A6883" s="7" t="s">
        <v>3847</v>
      </c>
      <c r="B6883" s="7" t="s">
        <v>12289</v>
      </c>
      <c r="C6883" s="44" t="n">
        <v>0</v>
      </c>
      <c r="D6883" s="44" t="n">
        <v>1</v>
      </c>
      <c r="E6883" s="38" t="n">
        <f aca="false">IFERROR(C6883/D6883,0)</f>
        <v>0</v>
      </c>
      <c r="F6883" s="45" t="n">
        <v>34</v>
      </c>
    </row>
    <row r="6884" customFormat="false" ht="15" hidden="false" customHeight="false" outlineLevel="0" collapsed="false">
      <c r="A6884" s="7" t="s">
        <v>7733</v>
      </c>
      <c r="B6884" s="7" t="s">
        <v>12285</v>
      </c>
      <c r="C6884" s="44" t="n">
        <v>0</v>
      </c>
      <c r="D6884" s="44" t="n">
        <v>1</v>
      </c>
      <c r="E6884" s="38" t="n">
        <f aca="false">IFERROR(C6884/D6884,0)</f>
        <v>0</v>
      </c>
      <c r="F6884" s="45" t="n">
        <v>30</v>
      </c>
    </row>
    <row r="6885" customFormat="false" ht="15" hidden="false" customHeight="false" outlineLevel="0" collapsed="false">
      <c r="A6885" s="7" t="s">
        <v>7599</v>
      </c>
      <c r="B6885" s="7" t="s">
        <v>12285</v>
      </c>
      <c r="C6885" s="44" t="n">
        <v>0</v>
      </c>
      <c r="D6885" s="44" t="n">
        <v>1</v>
      </c>
      <c r="E6885" s="38" t="n">
        <f aca="false">IFERROR(C6885/D6885,0)</f>
        <v>0</v>
      </c>
      <c r="F6885" s="45" t="n">
        <v>48</v>
      </c>
    </row>
    <row r="6886" customFormat="false" ht="15" hidden="false" customHeight="false" outlineLevel="0" collapsed="false">
      <c r="A6886" s="7" t="s">
        <v>8650</v>
      </c>
      <c r="B6886" s="7" t="s">
        <v>12285</v>
      </c>
      <c r="C6886" s="44" t="n">
        <v>0</v>
      </c>
      <c r="D6886" s="44" t="n">
        <v>1</v>
      </c>
      <c r="E6886" s="38" t="n">
        <f aca="false">IFERROR(C6886/D6886,0)</f>
        <v>0</v>
      </c>
      <c r="F6886" s="45" t="n">
        <v>35</v>
      </c>
    </row>
    <row r="6887" customFormat="false" ht="15" hidden="false" customHeight="false" outlineLevel="0" collapsed="false">
      <c r="A6887" s="7" t="s">
        <v>8149</v>
      </c>
      <c r="B6887" s="7" t="s">
        <v>12284</v>
      </c>
      <c r="C6887" s="44" t="n">
        <v>0</v>
      </c>
      <c r="D6887" s="44" t="n">
        <v>1</v>
      </c>
      <c r="E6887" s="38" t="n">
        <f aca="false">IFERROR(C6887/D6887,0)</f>
        <v>0</v>
      </c>
      <c r="F6887" s="45" t="n">
        <v>87</v>
      </c>
    </row>
    <row r="6888" customFormat="false" ht="15" hidden="false" customHeight="false" outlineLevel="0" collapsed="false">
      <c r="A6888" s="7" t="s">
        <v>6043</v>
      </c>
      <c r="B6888" s="7" t="s">
        <v>12286</v>
      </c>
      <c r="C6888" s="44" t="n">
        <v>0</v>
      </c>
      <c r="D6888" s="44" t="n">
        <v>1</v>
      </c>
      <c r="E6888" s="38" t="n">
        <f aca="false">IFERROR(C6888/D6888,0)</f>
        <v>0</v>
      </c>
      <c r="F6888" s="45" t="n">
        <v>1</v>
      </c>
    </row>
    <row r="6889" customFormat="false" ht="15" hidden="false" customHeight="false" outlineLevel="0" collapsed="false">
      <c r="A6889" s="7" t="s">
        <v>6262</v>
      </c>
      <c r="B6889" s="7" t="s">
        <v>12286</v>
      </c>
      <c r="C6889" s="44" t="n">
        <v>0</v>
      </c>
      <c r="D6889" s="44" t="n">
        <v>1</v>
      </c>
      <c r="E6889" s="38" t="n">
        <f aca="false">IFERROR(C6889/D6889,0)</f>
        <v>0</v>
      </c>
      <c r="F6889" s="45" t="n">
        <v>10</v>
      </c>
    </row>
    <row r="6890" customFormat="false" ht="15" hidden="false" customHeight="false" outlineLevel="0" collapsed="false">
      <c r="A6890" s="7" t="s">
        <v>2301</v>
      </c>
      <c r="B6890" s="7" t="s">
        <v>12300</v>
      </c>
      <c r="C6890" s="44" t="n">
        <v>0</v>
      </c>
      <c r="D6890" s="44" t="n">
        <v>1</v>
      </c>
      <c r="E6890" s="38" t="n">
        <f aca="false">IFERROR(C6890/D6890,0)</f>
        <v>0</v>
      </c>
      <c r="F6890" s="45" t="n">
        <v>13</v>
      </c>
    </row>
    <row r="6891" customFormat="false" ht="15" hidden="false" customHeight="false" outlineLevel="0" collapsed="false">
      <c r="A6891" s="7" t="s">
        <v>3392</v>
      </c>
      <c r="B6891" s="7" t="s">
        <v>12393</v>
      </c>
      <c r="C6891" s="44" t="n">
        <v>0</v>
      </c>
      <c r="D6891" s="44" t="n">
        <v>1</v>
      </c>
      <c r="E6891" s="38" t="n">
        <f aca="false">IFERROR(C6891/D6891,0)</f>
        <v>0</v>
      </c>
      <c r="F6891" s="45" t="n">
        <v>28</v>
      </c>
    </row>
    <row r="6892" customFormat="false" ht="15" hidden="false" customHeight="false" outlineLevel="0" collapsed="false">
      <c r="A6892" s="7" t="s">
        <v>7727</v>
      </c>
      <c r="B6892" s="7" t="s">
        <v>12285</v>
      </c>
      <c r="C6892" s="44" t="n">
        <v>0</v>
      </c>
      <c r="D6892" s="44" t="n">
        <v>1</v>
      </c>
      <c r="E6892" s="38" t="n">
        <f aca="false">IFERROR(C6892/D6892,0)</f>
        <v>0</v>
      </c>
      <c r="F6892" s="45" t="n">
        <v>33</v>
      </c>
    </row>
    <row r="6893" customFormat="false" ht="15" hidden="false" customHeight="false" outlineLevel="0" collapsed="false">
      <c r="A6893" s="7" t="s">
        <v>7289</v>
      </c>
      <c r="B6893" s="7" t="s">
        <v>12280</v>
      </c>
      <c r="C6893" s="44" t="n">
        <v>0</v>
      </c>
      <c r="D6893" s="44" t="n">
        <v>1</v>
      </c>
      <c r="E6893" s="38" t="n">
        <f aca="false">IFERROR(C6893/D6893,0)</f>
        <v>0</v>
      </c>
      <c r="F6893" s="45" t="n">
        <v>34</v>
      </c>
    </row>
    <row r="6894" customFormat="false" ht="15" hidden="false" customHeight="false" outlineLevel="0" collapsed="false">
      <c r="A6894" s="7" t="s">
        <v>5657</v>
      </c>
      <c r="B6894" s="7" t="s">
        <v>12302</v>
      </c>
      <c r="C6894" s="44" t="n">
        <v>0</v>
      </c>
      <c r="D6894" s="44" t="n">
        <v>1</v>
      </c>
      <c r="E6894" s="38" t="n">
        <f aca="false">IFERROR(C6894/D6894,0)</f>
        <v>0</v>
      </c>
      <c r="F6894" s="45" t="n">
        <v>52</v>
      </c>
    </row>
    <row r="6895" customFormat="false" ht="15" hidden="false" customHeight="false" outlineLevel="0" collapsed="false">
      <c r="A6895" s="7" t="s">
        <v>3452</v>
      </c>
      <c r="B6895" s="7" t="s">
        <v>12292</v>
      </c>
      <c r="C6895" s="44" t="n">
        <v>0</v>
      </c>
      <c r="D6895" s="44" t="n">
        <v>1</v>
      </c>
      <c r="E6895" s="38" t="n">
        <f aca="false">IFERROR(C6895/D6895,0)</f>
        <v>0</v>
      </c>
      <c r="F6895" s="45" t="n">
        <v>11</v>
      </c>
    </row>
    <row r="6896" customFormat="false" ht="15" hidden="false" customHeight="false" outlineLevel="0" collapsed="false">
      <c r="A6896" s="7" t="s">
        <v>8811</v>
      </c>
      <c r="B6896" s="7" t="s">
        <v>12285</v>
      </c>
      <c r="C6896" s="44" t="n">
        <v>0</v>
      </c>
      <c r="D6896" s="44" t="n">
        <v>1</v>
      </c>
      <c r="E6896" s="38" t="n">
        <f aca="false">IFERROR(C6896/D6896,0)</f>
        <v>0</v>
      </c>
      <c r="F6896" s="45" t="n">
        <v>29</v>
      </c>
    </row>
    <row r="6897" customFormat="false" ht="15" hidden="false" customHeight="false" outlineLevel="0" collapsed="false">
      <c r="A6897" s="7" t="s">
        <v>6013</v>
      </c>
      <c r="B6897" s="7" t="s">
        <v>12285</v>
      </c>
      <c r="C6897" s="44" t="n">
        <v>0</v>
      </c>
      <c r="D6897" s="44" t="n">
        <v>1</v>
      </c>
      <c r="E6897" s="38" t="n">
        <f aca="false">IFERROR(C6897/D6897,0)</f>
        <v>0</v>
      </c>
      <c r="F6897" s="45" t="n">
        <v>22</v>
      </c>
    </row>
    <row r="6898" customFormat="false" ht="15" hidden="false" customHeight="false" outlineLevel="0" collapsed="false">
      <c r="A6898" s="7" t="s">
        <v>2439</v>
      </c>
      <c r="B6898" s="7" t="s">
        <v>12295</v>
      </c>
      <c r="C6898" s="44" t="n">
        <v>0</v>
      </c>
      <c r="D6898" s="44" t="n">
        <v>1</v>
      </c>
      <c r="E6898" s="38" t="n">
        <f aca="false">IFERROR(C6898/D6898,0)</f>
        <v>0</v>
      </c>
      <c r="F6898" s="45" t="n">
        <v>34</v>
      </c>
    </row>
    <row r="6899" customFormat="false" ht="15" hidden="false" customHeight="false" outlineLevel="0" collapsed="false">
      <c r="A6899" s="7" t="s">
        <v>8328</v>
      </c>
      <c r="B6899" s="7" t="s">
        <v>12283</v>
      </c>
      <c r="C6899" s="44" t="n">
        <v>0</v>
      </c>
      <c r="D6899" s="44" t="n">
        <v>1</v>
      </c>
      <c r="E6899" s="38" t="n">
        <f aca="false">IFERROR(C6899/D6899,0)</f>
        <v>0</v>
      </c>
      <c r="F6899" s="45" t="n">
        <v>38</v>
      </c>
    </row>
    <row r="6900" customFormat="false" ht="15" hidden="false" customHeight="false" outlineLevel="0" collapsed="false">
      <c r="A6900" s="7" t="s">
        <v>959</v>
      </c>
      <c r="B6900" s="7" t="s">
        <v>12378</v>
      </c>
      <c r="C6900" s="44" t="n">
        <v>0</v>
      </c>
      <c r="D6900" s="44" t="n">
        <v>1</v>
      </c>
      <c r="E6900" s="38" t="n">
        <f aca="false">IFERROR(C6900/D6900,0)</f>
        <v>0</v>
      </c>
      <c r="F6900" s="45" t="n">
        <v>10</v>
      </c>
    </row>
    <row r="6901" customFormat="false" ht="15" hidden="false" customHeight="false" outlineLevel="0" collapsed="false">
      <c r="A6901" s="7" t="s">
        <v>3248</v>
      </c>
      <c r="B6901" s="7" t="s">
        <v>12280</v>
      </c>
      <c r="C6901" s="44" t="n">
        <v>0</v>
      </c>
      <c r="D6901" s="44" t="n">
        <v>1</v>
      </c>
      <c r="E6901" s="38" t="n">
        <f aca="false">IFERROR(C6901/D6901,0)</f>
        <v>0</v>
      </c>
      <c r="F6901" s="45" t="n">
        <v>9</v>
      </c>
    </row>
    <row r="6902" customFormat="false" ht="15" hidden="false" customHeight="false" outlineLevel="0" collapsed="false">
      <c r="A6902" s="7" t="s">
        <v>4199</v>
      </c>
      <c r="B6902" s="7" t="s">
        <v>12280</v>
      </c>
      <c r="C6902" s="44" t="n">
        <v>0</v>
      </c>
      <c r="D6902" s="44" t="n">
        <v>1</v>
      </c>
      <c r="E6902" s="38" t="n">
        <f aca="false">IFERROR(C6902/D6902,0)</f>
        <v>0</v>
      </c>
      <c r="F6902" s="45" t="n">
        <v>47</v>
      </c>
    </row>
    <row r="6903" customFormat="false" ht="15" hidden="false" customHeight="false" outlineLevel="0" collapsed="false">
      <c r="A6903" s="7" t="s">
        <v>8793</v>
      </c>
      <c r="B6903" s="7" t="s">
        <v>12285</v>
      </c>
      <c r="C6903" s="44" t="n">
        <v>0</v>
      </c>
      <c r="D6903" s="44" t="n">
        <v>1</v>
      </c>
      <c r="E6903" s="38" t="n">
        <f aca="false">IFERROR(C6903/D6903,0)</f>
        <v>0</v>
      </c>
      <c r="F6903" s="45" t="n">
        <v>42</v>
      </c>
    </row>
    <row r="6904" customFormat="false" ht="15" hidden="false" customHeight="false" outlineLevel="0" collapsed="false">
      <c r="A6904" s="7" t="s">
        <v>4386</v>
      </c>
      <c r="B6904" s="7" t="s">
        <v>12285</v>
      </c>
      <c r="C6904" s="44" t="n">
        <v>0</v>
      </c>
      <c r="D6904" s="44" t="n">
        <v>1</v>
      </c>
      <c r="E6904" s="38" t="n">
        <f aca="false">IFERROR(C6904/D6904,0)</f>
        <v>0</v>
      </c>
      <c r="F6904" s="45" t="n">
        <v>36</v>
      </c>
    </row>
    <row r="6905" customFormat="false" ht="15" hidden="false" customHeight="false" outlineLevel="0" collapsed="false">
      <c r="A6905" s="7" t="s">
        <v>5308</v>
      </c>
      <c r="B6905" s="7" t="s">
        <v>12280</v>
      </c>
      <c r="C6905" s="44" t="n">
        <v>0</v>
      </c>
      <c r="D6905" s="44" t="n">
        <v>1</v>
      </c>
      <c r="E6905" s="38" t="n">
        <f aca="false">IFERROR(C6905/D6905,0)</f>
        <v>0</v>
      </c>
      <c r="F6905" s="45" t="n">
        <v>21</v>
      </c>
    </row>
    <row r="6906" customFormat="false" ht="15" hidden="false" customHeight="false" outlineLevel="0" collapsed="false">
      <c r="A6906" s="7" t="s">
        <v>8682</v>
      </c>
      <c r="B6906" s="7" t="s">
        <v>12280</v>
      </c>
      <c r="C6906" s="44" t="n">
        <v>0</v>
      </c>
      <c r="D6906" s="44" t="n">
        <v>1</v>
      </c>
      <c r="E6906" s="38" t="n">
        <f aca="false">IFERROR(C6906/D6906,0)</f>
        <v>0</v>
      </c>
      <c r="F6906" s="45" t="n">
        <v>2</v>
      </c>
    </row>
    <row r="6907" customFormat="false" ht="15" hidden="false" customHeight="false" outlineLevel="0" collapsed="false">
      <c r="A6907" s="7" t="s">
        <v>4579</v>
      </c>
      <c r="B6907" s="7" t="s">
        <v>12286</v>
      </c>
      <c r="C6907" s="44" t="n">
        <v>0</v>
      </c>
      <c r="D6907" s="44" t="n">
        <v>1</v>
      </c>
      <c r="E6907" s="38" t="n">
        <f aca="false">IFERROR(C6907/D6907,0)</f>
        <v>0</v>
      </c>
      <c r="F6907" s="45" t="n">
        <v>11</v>
      </c>
    </row>
    <row r="6908" customFormat="false" ht="15" hidden="false" customHeight="false" outlineLevel="0" collapsed="false">
      <c r="A6908" s="7" t="s">
        <v>975</v>
      </c>
      <c r="B6908" s="7" t="s">
        <v>12295</v>
      </c>
      <c r="C6908" s="44" t="n">
        <v>0</v>
      </c>
      <c r="D6908" s="44" t="n">
        <v>1</v>
      </c>
      <c r="E6908" s="38" t="n">
        <f aca="false">IFERROR(C6908/D6908,0)</f>
        <v>0</v>
      </c>
      <c r="F6908" s="45" t="n">
        <v>14</v>
      </c>
    </row>
    <row r="6909" customFormat="false" ht="15" hidden="false" customHeight="false" outlineLevel="0" collapsed="false">
      <c r="A6909" s="7" t="s">
        <v>5306</v>
      </c>
      <c r="B6909" s="7" t="s">
        <v>12285</v>
      </c>
      <c r="C6909" s="44" t="n">
        <v>0</v>
      </c>
      <c r="D6909" s="44" t="n">
        <v>1</v>
      </c>
      <c r="E6909" s="38" t="n">
        <f aca="false">IFERROR(C6909/D6909,0)</f>
        <v>0</v>
      </c>
      <c r="F6909" s="45" t="n">
        <v>14</v>
      </c>
    </row>
    <row r="6910" customFormat="false" ht="15" hidden="false" customHeight="false" outlineLevel="0" collapsed="false">
      <c r="A6910" s="7" t="s">
        <v>7709</v>
      </c>
      <c r="B6910" s="7" t="s">
        <v>12285</v>
      </c>
      <c r="C6910" s="44" t="n">
        <v>0</v>
      </c>
      <c r="D6910" s="44" t="n">
        <v>1</v>
      </c>
      <c r="E6910" s="38" t="n">
        <f aca="false">IFERROR(C6910/D6910,0)</f>
        <v>0</v>
      </c>
      <c r="F6910" s="45" t="n">
        <v>26</v>
      </c>
    </row>
    <row r="6911" customFormat="false" ht="15" hidden="false" customHeight="false" outlineLevel="0" collapsed="false">
      <c r="A6911" s="7" t="s">
        <v>2670</v>
      </c>
      <c r="B6911" s="7" t="s">
        <v>12345</v>
      </c>
      <c r="C6911" s="44" t="n">
        <v>0</v>
      </c>
      <c r="D6911" s="44" t="n">
        <v>1</v>
      </c>
      <c r="E6911" s="38" t="n">
        <f aca="false">IFERROR(C6911/D6911,0)</f>
        <v>0</v>
      </c>
      <c r="F6911" s="45" t="n">
        <v>16</v>
      </c>
    </row>
    <row r="6912" customFormat="false" ht="15" hidden="false" customHeight="false" outlineLevel="0" collapsed="false">
      <c r="A6912" s="7" t="s">
        <v>3251</v>
      </c>
      <c r="B6912" s="7" t="s">
        <v>12345</v>
      </c>
      <c r="C6912" s="44" t="n">
        <v>0</v>
      </c>
      <c r="D6912" s="44" t="n">
        <v>1</v>
      </c>
      <c r="E6912" s="38" t="n">
        <f aca="false">IFERROR(C6912/D6912,0)</f>
        <v>0</v>
      </c>
      <c r="F6912" s="45" t="n">
        <v>14</v>
      </c>
    </row>
    <row r="6913" customFormat="false" ht="15" hidden="false" customHeight="false" outlineLevel="0" collapsed="false">
      <c r="A6913" s="7" t="s">
        <v>8787</v>
      </c>
      <c r="B6913" s="7" t="s">
        <v>12285</v>
      </c>
      <c r="C6913" s="44" t="n">
        <v>0</v>
      </c>
      <c r="D6913" s="44" t="n">
        <v>1</v>
      </c>
      <c r="E6913" s="38" t="n">
        <f aca="false">IFERROR(C6913/D6913,0)</f>
        <v>0</v>
      </c>
      <c r="F6913" s="45" t="n">
        <v>41</v>
      </c>
    </row>
    <row r="6914" customFormat="false" ht="15" hidden="false" customHeight="false" outlineLevel="0" collapsed="false">
      <c r="A6914" s="7" t="s">
        <v>5301</v>
      </c>
      <c r="B6914" s="7" t="s">
        <v>12285</v>
      </c>
      <c r="C6914" s="44" t="n">
        <v>0</v>
      </c>
      <c r="D6914" s="44" t="n">
        <v>1</v>
      </c>
      <c r="E6914" s="38" t="n">
        <f aca="false">IFERROR(C6914/D6914,0)</f>
        <v>0</v>
      </c>
      <c r="F6914" s="45" t="n">
        <v>48</v>
      </c>
    </row>
    <row r="6915" customFormat="false" ht="15" hidden="false" customHeight="false" outlineLevel="0" collapsed="false">
      <c r="A6915" s="7" t="s">
        <v>2527</v>
      </c>
      <c r="B6915" s="7" t="s">
        <v>12292</v>
      </c>
      <c r="C6915" s="44" t="n">
        <v>0</v>
      </c>
      <c r="D6915" s="44" t="n">
        <v>1</v>
      </c>
      <c r="E6915" s="38" t="n">
        <f aca="false">IFERROR(C6915/D6915,0)</f>
        <v>0</v>
      </c>
      <c r="F6915" s="45" t="n">
        <v>8</v>
      </c>
    </row>
    <row r="6916" customFormat="false" ht="15" hidden="false" customHeight="false" outlineLevel="0" collapsed="false">
      <c r="A6916" s="7" t="s">
        <v>8783</v>
      </c>
      <c r="B6916" s="7" t="s">
        <v>12285</v>
      </c>
      <c r="C6916" s="44" t="n">
        <v>0</v>
      </c>
      <c r="D6916" s="44" t="n">
        <v>1</v>
      </c>
      <c r="E6916" s="38" t="n">
        <f aca="false">IFERROR(C6916/D6916,0)</f>
        <v>0</v>
      </c>
      <c r="F6916" s="45" t="n">
        <v>35</v>
      </c>
    </row>
    <row r="6917" customFormat="false" ht="15" hidden="false" customHeight="false" outlineLevel="0" collapsed="false">
      <c r="A6917" s="7" t="s">
        <v>5298</v>
      </c>
      <c r="B6917" s="7" t="s">
        <v>12280</v>
      </c>
      <c r="C6917" s="44" t="n">
        <v>0</v>
      </c>
      <c r="D6917" s="44" t="n">
        <v>1</v>
      </c>
      <c r="E6917" s="38" t="n">
        <f aca="false">IFERROR(C6917/D6917,0)</f>
        <v>0</v>
      </c>
      <c r="F6917" s="45" t="n">
        <v>19</v>
      </c>
    </row>
    <row r="6918" customFormat="false" ht="15" hidden="false" customHeight="false" outlineLevel="0" collapsed="false">
      <c r="A6918" s="7" t="s">
        <v>6228</v>
      </c>
      <c r="B6918" s="7" t="s">
        <v>12285</v>
      </c>
      <c r="C6918" s="44" t="n">
        <v>0</v>
      </c>
      <c r="D6918" s="44" t="n">
        <v>1</v>
      </c>
      <c r="E6918" s="38" t="n">
        <f aca="false">IFERROR(C6918/D6918,0)</f>
        <v>0</v>
      </c>
      <c r="F6918" s="45" t="n">
        <v>35</v>
      </c>
    </row>
    <row r="6919" customFormat="false" ht="15" hidden="false" customHeight="false" outlineLevel="0" collapsed="false">
      <c r="A6919" s="7" t="s">
        <v>8694</v>
      </c>
      <c r="B6919" s="7" t="s">
        <v>12281</v>
      </c>
      <c r="C6919" s="44" t="n">
        <v>0</v>
      </c>
      <c r="D6919" s="44" t="n">
        <v>1</v>
      </c>
      <c r="E6919" s="38" t="n">
        <f aca="false">IFERROR(C6919/D6919,0)</f>
        <v>0</v>
      </c>
      <c r="F6919" s="45" t="n">
        <v>14</v>
      </c>
    </row>
    <row r="6920" customFormat="false" ht="15" hidden="false" customHeight="false" outlineLevel="0" collapsed="false">
      <c r="A6920" s="7" t="s">
        <v>6676</v>
      </c>
      <c r="B6920" s="7" t="s">
        <v>12285</v>
      </c>
      <c r="C6920" s="44" t="n">
        <v>0</v>
      </c>
      <c r="D6920" s="44" t="n">
        <v>1</v>
      </c>
      <c r="E6920" s="38" t="n">
        <f aca="false">IFERROR(C6920/D6920,0)</f>
        <v>0</v>
      </c>
      <c r="F6920" s="45" t="n">
        <v>24</v>
      </c>
    </row>
    <row r="6921" customFormat="false" ht="15" hidden="false" customHeight="false" outlineLevel="0" collapsed="false">
      <c r="A6921" s="7" t="s">
        <v>8697</v>
      </c>
      <c r="B6921" s="7" t="s">
        <v>12285</v>
      </c>
      <c r="C6921" s="44" t="n">
        <v>0</v>
      </c>
      <c r="D6921" s="44" t="n">
        <v>1</v>
      </c>
      <c r="E6921" s="38" t="n">
        <f aca="false">IFERROR(C6921/D6921,0)</f>
        <v>0</v>
      </c>
      <c r="F6921" s="45" t="n">
        <v>25</v>
      </c>
    </row>
    <row r="6922" customFormat="false" ht="15" hidden="false" customHeight="false" outlineLevel="0" collapsed="false">
      <c r="A6922" s="7" t="s">
        <v>5297</v>
      </c>
      <c r="B6922" s="7" t="s">
        <v>12285</v>
      </c>
      <c r="C6922" s="44" t="n">
        <v>0</v>
      </c>
      <c r="D6922" s="44" t="n">
        <v>1</v>
      </c>
      <c r="E6922" s="38" t="n">
        <f aca="false">IFERROR(C6922/D6922,0)</f>
        <v>0</v>
      </c>
      <c r="F6922" s="45" t="n">
        <v>24</v>
      </c>
    </row>
    <row r="6923" customFormat="false" ht="15" hidden="false" customHeight="false" outlineLevel="0" collapsed="false">
      <c r="A6923" s="7" t="s">
        <v>2931</v>
      </c>
      <c r="B6923" s="7" t="s">
        <v>12307</v>
      </c>
      <c r="C6923" s="44" t="n">
        <v>0</v>
      </c>
      <c r="D6923" s="44" t="n">
        <v>1</v>
      </c>
      <c r="E6923" s="38" t="n">
        <f aca="false">IFERROR(C6923/D6923,0)</f>
        <v>0</v>
      </c>
      <c r="F6923" s="45" t="n">
        <v>40</v>
      </c>
    </row>
    <row r="6924" customFormat="false" ht="15" hidden="false" customHeight="false" outlineLevel="0" collapsed="false">
      <c r="A6924" s="7" t="s">
        <v>7527</v>
      </c>
      <c r="B6924" s="7" t="s">
        <v>12285</v>
      </c>
      <c r="C6924" s="44" t="n">
        <v>0</v>
      </c>
      <c r="D6924" s="44" t="n">
        <v>1</v>
      </c>
      <c r="E6924" s="38" t="n">
        <f aca="false">IFERROR(C6924/D6924,0)</f>
        <v>0</v>
      </c>
      <c r="F6924" s="45" t="n">
        <v>10</v>
      </c>
    </row>
    <row r="6925" customFormat="false" ht="15" hidden="false" customHeight="false" outlineLevel="0" collapsed="false">
      <c r="A6925" s="7" t="s">
        <v>4259</v>
      </c>
      <c r="B6925" s="7" t="s">
        <v>12311</v>
      </c>
      <c r="C6925" s="44" t="n">
        <v>0</v>
      </c>
      <c r="D6925" s="44" t="n">
        <v>1</v>
      </c>
      <c r="E6925" s="38" t="n">
        <f aca="false">IFERROR(C6925/D6925,0)</f>
        <v>0</v>
      </c>
      <c r="F6925" s="45" t="n">
        <v>29</v>
      </c>
    </row>
    <row r="6926" customFormat="false" ht="15" hidden="false" customHeight="false" outlineLevel="0" collapsed="false">
      <c r="A6926" s="7" t="s">
        <v>5922</v>
      </c>
      <c r="B6926" s="7" t="s">
        <v>12285</v>
      </c>
      <c r="C6926" s="44" t="n">
        <v>0</v>
      </c>
      <c r="D6926" s="44" t="n">
        <v>1</v>
      </c>
      <c r="E6926" s="38" t="n">
        <f aca="false">IFERROR(C6926/D6926,0)</f>
        <v>0</v>
      </c>
      <c r="F6926" s="45" t="n">
        <v>20</v>
      </c>
    </row>
    <row r="6927" customFormat="false" ht="15" hidden="false" customHeight="false" outlineLevel="0" collapsed="false">
      <c r="A6927" s="7" t="s">
        <v>4625</v>
      </c>
      <c r="B6927" s="7" t="s">
        <v>12285</v>
      </c>
      <c r="C6927" s="44" t="n">
        <v>0</v>
      </c>
      <c r="D6927" s="44" t="n">
        <v>1</v>
      </c>
      <c r="E6927" s="38" t="n">
        <f aca="false">IFERROR(C6927/D6927,0)</f>
        <v>0</v>
      </c>
      <c r="F6927" s="45" t="n">
        <v>38</v>
      </c>
    </row>
    <row r="6928" customFormat="false" ht="15" hidden="false" customHeight="false" outlineLevel="0" collapsed="false">
      <c r="A6928" s="7" t="s">
        <v>2306</v>
      </c>
      <c r="B6928" s="7" t="s">
        <v>12311</v>
      </c>
      <c r="C6928" s="44" t="n">
        <v>0</v>
      </c>
      <c r="D6928" s="44" t="n">
        <v>1</v>
      </c>
      <c r="E6928" s="38" t="n">
        <f aca="false">IFERROR(C6928/D6928,0)</f>
        <v>0</v>
      </c>
      <c r="F6928" s="45" t="n">
        <v>9</v>
      </c>
    </row>
    <row r="6929" customFormat="false" ht="15" hidden="false" customHeight="false" outlineLevel="0" collapsed="false">
      <c r="A6929" s="7" t="s">
        <v>7693</v>
      </c>
      <c r="B6929" s="7" t="s">
        <v>12285</v>
      </c>
      <c r="C6929" s="44" t="n">
        <v>0</v>
      </c>
      <c r="D6929" s="44" t="n">
        <v>1</v>
      </c>
      <c r="E6929" s="38" t="n">
        <f aca="false">IFERROR(C6929/D6929,0)</f>
        <v>0</v>
      </c>
      <c r="F6929" s="45" t="n">
        <v>31</v>
      </c>
    </row>
    <row r="6930" customFormat="false" ht="15" hidden="false" customHeight="false" outlineLevel="0" collapsed="false">
      <c r="A6930" s="7" t="s">
        <v>2390</v>
      </c>
      <c r="B6930" s="7" t="s">
        <v>12305</v>
      </c>
      <c r="C6930" s="44" t="n">
        <v>0</v>
      </c>
      <c r="D6930" s="44" t="n">
        <v>1</v>
      </c>
      <c r="E6930" s="38" t="n">
        <f aca="false">IFERROR(C6930/D6930,0)</f>
        <v>0</v>
      </c>
      <c r="F6930" s="45" t="n">
        <v>6</v>
      </c>
    </row>
    <row r="6931" customFormat="false" ht="15" hidden="false" customHeight="false" outlineLevel="0" collapsed="false">
      <c r="A6931" s="7" t="s">
        <v>8703</v>
      </c>
      <c r="B6931" s="7" t="s">
        <v>12285</v>
      </c>
      <c r="C6931" s="44" t="n">
        <v>0</v>
      </c>
      <c r="D6931" s="44" t="n">
        <v>1</v>
      </c>
      <c r="E6931" s="38" t="n">
        <f aca="false">IFERROR(C6931/D6931,0)</f>
        <v>0</v>
      </c>
      <c r="F6931" s="45" t="n">
        <v>7</v>
      </c>
    </row>
    <row r="6932" customFormat="false" ht="15" hidden="false" customHeight="false" outlineLevel="0" collapsed="false">
      <c r="A6932" s="7" t="s">
        <v>7542</v>
      </c>
      <c r="B6932" s="7" t="s">
        <v>12304</v>
      </c>
      <c r="C6932" s="44" t="n">
        <v>0</v>
      </c>
      <c r="D6932" s="44" t="n">
        <v>1</v>
      </c>
      <c r="E6932" s="38" t="n">
        <f aca="false">IFERROR(C6932/D6932,0)</f>
        <v>0</v>
      </c>
      <c r="F6932" s="45" t="n">
        <v>46</v>
      </c>
    </row>
    <row r="6933" customFormat="false" ht="15" hidden="false" customHeight="false" outlineLevel="0" collapsed="false">
      <c r="A6933" s="7" t="s">
        <v>3390</v>
      </c>
      <c r="B6933" s="7" t="s">
        <v>12282</v>
      </c>
      <c r="C6933" s="44" t="n">
        <v>0</v>
      </c>
      <c r="D6933" s="44" t="n">
        <v>1</v>
      </c>
      <c r="E6933" s="38" t="n">
        <f aca="false">IFERROR(C6933/D6933,0)</f>
        <v>0</v>
      </c>
      <c r="F6933" s="45" t="n">
        <v>10</v>
      </c>
    </row>
    <row r="6934" customFormat="false" ht="15" hidden="false" customHeight="false" outlineLevel="0" collapsed="false">
      <c r="A6934" s="7" t="s">
        <v>6672</v>
      </c>
      <c r="B6934" s="7" t="s">
        <v>12285</v>
      </c>
      <c r="C6934" s="44" t="n">
        <v>0</v>
      </c>
      <c r="D6934" s="44" t="n">
        <v>1</v>
      </c>
      <c r="E6934" s="38" t="n">
        <f aca="false">IFERROR(C6934/D6934,0)</f>
        <v>0</v>
      </c>
      <c r="F6934" s="45" t="n">
        <v>11</v>
      </c>
    </row>
    <row r="6935" customFormat="false" ht="15" hidden="false" customHeight="false" outlineLevel="0" collapsed="false">
      <c r="A6935" s="7" t="s">
        <v>8755</v>
      </c>
      <c r="B6935" s="7" t="s">
        <v>12286</v>
      </c>
      <c r="C6935" s="44" t="n">
        <v>0</v>
      </c>
      <c r="D6935" s="44" t="n">
        <v>1</v>
      </c>
      <c r="E6935" s="38" t="n">
        <f aca="false">IFERROR(C6935/D6935,0)</f>
        <v>0</v>
      </c>
      <c r="F6935" s="45" t="n">
        <v>9</v>
      </c>
    </row>
    <row r="6936" customFormat="false" ht="15" hidden="false" customHeight="false" outlineLevel="0" collapsed="false">
      <c r="A6936" s="7" t="s">
        <v>8706</v>
      </c>
      <c r="B6936" s="7" t="s">
        <v>12285</v>
      </c>
      <c r="C6936" s="44" t="n">
        <v>0</v>
      </c>
      <c r="D6936" s="44" t="n">
        <v>1</v>
      </c>
      <c r="E6936" s="38" t="n">
        <f aca="false">IFERROR(C6936/D6936,0)</f>
        <v>0</v>
      </c>
      <c r="F6936" s="45" t="n">
        <v>24</v>
      </c>
    </row>
    <row r="6937" customFormat="false" ht="15" hidden="false" customHeight="false" outlineLevel="0" collapsed="false">
      <c r="A6937" s="7" t="s">
        <v>6628</v>
      </c>
      <c r="B6937" s="7" t="s">
        <v>12298</v>
      </c>
      <c r="C6937" s="44" t="n">
        <v>0</v>
      </c>
      <c r="D6937" s="44" t="n">
        <v>1</v>
      </c>
      <c r="E6937" s="38" t="n">
        <f aca="false">IFERROR(C6937/D6937,0)</f>
        <v>0</v>
      </c>
      <c r="F6937" s="45" t="n">
        <v>109</v>
      </c>
    </row>
    <row r="6938" customFormat="false" ht="15" hidden="false" customHeight="false" outlineLevel="0" collapsed="false">
      <c r="A6938" s="7" t="s">
        <v>8743</v>
      </c>
      <c r="B6938" s="7" t="s">
        <v>12285</v>
      </c>
      <c r="C6938" s="44" t="n">
        <v>0</v>
      </c>
      <c r="D6938" s="44" t="n">
        <v>1</v>
      </c>
      <c r="E6938" s="38" t="n">
        <f aca="false">IFERROR(C6938/D6938,0)</f>
        <v>0</v>
      </c>
      <c r="F6938" s="45" t="n">
        <v>7</v>
      </c>
    </row>
    <row r="6939" customFormat="false" ht="15" hidden="false" customHeight="false" outlineLevel="0" collapsed="false">
      <c r="A6939" s="7" t="s">
        <v>7218</v>
      </c>
      <c r="B6939" s="7" t="s">
        <v>12285</v>
      </c>
      <c r="C6939" s="44" t="n">
        <v>0</v>
      </c>
      <c r="D6939" s="44" t="n">
        <v>1</v>
      </c>
      <c r="E6939" s="38" t="n">
        <f aca="false">IFERROR(C6939/D6939,0)</f>
        <v>0</v>
      </c>
      <c r="F6939" s="45" t="n">
        <v>27</v>
      </c>
    </row>
    <row r="6940" customFormat="false" ht="15" hidden="false" customHeight="false" outlineLevel="0" collapsed="false">
      <c r="A6940" s="7" t="s">
        <v>8734</v>
      </c>
      <c r="B6940" s="7" t="s">
        <v>12285</v>
      </c>
      <c r="C6940" s="44" t="n">
        <v>0</v>
      </c>
      <c r="D6940" s="44" t="n">
        <v>1</v>
      </c>
      <c r="E6940" s="38" t="n">
        <f aca="false">IFERROR(C6940/D6940,0)</f>
        <v>0</v>
      </c>
      <c r="F6940" s="45" t="n">
        <v>22</v>
      </c>
    </row>
    <row r="6941" customFormat="false" ht="15" hidden="false" customHeight="false" outlineLevel="0" collapsed="false">
      <c r="A6941" s="7" t="s">
        <v>3098</v>
      </c>
      <c r="B6941" s="7" t="s">
        <v>12281</v>
      </c>
      <c r="C6941" s="44" t="n">
        <v>0</v>
      </c>
      <c r="D6941" s="44" t="n">
        <v>1</v>
      </c>
      <c r="E6941" s="38" t="n">
        <f aca="false">IFERROR(C6941/D6941,0)</f>
        <v>0</v>
      </c>
      <c r="F6941" s="45" t="n">
        <v>11</v>
      </c>
    </row>
    <row r="6942" customFormat="false" ht="15" hidden="false" customHeight="false" outlineLevel="0" collapsed="false">
      <c r="A6942" s="7" t="s">
        <v>7209</v>
      </c>
      <c r="B6942" s="7" t="s">
        <v>12285</v>
      </c>
      <c r="C6942" s="44" t="n">
        <v>0</v>
      </c>
      <c r="D6942" s="44" t="n">
        <v>1</v>
      </c>
      <c r="E6942" s="38" t="n">
        <f aca="false">IFERROR(C6942/D6942,0)</f>
        <v>0</v>
      </c>
      <c r="F6942" s="45" t="n">
        <v>20</v>
      </c>
    </row>
    <row r="6943" customFormat="false" ht="15" hidden="false" customHeight="false" outlineLevel="0" collapsed="false">
      <c r="A6943" s="7" t="s">
        <v>8164</v>
      </c>
      <c r="B6943" s="7" t="s">
        <v>12285</v>
      </c>
      <c r="C6943" s="44" t="n">
        <v>0</v>
      </c>
      <c r="D6943" s="44" t="n">
        <v>1</v>
      </c>
      <c r="E6943" s="38" t="n">
        <f aca="false">IFERROR(C6943/D6943,0)</f>
        <v>0</v>
      </c>
      <c r="F6943" s="45" t="n">
        <v>20</v>
      </c>
    </row>
    <row r="6944" customFormat="false" ht="15" hidden="false" customHeight="false" outlineLevel="0" collapsed="false">
      <c r="A6944" s="7" t="s">
        <v>3248</v>
      </c>
      <c r="B6944" s="7" t="s">
        <v>12289</v>
      </c>
      <c r="C6944" s="44" t="n">
        <v>0</v>
      </c>
      <c r="D6944" s="44" t="n">
        <v>1</v>
      </c>
      <c r="E6944" s="38" t="n">
        <f aca="false">IFERROR(C6944/D6944,0)</f>
        <v>0</v>
      </c>
      <c r="F6944" s="45" t="n">
        <v>11</v>
      </c>
    </row>
    <row r="6945" customFormat="false" ht="15" hidden="false" customHeight="false" outlineLevel="0" collapsed="false">
      <c r="A6945" s="7" t="s">
        <v>7205</v>
      </c>
      <c r="B6945" s="7" t="s">
        <v>12285</v>
      </c>
      <c r="C6945" s="44" t="n">
        <v>0</v>
      </c>
      <c r="D6945" s="44" t="n">
        <v>1</v>
      </c>
      <c r="E6945" s="38" t="n">
        <f aca="false">IFERROR(C6945/D6945,0)</f>
        <v>0</v>
      </c>
      <c r="F6945" s="45" t="n">
        <v>36</v>
      </c>
    </row>
    <row r="6946" customFormat="false" ht="15" hidden="false" customHeight="false" outlineLevel="0" collapsed="false">
      <c r="A6946" s="7" t="s">
        <v>7204</v>
      </c>
      <c r="B6946" s="7" t="s">
        <v>12280</v>
      </c>
      <c r="C6946" s="44" t="n">
        <v>0</v>
      </c>
      <c r="D6946" s="44" t="n">
        <v>1</v>
      </c>
      <c r="E6946" s="38" t="n">
        <f aca="false">IFERROR(C6946/D6946,0)</f>
        <v>0</v>
      </c>
      <c r="F6946" s="45" t="n">
        <v>50</v>
      </c>
    </row>
    <row r="6947" customFormat="false" ht="15" hidden="false" customHeight="false" outlineLevel="0" collapsed="false">
      <c r="A6947" s="7" t="s">
        <v>5266</v>
      </c>
      <c r="B6947" s="7" t="s">
        <v>12318</v>
      </c>
      <c r="C6947" s="44" t="n">
        <v>0</v>
      </c>
      <c r="D6947" s="44" t="n">
        <v>1</v>
      </c>
      <c r="E6947" s="38" t="n">
        <f aca="false">IFERROR(C6947/D6947,0)</f>
        <v>0</v>
      </c>
      <c r="F6947" s="45" t="n">
        <v>40</v>
      </c>
    </row>
    <row r="6948" customFormat="false" ht="15" hidden="false" customHeight="false" outlineLevel="0" collapsed="false">
      <c r="A6948" s="7" t="s">
        <v>5265</v>
      </c>
      <c r="B6948" s="7" t="s">
        <v>12285</v>
      </c>
      <c r="C6948" s="44" t="n">
        <v>0</v>
      </c>
      <c r="D6948" s="44" t="n">
        <v>1</v>
      </c>
      <c r="E6948" s="38" t="n">
        <f aca="false">IFERROR(C6948/D6948,0)</f>
        <v>0</v>
      </c>
      <c r="F6948" s="45" t="n">
        <v>5</v>
      </c>
    </row>
    <row r="6949" customFormat="false" ht="15" hidden="false" customHeight="false" outlineLevel="0" collapsed="false">
      <c r="A6949" s="7" t="s">
        <v>2508</v>
      </c>
      <c r="B6949" s="7" t="s">
        <v>12350</v>
      </c>
      <c r="C6949" s="44" t="n">
        <v>0</v>
      </c>
      <c r="D6949" s="44" t="n">
        <v>1</v>
      </c>
      <c r="E6949" s="38" t="n">
        <f aca="false">IFERROR(C6949/D6949,0)</f>
        <v>0</v>
      </c>
      <c r="F6949" s="45" t="n">
        <v>11</v>
      </c>
    </row>
    <row r="6950" customFormat="false" ht="15" hidden="false" customHeight="false" outlineLevel="0" collapsed="false">
      <c r="A6950" s="7" t="s">
        <v>2965</v>
      </c>
      <c r="B6950" s="7" t="s">
        <v>12291</v>
      </c>
      <c r="C6950" s="44" t="n">
        <v>0</v>
      </c>
      <c r="D6950" s="44" t="n">
        <v>1</v>
      </c>
      <c r="E6950" s="38" t="n">
        <f aca="false">IFERROR(C6950/D6950,0)</f>
        <v>0</v>
      </c>
      <c r="F6950" s="45" t="n">
        <v>57</v>
      </c>
    </row>
    <row r="6951" customFormat="false" ht="15" hidden="false" customHeight="false" outlineLevel="0" collapsed="false">
      <c r="A6951" s="7" t="s">
        <v>3086</v>
      </c>
      <c r="B6951" s="7" t="s">
        <v>12326</v>
      </c>
      <c r="C6951" s="44" t="n">
        <v>0</v>
      </c>
      <c r="D6951" s="44" t="n">
        <v>1</v>
      </c>
      <c r="E6951" s="38" t="n">
        <f aca="false">IFERROR(C6951/D6951,0)</f>
        <v>0</v>
      </c>
      <c r="F6951" s="45" t="n">
        <v>32</v>
      </c>
    </row>
    <row r="6952" customFormat="false" ht="15" hidden="false" customHeight="false" outlineLevel="0" collapsed="false">
      <c r="A6952" s="7" t="s">
        <v>5263</v>
      </c>
      <c r="B6952" s="7" t="s">
        <v>12281</v>
      </c>
      <c r="C6952" s="44" t="n">
        <v>0</v>
      </c>
      <c r="D6952" s="44" t="n">
        <v>1</v>
      </c>
      <c r="E6952" s="38" t="n">
        <f aca="false">IFERROR(C6952/D6952,0)</f>
        <v>0</v>
      </c>
      <c r="F6952" s="45" t="n">
        <v>12</v>
      </c>
    </row>
    <row r="6953" customFormat="false" ht="15" hidden="false" customHeight="false" outlineLevel="0" collapsed="false">
      <c r="A6953" s="7" t="s">
        <v>6661</v>
      </c>
      <c r="B6953" s="7" t="s">
        <v>12285</v>
      </c>
      <c r="C6953" s="44" t="n">
        <v>0</v>
      </c>
      <c r="D6953" s="44" t="n">
        <v>1</v>
      </c>
      <c r="E6953" s="38" t="n">
        <f aca="false">IFERROR(C6953/D6953,0)</f>
        <v>0</v>
      </c>
      <c r="F6953" s="45" t="n">
        <v>51</v>
      </c>
    </row>
    <row r="6954" customFormat="false" ht="15" hidden="false" customHeight="false" outlineLevel="0" collapsed="false">
      <c r="A6954" s="7" t="s">
        <v>8374</v>
      </c>
      <c r="B6954" s="7" t="s">
        <v>12285</v>
      </c>
      <c r="C6954" s="44" t="n">
        <v>0</v>
      </c>
      <c r="D6954" s="44" t="n">
        <v>1</v>
      </c>
      <c r="E6954" s="38" t="n">
        <f aca="false">IFERROR(C6954/D6954,0)</f>
        <v>0</v>
      </c>
      <c r="F6954" s="45" t="n">
        <v>64</v>
      </c>
    </row>
    <row r="6955" customFormat="false" ht="15" hidden="false" customHeight="false" outlineLevel="0" collapsed="false">
      <c r="A6955" s="7" t="s">
        <v>7533</v>
      </c>
      <c r="B6955" s="7" t="s">
        <v>12283</v>
      </c>
      <c r="C6955" s="44" t="n">
        <v>0</v>
      </c>
      <c r="D6955" s="44" t="n">
        <v>1</v>
      </c>
      <c r="E6955" s="38" t="n">
        <f aca="false">IFERROR(C6955/D6955,0)</f>
        <v>0</v>
      </c>
      <c r="F6955" s="45" t="n">
        <v>80</v>
      </c>
    </row>
    <row r="6956" customFormat="false" ht="15" hidden="false" customHeight="false" outlineLevel="0" collapsed="false">
      <c r="A6956" s="7" t="s">
        <v>3405</v>
      </c>
      <c r="B6956" s="7" t="s">
        <v>12293</v>
      </c>
      <c r="C6956" s="44" t="n">
        <v>0</v>
      </c>
      <c r="D6956" s="44" t="n">
        <v>1</v>
      </c>
      <c r="E6956" s="38" t="n">
        <f aca="false">IFERROR(C6956/D6956,0)</f>
        <v>0</v>
      </c>
      <c r="F6956" s="45" t="n">
        <v>84</v>
      </c>
    </row>
    <row r="6957" customFormat="false" ht="15" hidden="false" customHeight="false" outlineLevel="0" collapsed="false">
      <c r="A6957" s="7" t="s">
        <v>2428</v>
      </c>
      <c r="B6957" s="7" t="s">
        <v>12332</v>
      </c>
      <c r="C6957" s="44" t="n">
        <v>0</v>
      </c>
      <c r="D6957" s="44" t="n">
        <v>1</v>
      </c>
      <c r="E6957" s="38" t="n">
        <f aca="false">IFERROR(C6957/D6957,0)</f>
        <v>0</v>
      </c>
      <c r="F6957" s="45" t="n">
        <v>20</v>
      </c>
    </row>
    <row r="6958" customFormat="false" ht="15" hidden="false" customHeight="false" outlineLevel="0" collapsed="false">
      <c r="A6958" s="7" t="s">
        <v>4387</v>
      </c>
      <c r="B6958" s="7" t="s">
        <v>12348</v>
      </c>
      <c r="C6958" s="44" t="n">
        <v>0</v>
      </c>
      <c r="D6958" s="44" t="n">
        <v>1</v>
      </c>
      <c r="E6958" s="38" t="n">
        <f aca="false">IFERROR(C6958/D6958,0)</f>
        <v>0</v>
      </c>
      <c r="F6958" s="45" t="n">
        <v>31</v>
      </c>
    </row>
    <row r="6959" customFormat="false" ht="15" hidden="false" customHeight="false" outlineLevel="0" collapsed="false">
      <c r="A6959" s="7" t="s">
        <v>2336</v>
      </c>
      <c r="B6959" s="7" t="s">
        <v>12286</v>
      </c>
      <c r="C6959" s="44" t="n">
        <v>0</v>
      </c>
      <c r="D6959" s="44" t="n">
        <v>1</v>
      </c>
      <c r="E6959" s="38" t="n">
        <f aca="false">IFERROR(C6959/D6959,0)</f>
        <v>0</v>
      </c>
      <c r="F6959" s="45" t="n">
        <v>26</v>
      </c>
    </row>
    <row r="6960" customFormat="false" ht="15" hidden="false" customHeight="false" outlineLevel="0" collapsed="false">
      <c r="A6960" s="7" t="s">
        <v>7663</v>
      </c>
      <c r="B6960" s="7" t="s">
        <v>12351</v>
      </c>
      <c r="C6960" s="44" t="n">
        <v>0</v>
      </c>
      <c r="D6960" s="44" t="n">
        <v>1</v>
      </c>
      <c r="E6960" s="38" t="n">
        <f aca="false">IFERROR(C6960/D6960,0)</f>
        <v>0</v>
      </c>
      <c r="F6960" s="45" t="n">
        <v>12</v>
      </c>
    </row>
    <row r="6961" customFormat="false" ht="15" hidden="false" customHeight="false" outlineLevel="0" collapsed="false">
      <c r="A6961" s="7" t="s">
        <v>8710</v>
      </c>
      <c r="B6961" s="7" t="s">
        <v>12285</v>
      </c>
      <c r="C6961" s="44" t="n">
        <v>0</v>
      </c>
      <c r="D6961" s="44" t="n">
        <v>1</v>
      </c>
      <c r="E6961" s="38" t="n">
        <f aca="false">IFERROR(C6961/D6961,0)</f>
        <v>0</v>
      </c>
      <c r="F6961" s="45" t="n">
        <v>30</v>
      </c>
    </row>
    <row r="6962" customFormat="false" ht="15" hidden="false" customHeight="false" outlineLevel="0" collapsed="false">
      <c r="A6962" s="7" t="s">
        <v>2307</v>
      </c>
      <c r="B6962" s="7" t="s">
        <v>12294</v>
      </c>
      <c r="C6962" s="44" t="n">
        <v>0</v>
      </c>
      <c r="D6962" s="44" t="n">
        <v>1</v>
      </c>
      <c r="E6962" s="38" t="n">
        <f aca="false">IFERROR(C6962/D6962,0)</f>
        <v>0</v>
      </c>
      <c r="F6962" s="45" t="n">
        <v>9</v>
      </c>
    </row>
    <row r="6963" customFormat="false" ht="15" hidden="false" customHeight="false" outlineLevel="0" collapsed="false">
      <c r="A6963" s="7" t="s">
        <v>7661</v>
      </c>
      <c r="B6963" s="7" t="s">
        <v>12285</v>
      </c>
      <c r="C6963" s="44" t="n">
        <v>0</v>
      </c>
      <c r="D6963" s="44" t="n">
        <v>1</v>
      </c>
      <c r="E6963" s="38" t="n">
        <f aca="false">IFERROR(C6963/D6963,0)</f>
        <v>0</v>
      </c>
      <c r="F6963" s="45" t="n">
        <v>21</v>
      </c>
    </row>
    <row r="6964" customFormat="false" ht="15" hidden="false" customHeight="false" outlineLevel="0" collapsed="false">
      <c r="A6964" s="7" t="s">
        <v>7655</v>
      </c>
      <c r="B6964" s="7" t="s">
        <v>12284</v>
      </c>
      <c r="C6964" s="44" t="n">
        <v>0</v>
      </c>
      <c r="D6964" s="44" t="n">
        <v>1</v>
      </c>
      <c r="E6964" s="38" t="n">
        <f aca="false">IFERROR(C6964/D6964,0)</f>
        <v>0</v>
      </c>
      <c r="F6964" s="45" t="n">
        <v>8</v>
      </c>
    </row>
    <row r="6965" customFormat="false" ht="15" hidden="false" customHeight="false" outlineLevel="0" collapsed="false">
      <c r="A6965" s="7" t="s">
        <v>3472</v>
      </c>
      <c r="B6965" s="7" t="s">
        <v>12288</v>
      </c>
      <c r="C6965" s="44" t="n">
        <v>0</v>
      </c>
      <c r="D6965" s="44" t="n">
        <v>1</v>
      </c>
      <c r="E6965" s="38" t="n">
        <f aca="false">IFERROR(C6965/D6965,0)</f>
        <v>0</v>
      </c>
      <c r="F6965" s="45" t="n">
        <v>49</v>
      </c>
    </row>
    <row r="6966" customFormat="false" ht="15" hidden="false" customHeight="false" outlineLevel="0" collapsed="false">
      <c r="A6966" s="7" t="s">
        <v>2816</v>
      </c>
      <c r="B6966" s="7" t="s">
        <v>12289</v>
      </c>
      <c r="C6966" s="44" t="n">
        <v>0</v>
      </c>
      <c r="D6966" s="44" t="n">
        <v>1</v>
      </c>
      <c r="E6966" s="38" t="n">
        <f aca="false">IFERROR(C6966/D6966,0)</f>
        <v>0</v>
      </c>
      <c r="F6966" s="45" t="n">
        <v>10</v>
      </c>
    </row>
    <row r="6967" customFormat="false" ht="15" hidden="false" customHeight="false" outlineLevel="0" collapsed="false">
      <c r="A6967" s="7" t="s">
        <v>6646</v>
      </c>
      <c r="B6967" s="7" t="s">
        <v>12320</v>
      </c>
      <c r="C6967" s="44" t="n">
        <v>0</v>
      </c>
      <c r="D6967" s="44" t="n">
        <v>1</v>
      </c>
      <c r="E6967" s="38" t="n">
        <f aca="false">IFERROR(C6967/D6967,0)</f>
        <v>0</v>
      </c>
      <c r="F6967" s="45" t="n">
        <v>47</v>
      </c>
    </row>
    <row r="6968" customFormat="false" ht="15" hidden="false" customHeight="false" outlineLevel="0" collapsed="false">
      <c r="A6968" s="7" t="s">
        <v>4500</v>
      </c>
      <c r="B6968" s="7" t="s">
        <v>12306</v>
      </c>
      <c r="C6968" s="44" t="n">
        <v>0</v>
      </c>
      <c r="D6968" s="44" t="n">
        <v>1</v>
      </c>
      <c r="E6968" s="38" t="n">
        <f aca="false">IFERROR(C6968/D6968,0)</f>
        <v>0</v>
      </c>
      <c r="F6968" s="45" t="n">
        <v>18</v>
      </c>
    </row>
    <row r="6969" customFormat="false" ht="15" hidden="false" customHeight="false" outlineLevel="0" collapsed="false">
      <c r="A6969" s="7" t="s">
        <v>6196</v>
      </c>
      <c r="B6969" s="7" t="s">
        <v>12285</v>
      </c>
      <c r="C6969" s="44" t="n">
        <v>0</v>
      </c>
      <c r="D6969" s="44" t="n">
        <v>1</v>
      </c>
      <c r="E6969" s="38" t="n">
        <f aca="false">IFERROR(C6969/D6969,0)</f>
        <v>0</v>
      </c>
      <c r="F6969" s="45" t="n">
        <v>13</v>
      </c>
    </row>
    <row r="6970" customFormat="false" ht="15" hidden="false" customHeight="false" outlineLevel="0" collapsed="false">
      <c r="A6970" s="7" t="s">
        <v>4291</v>
      </c>
      <c r="B6970" s="7" t="s">
        <v>12280</v>
      </c>
      <c r="C6970" s="44" t="n">
        <v>0</v>
      </c>
      <c r="D6970" s="44" t="n">
        <v>1</v>
      </c>
      <c r="E6970" s="38" t="n">
        <f aca="false">IFERROR(C6970/D6970,0)</f>
        <v>0</v>
      </c>
      <c r="F6970" s="45" t="n">
        <v>9</v>
      </c>
    </row>
    <row r="6971" customFormat="false" ht="15" hidden="false" customHeight="false" outlineLevel="0" collapsed="false">
      <c r="A6971" s="7" t="s">
        <v>8727</v>
      </c>
      <c r="B6971" s="7" t="s">
        <v>12285</v>
      </c>
      <c r="C6971" s="44" t="n">
        <v>0</v>
      </c>
      <c r="D6971" s="44" t="n">
        <v>1</v>
      </c>
      <c r="E6971" s="38" t="n">
        <f aca="false">IFERROR(C6971/D6971,0)</f>
        <v>0</v>
      </c>
      <c r="F6971" s="45" t="n">
        <v>40</v>
      </c>
    </row>
    <row r="6972" customFormat="false" ht="15" hidden="false" customHeight="false" outlineLevel="0" collapsed="false">
      <c r="A6972" s="7" t="s">
        <v>6649</v>
      </c>
      <c r="B6972" s="7" t="s">
        <v>12285</v>
      </c>
      <c r="C6972" s="44" t="n">
        <v>0</v>
      </c>
      <c r="D6972" s="44" t="n">
        <v>1</v>
      </c>
      <c r="E6972" s="38" t="n">
        <f aca="false">IFERROR(C6972/D6972,0)</f>
        <v>0</v>
      </c>
      <c r="F6972" s="45" t="n">
        <v>11</v>
      </c>
    </row>
    <row r="6973" customFormat="false" ht="15" hidden="false" customHeight="false" outlineLevel="0" collapsed="false">
      <c r="A6973" s="7" t="s">
        <v>2350</v>
      </c>
      <c r="B6973" s="7" t="s">
        <v>12315</v>
      </c>
      <c r="C6973" s="44" t="n">
        <v>0</v>
      </c>
      <c r="D6973" s="44" t="n">
        <v>1</v>
      </c>
      <c r="E6973" s="38" t="n">
        <f aca="false">IFERROR(C6973/D6973,0)</f>
        <v>0</v>
      </c>
      <c r="F6973" s="45" t="n">
        <v>13</v>
      </c>
    </row>
    <row r="6974" customFormat="false" ht="15" hidden="false" customHeight="false" outlineLevel="0" collapsed="false">
      <c r="A6974" s="7" t="s">
        <v>2444</v>
      </c>
      <c r="B6974" s="7" t="s">
        <v>12304</v>
      </c>
      <c r="C6974" s="44" t="n">
        <v>0</v>
      </c>
      <c r="D6974" s="44" t="n">
        <v>1</v>
      </c>
      <c r="E6974" s="38" t="n">
        <f aca="false">IFERROR(C6974/D6974,0)</f>
        <v>0</v>
      </c>
      <c r="F6974" s="45" t="n">
        <v>11</v>
      </c>
    </row>
    <row r="6975" customFormat="false" ht="15" hidden="false" customHeight="false" outlineLevel="0" collapsed="false">
      <c r="A6975" s="7" t="s">
        <v>6191</v>
      </c>
      <c r="B6975" s="7" t="s">
        <v>12285</v>
      </c>
      <c r="C6975" s="44" t="n">
        <v>0</v>
      </c>
      <c r="D6975" s="44" t="n">
        <v>1</v>
      </c>
      <c r="E6975" s="38" t="n">
        <f aca="false">IFERROR(C6975/D6975,0)</f>
        <v>0</v>
      </c>
      <c r="F6975" s="45" t="n">
        <v>14</v>
      </c>
    </row>
    <row r="6976" customFormat="false" ht="15" hidden="false" customHeight="false" outlineLevel="0" collapsed="false">
      <c r="A6976" s="7" t="s">
        <v>7390</v>
      </c>
      <c r="B6976" s="7" t="s">
        <v>12286</v>
      </c>
      <c r="C6976" s="44" t="n">
        <v>0</v>
      </c>
      <c r="D6976" s="44" t="n">
        <v>1</v>
      </c>
      <c r="E6976" s="38" t="n">
        <f aca="false">IFERROR(C6976/D6976,0)</f>
        <v>0</v>
      </c>
      <c r="F6976" s="45" t="n">
        <v>32</v>
      </c>
    </row>
    <row r="6977" customFormat="false" ht="15" hidden="false" customHeight="false" outlineLevel="0" collapsed="false">
      <c r="A6977" s="7" t="s">
        <v>6188</v>
      </c>
      <c r="B6977" s="7" t="s">
        <v>12280</v>
      </c>
      <c r="C6977" s="44" t="n">
        <v>0</v>
      </c>
      <c r="D6977" s="44" t="n">
        <v>1</v>
      </c>
      <c r="E6977" s="38" t="n">
        <f aca="false">IFERROR(C6977/D6977,0)</f>
        <v>0</v>
      </c>
      <c r="F6977" s="45" t="n">
        <v>11</v>
      </c>
    </row>
    <row r="6978" customFormat="false" ht="15" hidden="false" customHeight="false" outlineLevel="0" collapsed="false">
      <c r="A6978" s="7" t="s">
        <v>959</v>
      </c>
      <c r="B6978" s="7" t="s">
        <v>12323</v>
      </c>
      <c r="C6978" s="44" t="n">
        <v>0</v>
      </c>
      <c r="D6978" s="44" t="n">
        <v>1</v>
      </c>
      <c r="E6978" s="38" t="n">
        <f aca="false">IFERROR(C6978/D6978,0)</f>
        <v>0</v>
      </c>
      <c r="F6978" s="45" t="n">
        <v>8</v>
      </c>
    </row>
    <row r="6979" customFormat="false" ht="15" hidden="false" customHeight="false" outlineLevel="0" collapsed="false">
      <c r="A6979" s="7" t="s">
        <v>5212</v>
      </c>
      <c r="B6979" s="7" t="s">
        <v>12309</v>
      </c>
      <c r="C6979" s="44" t="n">
        <v>0</v>
      </c>
      <c r="D6979" s="44" t="n">
        <v>1</v>
      </c>
      <c r="E6979" s="38" t="n">
        <f aca="false">IFERROR(C6979/D6979,0)</f>
        <v>0</v>
      </c>
      <c r="F6979" s="45" t="n">
        <v>25</v>
      </c>
    </row>
    <row r="6980" customFormat="false" ht="15" hidden="false" customHeight="false" outlineLevel="0" collapsed="false">
      <c r="A6980" s="7" t="s">
        <v>4296</v>
      </c>
      <c r="B6980" s="7" t="s">
        <v>12335</v>
      </c>
      <c r="C6980" s="44" t="n">
        <v>0</v>
      </c>
      <c r="D6980" s="44" t="n">
        <v>1</v>
      </c>
      <c r="E6980" s="38" t="n">
        <f aca="false">IFERROR(C6980/D6980,0)</f>
        <v>0</v>
      </c>
      <c r="F6980" s="45" t="n">
        <v>50</v>
      </c>
    </row>
    <row r="6981" customFormat="false" ht="15" hidden="false" customHeight="false" outlineLevel="0" collapsed="false">
      <c r="A6981" s="7" t="s">
        <v>1002</v>
      </c>
      <c r="B6981" s="7" t="s">
        <v>12358</v>
      </c>
      <c r="C6981" s="44" t="n">
        <v>0</v>
      </c>
      <c r="D6981" s="44" t="n">
        <v>1</v>
      </c>
      <c r="E6981" s="38" t="n">
        <f aca="false">IFERROR(C6981/D6981,0)</f>
        <v>0</v>
      </c>
      <c r="F6981" s="45" t="n">
        <v>44</v>
      </c>
    </row>
    <row r="6982" customFormat="false" ht="15" hidden="false" customHeight="false" outlineLevel="0" collapsed="false">
      <c r="A6982" s="7" t="s">
        <v>5748</v>
      </c>
      <c r="B6982" s="7" t="s">
        <v>12280</v>
      </c>
      <c r="C6982" s="44" t="n">
        <v>0</v>
      </c>
      <c r="D6982" s="44" t="n">
        <v>1</v>
      </c>
      <c r="E6982" s="38" t="n">
        <f aca="false">IFERROR(C6982/D6982,0)</f>
        <v>0</v>
      </c>
      <c r="F6982" s="45" t="n">
        <v>19</v>
      </c>
    </row>
    <row r="6983" customFormat="false" ht="15" hidden="false" customHeight="false" outlineLevel="0" collapsed="false">
      <c r="A6983" s="7" t="s">
        <v>7151</v>
      </c>
      <c r="B6983" s="7" t="s">
        <v>12285</v>
      </c>
      <c r="C6983" s="44" t="n">
        <v>0</v>
      </c>
      <c r="D6983" s="44" t="n">
        <v>1</v>
      </c>
      <c r="E6983" s="38" t="n">
        <f aca="false">IFERROR(C6983/D6983,0)</f>
        <v>0</v>
      </c>
      <c r="F6983" s="45" t="n">
        <v>6</v>
      </c>
    </row>
    <row r="6984" customFormat="false" ht="15" hidden="false" customHeight="false" outlineLevel="0" collapsed="false">
      <c r="A6984" s="7" t="s">
        <v>4611</v>
      </c>
      <c r="B6984" s="7" t="s">
        <v>12285</v>
      </c>
      <c r="C6984" s="44" t="n">
        <v>0</v>
      </c>
      <c r="D6984" s="44" t="n">
        <v>1</v>
      </c>
      <c r="E6984" s="38" t="n">
        <f aca="false">IFERROR(C6984/D6984,0)</f>
        <v>0</v>
      </c>
      <c r="F6984" s="45" t="n">
        <v>18</v>
      </c>
    </row>
    <row r="6985" customFormat="false" ht="15" hidden="false" customHeight="false" outlineLevel="0" collapsed="false">
      <c r="A6985" s="7" t="s">
        <v>5218</v>
      </c>
      <c r="B6985" s="7" t="s">
        <v>12285</v>
      </c>
      <c r="C6985" s="44" t="n">
        <v>0</v>
      </c>
      <c r="D6985" s="44" t="n">
        <v>1</v>
      </c>
      <c r="E6985" s="38" t="n">
        <f aca="false">IFERROR(C6985/D6985,0)</f>
        <v>0</v>
      </c>
      <c r="F6985" s="45" t="n">
        <v>13</v>
      </c>
    </row>
    <row r="6986" customFormat="false" ht="15" hidden="false" customHeight="false" outlineLevel="0" collapsed="false">
      <c r="A6986" s="7" t="s">
        <v>5732</v>
      </c>
      <c r="B6986" s="7" t="s">
        <v>12285</v>
      </c>
      <c r="C6986" s="44" t="n">
        <v>0</v>
      </c>
      <c r="D6986" s="44" t="n">
        <v>1</v>
      </c>
      <c r="E6986" s="38" t="n">
        <f aca="false">IFERROR(C6986/D6986,0)</f>
        <v>0</v>
      </c>
      <c r="F6986" s="45" t="n">
        <v>21</v>
      </c>
    </row>
    <row r="6987" customFormat="false" ht="15" hidden="false" customHeight="false" outlineLevel="0" collapsed="false">
      <c r="A6987" s="7" t="s">
        <v>5219</v>
      </c>
      <c r="B6987" s="7" t="s">
        <v>12358</v>
      </c>
      <c r="C6987" s="44" t="n">
        <v>0</v>
      </c>
      <c r="D6987" s="44" t="n">
        <v>1</v>
      </c>
      <c r="E6987" s="38" t="n">
        <f aca="false">IFERROR(C6987/D6987,0)</f>
        <v>0</v>
      </c>
      <c r="F6987" s="45" t="n">
        <v>36</v>
      </c>
    </row>
    <row r="6988" customFormat="false" ht="15" hidden="false" customHeight="false" outlineLevel="0" collapsed="false">
      <c r="A6988" s="7" t="s">
        <v>3132</v>
      </c>
      <c r="B6988" s="7" t="s">
        <v>12280</v>
      </c>
      <c r="C6988" s="44" t="n">
        <v>0</v>
      </c>
      <c r="D6988" s="44" t="n">
        <v>1</v>
      </c>
      <c r="E6988" s="38" t="n">
        <f aca="false">IFERROR(C6988/D6988,0)</f>
        <v>0</v>
      </c>
      <c r="F6988" s="45" t="n">
        <v>24</v>
      </c>
    </row>
    <row r="6989" customFormat="false" ht="15" hidden="false" customHeight="false" outlineLevel="0" collapsed="false">
      <c r="A6989" s="7" t="s">
        <v>5222</v>
      </c>
      <c r="B6989" s="7" t="s">
        <v>12285</v>
      </c>
      <c r="C6989" s="44" t="n">
        <v>0</v>
      </c>
      <c r="D6989" s="44" t="n">
        <v>1</v>
      </c>
      <c r="E6989" s="38" t="n">
        <f aca="false">IFERROR(C6989/D6989,0)</f>
        <v>0</v>
      </c>
      <c r="F6989" s="45" t="n">
        <v>27</v>
      </c>
    </row>
    <row r="6990" customFormat="false" ht="15" hidden="false" customHeight="false" outlineLevel="0" collapsed="false">
      <c r="A6990" s="7" t="s">
        <v>2304</v>
      </c>
      <c r="B6990" s="7" t="s">
        <v>12403</v>
      </c>
      <c r="C6990" s="44" t="n">
        <v>0</v>
      </c>
      <c r="D6990" s="44" t="n">
        <v>1</v>
      </c>
      <c r="E6990" s="38" t="n">
        <f aca="false">IFERROR(C6990/D6990,0)</f>
        <v>0</v>
      </c>
      <c r="F6990" s="45" t="n">
        <v>14</v>
      </c>
    </row>
    <row r="6991" customFormat="false" ht="15" hidden="false" customHeight="false" outlineLevel="0" collapsed="false">
      <c r="A6991" s="7" t="s">
        <v>2521</v>
      </c>
      <c r="B6991" s="7" t="s">
        <v>12311</v>
      </c>
      <c r="C6991" s="44" t="n">
        <v>0</v>
      </c>
      <c r="D6991" s="44" t="n">
        <v>1</v>
      </c>
      <c r="E6991" s="38" t="n">
        <f aca="false">IFERROR(C6991/D6991,0)</f>
        <v>0</v>
      </c>
      <c r="F6991" s="45" t="n">
        <v>6</v>
      </c>
    </row>
    <row r="6992" customFormat="false" ht="15" hidden="false" customHeight="false" outlineLevel="0" collapsed="false">
      <c r="A6992" s="7" t="s">
        <v>2362</v>
      </c>
      <c r="B6992" s="7" t="s">
        <v>12288</v>
      </c>
      <c r="C6992" s="44" t="n">
        <v>0</v>
      </c>
      <c r="D6992" s="44" t="n">
        <v>1</v>
      </c>
      <c r="E6992" s="38" t="n">
        <f aca="false">IFERROR(C6992/D6992,0)</f>
        <v>0</v>
      </c>
      <c r="F6992" s="45" t="n">
        <v>26</v>
      </c>
    </row>
    <row r="6993" customFormat="false" ht="15" hidden="false" customHeight="false" outlineLevel="0" collapsed="false">
      <c r="A6993" s="7" t="s">
        <v>3128</v>
      </c>
      <c r="B6993" s="7" t="s">
        <v>12280</v>
      </c>
      <c r="C6993" s="44" t="n">
        <v>0</v>
      </c>
      <c r="D6993" s="44" t="n">
        <v>1</v>
      </c>
      <c r="E6993" s="38" t="n">
        <f aca="false">IFERROR(C6993/D6993,0)</f>
        <v>0</v>
      </c>
      <c r="F6993" s="45" t="n">
        <v>29</v>
      </c>
    </row>
    <row r="6994" customFormat="false" ht="15" hidden="false" customHeight="false" outlineLevel="0" collapsed="false">
      <c r="A6994" s="7" t="s">
        <v>5930</v>
      </c>
      <c r="B6994" s="7" t="s">
        <v>12305</v>
      </c>
      <c r="C6994" s="44" t="n">
        <v>0</v>
      </c>
      <c r="D6994" s="44" t="n">
        <v>1</v>
      </c>
      <c r="E6994" s="38" t="n">
        <f aca="false">IFERROR(C6994/D6994,0)</f>
        <v>0</v>
      </c>
      <c r="F6994" s="45" t="n">
        <v>44</v>
      </c>
    </row>
    <row r="6995" customFormat="false" ht="15" hidden="false" customHeight="false" outlineLevel="0" collapsed="false">
      <c r="A6995" s="7" t="s">
        <v>1195</v>
      </c>
      <c r="B6995" s="7" t="s">
        <v>12285</v>
      </c>
      <c r="C6995" s="44" t="n">
        <v>0</v>
      </c>
      <c r="D6995" s="44" t="n">
        <v>1</v>
      </c>
      <c r="E6995" s="38" t="n">
        <f aca="false">IFERROR(C6995/D6995,0)</f>
        <v>0</v>
      </c>
      <c r="F6995" s="45" t="n">
        <v>25</v>
      </c>
    </row>
    <row r="6996" customFormat="false" ht="15" hidden="false" customHeight="false" outlineLevel="0" collapsed="false">
      <c r="A6996" s="7" t="s">
        <v>7607</v>
      </c>
      <c r="B6996" s="7" t="s">
        <v>12366</v>
      </c>
      <c r="C6996" s="44" t="n">
        <v>0</v>
      </c>
      <c r="D6996" s="44" t="n">
        <v>1</v>
      </c>
      <c r="E6996" s="38" t="n">
        <f aca="false">IFERROR(C6996/D6996,0)</f>
        <v>0</v>
      </c>
      <c r="F6996" s="45" t="n">
        <v>11</v>
      </c>
    </row>
    <row r="6997" customFormat="false" ht="15" hidden="false" customHeight="false" outlineLevel="0" collapsed="false">
      <c r="A6997" s="7" t="s">
        <v>2486</v>
      </c>
      <c r="B6997" s="7" t="s">
        <v>12312</v>
      </c>
      <c r="C6997" s="44" t="n">
        <v>0</v>
      </c>
      <c r="D6997" s="44" t="n">
        <v>1</v>
      </c>
      <c r="E6997" s="38" t="n">
        <f aca="false">IFERROR(C6997/D6997,0)</f>
        <v>0</v>
      </c>
      <c r="F6997" s="45" t="n">
        <v>46</v>
      </c>
    </row>
    <row r="6998" customFormat="false" ht="15" hidden="false" customHeight="false" outlineLevel="0" collapsed="false">
      <c r="A6998" s="7" t="s">
        <v>5125</v>
      </c>
      <c r="B6998" s="7" t="s">
        <v>12284</v>
      </c>
      <c r="C6998" s="44" t="n">
        <v>0</v>
      </c>
      <c r="D6998" s="44" t="n">
        <v>1</v>
      </c>
      <c r="E6998" s="38" t="n">
        <f aca="false">IFERROR(C6998/D6998,0)</f>
        <v>0</v>
      </c>
      <c r="F6998" s="45" t="n">
        <v>52</v>
      </c>
    </row>
    <row r="6999" customFormat="false" ht="15" hidden="false" customHeight="false" outlineLevel="0" collapsed="false">
      <c r="A6999" s="7" t="s">
        <v>3593</v>
      </c>
      <c r="B6999" s="7" t="s">
        <v>12280</v>
      </c>
      <c r="C6999" s="44" t="n">
        <v>0</v>
      </c>
      <c r="D6999" s="44" t="n">
        <v>1</v>
      </c>
      <c r="E6999" s="38" t="n">
        <f aca="false">IFERROR(C6999/D6999,0)</f>
        <v>0</v>
      </c>
      <c r="F6999" s="45" t="n">
        <v>26</v>
      </c>
    </row>
    <row r="7000" customFormat="false" ht="15" hidden="false" customHeight="false" outlineLevel="0" collapsed="false">
      <c r="A7000" s="7" t="s">
        <v>5693</v>
      </c>
      <c r="B7000" s="7" t="s">
        <v>12285</v>
      </c>
      <c r="C7000" s="44" t="n">
        <v>0</v>
      </c>
      <c r="D7000" s="44" t="n">
        <v>1</v>
      </c>
      <c r="E7000" s="38" t="n">
        <f aca="false">IFERROR(C7000/D7000,0)</f>
        <v>0</v>
      </c>
      <c r="F7000" s="45" t="n">
        <v>26</v>
      </c>
    </row>
    <row r="7001" customFormat="false" ht="15" hidden="false" customHeight="false" outlineLevel="0" collapsed="false">
      <c r="A7001" s="7" t="s">
        <v>2722</v>
      </c>
      <c r="B7001" s="7" t="s">
        <v>12285</v>
      </c>
      <c r="C7001" s="44" t="n">
        <v>0</v>
      </c>
      <c r="D7001" s="44" t="n">
        <v>1</v>
      </c>
      <c r="E7001" s="38" t="n">
        <f aca="false">IFERROR(C7001/D7001,0)</f>
        <v>0</v>
      </c>
      <c r="F7001" s="45" t="n">
        <v>17</v>
      </c>
    </row>
    <row r="7002" customFormat="false" ht="15" hidden="false" customHeight="false" outlineLevel="0" collapsed="false">
      <c r="A7002" s="7" t="s">
        <v>6180</v>
      </c>
      <c r="B7002" s="7" t="s">
        <v>12285</v>
      </c>
      <c r="C7002" s="44" t="n">
        <v>0</v>
      </c>
      <c r="D7002" s="44" t="n">
        <v>1</v>
      </c>
      <c r="E7002" s="38" t="n">
        <f aca="false">IFERROR(C7002/D7002,0)</f>
        <v>0</v>
      </c>
      <c r="F7002" s="45" t="n">
        <v>27</v>
      </c>
    </row>
    <row r="7003" customFormat="false" ht="15" hidden="false" customHeight="false" outlineLevel="0" collapsed="false">
      <c r="A7003" s="7" t="s">
        <v>2589</v>
      </c>
      <c r="B7003" s="7" t="s">
        <v>12281</v>
      </c>
      <c r="C7003" s="44" t="n">
        <v>0</v>
      </c>
      <c r="D7003" s="44" t="n">
        <v>1</v>
      </c>
      <c r="E7003" s="38" t="n">
        <f aca="false">IFERROR(C7003/D7003,0)</f>
        <v>0</v>
      </c>
      <c r="F7003" s="45" t="n">
        <v>30</v>
      </c>
    </row>
    <row r="7004" customFormat="false" ht="15" hidden="false" customHeight="false" outlineLevel="0" collapsed="false">
      <c r="A7004" s="7" t="s">
        <v>5226</v>
      </c>
      <c r="B7004" s="7" t="s">
        <v>12288</v>
      </c>
      <c r="C7004" s="44" t="n">
        <v>0</v>
      </c>
      <c r="D7004" s="44" t="n">
        <v>1</v>
      </c>
      <c r="E7004" s="38" t="n">
        <f aca="false">IFERROR(C7004/D7004,0)</f>
        <v>0</v>
      </c>
      <c r="F7004" s="45" t="n">
        <v>40</v>
      </c>
    </row>
    <row r="7005" customFormat="false" ht="15" hidden="false" customHeight="false" outlineLevel="0" collapsed="false">
      <c r="A7005" s="7" t="s">
        <v>5697</v>
      </c>
      <c r="B7005" s="7" t="s">
        <v>12321</v>
      </c>
      <c r="C7005" s="44" t="n">
        <v>0</v>
      </c>
      <c r="D7005" s="44" t="n">
        <v>1</v>
      </c>
      <c r="E7005" s="38" t="n">
        <f aca="false">IFERROR(C7005/D7005,0)</f>
        <v>0</v>
      </c>
      <c r="F7005" s="45" t="n">
        <v>11</v>
      </c>
    </row>
    <row r="7006" customFormat="false" ht="15" hidden="false" customHeight="false" outlineLevel="0" collapsed="false">
      <c r="A7006" s="7" t="s">
        <v>2974</v>
      </c>
      <c r="B7006" s="7" t="s">
        <v>12286</v>
      </c>
      <c r="C7006" s="44" t="n">
        <v>0</v>
      </c>
      <c r="D7006" s="44" t="n">
        <v>1</v>
      </c>
      <c r="E7006" s="38" t="n">
        <f aca="false">IFERROR(C7006/D7006,0)</f>
        <v>0</v>
      </c>
      <c r="F7006" s="45" t="n">
        <v>14</v>
      </c>
    </row>
    <row r="7007" customFormat="false" ht="15" hidden="false" customHeight="false" outlineLevel="0" collapsed="false">
      <c r="A7007" s="7" t="s">
        <v>8666</v>
      </c>
      <c r="B7007" s="7" t="s">
        <v>12309</v>
      </c>
      <c r="C7007" s="44" t="n">
        <v>0</v>
      </c>
      <c r="D7007" s="44" t="n">
        <v>1</v>
      </c>
      <c r="E7007" s="38" t="n">
        <f aca="false">IFERROR(C7007/D7007,0)</f>
        <v>0</v>
      </c>
      <c r="F7007" s="45" t="n">
        <v>47</v>
      </c>
    </row>
    <row r="7008" customFormat="false" ht="15" hidden="false" customHeight="false" outlineLevel="0" collapsed="false">
      <c r="A7008" s="7" t="s">
        <v>3736</v>
      </c>
      <c r="B7008" s="7" t="s">
        <v>12281</v>
      </c>
      <c r="C7008" s="44" t="n">
        <v>0</v>
      </c>
      <c r="D7008" s="44" t="n">
        <v>1</v>
      </c>
      <c r="E7008" s="38" t="n">
        <f aca="false">IFERROR(C7008/D7008,0)</f>
        <v>0</v>
      </c>
      <c r="F7008" s="45" t="n">
        <v>6</v>
      </c>
    </row>
    <row r="7009" customFormat="false" ht="15" hidden="false" customHeight="false" outlineLevel="0" collapsed="false">
      <c r="A7009" s="7" t="s">
        <v>2894</v>
      </c>
      <c r="B7009" s="7" t="s">
        <v>12293</v>
      </c>
      <c r="C7009" s="44" t="n">
        <v>0</v>
      </c>
      <c r="D7009" s="44" t="n">
        <v>1</v>
      </c>
      <c r="E7009" s="38" t="n">
        <f aca="false">IFERROR(C7009/D7009,0)</f>
        <v>0</v>
      </c>
      <c r="F7009" s="45" t="n">
        <v>48</v>
      </c>
    </row>
    <row r="7010" customFormat="false" ht="15" hidden="false" customHeight="false" outlineLevel="0" collapsed="false">
      <c r="A7010" s="7" t="s">
        <v>7651</v>
      </c>
      <c r="B7010" s="7" t="s">
        <v>12285</v>
      </c>
      <c r="C7010" s="44" t="n">
        <v>0</v>
      </c>
      <c r="D7010" s="44" t="n">
        <v>1</v>
      </c>
      <c r="E7010" s="38" t="n">
        <f aca="false">IFERROR(C7010/D7010,0)</f>
        <v>0</v>
      </c>
      <c r="F7010" s="45" t="n">
        <v>14</v>
      </c>
    </row>
    <row r="7011" customFormat="false" ht="15" hidden="false" customHeight="false" outlineLevel="0" collapsed="false">
      <c r="A7011" s="7" t="s">
        <v>2302</v>
      </c>
      <c r="B7011" s="7" t="s">
        <v>12311</v>
      </c>
      <c r="C7011" s="44" t="n">
        <v>0</v>
      </c>
      <c r="D7011" s="44" t="n">
        <v>1</v>
      </c>
      <c r="E7011" s="38" t="n">
        <f aca="false">IFERROR(C7011/D7011,0)</f>
        <v>0</v>
      </c>
      <c r="F7011" s="45" t="n">
        <v>9</v>
      </c>
    </row>
    <row r="7012" customFormat="false" ht="15" hidden="false" customHeight="false" outlineLevel="0" collapsed="false">
      <c r="A7012" s="7" t="s">
        <v>3491</v>
      </c>
      <c r="B7012" s="7" t="s">
        <v>12280</v>
      </c>
      <c r="C7012" s="44" t="n">
        <v>0</v>
      </c>
      <c r="D7012" s="44" t="n">
        <v>1</v>
      </c>
      <c r="E7012" s="38" t="n">
        <f aca="false">IFERROR(C7012/D7012,0)</f>
        <v>0</v>
      </c>
      <c r="F7012" s="45" t="n">
        <v>13</v>
      </c>
    </row>
    <row r="7013" customFormat="false" ht="15" hidden="false" customHeight="false" outlineLevel="0" collapsed="false">
      <c r="A7013" s="7" t="s">
        <v>1006</v>
      </c>
      <c r="B7013" s="7" t="s">
        <v>12280</v>
      </c>
      <c r="C7013" s="44" t="n">
        <v>0</v>
      </c>
      <c r="D7013" s="44" t="n">
        <v>1</v>
      </c>
      <c r="E7013" s="38" t="n">
        <f aca="false">IFERROR(C7013/D7013,0)</f>
        <v>0</v>
      </c>
      <c r="F7013" s="45" t="n">
        <v>8</v>
      </c>
    </row>
    <row r="7014" customFormat="false" ht="15" hidden="false" customHeight="false" outlineLevel="0" collapsed="false">
      <c r="A7014" s="7" t="s">
        <v>3580</v>
      </c>
      <c r="B7014" s="7" t="s">
        <v>12281</v>
      </c>
      <c r="C7014" s="44" t="n">
        <v>0</v>
      </c>
      <c r="D7014" s="44" t="n">
        <v>1</v>
      </c>
      <c r="E7014" s="38" t="n">
        <f aca="false">IFERROR(C7014/D7014,0)</f>
        <v>0</v>
      </c>
      <c r="F7014" s="45" t="n">
        <v>7</v>
      </c>
    </row>
    <row r="7015" customFormat="false" ht="15" hidden="false" customHeight="false" outlineLevel="0" collapsed="false">
      <c r="A7015" s="7" t="s">
        <v>7159</v>
      </c>
      <c r="B7015" s="7" t="s">
        <v>12280</v>
      </c>
      <c r="C7015" s="44" t="n">
        <v>0</v>
      </c>
      <c r="D7015" s="44" t="n">
        <v>1</v>
      </c>
      <c r="E7015" s="38" t="n">
        <f aca="false">IFERROR(C7015/D7015,0)</f>
        <v>0</v>
      </c>
      <c r="F7015" s="45" t="n">
        <v>8</v>
      </c>
    </row>
    <row r="7016" customFormat="false" ht="15" hidden="false" customHeight="false" outlineLevel="0" collapsed="false">
      <c r="A7016" s="7" t="s">
        <v>5706</v>
      </c>
      <c r="B7016" s="7" t="s">
        <v>12284</v>
      </c>
      <c r="C7016" s="44" t="n">
        <v>0</v>
      </c>
      <c r="D7016" s="44" t="n">
        <v>1</v>
      </c>
      <c r="E7016" s="38" t="n">
        <f aca="false">IFERROR(C7016/D7016,0)</f>
        <v>0</v>
      </c>
      <c r="F7016" s="45" t="n">
        <v>57</v>
      </c>
    </row>
    <row r="7017" customFormat="false" ht="15" hidden="false" customHeight="false" outlineLevel="0" collapsed="false">
      <c r="A7017" s="7" t="s">
        <v>2497</v>
      </c>
      <c r="B7017" s="7" t="s">
        <v>12283</v>
      </c>
      <c r="C7017" s="44" t="n">
        <v>0</v>
      </c>
      <c r="D7017" s="44" t="n">
        <v>1</v>
      </c>
      <c r="E7017" s="38" t="n">
        <f aca="false">IFERROR(C7017/D7017,0)</f>
        <v>0</v>
      </c>
      <c r="F7017" s="45" t="n">
        <v>3</v>
      </c>
    </row>
    <row r="7018" customFormat="false" ht="15" hidden="false" customHeight="false" outlineLevel="0" collapsed="false">
      <c r="A7018" s="7" t="s">
        <v>2405</v>
      </c>
      <c r="B7018" s="7" t="s">
        <v>12294</v>
      </c>
      <c r="C7018" s="44" t="n">
        <v>0</v>
      </c>
      <c r="D7018" s="44" t="n">
        <v>1</v>
      </c>
      <c r="E7018" s="38" t="n">
        <f aca="false">IFERROR(C7018/D7018,0)</f>
        <v>0</v>
      </c>
      <c r="F7018" s="45" t="n">
        <v>8</v>
      </c>
    </row>
    <row r="7019" customFormat="false" ht="15" hidden="false" customHeight="false" outlineLevel="0" collapsed="false">
      <c r="A7019" s="7" t="s">
        <v>2300</v>
      </c>
      <c r="B7019" s="7" t="s">
        <v>12300</v>
      </c>
      <c r="C7019" s="44" t="n">
        <v>0</v>
      </c>
      <c r="D7019" s="44" t="n">
        <v>1</v>
      </c>
      <c r="E7019" s="38" t="n">
        <f aca="false">IFERROR(C7019/D7019,0)</f>
        <v>0</v>
      </c>
      <c r="F7019" s="45" t="n">
        <v>7</v>
      </c>
    </row>
    <row r="7020" customFormat="false" ht="15" hidden="false" customHeight="false" outlineLevel="0" collapsed="false">
      <c r="A7020" s="7" t="s">
        <v>3740</v>
      </c>
      <c r="B7020" s="7" t="s">
        <v>12288</v>
      </c>
      <c r="C7020" s="44" t="n">
        <v>0</v>
      </c>
      <c r="D7020" s="44" t="n">
        <v>1</v>
      </c>
      <c r="E7020" s="38" t="n">
        <f aca="false">IFERROR(C7020/D7020,0)</f>
        <v>0</v>
      </c>
      <c r="F7020" s="45" t="n">
        <v>24</v>
      </c>
    </row>
    <row r="7021" customFormat="false" ht="15" hidden="false" customHeight="false" outlineLevel="0" collapsed="false">
      <c r="A7021" s="7" t="s">
        <v>2320</v>
      </c>
      <c r="B7021" s="7" t="s">
        <v>12282</v>
      </c>
      <c r="C7021" s="44" t="n">
        <v>0</v>
      </c>
      <c r="D7021" s="44" t="n">
        <v>1</v>
      </c>
      <c r="E7021" s="38" t="n">
        <f aca="false">IFERROR(C7021/D7021,0)</f>
        <v>0</v>
      </c>
      <c r="F7021" s="45" t="n">
        <v>7</v>
      </c>
    </row>
    <row r="7022" customFormat="false" ht="15" hidden="false" customHeight="false" outlineLevel="0" collapsed="false">
      <c r="A7022" s="7" t="s">
        <v>2940</v>
      </c>
      <c r="B7022" s="7" t="s">
        <v>12286</v>
      </c>
      <c r="C7022" s="44" t="n">
        <v>0</v>
      </c>
      <c r="D7022" s="44" t="n">
        <v>1</v>
      </c>
      <c r="E7022" s="38" t="n">
        <f aca="false">IFERROR(C7022/D7022,0)</f>
        <v>0</v>
      </c>
      <c r="F7022" s="45" t="n">
        <v>10</v>
      </c>
    </row>
    <row r="7023" customFormat="false" ht="15" hidden="false" customHeight="false" outlineLevel="0" collapsed="false">
      <c r="A7023" s="7" t="s">
        <v>2362</v>
      </c>
      <c r="B7023" s="7" t="s">
        <v>12287</v>
      </c>
      <c r="C7023" s="44" t="n">
        <v>0</v>
      </c>
      <c r="D7023" s="44" t="n">
        <v>1</v>
      </c>
      <c r="E7023" s="38" t="n">
        <f aca="false">IFERROR(C7023/D7023,0)</f>
        <v>0</v>
      </c>
      <c r="F7023" s="45" t="n">
        <v>28</v>
      </c>
    </row>
    <row r="7024" customFormat="false" ht="15" hidden="false" customHeight="false" outlineLevel="0" collapsed="false">
      <c r="A7024" s="7" t="s">
        <v>2423</v>
      </c>
      <c r="B7024" s="7" t="s">
        <v>12362</v>
      </c>
      <c r="C7024" s="44" t="n">
        <v>0</v>
      </c>
      <c r="D7024" s="44" t="n">
        <v>1</v>
      </c>
      <c r="E7024" s="38" t="n">
        <f aca="false">IFERROR(C7024/D7024,0)</f>
        <v>0</v>
      </c>
      <c r="F7024" s="45" t="n">
        <v>27</v>
      </c>
    </row>
    <row r="7025" customFormat="false" ht="15" hidden="false" customHeight="false" outlineLevel="0" collapsed="false">
      <c r="A7025" s="7" t="s">
        <v>3259</v>
      </c>
      <c r="B7025" s="7" t="s">
        <v>12284</v>
      </c>
      <c r="C7025" s="44" t="n">
        <v>0</v>
      </c>
      <c r="D7025" s="44" t="n">
        <v>1</v>
      </c>
      <c r="E7025" s="38" t="n">
        <f aca="false">IFERROR(C7025/D7025,0)</f>
        <v>0</v>
      </c>
      <c r="F7025" s="45" t="n">
        <v>35</v>
      </c>
    </row>
    <row r="7026" customFormat="false" ht="15" hidden="false" customHeight="false" outlineLevel="0" collapsed="false">
      <c r="A7026" s="7" t="s">
        <v>7671</v>
      </c>
      <c r="B7026" s="7" t="s">
        <v>12330</v>
      </c>
      <c r="C7026" s="44" t="n">
        <v>0</v>
      </c>
      <c r="D7026" s="44" t="n">
        <v>1</v>
      </c>
      <c r="E7026" s="38" t="n">
        <f aca="false">IFERROR(C7026/D7026,0)</f>
        <v>0</v>
      </c>
      <c r="F7026" s="45" t="n">
        <v>51</v>
      </c>
    </row>
    <row r="7027" customFormat="false" ht="15" hidden="false" customHeight="false" outlineLevel="0" collapsed="false">
      <c r="A7027" s="7" t="s">
        <v>4877</v>
      </c>
      <c r="B7027" s="7" t="s">
        <v>12280</v>
      </c>
      <c r="C7027" s="44" t="n">
        <v>0</v>
      </c>
      <c r="D7027" s="44" t="n">
        <v>1</v>
      </c>
      <c r="E7027" s="38" t="n">
        <f aca="false">IFERROR(C7027/D7027,0)</f>
        <v>0</v>
      </c>
      <c r="F7027" s="45" t="n">
        <v>50</v>
      </c>
    </row>
    <row r="7028" customFormat="false" ht="15" hidden="false" customHeight="false" outlineLevel="0" collapsed="false">
      <c r="A7028" s="7" t="s">
        <v>7675</v>
      </c>
      <c r="B7028" s="7" t="s">
        <v>12307</v>
      </c>
      <c r="C7028" s="44" t="n">
        <v>0</v>
      </c>
      <c r="D7028" s="44" t="n">
        <v>1</v>
      </c>
      <c r="E7028" s="38" t="n">
        <f aca="false">IFERROR(C7028/D7028,0)</f>
        <v>0</v>
      </c>
      <c r="F7028" s="45" t="n">
        <v>55</v>
      </c>
    </row>
    <row r="7029" customFormat="false" ht="15" hidden="false" customHeight="false" outlineLevel="0" collapsed="false">
      <c r="A7029" s="7" t="s">
        <v>3763</v>
      </c>
      <c r="B7029" s="7" t="s">
        <v>12280</v>
      </c>
      <c r="C7029" s="44" t="n">
        <v>0</v>
      </c>
      <c r="D7029" s="44" t="n">
        <v>1</v>
      </c>
      <c r="E7029" s="38" t="n">
        <f aca="false">IFERROR(C7029/D7029,0)</f>
        <v>0</v>
      </c>
      <c r="F7029" s="45" t="n">
        <v>9</v>
      </c>
    </row>
    <row r="7030" customFormat="false" ht="15" hidden="false" customHeight="false" outlineLevel="0" collapsed="false">
      <c r="A7030" s="7" t="s">
        <v>7677</v>
      </c>
      <c r="B7030" s="7" t="s">
        <v>12330</v>
      </c>
      <c r="C7030" s="44" t="n">
        <v>0</v>
      </c>
      <c r="D7030" s="44" t="n">
        <v>1</v>
      </c>
      <c r="E7030" s="38" t="n">
        <f aca="false">IFERROR(C7030/D7030,0)</f>
        <v>0</v>
      </c>
      <c r="F7030" s="45" t="n">
        <v>56</v>
      </c>
    </row>
    <row r="7031" customFormat="false" ht="15" hidden="false" customHeight="false" outlineLevel="0" collapsed="false">
      <c r="A7031" s="7" t="s">
        <v>6586</v>
      </c>
      <c r="B7031" s="7" t="s">
        <v>12280</v>
      </c>
      <c r="C7031" s="44" t="n">
        <v>0</v>
      </c>
      <c r="D7031" s="44" t="n">
        <v>1</v>
      </c>
      <c r="E7031" s="38" t="n">
        <f aca="false">IFERROR(C7031/D7031,0)</f>
        <v>0</v>
      </c>
      <c r="F7031" s="45" t="n">
        <v>23</v>
      </c>
    </row>
    <row r="7032" customFormat="false" ht="15" hidden="false" customHeight="false" outlineLevel="0" collapsed="false">
      <c r="A7032" s="7" t="s">
        <v>2401</v>
      </c>
      <c r="B7032" s="7" t="s">
        <v>12404</v>
      </c>
      <c r="C7032" s="44" t="n">
        <v>0</v>
      </c>
      <c r="D7032" s="44" t="n">
        <v>1</v>
      </c>
      <c r="E7032" s="38" t="n">
        <f aca="false">IFERROR(C7032/D7032,0)</f>
        <v>0</v>
      </c>
      <c r="F7032" s="45" t="n">
        <v>10</v>
      </c>
    </row>
    <row r="7033" customFormat="false" ht="15" hidden="false" customHeight="false" outlineLevel="0" collapsed="false">
      <c r="A7033" s="7" t="s">
        <v>5709</v>
      </c>
      <c r="B7033" s="7" t="s">
        <v>12311</v>
      </c>
      <c r="C7033" s="44" t="n">
        <v>0</v>
      </c>
      <c r="D7033" s="44" t="n">
        <v>1</v>
      </c>
      <c r="E7033" s="38" t="n">
        <f aca="false">IFERROR(C7033/D7033,0)</f>
        <v>0</v>
      </c>
      <c r="F7033" s="45" t="n">
        <v>29</v>
      </c>
    </row>
    <row r="7034" customFormat="false" ht="15" hidden="false" customHeight="false" outlineLevel="0" collapsed="false">
      <c r="A7034" s="7" t="s">
        <v>4863</v>
      </c>
      <c r="B7034" s="7" t="s">
        <v>12286</v>
      </c>
      <c r="C7034" s="44" t="n">
        <v>0</v>
      </c>
      <c r="D7034" s="44" t="n">
        <v>1</v>
      </c>
      <c r="E7034" s="38" t="n">
        <f aca="false">IFERROR(C7034/D7034,0)</f>
        <v>0</v>
      </c>
      <c r="F7034" s="45" t="n">
        <v>4</v>
      </c>
    </row>
    <row r="7035" customFormat="false" ht="15" hidden="false" customHeight="false" outlineLevel="0" collapsed="false">
      <c r="A7035" s="7" t="s">
        <v>6209</v>
      </c>
      <c r="B7035" s="7" t="s">
        <v>12280</v>
      </c>
      <c r="C7035" s="44" t="n">
        <v>0</v>
      </c>
      <c r="D7035" s="44" t="n">
        <v>1</v>
      </c>
      <c r="E7035" s="38" t="n">
        <f aca="false">IFERROR(C7035/D7035,0)</f>
        <v>0</v>
      </c>
      <c r="F7035" s="45" t="n">
        <v>13</v>
      </c>
    </row>
    <row r="7036" customFormat="false" ht="15" hidden="false" customHeight="false" outlineLevel="0" collapsed="false">
      <c r="A7036" s="7" t="s">
        <v>2416</v>
      </c>
      <c r="B7036" s="7" t="s">
        <v>12304</v>
      </c>
      <c r="C7036" s="44" t="n">
        <v>0</v>
      </c>
      <c r="D7036" s="44" t="n">
        <v>1</v>
      </c>
      <c r="E7036" s="38" t="n">
        <f aca="false">IFERROR(C7036/D7036,0)</f>
        <v>0</v>
      </c>
      <c r="F7036" s="45" t="n">
        <v>26</v>
      </c>
    </row>
    <row r="7037" customFormat="false" ht="15" hidden="false" customHeight="false" outlineLevel="0" collapsed="false">
      <c r="A7037" s="7" t="s">
        <v>3181</v>
      </c>
      <c r="B7037" s="7" t="s">
        <v>12288</v>
      </c>
      <c r="C7037" s="44" t="n">
        <v>0</v>
      </c>
      <c r="D7037" s="44" t="n">
        <v>1</v>
      </c>
      <c r="E7037" s="38" t="n">
        <f aca="false">IFERROR(C7037/D7037,0)</f>
        <v>0</v>
      </c>
      <c r="F7037" s="45" t="n">
        <v>49</v>
      </c>
    </row>
    <row r="7038" customFormat="false" ht="15" hidden="false" customHeight="false" outlineLevel="0" collapsed="false">
      <c r="A7038" s="7" t="s">
        <v>6691</v>
      </c>
      <c r="B7038" s="7" t="s">
        <v>12307</v>
      </c>
      <c r="C7038" s="44" t="n">
        <v>0</v>
      </c>
      <c r="D7038" s="44" t="n">
        <v>1</v>
      </c>
      <c r="E7038" s="38" t="n">
        <f aca="false">IFERROR(C7038/D7038,0)</f>
        <v>0</v>
      </c>
      <c r="F7038" s="45" t="n">
        <v>58</v>
      </c>
    </row>
    <row r="7039" customFormat="false" ht="15" hidden="false" customHeight="false" outlineLevel="0" collapsed="false">
      <c r="A7039" s="7" t="s">
        <v>8789</v>
      </c>
      <c r="B7039" s="7" t="s">
        <v>12285</v>
      </c>
      <c r="C7039" s="44" t="n">
        <v>0</v>
      </c>
      <c r="D7039" s="44" t="n">
        <v>1</v>
      </c>
      <c r="E7039" s="38" t="n">
        <f aca="false">IFERROR(C7039/D7039,0)</f>
        <v>0</v>
      </c>
      <c r="F7039" s="45" t="n">
        <v>32</v>
      </c>
    </row>
    <row r="7040" customFormat="false" ht="15" hidden="false" customHeight="false" outlineLevel="0" collapsed="false">
      <c r="A7040" s="7" t="s">
        <v>4870</v>
      </c>
      <c r="B7040" s="7" t="s">
        <v>12287</v>
      </c>
      <c r="C7040" s="44" t="n">
        <v>0</v>
      </c>
      <c r="D7040" s="44" t="n">
        <v>1</v>
      </c>
      <c r="E7040" s="38" t="n">
        <f aca="false">IFERROR(C7040/D7040,0)</f>
        <v>0</v>
      </c>
      <c r="F7040" s="45" t="n">
        <v>69</v>
      </c>
    </row>
    <row r="7041" customFormat="false" ht="15" hidden="false" customHeight="false" outlineLevel="0" collapsed="false">
      <c r="A7041" s="7" t="s">
        <v>6698</v>
      </c>
      <c r="B7041" s="7" t="s">
        <v>12285</v>
      </c>
      <c r="C7041" s="44" t="n">
        <v>0</v>
      </c>
      <c r="D7041" s="44" t="n">
        <v>1</v>
      </c>
      <c r="E7041" s="38" t="n">
        <f aca="false">IFERROR(C7041/D7041,0)</f>
        <v>0</v>
      </c>
      <c r="F7041" s="45" t="n">
        <v>26</v>
      </c>
    </row>
    <row r="7042" customFormat="false" ht="15" hidden="false" customHeight="false" outlineLevel="0" collapsed="false">
      <c r="A7042" s="7" t="s">
        <v>2341</v>
      </c>
      <c r="B7042" s="7" t="s">
        <v>12304</v>
      </c>
      <c r="C7042" s="44" t="n">
        <v>0</v>
      </c>
      <c r="D7042" s="44" t="n">
        <v>1</v>
      </c>
      <c r="E7042" s="38" t="n">
        <f aca="false">IFERROR(C7042/D7042,0)</f>
        <v>0</v>
      </c>
      <c r="F7042" s="45" t="n">
        <v>8</v>
      </c>
    </row>
    <row r="7043" customFormat="false" ht="15" hidden="false" customHeight="false" outlineLevel="0" collapsed="false">
      <c r="A7043" s="7" t="s">
        <v>2548</v>
      </c>
      <c r="B7043" s="7" t="s">
        <v>12281</v>
      </c>
      <c r="C7043" s="44" t="n">
        <v>0</v>
      </c>
      <c r="D7043" s="44" t="n">
        <v>1</v>
      </c>
      <c r="E7043" s="38" t="n">
        <f aca="false">IFERROR(C7043/D7043,0)</f>
        <v>0</v>
      </c>
      <c r="F7043" s="45" t="n">
        <v>12</v>
      </c>
    </row>
    <row r="7044" customFormat="false" ht="15" hidden="false" customHeight="false" outlineLevel="0" collapsed="false">
      <c r="A7044" s="7" t="s">
        <v>5242</v>
      </c>
      <c r="B7044" s="7" t="s">
        <v>12285</v>
      </c>
      <c r="C7044" s="44" t="n">
        <v>0</v>
      </c>
      <c r="D7044" s="44" t="n">
        <v>1</v>
      </c>
      <c r="E7044" s="38" t="n">
        <f aca="false">IFERROR(C7044/D7044,0)</f>
        <v>0</v>
      </c>
      <c r="F7044" s="45" t="n">
        <v>18</v>
      </c>
    </row>
    <row r="7045" customFormat="false" ht="15" hidden="false" customHeight="false" outlineLevel="0" collapsed="false">
      <c r="A7045" s="7" t="s">
        <v>8636</v>
      </c>
      <c r="B7045" s="7" t="s">
        <v>12285</v>
      </c>
      <c r="C7045" s="44" t="n">
        <v>0</v>
      </c>
      <c r="D7045" s="44" t="n">
        <v>1</v>
      </c>
      <c r="E7045" s="38" t="n">
        <f aca="false">IFERROR(C7045/D7045,0)</f>
        <v>0</v>
      </c>
      <c r="F7045" s="45" t="n">
        <v>18</v>
      </c>
    </row>
    <row r="7046" customFormat="false" ht="15" hidden="false" customHeight="false" outlineLevel="0" collapsed="false">
      <c r="A7046" s="7" t="s">
        <v>2656</v>
      </c>
      <c r="B7046" s="7" t="s">
        <v>12292</v>
      </c>
      <c r="C7046" s="44" t="n">
        <v>0</v>
      </c>
      <c r="D7046" s="44" t="n">
        <v>1</v>
      </c>
      <c r="E7046" s="38" t="n">
        <f aca="false">IFERROR(C7046/D7046,0)</f>
        <v>0</v>
      </c>
      <c r="F7046" s="45" t="n">
        <v>10</v>
      </c>
    </row>
    <row r="7047" customFormat="false" ht="15" hidden="false" customHeight="false" outlineLevel="0" collapsed="false">
      <c r="A7047" s="7" t="s">
        <v>2993</v>
      </c>
      <c r="B7047" s="7" t="s">
        <v>12313</v>
      </c>
      <c r="C7047" s="44" t="n">
        <v>0</v>
      </c>
      <c r="D7047" s="44" t="n">
        <v>1</v>
      </c>
      <c r="E7047" s="38" t="n">
        <f aca="false">IFERROR(C7047/D7047,0)</f>
        <v>0</v>
      </c>
      <c r="F7047" s="45" t="n">
        <v>13</v>
      </c>
    </row>
    <row r="7048" customFormat="false" ht="15" hidden="false" customHeight="false" outlineLevel="0" collapsed="false">
      <c r="A7048" s="7" t="s">
        <v>5243</v>
      </c>
      <c r="B7048" s="7" t="s">
        <v>12285</v>
      </c>
      <c r="C7048" s="44" t="n">
        <v>0</v>
      </c>
      <c r="D7048" s="44" t="n">
        <v>1</v>
      </c>
      <c r="E7048" s="38" t="n">
        <f aca="false">IFERROR(C7048/D7048,0)</f>
        <v>0</v>
      </c>
      <c r="F7048" s="45" t="n">
        <v>32</v>
      </c>
    </row>
    <row r="7049" customFormat="false" ht="15" hidden="false" customHeight="false" outlineLevel="0" collapsed="false">
      <c r="A7049" s="7" t="s">
        <v>2312</v>
      </c>
      <c r="B7049" s="7" t="s">
        <v>12318</v>
      </c>
      <c r="C7049" s="44" t="n">
        <v>0</v>
      </c>
      <c r="D7049" s="44" t="n">
        <v>1</v>
      </c>
      <c r="E7049" s="38" t="n">
        <f aca="false">IFERROR(C7049/D7049,0)</f>
        <v>0</v>
      </c>
      <c r="F7049" s="45" t="n">
        <v>15</v>
      </c>
    </row>
    <row r="7050" customFormat="false" ht="15" hidden="false" customHeight="false" outlineLevel="0" collapsed="false">
      <c r="A7050" s="7" t="s">
        <v>2313</v>
      </c>
      <c r="B7050" s="7" t="s">
        <v>12353</v>
      </c>
      <c r="C7050" s="44" t="n">
        <v>0</v>
      </c>
      <c r="D7050" s="44" t="n">
        <v>1</v>
      </c>
      <c r="E7050" s="38" t="n">
        <f aca="false">IFERROR(C7050/D7050,0)</f>
        <v>0</v>
      </c>
      <c r="F7050" s="45" t="n">
        <v>14</v>
      </c>
    </row>
    <row r="7051" customFormat="false" ht="15" hidden="false" customHeight="false" outlineLevel="0" collapsed="false">
      <c r="A7051" s="7" t="s">
        <v>8632</v>
      </c>
      <c r="B7051" s="7" t="s">
        <v>12281</v>
      </c>
      <c r="C7051" s="44" t="n">
        <v>0</v>
      </c>
      <c r="D7051" s="44" t="n">
        <v>1</v>
      </c>
      <c r="E7051" s="38" t="n">
        <f aca="false">IFERROR(C7051/D7051,0)</f>
        <v>0</v>
      </c>
      <c r="F7051" s="45" t="n">
        <v>11</v>
      </c>
    </row>
    <row r="7052" customFormat="false" ht="15" hidden="false" customHeight="false" outlineLevel="0" collapsed="false">
      <c r="A7052" s="7" t="s">
        <v>3060</v>
      </c>
      <c r="B7052" s="7" t="s">
        <v>12293</v>
      </c>
      <c r="C7052" s="44" t="n">
        <v>0</v>
      </c>
      <c r="D7052" s="44" t="n">
        <v>1</v>
      </c>
      <c r="E7052" s="38" t="n">
        <f aca="false">IFERROR(C7052/D7052,0)</f>
        <v>0</v>
      </c>
      <c r="F7052" s="45" t="n">
        <v>45</v>
      </c>
    </row>
    <row r="7053" customFormat="false" ht="15" hidden="false" customHeight="false" outlineLevel="0" collapsed="false">
      <c r="A7053" s="7" t="s">
        <v>6223</v>
      </c>
      <c r="B7053" s="7" t="s">
        <v>12287</v>
      </c>
      <c r="C7053" s="44" t="n">
        <v>0</v>
      </c>
      <c r="D7053" s="44" t="n">
        <v>1</v>
      </c>
      <c r="E7053" s="38" t="n">
        <f aca="false">IFERROR(C7053/D7053,0)</f>
        <v>0</v>
      </c>
      <c r="F7053" s="45" t="n">
        <v>27</v>
      </c>
    </row>
    <row r="7054" customFormat="false" ht="15" hidden="false" customHeight="false" outlineLevel="0" collapsed="false">
      <c r="A7054" s="7" t="s">
        <v>4316</v>
      </c>
      <c r="B7054" s="7" t="s">
        <v>12280</v>
      </c>
      <c r="C7054" s="44" t="n">
        <v>0</v>
      </c>
      <c r="D7054" s="44" t="n">
        <v>1</v>
      </c>
      <c r="E7054" s="38" t="n">
        <f aca="false">IFERROR(C7054/D7054,0)</f>
        <v>0</v>
      </c>
      <c r="F7054" s="45" t="n">
        <v>6</v>
      </c>
    </row>
    <row r="7055" customFormat="false" ht="15" hidden="false" customHeight="false" outlineLevel="0" collapsed="false">
      <c r="A7055" s="7" t="s">
        <v>2327</v>
      </c>
      <c r="B7055" s="7" t="s">
        <v>12295</v>
      </c>
      <c r="C7055" s="44" t="n">
        <v>0</v>
      </c>
      <c r="D7055" s="44" t="n">
        <v>1</v>
      </c>
      <c r="E7055" s="38" t="n">
        <f aca="false">IFERROR(C7055/D7055,0)</f>
        <v>0</v>
      </c>
      <c r="F7055" s="45" t="n">
        <v>37</v>
      </c>
    </row>
    <row r="7056" customFormat="false" ht="15" hidden="false" customHeight="false" outlineLevel="0" collapsed="false">
      <c r="A7056" s="7" t="s">
        <v>7696</v>
      </c>
      <c r="B7056" s="7" t="s">
        <v>12284</v>
      </c>
      <c r="C7056" s="44" t="n">
        <v>0</v>
      </c>
      <c r="D7056" s="44" t="n">
        <v>1</v>
      </c>
      <c r="E7056" s="38" t="n">
        <f aca="false">IFERROR(C7056/D7056,0)</f>
        <v>0</v>
      </c>
      <c r="F7056" s="45" t="n">
        <v>50</v>
      </c>
    </row>
    <row r="7057" customFormat="false" ht="15" hidden="false" customHeight="false" outlineLevel="0" collapsed="false">
      <c r="A7057" s="7" t="s">
        <v>6224</v>
      </c>
      <c r="B7057" s="7" t="s">
        <v>12289</v>
      </c>
      <c r="C7057" s="44" t="n">
        <v>0</v>
      </c>
      <c r="D7057" s="44" t="n">
        <v>1</v>
      </c>
      <c r="E7057" s="38" t="n">
        <f aca="false">IFERROR(C7057/D7057,0)</f>
        <v>0</v>
      </c>
      <c r="F7057" s="45" t="n">
        <v>4</v>
      </c>
    </row>
    <row r="7058" customFormat="false" ht="15" hidden="false" customHeight="false" outlineLevel="0" collapsed="false">
      <c r="A7058" s="7" t="s">
        <v>7697</v>
      </c>
      <c r="B7058" s="7" t="s">
        <v>12307</v>
      </c>
      <c r="C7058" s="44" t="n">
        <v>0</v>
      </c>
      <c r="D7058" s="44" t="n">
        <v>1</v>
      </c>
      <c r="E7058" s="38" t="n">
        <f aca="false">IFERROR(C7058/D7058,0)</f>
        <v>0</v>
      </c>
      <c r="F7058" s="45" t="n">
        <v>53</v>
      </c>
    </row>
    <row r="7059" customFormat="false" ht="15" hidden="false" customHeight="false" outlineLevel="0" collapsed="false">
      <c r="A7059" s="7" t="s">
        <v>2312</v>
      </c>
      <c r="B7059" s="7" t="s">
        <v>12281</v>
      </c>
      <c r="C7059" s="44" t="n">
        <v>0</v>
      </c>
      <c r="D7059" s="44" t="n">
        <v>1</v>
      </c>
      <c r="E7059" s="38" t="n">
        <f aca="false">IFERROR(C7059/D7059,0)</f>
        <v>0</v>
      </c>
      <c r="F7059" s="45" t="n">
        <v>15</v>
      </c>
    </row>
    <row r="7060" customFormat="false" ht="15" hidden="false" customHeight="false" outlineLevel="0" collapsed="false">
      <c r="A7060" s="7" t="s">
        <v>2327</v>
      </c>
      <c r="B7060" s="7" t="s">
        <v>12350</v>
      </c>
      <c r="C7060" s="44" t="n">
        <v>0</v>
      </c>
      <c r="D7060" s="44" t="n">
        <v>1</v>
      </c>
      <c r="E7060" s="38" t="n">
        <f aca="false">IFERROR(C7060/D7060,0)</f>
        <v>0</v>
      </c>
      <c r="F7060" s="45" t="n">
        <v>79</v>
      </c>
    </row>
    <row r="7061" customFormat="false" ht="15" hidden="false" customHeight="false" outlineLevel="0" collapsed="false">
      <c r="A7061" s="7" t="s">
        <v>3504</v>
      </c>
      <c r="B7061" s="7" t="s">
        <v>12306</v>
      </c>
      <c r="C7061" s="44" t="n">
        <v>0</v>
      </c>
      <c r="D7061" s="44" t="n">
        <v>1</v>
      </c>
      <c r="E7061" s="38" t="n">
        <f aca="false">IFERROR(C7061/D7061,0)</f>
        <v>0</v>
      </c>
      <c r="F7061" s="45" t="n">
        <v>6</v>
      </c>
    </row>
    <row r="7062" customFormat="false" ht="15" hidden="false" customHeight="false" outlineLevel="0" collapsed="false">
      <c r="A7062" s="7" t="s">
        <v>6705</v>
      </c>
      <c r="B7062" s="7" t="s">
        <v>12289</v>
      </c>
      <c r="C7062" s="44" t="n">
        <v>0</v>
      </c>
      <c r="D7062" s="44" t="n">
        <v>1</v>
      </c>
      <c r="E7062" s="38" t="n">
        <f aca="false">IFERROR(C7062/D7062,0)</f>
        <v>0</v>
      </c>
      <c r="F7062" s="45" t="n">
        <v>1</v>
      </c>
    </row>
    <row r="7063" customFormat="false" ht="15" hidden="false" customHeight="false" outlineLevel="0" collapsed="false">
      <c r="A7063" s="7" t="s">
        <v>3168</v>
      </c>
      <c r="B7063" s="7" t="s">
        <v>12339</v>
      </c>
      <c r="C7063" s="44" t="n">
        <v>0</v>
      </c>
      <c r="D7063" s="44" t="n">
        <v>1</v>
      </c>
      <c r="E7063" s="38" t="n">
        <f aca="false">IFERROR(C7063/D7063,0)</f>
        <v>0</v>
      </c>
      <c r="F7063" s="45" t="n">
        <v>69</v>
      </c>
    </row>
    <row r="7064" customFormat="false" ht="15" hidden="false" customHeight="false" outlineLevel="0" collapsed="false">
      <c r="A7064" s="7" t="s">
        <v>2334</v>
      </c>
      <c r="B7064" s="7" t="s">
        <v>12376</v>
      </c>
      <c r="C7064" s="44" t="n">
        <v>0</v>
      </c>
      <c r="D7064" s="44" t="n">
        <v>1</v>
      </c>
      <c r="E7064" s="38" t="n">
        <f aca="false">IFERROR(C7064/D7064,0)</f>
        <v>0</v>
      </c>
      <c r="F7064" s="45" t="n">
        <v>9</v>
      </c>
    </row>
    <row r="7065" customFormat="false" ht="15" hidden="false" customHeight="false" outlineLevel="0" collapsed="false">
      <c r="A7065" s="7" t="s">
        <v>2310</v>
      </c>
      <c r="B7065" s="7" t="s">
        <v>12405</v>
      </c>
      <c r="C7065" s="44" t="n">
        <v>0</v>
      </c>
      <c r="D7065" s="44" t="n">
        <v>1</v>
      </c>
      <c r="E7065" s="38" t="n">
        <f aca="false">IFERROR(C7065/D7065,0)</f>
        <v>0</v>
      </c>
      <c r="F7065" s="45" t="n">
        <v>24</v>
      </c>
    </row>
    <row r="7066" customFormat="false" ht="15" hidden="false" customHeight="false" outlineLevel="0" collapsed="false">
      <c r="A7066" s="7" t="s">
        <v>2328</v>
      </c>
      <c r="B7066" s="7" t="s">
        <v>12339</v>
      </c>
      <c r="C7066" s="44" t="n">
        <v>0</v>
      </c>
      <c r="D7066" s="44" t="n">
        <v>1</v>
      </c>
      <c r="E7066" s="38" t="n">
        <f aca="false">IFERROR(C7066/D7066,0)</f>
        <v>0</v>
      </c>
      <c r="F7066" s="45" t="n">
        <v>23</v>
      </c>
    </row>
    <row r="7067" customFormat="false" ht="15" hidden="false" customHeight="false" outlineLevel="0" collapsed="false">
      <c r="A7067" s="7" t="s">
        <v>4545</v>
      </c>
      <c r="B7067" s="7" t="s">
        <v>12312</v>
      </c>
      <c r="C7067" s="44" t="n">
        <v>0</v>
      </c>
      <c r="D7067" s="44" t="n">
        <v>1</v>
      </c>
      <c r="E7067" s="38" t="n">
        <f aca="false">IFERROR(C7067/D7067,0)</f>
        <v>0</v>
      </c>
      <c r="F7067" s="45" t="n">
        <v>44</v>
      </c>
    </row>
    <row r="7068" customFormat="false" ht="15" hidden="false" customHeight="false" outlineLevel="0" collapsed="false">
      <c r="A7068" s="7" t="s">
        <v>2513</v>
      </c>
      <c r="B7068" s="7" t="s">
        <v>12299</v>
      </c>
      <c r="C7068" s="44" t="n">
        <v>0</v>
      </c>
      <c r="D7068" s="44" t="n">
        <v>1</v>
      </c>
      <c r="E7068" s="38" t="n">
        <f aca="false">IFERROR(C7068/D7068,0)</f>
        <v>0</v>
      </c>
      <c r="F7068" s="45" t="n">
        <v>9</v>
      </c>
    </row>
    <row r="7069" customFormat="false" ht="15" hidden="false" customHeight="false" outlineLevel="0" collapsed="false">
      <c r="A7069" s="7" t="s">
        <v>4332</v>
      </c>
      <c r="B7069" s="7" t="s">
        <v>12298</v>
      </c>
      <c r="C7069" s="44" t="n">
        <v>0</v>
      </c>
      <c r="D7069" s="44" t="n">
        <v>1</v>
      </c>
      <c r="E7069" s="38" t="n">
        <f aca="false">IFERROR(C7069/D7069,0)</f>
        <v>0</v>
      </c>
      <c r="F7069" s="45" t="n">
        <v>60</v>
      </c>
    </row>
    <row r="7070" customFormat="false" ht="15" hidden="false" customHeight="false" outlineLevel="0" collapsed="false">
      <c r="A7070" s="7" t="s">
        <v>2466</v>
      </c>
      <c r="B7070" s="7" t="s">
        <v>12288</v>
      </c>
      <c r="C7070" s="44" t="n">
        <v>0</v>
      </c>
      <c r="D7070" s="44" t="n">
        <v>1</v>
      </c>
      <c r="E7070" s="38" t="n">
        <f aca="false">IFERROR(C7070/D7070,0)</f>
        <v>0</v>
      </c>
      <c r="F7070" s="45" t="n">
        <v>42</v>
      </c>
    </row>
    <row r="7071" customFormat="false" ht="15" hidden="false" customHeight="false" outlineLevel="0" collapsed="false">
      <c r="A7071" s="7" t="s">
        <v>6234</v>
      </c>
      <c r="B7071" s="7" t="s">
        <v>12304</v>
      </c>
      <c r="C7071" s="44" t="n">
        <v>0</v>
      </c>
      <c r="D7071" s="44" t="n">
        <v>1</v>
      </c>
      <c r="E7071" s="38" t="n">
        <f aca="false">IFERROR(C7071/D7071,0)</f>
        <v>0</v>
      </c>
      <c r="F7071" s="45" t="n">
        <v>5</v>
      </c>
    </row>
    <row r="7072" customFormat="false" ht="15" hidden="false" customHeight="false" outlineLevel="0" collapsed="false">
      <c r="A7072" s="7" t="s">
        <v>9197</v>
      </c>
      <c r="B7072" s="7" t="s">
        <v>12284</v>
      </c>
      <c r="C7072" s="44" t="n">
        <v>0</v>
      </c>
      <c r="D7072" s="44" t="n">
        <v>1</v>
      </c>
      <c r="E7072" s="38" t="n">
        <f aca="false">IFERROR(C7072/D7072,0)</f>
        <v>0</v>
      </c>
      <c r="F7072" s="45" t="n">
        <v>29</v>
      </c>
    </row>
    <row r="7073" customFormat="false" ht="15" hidden="false" customHeight="false" outlineLevel="0" collapsed="false">
      <c r="A7073" s="7" t="s">
        <v>3082</v>
      </c>
      <c r="B7073" s="7" t="s">
        <v>12281</v>
      </c>
      <c r="C7073" s="44" t="n">
        <v>0</v>
      </c>
      <c r="D7073" s="44" t="n">
        <v>1</v>
      </c>
      <c r="E7073" s="38" t="n">
        <f aca="false">IFERROR(C7073/D7073,0)</f>
        <v>0</v>
      </c>
      <c r="F7073" s="45" t="n">
        <v>12</v>
      </c>
    </row>
    <row r="7074" customFormat="false" ht="15" hidden="false" customHeight="false" outlineLevel="0" collapsed="false">
      <c r="A7074" s="7" t="s">
        <v>3518</v>
      </c>
      <c r="B7074" s="7" t="s">
        <v>12289</v>
      </c>
      <c r="C7074" s="44" t="n">
        <v>0</v>
      </c>
      <c r="D7074" s="44" t="n">
        <v>1</v>
      </c>
      <c r="E7074" s="38" t="n">
        <f aca="false">IFERROR(C7074/D7074,0)</f>
        <v>0</v>
      </c>
      <c r="F7074" s="45" t="n">
        <v>27</v>
      </c>
    </row>
    <row r="7075" customFormat="false" ht="15" hidden="false" customHeight="false" outlineLevel="0" collapsed="false">
      <c r="A7075" s="7" t="s">
        <v>2423</v>
      </c>
      <c r="B7075" s="7" t="s">
        <v>12322</v>
      </c>
      <c r="C7075" s="44" t="n">
        <v>0</v>
      </c>
      <c r="D7075" s="44" t="n">
        <v>1</v>
      </c>
      <c r="E7075" s="38" t="n">
        <f aca="false">IFERROR(C7075/D7075,0)</f>
        <v>0</v>
      </c>
      <c r="F7075" s="45" t="n">
        <v>30</v>
      </c>
    </row>
    <row r="7076" customFormat="false" ht="15" hidden="false" customHeight="false" outlineLevel="0" collapsed="false">
      <c r="A7076" s="7" t="s">
        <v>2365</v>
      </c>
      <c r="B7076" s="7" t="s">
        <v>12320</v>
      </c>
      <c r="C7076" s="44" t="n">
        <v>0</v>
      </c>
      <c r="D7076" s="44" t="n">
        <v>1</v>
      </c>
      <c r="E7076" s="38" t="n">
        <f aca="false">IFERROR(C7076/D7076,0)</f>
        <v>0</v>
      </c>
      <c r="F7076" s="45" t="n">
        <v>26</v>
      </c>
    </row>
    <row r="7077" customFormat="false" ht="15" hidden="false" customHeight="false" outlineLevel="0" collapsed="false">
      <c r="A7077" s="7" t="s">
        <v>6717</v>
      </c>
      <c r="B7077" s="7" t="s">
        <v>12285</v>
      </c>
      <c r="C7077" s="44" t="n">
        <v>0</v>
      </c>
      <c r="D7077" s="44" t="n">
        <v>1</v>
      </c>
      <c r="E7077" s="38" t="n">
        <f aca="false">IFERROR(C7077/D7077,0)</f>
        <v>0</v>
      </c>
      <c r="F7077" s="45" t="n">
        <v>11</v>
      </c>
    </row>
    <row r="7078" customFormat="false" ht="15" hidden="false" customHeight="false" outlineLevel="0" collapsed="false">
      <c r="A7078" s="7" t="s">
        <v>5744</v>
      </c>
      <c r="B7078" s="7" t="s">
        <v>12285</v>
      </c>
      <c r="C7078" s="44" t="n">
        <v>0</v>
      </c>
      <c r="D7078" s="44" t="n">
        <v>1</v>
      </c>
      <c r="E7078" s="38" t="n">
        <f aca="false">IFERROR(C7078/D7078,0)</f>
        <v>0</v>
      </c>
      <c r="F7078" s="45" t="n">
        <v>41</v>
      </c>
    </row>
    <row r="7079" customFormat="false" ht="15" hidden="false" customHeight="false" outlineLevel="0" collapsed="false">
      <c r="A7079" s="7" t="s">
        <v>5257</v>
      </c>
      <c r="B7079" s="7" t="s">
        <v>12285</v>
      </c>
      <c r="C7079" s="44" t="n">
        <v>0</v>
      </c>
      <c r="D7079" s="44" t="n">
        <v>1</v>
      </c>
      <c r="E7079" s="38" t="n">
        <f aca="false">IFERROR(C7079/D7079,0)</f>
        <v>0</v>
      </c>
      <c r="F7079" s="45" t="n">
        <v>29</v>
      </c>
    </row>
    <row r="7080" customFormat="false" ht="15" hidden="false" customHeight="false" outlineLevel="0" collapsed="false">
      <c r="A7080" s="7" t="s">
        <v>3747</v>
      </c>
      <c r="B7080" s="7" t="s">
        <v>12285</v>
      </c>
      <c r="C7080" s="44" t="n">
        <v>0</v>
      </c>
      <c r="D7080" s="44" t="n">
        <v>1</v>
      </c>
      <c r="E7080" s="38" t="n">
        <f aca="false">IFERROR(C7080/D7080,0)</f>
        <v>0</v>
      </c>
      <c r="F7080" s="45" t="n">
        <v>10</v>
      </c>
    </row>
    <row r="7081" customFormat="false" ht="15" hidden="false" customHeight="false" outlineLevel="0" collapsed="false">
      <c r="A7081" s="7" t="s">
        <v>2423</v>
      </c>
      <c r="B7081" s="7" t="s">
        <v>12338</v>
      </c>
      <c r="C7081" s="44" t="n">
        <v>0</v>
      </c>
      <c r="D7081" s="44" t="n">
        <v>1</v>
      </c>
      <c r="E7081" s="38" t="n">
        <f aca="false">IFERROR(C7081/D7081,0)</f>
        <v>0</v>
      </c>
      <c r="F7081" s="45" t="n">
        <v>28</v>
      </c>
    </row>
    <row r="7082" customFormat="false" ht="15" hidden="false" customHeight="false" outlineLevel="0" collapsed="false">
      <c r="A7082" s="7" t="s">
        <v>2366</v>
      </c>
      <c r="B7082" s="7" t="s">
        <v>12316</v>
      </c>
      <c r="C7082" s="44" t="n">
        <v>0</v>
      </c>
      <c r="D7082" s="44" t="n">
        <v>1</v>
      </c>
      <c r="E7082" s="38" t="n">
        <f aca="false">IFERROR(C7082/D7082,0)</f>
        <v>0</v>
      </c>
      <c r="F7082" s="45" t="n">
        <v>68</v>
      </c>
    </row>
    <row r="7083" customFormat="false" ht="15" hidden="false" customHeight="false" outlineLevel="0" collapsed="false">
      <c r="A7083" s="7" t="s">
        <v>8618</v>
      </c>
      <c r="B7083" s="7" t="s">
        <v>12284</v>
      </c>
      <c r="C7083" s="44" t="n">
        <v>0</v>
      </c>
      <c r="D7083" s="44" t="n">
        <v>1</v>
      </c>
      <c r="E7083" s="38" t="n">
        <f aca="false">IFERROR(C7083/D7083,0)</f>
        <v>0</v>
      </c>
      <c r="F7083" s="45" t="n">
        <v>53</v>
      </c>
    </row>
    <row r="7084" customFormat="false" ht="15" hidden="false" customHeight="false" outlineLevel="0" collapsed="false">
      <c r="A7084" s="7" t="s">
        <v>3679</v>
      </c>
      <c r="B7084" s="7" t="s">
        <v>12337</v>
      </c>
      <c r="C7084" s="44" t="n">
        <v>0</v>
      </c>
      <c r="D7084" s="44" t="n">
        <v>1</v>
      </c>
      <c r="E7084" s="38" t="n">
        <f aca="false">IFERROR(C7084/D7084,0)</f>
        <v>0</v>
      </c>
      <c r="F7084" s="45" t="n">
        <v>27</v>
      </c>
    </row>
    <row r="7085" customFormat="false" ht="15" hidden="false" customHeight="false" outlineLevel="0" collapsed="false">
      <c r="A7085" s="7" t="s">
        <v>2310</v>
      </c>
      <c r="B7085" s="7" t="s">
        <v>12354</v>
      </c>
      <c r="C7085" s="44" t="n">
        <v>0</v>
      </c>
      <c r="D7085" s="44" t="n">
        <v>1</v>
      </c>
      <c r="E7085" s="38" t="n">
        <f aca="false">IFERROR(C7085/D7085,0)</f>
        <v>0</v>
      </c>
      <c r="F7085" s="45" t="n">
        <v>21</v>
      </c>
    </row>
    <row r="7086" customFormat="false" ht="15" hidden="false" customHeight="false" outlineLevel="0" collapsed="false">
      <c r="A7086" s="7" t="s">
        <v>3105</v>
      </c>
      <c r="B7086" s="7" t="s">
        <v>12292</v>
      </c>
      <c r="C7086" s="44" t="n">
        <v>0</v>
      </c>
      <c r="D7086" s="44" t="n">
        <v>1</v>
      </c>
      <c r="E7086" s="38" t="n">
        <f aca="false">IFERROR(C7086/D7086,0)</f>
        <v>0</v>
      </c>
      <c r="F7086" s="45" t="n">
        <v>9</v>
      </c>
    </row>
    <row r="7087" customFormat="false" ht="15" hidden="false" customHeight="false" outlineLevel="0" collapsed="false">
      <c r="A7087" s="7" t="s">
        <v>5210</v>
      </c>
      <c r="B7087" s="7" t="s">
        <v>12285</v>
      </c>
      <c r="C7087" s="44" t="n">
        <v>0</v>
      </c>
      <c r="D7087" s="44" t="n">
        <v>1</v>
      </c>
      <c r="E7087" s="38" t="n">
        <f aca="false">IFERROR(C7087/D7087,0)</f>
        <v>0</v>
      </c>
      <c r="F7087" s="45" t="n">
        <v>32</v>
      </c>
    </row>
    <row r="7088" customFormat="false" ht="15" hidden="false" customHeight="false" outlineLevel="0" collapsed="false">
      <c r="A7088" s="7" t="s">
        <v>2348</v>
      </c>
      <c r="B7088" s="7" t="s">
        <v>12280</v>
      </c>
      <c r="C7088" s="44" t="n">
        <v>0</v>
      </c>
      <c r="D7088" s="44" t="n">
        <v>1</v>
      </c>
      <c r="E7088" s="38" t="n">
        <f aca="false">IFERROR(C7088/D7088,0)</f>
        <v>0</v>
      </c>
      <c r="F7088" s="45" t="n">
        <v>11</v>
      </c>
    </row>
    <row r="7089" customFormat="false" ht="15" hidden="false" customHeight="false" outlineLevel="0" collapsed="false">
      <c r="A7089" s="7" t="s">
        <v>5752</v>
      </c>
      <c r="B7089" s="7" t="s">
        <v>12310</v>
      </c>
      <c r="C7089" s="44" t="n">
        <v>0</v>
      </c>
      <c r="D7089" s="44" t="n">
        <v>1</v>
      </c>
      <c r="E7089" s="38" t="n">
        <f aca="false">IFERROR(C7089/D7089,0)</f>
        <v>0</v>
      </c>
      <c r="F7089" s="45" t="n">
        <v>7</v>
      </c>
    </row>
    <row r="7090" customFormat="false" ht="15" hidden="false" customHeight="false" outlineLevel="0" collapsed="false">
      <c r="A7090" s="7" t="s">
        <v>7207</v>
      </c>
      <c r="B7090" s="7" t="s">
        <v>12358</v>
      </c>
      <c r="C7090" s="44" t="n">
        <v>0</v>
      </c>
      <c r="D7090" s="44" t="n">
        <v>1</v>
      </c>
      <c r="E7090" s="38" t="n">
        <f aca="false">IFERROR(C7090/D7090,0)</f>
        <v>0</v>
      </c>
      <c r="F7090" s="45" t="n">
        <v>64</v>
      </c>
    </row>
    <row r="7091" customFormat="false" ht="15" hidden="false" customHeight="false" outlineLevel="0" collapsed="false">
      <c r="A7091" s="7" t="s">
        <v>2304</v>
      </c>
      <c r="B7091" s="7" t="s">
        <v>12309</v>
      </c>
      <c r="C7091" s="44" t="n">
        <v>0</v>
      </c>
      <c r="D7091" s="44" t="n">
        <v>1</v>
      </c>
      <c r="E7091" s="38" t="n">
        <f aca="false">IFERROR(C7091/D7091,0)</f>
        <v>0</v>
      </c>
      <c r="F7091" s="45" t="n">
        <v>20</v>
      </c>
    </row>
    <row r="7092" customFormat="false" ht="15" hidden="false" customHeight="false" outlineLevel="0" collapsed="false">
      <c r="A7092" s="7" t="s">
        <v>2312</v>
      </c>
      <c r="B7092" s="7" t="s">
        <v>12347</v>
      </c>
      <c r="C7092" s="44" t="n">
        <v>0</v>
      </c>
      <c r="D7092" s="44" t="n">
        <v>1</v>
      </c>
      <c r="E7092" s="38" t="n">
        <f aca="false">IFERROR(C7092/D7092,0)</f>
        <v>0</v>
      </c>
      <c r="F7092" s="45" t="n">
        <v>15</v>
      </c>
    </row>
    <row r="7093" customFormat="false" ht="15" hidden="false" customHeight="false" outlineLevel="0" collapsed="false">
      <c r="A7093" s="7" t="s">
        <v>9206</v>
      </c>
      <c r="B7093" s="7" t="s">
        <v>12289</v>
      </c>
      <c r="C7093" s="44" t="n">
        <v>0</v>
      </c>
      <c r="D7093" s="44" t="n">
        <v>1</v>
      </c>
      <c r="E7093" s="38" t="n">
        <f aca="false">IFERROR(C7093/D7093,0)</f>
        <v>0</v>
      </c>
      <c r="F7093" s="45" t="n">
        <v>46</v>
      </c>
    </row>
    <row r="7094" customFormat="false" ht="15" hidden="false" customHeight="false" outlineLevel="0" collapsed="false">
      <c r="A7094" s="7" t="s">
        <v>8602</v>
      </c>
      <c r="B7094" s="7" t="s">
        <v>12285</v>
      </c>
      <c r="C7094" s="44" t="n">
        <v>0</v>
      </c>
      <c r="D7094" s="44" t="n">
        <v>1</v>
      </c>
      <c r="E7094" s="38" t="n">
        <f aca="false">IFERROR(C7094/D7094,0)</f>
        <v>0</v>
      </c>
      <c r="F7094" s="45" t="n">
        <v>45</v>
      </c>
    </row>
    <row r="7095" customFormat="false" ht="15" hidden="false" customHeight="false" outlineLevel="0" collapsed="false">
      <c r="A7095" s="7" t="s">
        <v>5764</v>
      </c>
      <c r="B7095" s="7" t="s">
        <v>12280</v>
      </c>
      <c r="C7095" s="44" t="n">
        <v>0</v>
      </c>
      <c r="D7095" s="44" t="n">
        <v>1</v>
      </c>
      <c r="E7095" s="38" t="n">
        <f aca="false">IFERROR(C7095/D7095,0)</f>
        <v>0</v>
      </c>
      <c r="F7095" s="45" t="n">
        <v>93</v>
      </c>
    </row>
    <row r="7096" customFormat="false" ht="15" hidden="false" customHeight="false" outlineLevel="0" collapsed="false">
      <c r="A7096" s="7" t="s">
        <v>4819</v>
      </c>
      <c r="B7096" s="7" t="s">
        <v>12297</v>
      </c>
      <c r="C7096" s="44" t="n">
        <v>0</v>
      </c>
      <c r="D7096" s="44" t="n">
        <v>1</v>
      </c>
      <c r="E7096" s="38" t="n">
        <f aca="false">IFERROR(C7096/D7096,0)</f>
        <v>0</v>
      </c>
      <c r="F7096" s="45" t="n">
        <v>64</v>
      </c>
    </row>
    <row r="7097" customFormat="false" ht="15" hidden="false" customHeight="false" outlineLevel="0" collapsed="false">
      <c r="A7097" s="7" t="s">
        <v>2309</v>
      </c>
      <c r="B7097" s="7" t="s">
        <v>12326</v>
      </c>
      <c r="C7097" s="44" t="n">
        <v>0</v>
      </c>
      <c r="D7097" s="44" t="n">
        <v>1</v>
      </c>
      <c r="E7097" s="38" t="n">
        <f aca="false">IFERROR(C7097/D7097,0)</f>
        <v>0</v>
      </c>
      <c r="F7097" s="45" t="n">
        <v>58</v>
      </c>
    </row>
    <row r="7098" customFormat="false" ht="15" hidden="false" customHeight="false" outlineLevel="0" collapsed="false">
      <c r="A7098" s="7" t="s">
        <v>8838</v>
      </c>
      <c r="B7098" s="7" t="s">
        <v>12285</v>
      </c>
      <c r="C7098" s="44" t="n">
        <v>0</v>
      </c>
      <c r="D7098" s="44" t="n">
        <v>1</v>
      </c>
      <c r="E7098" s="38" t="n">
        <f aca="false">IFERROR(C7098/D7098,0)</f>
        <v>0</v>
      </c>
      <c r="F7098" s="45" t="n">
        <v>13</v>
      </c>
    </row>
    <row r="7099" customFormat="false" ht="15" hidden="false" customHeight="false" outlineLevel="0" collapsed="false">
      <c r="A7099" s="7" t="s">
        <v>3193</v>
      </c>
      <c r="B7099" s="7" t="s">
        <v>12294</v>
      </c>
      <c r="C7099" s="44" t="n">
        <v>0</v>
      </c>
      <c r="D7099" s="44" t="n">
        <v>1</v>
      </c>
      <c r="E7099" s="38" t="n">
        <f aca="false">IFERROR(C7099/D7099,0)</f>
        <v>0</v>
      </c>
      <c r="F7099" s="45" t="n">
        <v>33</v>
      </c>
    </row>
    <row r="7100" customFormat="false" ht="15" hidden="false" customHeight="false" outlineLevel="0" collapsed="false">
      <c r="A7100" s="7" t="s">
        <v>8121</v>
      </c>
      <c r="B7100" s="7" t="s">
        <v>12285</v>
      </c>
      <c r="C7100" s="44" t="n">
        <v>0</v>
      </c>
      <c r="D7100" s="44" t="n">
        <v>1</v>
      </c>
      <c r="E7100" s="38" t="n">
        <f aca="false">IFERROR(C7100/D7100,0)</f>
        <v>0</v>
      </c>
      <c r="F7100" s="45" t="n">
        <v>27</v>
      </c>
    </row>
    <row r="7101" customFormat="false" ht="15" hidden="false" customHeight="false" outlineLevel="0" collapsed="false">
      <c r="A7101" s="7" t="s">
        <v>3531</v>
      </c>
      <c r="B7101" s="7" t="s">
        <v>12284</v>
      </c>
      <c r="C7101" s="44" t="n">
        <v>0</v>
      </c>
      <c r="D7101" s="44" t="n">
        <v>1</v>
      </c>
      <c r="E7101" s="38" t="n">
        <f aca="false">IFERROR(C7101/D7101,0)</f>
        <v>0</v>
      </c>
      <c r="F7101" s="45" t="n">
        <v>39</v>
      </c>
    </row>
    <row r="7102" customFormat="false" ht="15" hidden="false" customHeight="false" outlineLevel="0" collapsed="false">
      <c r="A7102" s="7" t="s">
        <v>2409</v>
      </c>
      <c r="B7102" s="7" t="s">
        <v>12281</v>
      </c>
      <c r="C7102" s="44" t="n">
        <v>0</v>
      </c>
      <c r="D7102" s="44" t="n">
        <v>1</v>
      </c>
      <c r="E7102" s="38" t="n">
        <f aca="false">IFERROR(C7102/D7102,0)</f>
        <v>0</v>
      </c>
      <c r="F7102" s="45" t="n">
        <v>10</v>
      </c>
    </row>
    <row r="7103" customFormat="false" ht="15" hidden="false" customHeight="false" outlineLevel="0" collapsed="false">
      <c r="A7103" s="7" t="s">
        <v>7858</v>
      </c>
      <c r="B7103" s="7" t="s">
        <v>12285</v>
      </c>
      <c r="C7103" s="44" t="n">
        <v>0</v>
      </c>
      <c r="D7103" s="44" t="n">
        <v>1</v>
      </c>
      <c r="E7103" s="38" t="n">
        <f aca="false">IFERROR(C7103/D7103,0)</f>
        <v>0</v>
      </c>
      <c r="F7103" s="45" t="n">
        <v>4</v>
      </c>
    </row>
    <row r="7104" customFormat="false" ht="15" hidden="false" customHeight="false" outlineLevel="0" collapsed="false">
      <c r="A7104" s="7" t="s">
        <v>3651</v>
      </c>
      <c r="B7104" s="7" t="s">
        <v>12356</v>
      </c>
      <c r="C7104" s="44" t="n">
        <v>0</v>
      </c>
      <c r="D7104" s="44" t="n">
        <v>1</v>
      </c>
      <c r="E7104" s="38" t="n">
        <f aca="false">IFERROR(C7104/D7104,0)</f>
        <v>0</v>
      </c>
      <c r="F7104" s="45" t="n">
        <v>16</v>
      </c>
    </row>
    <row r="7105" customFormat="false" ht="15" hidden="false" customHeight="false" outlineLevel="0" collapsed="false">
      <c r="A7105" s="7" t="s">
        <v>8342</v>
      </c>
      <c r="B7105" s="7" t="s">
        <v>12285</v>
      </c>
      <c r="C7105" s="44" t="n">
        <v>0</v>
      </c>
      <c r="D7105" s="44" t="n">
        <v>1</v>
      </c>
      <c r="E7105" s="38" t="n">
        <f aca="false">IFERROR(C7105/D7105,0)</f>
        <v>0</v>
      </c>
      <c r="F7105" s="45" t="n">
        <v>41</v>
      </c>
    </row>
    <row r="7106" customFormat="false" ht="15" hidden="false" customHeight="false" outlineLevel="0" collapsed="false">
      <c r="A7106" s="7" t="s">
        <v>9211</v>
      </c>
      <c r="B7106" s="7" t="s">
        <v>12285</v>
      </c>
      <c r="C7106" s="44" t="n">
        <v>0</v>
      </c>
      <c r="D7106" s="44" t="n">
        <v>1</v>
      </c>
      <c r="E7106" s="38" t="n">
        <f aca="false">IFERROR(C7106/D7106,0)</f>
        <v>0</v>
      </c>
      <c r="F7106" s="45" t="n">
        <v>43</v>
      </c>
    </row>
    <row r="7107" customFormat="false" ht="15" hidden="false" customHeight="false" outlineLevel="0" collapsed="false">
      <c r="A7107" s="7" t="s">
        <v>2654</v>
      </c>
      <c r="B7107" s="7" t="s">
        <v>12330</v>
      </c>
      <c r="C7107" s="44" t="n">
        <v>0</v>
      </c>
      <c r="D7107" s="44" t="n">
        <v>1</v>
      </c>
      <c r="E7107" s="38" t="n">
        <f aca="false">IFERROR(C7107/D7107,0)</f>
        <v>0</v>
      </c>
      <c r="F7107" s="45" t="n">
        <v>15</v>
      </c>
    </row>
    <row r="7108" customFormat="false" ht="15" hidden="false" customHeight="false" outlineLevel="0" collapsed="false">
      <c r="A7108" s="7" t="s">
        <v>3127</v>
      </c>
      <c r="B7108" s="7" t="s">
        <v>12283</v>
      </c>
      <c r="C7108" s="44" t="n">
        <v>0</v>
      </c>
      <c r="D7108" s="44" t="n">
        <v>1</v>
      </c>
      <c r="E7108" s="38" t="n">
        <f aca="false">IFERROR(C7108/D7108,0)</f>
        <v>0</v>
      </c>
      <c r="F7108" s="45" t="n">
        <v>3</v>
      </c>
    </row>
    <row r="7109" customFormat="false" ht="15" hidden="false" customHeight="false" outlineLevel="0" collapsed="false">
      <c r="A7109" s="7" t="s">
        <v>6148</v>
      </c>
      <c r="B7109" s="7" t="s">
        <v>12284</v>
      </c>
      <c r="C7109" s="44" t="n">
        <v>0</v>
      </c>
      <c r="D7109" s="44" t="n">
        <v>1</v>
      </c>
      <c r="E7109" s="38" t="n">
        <f aca="false">IFERROR(C7109/D7109,0)</f>
        <v>0</v>
      </c>
      <c r="F7109" s="45" t="n">
        <v>4</v>
      </c>
    </row>
    <row r="7110" customFormat="false" ht="15" hidden="false" customHeight="false" outlineLevel="0" collapsed="false">
      <c r="A7110" s="7" t="s">
        <v>8843</v>
      </c>
      <c r="B7110" s="7" t="s">
        <v>12280</v>
      </c>
      <c r="C7110" s="44" t="n">
        <v>0</v>
      </c>
      <c r="D7110" s="44" t="n">
        <v>1</v>
      </c>
      <c r="E7110" s="38" t="n">
        <f aca="false">IFERROR(C7110/D7110,0)</f>
        <v>0</v>
      </c>
      <c r="F7110" s="45" t="n">
        <v>34</v>
      </c>
    </row>
    <row r="7111" customFormat="false" ht="15" hidden="false" customHeight="false" outlineLevel="0" collapsed="false">
      <c r="A7111" s="7" t="s">
        <v>7356</v>
      </c>
      <c r="B7111" s="7" t="s">
        <v>12321</v>
      </c>
      <c r="C7111" s="44" t="n">
        <v>0</v>
      </c>
      <c r="D7111" s="44" t="n">
        <v>1</v>
      </c>
      <c r="E7111" s="38" t="n">
        <f aca="false">IFERROR(C7111/D7111,0)</f>
        <v>0</v>
      </c>
      <c r="F7111" s="45" t="n">
        <v>5</v>
      </c>
    </row>
    <row r="7112" customFormat="false" ht="15" hidden="false" customHeight="false" outlineLevel="0" collapsed="false">
      <c r="A7112" s="7" t="s">
        <v>4974</v>
      </c>
      <c r="B7112" s="7" t="s">
        <v>12285</v>
      </c>
      <c r="C7112" s="44" t="n">
        <v>0</v>
      </c>
      <c r="D7112" s="44" t="n">
        <v>1</v>
      </c>
      <c r="E7112" s="38" t="n">
        <f aca="false">IFERROR(C7112/D7112,0)</f>
        <v>0</v>
      </c>
      <c r="F7112" s="45" t="n">
        <v>20</v>
      </c>
    </row>
    <row r="7113" customFormat="false" ht="15" hidden="false" customHeight="false" outlineLevel="0" collapsed="false">
      <c r="A7113" s="7" t="s">
        <v>5899</v>
      </c>
      <c r="B7113" s="7" t="s">
        <v>12281</v>
      </c>
      <c r="C7113" s="44" t="n">
        <v>0</v>
      </c>
      <c r="D7113" s="44" t="n">
        <v>1</v>
      </c>
      <c r="E7113" s="38" t="n">
        <f aca="false">IFERROR(C7113/D7113,0)</f>
        <v>0</v>
      </c>
      <c r="F7113" s="45" t="n">
        <v>13</v>
      </c>
    </row>
    <row r="7114" customFormat="false" ht="15" hidden="false" customHeight="false" outlineLevel="0" collapsed="false">
      <c r="A7114" s="7" t="s">
        <v>2928</v>
      </c>
      <c r="B7114" s="7" t="s">
        <v>12330</v>
      </c>
      <c r="C7114" s="44" t="n">
        <v>0</v>
      </c>
      <c r="D7114" s="44" t="n">
        <v>1</v>
      </c>
      <c r="E7114" s="38" t="n">
        <f aca="false">IFERROR(C7114/D7114,0)</f>
        <v>0</v>
      </c>
      <c r="F7114" s="45" t="n">
        <v>13</v>
      </c>
    </row>
    <row r="7115" customFormat="false" ht="15" hidden="false" customHeight="false" outlineLevel="0" collapsed="false">
      <c r="A7115" s="7" t="s">
        <v>7865</v>
      </c>
      <c r="B7115" s="7" t="s">
        <v>12285</v>
      </c>
      <c r="C7115" s="44" t="n">
        <v>0</v>
      </c>
      <c r="D7115" s="44" t="n">
        <v>1</v>
      </c>
      <c r="E7115" s="38" t="n">
        <f aca="false">IFERROR(C7115/D7115,0)</f>
        <v>0</v>
      </c>
      <c r="F7115" s="45" t="n">
        <v>15</v>
      </c>
    </row>
    <row r="7116" customFormat="false" ht="15" hidden="false" customHeight="false" outlineLevel="0" collapsed="false">
      <c r="A7116" s="7" t="s">
        <v>8438</v>
      </c>
      <c r="B7116" s="7" t="s">
        <v>12285</v>
      </c>
      <c r="C7116" s="44" t="n">
        <v>0</v>
      </c>
      <c r="D7116" s="44" t="n">
        <v>1</v>
      </c>
      <c r="E7116" s="38" t="n">
        <f aca="false">IFERROR(C7116/D7116,0)</f>
        <v>0</v>
      </c>
      <c r="F7116" s="45" t="n">
        <v>54</v>
      </c>
    </row>
    <row r="7117" customFormat="false" ht="15" hidden="false" customHeight="false" outlineLevel="0" collapsed="false">
      <c r="A7117" s="7" t="s">
        <v>2961</v>
      </c>
      <c r="B7117" s="7" t="s">
        <v>12287</v>
      </c>
      <c r="C7117" s="44" t="n">
        <v>0</v>
      </c>
      <c r="D7117" s="44" t="n">
        <v>1</v>
      </c>
      <c r="E7117" s="38" t="n">
        <f aca="false">IFERROR(C7117/D7117,0)</f>
        <v>0</v>
      </c>
      <c r="F7117" s="45" t="n">
        <v>29</v>
      </c>
    </row>
    <row r="7118" customFormat="false" ht="15" hidden="false" customHeight="false" outlineLevel="0" collapsed="false">
      <c r="A7118" s="7" t="s">
        <v>3437</v>
      </c>
      <c r="B7118" s="7" t="s">
        <v>12293</v>
      </c>
      <c r="C7118" s="44" t="n">
        <v>0</v>
      </c>
      <c r="D7118" s="44" t="n">
        <v>1</v>
      </c>
      <c r="E7118" s="38" t="n">
        <f aca="false">IFERROR(C7118/D7118,0)</f>
        <v>0</v>
      </c>
      <c r="F7118" s="45" t="n">
        <v>78</v>
      </c>
    </row>
    <row r="7119" customFormat="false" ht="15" hidden="false" customHeight="false" outlineLevel="0" collapsed="false">
      <c r="A7119" s="7" t="s">
        <v>4013</v>
      </c>
      <c r="B7119" s="7" t="s">
        <v>12281</v>
      </c>
      <c r="C7119" s="44" t="n">
        <v>0</v>
      </c>
      <c r="D7119" s="44" t="n">
        <v>1</v>
      </c>
      <c r="E7119" s="38" t="n">
        <f aca="false">IFERROR(C7119/D7119,0)</f>
        <v>0</v>
      </c>
      <c r="F7119" s="45" t="n">
        <v>9</v>
      </c>
    </row>
    <row r="7120" customFormat="false" ht="15" hidden="false" customHeight="false" outlineLevel="0" collapsed="false">
      <c r="A7120" s="7" t="s">
        <v>3879</v>
      </c>
      <c r="B7120" s="7" t="s">
        <v>12280</v>
      </c>
      <c r="C7120" s="44" t="n">
        <v>0</v>
      </c>
      <c r="D7120" s="44" t="n">
        <v>1</v>
      </c>
      <c r="E7120" s="38" t="n">
        <f aca="false">IFERROR(C7120/D7120,0)</f>
        <v>0</v>
      </c>
      <c r="F7120" s="45" t="n">
        <v>30</v>
      </c>
    </row>
    <row r="7121" customFormat="false" ht="15" hidden="false" customHeight="false" outlineLevel="0" collapsed="false">
      <c r="A7121" s="7" t="s">
        <v>8427</v>
      </c>
      <c r="B7121" s="7" t="s">
        <v>12285</v>
      </c>
      <c r="C7121" s="44" t="n">
        <v>0</v>
      </c>
      <c r="D7121" s="44" t="n">
        <v>1</v>
      </c>
      <c r="E7121" s="38" t="n">
        <f aca="false">IFERROR(C7121/D7121,0)</f>
        <v>0</v>
      </c>
      <c r="F7121" s="45" t="n">
        <v>14</v>
      </c>
    </row>
    <row r="7122" customFormat="false" ht="15" hidden="false" customHeight="false" outlineLevel="0" collapsed="false">
      <c r="A7122" s="7" t="s">
        <v>2467</v>
      </c>
      <c r="B7122" s="7" t="s">
        <v>12304</v>
      </c>
      <c r="C7122" s="44" t="n">
        <v>0</v>
      </c>
      <c r="D7122" s="44" t="n">
        <v>1</v>
      </c>
      <c r="E7122" s="38" t="n">
        <f aca="false">IFERROR(C7122/D7122,0)</f>
        <v>0</v>
      </c>
      <c r="F7122" s="45" t="n">
        <v>12</v>
      </c>
    </row>
    <row r="7123" customFormat="false" ht="15" hidden="false" customHeight="false" outlineLevel="0" collapsed="false">
      <c r="A7123" s="7" t="s">
        <v>6873</v>
      </c>
      <c r="B7123" s="7" t="s">
        <v>12280</v>
      </c>
      <c r="C7123" s="44" t="n">
        <v>0</v>
      </c>
      <c r="D7123" s="44" t="n">
        <v>1</v>
      </c>
      <c r="E7123" s="38" t="n">
        <f aca="false">IFERROR(C7123/D7123,0)</f>
        <v>0</v>
      </c>
      <c r="F7123" s="45" t="n">
        <v>11</v>
      </c>
    </row>
    <row r="7124" customFormat="false" ht="15" hidden="false" customHeight="false" outlineLevel="0" collapsed="false">
      <c r="A7124" s="7" t="s">
        <v>2805</v>
      </c>
      <c r="B7124" s="7" t="s">
        <v>12309</v>
      </c>
      <c r="C7124" s="44" t="n">
        <v>0</v>
      </c>
      <c r="D7124" s="44" t="n">
        <v>1</v>
      </c>
      <c r="E7124" s="38" t="n">
        <f aca="false">IFERROR(C7124/D7124,0)</f>
        <v>0</v>
      </c>
      <c r="F7124" s="45" t="n">
        <v>48</v>
      </c>
    </row>
    <row r="7125" customFormat="false" ht="15" hidden="false" customHeight="false" outlineLevel="0" collapsed="false">
      <c r="A7125" s="7" t="s">
        <v>3936</v>
      </c>
      <c r="B7125" s="7" t="s">
        <v>12280</v>
      </c>
      <c r="C7125" s="44" t="n">
        <v>0</v>
      </c>
      <c r="D7125" s="44" t="n">
        <v>1</v>
      </c>
      <c r="E7125" s="38" t="n">
        <f aca="false">IFERROR(C7125/D7125,0)</f>
        <v>0</v>
      </c>
      <c r="F7125" s="45" t="n">
        <v>30</v>
      </c>
    </row>
    <row r="7126" customFormat="false" ht="15" hidden="false" customHeight="false" outlineLevel="0" collapsed="false">
      <c r="A7126" s="7" t="s">
        <v>6373</v>
      </c>
      <c r="B7126" s="7" t="s">
        <v>12280</v>
      </c>
      <c r="C7126" s="44" t="n">
        <v>0</v>
      </c>
      <c r="D7126" s="44" t="n">
        <v>1</v>
      </c>
      <c r="E7126" s="38" t="n">
        <f aca="false">IFERROR(C7126/D7126,0)</f>
        <v>0</v>
      </c>
      <c r="F7126" s="45" t="n">
        <v>18</v>
      </c>
    </row>
    <row r="7127" customFormat="false" ht="15" hidden="false" customHeight="false" outlineLevel="0" collapsed="false">
      <c r="A7127" s="7" t="s">
        <v>7347</v>
      </c>
      <c r="B7127" s="7" t="s">
        <v>12285</v>
      </c>
      <c r="C7127" s="44" t="n">
        <v>0</v>
      </c>
      <c r="D7127" s="44" t="n">
        <v>1</v>
      </c>
      <c r="E7127" s="38" t="n">
        <f aca="false">IFERROR(C7127/D7127,0)</f>
        <v>0</v>
      </c>
      <c r="F7127" s="45" t="n">
        <v>4</v>
      </c>
    </row>
    <row r="7128" customFormat="false" ht="15" hidden="false" customHeight="false" outlineLevel="0" collapsed="false">
      <c r="A7128" s="7" t="s">
        <v>5390</v>
      </c>
      <c r="B7128" s="7" t="s">
        <v>12282</v>
      </c>
      <c r="C7128" s="44" t="n">
        <v>0</v>
      </c>
      <c r="D7128" s="44" t="n">
        <v>1</v>
      </c>
      <c r="E7128" s="38" t="n">
        <f aca="false">IFERROR(C7128/D7128,0)</f>
        <v>0</v>
      </c>
      <c r="F7128" s="45" t="n">
        <v>19</v>
      </c>
    </row>
    <row r="7129" customFormat="false" ht="15" hidden="false" customHeight="false" outlineLevel="0" collapsed="false">
      <c r="A7129" s="7" t="s">
        <v>3744</v>
      </c>
      <c r="B7129" s="7" t="s">
        <v>12280</v>
      </c>
      <c r="C7129" s="44" t="n">
        <v>0</v>
      </c>
      <c r="D7129" s="44" t="n">
        <v>1</v>
      </c>
      <c r="E7129" s="38" t="n">
        <f aca="false">IFERROR(C7129/D7129,0)</f>
        <v>0</v>
      </c>
      <c r="F7129" s="45" t="n">
        <v>52</v>
      </c>
    </row>
    <row r="7130" customFormat="false" ht="15" hidden="false" customHeight="false" outlineLevel="0" collapsed="false">
      <c r="A7130" s="7" t="s">
        <v>2514</v>
      </c>
      <c r="B7130" s="7" t="s">
        <v>12329</v>
      </c>
      <c r="C7130" s="44" t="n">
        <v>0</v>
      </c>
      <c r="D7130" s="44" t="n">
        <v>1</v>
      </c>
      <c r="E7130" s="38" t="n">
        <f aca="false">IFERROR(C7130/D7130,0)</f>
        <v>0</v>
      </c>
      <c r="F7130" s="45" t="n">
        <v>14</v>
      </c>
    </row>
    <row r="7131" customFormat="false" ht="15" hidden="false" customHeight="false" outlineLevel="0" collapsed="false">
      <c r="A7131" s="7" t="s">
        <v>2448</v>
      </c>
      <c r="B7131" s="7" t="s">
        <v>12292</v>
      </c>
      <c r="C7131" s="44" t="n">
        <v>0</v>
      </c>
      <c r="D7131" s="44" t="n">
        <v>1</v>
      </c>
      <c r="E7131" s="38" t="n">
        <f aca="false">IFERROR(C7131/D7131,0)</f>
        <v>0</v>
      </c>
      <c r="F7131" s="45" t="n">
        <v>12</v>
      </c>
    </row>
    <row r="7132" customFormat="false" ht="15" hidden="false" customHeight="false" outlineLevel="0" collapsed="false">
      <c r="A7132" s="7" t="s">
        <v>3762</v>
      </c>
      <c r="B7132" s="7" t="s">
        <v>12288</v>
      </c>
      <c r="C7132" s="44" t="n">
        <v>0</v>
      </c>
      <c r="D7132" s="44" t="n">
        <v>1</v>
      </c>
      <c r="E7132" s="38" t="n">
        <f aca="false">IFERROR(C7132/D7132,0)</f>
        <v>0</v>
      </c>
      <c r="F7132" s="45" t="n">
        <v>29</v>
      </c>
    </row>
    <row r="7133" customFormat="false" ht="15" hidden="false" customHeight="false" outlineLevel="0" collapsed="false">
      <c r="A7133" s="7" t="s">
        <v>5889</v>
      </c>
      <c r="B7133" s="7" t="s">
        <v>12285</v>
      </c>
      <c r="C7133" s="44" t="n">
        <v>0</v>
      </c>
      <c r="D7133" s="44" t="n">
        <v>1</v>
      </c>
      <c r="E7133" s="38" t="n">
        <f aca="false">IFERROR(C7133/D7133,0)</f>
        <v>0</v>
      </c>
      <c r="F7133" s="45" t="n">
        <v>17</v>
      </c>
    </row>
    <row r="7134" customFormat="false" ht="15" hidden="false" customHeight="false" outlineLevel="0" collapsed="false">
      <c r="A7134" s="7" t="s">
        <v>7853</v>
      </c>
      <c r="B7134" s="7" t="s">
        <v>12293</v>
      </c>
      <c r="C7134" s="44" t="n">
        <v>0</v>
      </c>
      <c r="D7134" s="44" t="n">
        <v>1</v>
      </c>
      <c r="E7134" s="38" t="n">
        <f aca="false">IFERROR(C7134/D7134,0)</f>
        <v>0</v>
      </c>
      <c r="F7134" s="45" t="n">
        <v>45</v>
      </c>
    </row>
    <row r="7135" customFormat="false" ht="15" hidden="false" customHeight="false" outlineLevel="0" collapsed="false">
      <c r="A7135" s="7" t="s">
        <v>6624</v>
      </c>
      <c r="B7135" s="7" t="s">
        <v>12285</v>
      </c>
      <c r="C7135" s="44" t="n">
        <v>0</v>
      </c>
      <c r="D7135" s="44" t="n">
        <v>1</v>
      </c>
      <c r="E7135" s="38" t="n">
        <f aca="false">IFERROR(C7135/D7135,0)</f>
        <v>0</v>
      </c>
      <c r="F7135" s="45" t="n">
        <v>30</v>
      </c>
    </row>
    <row r="7136" customFormat="false" ht="15" hidden="false" customHeight="false" outlineLevel="0" collapsed="false">
      <c r="A7136" s="7" t="s">
        <v>8160</v>
      </c>
      <c r="B7136" s="7" t="s">
        <v>12285</v>
      </c>
      <c r="C7136" s="44" t="n">
        <v>0</v>
      </c>
      <c r="D7136" s="44" t="n">
        <v>1</v>
      </c>
      <c r="E7136" s="38" t="n">
        <f aca="false">IFERROR(C7136/D7136,0)</f>
        <v>0</v>
      </c>
      <c r="F7136" s="45" t="n">
        <v>49</v>
      </c>
    </row>
    <row r="7137" customFormat="false" ht="15" hidden="false" customHeight="false" outlineLevel="0" collapsed="false">
      <c r="A7137" s="7" t="s">
        <v>7852</v>
      </c>
      <c r="B7137" s="7" t="s">
        <v>12285</v>
      </c>
      <c r="C7137" s="44" t="n">
        <v>0</v>
      </c>
      <c r="D7137" s="44" t="n">
        <v>1</v>
      </c>
      <c r="E7137" s="38" t="n">
        <f aca="false">IFERROR(C7137/D7137,0)</f>
        <v>0</v>
      </c>
      <c r="F7137" s="45" t="n">
        <v>36</v>
      </c>
    </row>
    <row r="7138" customFormat="false" ht="15" hidden="false" customHeight="false" outlineLevel="0" collapsed="false">
      <c r="A7138" s="7" t="s">
        <v>3000</v>
      </c>
      <c r="B7138" s="7" t="s">
        <v>12286</v>
      </c>
      <c r="C7138" s="44" t="n">
        <v>0</v>
      </c>
      <c r="D7138" s="44" t="n">
        <v>1</v>
      </c>
      <c r="E7138" s="38" t="n">
        <f aca="false">IFERROR(C7138/D7138,0)</f>
        <v>0</v>
      </c>
      <c r="F7138" s="45" t="n">
        <v>12</v>
      </c>
    </row>
    <row r="7139" customFormat="false" ht="15" hidden="false" customHeight="false" outlineLevel="0" collapsed="false">
      <c r="A7139" s="7" t="s">
        <v>2350</v>
      </c>
      <c r="B7139" s="7" t="s">
        <v>12406</v>
      </c>
      <c r="C7139" s="44" t="n">
        <v>0</v>
      </c>
      <c r="D7139" s="44" t="n">
        <v>1</v>
      </c>
      <c r="E7139" s="38" t="n">
        <f aca="false">IFERROR(C7139/D7139,0)</f>
        <v>0</v>
      </c>
      <c r="F7139" s="45" t="n">
        <v>14</v>
      </c>
    </row>
    <row r="7140" customFormat="false" ht="15" hidden="false" customHeight="false" outlineLevel="0" collapsed="false">
      <c r="A7140" s="7" t="s">
        <v>8159</v>
      </c>
      <c r="B7140" s="7" t="s">
        <v>12284</v>
      </c>
      <c r="C7140" s="44" t="n">
        <v>0</v>
      </c>
      <c r="D7140" s="44" t="n">
        <v>1</v>
      </c>
      <c r="E7140" s="38" t="n">
        <f aca="false">IFERROR(C7140/D7140,0)</f>
        <v>0</v>
      </c>
      <c r="F7140" s="45" t="n">
        <v>96</v>
      </c>
    </row>
    <row r="7141" customFormat="false" ht="15" hidden="false" customHeight="false" outlineLevel="0" collapsed="false">
      <c r="A7141" s="7" t="s">
        <v>7884</v>
      </c>
      <c r="B7141" s="7" t="s">
        <v>12294</v>
      </c>
      <c r="C7141" s="44" t="n">
        <v>0</v>
      </c>
      <c r="D7141" s="44" t="n">
        <v>1</v>
      </c>
      <c r="E7141" s="38" t="n">
        <f aca="false">IFERROR(C7141/D7141,0)</f>
        <v>0</v>
      </c>
      <c r="F7141" s="45" t="n">
        <v>24</v>
      </c>
    </row>
    <row r="7142" customFormat="false" ht="15" hidden="false" customHeight="false" outlineLevel="0" collapsed="false">
      <c r="A7142" s="7" t="s">
        <v>8979</v>
      </c>
      <c r="B7142" s="7" t="s">
        <v>12280</v>
      </c>
      <c r="C7142" s="44" t="n">
        <v>0</v>
      </c>
      <c r="D7142" s="44" t="n">
        <v>1</v>
      </c>
      <c r="E7142" s="38" t="n">
        <f aca="false">IFERROR(C7142/D7142,0)</f>
        <v>0</v>
      </c>
      <c r="F7142" s="45" t="n">
        <v>28</v>
      </c>
    </row>
    <row r="7143" customFormat="false" ht="15" hidden="false" customHeight="false" outlineLevel="0" collapsed="false">
      <c r="A7143" s="7" t="s">
        <v>5001</v>
      </c>
      <c r="B7143" s="7" t="s">
        <v>12280</v>
      </c>
      <c r="C7143" s="44" t="n">
        <v>0</v>
      </c>
      <c r="D7143" s="44" t="n">
        <v>1</v>
      </c>
      <c r="E7143" s="38" t="n">
        <f aca="false">IFERROR(C7143/D7143,0)</f>
        <v>0</v>
      </c>
      <c r="F7143" s="45" t="n">
        <v>1</v>
      </c>
    </row>
    <row r="7144" customFormat="false" ht="15" hidden="false" customHeight="false" outlineLevel="0" collapsed="false">
      <c r="A7144" s="7" t="s">
        <v>7368</v>
      </c>
      <c r="B7144" s="7" t="s">
        <v>12280</v>
      </c>
      <c r="C7144" s="44" t="n">
        <v>0</v>
      </c>
      <c r="D7144" s="44" t="n">
        <v>1</v>
      </c>
      <c r="E7144" s="38" t="n">
        <f aca="false">IFERROR(C7144/D7144,0)</f>
        <v>0</v>
      </c>
      <c r="F7144" s="45" t="n">
        <v>32</v>
      </c>
    </row>
    <row r="7145" customFormat="false" ht="15" hidden="false" customHeight="false" outlineLevel="0" collapsed="false">
      <c r="A7145" s="7" t="s">
        <v>5911</v>
      </c>
      <c r="B7145" s="7" t="s">
        <v>12285</v>
      </c>
      <c r="C7145" s="44" t="n">
        <v>0</v>
      </c>
      <c r="D7145" s="44" t="n">
        <v>1</v>
      </c>
      <c r="E7145" s="38" t="n">
        <f aca="false">IFERROR(C7145/D7145,0)</f>
        <v>0</v>
      </c>
      <c r="F7145" s="45" t="n">
        <v>9</v>
      </c>
    </row>
    <row r="7146" customFormat="false" ht="15" hidden="false" customHeight="false" outlineLevel="0" collapsed="false">
      <c r="A7146" s="7" t="s">
        <v>7886</v>
      </c>
      <c r="B7146" s="7" t="s">
        <v>12285</v>
      </c>
      <c r="C7146" s="44" t="n">
        <v>0</v>
      </c>
      <c r="D7146" s="44" t="n">
        <v>1</v>
      </c>
      <c r="E7146" s="38" t="n">
        <f aca="false">IFERROR(C7146/D7146,0)</f>
        <v>0</v>
      </c>
      <c r="F7146" s="45" t="n">
        <v>11</v>
      </c>
    </row>
    <row r="7147" customFormat="false" ht="15" hidden="false" customHeight="false" outlineLevel="0" collapsed="false">
      <c r="A7147" s="7" t="s">
        <v>8592</v>
      </c>
      <c r="B7147" s="7" t="s">
        <v>12284</v>
      </c>
      <c r="C7147" s="44" t="n">
        <v>0</v>
      </c>
      <c r="D7147" s="44" t="n">
        <v>1</v>
      </c>
      <c r="E7147" s="38" t="n">
        <f aca="false">IFERROR(C7147/D7147,0)</f>
        <v>0</v>
      </c>
      <c r="F7147" s="45" t="n">
        <v>88</v>
      </c>
    </row>
    <row r="7148" customFormat="false" ht="15" hidden="false" customHeight="false" outlineLevel="0" collapsed="false">
      <c r="A7148" s="7" t="s">
        <v>3038</v>
      </c>
      <c r="B7148" s="7" t="s">
        <v>12280</v>
      </c>
      <c r="C7148" s="44" t="n">
        <v>0</v>
      </c>
      <c r="D7148" s="44" t="n">
        <v>1</v>
      </c>
      <c r="E7148" s="38" t="n">
        <f aca="false">IFERROR(C7148/D7148,0)</f>
        <v>0</v>
      </c>
      <c r="F7148" s="45" t="n">
        <v>10</v>
      </c>
    </row>
    <row r="7149" customFormat="false" ht="15" hidden="false" customHeight="false" outlineLevel="0" collapsed="false">
      <c r="A7149" s="7" t="s">
        <v>2477</v>
      </c>
      <c r="B7149" s="7" t="s">
        <v>12319</v>
      </c>
      <c r="C7149" s="44" t="n">
        <v>0</v>
      </c>
      <c r="D7149" s="44" t="n">
        <v>1</v>
      </c>
      <c r="E7149" s="38" t="n">
        <f aca="false">IFERROR(C7149/D7149,0)</f>
        <v>0</v>
      </c>
      <c r="F7149" s="45" t="n">
        <v>29</v>
      </c>
    </row>
    <row r="7150" customFormat="false" ht="15" hidden="false" customHeight="false" outlineLevel="0" collapsed="false">
      <c r="A7150" s="7" t="s">
        <v>2961</v>
      </c>
      <c r="B7150" s="7" t="s">
        <v>12291</v>
      </c>
      <c r="C7150" s="44" t="n">
        <v>0</v>
      </c>
      <c r="D7150" s="44" t="n">
        <v>1</v>
      </c>
      <c r="E7150" s="38" t="n">
        <f aca="false">IFERROR(C7150/D7150,0)</f>
        <v>0</v>
      </c>
      <c r="F7150" s="45" t="n">
        <v>26</v>
      </c>
    </row>
    <row r="7151" customFormat="false" ht="15" hidden="false" customHeight="false" outlineLevel="0" collapsed="false">
      <c r="A7151" s="7" t="s">
        <v>3530</v>
      </c>
      <c r="B7151" s="7" t="s">
        <v>12287</v>
      </c>
      <c r="C7151" s="44" t="n">
        <v>0</v>
      </c>
      <c r="D7151" s="44" t="n">
        <v>1</v>
      </c>
      <c r="E7151" s="38" t="n">
        <f aca="false">IFERROR(C7151/D7151,0)</f>
        <v>0</v>
      </c>
      <c r="F7151" s="45" t="n">
        <v>34</v>
      </c>
    </row>
    <row r="7152" customFormat="false" ht="15" hidden="false" customHeight="false" outlineLevel="0" collapsed="false">
      <c r="A7152" s="7" t="s">
        <v>5427</v>
      </c>
      <c r="B7152" s="7" t="s">
        <v>12285</v>
      </c>
      <c r="C7152" s="44" t="n">
        <v>0</v>
      </c>
      <c r="D7152" s="44" t="n">
        <v>1</v>
      </c>
      <c r="E7152" s="38" t="n">
        <f aca="false">IFERROR(C7152/D7152,0)</f>
        <v>0</v>
      </c>
      <c r="F7152" s="45" t="n">
        <v>37</v>
      </c>
    </row>
    <row r="7153" customFormat="false" ht="15" hidden="false" customHeight="false" outlineLevel="0" collapsed="false">
      <c r="A7153" s="7" t="s">
        <v>8984</v>
      </c>
      <c r="B7153" s="7" t="s">
        <v>12280</v>
      </c>
      <c r="C7153" s="44" t="n">
        <v>0</v>
      </c>
      <c r="D7153" s="44" t="n">
        <v>1</v>
      </c>
      <c r="E7153" s="38" t="n">
        <f aca="false">IFERROR(C7153/D7153,0)</f>
        <v>0</v>
      </c>
      <c r="F7153" s="45" t="n">
        <v>24</v>
      </c>
    </row>
    <row r="7154" customFormat="false" ht="15" hidden="false" customHeight="false" outlineLevel="0" collapsed="false">
      <c r="A7154" s="7" t="s">
        <v>8415</v>
      </c>
      <c r="B7154" s="7" t="s">
        <v>12285</v>
      </c>
      <c r="C7154" s="44" t="n">
        <v>0</v>
      </c>
      <c r="D7154" s="44" t="n">
        <v>1</v>
      </c>
      <c r="E7154" s="38" t="n">
        <f aca="false">IFERROR(C7154/D7154,0)</f>
        <v>0</v>
      </c>
      <c r="F7154" s="45" t="n">
        <v>22</v>
      </c>
    </row>
    <row r="7155" customFormat="false" ht="15" hidden="false" customHeight="false" outlineLevel="0" collapsed="false">
      <c r="A7155" s="7" t="s">
        <v>7370</v>
      </c>
      <c r="B7155" s="7" t="s">
        <v>12281</v>
      </c>
      <c r="C7155" s="44" t="n">
        <v>0</v>
      </c>
      <c r="D7155" s="44" t="n">
        <v>1</v>
      </c>
      <c r="E7155" s="38" t="n">
        <f aca="false">IFERROR(C7155/D7155,0)</f>
        <v>0</v>
      </c>
      <c r="F7155" s="45" t="n">
        <v>11</v>
      </c>
    </row>
    <row r="7156" customFormat="false" ht="15" hidden="false" customHeight="false" outlineLevel="0" collapsed="false">
      <c r="A7156" s="7" t="s">
        <v>8414</v>
      </c>
      <c r="B7156" s="7" t="s">
        <v>12339</v>
      </c>
      <c r="C7156" s="44" t="n">
        <v>0</v>
      </c>
      <c r="D7156" s="44" t="n">
        <v>1</v>
      </c>
      <c r="E7156" s="38" t="n">
        <f aca="false">IFERROR(C7156/D7156,0)</f>
        <v>0</v>
      </c>
      <c r="F7156" s="45" t="n">
        <v>26</v>
      </c>
    </row>
    <row r="7157" customFormat="false" ht="15" hidden="false" customHeight="false" outlineLevel="0" collapsed="false">
      <c r="A7157" s="7" t="s">
        <v>5912</v>
      </c>
      <c r="B7157" s="7" t="s">
        <v>12285</v>
      </c>
      <c r="C7157" s="44" t="n">
        <v>0</v>
      </c>
      <c r="D7157" s="44" t="n">
        <v>1</v>
      </c>
      <c r="E7157" s="38" t="n">
        <f aca="false">IFERROR(C7157/D7157,0)</f>
        <v>0</v>
      </c>
      <c r="F7157" s="45" t="n">
        <v>20</v>
      </c>
    </row>
    <row r="7158" customFormat="false" ht="15" hidden="false" customHeight="false" outlineLevel="0" collapsed="false">
      <c r="A7158" s="7" t="s">
        <v>3100</v>
      </c>
      <c r="B7158" s="7" t="s">
        <v>12284</v>
      </c>
      <c r="C7158" s="44" t="n">
        <v>0</v>
      </c>
      <c r="D7158" s="44" t="n">
        <v>1</v>
      </c>
      <c r="E7158" s="38" t="n">
        <f aca="false">IFERROR(C7158/D7158,0)</f>
        <v>0</v>
      </c>
      <c r="F7158" s="45" t="n">
        <v>29</v>
      </c>
    </row>
    <row r="7159" customFormat="false" ht="15" hidden="false" customHeight="false" outlineLevel="0" collapsed="false">
      <c r="A7159" s="7" t="s">
        <v>8410</v>
      </c>
      <c r="B7159" s="7" t="s">
        <v>12285</v>
      </c>
      <c r="C7159" s="44" t="n">
        <v>0</v>
      </c>
      <c r="D7159" s="44" t="n">
        <v>1</v>
      </c>
      <c r="E7159" s="38" t="n">
        <f aca="false">IFERROR(C7159/D7159,0)</f>
        <v>0</v>
      </c>
      <c r="F7159" s="45" t="n">
        <v>38</v>
      </c>
    </row>
    <row r="7160" customFormat="false" ht="15" hidden="false" customHeight="false" outlineLevel="0" collapsed="false">
      <c r="A7160" s="7" t="s">
        <v>3114</v>
      </c>
      <c r="B7160" s="7" t="s">
        <v>12313</v>
      </c>
      <c r="C7160" s="44" t="n">
        <v>0</v>
      </c>
      <c r="D7160" s="44" t="n">
        <v>1</v>
      </c>
      <c r="E7160" s="38" t="n">
        <f aca="false">IFERROR(C7160/D7160,0)</f>
        <v>0</v>
      </c>
      <c r="F7160" s="45" t="n">
        <v>15</v>
      </c>
    </row>
    <row r="7161" customFormat="false" ht="15" hidden="false" customHeight="false" outlineLevel="0" collapsed="false">
      <c r="A7161" s="7" t="s">
        <v>2673</v>
      </c>
      <c r="B7161" s="7" t="s">
        <v>12302</v>
      </c>
      <c r="C7161" s="44" t="n">
        <v>0</v>
      </c>
      <c r="D7161" s="44" t="n">
        <v>1</v>
      </c>
      <c r="E7161" s="38" t="n">
        <f aca="false">IFERROR(C7161/D7161,0)</f>
        <v>0</v>
      </c>
      <c r="F7161" s="45" t="n">
        <v>46</v>
      </c>
    </row>
    <row r="7162" customFormat="false" ht="15" hidden="false" customHeight="false" outlineLevel="0" collapsed="false">
      <c r="A7162" s="7" t="s">
        <v>2883</v>
      </c>
      <c r="B7162" s="7" t="s">
        <v>12285</v>
      </c>
      <c r="C7162" s="44" t="n">
        <v>0</v>
      </c>
      <c r="D7162" s="44" t="n">
        <v>1</v>
      </c>
      <c r="E7162" s="38" t="n">
        <f aca="false">IFERROR(C7162/D7162,0)</f>
        <v>0</v>
      </c>
      <c r="F7162" s="45" t="n">
        <v>20</v>
      </c>
    </row>
    <row r="7163" customFormat="false" ht="15" hidden="false" customHeight="false" outlineLevel="0" collapsed="false">
      <c r="A7163" s="7" t="s">
        <v>6857</v>
      </c>
      <c r="B7163" s="7" t="s">
        <v>12285</v>
      </c>
      <c r="C7163" s="44" t="n">
        <v>0</v>
      </c>
      <c r="D7163" s="44" t="n">
        <v>1</v>
      </c>
      <c r="E7163" s="38" t="n">
        <f aca="false">IFERROR(C7163/D7163,0)</f>
        <v>0</v>
      </c>
      <c r="F7163" s="45" t="n">
        <v>7</v>
      </c>
    </row>
    <row r="7164" customFormat="false" ht="15" hidden="false" customHeight="false" outlineLevel="0" collapsed="false">
      <c r="A7164" s="7" t="s">
        <v>4973</v>
      </c>
      <c r="B7164" s="7" t="s">
        <v>12285</v>
      </c>
      <c r="C7164" s="44" t="n">
        <v>0</v>
      </c>
      <c r="D7164" s="44" t="n">
        <v>1</v>
      </c>
      <c r="E7164" s="38" t="n">
        <f aca="false">IFERROR(C7164/D7164,0)</f>
        <v>0</v>
      </c>
      <c r="F7164" s="45" t="n">
        <v>6</v>
      </c>
    </row>
    <row r="7165" customFormat="false" ht="15" hidden="false" customHeight="false" outlineLevel="0" collapsed="false">
      <c r="A7165" s="7" t="s">
        <v>2331</v>
      </c>
      <c r="B7165" s="7" t="s">
        <v>12317</v>
      </c>
      <c r="C7165" s="44" t="n">
        <v>0</v>
      </c>
      <c r="D7165" s="44" t="n">
        <v>1</v>
      </c>
      <c r="E7165" s="38" t="n">
        <f aca="false">IFERROR(C7165/D7165,0)</f>
        <v>0</v>
      </c>
      <c r="F7165" s="45" t="n">
        <v>12</v>
      </c>
    </row>
    <row r="7166" customFormat="false" ht="15" hidden="false" customHeight="false" outlineLevel="0" collapsed="false">
      <c r="A7166" s="7" t="s">
        <v>8386</v>
      </c>
      <c r="B7166" s="7" t="s">
        <v>12282</v>
      </c>
      <c r="C7166" s="44" t="n">
        <v>0</v>
      </c>
      <c r="D7166" s="44" t="n">
        <v>1</v>
      </c>
      <c r="E7166" s="38" t="n">
        <f aca="false">IFERROR(C7166/D7166,0)</f>
        <v>0</v>
      </c>
      <c r="F7166" s="45" t="n">
        <v>4</v>
      </c>
    </row>
    <row r="7167" customFormat="false" ht="15" hidden="false" customHeight="false" outlineLevel="0" collapsed="false">
      <c r="A7167" s="7" t="s">
        <v>6892</v>
      </c>
      <c r="B7167" s="7" t="s">
        <v>12285</v>
      </c>
      <c r="C7167" s="44" t="n">
        <v>0</v>
      </c>
      <c r="D7167" s="44" t="n">
        <v>1</v>
      </c>
      <c r="E7167" s="38" t="n">
        <f aca="false">IFERROR(C7167/D7167,0)</f>
        <v>0</v>
      </c>
      <c r="F7167" s="45" t="n">
        <v>23</v>
      </c>
    </row>
    <row r="7168" customFormat="false" ht="15" hidden="false" customHeight="false" outlineLevel="0" collapsed="false">
      <c r="A7168" s="7" t="s">
        <v>2473</v>
      </c>
      <c r="B7168" s="7" t="s">
        <v>12289</v>
      </c>
      <c r="C7168" s="44" t="n">
        <v>0</v>
      </c>
      <c r="D7168" s="44" t="n">
        <v>1</v>
      </c>
      <c r="E7168" s="38" t="n">
        <f aca="false">IFERROR(C7168/D7168,0)</f>
        <v>0</v>
      </c>
      <c r="F7168" s="45" t="n">
        <v>11</v>
      </c>
    </row>
    <row r="7169" customFormat="false" ht="15" hidden="false" customHeight="false" outlineLevel="0" collapsed="false">
      <c r="A7169" s="7" t="s">
        <v>5434</v>
      </c>
      <c r="B7169" s="7" t="s">
        <v>12285</v>
      </c>
      <c r="C7169" s="44" t="n">
        <v>0</v>
      </c>
      <c r="D7169" s="44" t="n">
        <v>1</v>
      </c>
      <c r="E7169" s="38" t="n">
        <f aca="false">IFERROR(C7169/D7169,0)</f>
        <v>0</v>
      </c>
      <c r="F7169" s="45" t="n">
        <v>23</v>
      </c>
    </row>
    <row r="7170" customFormat="false" ht="15" hidden="false" customHeight="false" outlineLevel="0" collapsed="false">
      <c r="A7170" s="7" t="s">
        <v>7381</v>
      </c>
      <c r="B7170" s="7" t="s">
        <v>12285</v>
      </c>
      <c r="C7170" s="44" t="n">
        <v>0</v>
      </c>
      <c r="D7170" s="44" t="n">
        <v>1</v>
      </c>
      <c r="E7170" s="38" t="n">
        <f aca="false">IFERROR(C7170/D7170,0)</f>
        <v>0</v>
      </c>
      <c r="F7170" s="45" t="n">
        <v>12</v>
      </c>
    </row>
    <row r="7171" customFormat="false" ht="15" hidden="false" customHeight="false" outlineLevel="0" collapsed="false">
      <c r="A7171" s="7" t="s">
        <v>2331</v>
      </c>
      <c r="B7171" s="7" t="s">
        <v>12323</v>
      </c>
      <c r="C7171" s="44" t="n">
        <v>0</v>
      </c>
      <c r="D7171" s="44" t="n">
        <v>1</v>
      </c>
      <c r="E7171" s="38" t="n">
        <f aca="false">IFERROR(C7171/D7171,0)</f>
        <v>0</v>
      </c>
      <c r="F7171" s="45" t="n">
        <v>8</v>
      </c>
    </row>
    <row r="7172" customFormat="false" ht="15" hidden="false" customHeight="false" outlineLevel="0" collapsed="false">
      <c r="A7172" s="7" t="s">
        <v>4024</v>
      </c>
      <c r="B7172" s="7" t="s">
        <v>12295</v>
      </c>
      <c r="C7172" s="44" t="n">
        <v>0</v>
      </c>
      <c r="D7172" s="44" t="n">
        <v>1</v>
      </c>
      <c r="E7172" s="38" t="n">
        <f aca="false">IFERROR(C7172/D7172,0)</f>
        <v>0</v>
      </c>
      <c r="F7172" s="45" t="n">
        <v>24</v>
      </c>
    </row>
    <row r="7173" customFormat="false" ht="15" hidden="false" customHeight="false" outlineLevel="0" collapsed="false">
      <c r="A7173" s="7" t="s">
        <v>3685</v>
      </c>
      <c r="B7173" s="7" t="s">
        <v>12292</v>
      </c>
      <c r="C7173" s="44" t="n">
        <v>0</v>
      </c>
      <c r="D7173" s="44" t="n">
        <v>1</v>
      </c>
      <c r="E7173" s="38" t="n">
        <f aca="false">IFERROR(C7173/D7173,0)</f>
        <v>0</v>
      </c>
      <c r="F7173" s="45" t="n">
        <v>18</v>
      </c>
    </row>
    <row r="7174" customFormat="false" ht="15" hidden="false" customHeight="false" outlineLevel="0" collapsed="false">
      <c r="A7174" s="7" t="s">
        <v>8331</v>
      </c>
      <c r="B7174" s="7" t="s">
        <v>12285</v>
      </c>
      <c r="C7174" s="44" t="n">
        <v>0</v>
      </c>
      <c r="D7174" s="44" t="n">
        <v>1</v>
      </c>
      <c r="E7174" s="38" t="n">
        <f aca="false">IFERROR(C7174/D7174,0)</f>
        <v>0</v>
      </c>
      <c r="F7174" s="45" t="n">
        <v>65</v>
      </c>
    </row>
    <row r="7175" customFormat="false" ht="15" hidden="false" customHeight="false" outlineLevel="0" collapsed="false">
      <c r="A7175" s="7" t="s">
        <v>4610</v>
      </c>
      <c r="B7175" s="7" t="s">
        <v>12282</v>
      </c>
      <c r="C7175" s="44" t="n">
        <v>0</v>
      </c>
      <c r="D7175" s="44" t="n">
        <v>1</v>
      </c>
      <c r="E7175" s="38" t="n">
        <f aca="false">IFERROR(C7175/D7175,0)</f>
        <v>0</v>
      </c>
      <c r="F7175" s="45" t="n">
        <v>12</v>
      </c>
    </row>
    <row r="7176" customFormat="false" ht="15" hidden="false" customHeight="false" outlineLevel="0" collapsed="false">
      <c r="A7176" s="7" t="s">
        <v>3413</v>
      </c>
      <c r="B7176" s="7" t="s">
        <v>12280</v>
      </c>
      <c r="C7176" s="44" t="n">
        <v>0</v>
      </c>
      <c r="D7176" s="44" t="n">
        <v>1</v>
      </c>
      <c r="E7176" s="38" t="n">
        <f aca="false">IFERROR(C7176/D7176,0)</f>
        <v>0</v>
      </c>
      <c r="F7176" s="45" t="n">
        <v>16</v>
      </c>
    </row>
    <row r="7177" customFormat="false" ht="15" hidden="false" customHeight="false" outlineLevel="0" collapsed="false">
      <c r="A7177" s="7" t="s">
        <v>2314</v>
      </c>
      <c r="B7177" s="7" t="s">
        <v>12313</v>
      </c>
      <c r="C7177" s="44" t="n">
        <v>0</v>
      </c>
      <c r="D7177" s="44" t="n">
        <v>1</v>
      </c>
      <c r="E7177" s="38" t="n">
        <f aca="false">IFERROR(C7177/D7177,0)</f>
        <v>0</v>
      </c>
      <c r="F7177" s="45" t="n">
        <v>44</v>
      </c>
    </row>
    <row r="7178" customFormat="false" ht="15" hidden="false" customHeight="false" outlineLevel="0" collapsed="false">
      <c r="A7178" s="7" t="s">
        <v>2934</v>
      </c>
      <c r="B7178" s="7" t="s">
        <v>12293</v>
      </c>
      <c r="C7178" s="44" t="n">
        <v>0</v>
      </c>
      <c r="D7178" s="44" t="n">
        <v>1</v>
      </c>
      <c r="E7178" s="38" t="n">
        <f aca="false">IFERROR(C7178/D7178,0)</f>
        <v>0</v>
      </c>
      <c r="F7178" s="45" t="n">
        <v>1</v>
      </c>
    </row>
    <row r="7179" customFormat="false" ht="15" hidden="false" customHeight="false" outlineLevel="0" collapsed="false">
      <c r="A7179" s="7" t="s">
        <v>3855</v>
      </c>
      <c r="B7179" s="7" t="s">
        <v>12294</v>
      </c>
      <c r="C7179" s="44" t="n">
        <v>0</v>
      </c>
      <c r="D7179" s="44" t="n">
        <v>1</v>
      </c>
      <c r="E7179" s="38" t="n">
        <f aca="false">IFERROR(C7179/D7179,0)</f>
        <v>0</v>
      </c>
      <c r="F7179" s="45" t="n">
        <v>36</v>
      </c>
    </row>
    <row r="7180" customFormat="false" ht="15" hidden="false" customHeight="false" outlineLevel="0" collapsed="false">
      <c r="A7180" s="7" t="s">
        <v>7623</v>
      </c>
      <c r="B7180" s="7" t="s">
        <v>12284</v>
      </c>
      <c r="C7180" s="44" t="n">
        <v>0</v>
      </c>
      <c r="D7180" s="44" t="n">
        <v>1</v>
      </c>
      <c r="E7180" s="38" t="n">
        <f aca="false">IFERROR(C7180/D7180,0)</f>
        <v>0</v>
      </c>
      <c r="F7180" s="45" t="n">
        <v>62</v>
      </c>
    </row>
    <row r="7181" customFormat="false" ht="15" hidden="false" customHeight="false" outlineLevel="0" collapsed="false">
      <c r="A7181" s="7" t="s">
        <v>7384</v>
      </c>
      <c r="B7181" s="7" t="s">
        <v>12284</v>
      </c>
      <c r="C7181" s="44" t="n">
        <v>0</v>
      </c>
      <c r="D7181" s="44" t="n">
        <v>1</v>
      </c>
      <c r="E7181" s="38" t="n">
        <f aca="false">IFERROR(C7181/D7181,0)</f>
        <v>0</v>
      </c>
      <c r="F7181" s="45" t="n">
        <v>47</v>
      </c>
    </row>
    <row r="7182" customFormat="false" ht="15" hidden="false" customHeight="false" outlineLevel="0" collapsed="false">
      <c r="A7182" s="7" t="s">
        <v>6897</v>
      </c>
      <c r="B7182" s="7" t="s">
        <v>12285</v>
      </c>
      <c r="C7182" s="44" t="n">
        <v>0</v>
      </c>
      <c r="D7182" s="44" t="n">
        <v>1</v>
      </c>
      <c r="E7182" s="38" t="n">
        <f aca="false">IFERROR(C7182/D7182,0)</f>
        <v>0</v>
      </c>
      <c r="F7182" s="45" t="n">
        <v>26</v>
      </c>
    </row>
    <row r="7183" customFormat="false" ht="15" hidden="false" customHeight="false" outlineLevel="0" collapsed="false">
      <c r="A7183" s="7" t="s">
        <v>8998</v>
      </c>
      <c r="B7183" s="7" t="s">
        <v>12285</v>
      </c>
      <c r="C7183" s="44" t="n">
        <v>0</v>
      </c>
      <c r="D7183" s="44" t="n">
        <v>1</v>
      </c>
      <c r="E7183" s="38" t="n">
        <f aca="false">IFERROR(C7183/D7183,0)</f>
        <v>0</v>
      </c>
      <c r="F7183" s="45" t="n">
        <v>24</v>
      </c>
    </row>
    <row r="7184" customFormat="false" ht="15" hidden="false" customHeight="false" outlineLevel="0" collapsed="false">
      <c r="A7184" s="7" t="s">
        <v>5929</v>
      </c>
      <c r="B7184" s="7" t="s">
        <v>12280</v>
      </c>
      <c r="C7184" s="44" t="n">
        <v>0</v>
      </c>
      <c r="D7184" s="44" t="n">
        <v>1</v>
      </c>
      <c r="E7184" s="38" t="n">
        <f aca="false">IFERROR(C7184/D7184,0)</f>
        <v>0</v>
      </c>
      <c r="F7184" s="45" t="n">
        <v>24</v>
      </c>
    </row>
    <row r="7185" customFormat="false" ht="15" hidden="false" customHeight="false" outlineLevel="0" collapsed="false">
      <c r="A7185" s="7" t="s">
        <v>8954</v>
      </c>
      <c r="B7185" s="7" t="s">
        <v>12281</v>
      </c>
      <c r="C7185" s="44" t="n">
        <v>0</v>
      </c>
      <c r="D7185" s="44" t="n">
        <v>1</v>
      </c>
      <c r="E7185" s="38" t="n">
        <f aca="false">IFERROR(C7185/D7185,0)</f>
        <v>0</v>
      </c>
      <c r="F7185" s="45" t="n">
        <v>7</v>
      </c>
    </row>
    <row r="7186" customFormat="false" ht="15" hidden="false" customHeight="false" outlineLevel="0" collapsed="false">
      <c r="A7186" s="7" t="s">
        <v>7131</v>
      </c>
      <c r="B7186" s="7" t="s">
        <v>12285</v>
      </c>
      <c r="C7186" s="44" t="n">
        <v>0</v>
      </c>
      <c r="D7186" s="44" t="n">
        <v>1</v>
      </c>
      <c r="E7186" s="38" t="n">
        <f aca="false">IFERROR(C7186/D7186,0)</f>
        <v>0</v>
      </c>
      <c r="F7186" s="45" t="n">
        <v>10</v>
      </c>
    </row>
    <row r="7187" customFormat="false" ht="15" hidden="false" customHeight="false" outlineLevel="0" collapsed="false">
      <c r="A7187" s="7" t="s">
        <v>8447</v>
      </c>
      <c r="B7187" s="7" t="s">
        <v>12285</v>
      </c>
      <c r="C7187" s="44" t="n">
        <v>0</v>
      </c>
      <c r="D7187" s="44" t="n">
        <v>1</v>
      </c>
      <c r="E7187" s="38" t="n">
        <f aca="false">IFERROR(C7187/D7187,0)</f>
        <v>0</v>
      </c>
      <c r="F7187" s="45" t="n">
        <v>33</v>
      </c>
    </row>
    <row r="7188" customFormat="false" ht="15" hidden="false" customHeight="false" outlineLevel="0" collapsed="false">
      <c r="A7188" s="7" t="s">
        <v>2307</v>
      </c>
      <c r="B7188" s="7" t="s">
        <v>12283</v>
      </c>
      <c r="C7188" s="44" t="n">
        <v>0</v>
      </c>
      <c r="D7188" s="44" t="n">
        <v>1</v>
      </c>
      <c r="E7188" s="38" t="n">
        <f aca="false">IFERROR(C7188/D7188,0)</f>
        <v>0</v>
      </c>
      <c r="F7188" s="45" t="n">
        <v>10</v>
      </c>
    </row>
    <row r="7189" customFormat="false" ht="15" hidden="false" customHeight="false" outlineLevel="0" collapsed="false">
      <c r="A7189" s="7" t="s">
        <v>2338</v>
      </c>
      <c r="B7189" s="7" t="s">
        <v>12320</v>
      </c>
      <c r="C7189" s="44" t="n">
        <v>0</v>
      </c>
      <c r="D7189" s="44" t="n">
        <v>1</v>
      </c>
      <c r="E7189" s="38" t="n">
        <f aca="false">IFERROR(C7189/D7189,0)</f>
        <v>0</v>
      </c>
      <c r="F7189" s="45" t="n">
        <v>11</v>
      </c>
    </row>
    <row r="7190" customFormat="false" ht="15" hidden="false" customHeight="false" outlineLevel="0" collapsed="false">
      <c r="A7190" s="7" t="s">
        <v>7327</v>
      </c>
      <c r="B7190" s="7" t="s">
        <v>12335</v>
      </c>
      <c r="C7190" s="44" t="n">
        <v>0</v>
      </c>
      <c r="D7190" s="44" t="n">
        <v>1</v>
      </c>
      <c r="E7190" s="38" t="n">
        <f aca="false">IFERROR(C7190/D7190,0)</f>
        <v>0</v>
      </c>
      <c r="F7190" s="45" t="n">
        <v>46</v>
      </c>
    </row>
    <row r="7191" customFormat="false" ht="15" hidden="false" customHeight="false" outlineLevel="0" collapsed="false">
      <c r="A7191" s="7" t="s">
        <v>2540</v>
      </c>
      <c r="B7191" s="7" t="s">
        <v>12280</v>
      </c>
      <c r="C7191" s="44" t="n">
        <v>0</v>
      </c>
      <c r="D7191" s="44" t="n">
        <v>1</v>
      </c>
      <c r="E7191" s="38" t="n">
        <f aca="false">IFERROR(C7191/D7191,0)</f>
        <v>0</v>
      </c>
      <c r="F7191" s="45" t="n">
        <v>11</v>
      </c>
    </row>
    <row r="7192" customFormat="false" ht="15" hidden="false" customHeight="false" outlineLevel="0" collapsed="false">
      <c r="A7192" s="7" t="s">
        <v>6900</v>
      </c>
      <c r="B7192" s="7" t="s">
        <v>12280</v>
      </c>
      <c r="C7192" s="44" t="n">
        <v>0</v>
      </c>
      <c r="D7192" s="44" t="n">
        <v>1</v>
      </c>
      <c r="E7192" s="38" t="n">
        <f aca="false">IFERROR(C7192/D7192,0)</f>
        <v>0</v>
      </c>
      <c r="F7192" s="45" t="n">
        <v>26</v>
      </c>
    </row>
    <row r="7193" customFormat="false" ht="15" hidden="false" customHeight="false" outlineLevel="0" collapsed="false">
      <c r="A7193" s="7" t="s">
        <v>7916</v>
      </c>
      <c r="B7193" s="7" t="s">
        <v>12285</v>
      </c>
      <c r="C7193" s="44" t="n">
        <v>0</v>
      </c>
      <c r="D7193" s="44" t="n">
        <v>1</v>
      </c>
      <c r="E7193" s="38" t="n">
        <f aca="false">IFERROR(C7193/D7193,0)</f>
        <v>0</v>
      </c>
      <c r="F7193" s="45" t="n">
        <v>28</v>
      </c>
    </row>
    <row r="7194" customFormat="false" ht="15" hidden="false" customHeight="false" outlineLevel="0" collapsed="false">
      <c r="A7194" s="7" t="s">
        <v>3117</v>
      </c>
      <c r="B7194" s="7" t="s">
        <v>12340</v>
      </c>
      <c r="C7194" s="44" t="n">
        <v>0</v>
      </c>
      <c r="D7194" s="44" t="n">
        <v>1</v>
      </c>
      <c r="E7194" s="38" t="n">
        <f aca="false">IFERROR(C7194/D7194,0)</f>
        <v>0</v>
      </c>
      <c r="F7194" s="45" t="n">
        <v>7</v>
      </c>
    </row>
    <row r="7195" customFormat="false" ht="15" hidden="false" customHeight="false" outlineLevel="0" collapsed="false">
      <c r="A7195" s="7" t="s">
        <v>6402</v>
      </c>
      <c r="B7195" s="7" t="s">
        <v>12285</v>
      </c>
      <c r="C7195" s="44" t="n">
        <v>0</v>
      </c>
      <c r="D7195" s="44" t="n">
        <v>1</v>
      </c>
      <c r="E7195" s="38" t="n">
        <f aca="false">IFERROR(C7195/D7195,0)</f>
        <v>0</v>
      </c>
      <c r="F7195" s="45" t="n">
        <v>20</v>
      </c>
    </row>
    <row r="7196" customFormat="false" ht="15" hidden="false" customHeight="false" outlineLevel="0" collapsed="false">
      <c r="A7196" s="7" t="s">
        <v>6405</v>
      </c>
      <c r="B7196" s="7" t="s">
        <v>12285</v>
      </c>
      <c r="C7196" s="44" t="n">
        <v>0</v>
      </c>
      <c r="D7196" s="44" t="n">
        <v>1</v>
      </c>
      <c r="E7196" s="38" t="n">
        <f aca="false">IFERROR(C7196/D7196,0)</f>
        <v>0</v>
      </c>
      <c r="F7196" s="45" t="n">
        <v>23</v>
      </c>
    </row>
    <row r="7197" customFormat="false" ht="15" hidden="false" customHeight="false" outlineLevel="0" collapsed="false">
      <c r="A7197" s="7" t="s">
        <v>9002</v>
      </c>
      <c r="B7197" s="7" t="s">
        <v>12285</v>
      </c>
      <c r="C7197" s="44" t="n">
        <v>0</v>
      </c>
      <c r="D7197" s="44" t="n">
        <v>1</v>
      </c>
      <c r="E7197" s="38" t="n">
        <f aca="false">IFERROR(C7197/D7197,0)</f>
        <v>0</v>
      </c>
      <c r="F7197" s="45" t="n">
        <v>20</v>
      </c>
    </row>
    <row r="7198" customFormat="false" ht="15" hidden="false" customHeight="false" outlineLevel="0" collapsed="false">
      <c r="A7198" s="7" t="s">
        <v>7918</v>
      </c>
      <c r="B7198" s="7" t="s">
        <v>12285</v>
      </c>
      <c r="C7198" s="44" t="n">
        <v>0</v>
      </c>
      <c r="D7198" s="44" t="n">
        <v>1</v>
      </c>
      <c r="E7198" s="38" t="n">
        <f aca="false">IFERROR(C7198/D7198,0)</f>
        <v>0</v>
      </c>
      <c r="F7198" s="45" t="n">
        <v>10</v>
      </c>
    </row>
    <row r="7199" customFormat="false" ht="15" hidden="false" customHeight="false" outlineLevel="0" collapsed="false">
      <c r="A7199" s="7" t="s">
        <v>3560</v>
      </c>
      <c r="B7199" s="7" t="s">
        <v>12285</v>
      </c>
      <c r="C7199" s="44" t="n">
        <v>0</v>
      </c>
      <c r="D7199" s="44" t="n">
        <v>1</v>
      </c>
      <c r="E7199" s="38" t="n">
        <f aca="false">IFERROR(C7199/D7199,0)</f>
        <v>0</v>
      </c>
      <c r="F7199" s="45" t="n">
        <v>15</v>
      </c>
    </row>
    <row r="7200" customFormat="false" ht="15" hidden="false" customHeight="false" outlineLevel="0" collapsed="false">
      <c r="A7200" s="7" t="s">
        <v>2734</v>
      </c>
      <c r="B7200" s="7" t="s">
        <v>12294</v>
      </c>
      <c r="C7200" s="44" t="n">
        <v>0</v>
      </c>
      <c r="D7200" s="44" t="n">
        <v>1</v>
      </c>
      <c r="E7200" s="38" t="n">
        <f aca="false">IFERROR(C7200/D7200,0)</f>
        <v>0</v>
      </c>
      <c r="F7200" s="45" t="n">
        <v>25</v>
      </c>
    </row>
    <row r="7201" customFormat="false" ht="15" hidden="false" customHeight="false" outlineLevel="0" collapsed="false">
      <c r="A7201" s="7" t="s">
        <v>2734</v>
      </c>
      <c r="B7201" s="7" t="s">
        <v>12285</v>
      </c>
      <c r="C7201" s="44" t="n">
        <v>0</v>
      </c>
      <c r="D7201" s="44" t="n">
        <v>1</v>
      </c>
      <c r="E7201" s="38" t="n">
        <f aca="false">IFERROR(C7201/D7201,0)</f>
        <v>0</v>
      </c>
      <c r="F7201" s="45" t="n">
        <v>26</v>
      </c>
    </row>
    <row r="7202" customFormat="false" ht="15" hidden="false" customHeight="false" outlineLevel="0" collapsed="false">
      <c r="A7202" s="7" t="s">
        <v>8178</v>
      </c>
      <c r="B7202" s="7" t="s">
        <v>12285</v>
      </c>
      <c r="C7202" s="44" t="n">
        <v>0</v>
      </c>
      <c r="D7202" s="44" t="n">
        <v>1</v>
      </c>
      <c r="E7202" s="38" t="n">
        <f aca="false">IFERROR(C7202/D7202,0)</f>
        <v>0</v>
      </c>
      <c r="F7202" s="45" t="n">
        <v>1</v>
      </c>
    </row>
    <row r="7203" customFormat="false" ht="15" hidden="false" customHeight="false" outlineLevel="0" collapsed="false">
      <c r="A7203" s="7" t="s">
        <v>8381</v>
      </c>
      <c r="B7203" s="7" t="s">
        <v>12321</v>
      </c>
      <c r="C7203" s="44" t="n">
        <v>0</v>
      </c>
      <c r="D7203" s="44" t="n">
        <v>1</v>
      </c>
      <c r="E7203" s="38" t="n">
        <f aca="false">IFERROR(C7203/D7203,0)</f>
        <v>0</v>
      </c>
      <c r="F7203" s="45" t="n">
        <v>10</v>
      </c>
    </row>
    <row r="7204" customFormat="false" ht="15" hidden="false" customHeight="false" outlineLevel="0" collapsed="false">
      <c r="A7204" s="7" t="s">
        <v>7922</v>
      </c>
      <c r="B7204" s="7" t="s">
        <v>12285</v>
      </c>
      <c r="C7204" s="44" t="n">
        <v>0</v>
      </c>
      <c r="D7204" s="44" t="n">
        <v>1</v>
      </c>
      <c r="E7204" s="38" t="n">
        <f aca="false">IFERROR(C7204/D7204,0)</f>
        <v>0</v>
      </c>
      <c r="F7204" s="45" t="n">
        <v>23</v>
      </c>
    </row>
    <row r="7205" customFormat="false" ht="15" hidden="false" customHeight="false" outlineLevel="0" collapsed="false">
      <c r="A7205" s="7" t="s">
        <v>5384</v>
      </c>
      <c r="B7205" s="7" t="s">
        <v>12280</v>
      </c>
      <c r="C7205" s="44" t="n">
        <v>0</v>
      </c>
      <c r="D7205" s="44" t="n">
        <v>1</v>
      </c>
      <c r="E7205" s="38" t="n">
        <f aca="false">IFERROR(C7205/D7205,0)</f>
        <v>0</v>
      </c>
      <c r="F7205" s="45" t="n">
        <v>38</v>
      </c>
    </row>
    <row r="7206" customFormat="false" ht="15" hidden="false" customHeight="false" outlineLevel="0" collapsed="false">
      <c r="A7206" s="7" t="s">
        <v>6407</v>
      </c>
      <c r="B7206" s="7" t="s">
        <v>12285</v>
      </c>
      <c r="C7206" s="44" t="n">
        <v>0</v>
      </c>
      <c r="D7206" s="44" t="n">
        <v>1</v>
      </c>
      <c r="E7206" s="38" t="n">
        <f aca="false">IFERROR(C7206/D7206,0)</f>
        <v>0</v>
      </c>
      <c r="F7206" s="45" t="n">
        <v>13</v>
      </c>
    </row>
    <row r="7207" customFormat="false" ht="15" hidden="false" customHeight="false" outlineLevel="0" collapsed="false">
      <c r="A7207" s="7" t="s">
        <v>5939</v>
      </c>
      <c r="B7207" s="7" t="s">
        <v>12285</v>
      </c>
      <c r="C7207" s="44" t="n">
        <v>0</v>
      </c>
      <c r="D7207" s="44" t="n">
        <v>1</v>
      </c>
      <c r="E7207" s="38" t="n">
        <f aca="false">IFERROR(C7207/D7207,0)</f>
        <v>0</v>
      </c>
      <c r="F7207" s="45" t="n">
        <v>26</v>
      </c>
    </row>
    <row r="7208" customFormat="false" ht="15" hidden="false" customHeight="false" outlineLevel="0" collapsed="false">
      <c r="A7208" s="7" t="s">
        <v>7393</v>
      </c>
      <c r="B7208" s="7" t="s">
        <v>12285</v>
      </c>
      <c r="C7208" s="44" t="n">
        <v>0</v>
      </c>
      <c r="D7208" s="44" t="n">
        <v>1</v>
      </c>
      <c r="E7208" s="38" t="n">
        <f aca="false">IFERROR(C7208/D7208,0)</f>
        <v>0</v>
      </c>
      <c r="F7208" s="45" t="n">
        <v>8</v>
      </c>
    </row>
    <row r="7209" customFormat="false" ht="15" hidden="false" customHeight="false" outlineLevel="0" collapsed="false">
      <c r="A7209" s="7" t="s">
        <v>4639</v>
      </c>
      <c r="B7209" s="7" t="s">
        <v>12281</v>
      </c>
      <c r="C7209" s="44" t="n">
        <v>0</v>
      </c>
      <c r="D7209" s="44" t="n">
        <v>1</v>
      </c>
      <c r="E7209" s="38" t="n">
        <f aca="false">IFERROR(C7209/D7209,0)</f>
        <v>0</v>
      </c>
      <c r="F7209" s="45" t="n">
        <v>27</v>
      </c>
    </row>
    <row r="7210" customFormat="false" ht="15" hidden="false" customHeight="false" outlineLevel="0" collapsed="false">
      <c r="A7210" s="7" t="s">
        <v>5456</v>
      </c>
      <c r="B7210" s="7" t="s">
        <v>12285</v>
      </c>
      <c r="C7210" s="44" t="n">
        <v>0</v>
      </c>
      <c r="D7210" s="44" t="n">
        <v>1</v>
      </c>
      <c r="E7210" s="38" t="n">
        <f aca="false">IFERROR(C7210/D7210,0)</f>
        <v>0</v>
      </c>
      <c r="F7210" s="45" t="n">
        <v>20</v>
      </c>
    </row>
    <row r="7211" customFormat="false" ht="15" hidden="false" customHeight="false" outlineLevel="0" collapsed="false">
      <c r="A7211" s="7" t="s">
        <v>2984</v>
      </c>
      <c r="B7211" s="7" t="s">
        <v>12280</v>
      </c>
      <c r="C7211" s="44" t="n">
        <v>0</v>
      </c>
      <c r="D7211" s="44" t="n">
        <v>1</v>
      </c>
      <c r="E7211" s="38" t="n">
        <f aca="false">IFERROR(C7211/D7211,0)</f>
        <v>0</v>
      </c>
      <c r="F7211" s="45" t="n">
        <v>31</v>
      </c>
    </row>
    <row r="7212" customFormat="false" ht="15" hidden="false" customHeight="false" outlineLevel="0" collapsed="false">
      <c r="A7212" s="7" t="s">
        <v>4091</v>
      </c>
      <c r="B7212" s="7" t="s">
        <v>12285</v>
      </c>
      <c r="C7212" s="44" t="n">
        <v>0</v>
      </c>
      <c r="D7212" s="44" t="n">
        <v>1</v>
      </c>
      <c r="E7212" s="38" t="n">
        <f aca="false">IFERROR(C7212/D7212,0)</f>
        <v>0</v>
      </c>
      <c r="F7212" s="45" t="n">
        <v>25</v>
      </c>
    </row>
    <row r="7213" customFormat="false" ht="15" hidden="false" customHeight="false" outlineLevel="0" collapsed="false">
      <c r="A7213" s="7" t="s">
        <v>9009</v>
      </c>
      <c r="B7213" s="7" t="s">
        <v>12280</v>
      </c>
      <c r="C7213" s="44" t="n">
        <v>0</v>
      </c>
      <c r="D7213" s="44" t="n">
        <v>1</v>
      </c>
      <c r="E7213" s="38" t="n">
        <f aca="false">IFERROR(C7213/D7213,0)</f>
        <v>0</v>
      </c>
      <c r="F7213" s="45" t="n">
        <v>42</v>
      </c>
    </row>
    <row r="7214" customFormat="false" ht="15" hidden="false" customHeight="false" outlineLevel="0" collapsed="false">
      <c r="A7214" s="7" t="s">
        <v>5461</v>
      </c>
      <c r="B7214" s="7" t="s">
        <v>12280</v>
      </c>
      <c r="C7214" s="44" t="n">
        <v>0</v>
      </c>
      <c r="D7214" s="44" t="n">
        <v>1</v>
      </c>
      <c r="E7214" s="38" t="n">
        <f aca="false">IFERROR(C7214/D7214,0)</f>
        <v>0</v>
      </c>
      <c r="F7214" s="45" t="n">
        <v>34</v>
      </c>
    </row>
    <row r="7215" customFormat="false" ht="15" hidden="false" customHeight="false" outlineLevel="0" collapsed="false">
      <c r="A7215" s="7" t="s">
        <v>6139</v>
      </c>
      <c r="B7215" s="7" t="s">
        <v>12284</v>
      </c>
      <c r="C7215" s="44" t="n">
        <v>0</v>
      </c>
      <c r="D7215" s="44" t="n">
        <v>1</v>
      </c>
      <c r="E7215" s="38" t="n">
        <f aca="false">IFERROR(C7215/D7215,0)</f>
        <v>0</v>
      </c>
      <c r="F7215" s="45" t="n">
        <v>22</v>
      </c>
    </row>
    <row r="7216" customFormat="false" ht="15" hidden="false" customHeight="false" outlineLevel="0" collapsed="false">
      <c r="A7216" s="7" t="s">
        <v>7399</v>
      </c>
      <c r="B7216" s="7" t="s">
        <v>12280</v>
      </c>
      <c r="C7216" s="44" t="n">
        <v>0</v>
      </c>
      <c r="D7216" s="44" t="n">
        <v>1</v>
      </c>
      <c r="E7216" s="38" t="n">
        <f aca="false">IFERROR(C7216/D7216,0)</f>
        <v>0</v>
      </c>
      <c r="F7216" s="45" t="n">
        <v>16</v>
      </c>
    </row>
    <row r="7217" customFormat="false" ht="15" hidden="false" customHeight="false" outlineLevel="0" collapsed="false">
      <c r="A7217" s="7" t="s">
        <v>3108</v>
      </c>
      <c r="B7217" s="7" t="s">
        <v>12280</v>
      </c>
      <c r="C7217" s="44" t="n">
        <v>0</v>
      </c>
      <c r="D7217" s="44" t="n">
        <v>1</v>
      </c>
      <c r="E7217" s="38" t="n">
        <f aca="false">IFERROR(C7217/D7217,0)</f>
        <v>0</v>
      </c>
      <c r="F7217" s="45" t="n">
        <v>1</v>
      </c>
    </row>
    <row r="7218" customFormat="false" ht="15" hidden="false" customHeight="false" outlineLevel="0" collapsed="false">
      <c r="A7218" s="7" t="s">
        <v>2554</v>
      </c>
      <c r="B7218" s="7" t="s">
        <v>12286</v>
      </c>
      <c r="C7218" s="44" t="n">
        <v>0</v>
      </c>
      <c r="D7218" s="44" t="n">
        <v>1</v>
      </c>
      <c r="E7218" s="38" t="n">
        <f aca="false">IFERROR(C7218/D7218,0)</f>
        <v>0</v>
      </c>
      <c r="F7218" s="45" t="n">
        <v>14</v>
      </c>
    </row>
    <row r="7219" customFormat="false" ht="15" hidden="false" customHeight="false" outlineLevel="0" collapsed="false">
      <c r="A7219" s="7" t="s">
        <v>8304</v>
      </c>
      <c r="B7219" s="7" t="s">
        <v>12285</v>
      </c>
      <c r="C7219" s="44" t="n">
        <v>0</v>
      </c>
      <c r="D7219" s="44" t="n">
        <v>1</v>
      </c>
      <c r="E7219" s="38" t="n">
        <f aca="false">IFERROR(C7219/D7219,0)</f>
        <v>0</v>
      </c>
      <c r="F7219" s="45" t="n">
        <v>13</v>
      </c>
    </row>
    <row r="7220" customFormat="false" ht="15" hidden="false" customHeight="false" outlineLevel="0" collapsed="false">
      <c r="A7220" s="7" t="s">
        <v>6412</v>
      </c>
      <c r="B7220" s="7" t="s">
        <v>12313</v>
      </c>
      <c r="C7220" s="44" t="n">
        <v>0</v>
      </c>
      <c r="D7220" s="44" t="n">
        <v>1</v>
      </c>
      <c r="E7220" s="38" t="n">
        <f aca="false">IFERROR(C7220/D7220,0)</f>
        <v>0</v>
      </c>
      <c r="F7220" s="45" t="n">
        <v>12</v>
      </c>
    </row>
    <row r="7221" customFormat="false" ht="15" hidden="false" customHeight="false" outlineLevel="0" collapsed="false">
      <c r="A7221" s="7" t="s">
        <v>4504</v>
      </c>
      <c r="B7221" s="7" t="s">
        <v>12280</v>
      </c>
      <c r="C7221" s="44" t="n">
        <v>0</v>
      </c>
      <c r="D7221" s="44" t="n">
        <v>1</v>
      </c>
      <c r="E7221" s="38" t="n">
        <f aca="false">IFERROR(C7221/D7221,0)</f>
        <v>0</v>
      </c>
      <c r="F7221" s="45" t="n">
        <v>28</v>
      </c>
    </row>
    <row r="7222" customFormat="false" ht="15" hidden="false" customHeight="false" outlineLevel="0" collapsed="false">
      <c r="A7222" s="7" t="s">
        <v>7844</v>
      </c>
      <c r="B7222" s="7" t="s">
        <v>12320</v>
      </c>
      <c r="C7222" s="44" t="n">
        <v>0</v>
      </c>
      <c r="D7222" s="44" t="n">
        <v>1</v>
      </c>
      <c r="E7222" s="38" t="n">
        <f aca="false">IFERROR(C7222/D7222,0)</f>
        <v>0</v>
      </c>
      <c r="F7222" s="45" t="n">
        <v>19</v>
      </c>
    </row>
    <row r="7223" customFormat="false" ht="15" hidden="false" customHeight="false" outlineLevel="0" collapsed="false">
      <c r="A7223" s="7" t="s">
        <v>8332</v>
      </c>
      <c r="B7223" s="7" t="s">
        <v>12284</v>
      </c>
      <c r="C7223" s="44" t="n">
        <v>0</v>
      </c>
      <c r="D7223" s="44" t="n">
        <v>1</v>
      </c>
      <c r="E7223" s="38" t="n">
        <f aca="false">IFERROR(C7223/D7223,0)</f>
        <v>0</v>
      </c>
      <c r="F7223" s="45" t="n">
        <v>30</v>
      </c>
    </row>
    <row r="7224" customFormat="false" ht="15" hidden="false" customHeight="false" outlineLevel="0" collapsed="false">
      <c r="A7224" s="7" t="s">
        <v>3057</v>
      </c>
      <c r="B7224" s="7" t="s">
        <v>12289</v>
      </c>
      <c r="C7224" s="44" t="n">
        <v>0</v>
      </c>
      <c r="D7224" s="44" t="n">
        <v>1</v>
      </c>
      <c r="E7224" s="38" t="n">
        <f aca="false">IFERROR(C7224/D7224,0)</f>
        <v>0</v>
      </c>
      <c r="F7224" s="45" t="n">
        <v>12</v>
      </c>
    </row>
    <row r="7225" customFormat="false" ht="15" hidden="false" customHeight="false" outlineLevel="0" collapsed="false">
      <c r="A7225" s="7" t="s">
        <v>7116</v>
      </c>
      <c r="B7225" s="7" t="s">
        <v>12284</v>
      </c>
      <c r="C7225" s="44" t="n">
        <v>0</v>
      </c>
      <c r="D7225" s="44" t="n">
        <v>1</v>
      </c>
      <c r="E7225" s="38" t="n">
        <f aca="false">IFERROR(C7225/D7225,0)</f>
        <v>0</v>
      </c>
      <c r="F7225" s="45" t="n">
        <v>30</v>
      </c>
    </row>
    <row r="7226" customFormat="false" ht="15" hidden="false" customHeight="false" outlineLevel="0" collapsed="false">
      <c r="A7226" s="7" t="s">
        <v>6416</v>
      </c>
      <c r="B7226" s="7" t="s">
        <v>12285</v>
      </c>
      <c r="C7226" s="44" t="n">
        <v>0</v>
      </c>
      <c r="D7226" s="44" t="n">
        <v>1</v>
      </c>
      <c r="E7226" s="38" t="n">
        <f aca="false">IFERROR(C7226/D7226,0)</f>
        <v>0</v>
      </c>
      <c r="F7226" s="45" t="n">
        <v>24</v>
      </c>
    </row>
    <row r="7227" customFormat="false" ht="15" hidden="false" customHeight="false" outlineLevel="0" collapsed="false">
      <c r="A7227" s="7" t="s">
        <v>6918</v>
      </c>
      <c r="B7227" s="7" t="s">
        <v>12281</v>
      </c>
      <c r="C7227" s="44" t="n">
        <v>0</v>
      </c>
      <c r="D7227" s="44" t="n">
        <v>1</v>
      </c>
      <c r="E7227" s="38" t="n">
        <f aca="false">IFERROR(C7227/D7227,0)</f>
        <v>0</v>
      </c>
      <c r="F7227" s="45" t="n">
        <v>24</v>
      </c>
    </row>
    <row r="7228" customFormat="false" ht="15" hidden="false" customHeight="false" outlineLevel="0" collapsed="false">
      <c r="A7228" s="7" t="s">
        <v>5954</v>
      </c>
      <c r="B7228" s="7" t="s">
        <v>12285</v>
      </c>
      <c r="C7228" s="44" t="n">
        <v>0</v>
      </c>
      <c r="D7228" s="44" t="n">
        <v>1</v>
      </c>
      <c r="E7228" s="38" t="n">
        <f aca="false">IFERROR(C7228/D7228,0)</f>
        <v>0</v>
      </c>
      <c r="F7228" s="45" t="n">
        <v>11</v>
      </c>
    </row>
    <row r="7229" customFormat="false" ht="15" hidden="false" customHeight="false" outlineLevel="0" collapsed="false">
      <c r="A7229" s="7" t="s">
        <v>2475</v>
      </c>
      <c r="B7229" s="7" t="s">
        <v>12281</v>
      </c>
      <c r="C7229" s="44" t="n">
        <v>0</v>
      </c>
      <c r="D7229" s="44" t="n">
        <v>1</v>
      </c>
      <c r="E7229" s="38" t="n">
        <f aca="false">IFERROR(C7229/D7229,0)</f>
        <v>0</v>
      </c>
      <c r="F7229" s="45" t="n">
        <v>10</v>
      </c>
    </row>
    <row r="7230" customFormat="false" ht="15" hidden="false" customHeight="false" outlineLevel="0" collapsed="false">
      <c r="A7230" s="7" t="s">
        <v>8945</v>
      </c>
      <c r="B7230" s="7" t="s">
        <v>12280</v>
      </c>
      <c r="C7230" s="44" t="n">
        <v>0</v>
      </c>
      <c r="D7230" s="44" t="n">
        <v>1</v>
      </c>
      <c r="E7230" s="38" t="n">
        <f aca="false">IFERROR(C7230/D7230,0)</f>
        <v>0</v>
      </c>
      <c r="F7230" s="45" t="n">
        <v>15</v>
      </c>
    </row>
    <row r="7231" customFormat="false" ht="15" hidden="false" customHeight="false" outlineLevel="0" collapsed="false">
      <c r="A7231" s="7" t="s">
        <v>6420</v>
      </c>
      <c r="B7231" s="7" t="s">
        <v>12285</v>
      </c>
      <c r="C7231" s="44" t="n">
        <v>0</v>
      </c>
      <c r="D7231" s="44" t="n">
        <v>1</v>
      </c>
      <c r="E7231" s="38" t="n">
        <f aca="false">IFERROR(C7231/D7231,0)</f>
        <v>0</v>
      </c>
      <c r="F7231" s="45" t="n">
        <v>29</v>
      </c>
    </row>
    <row r="7232" customFormat="false" ht="15" hidden="false" customHeight="false" outlineLevel="0" collapsed="false">
      <c r="A7232" s="7" t="s">
        <v>5956</v>
      </c>
      <c r="B7232" s="7" t="s">
        <v>12285</v>
      </c>
      <c r="C7232" s="44" t="n">
        <v>0</v>
      </c>
      <c r="D7232" s="44" t="n">
        <v>1</v>
      </c>
      <c r="E7232" s="38" t="n">
        <f aca="false">IFERROR(C7232/D7232,0)</f>
        <v>0</v>
      </c>
      <c r="F7232" s="45" t="n">
        <v>21</v>
      </c>
    </row>
    <row r="7233" customFormat="false" ht="15" hidden="false" customHeight="false" outlineLevel="0" collapsed="false">
      <c r="A7233" s="7" t="s">
        <v>3413</v>
      </c>
      <c r="B7233" s="7" t="s">
        <v>12289</v>
      </c>
      <c r="C7233" s="44" t="n">
        <v>0</v>
      </c>
      <c r="D7233" s="44" t="n">
        <v>1</v>
      </c>
      <c r="E7233" s="38" t="n">
        <f aca="false">IFERROR(C7233/D7233,0)</f>
        <v>0</v>
      </c>
      <c r="F7233" s="45" t="n">
        <v>12</v>
      </c>
    </row>
    <row r="7234" customFormat="false" ht="15" hidden="false" customHeight="false" outlineLevel="0" collapsed="false">
      <c r="A7234" s="7" t="s">
        <v>7941</v>
      </c>
      <c r="B7234" s="7" t="s">
        <v>12285</v>
      </c>
      <c r="C7234" s="44" t="n">
        <v>0</v>
      </c>
      <c r="D7234" s="44" t="n">
        <v>1</v>
      </c>
      <c r="E7234" s="38" t="n">
        <f aca="false">IFERROR(C7234/D7234,0)</f>
        <v>0</v>
      </c>
      <c r="F7234" s="45" t="n">
        <v>19</v>
      </c>
    </row>
    <row r="7235" customFormat="false" ht="15" hidden="false" customHeight="false" outlineLevel="0" collapsed="false">
      <c r="A7235" s="7" t="s">
        <v>2790</v>
      </c>
      <c r="B7235" s="7" t="s">
        <v>12294</v>
      </c>
      <c r="C7235" s="44" t="n">
        <v>0</v>
      </c>
      <c r="D7235" s="44" t="n">
        <v>1</v>
      </c>
      <c r="E7235" s="38" t="n">
        <f aca="false">IFERROR(C7235/D7235,0)</f>
        <v>0</v>
      </c>
      <c r="F7235" s="45" t="n">
        <v>16</v>
      </c>
    </row>
    <row r="7236" customFormat="false" ht="15" hidden="false" customHeight="false" outlineLevel="0" collapsed="false">
      <c r="A7236" s="7" t="s">
        <v>4605</v>
      </c>
      <c r="B7236" s="7" t="s">
        <v>12367</v>
      </c>
      <c r="C7236" s="44" t="n">
        <v>0</v>
      </c>
      <c r="D7236" s="44" t="n">
        <v>1</v>
      </c>
      <c r="E7236" s="38" t="n">
        <f aca="false">IFERROR(C7236/D7236,0)</f>
        <v>0</v>
      </c>
      <c r="F7236" s="45" t="n">
        <v>50</v>
      </c>
    </row>
    <row r="7237" customFormat="false" ht="15" hidden="false" customHeight="false" outlineLevel="0" collapsed="false">
      <c r="A7237" s="7" t="s">
        <v>7945</v>
      </c>
      <c r="B7237" s="7" t="s">
        <v>12285</v>
      </c>
      <c r="C7237" s="44" t="n">
        <v>0</v>
      </c>
      <c r="D7237" s="44" t="n">
        <v>1</v>
      </c>
      <c r="E7237" s="38" t="n">
        <f aca="false">IFERROR(C7237/D7237,0)</f>
        <v>0</v>
      </c>
      <c r="F7237" s="45" t="n">
        <v>24</v>
      </c>
    </row>
    <row r="7238" customFormat="false" ht="15" hidden="false" customHeight="false" outlineLevel="0" collapsed="false">
      <c r="A7238" s="7" t="s">
        <v>2314</v>
      </c>
      <c r="B7238" s="7" t="s">
        <v>12281</v>
      </c>
      <c r="C7238" s="44" t="n">
        <v>0</v>
      </c>
      <c r="D7238" s="44" t="n">
        <v>1</v>
      </c>
      <c r="E7238" s="38" t="n">
        <f aca="false">IFERROR(C7238/D7238,0)</f>
        <v>0</v>
      </c>
      <c r="F7238" s="45" t="n">
        <v>64</v>
      </c>
    </row>
    <row r="7239" customFormat="false" ht="15" hidden="false" customHeight="false" outlineLevel="0" collapsed="false">
      <c r="A7239" s="7" t="s">
        <v>5659</v>
      </c>
      <c r="B7239" s="7" t="s">
        <v>12285</v>
      </c>
      <c r="C7239" s="44" t="n">
        <v>0</v>
      </c>
      <c r="D7239" s="44" t="n">
        <v>1</v>
      </c>
      <c r="E7239" s="38" t="n">
        <f aca="false">IFERROR(C7239/D7239,0)</f>
        <v>0</v>
      </c>
      <c r="F7239" s="45" t="n">
        <v>41</v>
      </c>
    </row>
    <row r="7240" customFormat="false" ht="15" hidden="false" customHeight="false" outlineLevel="0" collapsed="false">
      <c r="A7240" s="7" t="s">
        <v>5959</v>
      </c>
      <c r="B7240" s="7" t="s">
        <v>12289</v>
      </c>
      <c r="C7240" s="44" t="n">
        <v>0</v>
      </c>
      <c r="D7240" s="44" t="n">
        <v>1</v>
      </c>
      <c r="E7240" s="38" t="n">
        <f aca="false">IFERROR(C7240/D7240,0)</f>
        <v>0</v>
      </c>
      <c r="F7240" s="45" t="n">
        <v>17</v>
      </c>
    </row>
    <row r="7241" customFormat="false" ht="15" hidden="false" customHeight="false" outlineLevel="0" collapsed="false">
      <c r="A7241" s="7" t="s">
        <v>8284</v>
      </c>
      <c r="B7241" s="7" t="s">
        <v>12285</v>
      </c>
      <c r="C7241" s="44" t="n">
        <v>0</v>
      </c>
      <c r="D7241" s="44" t="n">
        <v>1</v>
      </c>
      <c r="E7241" s="38" t="n">
        <f aca="false">IFERROR(C7241/D7241,0)</f>
        <v>0</v>
      </c>
      <c r="F7241" s="45" t="n">
        <v>19</v>
      </c>
    </row>
    <row r="7242" customFormat="false" ht="15" hidden="false" customHeight="false" outlineLevel="0" collapsed="false">
      <c r="A7242" s="7" t="s">
        <v>5961</v>
      </c>
      <c r="B7242" s="7" t="s">
        <v>12285</v>
      </c>
      <c r="C7242" s="44" t="n">
        <v>0</v>
      </c>
      <c r="D7242" s="44" t="n">
        <v>1</v>
      </c>
      <c r="E7242" s="38" t="n">
        <f aca="false">IFERROR(C7242/D7242,0)</f>
        <v>0</v>
      </c>
      <c r="F7242" s="45" t="n">
        <v>30</v>
      </c>
    </row>
    <row r="7243" customFormat="false" ht="15" hidden="false" customHeight="false" outlineLevel="0" collapsed="false">
      <c r="A7243" s="7" t="s">
        <v>5481</v>
      </c>
      <c r="B7243" s="7" t="s">
        <v>12280</v>
      </c>
      <c r="C7243" s="44" t="n">
        <v>0</v>
      </c>
      <c r="D7243" s="44" t="n">
        <v>1</v>
      </c>
      <c r="E7243" s="38" t="n">
        <f aca="false">IFERROR(C7243/D7243,0)</f>
        <v>0</v>
      </c>
      <c r="F7243" s="45" t="n">
        <v>19</v>
      </c>
    </row>
    <row r="7244" customFormat="false" ht="15" hidden="false" customHeight="false" outlineLevel="0" collapsed="false">
      <c r="A7244" s="7" t="s">
        <v>5962</v>
      </c>
      <c r="B7244" s="7" t="s">
        <v>12281</v>
      </c>
      <c r="C7244" s="44" t="n">
        <v>0</v>
      </c>
      <c r="D7244" s="44" t="n">
        <v>1</v>
      </c>
      <c r="E7244" s="38" t="n">
        <f aca="false">IFERROR(C7244/D7244,0)</f>
        <v>0</v>
      </c>
      <c r="F7244" s="45" t="n">
        <v>30</v>
      </c>
    </row>
    <row r="7245" customFormat="false" ht="15" hidden="false" customHeight="false" outlineLevel="0" collapsed="false">
      <c r="A7245" s="7" t="s">
        <v>5963</v>
      </c>
      <c r="B7245" s="7" t="s">
        <v>12289</v>
      </c>
      <c r="C7245" s="44" t="n">
        <v>0</v>
      </c>
      <c r="D7245" s="44" t="n">
        <v>1</v>
      </c>
      <c r="E7245" s="38" t="n">
        <f aca="false">IFERROR(C7245/D7245,0)</f>
        <v>0</v>
      </c>
      <c r="F7245" s="45" t="n">
        <v>9</v>
      </c>
    </row>
    <row r="7246" customFormat="false" ht="15" hidden="false" customHeight="false" outlineLevel="0" collapsed="false">
      <c r="A7246" s="7" t="s">
        <v>9022</v>
      </c>
      <c r="B7246" s="7" t="s">
        <v>12285</v>
      </c>
      <c r="C7246" s="44" t="n">
        <v>0</v>
      </c>
      <c r="D7246" s="44" t="n">
        <v>1</v>
      </c>
      <c r="E7246" s="38" t="n">
        <f aca="false">IFERROR(C7246/D7246,0)</f>
        <v>0</v>
      </c>
      <c r="F7246" s="45" t="n">
        <v>24</v>
      </c>
    </row>
    <row r="7247" customFormat="false" ht="15" hidden="false" customHeight="false" outlineLevel="0" collapsed="false">
      <c r="A7247" s="7" t="s">
        <v>7413</v>
      </c>
      <c r="B7247" s="7" t="s">
        <v>12280</v>
      </c>
      <c r="C7247" s="44" t="n">
        <v>0</v>
      </c>
      <c r="D7247" s="44" t="n">
        <v>1</v>
      </c>
      <c r="E7247" s="38" t="n">
        <f aca="false">IFERROR(C7247/D7247,0)</f>
        <v>0</v>
      </c>
      <c r="F7247" s="45" t="n">
        <v>23</v>
      </c>
    </row>
    <row r="7248" customFormat="false" ht="15" hidden="false" customHeight="false" outlineLevel="0" collapsed="false">
      <c r="A7248" s="7" t="s">
        <v>2551</v>
      </c>
      <c r="B7248" s="7" t="s">
        <v>12362</v>
      </c>
      <c r="C7248" s="44" t="n">
        <v>0</v>
      </c>
      <c r="D7248" s="44" t="n">
        <v>1</v>
      </c>
      <c r="E7248" s="38" t="n">
        <f aca="false">IFERROR(C7248/D7248,0)</f>
        <v>0</v>
      </c>
      <c r="F7248" s="45" t="n">
        <v>57</v>
      </c>
    </row>
    <row r="7249" customFormat="false" ht="15" hidden="false" customHeight="false" outlineLevel="0" collapsed="false">
      <c r="A7249" s="7" t="s">
        <v>6927</v>
      </c>
      <c r="B7249" s="7" t="s">
        <v>12285</v>
      </c>
      <c r="C7249" s="44" t="n">
        <v>0</v>
      </c>
      <c r="D7249" s="44" t="n">
        <v>1</v>
      </c>
      <c r="E7249" s="38" t="n">
        <f aca="false">IFERROR(C7249/D7249,0)</f>
        <v>0</v>
      </c>
      <c r="F7249" s="45" t="n">
        <v>30</v>
      </c>
    </row>
    <row r="7250" customFormat="false" ht="15" hidden="false" customHeight="false" outlineLevel="0" collapsed="false">
      <c r="A7250" s="7" t="s">
        <v>8358</v>
      </c>
      <c r="B7250" s="7" t="s">
        <v>12280</v>
      </c>
      <c r="C7250" s="44" t="n">
        <v>0</v>
      </c>
      <c r="D7250" s="44" t="n">
        <v>1</v>
      </c>
      <c r="E7250" s="38" t="n">
        <f aca="false">IFERROR(C7250/D7250,0)</f>
        <v>0</v>
      </c>
      <c r="F7250" s="45" t="n">
        <v>12</v>
      </c>
    </row>
    <row r="7251" customFormat="false" ht="15" hidden="false" customHeight="false" outlineLevel="0" collapsed="false">
      <c r="A7251" s="7" t="s">
        <v>7417</v>
      </c>
      <c r="B7251" s="7" t="s">
        <v>12285</v>
      </c>
      <c r="C7251" s="44" t="n">
        <v>0</v>
      </c>
      <c r="D7251" s="44" t="n">
        <v>1</v>
      </c>
      <c r="E7251" s="38" t="n">
        <f aca="false">IFERROR(C7251/D7251,0)</f>
        <v>0</v>
      </c>
      <c r="F7251" s="45" t="n">
        <v>24</v>
      </c>
    </row>
    <row r="7252" customFormat="false" ht="15" hidden="false" customHeight="false" outlineLevel="0" collapsed="false">
      <c r="A7252" s="7" t="s">
        <v>9025</v>
      </c>
      <c r="B7252" s="7" t="s">
        <v>12285</v>
      </c>
      <c r="C7252" s="44" t="n">
        <v>0</v>
      </c>
      <c r="D7252" s="44" t="n">
        <v>1</v>
      </c>
      <c r="E7252" s="38" t="n">
        <f aca="false">IFERROR(C7252/D7252,0)</f>
        <v>0</v>
      </c>
      <c r="F7252" s="45" t="n">
        <v>9</v>
      </c>
    </row>
    <row r="7253" customFormat="false" ht="15" hidden="false" customHeight="false" outlineLevel="0" collapsed="false">
      <c r="A7253" s="7" t="s">
        <v>5685</v>
      </c>
      <c r="B7253" s="7" t="s">
        <v>12285</v>
      </c>
      <c r="C7253" s="44" t="n">
        <v>0</v>
      </c>
      <c r="D7253" s="44" t="n">
        <v>1</v>
      </c>
      <c r="E7253" s="38" t="n">
        <f aca="false">IFERROR(C7253/D7253,0)</f>
        <v>0</v>
      </c>
      <c r="F7253" s="45" t="n">
        <v>23</v>
      </c>
    </row>
    <row r="7254" customFormat="false" ht="15" hidden="false" customHeight="false" outlineLevel="0" collapsed="false">
      <c r="A7254" s="7" t="s">
        <v>5965</v>
      </c>
      <c r="B7254" s="7" t="s">
        <v>12280</v>
      </c>
      <c r="C7254" s="44" t="n">
        <v>0</v>
      </c>
      <c r="D7254" s="44" t="n">
        <v>1</v>
      </c>
      <c r="E7254" s="38" t="n">
        <f aca="false">IFERROR(C7254/D7254,0)</f>
        <v>0</v>
      </c>
      <c r="F7254" s="45" t="n">
        <v>32</v>
      </c>
    </row>
    <row r="7255" customFormat="false" ht="15" hidden="false" customHeight="false" outlineLevel="0" collapsed="false">
      <c r="A7255" s="7" t="s">
        <v>5122</v>
      </c>
      <c r="B7255" s="7" t="s">
        <v>12289</v>
      </c>
      <c r="C7255" s="44" t="n">
        <v>0</v>
      </c>
      <c r="D7255" s="44" t="n">
        <v>1</v>
      </c>
      <c r="E7255" s="38" t="n">
        <f aca="false">IFERROR(C7255/D7255,0)</f>
        <v>0</v>
      </c>
      <c r="F7255" s="45" t="n">
        <v>45</v>
      </c>
    </row>
    <row r="7256" customFormat="false" ht="15" hidden="false" customHeight="false" outlineLevel="0" collapsed="false">
      <c r="A7256" s="7" t="s">
        <v>7418</v>
      </c>
      <c r="B7256" s="7" t="s">
        <v>12285</v>
      </c>
      <c r="C7256" s="44" t="n">
        <v>0</v>
      </c>
      <c r="D7256" s="44" t="n">
        <v>1</v>
      </c>
      <c r="E7256" s="38" t="n">
        <f aca="false">IFERROR(C7256/D7256,0)</f>
        <v>0</v>
      </c>
      <c r="F7256" s="45" t="n">
        <v>27</v>
      </c>
    </row>
    <row r="7257" customFormat="false" ht="15" hidden="false" customHeight="false" outlineLevel="0" collapsed="false">
      <c r="A7257" s="7" t="s">
        <v>6928</v>
      </c>
      <c r="B7257" s="7" t="s">
        <v>12285</v>
      </c>
      <c r="C7257" s="44" t="n">
        <v>0</v>
      </c>
      <c r="D7257" s="44" t="n">
        <v>1</v>
      </c>
      <c r="E7257" s="38" t="n">
        <f aca="false">IFERROR(C7257/D7257,0)</f>
        <v>0</v>
      </c>
      <c r="F7257" s="45" t="n">
        <v>27</v>
      </c>
    </row>
    <row r="7258" customFormat="false" ht="15" hidden="false" customHeight="false" outlineLevel="0" collapsed="false">
      <c r="A7258" s="7" t="s">
        <v>3264</v>
      </c>
      <c r="B7258" s="7" t="s">
        <v>12280</v>
      </c>
      <c r="C7258" s="44" t="n">
        <v>0</v>
      </c>
      <c r="D7258" s="44" t="n">
        <v>1</v>
      </c>
      <c r="E7258" s="38" t="n">
        <f aca="false">IFERROR(C7258/D7258,0)</f>
        <v>0</v>
      </c>
      <c r="F7258" s="45" t="n">
        <v>6</v>
      </c>
    </row>
    <row r="7259" customFormat="false" ht="15" hidden="false" customHeight="false" outlineLevel="0" collapsed="false">
      <c r="A7259" s="7" t="s">
        <v>7420</v>
      </c>
      <c r="B7259" s="7" t="s">
        <v>12285</v>
      </c>
      <c r="C7259" s="44" t="n">
        <v>0</v>
      </c>
      <c r="D7259" s="44" t="n">
        <v>1</v>
      </c>
      <c r="E7259" s="38" t="n">
        <f aca="false">IFERROR(C7259/D7259,0)</f>
        <v>0</v>
      </c>
      <c r="F7259" s="45" t="n">
        <v>29</v>
      </c>
    </row>
    <row r="7260" customFormat="false" ht="15" hidden="false" customHeight="false" outlineLevel="0" collapsed="false">
      <c r="A7260" s="7" t="s">
        <v>3375</v>
      </c>
      <c r="B7260" s="7" t="s">
        <v>12294</v>
      </c>
      <c r="C7260" s="44" t="n">
        <v>0</v>
      </c>
      <c r="D7260" s="44" t="n">
        <v>1</v>
      </c>
      <c r="E7260" s="38" t="n">
        <f aca="false">IFERROR(C7260/D7260,0)</f>
        <v>0</v>
      </c>
      <c r="F7260" s="45" t="n">
        <v>23</v>
      </c>
    </row>
    <row r="7261" customFormat="false" ht="15" hidden="false" customHeight="false" outlineLevel="0" collapsed="false">
      <c r="A7261" s="7" t="s">
        <v>3375</v>
      </c>
      <c r="B7261" s="7" t="s">
        <v>12285</v>
      </c>
      <c r="C7261" s="44" t="n">
        <v>0</v>
      </c>
      <c r="D7261" s="44" t="n">
        <v>1</v>
      </c>
      <c r="E7261" s="38" t="n">
        <f aca="false">IFERROR(C7261/D7261,0)</f>
        <v>0</v>
      </c>
      <c r="F7261" s="45" t="n">
        <v>16</v>
      </c>
    </row>
    <row r="7262" customFormat="false" ht="15" hidden="false" customHeight="false" outlineLevel="0" collapsed="false">
      <c r="A7262" s="7" t="s">
        <v>2848</v>
      </c>
      <c r="B7262" s="7" t="s">
        <v>12289</v>
      </c>
      <c r="C7262" s="44" t="n">
        <v>0</v>
      </c>
      <c r="D7262" s="44" t="n">
        <v>1</v>
      </c>
      <c r="E7262" s="38" t="n">
        <f aca="false">IFERROR(C7262/D7262,0)</f>
        <v>0</v>
      </c>
      <c r="F7262" s="45" t="n">
        <v>24</v>
      </c>
    </row>
    <row r="7263" customFormat="false" ht="15" hidden="false" customHeight="false" outlineLevel="0" collapsed="false">
      <c r="A7263" s="7" t="s">
        <v>5968</v>
      </c>
      <c r="B7263" s="7" t="s">
        <v>12283</v>
      </c>
      <c r="C7263" s="44" t="n">
        <v>0</v>
      </c>
      <c r="D7263" s="44" t="n">
        <v>1</v>
      </c>
      <c r="E7263" s="38" t="n">
        <f aca="false">IFERROR(C7263/D7263,0)</f>
        <v>0</v>
      </c>
      <c r="F7263" s="45" t="n">
        <v>35</v>
      </c>
    </row>
    <row r="7264" customFormat="false" ht="15" hidden="false" customHeight="false" outlineLevel="0" collapsed="false">
      <c r="A7264" s="7" t="s">
        <v>6930</v>
      </c>
      <c r="B7264" s="7" t="s">
        <v>12285</v>
      </c>
      <c r="C7264" s="44" t="n">
        <v>0</v>
      </c>
      <c r="D7264" s="44" t="n">
        <v>1</v>
      </c>
      <c r="E7264" s="38" t="n">
        <f aca="false">IFERROR(C7264/D7264,0)</f>
        <v>0</v>
      </c>
      <c r="F7264" s="45" t="n">
        <v>21</v>
      </c>
    </row>
    <row r="7265" customFormat="false" ht="15" hidden="false" customHeight="false" outlineLevel="0" collapsed="false">
      <c r="A7265" s="7" t="s">
        <v>2812</v>
      </c>
      <c r="B7265" s="7" t="s">
        <v>12320</v>
      </c>
      <c r="C7265" s="44" t="n">
        <v>0</v>
      </c>
      <c r="D7265" s="44" t="n">
        <v>1</v>
      </c>
      <c r="E7265" s="38" t="n">
        <f aca="false">IFERROR(C7265/D7265,0)</f>
        <v>0</v>
      </c>
      <c r="F7265" s="45" t="n">
        <v>24</v>
      </c>
    </row>
    <row r="7266" customFormat="false" ht="15" hidden="false" customHeight="false" outlineLevel="0" collapsed="false">
      <c r="A7266" s="7" t="s">
        <v>8278</v>
      </c>
      <c r="B7266" s="7" t="s">
        <v>12285</v>
      </c>
      <c r="C7266" s="44" t="n">
        <v>0</v>
      </c>
      <c r="D7266" s="44" t="n">
        <v>1</v>
      </c>
      <c r="E7266" s="38" t="n">
        <f aca="false">IFERROR(C7266/D7266,0)</f>
        <v>0</v>
      </c>
      <c r="F7266" s="45" t="n">
        <v>22</v>
      </c>
    </row>
    <row r="7267" customFormat="false" ht="15" hidden="false" customHeight="false" outlineLevel="0" collapsed="false">
      <c r="A7267" s="7" t="s">
        <v>3914</v>
      </c>
      <c r="B7267" s="7" t="s">
        <v>12280</v>
      </c>
      <c r="C7267" s="44" t="n">
        <v>0</v>
      </c>
      <c r="D7267" s="44" t="n">
        <v>1</v>
      </c>
      <c r="E7267" s="38" t="n">
        <f aca="false">IFERROR(C7267/D7267,0)</f>
        <v>0</v>
      </c>
      <c r="F7267" s="45" t="n">
        <v>19</v>
      </c>
    </row>
    <row r="7268" customFormat="false" ht="15" hidden="false" customHeight="false" outlineLevel="0" collapsed="false">
      <c r="A7268" s="7" t="s">
        <v>3641</v>
      </c>
      <c r="B7268" s="7" t="s">
        <v>12285</v>
      </c>
      <c r="C7268" s="44" t="n">
        <v>0</v>
      </c>
      <c r="D7268" s="44" t="n">
        <v>1</v>
      </c>
      <c r="E7268" s="38" t="n">
        <f aca="false">IFERROR(C7268/D7268,0)</f>
        <v>0</v>
      </c>
      <c r="F7268" s="45" t="n">
        <v>6</v>
      </c>
    </row>
    <row r="7269" customFormat="false" ht="15" hidden="false" customHeight="false" outlineLevel="0" collapsed="false">
      <c r="A7269" s="7" t="s">
        <v>2659</v>
      </c>
      <c r="B7269" s="7" t="s">
        <v>12285</v>
      </c>
      <c r="C7269" s="44" t="n">
        <v>0</v>
      </c>
      <c r="D7269" s="44" t="n">
        <v>1</v>
      </c>
      <c r="E7269" s="38" t="n">
        <f aca="false">IFERROR(C7269/D7269,0)</f>
        <v>0</v>
      </c>
      <c r="F7269" s="45" t="n">
        <v>18</v>
      </c>
    </row>
    <row r="7270" customFormat="false" ht="15" hidden="false" customHeight="false" outlineLevel="0" collapsed="false">
      <c r="A7270" s="7" t="s">
        <v>6931</v>
      </c>
      <c r="B7270" s="7" t="s">
        <v>12281</v>
      </c>
      <c r="C7270" s="44" t="n">
        <v>0</v>
      </c>
      <c r="D7270" s="44" t="n">
        <v>1</v>
      </c>
      <c r="E7270" s="38" t="n">
        <f aca="false">IFERROR(C7270/D7270,0)</f>
        <v>0</v>
      </c>
      <c r="F7270" s="45" t="n">
        <v>8</v>
      </c>
    </row>
    <row r="7271" customFormat="false" ht="15" hidden="false" customHeight="false" outlineLevel="0" collapsed="false">
      <c r="A7271" s="7" t="s">
        <v>8268</v>
      </c>
      <c r="B7271" s="7" t="s">
        <v>12285</v>
      </c>
      <c r="C7271" s="44" t="n">
        <v>0</v>
      </c>
      <c r="D7271" s="44" t="n">
        <v>1</v>
      </c>
      <c r="E7271" s="38" t="n">
        <f aca="false">IFERROR(C7271/D7271,0)</f>
        <v>0</v>
      </c>
      <c r="F7271" s="45" t="n">
        <v>33</v>
      </c>
    </row>
    <row r="7272" customFormat="false" ht="15" hidden="false" customHeight="false" outlineLevel="0" collapsed="false">
      <c r="A7272" s="7" t="s">
        <v>6444</v>
      </c>
      <c r="B7272" s="7" t="s">
        <v>12285</v>
      </c>
      <c r="C7272" s="44" t="n">
        <v>0</v>
      </c>
      <c r="D7272" s="44" t="n">
        <v>1</v>
      </c>
      <c r="E7272" s="38" t="n">
        <f aca="false">IFERROR(C7272/D7272,0)</f>
        <v>0</v>
      </c>
      <c r="F7272" s="45" t="n">
        <v>14</v>
      </c>
    </row>
    <row r="7273" customFormat="false" ht="15" hidden="false" customHeight="false" outlineLevel="0" collapsed="false">
      <c r="A7273" s="7" t="s">
        <v>9224</v>
      </c>
      <c r="B7273" s="7" t="s">
        <v>12293</v>
      </c>
      <c r="C7273" s="44" t="n">
        <v>0</v>
      </c>
      <c r="D7273" s="44" t="n">
        <v>1</v>
      </c>
      <c r="E7273" s="38" t="n">
        <f aca="false">IFERROR(C7273/D7273,0)</f>
        <v>0</v>
      </c>
      <c r="F7273" s="45" t="n">
        <v>60</v>
      </c>
    </row>
    <row r="7274" customFormat="false" ht="15" hidden="false" customHeight="false" outlineLevel="0" collapsed="false">
      <c r="A7274" s="7" t="s">
        <v>3846</v>
      </c>
      <c r="B7274" s="7" t="s">
        <v>12294</v>
      </c>
      <c r="C7274" s="44" t="n">
        <v>0</v>
      </c>
      <c r="D7274" s="44" t="n">
        <v>1</v>
      </c>
      <c r="E7274" s="38" t="n">
        <f aca="false">IFERROR(C7274/D7274,0)</f>
        <v>0</v>
      </c>
      <c r="F7274" s="45" t="n">
        <v>24</v>
      </c>
    </row>
    <row r="7275" customFormat="false" ht="15" hidden="false" customHeight="false" outlineLevel="0" collapsed="false">
      <c r="A7275" s="7" t="s">
        <v>3846</v>
      </c>
      <c r="B7275" s="7" t="s">
        <v>12285</v>
      </c>
      <c r="C7275" s="44" t="n">
        <v>0</v>
      </c>
      <c r="D7275" s="44" t="n">
        <v>1</v>
      </c>
      <c r="E7275" s="38" t="n">
        <f aca="false">IFERROR(C7275/D7275,0)</f>
        <v>0</v>
      </c>
      <c r="F7275" s="45" t="n">
        <v>15</v>
      </c>
    </row>
    <row r="7276" customFormat="false" ht="15" hidden="false" customHeight="false" outlineLevel="0" collapsed="false">
      <c r="A7276" s="7" t="s">
        <v>3820</v>
      </c>
      <c r="B7276" s="7" t="s">
        <v>12281</v>
      </c>
      <c r="C7276" s="44" t="n">
        <v>0</v>
      </c>
      <c r="D7276" s="44" t="n">
        <v>1</v>
      </c>
      <c r="E7276" s="38" t="n">
        <f aca="false">IFERROR(C7276/D7276,0)</f>
        <v>0</v>
      </c>
      <c r="F7276" s="45" t="n">
        <v>23</v>
      </c>
    </row>
    <row r="7277" customFormat="false" ht="15" hidden="false" customHeight="false" outlineLevel="0" collapsed="false">
      <c r="A7277" s="7" t="s">
        <v>6933</v>
      </c>
      <c r="B7277" s="7" t="s">
        <v>12294</v>
      </c>
      <c r="C7277" s="44" t="n">
        <v>0</v>
      </c>
      <c r="D7277" s="44" t="n">
        <v>1</v>
      </c>
      <c r="E7277" s="38" t="n">
        <f aca="false">IFERROR(C7277/D7277,0)</f>
        <v>0</v>
      </c>
      <c r="F7277" s="45" t="n">
        <v>43</v>
      </c>
    </row>
    <row r="7278" customFormat="false" ht="15" hidden="false" customHeight="false" outlineLevel="0" collapsed="false">
      <c r="A7278" s="7" t="s">
        <v>3591</v>
      </c>
      <c r="B7278" s="7" t="s">
        <v>12289</v>
      </c>
      <c r="C7278" s="44" t="n">
        <v>0</v>
      </c>
      <c r="D7278" s="44" t="n">
        <v>1</v>
      </c>
      <c r="E7278" s="38" t="n">
        <f aca="false">IFERROR(C7278/D7278,0)</f>
        <v>0</v>
      </c>
      <c r="F7278" s="45" t="n">
        <v>18</v>
      </c>
    </row>
    <row r="7279" customFormat="false" ht="15" hidden="false" customHeight="false" outlineLevel="0" collapsed="false">
      <c r="A7279" s="7" t="s">
        <v>9029</v>
      </c>
      <c r="B7279" s="7" t="s">
        <v>12280</v>
      </c>
      <c r="C7279" s="44" t="n">
        <v>0</v>
      </c>
      <c r="D7279" s="44" t="n">
        <v>1</v>
      </c>
      <c r="E7279" s="38" t="n">
        <f aca="false">IFERROR(C7279/D7279,0)</f>
        <v>0</v>
      </c>
      <c r="F7279" s="45" t="n">
        <v>30</v>
      </c>
    </row>
    <row r="7280" customFormat="false" ht="15" hidden="false" customHeight="false" outlineLevel="0" collapsed="false">
      <c r="A7280" s="7" t="s">
        <v>6936</v>
      </c>
      <c r="B7280" s="7" t="s">
        <v>12280</v>
      </c>
      <c r="C7280" s="44" t="n">
        <v>0</v>
      </c>
      <c r="D7280" s="44" t="n">
        <v>1</v>
      </c>
      <c r="E7280" s="38" t="n">
        <f aca="false">IFERROR(C7280/D7280,0)</f>
        <v>0</v>
      </c>
      <c r="F7280" s="45" t="n">
        <v>26</v>
      </c>
    </row>
    <row r="7281" customFormat="false" ht="15" hidden="false" customHeight="false" outlineLevel="0" collapsed="false">
      <c r="A7281" s="7" t="s">
        <v>4619</v>
      </c>
      <c r="B7281" s="7" t="s">
        <v>12285</v>
      </c>
      <c r="C7281" s="44" t="n">
        <v>0</v>
      </c>
      <c r="D7281" s="44" t="n">
        <v>1</v>
      </c>
      <c r="E7281" s="38" t="n">
        <f aca="false">IFERROR(C7281/D7281,0)</f>
        <v>0</v>
      </c>
      <c r="F7281" s="45" t="n">
        <v>24</v>
      </c>
    </row>
    <row r="7282" customFormat="false" ht="15" hidden="false" customHeight="false" outlineLevel="0" collapsed="false">
      <c r="A7282" s="7" t="s">
        <v>4244</v>
      </c>
      <c r="B7282" s="7" t="s">
        <v>12285</v>
      </c>
      <c r="C7282" s="44" t="n">
        <v>0</v>
      </c>
      <c r="D7282" s="44" t="n">
        <v>1</v>
      </c>
      <c r="E7282" s="38" t="n">
        <f aca="false">IFERROR(C7282/D7282,0)</f>
        <v>0</v>
      </c>
      <c r="F7282" s="45" t="n">
        <v>24</v>
      </c>
    </row>
    <row r="7283" customFormat="false" ht="15" hidden="false" customHeight="false" outlineLevel="0" collapsed="false">
      <c r="A7283" s="7" t="s">
        <v>5974</v>
      </c>
      <c r="B7283" s="7" t="s">
        <v>12284</v>
      </c>
      <c r="C7283" s="44" t="n">
        <v>0</v>
      </c>
      <c r="D7283" s="44" t="n">
        <v>1</v>
      </c>
      <c r="E7283" s="38" t="n">
        <f aca="false">IFERROR(C7283/D7283,0)</f>
        <v>0</v>
      </c>
      <c r="F7283" s="45" t="n">
        <v>53</v>
      </c>
    </row>
    <row r="7284" customFormat="false" ht="15" hidden="false" customHeight="false" outlineLevel="0" collapsed="false">
      <c r="A7284" s="7" t="s">
        <v>5500</v>
      </c>
      <c r="B7284" s="7" t="s">
        <v>12285</v>
      </c>
      <c r="C7284" s="44" t="n">
        <v>0</v>
      </c>
      <c r="D7284" s="44" t="n">
        <v>1</v>
      </c>
      <c r="E7284" s="38" t="n">
        <f aca="false">IFERROR(C7284/D7284,0)</f>
        <v>0</v>
      </c>
      <c r="F7284" s="45" t="n">
        <v>18</v>
      </c>
    </row>
    <row r="7285" customFormat="false" ht="15" hidden="false" customHeight="false" outlineLevel="0" collapsed="false">
      <c r="A7285" s="7" t="s">
        <v>3940</v>
      </c>
      <c r="B7285" s="7" t="s">
        <v>12321</v>
      </c>
      <c r="C7285" s="44" t="n">
        <v>0</v>
      </c>
      <c r="D7285" s="44" t="n">
        <v>1</v>
      </c>
      <c r="E7285" s="38" t="n">
        <f aca="false">IFERROR(C7285/D7285,0)</f>
        <v>0</v>
      </c>
      <c r="F7285" s="45" t="n">
        <v>13</v>
      </c>
    </row>
    <row r="7286" customFormat="false" ht="15" hidden="false" customHeight="false" outlineLevel="0" collapsed="false">
      <c r="A7286" s="7" t="s">
        <v>5032</v>
      </c>
      <c r="B7286" s="7" t="s">
        <v>12285</v>
      </c>
      <c r="C7286" s="44" t="n">
        <v>0</v>
      </c>
      <c r="D7286" s="44" t="n">
        <v>1</v>
      </c>
      <c r="E7286" s="38" t="n">
        <f aca="false">IFERROR(C7286/D7286,0)</f>
        <v>0</v>
      </c>
      <c r="F7286" s="45" t="n">
        <v>7</v>
      </c>
    </row>
    <row r="7287" customFormat="false" ht="15" hidden="false" customHeight="false" outlineLevel="0" collapsed="false">
      <c r="A7287" s="7" t="s">
        <v>7433</v>
      </c>
      <c r="B7287" s="7" t="s">
        <v>12280</v>
      </c>
      <c r="C7287" s="44" t="n">
        <v>0</v>
      </c>
      <c r="D7287" s="44" t="n">
        <v>1</v>
      </c>
      <c r="E7287" s="38" t="n">
        <f aca="false">IFERROR(C7287/D7287,0)</f>
        <v>0</v>
      </c>
      <c r="F7287" s="45" t="n">
        <v>31</v>
      </c>
    </row>
    <row r="7288" customFormat="false" ht="15" hidden="false" customHeight="false" outlineLevel="0" collapsed="false">
      <c r="A7288" s="7" t="s">
        <v>8262</v>
      </c>
      <c r="B7288" s="7" t="s">
        <v>12285</v>
      </c>
      <c r="C7288" s="44" t="n">
        <v>0</v>
      </c>
      <c r="D7288" s="44" t="n">
        <v>1</v>
      </c>
      <c r="E7288" s="38" t="n">
        <f aca="false">IFERROR(C7288/D7288,0)</f>
        <v>0</v>
      </c>
      <c r="F7288" s="45" t="n">
        <v>23</v>
      </c>
    </row>
    <row r="7289" customFormat="false" ht="15" hidden="false" customHeight="false" outlineLevel="0" collapsed="false">
      <c r="A7289" s="7" t="s">
        <v>9037</v>
      </c>
      <c r="B7289" s="7" t="s">
        <v>12285</v>
      </c>
      <c r="C7289" s="44" t="n">
        <v>0</v>
      </c>
      <c r="D7289" s="44" t="n">
        <v>1</v>
      </c>
      <c r="E7289" s="38" t="n">
        <f aca="false">IFERROR(C7289/D7289,0)</f>
        <v>0</v>
      </c>
      <c r="F7289" s="45" t="n">
        <v>14</v>
      </c>
    </row>
    <row r="7290" customFormat="false" ht="15" hidden="false" customHeight="false" outlineLevel="0" collapsed="false">
      <c r="A7290" s="7" t="s">
        <v>5504</v>
      </c>
      <c r="B7290" s="7" t="s">
        <v>12285</v>
      </c>
      <c r="C7290" s="44" t="n">
        <v>0</v>
      </c>
      <c r="D7290" s="44" t="n">
        <v>1</v>
      </c>
      <c r="E7290" s="38" t="n">
        <f aca="false">IFERROR(C7290/D7290,0)</f>
        <v>0</v>
      </c>
      <c r="F7290" s="45" t="n">
        <v>35</v>
      </c>
    </row>
    <row r="7291" customFormat="false" ht="15" hidden="false" customHeight="false" outlineLevel="0" collapsed="false">
      <c r="A7291" s="7" t="s">
        <v>6941</v>
      </c>
      <c r="B7291" s="7" t="s">
        <v>12285</v>
      </c>
      <c r="C7291" s="44" t="n">
        <v>0</v>
      </c>
      <c r="D7291" s="44" t="n">
        <v>1</v>
      </c>
      <c r="E7291" s="38" t="n">
        <f aca="false">IFERROR(C7291/D7291,0)</f>
        <v>0</v>
      </c>
      <c r="F7291" s="45" t="n">
        <v>18</v>
      </c>
    </row>
    <row r="7292" customFormat="false" ht="15" hidden="false" customHeight="false" outlineLevel="0" collapsed="false">
      <c r="A7292" s="7" t="s">
        <v>3092</v>
      </c>
      <c r="B7292" s="7" t="s">
        <v>12313</v>
      </c>
      <c r="C7292" s="44" t="n">
        <v>0</v>
      </c>
      <c r="D7292" s="44" t="n">
        <v>1</v>
      </c>
      <c r="E7292" s="38" t="n">
        <f aca="false">IFERROR(C7292/D7292,0)</f>
        <v>0</v>
      </c>
      <c r="F7292" s="45" t="n">
        <v>10</v>
      </c>
    </row>
    <row r="7293" customFormat="false" ht="15" hidden="false" customHeight="false" outlineLevel="0" collapsed="false">
      <c r="A7293" s="7" t="s">
        <v>4155</v>
      </c>
      <c r="B7293" s="7" t="s">
        <v>12393</v>
      </c>
      <c r="C7293" s="44" t="n">
        <v>0</v>
      </c>
      <c r="D7293" s="44" t="n">
        <v>1</v>
      </c>
      <c r="E7293" s="38" t="n">
        <f aca="false">IFERROR(C7293/D7293,0)</f>
        <v>0</v>
      </c>
      <c r="F7293" s="45" t="n">
        <v>40</v>
      </c>
    </row>
    <row r="7294" customFormat="false" ht="15" hidden="false" customHeight="false" outlineLevel="0" collapsed="false">
      <c r="A7294" s="7" t="s">
        <v>8252</v>
      </c>
      <c r="B7294" s="7" t="s">
        <v>12285</v>
      </c>
      <c r="C7294" s="44" t="n">
        <v>0</v>
      </c>
      <c r="D7294" s="44" t="n">
        <v>1</v>
      </c>
      <c r="E7294" s="38" t="n">
        <f aca="false">IFERROR(C7294/D7294,0)</f>
        <v>0</v>
      </c>
      <c r="F7294" s="45" t="n">
        <v>19</v>
      </c>
    </row>
    <row r="7295" customFormat="false" ht="15" hidden="false" customHeight="false" outlineLevel="0" collapsed="false">
      <c r="A7295" s="7" t="s">
        <v>3114</v>
      </c>
      <c r="B7295" s="7" t="s">
        <v>12295</v>
      </c>
      <c r="C7295" s="44" t="n">
        <v>0</v>
      </c>
      <c r="D7295" s="44" t="n">
        <v>1</v>
      </c>
      <c r="E7295" s="38" t="n">
        <f aca="false">IFERROR(C7295/D7295,0)</f>
        <v>0</v>
      </c>
      <c r="F7295" s="45" t="n">
        <v>15</v>
      </c>
    </row>
    <row r="7296" customFormat="false" ht="15" hidden="false" customHeight="false" outlineLevel="0" collapsed="false">
      <c r="A7296" s="7" t="s">
        <v>6456</v>
      </c>
      <c r="B7296" s="7" t="s">
        <v>12303</v>
      </c>
      <c r="C7296" s="44" t="n">
        <v>0</v>
      </c>
      <c r="D7296" s="44" t="n">
        <v>1</v>
      </c>
      <c r="E7296" s="38" t="n">
        <f aca="false">IFERROR(C7296/D7296,0)</f>
        <v>0</v>
      </c>
      <c r="F7296" s="45" t="n">
        <v>34</v>
      </c>
    </row>
    <row r="7297" customFormat="false" ht="15" hidden="false" customHeight="false" outlineLevel="0" collapsed="false">
      <c r="A7297" s="7" t="s">
        <v>7438</v>
      </c>
      <c r="B7297" s="7" t="s">
        <v>12285</v>
      </c>
      <c r="C7297" s="44" t="n">
        <v>0</v>
      </c>
      <c r="D7297" s="44" t="n">
        <v>1</v>
      </c>
      <c r="E7297" s="38" t="n">
        <f aca="false">IFERROR(C7297/D7297,0)</f>
        <v>0</v>
      </c>
      <c r="F7297" s="45" t="n">
        <v>14</v>
      </c>
    </row>
    <row r="7298" customFormat="false" ht="15" hidden="false" customHeight="false" outlineLevel="0" collapsed="false">
      <c r="A7298" s="7" t="s">
        <v>2701</v>
      </c>
      <c r="B7298" s="7" t="s">
        <v>12285</v>
      </c>
      <c r="C7298" s="44" t="n">
        <v>0</v>
      </c>
      <c r="D7298" s="44" t="n">
        <v>1</v>
      </c>
      <c r="E7298" s="38" t="n">
        <f aca="false">IFERROR(C7298/D7298,0)</f>
        <v>0</v>
      </c>
      <c r="F7298" s="45" t="n">
        <v>11</v>
      </c>
    </row>
    <row r="7299" customFormat="false" ht="15" hidden="false" customHeight="false" outlineLevel="0" collapsed="false">
      <c r="A7299" s="7" t="s">
        <v>4974</v>
      </c>
      <c r="B7299" s="7" t="s">
        <v>12293</v>
      </c>
      <c r="C7299" s="44" t="n">
        <v>0</v>
      </c>
      <c r="D7299" s="44" t="n">
        <v>1</v>
      </c>
      <c r="E7299" s="38" t="n">
        <f aca="false">IFERROR(C7299/D7299,0)</f>
        <v>0</v>
      </c>
      <c r="F7299" s="45" t="n">
        <v>23</v>
      </c>
    </row>
    <row r="7300" customFormat="false" ht="15" hidden="false" customHeight="false" outlineLevel="0" collapsed="false">
      <c r="A7300" s="7" t="s">
        <v>5507</v>
      </c>
      <c r="B7300" s="7" t="s">
        <v>12285</v>
      </c>
      <c r="C7300" s="44" t="n">
        <v>0</v>
      </c>
      <c r="D7300" s="44" t="n">
        <v>1</v>
      </c>
      <c r="E7300" s="38" t="n">
        <f aca="false">IFERROR(C7300/D7300,0)</f>
        <v>0</v>
      </c>
      <c r="F7300" s="45" t="n">
        <v>12</v>
      </c>
    </row>
    <row r="7301" customFormat="false" ht="15" hidden="false" customHeight="false" outlineLevel="0" collapsed="false">
      <c r="A7301" s="7" t="s">
        <v>5174</v>
      </c>
      <c r="B7301" s="7" t="s">
        <v>12284</v>
      </c>
      <c r="C7301" s="44" t="n">
        <v>0</v>
      </c>
      <c r="D7301" s="44" t="n">
        <v>1</v>
      </c>
      <c r="E7301" s="38" t="n">
        <f aca="false">IFERROR(C7301/D7301,0)</f>
        <v>0</v>
      </c>
      <c r="F7301" s="45" t="n">
        <v>44</v>
      </c>
    </row>
    <row r="7302" customFormat="false" ht="15" hidden="false" customHeight="false" outlineLevel="0" collapsed="false">
      <c r="A7302" s="7" t="s">
        <v>5982</v>
      </c>
      <c r="B7302" s="7" t="s">
        <v>12285</v>
      </c>
      <c r="C7302" s="44" t="n">
        <v>0</v>
      </c>
      <c r="D7302" s="44" t="n">
        <v>1</v>
      </c>
      <c r="E7302" s="38" t="n">
        <f aca="false">IFERROR(C7302/D7302,0)</f>
        <v>0</v>
      </c>
      <c r="F7302" s="45" t="n">
        <v>34</v>
      </c>
    </row>
    <row r="7303" customFormat="false" ht="15" hidden="false" customHeight="false" outlineLevel="0" collapsed="false">
      <c r="A7303" s="7" t="s">
        <v>3427</v>
      </c>
      <c r="B7303" s="7" t="s">
        <v>12286</v>
      </c>
      <c r="C7303" s="44" t="n">
        <v>0</v>
      </c>
      <c r="D7303" s="44" t="n">
        <v>1</v>
      </c>
      <c r="E7303" s="38" t="n">
        <f aca="false">IFERROR(C7303/D7303,0)</f>
        <v>0</v>
      </c>
      <c r="F7303" s="45" t="n">
        <v>11</v>
      </c>
    </row>
    <row r="7304" customFormat="false" ht="15" hidden="false" customHeight="false" outlineLevel="0" collapsed="false">
      <c r="A7304" s="7" t="s">
        <v>7440</v>
      </c>
      <c r="B7304" s="7" t="s">
        <v>12283</v>
      </c>
      <c r="C7304" s="44" t="n">
        <v>0</v>
      </c>
      <c r="D7304" s="44" t="n">
        <v>1</v>
      </c>
      <c r="E7304" s="38" t="n">
        <f aca="false">IFERROR(C7304/D7304,0)</f>
        <v>0</v>
      </c>
      <c r="F7304" s="45" t="n">
        <v>43</v>
      </c>
    </row>
    <row r="7305" customFormat="false" ht="15" hidden="false" customHeight="false" outlineLevel="0" collapsed="false">
      <c r="A7305" s="7" t="s">
        <v>2336</v>
      </c>
      <c r="B7305" s="7" t="s">
        <v>12288</v>
      </c>
      <c r="C7305" s="44" t="n">
        <v>0</v>
      </c>
      <c r="D7305" s="44" t="n">
        <v>1</v>
      </c>
      <c r="E7305" s="38" t="n">
        <f aca="false">IFERROR(C7305/D7305,0)</f>
        <v>0</v>
      </c>
      <c r="F7305" s="45" t="n">
        <v>25</v>
      </c>
    </row>
    <row r="7306" customFormat="false" ht="15" hidden="false" customHeight="false" outlineLevel="0" collapsed="false">
      <c r="A7306" s="7" t="s">
        <v>7126</v>
      </c>
      <c r="B7306" s="7" t="s">
        <v>12285</v>
      </c>
      <c r="C7306" s="44" t="n">
        <v>0</v>
      </c>
      <c r="D7306" s="44" t="n">
        <v>1</v>
      </c>
      <c r="E7306" s="38" t="n">
        <f aca="false">IFERROR(C7306/D7306,0)</f>
        <v>0</v>
      </c>
      <c r="F7306" s="45" t="n">
        <v>27</v>
      </c>
    </row>
    <row r="7307" customFormat="false" ht="15" hidden="false" customHeight="false" outlineLevel="0" collapsed="false">
      <c r="A7307" s="7" t="s">
        <v>8384</v>
      </c>
      <c r="B7307" s="7" t="s">
        <v>12284</v>
      </c>
      <c r="C7307" s="44" t="n">
        <v>0</v>
      </c>
      <c r="D7307" s="44" t="n">
        <v>1</v>
      </c>
      <c r="E7307" s="38" t="n">
        <f aca="false">IFERROR(C7307/D7307,0)</f>
        <v>0</v>
      </c>
      <c r="F7307" s="45" t="n">
        <v>40</v>
      </c>
    </row>
    <row r="7308" customFormat="false" ht="15" hidden="false" customHeight="false" outlineLevel="0" collapsed="false">
      <c r="A7308" s="7" t="s">
        <v>959</v>
      </c>
      <c r="B7308" s="7" t="s">
        <v>12393</v>
      </c>
      <c r="C7308" s="44" t="n">
        <v>0</v>
      </c>
      <c r="D7308" s="44" t="n">
        <v>1</v>
      </c>
      <c r="E7308" s="38" t="n">
        <f aca="false">IFERROR(C7308/D7308,0)</f>
        <v>0</v>
      </c>
      <c r="F7308" s="45" t="n">
        <v>14</v>
      </c>
    </row>
    <row r="7309" customFormat="false" ht="15" hidden="false" customHeight="false" outlineLevel="0" collapsed="false">
      <c r="A7309" s="7" t="s">
        <v>6949</v>
      </c>
      <c r="B7309" s="7" t="s">
        <v>12285</v>
      </c>
      <c r="C7309" s="44" t="n">
        <v>0</v>
      </c>
      <c r="D7309" s="44" t="n">
        <v>1</v>
      </c>
      <c r="E7309" s="38" t="n">
        <f aca="false">IFERROR(C7309/D7309,0)</f>
        <v>0</v>
      </c>
      <c r="F7309" s="45" t="n">
        <v>26</v>
      </c>
    </row>
    <row r="7310" customFormat="false" ht="15" hidden="false" customHeight="false" outlineLevel="0" collapsed="false">
      <c r="A7310" s="7" t="s">
        <v>5510</v>
      </c>
      <c r="B7310" s="7" t="s">
        <v>12285</v>
      </c>
      <c r="C7310" s="44" t="n">
        <v>0</v>
      </c>
      <c r="D7310" s="44" t="n">
        <v>1</v>
      </c>
      <c r="E7310" s="38" t="n">
        <f aca="false">IFERROR(C7310/D7310,0)</f>
        <v>0</v>
      </c>
      <c r="F7310" s="45" t="n">
        <v>15</v>
      </c>
    </row>
    <row r="7311" customFormat="false" ht="15" hidden="false" customHeight="false" outlineLevel="0" collapsed="false">
      <c r="A7311" s="7" t="s">
        <v>3507</v>
      </c>
      <c r="B7311" s="7" t="s">
        <v>12288</v>
      </c>
      <c r="C7311" s="44" t="n">
        <v>0</v>
      </c>
      <c r="D7311" s="44" t="n">
        <v>1</v>
      </c>
      <c r="E7311" s="38" t="n">
        <f aca="false">IFERROR(C7311/D7311,0)</f>
        <v>0</v>
      </c>
      <c r="F7311" s="45" t="n">
        <v>59</v>
      </c>
    </row>
    <row r="7312" customFormat="false" ht="15" hidden="false" customHeight="false" outlineLevel="0" collapsed="false">
      <c r="A7312" s="7" t="s">
        <v>2324</v>
      </c>
      <c r="B7312" s="7" t="s">
        <v>12380</v>
      </c>
      <c r="C7312" s="44" t="n">
        <v>0</v>
      </c>
      <c r="D7312" s="44" t="n">
        <v>1</v>
      </c>
      <c r="E7312" s="38" t="n">
        <f aca="false">IFERROR(C7312/D7312,0)</f>
        <v>0</v>
      </c>
      <c r="F7312" s="45" t="n">
        <v>18</v>
      </c>
    </row>
    <row r="7313" customFormat="false" ht="15" hidden="false" customHeight="false" outlineLevel="0" collapsed="false">
      <c r="A7313" s="7" t="s">
        <v>2324</v>
      </c>
      <c r="B7313" s="7" t="s">
        <v>12330</v>
      </c>
      <c r="C7313" s="44" t="n">
        <v>0</v>
      </c>
      <c r="D7313" s="44" t="n">
        <v>1</v>
      </c>
      <c r="E7313" s="38" t="n">
        <f aca="false">IFERROR(C7313/D7313,0)</f>
        <v>0</v>
      </c>
      <c r="F7313" s="45" t="n">
        <v>15</v>
      </c>
    </row>
    <row r="7314" customFormat="false" ht="15" hidden="false" customHeight="false" outlineLevel="0" collapsed="false">
      <c r="A7314" s="7" t="s">
        <v>8147</v>
      </c>
      <c r="B7314" s="7" t="s">
        <v>12295</v>
      </c>
      <c r="C7314" s="44" t="n">
        <v>0</v>
      </c>
      <c r="D7314" s="44" t="n">
        <v>1</v>
      </c>
      <c r="E7314" s="38" t="n">
        <f aca="false">IFERROR(C7314/D7314,0)</f>
        <v>0</v>
      </c>
      <c r="F7314" s="45" t="n">
        <v>48</v>
      </c>
    </row>
    <row r="7315" customFormat="false" ht="15" hidden="false" customHeight="false" outlineLevel="0" collapsed="false">
      <c r="A7315" s="7" t="s">
        <v>3071</v>
      </c>
      <c r="B7315" s="7" t="s">
        <v>12286</v>
      </c>
      <c r="C7315" s="44" t="n">
        <v>0</v>
      </c>
      <c r="D7315" s="44" t="n">
        <v>1</v>
      </c>
      <c r="E7315" s="38" t="n">
        <f aca="false">IFERROR(C7315/D7315,0)</f>
        <v>0</v>
      </c>
      <c r="F7315" s="45" t="n">
        <v>7</v>
      </c>
    </row>
    <row r="7316" customFormat="false" ht="15" hidden="false" customHeight="false" outlineLevel="0" collapsed="false">
      <c r="A7316" s="7" t="s">
        <v>7988</v>
      </c>
      <c r="B7316" s="7" t="s">
        <v>12285</v>
      </c>
      <c r="C7316" s="44" t="n">
        <v>0</v>
      </c>
      <c r="D7316" s="44" t="n">
        <v>1</v>
      </c>
      <c r="E7316" s="38" t="n">
        <f aca="false">IFERROR(C7316/D7316,0)</f>
        <v>0</v>
      </c>
      <c r="F7316" s="45" t="n">
        <v>9</v>
      </c>
    </row>
    <row r="7317" customFormat="false" ht="15" hidden="false" customHeight="false" outlineLevel="0" collapsed="false">
      <c r="A7317" s="7" t="s">
        <v>2440</v>
      </c>
      <c r="B7317" s="7" t="s">
        <v>12293</v>
      </c>
      <c r="C7317" s="44" t="n">
        <v>0</v>
      </c>
      <c r="D7317" s="44" t="n">
        <v>1</v>
      </c>
      <c r="E7317" s="38" t="n">
        <f aca="false">IFERROR(C7317/D7317,0)</f>
        <v>0</v>
      </c>
      <c r="F7317" s="45" t="n">
        <v>20</v>
      </c>
    </row>
    <row r="7318" customFormat="false" ht="15" hidden="false" customHeight="false" outlineLevel="0" collapsed="false">
      <c r="A7318" s="7" t="s">
        <v>7989</v>
      </c>
      <c r="B7318" s="7" t="s">
        <v>12330</v>
      </c>
      <c r="C7318" s="44" t="n">
        <v>0</v>
      </c>
      <c r="D7318" s="44" t="n">
        <v>1</v>
      </c>
      <c r="E7318" s="38" t="n">
        <f aca="false">IFERROR(C7318/D7318,0)</f>
        <v>0</v>
      </c>
      <c r="F7318" s="45" t="n">
        <v>42</v>
      </c>
    </row>
    <row r="7319" customFormat="false" ht="15" hidden="false" customHeight="false" outlineLevel="0" collapsed="false">
      <c r="A7319" s="7" t="s">
        <v>2350</v>
      </c>
      <c r="B7319" s="7" t="s">
        <v>12316</v>
      </c>
      <c r="C7319" s="44" t="n">
        <v>0</v>
      </c>
      <c r="D7319" s="44" t="n">
        <v>1</v>
      </c>
      <c r="E7319" s="38" t="n">
        <f aca="false">IFERROR(C7319/D7319,0)</f>
        <v>0</v>
      </c>
      <c r="F7319" s="45" t="n">
        <v>13</v>
      </c>
    </row>
    <row r="7320" customFormat="false" ht="15" hidden="false" customHeight="false" outlineLevel="0" collapsed="false">
      <c r="A7320" s="7" t="s">
        <v>4655</v>
      </c>
      <c r="B7320" s="7" t="s">
        <v>12285</v>
      </c>
      <c r="C7320" s="44" t="n">
        <v>0</v>
      </c>
      <c r="D7320" s="44" t="n">
        <v>1</v>
      </c>
      <c r="E7320" s="38" t="n">
        <f aca="false">IFERROR(C7320/D7320,0)</f>
        <v>0</v>
      </c>
      <c r="F7320" s="45" t="n">
        <v>20</v>
      </c>
    </row>
    <row r="7321" customFormat="false" ht="15" hidden="false" customHeight="false" outlineLevel="0" collapsed="false">
      <c r="A7321" s="7" t="s">
        <v>2945</v>
      </c>
      <c r="B7321" s="7" t="s">
        <v>12291</v>
      </c>
      <c r="C7321" s="44" t="n">
        <v>0</v>
      </c>
      <c r="D7321" s="44" t="n">
        <v>1</v>
      </c>
      <c r="E7321" s="38" t="n">
        <f aca="false">IFERROR(C7321/D7321,0)</f>
        <v>0</v>
      </c>
      <c r="F7321" s="45" t="n">
        <v>32</v>
      </c>
    </row>
    <row r="7322" customFormat="false" ht="15" hidden="false" customHeight="false" outlineLevel="0" collapsed="false">
      <c r="A7322" s="7" t="s">
        <v>4139</v>
      </c>
      <c r="B7322" s="7" t="s">
        <v>12285</v>
      </c>
      <c r="C7322" s="44" t="n">
        <v>0</v>
      </c>
      <c r="D7322" s="44" t="n">
        <v>1</v>
      </c>
      <c r="E7322" s="38" t="n">
        <f aca="false">IFERROR(C7322/D7322,0)</f>
        <v>0</v>
      </c>
      <c r="F7322" s="45" t="n">
        <v>20</v>
      </c>
    </row>
    <row r="7323" customFormat="false" ht="15" hidden="false" customHeight="false" outlineLevel="0" collapsed="false">
      <c r="A7323" s="7" t="s">
        <v>8935</v>
      </c>
      <c r="B7323" s="7" t="s">
        <v>12285</v>
      </c>
      <c r="C7323" s="44" t="n">
        <v>0</v>
      </c>
      <c r="D7323" s="44" t="n">
        <v>1</v>
      </c>
      <c r="E7323" s="38" t="n">
        <f aca="false">IFERROR(C7323/D7323,0)</f>
        <v>0</v>
      </c>
      <c r="F7323" s="45" t="n">
        <v>36</v>
      </c>
    </row>
    <row r="7324" customFormat="false" ht="15" hidden="false" customHeight="false" outlineLevel="0" collapsed="false">
      <c r="A7324" s="7" t="s">
        <v>3910</v>
      </c>
      <c r="B7324" s="7" t="s">
        <v>12281</v>
      </c>
      <c r="C7324" s="44" t="n">
        <v>0</v>
      </c>
      <c r="D7324" s="44" t="n">
        <v>1</v>
      </c>
      <c r="E7324" s="38" t="n">
        <f aca="false">IFERROR(C7324/D7324,0)</f>
        <v>0</v>
      </c>
      <c r="F7324" s="45" t="n">
        <v>8</v>
      </c>
    </row>
    <row r="7325" customFormat="false" ht="15" hidden="false" customHeight="false" outlineLevel="0" collapsed="false">
      <c r="A7325" s="7" t="s">
        <v>6462</v>
      </c>
      <c r="B7325" s="7" t="s">
        <v>12281</v>
      </c>
      <c r="C7325" s="44" t="n">
        <v>0</v>
      </c>
      <c r="D7325" s="44" t="n">
        <v>1</v>
      </c>
      <c r="E7325" s="38" t="n">
        <f aca="false">IFERROR(C7325/D7325,0)</f>
        <v>0</v>
      </c>
      <c r="F7325" s="45" t="n">
        <v>10</v>
      </c>
    </row>
    <row r="7326" customFormat="false" ht="15" hidden="false" customHeight="false" outlineLevel="0" collapsed="false">
      <c r="A7326" s="7" t="s">
        <v>8146</v>
      </c>
      <c r="B7326" s="7" t="s">
        <v>12285</v>
      </c>
      <c r="C7326" s="44" t="n">
        <v>0</v>
      </c>
      <c r="D7326" s="44" t="n">
        <v>1</v>
      </c>
      <c r="E7326" s="38" t="n">
        <f aca="false">IFERROR(C7326/D7326,0)</f>
        <v>0</v>
      </c>
      <c r="F7326" s="45" t="n">
        <v>67</v>
      </c>
    </row>
    <row r="7327" customFormat="false" ht="15" hidden="false" customHeight="false" outlineLevel="0" collapsed="false">
      <c r="A7327" s="7" t="s">
        <v>7320</v>
      </c>
      <c r="B7327" s="7" t="s">
        <v>12285</v>
      </c>
      <c r="C7327" s="44" t="n">
        <v>0</v>
      </c>
      <c r="D7327" s="44" t="n">
        <v>1</v>
      </c>
      <c r="E7327" s="38" t="n">
        <f aca="false">IFERROR(C7327/D7327,0)</f>
        <v>0</v>
      </c>
      <c r="F7327" s="45" t="n">
        <v>42</v>
      </c>
    </row>
    <row r="7328" customFormat="false" ht="15" hidden="false" customHeight="false" outlineLevel="0" collapsed="false">
      <c r="A7328" s="7" t="s">
        <v>6962</v>
      </c>
      <c r="B7328" s="7" t="s">
        <v>12285</v>
      </c>
      <c r="C7328" s="44" t="n">
        <v>0</v>
      </c>
      <c r="D7328" s="44" t="n">
        <v>1</v>
      </c>
      <c r="E7328" s="38" t="n">
        <f aca="false">IFERROR(C7328/D7328,0)</f>
        <v>0</v>
      </c>
      <c r="F7328" s="45" t="n">
        <v>2</v>
      </c>
    </row>
    <row r="7329" customFormat="false" ht="15" hidden="false" customHeight="false" outlineLevel="0" collapsed="false">
      <c r="A7329" s="7" t="s">
        <v>4063</v>
      </c>
      <c r="B7329" s="7" t="s">
        <v>12281</v>
      </c>
      <c r="C7329" s="44" t="n">
        <v>0</v>
      </c>
      <c r="D7329" s="44" t="n">
        <v>1</v>
      </c>
      <c r="E7329" s="38" t="n">
        <f aca="false">IFERROR(C7329/D7329,0)</f>
        <v>0</v>
      </c>
      <c r="F7329" s="45" t="n">
        <v>21</v>
      </c>
    </row>
    <row r="7330" customFormat="false" ht="15" hidden="false" customHeight="false" outlineLevel="0" collapsed="false">
      <c r="A7330" s="7" t="s">
        <v>7319</v>
      </c>
      <c r="B7330" s="7" t="s">
        <v>12288</v>
      </c>
      <c r="C7330" s="44" t="n">
        <v>0</v>
      </c>
      <c r="D7330" s="44" t="n">
        <v>1</v>
      </c>
      <c r="E7330" s="38" t="n">
        <f aca="false">IFERROR(C7330/D7330,0)</f>
        <v>0</v>
      </c>
      <c r="F7330" s="45" t="n">
        <v>63</v>
      </c>
    </row>
    <row r="7331" customFormat="false" ht="15" hidden="false" customHeight="false" outlineLevel="0" collapsed="false">
      <c r="A7331" s="7" t="s">
        <v>7317</v>
      </c>
      <c r="B7331" s="7" t="s">
        <v>12378</v>
      </c>
      <c r="C7331" s="44" t="n">
        <v>0</v>
      </c>
      <c r="D7331" s="44" t="n">
        <v>1</v>
      </c>
      <c r="E7331" s="38" t="n">
        <f aca="false">IFERROR(C7331/D7331,0)</f>
        <v>0</v>
      </c>
      <c r="F7331" s="45" t="n">
        <v>56</v>
      </c>
    </row>
    <row r="7332" customFormat="false" ht="15" hidden="false" customHeight="false" outlineLevel="0" collapsed="false">
      <c r="A7332" s="7" t="s">
        <v>7456</v>
      </c>
      <c r="B7332" s="7" t="s">
        <v>12285</v>
      </c>
      <c r="C7332" s="44" t="n">
        <v>0</v>
      </c>
      <c r="D7332" s="44" t="n">
        <v>1</v>
      </c>
      <c r="E7332" s="38" t="n">
        <f aca="false">IFERROR(C7332/D7332,0)</f>
        <v>0</v>
      </c>
      <c r="F7332" s="45" t="n">
        <v>12</v>
      </c>
    </row>
    <row r="7333" customFormat="false" ht="15" hidden="false" customHeight="false" outlineLevel="0" collapsed="false">
      <c r="A7333" s="7" t="s">
        <v>8001</v>
      </c>
      <c r="B7333" s="7" t="s">
        <v>12285</v>
      </c>
      <c r="C7333" s="44" t="n">
        <v>0</v>
      </c>
      <c r="D7333" s="44" t="n">
        <v>1</v>
      </c>
      <c r="E7333" s="38" t="n">
        <f aca="false">IFERROR(C7333/D7333,0)</f>
        <v>0</v>
      </c>
      <c r="F7333" s="45" t="n">
        <v>25</v>
      </c>
    </row>
    <row r="7334" customFormat="false" ht="15" hidden="false" customHeight="false" outlineLevel="0" collapsed="false">
      <c r="A7334" s="7" t="s">
        <v>2317</v>
      </c>
      <c r="B7334" s="7" t="s">
        <v>12322</v>
      </c>
      <c r="C7334" s="44" t="n">
        <v>0</v>
      </c>
      <c r="D7334" s="44" t="n">
        <v>1</v>
      </c>
      <c r="E7334" s="38" t="n">
        <f aca="false">IFERROR(C7334/D7334,0)</f>
        <v>0</v>
      </c>
      <c r="F7334" s="45" t="n">
        <v>28</v>
      </c>
    </row>
    <row r="7335" customFormat="false" ht="15" hidden="false" customHeight="false" outlineLevel="0" collapsed="false">
      <c r="A7335" s="7" t="s">
        <v>3161</v>
      </c>
      <c r="B7335" s="7" t="s">
        <v>12303</v>
      </c>
      <c r="C7335" s="44" t="n">
        <v>0</v>
      </c>
      <c r="D7335" s="44" t="n">
        <v>1</v>
      </c>
      <c r="E7335" s="38" t="n">
        <f aca="false">IFERROR(C7335/D7335,0)</f>
        <v>0</v>
      </c>
      <c r="F7335" s="45" t="n">
        <v>61</v>
      </c>
    </row>
    <row r="7336" customFormat="false" ht="15" hidden="false" customHeight="false" outlineLevel="0" collapsed="false">
      <c r="A7336" s="7" t="s">
        <v>7458</v>
      </c>
      <c r="B7336" s="7" t="s">
        <v>12303</v>
      </c>
      <c r="C7336" s="44" t="n">
        <v>0</v>
      </c>
      <c r="D7336" s="44" t="n">
        <v>1</v>
      </c>
      <c r="E7336" s="38" t="n">
        <f aca="false">IFERROR(C7336/D7336,0)</f>
        <v>0</v>
      </c>
      <c r="F7336" s="45" t="n">
        <v>35</v>
      </c>
    </row>
    <row r="7337" customFormat="false" ht="15" hidden="false" customHeight="false" outlineLevel="0" collapsed="false">
      <c r="A7337" s="7" t="s">
        <v>6469</v>
      </c>
      <c r="B7337" s="7" t="s">
        <v>12285</v>
      </c>
      <c r="C7337" s="44" t="n">
        <v>0</v>
      </c>
      <c r="D7337" s="44" t="n">
        <v>1</v>
      </c>
      <c r="E7337" s="38" t="n">
        <f aca="false">IFERROR(C7337/D7337,0)</f>
        <v>0</v>
      </c>
      <c r="F7337" s="45" t="n">
        <v>49</v>
      </c>
    </row>
    <row r="7338" customFormat="false" ht="15" hidden="false" customHeight="false" outlineLevel="0" collapsed="false">
      <c r="A7338" s="7" t="s">
        <v>4255</v>
      </c>
      <c r="B7338" s="7" t="s">
        <v>12281</v>
      </c>
      <c r="C7338" s="44" t="n">
        <v>0</v>
      </c>
      <c r="D7338" s="44" t="n">
        <v>1</v>
      </c>
      <c r="E7338" s="38" t="n">
        <f aca="false">IFERROR(C7338/D7338,0)</f>
        <v>0</v>
      </c>
      <c r="F7338" s="45" t="n">
        <v>18</v>
      </c>
    </row>
    <row r="7339" customFormat="false" ht="15" hidden="false" customHeight="false" outlineLevel="0" collapsed="false">
      <c r="A7339" s="7" t="s">
        <v>2563</v>
      </c>
      <c r="B7339" s="7" t="s">
        <v>12304</v>
      </c>
      <c r="C7339" s="44" t="n">
        <v>0</v>
      </c>
      <c r="D7339" s="44" t="n">
        <v>1</v>
      </c>
      <c r="E7339" s="38" t="n">
        <f aca="false">IFERROR(C7339/D7339,0)</f>
        <v>0</v>
      </c>
      <c r="F7339" s="45" t="n">
        <v>9</v>
      </c>
    </row>
    <row r="7340" customFormat="false" ht="15" hidden="false" customHeight="false" outlineLevel="0" collapsed="false">
      <c r="A7340" s="7" t="s">
        <v>4341</v>
      </c>
      <c r="B7340" s="7" t="s">
        <v>12286</v>
      </c>
      <c r="C7340" s="44" t="n">
        <v>0</v>
      </c>
      <c r="D7340" s="44" t="n">
        <v>1</v>
      </c>
      <c r="E7340" s="38" t="n">
        <f aca="false">IFERROR(C7340/D7340,0)</f>
        <v>0</v>
      </c>
      <c r="F7340" s="45" t="n">
        <v>12</v>
      </c>
    </row>
    <row r="7341" customFormat="false" ht="15" hidden="false" customHeight="false" outlineLevel="0" collapsed="false">
      <c r="A7341" s="7" t="s">
        <v>5017</v>
      </c>
      <c r="B7341" s="7" t="s">
        <v>12358</v>
      </c>
      <c r="C7341" s="44" t="n">
        <v>0</v>
      </c>
      <c r="D7341" s="44" t="n">
        <v>1</v>
      </c>
      <c r="E7341" s="38" t="n">
        <f aca="false">IFERROR(C7341/D7341,0)</f>
        <v>0</v>
      </c>
      <c r="F7341" s="45" t="n">
        <v>41</v>
      </c>
    </row>
    <row r="7342" customFormat="false" ht="15" hidden="false" customHeight="false" outlineLevel="0" collapsed="false">
      <c r="A7342" s="7" t="s">
        <v>8385</v>
      </c>
      <c r="B7342" s="7" t="s">
        <v>12284</v>
      </c>
      <c r="C7342" s="44" t="n">
        <v>0</v>
      </c>
      <c r="D7342" s="44" t="n">
        <v>1</v>
      </c>
      <c r="E7342" s="38" t="n">
        <f aca="false">IFERROR(C7342/D7342,0)</f>
        <v>0</v>
      </c>
      <c r="F7342" s="45" t="n">
        <v>38</v>
      </c>
    </row>
    <row r="7343" customFormat="false" ht="15" hidden="false" customHeight="false" outlineLevel="0" collapsed="false">
      <c r="A7343" s="7" t="s">
        <v>9061</v>
      </c>
      <c r="B7343" s="7" t="s">
        <v>12280</v>
      </c>
      <c r="C7343" s="44" t="n">
        <v>0</v>
      </c>
      <c r="D7343" s="44" t="n">
        <v>1</v>
      </c>
      <c r="E7343" s="38" t="n">
        <f aca="false">IFERROR(C7343/D7343,0)</f>
        <v>0</v>
      </c>
      <c r="F7343" s="45" t="n">
        <v>32</v>
      </c>
    </row>
    <row r="7344" customFormat="false" ht="15" hidden="false" customHeight="false" outlineLevel="0" collapsed="false">
      <c r="A7344" s="7" t="s">
        <v>8006</v>
      </c>
      <c r="B7344" s="7" t="s">
        <v>12285</v>
      </c>
      <c r="C7344" s="44" t="n">
        <v>0</v>
      </c>
      <c r="D7344" s="44" t="n">
        <v>1</v>
      </c>
      <c r="E7344" s="38" t="n">
        <f aca="false">IFERROR(C7344/D7344,0)</f>
        <v>0</v>
      </c>
      <c r="F7344" s="45" t="n">
        <v>8</v>
      </c>
    </row>
    <row r="7345" customFormat="false" ht="15" hidden="false" customHeight="false" outlineLevel="0" collapsed="false">
      <c r="A7345" s="7" t="s">
        <v>2670</v>
      </c>
      <c r="B7345" s="7" t="s">
        <v>12302</v>
      </c>
      <c r="C7345" s="44" t="n">
        <v>0</v>
      </c>
      <c r="D7345" s="44" t="n">
        <v>1</v>
      </c>
      <c r="E7345" s="38" t="n">
        <f aca="false">IFERROR(C7345/D7345,0)</f>
        <v>0</v>
      </c>
      <c r="F7345" s="45" t="n">
        <v>19</v>
      </c>
    </row>
    <row r="7346" customFormat="false" ht="15" hidden="false" customHeight="false" outlineLevel="0" collapsed="false">
      <c r="A7346" s="7" t="s">
        <v>6837</v>
      </c>
      <c r="B7346" s="7" t="s">
        <v>12285</v>
      </c>
      <c r="C7346" s="44" t="n">
        <v>0</v>
      </c>
      <c r="D7346" s="44" t="n">
        <v>1</v>
      </c>
      <c r="E7346" s="38" t="n">
        <f aca="false">IFERROR(C7346/D7346,0)</f>
        <v>0</v>
      </c>
      <c r="F7346" s="45" t="n">
        <v>41</v>
      </c>
    </row>
    <row r="7347" customFormat="false" ht="15" hidden="false" customHeight="false" outlineLevel="0" collapsed="false">
      <c r="A7347" s="7" t="s">
        <v>2514</v>
      </c>
      <c r="B7347" s="7" t="s">
        <v>12407</v>
      </c>
      <c r="C7347" s="44" t="n">
        <v>0</v>
      </c>
      <c r="D7347" s="44" t="n">
        <v>1</v>
      </c>
      <c r="E7347" s="38" t="n">
        <f aca="false">IFERROR(C7347/D7347,0)</f>
        <v>0</v>
      </c>
      <c r="F7347" s="45" t="n">
        <v>16</v>
      </c>
    </row>
    <row r="7348" customFormat="false" ht="15" hidden="false" customHeight="false" outlineLevel="0" collapsed="false">
      <c r="A7348" s="7" t="s">
        <v>8939</v>
      </c>
      <c r="B7348" s="7" t="s">
        <v>12280</v>
      </c>
      <c r="C7348" s="44" t="n">
        <v>0</v>
      </c>
      <c r="D7348" s="44" t="n">
        <v>1</v>
      </c>
      <c r="E7348" s="38" t="n">
        <f aca="false">IFERROR(C7348/D7348,0)</f>
        <v>0</v>
      </c>
      <c r="F7348" s="45" t="n">
        <v>41</v>
      </c>
    </row>
    <row r="7349" customFormat="false" ht="15" hidden="false" customHeight="false" outlineLevel="0" collapsed="false">
      <c r="A7349" s="7" t="s">
        <v>2445</v>
      </c>
      <c r="B7349" s="7" t="s">
        <v>12304</v>
      </c>
      <c r="C7349" s="44" t="n">
        <v>0</v>
      </c>
      <c r="D7349" s="44" t="n">
        <v>1</v>
      </c>
      <c r="E7349" s="38" t="n">
        <f aca="false">IFERROR(C7349/D7349,0)</f>
        <v>0</v>
      </c>
      <c r="F7349" s="45" t="n">
        <v>9</v>
      </c>
    </row>
    <row r="7350" customFormat="false" ht="15" hidden="false" customHeight="false" outlineLevel="0" collapsed="false">
      <c r="A7350" s="7" t="s">
        <v>7121</v>
      </c>
      <c r="B7350" s="7" t="s">
        <v>12285</v>
      </c>
      <c r="C7350" s="44" t="n">
        <v>0</v>
      </c>
      <c r="D7350" s="44" t="n">
        <v>1</v>
      </c>
      <c r="E7350" s="38" t="n">
        <f aca="false">IFERROR(C7350/D7350,0)</f>
        <v>0</v>
      </c>
      <c r="F7350" s="45" t="n">
        <v>20</v>
      </c>
    </row>
    <row r="7351" customFormat="false" ht="15" hidden="false" customHeight="false" outlineLevel="0" collapsed="false">
      <c r="A7351" s="7" t="s">
        <v>959</v>
      </c>
      <c r="B7351" s="7" t="s">
        <v>12350</v>
      </c>
      <c r="C7351" s="44" t="n">
        <v>0</v>
      </c>
      <c r="D7351" s="44" t="n">
        <v>1</v>
      </c>
      <c r="E7351" s="38" t="n">
        <f aca="false">IFERROR(C7351/D7351,0)</f>
        <v>0</v>
      </c>
      <c r="F7351" s="45" t="n">
        <v>10</v>
      </c>
    </row>
    <row r="7352" customFormat="false" ht="15" hidden="false" customHeight="false" outlineLevel="0" collapsed="false">
      <c r="A7352" s="7" t="s">
        <v>2333</v>
      </c>
      <c r="B7352" s="7" t="s">
        <v>12310</v>
      </c>
      <c r="C7352" s="44" t="n">
        <v>0</v>
      </c>
      <c r="D7352" s="44" t="n">
        <v>1</v>
      </c>
      <c r="E7352" s="38" t="n">
        <f aca="false">IFERROR(C7352/D7352,0)</f>
        <v>0</v>
      </c>
      <c r="F7352" s="45" t="n">
        <v>19</v>
      </c>
    </row>
    <row r="7353" customFormat="false" ht="15" hidden="false" customHeight="false" outlineLevel="0" collapsed="false">
      <c r="A7353" s="7" t="s">
        <v>2435</v>
      </c>
      <c r="B7353" s="7" t="s">
        <v>12305</v>
      </c>
      <c r="C7353" s="44" t="n">
        <v>0</v>
      </c>
      <c r="D7353" s="44" t="n">
        <v>1</v>
      </c>
      <c r="E7353" s="38" t="n">
        <f aca="false">IFERROR(C7353/D7353,0)</f>
        <v>0</v>
      </c>
      <c r="F7353" s="45" t="n">
        <v>23</v>
      </c>
    </row>
    <row r="7354" customFormat="false" ht="15" hidden="false" customHeight="false" outlineLevel="0" collapsed="false">
      <c r="A7354" s="7" t="s">
        <v>3653</v>
      </c>
      <c r="B7354" s="7" t="s">
        <v>12281</v>
      </c>
      <c r="C7354" s="44" t="n">
        <v>0</v>
      </c>
      <c r="D7354" s="44" t="n">
        <v>1</v>
      </c>
      <c r="E7354" s="38" t="n">
        <f aca="false">IFERROR(C7354/D7354,0)</f>
        <v>0</v>
      </c>
      <c r="F7354" s="45" t="n">
        <v>23</v>
      </c>
    </row>
    <row r="7355" customFormat="false" ht="15" hidden="false" customHeight="false" outlineLevel="0" collapsed="false">
      <c r="A7355" s="7" t="s">
        <v>2310</v>
      </c>
      <c r="B7355" s="7" t="s">
        <v>12307</v>
      </c>
      <c r="C7355" s="44" t="n">
        <v>0</v>
      </c>
      <c r="D7355" s="44" t="n">
        <v>1</v>
      </c>
      <c r="E7355" s="38" t="n">
        <f aca="false">IFERROR(C7355/D7355,0)</f>
        <v>0</v>
      </c>
      <c r="F7355" s="45" t="n">
        <v>22</v>
      </c>
    </row>
    <row r="7356" customFormat="false" ht="15" hidden="false" customHeight="false" outlineLevel="0" collapsed="false">
      <c r="A7356" s="7" t="s">
        <v>2416</v>
      </c>
      <c r="B7356" s="7" t="s">
        <v>12295</v>
      </c>
      <c r="C7356" s="44" t="n">
        <v>0</v>
      </c>
      <c r="D7356" s="44" t="n">
        <v>1</v>
      </c>
      <c r="E7356" s="38" t="n">
        <f aca="false">IFERROR(C7356/D7356,0)</f>
        <v>0</v>
      </c>
      <c r="F7356" s="45" t="n">
        <v>46</v>
      </c>
    </row>
    <row r="7357" customFormat="false" ht="15" hidden="false" customHeight="false" outlineLevel="0" collapsed="false">
      <c r="A7357" s="7" t="s">
        <v>2538</v>
      </c>
      <c r="B7357" s="7" t="s">
        <v>12310</v>
      </c>
      <c r="C7357" s="44" t="n">
        <v>0</v>
      </c>
      <c r="D7357" s="44" t="n">
        <v>1</v>
      </c>
      <c r="E7357" s="38" t="n">
        <f aca="false">IFERROR(C7357/D7357,0)</f>
        <v>0</v>
      </c>
      <c r="F7357" s="45" t="n">
        <v>30</v>
      </c>
    </row>
    <row r="7358" customFormat="false" ht="15" hidden="false" customHeight="false" outlineLevel="0" collapsed="false">
      <c r="A7358" s="7" t="s">
        <v>2497</v>
      </c>
      <c r="B7358" s="7" t="s">
        <v>12311</v>
      </c>
      <c r="C7358" s="44" t="n">
        <v>0</v>
      </c>
      <c r="D7358" s="44" t="n">
        <v>1</v>
      </c>
      <c r="E7358" s="38" t="n">
        <f aca="false">IFERROR(C7358/D7358,0)</f>
        <v>0</v>
      </c>
      <c r="F7358" s="45" t="n">
        <v>3</v>
      </c>
    </row>
    <row r="7359" customFormat="false" ht="15" hidden="false" customHeight="false" outlineLevel="0" collapsed="false">
      <c r="A7359" s="7" t="s">
        <v>2304</v>
      </c>
      <c r="B7359" s="7" t="s">
        <v>12349</v>
      </c>
      <c r="C7359" s="44" t="n">
        <v>0</v>
      </c>
      <c r="D7359" s="44" t="n">
        <v>1</v>
      </c>
      <c r="E7359" s="38" t="n">
        <f aca="false">IFERROR(C7359/D7359,0)</f>
        <v>0</v>
      </c>
      <c r="F7359" s="45" t="n">
        <v>18</v>
      </c>
    </row>
    <row r="7360" customFormat="false" ht="15" hidden="false" customHeight="false" outlineLevel="0" collapsed="false">
      <c r="A7360" s="7" t="s">
        <v>3741</v>
      </c>
      <c r="B7360" s="7" t="s">
        <v>12308</v>
      </c>
      <c r="C7360" s="44" t="n">
        <v>0</v>
      </c>
      <c r="D7360" s="44" t="n">
        <v>1</v>
      </c>
      <c r="E7360" s="38" t="n">
        <f aca="false">IFERROR(C7360/D7360,0)</f>
        <v>0</v>
      </c>
      <c r="F7360" s="45" t="n">
        <v>36</v>
      </c>
    </row>
    <row r="7361" customFormat="false" ht="15" hidden="false" customHeight="false" outlineLevel="0" collapsed="false">
      <c r="A7361" s="7" t="s">
        <v>8937</v>
      </c>
      <c r="B7361" s="7" t="s">
        <v>12285</v>
      </c>
      <c r="C7361" s="44" t="n">
        <v>0</v>
      </c>
      <c r="D7361" s="44" t="n">
        <v>1</v>
      </c>
      <c r="E7361" s="38" t="n">
        <f aca="false">IFERROR(C7361/D7361,0)</f>
        <v>0</v>
      </c>
      <c r="F7361" s="45" t="n">
        <v>20</v>
      </c>
    </row>
    <row r="7362" customFormat="false" ht="15" hidden="false" customHeight="false" outlineLevel="0" collapsed="false">
      <c r="A7362" s="7" t="s">
        <v>2362</v>
      </c>
      <c r="B7362" s="7" t="s">
        <v>12310</v>
      </c>
      <c r="C7362" s="44" t="n">
        <v>0</v>
      </c>
      <c r="D7362" s="44" t="n">
        <v>1</v>
      </c>
      <c r="E7362" s="38" t="n">
        <f aca="false">IFERROR(C7362/D7362,0)</f>
        <v>0</v>
      </c>
      <c r="F7362" s="45" t="n">
        <v>29</v>
      </c>
    </row>
    <row r="7363" customFormat="false" ht="15" hidden="false" customHeight="false" outlineLevel="0" collapsed="false">
      <c r="A7363" s="7" t="s">
        <v>2436</v>
      </c>
      <c r="B7363" s="7" t="s">
        <v>12302</v>
      </c>
      <c r="C7363" s="44" t="n">
        <v>0</v>
      </c>
      <c r="D7363" s="44" t="n">
        <v>1</v>
      </c>
      <c r="E7363" s="38" t="n">
        <f aca="false">IFERROR(C7363/D7363,0)</f>
        <v>0</v>
      </c>
      <c r="F7363" s="45" t="n">
        <v>59</v>
      </c>
    </row>
    <row r="7364" customFormat="false" ht="15" hidden="false" customHeight="false" outlineLevel="0" collapsed="false">
      <c r="A7364" s="7" t="s">
        <v>2304</v>
      </c>
      <c r="B7364" s="7" t="s">
        <v>12353</v>
      </c>
      <c r="C7364" s="44" t="n">
        <v>0</v>
      </c>
      <c r="D7364" s="44" t="n">
        <v>1</v>
      </c>
      <c r="E7364" s="38" t="n">
        <f aca="false">IFERROR(C7364/D7364,0)</f>
        <v>0</v>
      </c>
      <c r="F7364" s="45" t="n">
        <v>19</v>
      </c>
    </row>
    <row r="7365" customFormat="false" ht="15" hidden="false" customHeight="false" outlineLevel="0" collapsed="false">
      <c r="A7365" s="7" t="s">
        <v>8156</v>
      </c>
      <c r="B7365" s="7" t="s">
        <v>12285</v>
      </c>
      <c r="C7365" s="44" t="n">
        <v>0</v>
      </c>
      <c r="D7365" s="44" t="n">
        <v>1</v>
      </c>
      <c r="E7365" s="38" t="n">
        <f aca="false">IFERROR(C7365/D7365,0)</f>
        <v>0</v>
      </c>
      <c r="F7365" s="45" t="n">
        <v>16</v>
      </c>
    </row>
    <row r="7366" customFormat="false" ht="15" hidden="false" customHeight="false" outlineLevel="0" collapsed="false">
      <c r="A7366" s="7" t="s">
        <v>2987</v>
      </c>
      <c r="B7366" s="7" t="s">
        <v>12281</v>
      </c>
      <c r="C7366" s="44" t="n">
        <v>0</v>
      </c>
      <c r="D7366" s="44" t="n">
        <v>1</v>
      </c>
      <c r="E7366" s="38" t="n">
        <f aca="false">IFERROR(C7366/D7366,0)</f>
        <v>0</v>
      </c>
      <c r="F7366" s="45" t="n">
        <v>11</v>
      </c>
    </row>
    <row r="7367" customFormat="false" ht="15" hidden="false" customHeight="false" outlineLevel="0" collapsed="false">
      <c r="A7367" s="7" t="s">
        <v>8207</v>
      </c>
      <c r="B7367" s="7" t="s">
        <v>12285</v>
      </c>
      <c r="C7367" s="44" t="n">
        <v>0</v>
      </c>
      <c r="D7367" s="44" t="n">
        <v>1</v>
      </c>
      <c r="E7367" s="38" t="n">
        <f aca="false">IFERROR(C7367/D7367,0)</f>
        <v>0</v>
      </c>
      <c r="F7367" s="45" t="n">
        <v>20</v>
      </c>
    </row>
    <row r="7368" customFormat="false" ht="15" hidden="false" customHeight="false" outlineLevel="0" collapsed="false">
      <c r="A7368" s="7" t="s">
        <v>6834</v>
      </c>
      <c r="B7368" s="7" t="s">
        <v>12339</v>
      </c>
      <c r="C7368" s="44" t="n">
        <v>0</v>
      </c>
      <c r="D7368" s="44" t="n">
        <v>1</v>
      </c>
      <c r="E7368" s="38" t="n">
        <f aca="false">IFERROR(C7368/D7368,0)</f>
        <v>0</v>
      </c>
      <c r="F7368" s="45" t="n">
        <v>28</v>
      </c>
    </row>
    <row r="7369" customFormat="false" ht="15" hidden="false" customHeight="false" outlineLevel="0" collapsed="false">
      <c r="A7369" s="7" t="s">
        <v>3029</v>
      </c>
      <c r="B7369" s="7" t="s">
        <v>12311</v>
      </c>
      <c r="C7369" s="44" t="n">
        <v>0</v>
      </c>
      <c r="D7369" s="44" t="n">
        <v>1</v>
      </c>
      <c r="E7369" s="38" t="n">
        <f aca="false">IFERROR(C7369/D7369,0)</f>
        <v>0</v>
      </c>
      <c r="F7369" s="45" t="n">
        <v>17</v>
      </c>
    </row>
    <row r="7370" customFormat="false" ht="15" hidden="false" customHeight="false" outlineLevel="0" collapsed="false">
      <c r="A7370" s="7" t="s">
        <v>5370</v>
      </c>
      <c r="B7370" s="7" t="s">
        <v>12285</v>
      </c>
      <c r="C7370" s="44" t="n">
        <v>0</v>
      </c>
      <c r="D7370" s="44" t="n">
        <v>1</v>
      </c>
      <c r="E7370" s="38" t="n">
        <f aca="false">IFERROR(C7370/D7370,0)</f>
        <v>0</v>
      </c>
      <c r="F7370" s="45" t="n">
        <v>36</v>
      </c>
    </row>
    <row r="7371" customFormat="false" ht="15" hidden="false" customHeight="false" outlineLevel="0" collapsed="false">
      <c r="A7371" s="7" t="s">
        <v>2437</v>
      </c>
      <c r="B7371" s="7" t="s">
        <v>12303</v>
      </c>
      <c r="C7371" s="44" t="n">
        <v>0</v>
      </c>
      <c r="D7371" s="44" t="n">
        <v>1</v>
      </c>
      <c r="E7371" s="38" t="n">
        <f aca="false">IFERROR(C7371/D7371,0)</f>
        <v>0</v>
      </c>
      <c r="F7371" s="45" t="n">
        <v>46</v>
      </c>
    </row>
    <row r="7372" customFormat="false" ht="15" hidden="false" customHeight="false" outlineLevel="0" collapsed="false">
      <c r="A7372" s="7" t="s">
        <v>7471</v>
      </c>
      <c r="B7372" s="7" t="s">
        <v>12284</v>
      </c>
      <c r="C7372" s="44" t="n">
        <v>0</v>
      </c>
      <c r="D7372" s="44" t="n">
        <v>1</v>
      </c>
      <c r="E7372" s="38" t="n">
        <f aca="false">IFERROR(C7372/D7372,0)</f>
        <v>0</v>
      </c>
      <c r="F7372" s="45" t="n">
        <v>53</v>
      </c>
    </row>
    <row r="7373" customFormat="false" ht="15" hidden="false" customHeight="false" outlineLevel="0" collapsed="false">
      <c r="A7373" s="7" t="s">
        <v>3950</v>
      </c>
      <c r="B7373" s="7" t="s">
        <v>12343</v>
      </c>
      <c r="C7373" s="44" t="n">
        <v>0</v>
      </c>
      <c r="D7373" s="44" t="n">
        <v>1</v>
      </c>
      <c r="E7373" s="38" t="n">
        <f aca="false">IFERROR(C7373/D7373,0)</f>
        <v>0</v>
      </c>
      <c r="F7373" s="45" t="n">
        <v>24</v>
      </c>
    </row>
    <row r="7374" customFormat="false" ht="15" hidden="false" customHeight="false" outlineLevel="0" collapsed="false">
      <c r="A7374" s="7" t="s">
        <v>2679</v>
      </c>
      <c r="B7374" s="7" t="s">
        <v>12280</v>
      </c>
      <c r="C7374" s="44" t="n">
        <v>0</v>
      </c>
      <c r="D7374" s="44" t="n">
        <v>1</v>
      </c>
      <c r="E7374" s="38" t="n">
        <f aca="false">IFERROR(C7374/D7374,0)</f>
        <v>0</v>
      </c>
      <c r="F7374" s="45" t="n">
        <v>11</v>
      </c>
    </row>
    <row r="7375" customFormat="false" ht="15" hidden="false" customHeight="false" outlineLevel="0" collapsed="false">
      <c r="A7375" s="7" t="s">
        <v>8364</v>
      </c>
      <c r="B7375" s="7" t="s">
        <v>12285</v>
      </c>
      <c r="C7375" s="44" t="n">
        <v>0</v>
      </c>
      <c r="D7375" s="44" t="n">
        <v>1</v>
      </c>
      <c r="E7375" s="38" t="n">
        <f aca="false">IFERROR(C7375/D7375,0)</f>
        <v>0</v>
      </c>
      <c r="F7375" s="45" t="n">
        <v>63</v>
      </c>
    </row>
    <row r="7376" customFormat="false" ht="15" hidden="false" customHeight="false" outlineLevel="0" collapsed="false">
      <c r="A7376" s="7" t="s">
        <v>3993</v>
      </c>
      <c r="B7376" s="7" t="s">
        <v>12284</v>
      </c>
      <c r="C7376" s="44" t="n">
        <v>0</v>
      </c>
      <c r="D7376" s="44" t="n">
        <v>1</v>
      </c>
      <c r="E7376" s="38" t="n">
        <f aca="false">IFERROR(C7376/D7376,0)</f>
        <v>0</v>
      </c>
      <c r="F7376" s="45" t="n">
        <v>96</v>
      </c>
    </row>
    <row r="7377" customFormat="false" ht="15" hidden="false" customHeight="false" outlineLevel="0" collapsed="false">
      <c r="A7377" s="7" t="s">
        <v>5532</v>
      </c>
      <c r="B7377" s="7" t="s">
        <v>12282</v>
      </c>
      <c r="C7377" s="44" t="n">
        <v>0</v>
      </c>
      <c r="D7377" s="44" t="n">
        <v>1</v>
      </c>
      <c r="E7377" s="38" t="n">
        <f aca="false">IFERROR(C7377/D7377,0)</f>
        <v>0</v>
      </c>
      <c r="F7377" s="45" t="n">
        <v>14</v>
      </c>
    </row>
    <row r="7378" customFormat="false" ht="15" hidden="false" customHeight="false" outlineLevel="0" collapsed="false">
      <c r="A7378" s="7" t="s">
        <v>3810</v>
      </c>
      <c r="B7378" s="7" t="s">
        <v>12288</v>
      </c>
      <c r="C7378" s="44" t="n">
        <v>0</v>
      </c>
      <c r="D7378" s="44" t="n">
        <v>1</v>
      </c>
      <c r="E7378" s="38" t="n">
        <f aca="false">IFERROR(C7378/D7378,0)</f>
        <v>0</v>
      </c>
      <c r="F7378" s="45" t="n">
        <v>48</v>
      </c>
    </row>
    <row r="7379" customFormat="false" ht="15" hidden="false" customHeight="false" outlineLevel="0" collapsed="false">
      <c r="A7379" s="7" t="s">
        <v>6829</v>
      </c>
      <c r="B7379" s="7" t="s">
        <v>12297</v>
      </c>
      <c r="C7379" s="44" t="n">
        <v>0</v>
      </c>
      <c r="D7379" s="44" t="n">
        <v>1</v>
      </c>
      <c r="E7379" s="38" t="n">
        <f aca="false">IFERROR(C7379/D7379,0)</f>
        <v>0</v>
      </c>
      <c r="F7379" s="45" t="n">
        <v>11</v>
      </c>
    </row>
    <row r="7380" customFormat="false" ht="15" hidden="false" customHeight="false" outlineLevel="0" collapsed="false">
      <c r="A7380" s="7" t="s">
        <v>2909</v>
      </c>
      <c r="B7380" s="7" t="s">
        <v>12322</v>
      </c>
      <c r="C7380" s="44" t="n">
        <v>0</v>
      </c>
      <c r="D7380" s="44" t="n">
        <v>1</v>
      </c>
      <c r="E7380" s="38" t="n">
        <f aca="false">IFERROR(C7380/D7380,0)</f>
        <v>0</v>
      </c>
      <c r="F7380" s="45" t="n">
        <v>16</v>
      </c>
    </row>
    <row r="7381" customFormat="false" ht="15" hidden="false" customHeight="false" outlineLevel="0" collapsed="false">
      <c r="A7381" s="7" t="s">
        <v>2339</v>
      </c>
      <c r="B7381" s="7" t="s">
        <v>12311</v>
      </c>
      <c r="C7381" s="44" t="n">
        <v>0</v>
      </c>
      <c r="D7381" s="44" t="n">
        <v>1</v>
      </c>
      <c r="E7381" s="38" t="n">
        <f aca="false">IFERROR(C7381/D7381,0)</f>
        <v>0</v>
      </c>
      <c r="F7381" s="45" t="n">
        <v>11</v>
      </c>
    </row>
    <row r="7382" customFormat="false" ht="15" hidden="false" customHeight="false" outlineLevel="0" collapsed="false">
      <c r="A7382" s="7" t="s">
        <v>8203</v>
      </c>
      <c r="B7382" s="7" t="s">
        <v>12292</v>
      </c>
      <c r="C7382" s="44" t="n">
        <v>0</v>
      </c>
      <c r="D7382" s="44" t="n">
        <v>1</v>
      </c>
      <c r="E7382" s="38" t="n">
        <f aca="false">IFERROR(C7382/D7382,0)</f>
        <v>0</v>
      </c>
      <c r="F7382" s="45" t="n">
        <v>9</v>
      </c>
    </row>
    <row r="7383" customFormat="false" ht="15" hidden="false" customHeight="false" outlineLevel="0" collapsed="false">
      <c r="A7383" s="7" t="s">
        <v>5862</v>
      </c>
      <c r="B7383" s="7" t="s">
        <v>12280</v>
      </c>
      <c r="C7383" s="44" t="n">
        <v>0</v>
      </c>
      <c r="D7383" s="44" t="n">
        <v>1</v>
      </c>
      <c r="E7383" s="38" t="n">
        <f aca="false">IFERROR(C7383/D7383,0)</f>
        <v>0</v>
      </c>
      <c r="F7383" s="45" t="n">
        <v>17</v>
      </c>
    </row>
    <row r="7384" customFormat="false" ht="15" hidden="false" customHeight="false" outlineLevel="0" collapsed="false">
      <c r="A7384" s="7" t="s">
        <v>3588</v>
      </c>
      <c r="B7384" s="7" t="s">
        <v>12284</v>
      </c>
      <c r="C7384" s="44" t="n">
        <v>0</v>
      </c>
      <c r="D7384" s="44" t="n">
        <v>1</v>
      </c>
      <c r="E7384" s="38" t="n">
        <f aca="false">IFERROR(C7384/D7384,0)</f>
        <v>0</v>
      </c>
      <c r="F7384" s="45" t="n">
        <v>65</v>
      </c>
    </row>
    <row r="7385" customFormat="false" ht="15" hidden="false" customHeight="false" outlineLevel="0" collapsed="false">
      <c r="A7385" s="7" t="s">
        <v>3135</v>
      </c>
      <c r="B7385" s="7" t="s">
        <v>12293</v>
      </c>
      <c r="C7385" s="44" t="n">
        <v>0</v>
      </c>
      <c r="D7385" s="44" t="n">
        <v>1</v>
      </c>
      <c r="E7385" s="38" t="n">
        <f aca="false">IFERROR(C7385/D7385,0)</f>
        <v>0</v>
      </c>
      <c r="F7385" s="45" t="n">
        <v>37</v>
      </c>
    </row>
    <row r="7386" customFormat="false" ht="15" hidden="false" customHeight="false" outlineLevel="0" collapsed="false">
      <c r="A7386" s="7" t="s">
        <v>4959</v>
      </c>
      <c r="B7386" s="7" t="s">
        <v>12281</v>
      </c>
      <c r="C7386" s="44" t="n">
        <v>0</v>
      </c>
      <c r="D7386" s="44" t="n">
        <v>1</v>
      </c>
      <c r="E7386" s="38" t="n">
        <f aca="false">IFERROR(C7386/D7386,0)</f>
        <v>0</v>
      </c>
      <c r="F7386" s="45" t="n">
        <v>45</v>
      </c>
    </row>
    <row r="7387" customFormat="false" ht="15" hidden="false" customHeight="false" outlineLevel="0" collapsed="false">
      <c r="A7387" s="7" t="s">
        <v>6630</v>
      </c>
      <c r="B7387" s="7" t="s">
        <v>12285</v>
      </c>
      <c r="C7387" s="44" t="n">
        <v>0</v>
      </c>
      <c r="D7387" s="44" t="n">
        <v>1</v>
      </c>
      <c r="E7387" s="38" t="n">
        <f aca="false">IFERROR(C7387/D7387,0)</f>
        <v>0</v>
      </c>
      <c r="F7387" s="45" t="n">
        <v>65</v>
      </c>
    </row>
    <row r="7388" customFormat="false" ht="15" hidden="false" customHeight="false" outlineLevel="0" collapsed="false">
      <c r="A7388" s="7" t="s">
        <v>7530</v>
      </c>
      <c r="B7388" s="7" t="s">
        <v>12285</v>
      </c>
      <c r="C7388" s="44" t="n">
        <v>0</v>
      </c>
      <c r="D7388" s="44" t="n">
        <v>1</v>
      </c>
      <c r="E7388" s="38" t="n">
        <f aca="false">IFERROR(C7388/D7388,0)</f>
        <v>0</v>
      </c>
      <c r="F7388" s="45" t="n">
        <v>12</v>
      </c>
    </row>
    <row r="7389" customFormat="false" ht="15" hidden="false" customHeight="false" outlineLevel="0" collapsed="false">
      <c r="A7389" s="7" t="s">
        <v>8365</v>
      </c>
      <c r="B7389" s="7" t="s">
        <v>12285</v>
      </c>
      <c r="C7389" s="44" t="n">
        <v>0</v>
      </c>
      <c r="D7389" s="44" t="n">
        <v>1</v>
      </c>
      <c r="E7389" s="38" t="n">
        <f aca="false">IFERROR(C7389/D7389,0)</f>
        <v>0</v>
      </c>
      <c r="F7389" s="45" t="n">
        <v>16</v>
      </c>
    </row>
    <row r="7390" customFormat="false" ht="15" hidden="false" customHeight="false" outlineLevel="0" collapsed="false">
      <c r="A7390" s="7" t="s">
        <v>2304</v>
      </c>
      <c r="B7390" s="7" t="s">
        <v>12395</v>
      </c>
      <c r="C7390" s="44" t="n">
        <v>0</v>
      </c>
      <c r="D7390" s="44" t="n">
        <v>1</v>
      </c>
      <c r="E7390" s="38" t="n">
        <f aca="false">IFERROR(C7390/D7390,0)</f>
        <v>0</v>
      </c>
      <c r="F7390" s="45" t="n">
        <v>17</v>
      </c>
    </row>
    <row r="7391" customFormat="false" ht="15" hidden="false" customHeight="false" outlineLevel="0" collapsed="false">
      <c r="A7391" s="7" t="s">
        <v>3637</v>
      </c>
      <c r="B7391" s="7" t="s">
        <v>12291</v>
      </c>
      <c r="C7391" s="44" t="n">
        <v>0</v>
      </c>
      <c r="D7391" s="44" t="n">
        <v>1</v>
      </c>
      <c r="E7391" s="38" t="n">
        <f aca="false">IFERROR(C7391/D7391,0)</f>
        <v>0</v>
      </c>
      <c r="F7391" s="45" t="n">
        <v>14</v>
      </c>
    </row>
    <row r="7392" customFormat="false" ht="15" hidden="false" customHeight="false" outlineLevel="0" collapsed="false">
      <c r="A7392" s="7" t="s">
        <v>6979</v>
      </c>
      <c r="B7392" s="7" t="s">
        <v>12285</v>
      </c>
      <c r="C7392" s="44" t="n">
        <v>0</v>
      </c>
      <c r="D7392" s="44" t="n">
        <v>1</v>
      </c>
      <c r="E7392" s="38" t="n">
        <f aca="false">IFERROR(C7392/D7392,0)</f>
        <v>0</v>
      </c>
      <c r="F7392" s="45" t="n">
        <v>18</v>
      </c>
    </row>
    <row r="7393" customFormat="false" ht="15" hidden="false" customHeight="false" outlineLevel="0" collapsed="false">
      <c r="A7393" s="7" t="s">
        <v>8190</v>
      </c>
      <c r="B7393" s="7" t="s">
        <v>12285</v>
      </c>
      <c r="C7393" s="44" t="n">
        <v>0</v>
      </c>
      <c r="D7393" s="44" t="n">
        <v>1</v>
      </c>
      <c r="E7393" s="38" t="n">
        <f aca="false">IFERROR(C7393/D7393,0)</f>
        <v>0</v>
      </c>
      <c r="F7393" s="45" t="n">
        <v>27</v>
      </c>
    </row>
    <row r="7394" customFormat="false" ht="15" hidden="false" customHeight="false" outlineLevel="0" collapsed="false">
      <c r="A7394" s="7" t="s">
        <v>2567</v>
      </c>
      <c r="B7394" s="7" t="s">
        <v>12289</v>
      </c>
      <c r="C7394" s="44" t="n">
        <v>0</v>
      </c>
      <c r="D7394" s="44" t="n">
        <v>1</v>
      </c>
      <c r="E7394" s="38" t="n">
        <f aca="false">IFERROR(C7394/D7394,0)</f>
        <v>0</v>
      </c>
      <c r="F7394" s="45" t="n">
        <v>9</v>
      </c>
    </row>
    <row r="7395" customFormat="false" ht="15" hidden="false" customHeight="false" outlineLevel="0" collapsed="false">
      <c r="A7395" s="7" t="s">
        <v>3648</v>
      </c>
      <c r="B7395" s="7" t="s">
        <v>12285</v>
      </c>
      <c r="C7395" s="44" t="n">
        <v>0</v>
      </c>
      <c r="D7395" s="44" t="n">
        <v>1</v>
      </c>
      <c r="E7395" s="38" t="n">
        <f aca="false">IFERROR(C7395/D7395,0)</f>
        <v>0</v>
      </c>
      <c r="F7395" s="45" t="n">
        <v>38</v>
      </c>
    </row>
    <row r="7396" customFormat="false" ht="15" hidden="false" customHeight="false" outlineLevel="0" collapsed="false">
      <c r="A7396" s="7" t="s">
        <v>7301</v>
      </c>
      <c r="B7396" s="7" t="s">
        <v>12288</v>
      </c>
      <c r="C7396" s="44" t="n">
        <v>0</v>
      </c>
      <c r="D7396" s="44" t="n">
        <v>1</v>
      </c>
      <c r="E7396" s="38" t="n">
        <f aca="false">IFERROR(C7396/D7396,0)</f>
        <v>0</v>
      </c>
      <c r="F7396" s="45" t="n">
        <v>69</v>
      </c>
    </row>
    <row r="7397" customFormat="false" ht="15" hidden="false" customHeight="false" outlineLevel="0" collapsed="false">
      <c r="A7397" s="7" t="s">
        <v>7296</v>
      </c>
      <c r="B7397" s="7" t="s">
        <v>12298</v>
      </c>
      <c r="C7397" s="44" t="n">
        <v>0</v>
      </c>
      <c r="D7397" s="44" t="n">
        <v>1</v>
      </c>
      <c r="E7397" s="38" t="n">
        <f aca="false">IFERROR(C7397/D7397,0)</f>
        <v>0</v>
      </c>
      <c r="F7397" s="45" t="n">
        <v>46</v>
      </c>
    </row>
    <row r="7398" customFormat="false" ht="15" hidden="false" customHeight="false" outlineLevel="0" collapsed="false">
      <c r="A7398" s="7" t="s">
        <v>2458</v>
      </c>
      <c r="B7398" s="7" t="s">
        <v>12289</v>
      </c>
      <c r="C7398" s="44" t="n">
        <v>0</v>
      </c>
      <c r="D7398" s="44" t="n">
        <v>1</v>
      </c>
      <c r="E7398" s="38" t="n">
        <f aca="false">IFERROR(C7398/D7398,0)</f>
        <v>0</v>
      </c>
      <c r="F7398" s="45" t="n">
        <v>29</v>
      </c>
    </row>
    <row r="7399" customFormat="false" ht="15" hidden="false" customHeight="false" outlineLevel="0" collapsed="false">
      <c r="A7399" s="7" t="s">
        <v>5851</v>
      </c>
      <c r="B7399" s="7" t="s">
        <v>12284</v>
      </c>
      <c r="C7399" s="44" t="n">
        <v>0</v>
      </c>
      <c r="D7399" s="44" t="n">
        <v>1</v>
      </c>
      <c r="E7399" s="38" t="n">
        <f aca="false">IFERROR(C7399/D7399,0)</f>
        <v>0</v>
      </c>
      <c r="F7399" s="45" t="n">
        <v>53</v>
      </c>
    </row>
    <row r="7400" customFormat="false" ht="15" hidden="false" customHeight="false" outlineLevel="0" collapsed="false">
      <c r="A7400" s="7" t="s">
        <v>3740</v>
      </c>
      <c r="B7400" s="7" t="s">
        <v>12305</v>
      </c>
      <c r="C7400" s="44" t="n">
        <v>0</v>
      </c>
      <c r="D7400" s="44" t="n">
        <v>1</v>
      </c>
      <c r="E7400" s="38" t="n">
        <f aca="false">IFERROR(C7400/D7400,0)</f>
        <v>0</v>
      </c>
      <c r="F7400" s="45" t="n">
        <v>12</v>
      </c>
    </row>
    <row r="7401" customFormat="false" ht="15" hidden="false" customHeight="false" outlineLevel="0" collapsed="false">
      <c r="A7401" s="7" t="s">
        <v>6496</v>
      </c>
      <c r="B7401" s="7" t="s">
        <v>12284</v>
      </c>
      <c r="C7401" s="44" t="n">
        <v>0</v>
      </c>
      <c r="D7401" s="44" t="n">
        <v>1</v>
      </c>
      <c r="E7401" s="38" t="n">
        <f aca="false">IFERROR(C7401/D7401,0)</f>
        <v>0</v>
      </c>
      <c r="F7401" s="45" t="n">
        <v>45</v>
      </c>
    </row>
    <row r="7402" customFormat="false" ht="15" hidden="false" customHeight="false" outlineLevel="0" collapsed="false">
      <c r="A7402" s="7" t="s">
        <v>2624</v>
      </c>
      <c r="B7402" s="7" t="s">
        <v>12285</v>
      </c>
      <c r="C7402" s="44" t="n">
        <v>0</v>
      </c>
      <c r="D7402" s="44" t="n">
        <v>1</v>
      </c>
      <c r="E7402" s="38" t="n">
        <f aca="false">IFERROR(C7402/D7402,0)</f>
        <v>0</v>
      </c>
      <c r="F7402" s="45" t="n">
        <v>50</v>
      </c>
    </row>
    <row r="7403" customFormat="false" ht="15" hidden="false" customHeight="false" outlineLevel="0" collapsed="false">
      <c r="A7403" s="7" t="s">
        <v>7142</v>
      </c>
      <c r="B7403" s="7" t="s">
        <v>12285</v>
      </c>
      <c r="C7403" s="44" t="n">
        <v>0</v>
      </c>
      <c r="D7403" s="44" t="n">
        <v>1</v>
      </c>
      <c r="E7403" s="38" t="n">
        <f aca="false">IFERROR(C7403/D7403,0)</f>
        <v>0</v>
      </c>
      <c r="F7403" s="45" t="n">
        <v>18</v>
      </c>
    </row>
    <row r="7404" customFormat="false" ht="15" hidden="false" customHeight="false" outlineLevel="0" collapsed="false">
      <c r="A7404" s="7" t="s">
        <v>3353</v>
      </c>
      <c r="B7404" s="7" t="s">
        <v>12330</v>
      </c>
      <c r="C7404" s="44" t="n">
        <v>0</v>
      </c>
      <c r="D7404" s="44" t="n">
        <v>1</v>
      </c>
      <c r="E7404" s="38" t="n">
        <f aca="false">IFERROR(C7404/D7404,0)</f>
        <v>0</v>
      </c>
      <c r="F7404" s="45" t="n">
        <v>41</v>
      </c>
    </row>
    <row r="7405" customFormat="false" ht="15" hidden="false" customHeight="false" outlineLevel="0" collapsed="false">
      <c r="A7405" s="7" t="s">
        <v>8032</v>
      </c>
      <c r="B7405" s="7" t="s">
        <v>12285</v>
      </c>
      <c r="C7405" s="44" t="n">
        <v>0</v>
      </c>
      <c r="D7405" s="44" t="n">
        <v>1</v>
      </c>
      <c r="E7405" s="38" t="n">
        <f aca="false">IFERROR(C7405/D7405,0)</f>
        <v>0</v>
      </c>
      <c r="F7405" s="45" t="n">
        <v>60</v>
      </c>
    </row>
    <row r="7406" customFormat="false" ht="15" hidden="false" customHeight="false" outlineLevel="0" collapsed="false">
      <c r="A7406" s="7" t="s">
        <v>6504</v>
      </c>
      <c r="B7406" s="7" t="s">
        <v>12285</v>
      </c>
      <c r="C7406" s="44" t="n">
        <v>0</v>
      </c>
      <c r="D7406" s="44" t="n">
        <v>1</v>
      </c>
      <c r="E7406" s="38" t="n">
        <f aca="false">IFERROR(C7406/D7406,0)</f>
        <v>0</v>
      </c>
      <c r="F7406" s="45" t="n">
        <v>29</v>
      </c>
    </row>
    <row r="7407" customFormat="false" ht="15" hidden="false" customHeight="false" outlineLevel="0" collapsed="false">
      <c r="A7407" s="7" t="s">
        <v>5548</v>
      </c>
      <c r="B7407" s="7" t="s">
        <v>12285</v>
      </c>
      <c r="C7407" s="44" t="n">
        <v>0</v>
      </c>
      <c r="D7407" s="44" t="n">
        <v>1</v>
      </c>
      <c r="E7407" s="38" t="n">
        <f aca="false">IFERROR(C7407/D7407,0)</f>
        <v>0</v>
      </c>
      <c r="F7407" s="45" t="n">
        <v>41</v>
      </c>
    </row>
    <row r="7408" customFormat="false" ht="15" hidden="false" customHeight="false" outlineLevel="0" collapsed="false">
      <c r="A7408" s="7" t="s">
        <v>5683</v>
      </c>
      <c r="B7408" s="7" t="s">
        <v>12282</v>
      </c>
      <c r="C7408" s="44" t="n">
        <v>0</v>
      </c>
      <c r="D7408" s="44" t="n">
        <v>1</v>
      </c>
      <c r="E7408" s="38" t="n">
        <f aca="false">IFERROR(C7408/D7408,0)</f>
        <v>0</v>
      </c>
      <c r="F7408" s="45" t="n">
        <v>10</v>
      </c>
    </row>
    <row r="7409" customFormat="false" ht="15" hidden="false" customHeight="false" outlineLevel="0" collapsed="false">
      <c r="A7409" s="7" t="s">
        <v>6564</v>
      </c>
      <c r="B7409" s="7" t="s">
        <v>12316</v>
      </c>
      <c r="C7409" s="44" t="n">
        <v>0</v>
      </c>
      <c r="D7409" s="44" t="n">
        <v>1</v>
      </c>
      <c r="E7409" s="38" t="n">
        <f aca="false">IFERROR(C7409/D7409,0)</f>
        <v>0</v>
      </c>
      <c r="F7409" s="45" t="n">
        <v>43</v>
      </c>
    </row>
    <row r="7410" customFormat="false" ht="15" hidden="false" customHeight="false" outlineLevel="0" collapsed="false">
      <c r="A7410" s="7" t="s">
        <v>6031</v>
      </c>
      <c r="B7410" s="7" t="s">
        <v>12283</v>
      </c>
      <c r="C7410" s="44" t="n">
        <v>0</v>
      </c>
      <c r="D7410" s="44" t="n">
        <v>1</v>
      </c>
      <c r="E7410" s="38" t="n">
        <f aca="false">IFERROR(C7410/D7410,0)</f>
        <v>0</v>
      </c>
      <c r="F7410" s="45" t="n">
        <v>22</v>
      </c>
    </row>
    <row r="7411" customFormat="false" ht="15" hidden="false" customHeight="false" outlineLevel="0" collapsed="false">
      <c r="A7411" s="7" t="s">
        <v>8035</v>
      </c>
      <c r="B7411" s="7" t="s">
        <v>12285</v>
      </c>
      <c r="C7411" s="44" t="n">
        <v>0</v>
      </c>
      <c r="D7411" s="44" t="n">
        <v>1</v>
      </c>
      <c r="E7411" s="38" t="n">
        <f aca="false">IFERROR(C7411/D7411,0)</f>
        <v>0</v>
      </c>
      <c r="F7411" s="45" t="n">
        <v>43</v>
      </c>
    </row>
    <row r="7412" customFormat="false" ht="15" hidden="false" customHeight="false" outlineLevel="0" collapsed="false">
      <c r="A7412" s="7" t="s">
        <v>3304</v>
      </c>
      <c r="B7412" s="7" t="s">
        <v>12285</v>
      </c>
      <c r="C7412" s="44" t="n">
        <v>0</v>
      </c>
      <c r="D7412" s="44" t="n">
        <v>1</v>
      </c>
      <c r="E7412" s="38" t="n">
        <f aca="false">IFERROR(C7412/D7412,0)</f>
        <v>0</v>
      </c>
      <c r="F7412" s="45" t="n">
        <v>13</v>
      </c>
    </row>
    <row r="7413" customFormat="false" ht="15" hidden="false" customHeight="false" outlineLevel="0" collapsed="false">
      <c r="A7413" s="7" t="s">
        <v>3059</v>
      </c>
      <c r="B7413" s="7" t="s">
        <v>12281</v>
      </c>
      <c r="C7413" s="44" t="n">
        <v>0</v>
      </c>
      <c r="D7413" s="44" t="n">
        <v>1</v>
      </c>
      <c r="E7413" s="38" t="n">
        <f aca="false">IFERROR(C7413/D7413,0)</f>
        <v>0</v>
      </c>
      <c r="F7413" s="45" t="n">
        <v>46</v>
      </c>
    </row>
    <row r="7414" customFormat="false" ht="15" hidden="false" customHeight="false" outlineLevel="0" collapsed="false">
      <c r="A7414" s="7" t="s">
        <v>8126</v>
      </c>
      <c r="B7414" s="7" t="s">
        <v>12340</v>
      </c>
      <c r="C7414" s="44" t="n">
        <v>0</v>
      </c>
      <c r="D7414" s="44" t="n">
        <v>1</v>
      </c>
      <c r="E7414" s="38" t="n">
        <f aca="false">IFERROR(C7414/D7414,0)</f>
        <v>0</v>
      </c>
      <c r="F7414" s="45" t="n">
        <v>8</v>
      </c>
    </row>
    <row r="7415" customFormat="false" ht="15" hidden="false" customHeight="false" outlineLevel="0" collapsed="false">
      <c r="A7415" s="7" t="s">
        <v>7295</v>
      </c>
      <c r="B7415" s="7" t="s">
        <v>12289</v>
      </c>
      <c r="C7415" s="44" t="n">
        <v>0</v>
      </c>
      <c r="D7415" s="44" t="n">
        <v>1</v>
      </c>
      <c r="E7415" s="38" t="n">
        <f aca="false">IFERROR(C7415/D7415,0)</f>
        <v>0</v>
      </c>
      <c r="F7415" s="45" t="n">
        <v>9</v>
      </c>
    </row>
    <row r="7416" customFormat="false" ht="15" hidden="false" customHeight="false" outlineLevel="0" collapsed="false">
      <c r="A7416" s="7" t="s">
        <v>7494</v>
      </c>
      <c r="B7416" s="7" t="s">
        <v>12313</v>
      </c>
      <c r="C7416" s="44" t="n">
        <v>0</v>
      </c>
      <c r="D7416" s="44" t="n">
        <v>1</v>
      </c>
      <c r="E7416" s="38" t="n">
        <f aca="false">IFERROR(C7416/D7416,0)</f>
        <v>0</v>
      </c>
      <c r="F7416" s="45" t="n">
        <v>12</v>
      </c>
    </row>
    <row r="7417" customFormat="false" ht="15" hidden="false" customHeight="false" outlineLevel="0" collapsed="false">
      <c r="A7417" s="7" t="s">
        <v>7001</v>
      </c>
      <c r="B7417" s="7" t="s">
        <v>12285</v>
      </c>
      <c r="C7417" s="44" t="n">
        <v>0</v>
      </c>
      <c r="D7417" s="44" t="n">
        <v>1</v>
      </c>
      <c r="E7417" s="38" t="n">
        <f aca="false">IFERROR(C7417/D7417,0)</f>
        <v>0</v>
      </c>
      <c r="F7417" s="45" t="n">
        <v>27</v>
      </c>
    </row>
    <row r="7418" customFormat="false" ht="15" hidden="false" customHeight="false" outlineLevel="0" collapsed="false">
      <c r="A7418" s="7" t="s">
        <v>8919</v>
      </c>
      <c r="B7418" s="7" t="s">
        <v>12281</v>
      </c>
      <c r="C7418" s="44" t="n">
        <v>0</v>
      </c>
      <c r="D7418" s="44" t="n">
        <v>1</v>
      </c>
      <c r="E7418" s="38" t="n">
        <f aca="false">IFERROR(C7418/D7418,0)</f>
        <v>0</v>
      </c>
      <c r="F7418" s="45" t="n">
        <v>8</v>
      </c>
    </row>
    <row r="7419" customFormat="false" ht="15" hidden="false" customHeight="false" outlineLevel="0" collapsed="false">
      <c r="A7419" s="7" t="s">
        <v>5360</v>
      </c>
      <c r="B7419" s="7" t="s">
        <v>12280</v>
      </c>
      <c r="C7419" s="44" t="n">
        <v>0</v>
      </c>
      <c r="D7419" s="44" t="n">
        <v>1</v>
      </c>
      <c r="E7419" s="38" t="n">
        <f aca="false">IFERROR(C7419/D7419,0)</f>
        <v>0</v>
      </c>
      <c r="F7419" s="45" t="n">
        <v>5</v>
      </c>
    </row>
    <row r="7420" customFormat="false" ht="15" hidden="false" customHeight="false" outlineLevel="0" collapsed="false">
      <c r="A7420" s="7" t="s">
        <v>7004</v>
      </c>
      <c r="B7420" s="7" t="s">
        <v>12285</v>
      </c>
      <c r="C7420" s="44" t="n">
        <v>0</v>
      </c>
      <c r="D7420" s="44" t="n">
        <v>1</v>
      </c>
      <c r="E7420" s="38" t="n">
        <f aca="false">IFERROR(C7420/D7420,0)</f>
        <v>0</v>
      </c>
      <c r="F7420" s="45" t="n">
        <v>25</v>
      </c>
    </row>
    <row r="7421" customFormat="false" ht="15" hidden="false" customHeight="false" outlineLevel="0" collapsed="false">
      <c r="A7421" s="7" t="s">
        <v>7498</v>
      </c>
      <c r="B7421" s="7" t="s">
        <v>12285</v>
      </c>
      <c r="C7421" s="44" t="n">
        <v>0</v>
      </c>
      <c r="D7421" s="44" t="n">
        <v>1</v>
      </c>
      <c r="E7421" s="38" t="n">
        <f aca="false">IFERROR(C7421/D7421,0)</f>
        <v>0</v>
      </c>
      <c r="F7421" s="45" t="n">
        <v>25</v>
      </c>
    </row>
    <row r="7422" customFormat="false" ht="15" hidden="false" customHeight="false" outlineLevel="0" collapsed="false">
      <c r="A7422" s="7" t="s">
        <v>2674</v>
      </c>
      <c r="B7422" s="7" t="s">
        <v>12292</v>
      </c>
      <c r="C7422" s="44" t="n">
        <v>0</v>
      </c>
      <c r="D7422" s="44" t="n">
        <v>1</v>
      </c>
      <c r="E7422" s="38" t="n">
        <f aca="false">IFERROR(C7422/D7422,0)</f>
        <v>0</v>
      </c>
      <c r="F7422" s="45" t="n">
        <v>9</v>
      </c>
    </row>
    <row r="7423" customFormat="false" ht="15" hidden="false" customHeight="false" outlineLevel="0" collapsed="false">
      <c r="A7423" s="7" t="s">
        <v>6513</v>
      </c>
      <c r="B7423" s="7" t="s">
        <v>12281</v>
      </c>
      <c r="C7423" s="44" t="n">
        <v>0</v>
      </c>
      <c r="D7423" s="44" t="n">
        <v>1</v>
      </c>
      <c r="E7423" s="38" t="n">
        <f aca="false">IFERROR(C7423/D7423,0)</f>
        <v>0</v>
      </c>
      <c r="F7423" s="45" t="n">
        <v>16</v>
      </c>
    </row>
    <row r="7424" customFormat="false" ht="15" hidden="false" customHeight="false" outlineLevel="0" collapsed="false">
      <c r="A7424" s="7" t="s">
        <v>8217</v>
      </c>
      <c r="B7424" s="7" t="s">
        <v>12285</v>
      </c>
      <c r="C7424" s="44" t="n">
        <v>0</v>
      </c>
      <c r="D7424" s="44" t="n">
        <v>1</v>
      </c>
      <c r="E7424" s="38" t="n">
        <f aca="false">IFERROR(C7424/D7424,0)</f>
        <v>0</v>
      </c>
      <c r="F7424" s="45" t="n">
        <v>67</v>
      </c>
    </row>
    <row r="7425" customFormat="false" ht="15" hidden="false" customHeight="false" outlineLevel="0" collapsed="false">
      <c r="A7425" s="7" t="s">
        <v>5359</v>
      </c>
      <c r="B7425" s="7" t="s">
        <v>12285</v>
      </c>
      <c r="C7425" s="44" t="n">
        <v>0</v>
      </c>
      <c r="D7425" s="44" t="n">
        <v>1</v>
      </c>
      <c r="E7425" s="38" t="n">
        <f aca="false">IFERROR(C7425/D7425,0)</f>
        <v>0</v>
      </c>
      <c r="F7425" s="45" t="n">
        <v>7</v>
      </c>
    </row>
    <row r="7426" customFormat="false" ht="15" hidden="false" customHeight="false" outlineLevel="0" collapsed="false">
      <c r="A7426" s="7" t="s">
        <v>8369</v>
      </c>
      <c r="B7426" s="7" t="s">
        <v>12285</v>
      </c>
      <c r="C7426" s="44" t="n">
        <v>0</v>
      </c>
      <c r="D7426" s="44" t="n">
        <v>1</v>
      </c>
      <c r="E7426" s="38" t="n">
        <f aca="false">IFERROR(C7426/D7426,0)</f>
        <v>0</v>
      </c>
      <c r="F7426" s="45" t="n">
        <v>33</v>
      </c>
    </row>
    <row r="7427" customFormat="false" ht="15" hidden="false" customHeight="false" outlineLevel="0" collapsed="false">
      <c r="A7427" s="7" t="s">
        <v>2730</v>
      </c>
      <c r="B7427" s="7" t="s">
        <v>12287</v>
      </c>
      <c r="C7427" s="44" t="n">
        <v>0</v>
      </c>
      <c r="D7427" s="44" t="n">
        <v>1</v>
      </c>
      <c r="E7427" s="38" t="n">
        <f aca="false">IFERROR(C7427/D7427,0)</f>
        <v>0</v>
      </c>
      <c r="F7427" s="45" t="n">
        <v>24</v>
      </c>
    </row>
    <row r="7428" customFormat="false" ht="15" hidden="false" customHeight="false" outlineLevel="0" collapsed="false">
      <c r="A7428" s="7" t="s">
        <v>2354</v>
      </c>
      <c r="B7428" s="7" t="s">
        <v>12296</v>
      </c>
      <c r="C7428" s="44" t="n">
        <v>0</v>
      </c>
      <c r="D7428" s="44" t="n">
        <v>1</v>
      </c>
      <c r="E7428" s="38" t="n">
        <f aca="false">IFERROR(C7428/D7428,0)</f>
        <v>0</v>
      </c>
      <c r="F7428" s="45" t="n">
        <v>47</v>
      </c>
    </row>
    <row r="7429" customFormat="false" ht="15" hidden="false" customHeight="false" outlineLevel="0" collapsed="false">
      <c r="A7429" s="7" t="s">
        <v>2323</v>
      </c>
      <c r="B7429" s="7" t="s">
        <v>12286</v>
      </c>
      <c r="C7429" s="44" t="n">
        <v>0</v>
      </c>
      <c r="D7429" s="44" t="n">
        <v>1</v>
      </c>
      <c r="E7429" s="38" t="n">
        <f aca="false">IFERROR(C7429/D7429,0)</f>
        <v>0</v>
      </c>
      <c r="F7429" s="45" t="n">
        <v>4</v>
      </c>
    </row>
    <row r="7430" customFormat="false" ht="15" hidden="false" customHeight="false" outlineLevel="0" collapsed="false">
      <c r="A7430" s="7" t="s">
        <v>7502</v>
      </c>
      <c r="B7430" s="7" t="s">
        <v>12285</v>
      </c>
      <c r="C7430" s="44" t="n">
        <v>0</v>
      </c>
      <c r="D7430" s="44" t="n">
        <v>1</v>
      </c>
      <c r="E7430" s="38" t="n">
        <f aca="false">IFERROR(C7430/D7430,0)</f>
        <v>0</v>
      </c>
      <c r="F7430" s="45" t="n">
        <v>28</v>
      </c>
    </row>
    <row r="7431" customFormat="false" ht="15" hidden="false" customHeight="false" outlineLevel="0" collapsed="false">
      <c r="A7431" s="7" t="s">
        <v>5174</v>
      </c>
      <c r="B7431" s="7" t="s">
        <v>12280</v>
      </c>
      <c r="C7431" s="44" t="n">
        <v>0</v>
      </c>
      <c r="D7431" s="44" t="n">
        <v>1</v>
      </c>
      <c r="E7431" s="38" t="n">
        <f aca="false">IFERROR(C7431/D7431,0)</f>
        <v>0</v>
      </c>
      <c r="F7431" s="45" t="n">
        <v>25</v>
      </c>
    </row>
    <row r="7432" customFormat="false" ht="15" hidden="false" customHeight="false" outlineLevel="0" collapsed="false">
      <c r="A7432" s="7" t="s">
        <v>9106</v>
      </c>
      <c r="B7432" s="7" t="s">
        <v>12286</v>
      </c>
      <c r="C7432" s="44" t="n">
        <v>0</v>
      </c>
      <c r="D7432" s="44" t="n">
        <v>1</v>
      </c>
      <c r="E7432" s="38" t="n">
        <f aca="false">IFERROR(C7432/D7432,0)</f>
        <v>0</v>
      </c>
      <c r="F7432" s="45" t="n">
        <v>9</v>
      </c>
    </row>
    <row r="7433" customFormat="false" ht="15" hidden="false" customHeight="false" outlineLevel="0" collapsed="false">
      <c r="A7433" s="7" t="s">
        <v>2910</v>
      </c>
      <c r="B7433" s="7" t="s">
        <v>12353</v>
      </c>
      <c r="C7433" s="44" t="n">
        <v>0</v>
      </c>
      <c r="D7433" s="44" t="n">
        <v>1</v>
      </c>
      <c r="E7433" s="38" t="n">
        <f aca="false">IFERROR(C7433/D7433,0)</f>
        <v>0</v>
      </c>
      <c r="F7433" s="45" t="n">
        <v>45</v>
      </c>
    </row>
    <row r="7434" customFormat="false" ht="15" hidden="false" customHeight="false" outlineLevel="0" collapsed="false">
      <c r="A7434" s="7" t="s">
        <v>2310</v>
      </c>
      <c r="B7434" s="7" t="s">
        <v>12398</v>
      </c>
      <c r="C7434" s="44" t="n">
        <v>0</v>
      </c>
      <c r="D7434" s="44" t="n">
        <v>1</v>
      </c>
      <c r="E7434" s="38" t="n">
        <f aca="false">IFERROR(C7434/D7434,0)</f>
        <v>0</v>
      </c>
      <c r="F7434" s="45" t="n">
        <v>25</v>
      </c>
    </row>
    <row r="7435" customFormat="false" ht="15" hidden="false" customHeight="false" outlineLevel="0" collapsed="false">
      <c r="A7435" s="7" t="s">
        <v>2909</v>
      </c>
      <c r="B7435" s="7" t="s">
        <v>12298</v>
      </c>
      <c r="C7435" s="44" t="n">
        <v>0</v>
      </c>
      <c r="D7435" s="44" t="n">
        <v>1</v>
      </c>
      <c r="E7435" s="38" t="n">
        <f aca="false">IFERROR(C7435/D7435,0)</f>
        <v>0</v>
      </c>
      <c r="F7435" s="45" t="n">
        <v>16</v>
      </c>
    </row>
    <row r="7436" customFormat="false" ht="15" hidden="false" customHeight="false" outlineLevel="0" collapsed="false">
      <c r="A7436" s="7" t="s">
        <v>7503</v>
      </c>
      <c r="B7436" s="7" t="s">
        <v>12284</v>
      </c>
      <c r="C7436" s="44" t="n">
        <v>0</v>
      </c>
      <c r="D7436" s="44" t="n">
        <v>1</v>
      </c>
      <c r="E7436" s="38" t="n">
        <f aca="false">IFERROR(C7436/D7436,0)</f>
        <v>0</v>
      </c>
      <c r="F7436" s="45" t="n">
        <v>60</v>
      </c>
    </row>
    <row r="7437" customFormat="false" ht="15" hidden="false" customHeight="false" outlineLevel="0" collapsed="false">
      <c r="A7437" s="7" t="s">
        <v>2334</v>
      </c>
      <c r="B7437" s="7" t="s">
        <v>12283</v>
      </c>
      <c r="C7437" s="44" t="n">
        <v>0</v>
      </c>
      <c r="D7437" s="44" t="n">
        <v>1</v>
      </c>
      <c r="E7437" s="38" t="n">
        <f aca="false">IFERROR(C7437/D7437,0)</f>
        <v>0</v>
      </c>
      <c r="F7437" s="45" t="n">
        <v>11</v>
      </c>
    </row>
    <row r="7438" customFormat="false" ht="15" hidden="false" customHeight="false" outlineLevel="0" collapsed="false">
      <c r="A7438" s="7" t="s">
        <v>2428</v>
      </c>
      <c r="B7438" s="7" t="s">
        <v>12290</v>
      </c>
      <c r="C7438" s="44" t="n">
        <v>0</v>
      </c>
      <c r="D7438" s="44" t="n">
        <v>1</v>
      </c>
      <c r="E7438" s="38" t="n">
        <f aca="false">IFERROR(C7438/D7438,0)</f>
        <v>0</v>
      </c>
      <c r="F7438" s="45" t="n">
        <v>20</v>
      </c>
    </row>
    <row r="7439" customFormat="false" ht="15" hidden="false" customHeight="false" outlineLevel="0" collapsed="false">
      <c r="A7439" s="7" t="s">
        <v>2359</v>
      </c>
      <c r="B7439" s="7" t="s">
        <v>12360</v>
      </c>
      <c r="C7439" s="44" t="n">
        <v>0</v>
      </c>
      <c r="D7439" s="44" t="n">
        <v>1</v>
      </c>
      <c r="E7439" s="38" t="n">
        <f aca="false">IFERROR(C7439/D7439,0)</f>
        <v>0</v>
      </c>
      <c r="F7439" s="45" t="n">
        <v>30</v>
      </c>
    </row>
    <row r="7440" customFormat="false" ht="15" hidden="false" customHeight="false" outlineLevel="0" collapsed="false">
      <c r="A7440" s="7" t="s">
        <v>2308</v>
      </c>
      <c r="B7440" s="7" t="s">
        <v>12330</v>
      </c>
      <c r="C7440" s="44" t="n">
        <v>0</v>
      </c>
      <c r="D7440" s="44" t="n">
        <v>1</v>
      </c>
      <c r="E7440" s="38" t="n">
        <f aca="false">IFERROR(C7440/D7440,0)</f>
        <v>0</v>
      </c>
      <c r="F7440" s="45" t="n">
        <v>11</v>
      </c>
    </row>
    <row r="7441" customFormat="false" ht="15" hidden="false" customHeight="false" outlineLevel="0" collapsed="false">
      <c r="A7441" s="7" t="s">
        <v>2332</v>
      </c>
      <c r="B7441" s="7" t="s">
        <v>12323</v>
      </c>
      <c r="C7441" s="44" t="n">
        <v>0</v>
      </c>
      <c r="D7441" s="44" t="n">
        <v>1</v>
      </c>
      <c r="E7441" s="38" t="n">
        <f aca="false">IFERROR(C7441/D7441,0)</f>
        <v>0</v>
      </c>
      <c r="F7441" s="45" t="n">
        <v>8</v>
      </c>
    </row>
    <row r="7442" customFormat="false" ht="15" hidden="false" customHeight="false" outlineLevel="0" collapsed="false">
      <c r="A7442" s="7" t="s">
        <v>6142</v>
      </c>
      <c r="B7442" s="7" t="s">
        <v>12281</v>
      </c>
      <c r="C7442" s="44" t="n">
        <v>0</v>
      </c>
      <c r="D7442" s="44" t="n">
        <v>1</v>
      </c>
      <c r="E7442" s="38" t="n">
        <f aca="false">IFERROR(C7442/D7442,0)</f>
        <v>0</v>
      </c>
      <c r="F7442" s="45" t="n">
        <v>11</v>
      </c>
    </row>
    <row r="7443" customFormat="false" ht="15" hidden="false" customHeight="false" outlineLevel="0" collapsed="false">
      <c r="A7443" s="7" t="s">
        <v>7509</v>
      </c>
      <c r="B7443" s="7" t="s">
        <v>12285</v>
      </c>
      <c r="C7443" s="44" t="n">
        <v>0</v>
      </c>
      <c r="D7443" s="44" t="n">
        <v>1</v>
      </c>
      <c r="E7443" s="38" t="n">
        <f aca="false">IFERROR(C7443/D7443,0)</f>
        <v>0</v>
      </c>
      <c r="F7443" s="45" t="n">
        <v>36</v>
      </c>
    </row>
    <row r="7444" customFormat="false" ht="15" hidden="false" customHeight="false" outlineLevel="0" collapsed="false">
      <c r="A7444" s="7" t="s">
        <v>8053</v>
      </c>
      <c r="B7444" s="7" t="s">
        <v>12285</v>
      </c>
      <c r="C7444" s="44" t="n">
        <v>0</v>
      </c>
      <c r="D7444" s="44" t="n">
        <v>1</v>
      </c>
      <c r="E7444" s="38" t="n">
        <f aca="false">IFERROR(C7444/D7444,0)</f>
        <v>0</v>
      </c>
      <c r="F7444" s="45" t="n">
        <v>55</v>
      </c>
    </row>
    <row r="7445" customFormat="false" ht="15" hidden="false" customHeight="false" outlineLevel="0" collapsed="false">
      <c r="A7445" s="7" t="s">
        <v>2611</v>
      </c>
      <c r="B7445" s="7" t="s">
        <v>12301</v>
      </c>
      <c r="C7445" s="44" t="n">
        <v>0</v>
      </c>
      <c r="D7445" s="44" t="n">
        <v>1</v>
      </c>
      <c r="E7445" s="38" t="n">
        <f aca="false">IFERROR(C7445/D7445,0)</f>
        <v>0</v>
      </c>
      <c r="F7445" s="45" t="n">
        <v>7</v>
      </c>
    </row>
    <row r="7446" customFormat="false" ht="15" hidden="false" customHeight="false" outlineLevel="0" collapsed="false">
      <c r="A7446" s="7" t="s">
        <v>959</v>
      </c>
      <c r="B7446" s="7" t="s">
        <v>12365</v>
      </c>
      <c r="C7446" s="44" t="n">
        <v>0</v>
      </c>
      <c r="D7446" s="44" t="n">
        <v>1</v>
      </c>
      <c r="E7446" s="38" t="n">
        <f aca="false">IFERROR(C7446/D7446,0)</f>
        <v>0</v>
      </c>
      <c r="F7446" s="45" t="n">
        <v>11</v>
      </c>
    </row>
    <row r="7447" customFormat="false" ht="15" hidden="false" customHeight="false" outlineLevel="0" collapsed="false">
      <c r="A7447" s="7" t="s">
        <v>5840</v>
      </c>
      <c r="B7447" s="7" t="s">
        <v>12285</v>
      </c>
      <c r="C7447" s="44" t="n">
        <v>0</v>
      </c>
      <c r="D7447" s="44" t="n">
        <v>1</v>
      </c>
      <c r="E7447" s="38" t="n">
        <f aca="false">IFERROR(C7447/D7447,0)</f>
        <v>0</v>
      </c>
      <c r="F7447" s="45" t="n">
        <v>46</v>
      </c>
    </row>
    <row r="7448" customFormat="false" ht="15" hidden="false" customHeight="false" outlineLevel="0" collapsed="false">
      <c r="A7448" s="7" t="s">
        <v>7012</v>
      </c>
      <c r="B7448" s="7" t="s">
        <v>12284</v>
      </c>
      <c r="C7448" s="44" t="n">
        <v>0</v>
      </c>
      <c r="D7448" s="44" t="n">
        <v>1</v>
      </c>
      <c r="E7448" s="38" t="n">
        <f aca="false">IFERROR(C7448/D7448,0)</f>
        <v>0</v>
      </c>
      <c r="F7448" s="45" t="n">
        <v>45</v>
      </c>
    </row>
    <row r="7449" customFormat="false" ht="15" hidden="false" customHeight="false" outlineLevel="0" collapsed="false">
      <c r="A7449" s="7" t="s">
        <v>7013</v>
      </c>
      <c r="B7449" s="7" t="s">
        <v>12309</v>
      </c>
      <c r="C7449" s="44" t="n">
        <v>0</v>
      </c>
      <c r="D7449" s="44" t="n">
        <v>1</v>
      </c>
      <c r="E7449" s="38" t="n">
        <f aca="false">IFERROR(C7449/D7449,0)</f>
        <v>0</v>
      </c>
      <c r="F7449" s="45" t="n">
        <v>11</v>
      </c>
    </row>
    <row r="7450" customFormat="false" ht="15" hidden="false" customHeight="false" outlineLevel="0" collapsed="false">
      <c r="A7450" s="7" t="s">
        <v>2347</v>
      </c>
      <c r="B7450" s="7" t="s">
        <v>12326</v>
      </c>
      <c r="C7450" s="44" t="n">
        <v>0</v>
      </c>
      <c r="D7450" s="44" t="n">
        <v>1</v>
      </c>
      <c r="E7450" s="38" t="n">
        <f aca="false">IFERROR(C7450/D7450,0)</f>
        <v>0</v>
      </c>
      <c r="F7450" s="45" t="n">
        <v>26</v>
      </c>
    </row>
    <row r="7451" customFormat="false" ht="15" hidden="false" customHeight="false" outlineLevel="0" collapsed="false">
      <c r="A7451" s="7" t="s">
        <v>3785</v>
      </c>
      <c r="B7451" s="7" t="s">
        <v>12280</v>
      </c>
      <c r="C7451" s="44" t="n">
        <v>0</v>
      </c>
      <c r="D7451" s="44" t="n">
        <v>1</v>
      </c>
      <c r="E7451" s="38" t="n">
        <f aca="false">IFERROR(C7451/D7451,0)</f>
        <v>0</v>
      </c>
      <c r="F7451" s="45" t="n">
        <v>13</v>
      </c>
    </row>
    <row r="7452" customFormat="false" ht="15" hidden="false" customHeight="false" outlineLevel="0" collapsed="false">
      <c r="A7452" s="7" t="s">
        <v>5023</v>
      </c>
      <c r="B7452" s="7" t="s">
        <v>12285</v>
      </c>
      <c r="C7452" s="44" t="n">
        <v>0</v>
      </c>
      <c r="D7452" s="44" t="n">
        <v>1</v>
      </c>
      <c r="E7452" s="38" t="n">
        <f aca="false">IFERROR(C7452/D7452,0)</f>
        <v>0</v>
      </c>
      <c r="F7452" s="45" t="n">
        <v>24</v>
      </c>
    </row>
    <row r="7453" customFormat="false" ht="15" hidden="false" customHeight="false" outlineLevel="0" collapsed="false">
      <c r="A7453" s="7" t="s">
        <v>2306</v>
      </c>
      <c r="B7453" s="7" t="s">
        <v>12282</v>
      </c>
      <c r="C7453" s="44" t="n">
        <v>0</v>
      </c>
      <c r="D7453" s="44" t="n">
        <v>1</v>
      </c>
      <c r="E7453" s="38" t="n">
        <f aca="false">IFERROR(C7453/D7453,0)</f>
        <v>0</v>
      </c>
      <c r="F7453" s="45" t="n">
        <v>12</v>
      </c>
    </row>
    <row r="7454" customFormat="false" ht="15" hidden="false" customHeight="false" outlineLevel="0" collapsed="false">
      <c r="A7454" s="7" t="s">
        <v>2388</v>
      </c>
      <c r="B7454" s="7" t="s">
        <v>12291</v>
      </c>
      <c r="C7454" s="44" t="n">
        <v>0</v>
      </c>
      <c r="D7454" s="44" t="n">
        <v>1</v>
      </c>
      <c r="E7454" s="38" t="n">
        <f aca="false">IFERROR(C7454/D7454,0)</f>
        <v>0</v>
      </c>
      <c r="F7454" s="45" t="n">
        <v>35</v>
      </c>
    </row>
    <row r="7455" customFormat="false" ht="15" hidden="false" customHeight="false" outlineLevel="0" collapsed="false">
      <c r="A7455" s="7" t="s">
        <v>5357</v>
      </c>
      <c r="B7455" s="7" t="s">
        <v>12285</v>
      </c>
      <c r="C7455" s="44" t="n">
        <v>0</v>
      </c>
      <c r="D7455" s="44" t="n">
        <v>1</v>
      </c>
      <c r="E7455" s="38" t="n">
        <f aca="false">IFERROR(C7455/D7455,0)</f>
        <v>0</v>
      </c>
      <c r="F7455" s="45" t="n">
        <v>7</v>
      </c>
    </row>
    <row r="7456" customFormat="false" ht="15" hidden="false" customHeight="false" outlineLevel="0" collapsed="false">
      <c r="A7456" s="7" t="s">
        <v>6520</v>
      </c>
      <c r="B7456" s="7" t="s">
        <v>12285</v>
      </c>
      <c r="C7456" s="44" t="n">
        <v>0</v>
      </c>
      <c r="D7456" s="44" t="n">
        <v>1</v>
      </c>
      <c r="E7456" s="38" t="n">
        <f aca="false">IFERROR(C7456/D7456,0)</f>
        <v>0</v>
      </c>
      <c r="F7456" s="45" t="n">
        <v>9</v>
      </c>
    </row>
    <row r="7457" customFormat="false" ht="15" hidden="false" customHeight="false" outlineLevel="0" collapsed="false">
      <c r="A7457" s="7" t="s">
        <v>5292</v>
      </c>
      <c r="B7457" s="7" t="s">
        <v>12285</v>
      </c>
      <c r="C7457" s="44" t="n">
        <v>0</v>
      </c>
      <c r="D7457" s="44" t="n">
        <v>1</v>
      </c>
      <c r="E7457" s="38" t="n">
        <f aca="false">IFERROR(C7457/D7457,0)</f>
        <v>0</v>
      </c>
      <c r="F7457" s="45" t="n">
        <v>11</v>
      </c>
    </row>
    <row r="7458" customFormat="false" ht="15" hidden="false" customHeight="false" outlineLevel="0" collapsed="false">
      <c r="A7458" s="7" t="s">
        <v>6521</v>
      </c>
      <c r="B7458" s="7" t="s">
        <v>12280</v>
      </c>
      <c r="C7458" s="44" t="n">
        <v>0</v>
      </c>
      <c r="D7458" s="44" t="n">
        <v>1</v>
      </c>
      <c r="E7458" s="38" t="n">
        <f aca="false">IFERROR(C7458/D7458,0)</f>
        <v>0</v>
      </c>
      <c r="F7458" s="45" t="n">
        <v>23</v>
      </c>
    </row>
    <row r="7459" customFormat="false" ht="15" hidden="false" customHeight="false" outlineLevel="0" collapsed="false">
      <c r="A7459" s="7" t="s">
        <v>7515</v>
      </c>
      <c r="B7459" s="7" t="s">
        <v>12285</v>
      </c>
      <c r="C7459" s="44" t="n">
        <v>0</v>
      </c>
      <c r="D7459" s="44" t="n">
        <v>1</v>
      </c>
      <c r="E7459" s="38" t="n">
        <f aca="false">IFERROR(C7459/D7459,0)</f>
        <v>0</v>
      </c>
      <c r="F7459" s="45" t="n">
        <v>1</v>
      </c>
    </row>
    <row r="7460" customFormat="false" ht="15" hidden="false" customHeight="false" outlineLevel="0" collapsed="false">
      <c r="A7460" s="7" t="s">
        <v>4220</v>
      </c>
      <c r="B7460" s="7" t="s">
        <v>12373</v>
      </c>
      <c r="C7460" s="44" t="n">
        <v>0</v>
      </c>
      <c r="D7460" s="44" t="n">
        <v>1</v>
      </c>
      <c r="E7460" s="38" t="n">
        <f aca="false">IFERROR(C7460/D7460,0)</f>
        <v>0</v>
      </c>
      <c r="F7460" s="45" t="n">
        <v>25</v>
      </c>
    </row>
    <row r="7461" customFormat="false" ht="15" hidden="false" customHeight="false" outlineLevel="0" collapsed="false">
      <c r="A7461" s="7" t="s">
        <v>3989</v>
      </c>
      <c r="B7461" s="7" t="s">
        <v>12286</v>
      </c>
      <c r="C7461" s="44" t="n">
        <v>0</v>
      </c>
      <c r="D7461" s="44" t="n">
        <v>1</v>
      </c>
      <c r="E7461" s="38" t="n">
        <f aca="false">IFERROR(C7461/D7461,0)</f>
        <v>0</v>
      </c>
      <c r="F7461" s="45" t="n">
        <v>9</v>
      </c>
    </row>
    <row r="7462" customFormat="false" ht="15" hidden="false" customHeight="false" outlineLevel="0" collapsed="false">
      <c r="A7462" s="7" t="s">
        <v>2298</v>
      </c>
      <c r="B7462" s="7" t="s">
        <v>12404</v>
      </c>
      <c r="C7462" s="44" t="n">
        <v>0</v>
      </c>
      <c r="D7462" s="44" t="n">
        <v>1</v>
      </c>
      <c r="E7462" s="38" t="n">
        <f aca="false">IFERROR(C7462/D7462,0)</f>
        <v>0</v>
      </c>
      <c r="F7462" s="45" t="n">
        <v>10</v>
      </c>
    </row>
    <row r="7463" customFormat="false" ht="15" hidden="false" customHeight="false" outlineLevel="0" collapsed="false">
      <c r="A7463" s="7" t="s">
        <v>5844</v>
      </c>
      <c r="B7463" s="7" t="s">
        <v>12280</v>
      </c>
      <c r="C7463" s="44" t="n">
        <v>0</v>
      </c>
      <c r="D7463" s="44" t="n">
        <v>1</v>
      </c>
      <c r="E7463" s="38" t="n">
        <f aca="false">IFERROR(C7463/D7463,0)</f>
        <v>0</v>
      </c>
      <c r="F7463" s="45" t="n">
        <v>9</v>
      </c>
    </row>
    <row r="7464" customFormat="false" ht="15" hidden="false" customHeight="false" outlineLevel="0" collapsed="false">
      <c r="A7464" s="7" t="s">
        <v>3043</v>
      </c>
      <c r="B7464" s="7" t="s">
        <v>12282</v>
      </c>
      <c r="C7464" s="44" t="n">
        <v>0</v>
      </c>
      <c r="D7464" s="44" t="n">
        <v>1</v>
      </c>
      <c r="E7464" s="38" t="n">
        <f aca="false">IFERROR(C7464/D7464,0)</f>
        <v>0</v>
      </c>
      <c r="F7464" s="45" t="n">
        <v>29</v>
      </c>
    </row>
    <row r="7465" customFormat="false" ht="15" hidden="false" customHeight="false" outlineLevel="0" collapsed="false">
      <c r="A7465" s="7" t="s">
        <v>2433</v>
      </c>
      <c r="B7465" s="7" t="s">
        <v>12311</v>
      </c>
      <c r="C7465" s="44" t="n">
        <v>0</v>
      </c>
      <c r="D7465" s="44" t="n">
        <v>1</v>
      </c>
      <c r="E7465" s="38" t="n">
        <f aca="false">IFERROR(C7465/D7465,0)</f>
        <v>0</v>
      </c>
      <c r="F7465" s="45" t="n">
        <v>11</v>
      </c>
    </row>
    <row r="7466" customFormat="false" ht="15" hidden="false" customHeight="false" outlineLevel="0" collapsed="false">
      <c r="A7466" s="7" t="s">
        <v>3803</v>
      </c>
      <c r="B7466" s="7" t="s">
        <v>12289</v>
      </c>
      <c r="C7466" s="44" t="n">
        <v>0</v>
      </c>
      <c r="D7466" s="44" t="n">
        <v>1</v>
      </c>
      <c r="E7466" s="38" t="n">
        <f aca="false">IFERROR(C7466/D7466,0)</f>
        <v>0</v>
      </c>
      <c r="F7466" s="45" t="n">
        <v>26</v>
      </c>
    </row>
    <row r="7467" customFormat="false" ht="15" hidden="false" customHeight="false" outlineLevel="0" collapsed="false">
      <c r="A7467" s="7" t="s">
        <v>8915</v>
      </c>
      <c r="B7467" s="7" t="s">
        <v>12284</v>
      </c>
      <c r="C7467" s="44" t="n">
        <v>0</v>
      </c>
      <c r="D7467" s="44" t="n">
        <v>1</v>
      </c>
      <c r="E7467" s="38" t="n">
        <f aca="false">IFERROR(C7467/D7467,0)</f>
        <v>0</v>
      </c>
      <c r="F7467" s="45" t="n">
        <v>52</v>
      </c>
    </row>
    <row r="7468" customFormat="false" ht="15" hidden="false" customHeight="false" outlineLevel="0" collapsed="false">
      <c r="A7468" s="7" t="s">
        <v>5196</v>
      </c>
      <c r="B7468" s="7" t="s">
        <v>12285</v>
      </c>
      <c r="C7468" s="44" t="n">
        <v>0</v>
      </c>
      <c r="D7468" s="44" t="n">
        <v>1</v>
      </c>
      <c r="E7468" s="38" t="n">
        <f aca="false">IFERROR(C7468/D7468,0)</f>
        <v>0</v>
      </c>
      <c r="F7468" s="45" t="n">
        <v>13</v>
      </c>
    </row>
    <row r="7469" customFormat="false" ht="15" hidden="false" customHeight="false" outlineLevel="0" collapsed="false">
      <c r="A7469" s="7" t="s">
        <v>7022</v>
      </c>
      <c r="B7469" s="7" t="s">
        <v>12302</v>
      </c>
      <c r="C7469" s="44" t="n">
        <v>0</v>
      </c>
      <c r="D7469" s="44" t="n">
        <v>1</v>
      </c>
      <c r="E7469" s="38" t="n">
        <f aca="false">IFERROR(C7469/D7469,0)</f>
        <v>0</v>
      </c>
      <c r="F7469" s="45" t="n">
        <v>35</v>
      </c>
    </row>
    <row r="7470" customFormat="false" ht="15" hidden="false" customHeight="false" outlineLevel="0" collapsed="false">
      <c r="A7470" s="7" t="s">
        <v>8913</v>
      </c>
      <c r="B7470" s="7" t="s">
        <v>12309</v>
      </c>
      <c r="C7470" s="44" t="n">
        <v>0</v>
      </c>
      <c r="D7470" s="44" t="n">
        <v>1</v>
      </c>
      <c r="E7470" s="38" t="n">
        <f aca="false">IFERROR(C7470/D7470,0)</f>
        <v>0</v>
      </c>
      <c r="F7470" s="45" t="n">
        <v>39</v>
      </c>
    </row>
    <row r="7471" customFormat="false" ht="15" hidden="false" customHeight="false" outlineLevel="0" collapsed="false">
      <c r="A7471" s="7" t="s">
        <v>5575</v>
      </c>
      <c r="B7471" s="7" t="s">
        <v>12281</v>
      </c>
      <c r="C7471" s="44" t="n">
        <v>0</v>
      </c>
      <c r="D7471" s="44" t="n">
        <v>1</v>
      </c>
      <c r="E7471" s="38" t="n">
        <f aca="false">IFERROR(C7471/D7471,0)</f>
        <v>0</v>
      </c>
      <c r="F7471" s="45" t="n">
        <v>11</v>
      </c>
    </row>
    <row r="7472" customFormat="false" ht="15" hidden="false" customHeight="false" outlineLevel="0" collapsed="false">
      <c r="A7472" s="7" t="s">
        <v>2870</v>
      </c>
      <c r="B7472" s="7" t="s">
        <v>12309</v>
      </c>
      <c r="C7472" s="44" t="n">
        <v>0</v>
      </c>
      <c r="D7472" s="44" t="n">
        <v>1</v>
      </c>
      <c r="E7472" s="38" t="n">
        <f aca="false">IFERROR(C7472/D7472,0)</f>
        <v>0</v>
      </c>
      <c r="F7472" s="45" t="n">
        <v>38</v>
      </c>
    </row>
    <row r="7473" customFormat="false" ht="15" hidden="false" customHeight="false" outlineLevel="0" collapsed="false">
      <c r="A7473" s="7" t="s">
        <v>4108</v>
      </c>
      <c r="B7473" s="7" t="s">
        <v>12282</v>
      </c>
      <c r="C7473" s="44" t="n">
        <v>0</v>
      </c>
      <c r="D7473" s="44" t="n">
        <v>1</v>
      </c>
      <c r="E7473" s="38" t="n">
        <f aca="false">IFERROR(C7473/D7473,0)</f>
        <v>0</v>
      </c>
      <c r="F7473" s="45" t="n">
        <v>27</v>
      </c>
    </row>
    <row r="7474" customFormat="false" ht="15" hidden="false" customHeight="false" outlineLevel="0" collapsed="false">
      <c r="A7474" s="7" t="s">
        <v>8237</v>
      </c>
      <c r="B7474" s="7" t="s">
        <v>12280</v>
      </c>
      <c r="C7474" s="44" t="n">
        <v>0</v>
      </c>
      <c r="D7474" s="44" t="n">
        <v>1</v>
      </c>
      <c r="E7474" s="38" t="n">
        <f aca="false">IFERROR(C7474/D7474,0)</f>
        <v>0</v>
      </c>
      <c r="F7474" s="45" t="n">
        <v>22</v>
      </c>
    </row>
    <row r="7475" customFormat="false" ht="15" hidden="false" customHeight="false" outlineLevel="0" collapsed="false">
      <c r="A7475" s="7" t="s">
        <v>7027</v>
      </c>
      <c r="B7475" s="7" t="s">
        <v>12285</v>
      </c>
      <c r="C7475" s="44" t="n">
        <v>0</v>
      </c>
      <c r="D7475" s="44" t="n">
        <v>1</v>
      </c>
      <c r="E7475" s="38" t="n">
        <f aca="false">IFERROR(C7475/D7475,0)</f>
        <v>0</v>
      </c>
      <c r="F7475" s="45" t="n">
        <v>33</v>
      </c>
    </row>
    <row r="7476" customFormat="false" ht="15" hidden="false" customHeight="false" outlineLevel="0" collapsed="false">
      <c r="A7476" s="7" t="s">
        <v>3678</v>
      </c>
      <c r="B7476" s="7" t="s">
        <v>12280</v>
      </c>
      <c r="C7476" s="44" t="n">
        <v>0</v>
      </c>
      <c r="D7476" s="44" t="n">
        <v>1</v>
      </c>
      <c r="E7476" s="38" t="n">
        <f aca="false">IFERROR(C7476/D7476,0)</f>
        <v>0</v>
      </c>
      <c r="F7476" s="45" t="n">
        <v>42</v>
      </c>
    </row>
    <row r="7477" customFormat="false" ht="15" hidden="false" customHeight="false" outlineLevel="0" collapsed="false">
      <c r="A7477" s="7" t="s">
        <v>6059</v>
      </c>
      <c r="B7477" s="7" t="s">
        <v>12284</v>
      </c>
      <c r="C7477" s="44" t="n">
        <v>0</v>
      </c>
      <c r="D7477" s="44" t="n">
        <v>1</v>
      </c>
      <c r="E7477" s="38" t="n">
        <f aca="false">IFERROR(C7477/D7477,0)</f>
        <v>0</v>
      </c>
      <c r="F7477" s="45" t="n">
        <v>36</v>
      </c>
    </row>
    <row r="7478" customFormat="false" ht="15" hidden="false" customHeight="false" outlineLevel="0" collapsed="false">
      <c r="A7478" s="7" t="s">
        <v>2333</v>
      </c>
      <c r="B7478" s="7" t="s">
        <v>12308</v>
      </c>
      <c r="C7478" s="44" t="n">
        <v>0</v>
      </c>
      <c r="D7478" s="44" t="n">
        <v>1</v>
      </c>
      <c r="E7478" s="38" t="n">
        <f aca="false">IFERROR(C7478/D7478,0)</f>
        <v>0</v>
      </c>
      <c r="F7478" s="45" t="n">
        <v>24</v>
      </c>
    </row>
    <row r="7479" customFormat="false" ht="15" hidden="false" customHeight="false" outlineLevel="0" collapsed="false">
      <c r="A7479" s="7" t="s">
        <v>8242</v>
      </c>
      <c r="B7479" s="7" t="s">
        <v>12285</v>
      </c>
      <c r="C7479" s="44" t="n">
        <v>0</v>
      </c>
      <c r="D7479" s="44" t="n">
        <v>1</v>
      </c>
      <c r="E7479" s="38" t="n">
        <f aca="false">IFERROR(C7479/D7479,0)</f>
        <v>0</v>
      </c>
      <c r="F7479" s="45" t="n">
        <v>33</v>
      </c>
    </row>
    <row r="7480" customFormat="false" ht="15" hidden="false" customHeight="false" outlineLevel="0" collapsed="false">
      <c r="A7480" s="7" t="s">
        <v>2313</v>
      </c>
      <c r="B7480" s="7" t="s">
        <v>12403</v>
      </c>
      <c r="C7480" s="44" t="n">
        <v>0</v>
      </c>
      <c r="D7480" s="44" t="n">
        <v>1</v>
      </c>
      <c r="E7480" s="38" t="n">
        <f aca="false">IFERROR(C7480/D7480,0)</f>
        <v>0</v>
      </c>
      <c r="F7480" s="45" t="n">
        <v>12</v>
      </c>
    </row>
    <row r="7481" customFormat="false" ht="15" hidden="false" customHeight="false" outlineLevel="0" collapsed="false">
      <c r="A7481" s="7" t="s">
        <v>8065</v>
      </c>
      <c r="B7481" s="7" t="s">
        <v>12281</v>
      </c>
      <c r="C7481" s="44" t="n">
        <v>0</v>
      </c>
      <c r="D7481" s="44" t="n">
        <v>1</v>
      </c>
      <c r="E7481" s="38" t="n">
        <f aca="false">IFERROR(C7481/D7481,0)</f>
        <v>0</v>
      </c>
      <c r="F7481" s="45" t="n">
        <v>8</v>
      </c>
    </row>
    <row r="7482" customFormat="false" ht="15" hidden="false" customHeight="false" outlineLevel="0" collapsed="false">
      <c r="A7482" s="7" t="s">
        <v>2303</v>
      </c>
      <c r="B7482" s="7" t="s">
        <v>12335</v>
      </c>
      <c r="C7482" s="44" t="n">
        <v>0</v>
      </c>
      <c r="D7482" s="44" t="n">
        <v>1</v>
      </c>
      <c r="E7482" s="38" t="n">
        <f aca="false">IFERROR(C7482/D7482,0)</f>
        <v>0</v>
      </c>
      <c r="F7482" s="45" t="n">
        <v>11</v>
      </c>
    </row>
    <row r="7483" customFormat="false" ht="15" hidden="false" customHeight="false" outlineLevel="0" collapsed="false">
      <c r="A7483" s="7" t="s">
        <v>3911</v>
      </c>
      <c r="B7483" s="7" t="s">
        <v>12336</v>
      </c>
      <c r="C7483" s="44" t="n">
        <v>0</v>
      </c>
      <c r="D7483" s="44" t="n">
        <v>1</v>
      </c>
      <c r="E7483" s="38" t="n">
        <f aca="false">IFERROR(C7483/D7483,0)</f>
        <v>0</v>
      </c>
      <c r="F7483" s="45" t="n">
        <v>54</v>
      </c>
    </row>
    <row r="7484" customFormat="false" ht="15" hidden="false" customHeight="false" outlineLevel="0" collapsed="false">
      <c r="A7484" s="7" t="s">
        <v>7524</v>
      </c>
      <c r="B7484" s="7" t="s">
        <v>12285</v>
      </c>
      <c r="C7484" s="44" t="n">
        <v>0</v>
      </c>
      <c r="D7484" s="44" t="n">
        <v>1</v>
      </c>
      <c r="E7484" s="38" t="n">
        <f aca="false">IFERROR(C7484/D7484,0)</f>
        <v>0</v>
      </c>
      <c r="F7484" s="45" t="n">
        <v>8</v>
      </c>
    </row>
    <row r="7485" customFormat="false" ht="15" hidden="false" customHeight="false" outlineLevel="0" collapsed="false">
      <c r="A7485" s="7" t="s">
        <v>8506</v>
      </c>
      <c r="B7485" s="7" t="s">
        <v>12329</v>
      </c>
      <c r="C7485" s="44" t="n">
        <v>0</v>
      </c>
      <c r="D7485" s="44" t="n">
        <v>1</v>
      </c>
      <c r="E7485" s="38" t="n">
        <f aca="false">IFERROR(C7485/D7485,0)</f>
        <v>0</v>
      </c>
      <c r="F7485" s="45" t="n">
        <v>78</v>
      </c>
    </row>
    <row r="7486" customFormat="false" ht="15" hidden="false" customHeight="false" outlineLevel="0" collapsed="false">
      <c r="A7486" s="7" t="s">
        <v>8067</v>
      </c>
      <c r="B7486" s="7" t="s">
        <v>12285</v>
      </c>
      <c r="C7486" s="44" t="n">
        <v>0</v>
      </c>
      <c r="D7486" s="44" t="n">
        <v>1</v>
      </c>
      <c r="E7486" s="38" t="n">
        <f aca="false">IFERROR(C7486/D7486,0)</f>
        <v>0</v>
      </c>
      <c r="F7486" s="45" t="n">
        <v>59</v>
      </c>
    </row>
    <row r="7487" customFormat="false" ht="15" hidden="false" customHeight="false" outlineLevel="0" collapsed="false">
      <c r="A7487" s="7" t="s">
        <v>6610</v>
      </c>
      <c r="B7487" s="7" t="s">
        <v>12285</v>
      </c>
      <c r="C7487" s="44" t="n">
        <v>0</v>
      </c>
      <c r="D7487" s="44" t="n">
        <v>1</v>
      </c>
      <c r="E7487" s="38" t="n">
        <f aca="false">IFERROR(C7487/D7487,0)</f>
        <v>0</v>
      </c>
      <c r="F7487" s="45" t="n">
        <v>29</v>
      </c>
    </row>
    <row r="7488" customFormat="false" ht="15" hidden="false" customHeight="false" outlineLevel="0" collapsed="false">
      <c r="A7488" s="7" t="s">
        <v>4395</v>
      </c>
      <c r="B7488" s="7" t="s">
        <v>12285</v>
      </c>
      <c r="C7488" s="44" t="n">
        <v>0</v>
      </c>
      <c r="D7488" s="44" t="n">
        <v>1</v>
      </c>
      <c r="E7488" s="38" t="n">
        <f aca="false">IFERROR(C7488/D7488,0)</f>
        <v>0</v>
      </c>
      <c r="F7488" s="45" t="n">
        <v>54</v>
      </c>
    </row>
    <row r="7489" customFormat="false" ht="15" hidden="false" customHeight="false" outlineLevel="0" collapsed="false">
      <c r="A7489" s="7" t="s">
        <v>3642</v>
      </c>
      <c r="B7489" s="7" t="s">
        <v>12280</v>
      </c>
      <c r="C7489" s="44" t="n">
        <v>0</v>
      </c>
      <c r="D7489" s="44" t="n">
        <v>1</v>
      </c>
      <c r="E7489" s="38" t="n">
        <f aca="false">IFERROR(C7489/D7489,0)</f>
        <v>0</v>
      </c>
      <c r="F7489" s="45" t="n">
        <v>33</v>
      </c>
    </row>
    <row r="7490" customFormat="false" ht="15" hidden="false" customHeight="false" outlineLevel="0" collapsed="false">
      <c r="A7490" s="7" t="s">
        <v>2365</v>
      </c>
      <c r="B7490" s="7" t="s">
        <v>12336</v>
      </c>
      <c r="C7490" s="44" t="n">
        <v>0</v>
      </c>
      <c r="D7490" s="44" t="n">
        <v>1</v>
      </c>
      <c r="E7490" s="38" t="n">
        <f aca="false">IFERROR(C7490/D7490,0)</f>
        <v>0</v>
      </c>
      <c r="F7490" s="45" t="n">
        <v>26</v>
      </c>
    </row>
    <row r="7491" customFormat="false" ht="15" hidden="false" customHeight="false" outlineLevel="0" collapsed="false">
      <c r="A7491" s="7" t="s">
        <v>7605</v>
      </c>
      <c r="B7491" s="7" t="s">
        <v>12302</v>
      </c>
      <c r="C7491" s="44" t="n">
        <v>0</v>
      </c>
      <c r="D7491" s="44" t="n">
        <v>1</v>
      </c>
      <c r="E7491" s="38" t="n">
        <f aca="false">IFERROR(C7491/D7491,0)</f>
        <v>0</v>
      </c>
      <c r="F7491" s="45" t="n">
        <v>43</v>
      </c>
    </row>
    <row r="7492" customFormat="false" ht="15" hidden="false" customHeight="false" outlineLevel="0" collapsed="false">
      <c r="A7492" s="7" t="s">
        <v>7806</v>
      </c>
      <c r="B7492" s="7" t="s">
        <v>12285</v>
      </c>
      <c r="C7492" s="44" t="n">
        <v>0</v>
      </c>
      <c r="D7492" s="44" t="n">
        <v>1</v>
      </c>
      <c r="E7492" s="38" t="n">
        <f aca="false">IFERROR(C7492/D7492,0)</f>
        <v>0</v>
      </c>
      <c r="F7492" s="45" t="n">
        <v>44</v>
      </c>
    </row>
    <row r="7493" customFormat="false" ht="15" hidden="false" customHeight="false" outlineLevel="0" collapsed="false">
      <c r="A7493" s="7" t="s">
        <v>8510</v>
      </c>
      <c r="B7493" s="7" t="s">
        <v>12286</v>
      </c>
      <c r="C7493" s="44" t="n">
        <v>0</v>
      </c>
      <c r="D7493" s="44" t="n">
        <v>1</v>
      </c>
      <c r="E7493" s="38" t="n">
        <f aca="false">IFERROR(C7493/D7493,0)</f>
        <v>0</v>
      </c>
      <c r="F7493" s="45" t="n">
        <v>35</v>
      </c>
    </row>
    <row r="7494" customFormat="false" ht="15" hidden="false" customHeight="false" outlineLevel="0" collapsed="false">
      <c r="A7494" s="7" t="s">
        <v>3554</v>
      </c>
      <c r="B7494" s="7" t="s">
        <v>12280</v>
      </c>
      <c r="C7494" s="44" t="n">
        <v>0</v>
      </c>
      <c r="D7494" s="44" t="n">
        <v>1</v>
      </c>
      <c r="E7494" s="38" t="n">
        <f aca="false">IFERROR(C7494/D7494,0)</f>
        <v>0</v>
      </c>
      <c r="F7494" s="45" t="n">
        <v>46</v>
      </c>
    </row>
    <row r="7495" customFormat="false" ht="15" hidden="false" customHeight="false" outlineLevel="0" collapsed="false">
      <c r="A7495" s="7" t="s">
        <v>4361</v>
      </c>
      <c r="B7495" s="7" t="s">
        <v>12282</v>
      </c>
      <c r="C7495" s="44" t="n">
        <v>0</v>
      </c>
      <c r="D7495" s="44" t="n">
        <v>1</v>
      </c>
      <c r="E7495" s="38" t="n">
        <f aca="false">IFERROR(C7495/D7495,0)</f>
        <v>0</v>
      </c>
      <c r="F7495" s="45" t="n">
        <v>7</v>
      </c>
    </row>
    <row r="7496" customFormat="false" ht="15" hidden="false" customHeight="false" outlineLevel="0" collapsed="false">
      <c r="A7496" s="7" t="s">
        <v>6067</v>
      </c>
      <c r="B7496" s="7" t="s">
        <v>12355</v>
      </c>
      <c r="C7496" s="44" t="n">
        <v>0</v>
      </c>
      <c r="D7496" s="44" t="n">
        <v>1</v>
      </c>
      <c r="E7496" s="38" t="n">
        <f aca="false">IFERROR(C7496/D7496,0)</f>
        <v>0</v>
      </c>
      <c r="F7496" s="45" t="n">
        <v>16</v>
      </c>
    </row>
    <row r="7497" customFormat="false" ht="15" hidden="false" customHeight="false" outlineLevel="0" collapsed="false">
      <c r="A7497" s="7" t="s">
        <v>2317</v>
      </c>
      <c r="B7497" s="7" t="s">
        <v>12362</v>
      </c>
      <c r="C7497" s="44" t="n">
        <v>0</v>
      </c>
      <c r="D7497" s="44" t="n">
        <v>1</v>
      </c>
      <c r="E7497" s="38" t="n">
        <f aca="false">IFERROR(C7497/D7497,0)</f>
        <v>0</v>
      </c>
      <c r="F7497" s="45" t="n">
        <v>15</v>
      </c>
    </row>
    <row r="7498" customFormat="false" ht="15" hidden="false" customHeight="false" outlineLevel="0" collapsed="false">
      <c r="A7498" s="7" t="s">
        <v>8259</v>
      </c>
      <c r="B7498" s="7" t="s">
        <v>12286</v>
      </c>
      <c r="C7498" s="44" t="n">
        <v>0</v>
      </c>
      <c r="D7498" s="44" t="n">
        <v>1</v>
      </c>
      <c r="E7498" s="38" t="n">
        <f aca="false">IFERROR(C7498/D7498,0)</f>
        <v>0</v>
      </c>
      <c r="F7498" s="45" t="n">
        <v>8</v>
      </c>
    </row>
    <row r="7499" customFormat="false" ht="15" hidden="false" customHeight="false" outlineLevel="0" collapsed="false">
      <c r="A7499" s="7" t="s">
        <v>7635</v>
      </c>
      <c r="B7499" s="7" t="s">
        <v>12285</v>
      </c>
      <c r="C7499" s="44" t="n">
        <v>0</v>
      </c>
      <c r="D7499" s="44" t="n">
        <v>1</v>
      </c>
      <c r="E7499" s="38" t="n">
        <f aca="false">IFERROR(C7499/D7499,0)</f>
        <v>0</v>
      </c>
      <c r="F7499" s="45" t="n">
        <v>5</v>
      </c>
    </row>
    <row r="7500" customFormat="false" ht="15" hidden="false" customHeight="false" outlineLevel="0" collapsed="false">
      <c r="A7500" s="7" t="s">
        <v>7532</v>
      </c>
      <c r="B7500" s="7" t="s">
        <v>12295</v>
      </c>
      <c r="C7500" s="44" t="n">
        <v>0</v>
      </c>
      <c r="D7500" s="44" t="n">
        <v>1</v>
      </c>
      <c r="E7500" s="38" t="n">
        <f aca="false">IFERROR(C7500/D7500,0)</f>
        <v>0</v>
      </c>
      <c r="F7500" s="45" t="n">
        <v>28</v>
      </c>
    </row>
    <row r="7501" customFormat="false" ht="15" hidden="false" customHeight="false" outlineLevel="0" collapsed="false">
      <c r="A7501" s="7" t="s">
        <v>8071</v>
      </c>
      <c r="B7501" s="7" t="s">
        <v>12280</v>
      </c>
      <c r="C7501" s="44" t="n">
        <v>0</v>
      </c>
      <c r="D7501" s="44" t="n">
        <v>1</v>
      </c>
      <c r="E7501" s="38" t="n">
        <f aca="false">IFERROR(C7501/D7501,0)</f>
        <v>0</v>
      </c>
      <c r="F7501" s="45" t="n">
        <v>11</v>
      </c>
    </row>
    <row r="7502" customFormat="false" ht="15" hidden="false" customHeight="false" outlineLevel="0" collapsed="false">
      <c r="A7502" s="7" t="s">
        <v>8154</v>
      </c>
      <c r="B7502" s="7" t="s">
        <v>12285</v>
      </c>
      <c r="C7502" s="44" t="n">
        <v>0</v>
      </c>
      <c r="D7502" s="44" t="n">
        <v>1</v>
      </c>
      <c r="E7502" s="38" t="n">
        <f aca="false">IFERROR(C7502/D7502,0)</f>
        <v>0</v>
      </c>
      <c r="F7502" s="45" t="n">
        <v>19</v>
      </c>
    </row>
    <row r="7503" customFormat="false" ht="15" hidden="false" customHeight="false" outlineLevel="0" collapsed="false">
      <c r="A7503" s="7" t="s">
        <v>7037</v>
      </c>
      <c r="B7503" s="7" t="s">
        <v>12285</v>
      </c>
      <c r="C7503" s="44" t="n">
        <v>0</v>
      </c>
      <c r="D7503" s="44" t="n">
        <v>1</v>
      </c>
      <c r="E7503" s="38" t="n">
        <f aca="false">IFERROR(C7503/D7503,0)</f>
        <v>0</v>
      </c>
      <c r="F7503" s="45" t="n">
        <v>1</v>
      </c>
    </row>
    <row r="7504" customFormat="false" ht="15" hidden="false" customHeight="false" outlineLevel="0" collapsed="false">
      <c r="A7504" s="7" t="s">
        <v>6545</v>
      </c>
      <c r="B7504" s="7" t="s">
        <v>12289</v>
      </c>
      <c r="C7504" s="44" t="n">
        <v>0</v>
      </c>
      <c r="D7504" s="44" t="n">
        <v>1</v>
      </c>
      <c r="E7504" s="38" t="n">
        <f aca="false">IFERROR(C7504/D7504,0)</f>
        <v>0</v>
      </c>
      <c r="F7504" s="45" t="n">
        <v>5</v>
      </c>
    </row>
    <row r="7505" customFormat="false" ht="15" hidden="false" customHeight="false" outlineLevel="0" collapsed="false">
      <c r="A7505" s="7" t="s">
        <v>2361</v>
      </c>
      <c r="B7505" s="7" t="s">
        <v>12319</v>
      </c>
      <c r="C7505" s="44" t="n">
        <v>0</v>
      </c>
      <c r="D7505" s="44" t="n">
        <v>1</v>
      </c>
      <c r="E7505" s="38" t="n">
        <f aca="false">IFERROR(C7505/D7505,0)</f>
        <v>0</v>
      </c>
      <c r="F7505" s="45" t="n">
        <v>52</v>
      </c>
    </row>
    <row r="7506" customFormat="false" ht="15" hidden="false" customHeight="false" outlineLevel="0" collapsed="false">
      <c r="A7506" s="7" t="s">
        <v>6074</v>
      </c>
      <c r="B7506" s="7" t="s">
        <v>12280</v>
      </c>
      <c r="C7506" s="44" t="n">
        <v>0</v>
      </c>
      <c r="D7506" s="44" t="n">
        <v>1</v>
      </c>
      <c r="E7506" s="38" t="n">
        <f aca="false">IFERROR(C7506/D7506,0)</f>
        <v>0</v>
      </c>
      <c r="F7506" s="45" t="n">
        <v>27</v>
      </c>
    </row>
    <row r="7507" customFormat="false" ht="15" hidden="false" customHeight="false" outlineLevel="0" collapsed="false">
      <c r="A7507" s="7" t="s">
        <v>6549</v>
      </c>
      <c r="B7507" s="7" t="s">
        <v>12280</v>
      </c>
      <c r="C7507" s="44" t="n">
        <v>0</v>
      </c>
      <c r="D7507" s="44" t="n">
        <v>1</v>
      </c>
      <c r="E7507" s="38" t="n">
        <f aca="false">IFERROR(C7507/D7507,0)</f>
        <v>0</v>
      </c>
      <c r="F7507" s="45" t="n">
        <v>7</v>
      </c>
    </row>
    <row r="7508" customFormat="false" ht="15" hidden="false" customHeight="false" outlineLevel="0" collapsed="false">
      <c r="A7508" s="7" t="s">
        <v>9132</v>
      </c>
      <c r="B7508" s="7" t="s">
        <v>12368</v>
      </c>
      <c r="C7508" s="44" t="n">
        <v>0</v>
      </c>
      <c r="D7508" s="44" t="n">
        <v>1</v>
      </c>
      <c r="E7508" s="38" t="n">
        <f aca="false">IFERROR(C7508/D7508,0)</f>
        <v>0</v>
      </c>
      <c r="F7508" s="45" t="n">
        <v>4</v>
      </c>
    </row>
    <row r="7509" customFormat="false" ht="15" hidden="false" customHeight="false" outlineLevel="0" collapsed="false">
      <c r="A7509" s="7" t="s">
        <v>2814</v>
      </c>
      <c r="B7509" s="7" t="s">
        <v>12307</v>
      </c>
      <c r="C7509" s="44" t="n">
        <v>0</v>
      </c>
      <c r="D7509" s="44" t="n">
        <v>1</v>
      </c>
      <c r="E7509" s="38" t="n">
        <f aca="false">IFERROR(C7509/D7509,0)</f>
        <v>0</v>
      </c>
      <c r="F7509" s="45" t="n">
        <v>8</v>
      </c>
    </row>
    <row r="7510" customFormat="false" ht="15" hidden="false" customHeight="false" outlineLevel="0" collapsed="false">
      <c r="A7510" s="7" t="s">
        <v>3600</v>
      </c>
      <c r="B7510" s="7" t="s">
        <v>12291</v>
      </c>
      <c r="C7510" s="44" t="n">
        <v>0</v>
      </c>
      <c r="D7510" s="44" t="n">
        <v>1</v>
      </c>
      <c r="E7510" s="38" t="n">
        <f aca="false">IFERROR(C7510/D7510,0)</f>
        <v>0</v>
      </c>
      <c r="F7510" s="45" t="n">
        <v>7</v>
      </c>
    </row>
    <row r="7511" customFormat="false" ht="15" hidden="false" customHeight="false" outlineLevel="0" collapsed="false">
      <c r="A7511" s="7" t="s">
        <v>5595</v>
      </c>
      <c r="B7511" s="7" t="s">
        <v>12293</v>
      </c>
      <c r="C7511" s="44" t="n">
        <v>0</v>
      </c>
      <c r="D7511" s="44" t="n">
        <v>1</v>
      </c>
      <c r="E7511" s="38" t="n">
        <f aca="false">IFERROR(C7511/D7511,0)</f>
        <v>0</v>
      </c>
      <c r="F7511" s="45" t="n">
        <v>15</v>
      </c>
    </row>
    <row r="7512" customFormat="false" ht="15" hidden="false" customHeight="false" outlineLevel="0" collapsed="false">
      <c r="A7512" s="7" t="s">
        <v>2309</v>
      </c>
      <c r="B7512" s="7" t="s">
        <v>12308</v>
      </c>
      <c r="C7512" s="44" t="n">
        <v>0</v>
      </c>
      <c r="D7512" s="44" t="n">
        <v>1</v>
      </c>
      <c r="E7512" s="38" t="n">
        <f aca="false">IFERROR(C7512/D7512,0)</f>
        <v>0</v>
      </c>
      <c r="F7512" s="45" t="n">
        <v>43</v>
      </c>
    </row>
    <row r="7513" customFormat="false" ht="15" hidden="false" customHeight="false" outlineLevel="0" collapsed="false">
      <c r="A7513" s="7" t="s">
        <v>8516</v>
      </c>
      <c r="B7513" s="7" t="s">
        <v>12303</v>
      </c>
      <c r="C7513" s="44" t="n">
        <v>0</v>
      </c>
      <c r="D7513" s="44" t="n">
        <v>1</v>
      </c>
      <c r="E7513" s="38" t="n">
        <f aca="false">IFERROR(C7513/D7513,0)</f>
        <v>0</v>
      </c>
      <c r="F7513" s="45" t="n">
        <v>37</v>
      </c>
    </row>
    <row r="7514" customFormat="false" ht="15" hidden="false" customHeight="false" outlineLevel="0" collapsed="false">
      <c r="A7514" s="7" t="s">
        <v>2328</v>
      </c>
      <c r="B7514" s="7" t="s">
        <v>12354</v>
      </c>
      <c r="C7514" s="44" t="n">
        <v>0</v>
      </c>
      <c r="D7514" s="44" t="n">
        <v>1</v>
      </c>
      <c r="E7514" s="38" t="n">
        <f aca="false">IFERROR(C7514/D7514,0)</f>
        <v>0</v>
      </c>
      <c r="F7514" s="45" t="n">
        <v>26</v>
      </c>
    </row>
    <row r="7515" customFormat="false" ht="15" hidden="false" customHeight="false" outlineLevel="0" collapsed="false">
      <c r="A7515" s="7" t="s">
        <v>3326</v>
      </c>
      <c r="B7515" s="7" t="s">
        <v>12347</v>
      </c>
      <c r="C7515" s="44" t="n">
        <v>0</v>
      </c>
      <c r="D7515" s="44" t="n">
        <v>1</v>
      </c>
      <c r="E7515" s="38" t="n">
        <f aca="false">IFERROR(C7515/D7515,0)</f>
        <v>0</v>
      </c>
      <c r="F7515" s="45" t="n">
        <v>32</v>
      </c>
    </row>
    <row r="7516" customFormat="false" ht="15" hidden="false" customHeight="false" outlineLevel="0" collapsed="false">
      <c r="A7516" s="7" t="s">
        <v>5597</v>
      </c>
      <c r="B7516" s="7" t="s">
        <v>12322</v>
      </c>
      <c r="C7516" s="44" t="n">
        <v>0</v>
      </c>
      <c r="D7516" s="44" t="n">
        <v>1</v>
      </c>
      <c r="E7516" s="38" t="n">
        <f aca="false">IFERROR(C7516/D7516,0)</f>
        <v>0</v>
      </c>
      <c r="F7516" s="45" t="n">
        <v>1</v>
      </c>
    </row>
    <row r="7517" customFormat="false" ht="15" hidden="false" customHeight="false" outlineLevel="0" collapsed="false">
      <c r="A7517" s="7" t="s">
        <v>8184</v>
      </c>
      <c r="B7517" s="7" t="s">
        <v>12285</v>
      </c>
      <c r="C7517" s="44" t="n">
        <v>0</v>
      </c>
      <c r="D7517" s="44" t="n">
        <v>1</v>
      </c>
      <c r="E7517" s="38" t="n">
        <f aca="false">IFERROR(C7517/D7517,0)</f>
        <v>0</v>
      </c>
      <c r="F7517" s="45" t="n">
        <v>22</v>
      </c>
    </row>
    <row r="7518" customFormat="false" ht="15" hidden="false" customHeight="false" outlineLevel="0" collapsed="false">
      <c r="A7518" s="7" t="s">
        <v>2428</v>
      </c>
      <c r="B7518" s="7" t="s">
        <v>12288</v>
      </c>
      <c r="C7518" s="44" t="n">
        <v>0</v>
      </c>
      <c r="D7518" s="44" t="n">
        <v>1</v>
      </c>
      <c r="E7518" s="38" t="n">
        <f aca="false">IFERROR(C7518/D7518,0)</f>
        <v>0</v>
      </c>
      <c r="F7518" s="45" t="n">
        <v>23</v>
      </c>
    </row>
    <row r="7519" customFormat="false" ht="15" hidden="false" customHeight="false" outlineLevel="0" collapsed="false">
      <c r="A7519" s="7" t="s">
        <v>9137</v>
      </c>
      <c r="B7519" s="7" t="s">
        <v>12282</v>
      </c>
      <c r="C7519" s="44" t="n">
        <v>0</v>
      </c>
      <c r="D7519" s="44" t="n">
        <v>1</v>
      </c>
      <c r="E7519" s="38" t="n">
        <f aca="false">IFERROR(C7519/D7519,0)</f>
        <v>0</v>
      </c>
      <c r="F7519" s="45" t="n">
        <v>11</v>
      </c>
    </row>
    <row r="7520" customFormat="false" ht="15" hidden="false" customHeight="false" outlineLevel="0" collapsed="false">
      <c r="A7520" s="7" t="s">
        <v>4094</v>
      </c>
      <c r="B7520" s="7" t="s">
        <v>12323</v>
      </c>
      <c r="C7520" s="44" t="n">
        <v>0</v>
      </c>
      <c r="D7520" s="44" t="n">
        <v>1</v>
      </c>
      <c r="E7520" s="38" t="n">
        <f aca="false">IFERROR(C7520/D7520,0)</f>
        <v>0</v>
      </c>
      <c r="F7520" s="45" t="n">
        <v>11</v>
      </c>
    </row>
    <row r="7521" customFormat="false" ht="15" hidden="false" customHeight="false" outlineLevel="0" collapsed="false">
      <c r="A7521" s="7" t="s">
        <v>2596</v>
      </c>
      <c r="B7521" s="7" t="s">
        <v>12323</v>
      </c>
      <c r="C7521" s="44" t="n">
        <v>0</v>
      </c>
      <c r="D7521" s="44" t="n">
        <v>1</v>
      </c>
      <c r="E7521" s="38" t="n">
        <f aca="false">IFERROR(C7521/D7521,0)</f>
        <v>0</v>
      </c>
      <c r="F7521" s="45" t="n">
        <v>62</v>
      </c>
    </row>
    <row r="7522" customFormat="false" ht="15" hidden="false" customHeight="false" outlineLevel="0" collapsed="false">
      <c r="A7522" s="7" t="s">
        <v>3709</v>
      </c>
      <c r="B7522" s="7" t="s">
        <v>12288</v>
      </c>
      <c r="C7522" s="44" t="n">
        <v>0</v>
      </c>
      <c r="D7522" s="44" t="n">
        <v>1</v>
      </c>
      <c r="E7522" s="38" t="n">
        <f aca="false">IFERROR(C7522/D7522,0)</f>
        <v>0</v>
      </c>
      <c r="F7522" s="45" t="n">
        <v>28</v>
      </c>
    </row>
    <row r="7523" customFormat="false" ht="15" hidden="false" customHeight="false" outlineLevel="0" collapsed="false">
      <c r="A7523" s="7" t="s">
        <v>7280</v>
      </c>
      <c r="B7523" s="7" t="s">
        <v>12280</v>
      </c>
      <c r="C7523" s="44" t="n">
        <v>0</v>
      </c>
      <c r="D7523" s="44" t="n">
        <v>1</v>
      </c>
      <c r="E7523" s="38" t="n">
        <f aca="false">IFERROR(C7523/D7523,0)</f>
        <v>0</v>
      </c>
      <c r="F7523" s="45" t="n">
        <v>32</v>
      </c>
    </row>
    <row r="7524" customFormat="false" ht="15" hidden="false" customHeight="false" outlineLevel="0" collapsed="false">
      <c r="A7524" s="7" t="s">
        <v>6080</v>
      </c>
      <c r="B7524" s="7" t="s">
        <v>12288</v>
      </c>
      <c r="C7524" s="44" t="n">
        <v>0</v>
      </c>
      <c r="D7524" s="44" t="n">
        <v>1</v>
      </c>
      <c r="E7524" s="38" t="n">
        <f aca="false">IFERROR(C7524/D7524,0)</f>
        <v>0</v>
      </c>
      <c r="F7524" s="45" t="n">
        <v>46</v>
      </c>
    </row>
    <row r="7525" customFormat="false" ht="15" hidden="false" customHeight="false" outlineLevel="0" collapsed="false">
      <c r="A7525" s="7" t="s">
        <v>2465</v>
      </c>
      <c r="B7525" s="7" t="s">
        <v>12313</v>
      </c>
      <c r="C7525" s="44" t="n">
        <v>0</v>
      </c>
      <c r="D7525" s="44" t="n">
        <v>1</v>
      </c>
      <c r="E7525" s="38" t="n">
        <f aca="false">IFERROR(C7525/D7525,0)</f>
        <v>0</v>
      </c>
      <c r="F7525" s="45" t="n">
        <v>9</v>
      </c>
    </row>
    <row r="7526" customFormat="false" ht="15" hidden="false" customHeight="false" outlineLevel="0" collapsed="false">
      <c r="A7526" s="7" t="s">
        <v>2497</v>
      </c>
      <c r="B7526" s="7" t="s">
        <v>12285</v>
      </c>
      <c r="C7526" s="44" t="n">
        <v>0</v>
      </c>
      <c r="D7526" s="44" t="n">
        <v>1</v>
      </c>
      <c r="E7526" s="38" t="n">
        <f aca="false">IFERROR(C7526/D7526,0)</f>
        <v>0</v>
      </c>
      <c r="F7526" s="45" t="n">
        <v>6</v>
      </c>
    </row>
    <row r="7527" customFormat="false" ht="15" hidden="false" customHeight="false" outlineLevel="0" collapsed="false">
      <c r="A7527" s="7" t="s">
        <v>5835</v>
      </c>
      <c r="B7527" s="7" t="s">
        <v>12280</v>
      </c>
      <c r="C7527" s="44" t="n">
        <v>0</v>
      </c>
      <c r="D7527" s="44" t="n">
        <v>1</v>
      </c>
      <c r="E7527" s="38" t="n">
        <f aca="false">IFERROR(C7527/D7527,0)</f>
        <v>0</v>
      </c>
      <c r="F7527" s="45" t="n">
        <v>9</v>
      </c>
    </row>
    <row r="7528" customFormat="false" ht="15" hidden="false" customHeight="false" outlineLevel="0" collapsed="false">
      <c r="A7528" s="7" t="s">
        <v>6084</v>
      </c>
      <c r="B7528" s="7" t="s">
        <v>12285</v>
      </c>
      <c r="C7528" s="44" t="n">
        <v>0</v>
      </c>
      <c r="D7528" s="44" t="n">
        <v>1</v>
      </c>
      <c r="E7528" s="38" t="n">
        <f aca="false">IFERROR(C7528/D7528,0)</f>
        <v>0</v>
      </c>
      <c r="F7528" s="45" t="n">
        <v>7</v>
      </c>
    </row>
    <row r="7529" customFormat="false" ht="15" hidden="false" customHeight="false" outlineLevel="0" collapsed="false">
      <c r="A7529" s="7" t="s">
        <v>8269</v>
      </c>
      <c r="B7529" s="7" t="s">
        <v>12311</v>
      </c>
      <c r="C7529" s="44" t="n">
        <v>0</v>
      </c>
      <c r="D7529" s="44" t="n">
        <v>1</v>
      </c>
      <c r="E7529" s="38" t="n">
        <f aca="false">IFERROR(C7529/D7529,0)</f>
        <v>0</v>
      </c>
      <c r="F7529" s="45" t="n">
        <v>27</v>
      </c>
    </row>
    <row r="7530" customFormat="false" ht="15" hidden="false" customHeight="false" outlineLevel="0" collapsed="false">
      <c r="A7530" s="7" t="s">
        <v>2638</v>
      </c>
      <c r="B7530" s="7" t="s">
        <v>12286</v>
      </c>
      <c r="C7530" s="44" t="n">
        <v>0</v>
      </c>
      <c r="D7530" s="44" t="n">
        <v>1</v>
      </c>
      <c r="E7530" s="38" t="n">
        <f aca="false">IFERROR(C7530/D7530,0)</f>
        <v>0</v>
      </c>
      <c r="F7530" s="45" t="n">
        <v>23</v>
      </c>
    </row>
    <row r="7531" customFormat="false" ht="15" hidden="false" customHeight="false" outlineLevel="0" collapsed="false">
      <c r="A7531" s="7" t="s">
        <v>6800</v>
      </c>
      <c r="B7531" s="7" t="s">
        <v>12280</v>
      </c>
      <c r="C7531" s="44" t="n">
        <v>0</v>
      </c>
      <c r="D7531" s="44" t="n">
        <v>1</v>
      </c>
      <c r="E7531" s="38" t="n">
        <f aca="false">IFERROR(C7531/D7531,0)</f>
        <v>0</v>
      </c>
      <c r="F7531" s="45" t="n">
        <v>28</v>
      </c>
    </row>
    <row r="7532" customFormat="false" ht="15" hidden="false" customHeight="false" outlineLevel="0" collapsed="false">
      <c r="A7532" s="7" t="s">
        <v>6555</v>
      </c>
      <c r="B7532" s="7" t="s">
        <v>12295</v>
      </c>
      <c r="C7532" s="44" t="n">
        <v>0</v>
      </c>
      <c r="D7532" s="44" t="n">
        <v>1</v>
      </c>
      <c r="E7532" s="38" t="n">
        <f aca="false">IFERROR(C7532/D7532,0)</f>
        <v>0</v>
      </c>
      <c r="F7532" s="45" t="n">
        <v>9</v>
      </c>
    </row>
    <row r="7533" customFormat="false" ht="15" hidden="false" customHeight="false" outlineLevel="0" collapsed="false">
      <c r="A7533" s="7" t="s">
        <v>8271</v>
      </c>
      <c r="B7533" s="7" t="s">
        <v>12287</v>
      </c>
      <c r="C7533" s="44" t="n">
        <v>0</v>
      </c>
      <c r="D7533" s="44" t="n">
        <v>1</v>
      </c>
      <c r="E7533" s="38" t="n">
        <f aca="false">IFERROR(C7533/D7533,0)</f>
        <v>0</v>
      </c>
      <c r="F7533" s="45" t="n">
        <v>1</v>
      </c>
    </row>
    <row r="7534" customFormat="false" ht="15" hidden="false" customHeight="false" outlineLevel="0" collapsed="false">
      <c r="A7534" s="7" t="s">
        <v>9143</v>
      </c>
      <c r="B7534" s="7" t="s">
        <v>12284</v>
      </c>
      <c r="C7534" s="44" t="n">
        <v>0</v>
      </c>
      <c r="D7534" s="44" t="n">
        <v>1</v>
      </c>
      <c r="E7534" s="38" t="n">
        <f aca="false">IFERROR(C7534/D7534,0)</f>
        <v>0</v>
      </c>
      <c r="F7534" s="45" t="n">
        <v>56</v>
      </c>
    </row>
    <row r="7535" customFormat="false" ht="15" hidden="false" customHeight="false" outlineLevel="0" collapsed="false">
      <c r="A7535" s="7" t="s">
        <v>5606</v>
      </c>
      <c r="B7535" s="7" t="s">
        <v>12295</v>
      </c>
      <c r="C7535" s="44" t="n">
        <v>0</v>
      </c>
      <c r="D7535" s="44" t="n">
        <v>1</v>
      </c>
      <c r="E7535" s="38" t="n">
        <f aca="false">IFERROR(C7535/D7535,0)</f>
        <v>0</v>
      </c>
      <c r="F7535" s="45" t="n">
        <v>11</v>
      </c>
    </row>
    <row r="7536" customFormat="false" ht="15" hidden="false" customHeight="false" outlineLevel="0" collapsed="false">
      <c r="A7536" s="7" t="s">
        <v>8526</v>
      </c>
      <c r="B7536" s="7" t="s">
        <v>12282</v>
      </c>
      <c r="C7536" s="44" t="n">
        <v>0</v>
      </c>
      <c r="D7536" s="44" t="n">
        <v>1</v>
      </c>
      <c r="E7536" s="38" t="n">
        <f aca="false">IFERROR(C7536/D7536,0)</f>
        <v>0</v>
      </c>
      <c r="F7536" s="45" t="n">
        <v>28</v>
      </c>
    </row>
    <row r="7537" customFormat="false" ht="15" hidden="false" customHeight="false" outlineLevel="0" collapsed="false">
      <c r="A7537" s="7" t="s">
        <v>7059</v>
      </c>
      <c r="B7537" s="7" t="s">
        <v>12295</v>
      </c>
      <c r="C7537" s="44" t="n">
        <v>0</v>
      </c>
      <c r="D7537" s="44" t="n">
        <v>1</v>
      </c>
      <c r="E7537" s="38" t="n">
        <f aca="false">IFERROR(C7537/D7537,0)</f>
        <v>0</v>
      </c>
      <c r="F7537" s="45" t="n">
        <v>17</v>
      </c>
    </row>
    <row r="7538" customFormat="false" ht="15" hidden="false" customHeight="false" outlineLevel="0" collapsed="false">
      <c r="A7538" s="7" t="s">
        <v>8276</v>
      </c>
      <c r="B7538" s="7" t="s">
        <v>12284</v>
      </c>
      <c r="C7538" s="44" t="n">
        <v>0</v>
      </c>
      <c r="D7538" s="44" t="n">
        <v>1</v>
      </c>
      <c r="E7538" s="38" t="n">
        <f aca="false">IFERROR(C7538/D7538,0)</f>
        <v>0</v>
      </c>
      <c r="F7538" s="45" t="n">
        <v>50</v>
      </c>
    </row>
    <row r="7539" customFormat="false" ht="15" hidden="false" customHeight="false" outlineLevel="0" collapsed="false">
      <c r="A7539" s="7" t="s">
        <v>4894</v>
      </c>
      <c r="B7539" s="7" t="s">
        <v>12286</v>
      </c>
      <c r="C7539" s="44" t="n">
        <v>0</v>
      </c>
      <c r="D7539" s="44" t="n">
        <v>1</v>
      </c>
      <c r="E7539" s="38" t="n">
        <f aca="false">IFERROR(C7539/D7539,0)</f>
        <v>0</v>
      </c>
      <c r="F7539" s="45" t="n">
        <v>9</v>
      </c>
    </row>
    <row r="7540" customFormat="false" ht="15" hidden="false" customHeight="false" outlineLevel="0" collapsed="false">
      <c r="A7540" s="7" t="s">
        <v>3220</v>
      </c>
      <c r="B7540" s="7" t="s">
        <v>12304</v>
      </c>
      <c r="C7540" s="44" t="n">
        <v>0</v>
      </c>
      <c r="D7540" s="44" t="n">
        <v>1</v>
      </c>
      <c r="E7540" s="38" t="n">
        <f aca="false">IFERROR(C7540/D7540,0)</f>
        <v>0</v>
      </c>
      <c r="F7540" s="45" t="n">
        <v>6</v>
      </c>
    </row>
    <row r="7541" customFormat="false" ht="15" hidden="false" customHeight="false" outlineLevel="0" collapsed="false">
      <c r="A7541" s="7" t="s">
        <v>5611</v>
      </c>
      <c r="B7541" s="7" t="s">
        <v>12284</v>
      </c>
      <c r="C7541" s="44" t="n">
        <v>0</v>
      </c>
      <c r="D7541" s="44" t="n">
        <v>1</v>
      </c>
      <c r="E7541" s="38" t="n">
        <f aca="false">IFERROR(C7541/D7541,0)</f>
        <v>0</v>
      </c>
      <c r="F7541" s="45" t="n">
        <v>76</v>
      </c>
    </row>
    <row r="7542" customFormat="false" ht="15" hidden="false" customHeight="false" outlineLevel="0" collapsed="false">
      <c r="A7542" s="7" t="s">
        <v>2357</v>
      </c>
      <c r="B7542" s="7" t="s">
        <v>12289</v>
      </c>
      <c r="C7542" s="44" t="n">
        <v>0</v>
      </c>
      <c r="D7542" s="44" t="n">
        <v>1</v>
      </c>
      <c r="E7542" s="38" t="n">
        <f aca="false">IFERROR(C7542/D7542,0)</f>
        <v>0</v>
      </c>
      <c r="F7542" s="45" t="n">
        <v>25</v>
      </c>
    </row>
    <row r="7543" customFormat="false" ht="15" hidden="false" customHeight="false" outlineLevel="0" collapsed="false">
      <c r="A7543" s="7" t="s">
        <v>6560</v>
      </c>
      <c r="B7543" s="7" t="s">
        <v>12285</v>
      </c>
      <c r="C7543" s="44" t="n">
        <v>0</v>
      </c>
      <c r="D7543" s="44" t="n">
        <v>1</v>
      </c>
      <c r="E7543" s="38" t="n">
        <f aca="false">IFERROR(C7543/D7543,0)</f>
        <v>0</v>
      </c>
      <c r="F7543" s="45" t="n">
        <v>24</v>
      </c>
    </row>
    <row r="7544" customFormat="false" ht="15" hidden="false" customHeight="false" outlineLevel="0" collapsed="false">
      <c r="A7544" s="7" t="s">
        <v>5614</v>
      </c>
      <c r="B7544" s="7" t="s">
        <v>12280</v>
      </c>
      <c r="C7544" s="44" t="n">
        <v>0</v>
      </c>
      <c r="D7544" s="44" t="n">
        <v>1</v>
      </c>
      <c r="E7544" s="38" t="n">
        <f aca="false">IFERROR(C7544/D7544,0)</f>
        <v>0</v>
      </c>
      <c r="F7544" s="45" t="n">
        <v>54</v>
      </c>
    </row>
    <row r="7545" customFormat="false" ht="15" hidden="false" customHeight="false" outlineLevel="0" collapsed="false">
      <c r="A7545" s="7" t="s">
        <v>7799</v>
      </c>
      <c r="B7545" s="7" t="s">
        <v>12287</v>
      </c>
      <c r="C7545" s="44" t="n">
        <v>0</v>
      </c>
      <c r="D7545" s="44" t="n">
        <v>1</v>
      </c>
      <c r="E7545" s="38" t="n">
        <f aca="false">IFERROR(C7545/D7545,0)</f>
        <v>0</v>
      </c>
      <c r="F7545" s="45" t="n">
        <v>42</v>
      </c>
    </row>
    <row r="7546" customFormat="false" ht="15" hidden="false" customHeight="false" outlineLevel="0" collapsed="false">
      <c r="A7546" s="7" t="s">
        <v>8093</v>
      </c>
      <c r="B7546" s="7" t="s">
        <v>12280</v>
      </c>
      <c r="C7546" s="44" t="n">
        <v>0</v>
      </c>
      <c r="D7546" s="44" t="n">
        <v>1</v>
      </c>
      <c r="E7546" s="38" t="n">
        <f aca="false">IFERROR(C7546/D7546,0)</f>
        <v>0</v>
      </c>
      <c r="F7546" s="45" t="n">
        <v>42</v>
      </c>
    </row>
    <row r="7547" customFormat="false" ht="15" hidden="false" customHeight="false" outlineLevel="0" collapsed="false">
      <c r="A7547" s="7" t="s">
        <v>3508</v>
      </c>
      <c r="B7547" s="7" t="s">
        <v>12303</v>
      </c>
      <c r="C7547" s="44" t="n">
        <v>0</v>
      </c>
      <c r="D7547" s="44" t="n">
        <v>1</v>
      </c>
      <c r="E7547" s="38" t="n">
        <f aca="false">IFERROR(C7547/D7547,0)</f>
        <v>0</v>
      </c>
      <c r="F7547" s="45" t="n">
        <v>48</v>
      </c>
    </row>
    <row r="7548" customFormat="false" ht="15" hidden="false" customHeight="false" outlineLevel="0" collapsed="false">
      <c r="A7548" s="7" t="s">
        <v>4575</v>
      </c>
      <c r="B7548" s="7" t="s">
        <v>12289</v>
      </c>
      <c r="C7548" s="44" t="n">
        <v>0</v>
      </c>
      <c r="D7548" s="44" t="n">
        <v>1</v>
      </c>
      <c r="E7548" s="38" t="n">
        <f aca="false">IFERROR(C7548/D7548,0)</f>
        <v>0</v>
      </c>
      <c r="F7548" s="45" t="n">
        <v>7</v>
      </c>
    </row>
    <row r="7549" customFormat="false" ht="15" hidden="false" customHeight="false" outlineLevel="0" collapsed="false">
      <c r="A7549" s="7" t="s">
        <v>5151</v>
      </c>
      <c r="B7549" s="7" t="s">
        <v>12289</v>
      </c>
      <c r="C7549" s="44" t="n">
        <v>0</v>
      </c>
      <c r="D7549" s="44" t="n">
        <v>1</v>
      </c>
      <c r="E7549" s="38" t="n">
        <f aca="false">IFERROR(C7549/D7549,0)</f>
        <v>0</v>
      </c>
      <c r="F7549" s="45" t="n">
        <v>8</v>
      </c>
    </row>
    <row r="7550" customFormat="false" ht="15" hidden="false" customHeight="false" outlineLevel="0" collapsed="false">
      <c r="A7550" s="7" t="s">
        <v>2400</v>
      </c>
      <c r="B7550" s="7" t="s">
        <v>12297</v>
      </c>
      <c r="C7550" s="44" t="n">
        <v>0</v>
      </c>
      <c r="D7550" s="44" t="n">
        <v>1</v>
      </c>
      <c r="E7550" s="38" t="n">
        <f aca="false">IFERROR(C7550/D7550,0)</f>
        <v>0</v>
      </c>
      <c r="F7550" s="45" t="n">
        <v>44</v>
      </c>
    </row>
    <row r="7551" customFormat="false" ht="15" hidden="false" customHeight="false" outlineLevel="0" collapsed="false">
      <c r="A7551" s="7" t="s">
        <v>4714</v>
      </c>
      <c r="B7551" s="7" t="s">
        <v>12281</v>
      </c>
      <c r="C7551" s="44" t="n">
        <v>0</v>
      </c>
      <c r="D7551" s="44" t="n">
        <v>1</v>
      </c>
      <c r="E7551" s="38" t="n">
        <f aca="false">IFERROR(C7551/D7551,0)</f>
        <v>0</v>
      </c>
      <c r="F7551" s="45" t="n">
        <v>7</v>
      </c>
    </row>
    <row r="7552" customFormat="false" ht="15" hidden="false" customHeight="false" outlineLevel="0" collapsed="false">
      <c r="A7552" s="7" t="s">
        <v>6098</v>
      </c>
      <c r="B7552" s="7" t="s">
        <v>12288</v>
      </c>
      <c r="C7552" s="44" t="n">
        <v>0</v>
      </c>
      <c r="D7552" s="44" t="n">
        <v>1</v>
      </c>
      <c r="E7552" s="38" t="n">
        <f aca="false">IFERROR(C7552/D7552,0)</f>
        <v>0</v>
      </c>
      <c r="F7552" s="45" t="n">
        <v>42</v>
      </c>
    </row>
    <row r="7553" customFormat="false" ht="15" hidden="false" customHeight="false" outlineLevel="0" collapsed="false">
      <c r="A7553" s="7" t="s">
        <v>2420</v>
      </c>
      <c r="B7553" s="7" t="s">
        <v>12316</v>
      </c>
      <c r="C7553" s="44" t="n">
        <v>0</v>
      </c>
      <c r="D7553" s="44" t="n">
        <v>1</v>
      </c>
      <c r="E7553" s="38" t="n">
        <f aca="false">IFERROR(C7553/D7553,0)</f>
        <v>0</v>
      </c>
      <c r="F7553" s="45" t="n">
        <v>42</v>
      </c>
    </row>
    <row r="7554" customFormat="false" ht="15" hidden="false" customHeight="false" outlineLevel="0" collapsed="false">
      <c r="A7554" s="7" t="s">
        <v>3098</v>
      </c>
      <c r="B7554" s="7" t="s">
        <v>12292</v>
      </c>
      <c r="C7554" s="44" t="n">
        <v>0</v>
      </c>
      <c r="D7554" s="44" t="n">
        <v>1</v>
      </c>
      <c r="E7554" s="38" t="n">
        <f aca="false">IFERROR(C7554/D7554,0)</f>
        <v>0</v>
      </c>
      <c r="F7554" s="45" t="n">
        <v>7</v>
      </c>
    </row>
    <row r="7555" customFormat="false" ht="15" hidden="false" customHeight="false" outlineLevel="0" collapsed="false">
      <c r="A7555" s="7" t="s">
        <v>4733</v>
      </c>
      <c r="B7555" s="7" t="s">
        <v>12313</v>
      </c>
      <c r="C7555" s="44" t="n">
        <v>0</v>
      </c>
      <c r="D7555" s="44" t="n">
        <v>1</v>
      </c>
      <c r="E7555" s="38" t="n">
        <f aca="false">IFERROR(C7555/D7555,0)</f>
        <v>0</v>
      </c>
      <c r="F7555" s="45" t="n">
        <v>6</v>
      </c>
    </row>
    <row r="7556" customFormat="false" ht="15" hidden="false" customHeight="false" outlineLevel="0" collapsed="false">
      <c r="A7556" s="7" t="s">
        <v>8527</v>
      </c>
      <c r="B7556" s="7" t="s">
        <v>12297</v>
      </c>
      <c r="C7556" s="44" t="n">
        <v>0</v>
      </c>
      <c r="D7556" s="44" t="n">
        <v>1</v>
      </c>
      <c r="E7556" s="38" t="n">
        <f aca="false">IFERROR(C7556/D7556,0)</f>
        <v>0</v>
      </c>
      <c r="F7556" s="45" t="n">
        <v>10</v>
      </c>
    </row>
    <row r="7557" customFormat="false" ht="15" hidden="false" customHeight="false" outlineLevel="0" collapsed="false">
      <c r="A7557" s="7" t="s">
        <v>8099</v>
      </c>
      <c r="B7557" s="7" t="s">
        <v>12339</v>
      </c>
      <c r="C7557" s="44" t="n">
        <v>0</v>
      </c>
      <c r="D7557" s="44" t="n">
        <v>1</v>
      </c>
      <c r="E7557" s="38" t="n">
        <f aca="false">IFERROR(C7557/D7557,0)</f>
        <v>0</v>
      </c>
      <c r="F7557" s="45" t="n">
        <v>26</v>
      </c>
    </row>
    <row r="7558" customFormat="false" ht="15" hidden="false" customHeight="false" outlineLevel="0" collapsed="false">
      <c r="A7558" s="7" t="s">
        <v>6569</v>
      </c>
      <c r="B7558" s="7" t="s">
        <v>12289</v>
      </c>
      <c r="C7558" s="44" t="n">
        <v>0</v>
      </c>
      <c r="D7558" s="44" t="n">
        <v>1</v>
      </c>
      <c r="E7558" s="38" t="n">
        <f aca="false">IFERROR(C7558/D7558,0)</f>
        <v>0</v>
      </c>
      <c r="F7558" s="45" t="n">
        <v>5</v>
      </c>
    </row>
    <row r="7559" customFormat="false" ht="15" hidden="false" customHeight="false" outlineLevel="0" collapsed="false">
      <c r="A7559" s="7" t="s">
        <v>6572</v>
      </c>
      <c r="B7559" s="7" t="s">
        <v>12280</v>
      </c>
      <c r="C7559" s="44" t="n">
        <v>0</v>
      </c>
      <c r="D7559" s="44" t="n">
        <v>1</v>
      </c>
      <c r="E7559" s="38" t="n">
        <f aca="false">IFERROR(C7559/D7559,0)</f>
        <v>0</v>
      </c>
      <c r="F7559" s="45" t="n">
        <v>1</v>
      </c>
    </row>
    <row r="7560" customFormat="false" ht="15" hidden="false" customHeight="false" outlineLevel="0" collapsed="false">
      <c r="A7560" s="7" t="s">
        <v>4016</v>
      </c>
      <c r="B7560" s="7" t="s">
        <v>12323</v>
      </c>
      <c r="C7560" s="44" t="n">
        <v>0</v>
      </c>
      <c r="D7560" s="44" t="n">
        <v>1</v>
      </c>
      <c r="E7560" s="38" t="n">
        <f aca="false">IFERROR(C7560/D7560,0)</f>
        <v>0</v>
      </c>
      <c r="F7560" s="45" t="n">
        <v>27</v>
      </c>
    </row>
    <row r="7561" customFormat="false" ht="15" hidden="false" customHeight="false" outlineLevel="0" collapsed="false">
      <c r="A7561" s="7" t="s">
        <v>8297</v>
      </c>
      <c r="B7561" s="7" t="s">
        <v>12284</v>
      </c>
      <c r="C7561" s="44" t="n">
        <v>0</v>
      </c>
      <c r="D7561" s="44" t="n">
        <v>1</v>
      </c>
      <c r="E7561" s="38" t="n">
        <f aca="false">IFERROR(C7561/D7561,0)</f>
        <v>0</v>
      </c>
      <c r="F7561" s="45" t="n">
        <v>51</v>
      </c>
    </row>
    <row r="7562" customFormat="false" ht="15" hidden="false" customHeight="false" outlineLevel="0" collapsed="false">
      <c r="A7562" s="7" t="s">
        <v>6573</v>
      </c>
      <c r="B7562" s="7" t="s">
        <v>12288</v>
      </c>
      <c r="C7562" s="44" t="n">
        <v>0</v>
      </c>
      <c r="D7562" s="44" t="n">
        <v>1</v>
      </c>
      <c r="E7562" s="38" t="n">
        <f aca="false">IFERROR(C7562/D7562,0)</f>
        <v>0</v>
      </c>
      <c r="F7562" s="45" t="n">
        <v>31</v>
      </c>
    </row>
    <row r="7563" customFormat="false" ht="15" hidden="false" customHeight="false" outlineLevel="0" collapsed="false">
      <c r="A7563" s="7" t="s">
        <v>2333</v>
      </c>
      <c r="B7563" s="7" t="s">
        <v>12337</v>
      </c>
      <c r="C7563" s="44" t="n">
        <v>0</v>
      </c>
      <c r="D7563" s="44" t="n">
        <v>1</v>
      </c>
      <c r="E7563" s="38" t="n">
        <f aca="false">IFERROR(C7563/D7563,0)</f>
        <v>0</v>
      </c>
      <c r="F7563" s="45" t="n">
        <v>21</v>
      </c>
    </row>
    <row r="7564" customFormat="false" ht="15" hidden="false" customHeight="false" outlineLevel="0" collapsed="false">
      <c r="A7564" s="7" t="s">
        <v>7570</v>
      </c>
      <c r="B7564" s="7" t="s">
        <v>12285</v>
      </c>
      <c r="C7564" s="44" t="n">
        <v>0</v>
      </c>
      <c r="D7564" s="44" t="n">
        <v>1</v>
      </c>
      <c r="E7564" s="38" t="n">
        <f aca="false">IFERROR(C7564/D7564,0)</f>
        <v>0</v>
      </c>
      <c r="F7564" s="45" t="n">
        <v>43</v>
      </c>
    </row>
    <row r="7565" customFormat="false" ht="15" hidden="false" customHeight="false" outlineLevel="0" collapsed="false">
      <c r="A7565" s="7" t="s">
        <v>6107</v>
      </c>
      <c r="B7565" s="7" t="s">
        <v>12284</v>
      </c>
      <c r="C7565" s="44" t="n">
        <v>0</v>
      </c>
      <c r="D7565" s="44" t="n">
        <v>1</v>
      </c>
      <c r="E7565" s="38" t="n">
        <f aca="false">IFERROR(C7565/D7565,0)</f>
        <v>0</v>
      </c>
      <c r="F7565" s="45" t="n">
        <v>11</v>
      </c>
    </row>
    <row r="7566" customFormat="false" ht="15" hidden="false" customHeight="false" outlineLevel="0" collapsed="false">
      <c r="A7566" s="7" t="s">
        <v>8107</v>
      </c>
      <c r="B7566" s="7" t="s">
        <v>12355</v>
      </c>
      <c r="C7566" s="44" t="n">
        <v>0</v>
      </c>
      <c r="D7566" s="44" t="n">
        <v>1</v>
      </c>
      <c r="E7566" s="38" t="n">
        <f aca="false">IFERROR(C7566/D7566,0)</f>
        <v>0</v>
      </c>
      <c r="F7566" s="45" t="n">
        <v>24</v>
      </c>
    </row>
    <row r="7567" customFormat="false" ht="15" hidden="false" customHeight="false" outlineLevel="0" collapsed="false">
      <c r="A7567" s="7" t="s">
        <v>7084</v>
      </c>
      <c r="B7567" s="7" t="s">
        <v>12284</v>
      </c>
      <c r="C7567" s="44" t="n">
        <v>0</v>
      </c>
      <c r="D7567" s="44" t="n">
        <v>1</v>
      </c>
      <c r="E7567" s="38" t="n">
        <f aca="false">IFERROR(C7567/D7567,0)</f>
        <v>0</v>
      </c>
      <c r="F7567" s="45" t="n">
        <v>25</v>
      </c>
    </row>
    <row r="7568" customFormat="false" ht="15" hidden="false" customHeight="false" outlineLevel="0" collapsed="false">
      <c r="A7568" s="7" t="s">
        <v>6110</v>
      </c>
      <c r="B7568" s="7" t="s">
        <v>12336</v>
      </c>
      <c r="C7568" s="44" t="n">
        <v>0</v>
      </c>
      <c r="D7568" s="44" t="n">
        <v>1</v>
      </c>
      <c r="E7568" s="38" t="n">
        <f aca="false">IFERROR(C7568/D7568,0)</f>
        <v>0</v>
      </c>
      <c r="F7568" s="45" t="n">
        <v>4</v>
      </c>
    </row>
    <row r="7569" customFormat="false" ht="15" hidden="false" customHeight="false" outlineLevel="0" collapsed="false">
      <c r="A7569" s="7" t="s">
        <v>5150</v>
      </c>
      <c r="B7569" s="7" t="s">
        <v>12288</v>
      </c>
      <c r="C7569" s="44" t="n">
        <v>0</v>
      </c>
      <c r="D7569" s="44" t="n">
        <v>1</v>
      </c>
      <c r="E7569" s="38" t="n">
        <f aca="false">IFERROR(C7569/D7569,0)</f>
        <v>0</v>
      </c>
      <c r="F7569" s="45" t="n">
        <v>44</v>
      </c>
    </row>
    <row r="7570" customFormat="false" ht="15" hidden="false" customHeight="false" outlineLevel="0" collapsed="false">
      <c r="A7570" s="7" t="s">
        <v>6576</v>
      </c>
      <c r="B7570" s="7" t="s">
        <v>12280</v>
      </c>
      <c r="C7570" s="44" t="n">
        <v>0</v>
      </c>
      <c r="D7570" s="44" t="n">
        <v>1</v>
      </c>
      <c r="E7570" s="38" t="n">
        <f aca="false">IFERROR(C7570/D7570,0)</f>
        <v>0</v>
      </c>
      <c r="F7570" s="45" t="n">
        <v>37</v>
      </c>
    </row>
    <row r="7571" customFormat="false" ht="15" hidden="false" customHeight="false" outlineLevel="0" collapsed="false">
      <c r="A7571" s="7" t="s">
        <v>6577</v>
      </c>
      <c r="B7571" s="7" t="s">
        <v>12280</v>
      </c>
      <c r="C7571" s="44" t="n">
        <v>0</v>
      </c>
      <c r="D7571" s="44" t="n">
        <v>1</v>
      </c>
      <c r="E7571" s="38" t="n">
        <f aca="false">IFERROR(C7571/D7571,0)</f>
        <v>0</v>
      </c>
      <c r="F7571" s="45" t="n">
        <v>6</v>
      </c>
    </row>
    <row r="7572" customFormat="false" ht="15" hidden="false" customHeight="false" outlineLevel="0" collapsed="false">
      <c r="A7572" s="7" t="s">
        <v>3111</v>
      </c>
      <c r="B7572" s="7" t="s">
        <v>12280</v>
      </c>
      <c r="C7572" s="44" t="n">
        <v>0</v>
      </c>
      <c r="D7572" s="44" t="n">
        <v>1</v>
      </c>
      <c r="E7572" s="38" t="n">
        <f aca="false">IFERROR(C7572/D7572,0)</f>
        <v>0</v>
      </c>
      <c r="F7572" s="45" t="n">
        <v>5</v>
      </c>
    </row>
    <row r="7573" customFormat="false" ht="15" hidden="false" customHeight="false" outlineLevel="0" collapsed="false">
      <c r="A7573" s="7" t="s">
        <v>8299</v>
      </c>
      <c r="B7573" s="7" t="s">
        <v>12280</v>
      </c>
      <c r="C7573" s="44" t="n">
        <v>0</v>
      </c>
      <c r="D7573" s="44" t="n">
        <v>1</v>
      </c>
      <c r="E7573" s="38" t="n">
        <f aca="false">IFERROR(C7573/D7573,0)</f>
        <v>0</v>
      </c>
      <c r="F7573" s="45" t="n">
        <v>8</v>
      </c>
    </row>
    <row r="7574" customFormat="false" ht="15" hidden="false" customHeight="false" outlineLevel="0" collapsed="false">
      <c r="A7574" s="7" t="s">
        <v>7574</v>
      </c>
      <c r="B7574" s="7" t="s">
        <v>12285</v>
      </c>
      <c r="C7574" s="44" t="n">
        <v>0</v>
      </c>
      <c r="D7574" s="44" t="n">
        <v>1</v>
      </c>
      <c r="E7574" s="38" t="n">
        <f aca="false">IFERROR(C7574/D7574,0)</f>
        <v>0</v>
      </c>
      <c r="F7574" s="45" t="n">
        <v>12</v>
      </c>
    </row>
    <row r="7575" customFormat="false" ht="15" hidden="false" customHeight="false" outlineLevel="0" collapsed="false">
      <c r="A7575" s="7" t="s">
        <v>3130</v>
      </c>
      <c r="B7575" s="7" t="s">
        <v>12312</v>
      </c>
      <c r="C7575" s="44" t="n">
        <v>0</v>
      </c>
      <c r="D7575" s="44" t="n">
        <v>1</v>
      </c>
      <c r="E7575" s="38" t="n">
        <f aca="false">IFERROR(C7575/D7575,0)</f>
        <v>0</v>
      </c>
      <c r="F7575" s="45" t="n">
        <v>29</v>
      </c>
    </row>
    <row r="7576" customFormat="false" ht="15" hidden="false" customHeight="false" outlineLevel="0" collapsed="false">
      <c r="A7576" s="7" t="s">
        <v>2366</v>
      </c>
      <c r="B7576" s="7" t="s">
        <v>12334</v>
      </c>
      <c r="C7576" s="44" t="n">
        <v>0</v>
      </c>
      <c r="D7576" s="44" t="n">
        <v>1</v>
      </c>
      <c r="E7576" s="38" t="n">
        <f aca="false">IFERROR(C7576/D7576,0)</f>
        <v>0</v>
      </c>
      <c r="F7576" s="45" t="n">
        <v>54</v>
      </c>
    </row>
    <row r="7577" customFormat="false" ht="15" hidden="false" customHeight="false" outlineLevel="0" collapsed="false">
      <c r="A7577" s="7" t="s">
        <v>8538</v>
      </c>
      <c r="B7577" s="7" t="s">
        <v>12285</v>
      </c>
      <c r="C7577" s="44" t="n">
        <v>0</v>
      </c>
      <c r="D7577" s="44" t="n">
        <v>1</v>
      </c>
      <c r="E7577" s="38" t="n">
        <f aca="false">IFERROR(C7577/D7577,0)</f>
        <v>0</v>
      </c>
      <c r="F7577" s="45" t="n">
        <v>13</v>
      </c>
    </row>
    <row r="7578" customFormat="false" ht="15" hidden="false" customHeight="false" outlineLevel="0" collapsed="false">
      <c r="A7578" s="7" t="s">
        <v>3790</v>
      </c>
      <c r="B7578" s="7" t="s">
        <v>12280</v>
      </c>
      <c r="C7578" s="44" t="n">
        <v>0</v>
      </c>
      <c r="D7578" s="44" t="n">
        <v>1</v>
      </c>
      <c r="E7578" s="38" t="n">
        <f aca="false">IFERROR(C7578/D7578,0)</f>
        <v>0</v>
      </c>
      <c r="F7578" s="45" t="n">
        <v>45</v>
      </c>
    </row>
    <row r="7579" customFormat="false" ht="15" hidden="false" customHeight="false" outlineLevel="0" collapsed="false">
      <c r="A7579" s="7" t="s">
        <v>7578</v>
      </c>
      <c r="B7579" s="7" t="s">
        <v>12288</v>
      </c>
      <c r="C7579" s="44" t="n">
        <v>0</v>
      </c>
      <c r="D7579" s="44" t="n">
        <v>1</v>
      </c>
      <c r="E7579" s="38" t="n">
        <f aca="false">IFERROR(C7579/D7579,0)</f>
        <v>0</v>
      </c>
      <c r="F7579" s="45" t="n">
        <v>47</v>
      </c>
    </row>
    <row r="7580" customFormat="false" ht="15" hidden="false" customHeight="false" outlineLevel="0" collapsed="false">
      <c r="A7580" s="7" t="s">
        <v>7092</v>
      </c>
      <c r="B7580" s="7" t="s">
        <v>12330</v>
      </c>
      <c r="C7580" s="44" t="n">
        <v>0</v>
      </c>
      <c r="D7580" s="44" t="n">
        <v>1</v>
      </c>
      <c r="E7580" s="38" t="n">
        <f aca="false">IFERROR(C7580/D7580,0)</f>
        <v>0</v>
      </c>
      <c r="F7580" s="45" t="n">
        <v>1</v>
      </c>
    </row>
    <row r="7581" customFormat="false" ht="15" hidden="false" customHeight="false" outlineLevel="0" collapsed="false">
      <c r="A7581" s="7" t="s">
        <v>5828</v>
      </c>
      <c r="B7581" s="7" t="s">
        <v>12313</v>
      </c>
      <c r="C7581" s="44" t="n">
        <v>0</v>
      </c>
      <c r="D7581" s="44" t="n">
        <v>1</v>
      </c>
      <c r="E7581" s="38" t="n">
        <f aca="false">IFERROR(C7581/D7581,0)</f>
        <v>0</v>
      </c>
      <c r="F7581" s="45" t="n">
        <v>5</v>
      </c>
    </row>
    <row r="7582" customFormat="false" ht="15" hidden="false" customHeight="false" outlineLevel="0" collapsed="false">
      <c r="A7582" s="7" t="s">
        <v>4733</v>
      </c>
      <c r="B7582" s="7" t="s">
        <v>12281</v>
      </c>
      <c r="C7582" s="44" t="n">
        <v>0</v>
      </c>
      <c r="D7582" s="44" t="n">
        <v>1</v>
      </c>
      <c r="E7582" s="38" t="n">
        <f aca="false">IFERROR(C7582/D7582,0)</f>
        <v>0</v>
      </c>
      <c r="F7582" s="45" t="n">
        <v>10</v>
      </c>
    </row>
    <row r="7583" customFormat="false" ht="15" hidden="false" customHeight="false" outlineLevel="0" collapsed="false">
      <c r="A7583" s="7" t="s">
        <v>7096</v>
      </c>
      <c r="B7583" s="7" t="s">
        <v>12285</v>
      </c>
      <c r="C7583" s="44" t="n">
        <v>0</v>
      </c>
      <c r="D7583" s="44" t="n">
        <v>1</v>
      </c>
      <c r="E7583" s="38" t="n">
        <f aca="false">IFERROR(C7583/D7583,0)</f>
        <v>0</v>
      </c>
      <c r="F7583" s="45" t="n">
        <v>25</v>
      </c>
    </row>
    <row r="7584" customFormat="false" ht="15" hidden="false" customHeight="false" outlineLevel="0" collapsed="false">
      <c r="A7584" s="7" t="s">
        <v>9173</v>
      </c>
      <c r="B7584" s="7" t="s">
        <v>12285</v>
      </c>
      <c r="C7584" s="44" t="n">
        <v>0</v>
      </c>
      <c r="D7584" s="44" t="n">
        <v>1</v>
      </c>
      <c r="E7584" s="38" t="n">
        <f aca="false">IFERROR(C7584/D7584,0)</f>
        <v>0</v>
      </c>
      <c r="F7584" s="45" t="n">
        <v>24</v>
      </c>
    </row>
    <row r="7585" customFormat="false" ht="15" hidden="false" customHeight="false" outlineLevel="0" collapsed="false">
      <c r="A7585" s="7" t="s">
        <v>5631</v>
      </c>
      <c r="B7585" s="7" t="s">
        <v>12280</v>
      </c>
      <c r="C7585" s="44" t="n">
        <v>0</v>
      </c>
      <c r="D7585" s="44" t="n">
        <v>1</v>
      </c>
      <c r="E7585" s="38" t="n">
        <f aca="false">IFERROR(C7585/D7585,0)</f>
        <v>0</v>
      </c>
      <c r="F7585" s="45" t="n">
        <v>25</v>
      </c>
    </row>
    <row r="7586" customFormat="false" ht="15" hidden="false" customHeight="false" outlineLevel="0" collapsed="false">
      <c r="A7586" s="7" t="s">
        <v>9176</v>
      </c>
      <c r="B7586" s="7" t="s">
        <v>12285</v>
      </c>
      <c r="C7586" s="44" t="n">
        <v>0</v>
      </c>
      <c r="D7586" s="44" t="n">
        <v>1</v>
      </c>
      <c r="E7586" s="38" t="n">
        <f aca="false">IFERROR(C7586/D7586,0)</f>
        <v>0</v>
      </c>
      <c r="F7586" s="45" t="n">
        <v>29</v>
      </c>
    </row>
    <row r="7587" customFormat="false" ht="15" hidden="false" customHeight="false" outlineLevel="0" collapsed="false">
      <c r="A7587" s="7" t="s">
        <v>5632</v>
      </c>
      <c r="B7587" s="7" t="s">
        <v>12285</v>
      </c>
      <c r="C7587" s="44" t="n">
        <v>0</v>
      </c>
      <c r="D7587" s="44" t="n">
        <v>1</v>
      </c>
      <c r="E7587" s="38" t="n">
        <f aca="false">IFERROR(C7587/D7587,0)</f>
        <v>0</v>
      </c>
      <c r="F7587" s="45" t="n">
        <v>29</v>
      </c>
    </row>
    <row r="7588" customFormat="false" ht="15" hidden="false" customHeight="false" outlineLevel="0" collapsed="false">
      <c r="A7588" s="7" t="s">
        <v>2346</v>
      </c>
      <c r="B7588" s="7" t="s">
        <v>12280</v>
      </c>
      <c r="C7588" s="44" t="n">
        <v>0</v>
      </c>
      <c r="D7588" s="44" t="n">
        <v>1</v>
      </c>
      <c r="E7588" s="38" t="n">
        <f aca="false">IFERROR(C7588/D7588,0)</f>
        <v>0</v>
      </c>
      <c r="F7588" s="45" t="n">
        <v>23</v>
      </c>
    </row>
    <row r="7589" customFormat="false" ht="15" hidden="false" customHeight="false" outlineLevel="0" collapsed="false">
      <c r="A7589" s="7" t="s">
        <v>9177</v>
      </c>
      <c r="B7589" s="7" t="s">
        <v>12280</v>
      </c>
      <c r="C7589" s="44" t="n">
        <v>0</v>
      </c>
      <c r="D7589" s="44" t="n">
        <v>1</v>
      </c>
      <c r="E7589" s="38" t="n">
        <f aca="false">IFERROR(C7589/D7589,0)</f>
        <v>0</v>
      </c>
      <c r="F7589" s="45" t="n">
        <v>14</v>
      </c>
    </row>
    <row r="7590" customFormat="false" ht="15" hidden="false" customHeight="false" outlineLevel="0" collapsed="false">
      <c r="A7590" s="7" t="s">
        <v>5191</v>
      </c>
      <c r="B7590" s="7" t="s">
        <v>12281</v>
      </c>
      <c r="C7590" s="44" t="n">
        <v>0</v>
      </c>
      <c r="D7590" s="44" t="n">
        <v>1</v>
      </c>
      <c r="E7590" s="38" t="n">
        <f aca="false">IFERROR(C7590/D7590,0)</f>
        <v>0</v>
      </c>
      <c r="F7590" s="45" t="n">
        <v>13</v>
      </c>
    </row>
    <row r="7591" customFormat="false" ht="15" hidden="false" customHeight="false" outlineLevel="0" collapsed="false">
      <c r="A7591" s="7" t="s">
        <v>4898</v>
      </c>
      <c r="B7591" s="7" t="s">
        <v>12309</v>
      </c>
      <c r="C7591" s="44" t="n">
        <v>0</v>
      </c>
      <c r="D7591" s="44" t="n">
        <v>1</v>
      </c>
      <c r="E7591" s="38" t="n">
        <f aca="false">IFERROR(C7591/D7591,0)</f>
        <v>0</v>
      </c>
      <c r="F7591" s="45" t="n">
        <v>16</v>
      </c>
    </row>
    <row r="7592" customFormat="false" ht="15" hidden="false" customHeight="false" outlineLevel="0" collapsed="false">
      <c r="A7592" s="7" t="s">
        <v>8310</v>
      </c>
      <c r="B7592" s="7" t="s">
        <v>12285</v>
      </c>
      <c r="C7592" s="44" t="n">
        <v>0</v>
      </c>
      <c r="D7592" s="44" t="n">
        <v>1</v>
      </c>
      <c r="E7592" s="38" t="n">
        <f aca="false">IFERROR(C7592/D7592,0)</f>
        <v>0</v>
      </c>
      <c r="F7592" s="45" t="n">
        <v>21</v>
      </c>
    </row>
    <row r="7593" customFormat="false" ht="15" hidden="false" customHeight="false" outlineLevel="0" collapsed="false">
      <c r="A7593" s="7" t="s">
        <v>7100</v>
      </c>
      <c r="B7593" s="7" t="s">
        <v>12285</v>
      </c>
      <c r="C7593" s="44" t="n">
        <v>0</v>
      </c>
      <c r="D7593" s="44" t="n">
        <v>1</v>
      </c>
      <c r="E7593" s="38" t="n">
        <f aca="false">IFERROR(C7593/D7593,0)</f>
        <v>0</v>
      </c>
      <c r="F7593" s="45" t="n">
        <v>11</v>
      </c>
    </row>
    <row r="7594" customFormat="false" ht="15" hidden="false" customHeight="false" outlineLevel="0" collapsed="false">
      <c r="A7594" s="7" t="s">
        <v>5639</v>
      </c>
      <c r="B7594" s="7" t="s">
        <v>12285</v>
      </c>
      <c r="C7594" s="44" t="n">
        <v>0</v>
      </c>
      <c r="D7594" s="44" t="n">
        <v>1</v>
      </c>
      <c r="E7594" s="38" t="n">
        <f aca="false">IFERROR(C7594/D7594,0)</f>
        <v>0</v>
      </c>
      <c r="F7594" s="45" t="n">
        <v>14</v>
      </c>
    </row>
    <row r="7595" customFormat="false" ht="15" hidden="false" customHeight="false" outlineLevel="0" collapsed="false">
      <c r="A7595" s="7" t="s">
        <v>5144</v>
      </c>
      <c r="B7595" s="7" t="s">
        <v>12280</v>
      </c>
      <c r="C7595" s="44" t="n">
        <v>0</v>
      </c>
      <c r="D7595" s="44" t="n">
        <v>1</v>
      </c>
      <c r="E7595" s="38" t="n">
        <f aca="false">IFERROR(C7595/D7595,0)</f>
        <v>0</v>
      </c>
      <c r="F7595" s="45" t="n">
        <v>9</v>
      </c>
    </row>
    <row r="7596" customFormat="false" ht="15" hidden="false" customHeight="false" outlineLevel="0" collapsed="false">
      <c r="A7596" s="7" t="s">
        <v>7586</v>
      </c>
      <c r="B7596" s="7" t="s">
        <v>12289</v>
      </c>
      <c r="C7596" s="44" t="n">
        <v>0</v>
      </c>
      <c r="D7596" s="44" t="n">
        <v>1</v>
      </c>
      <c r="E7596" s="38" t="n">
        <f aca="false">IFERROR(C7596/D7596,0)</f>
        <v>0</v>
      </c>
      <c r="F7596" s="45" t="n">
        <v>6</v>
      </c>
    </row>
    <row r="7597" customFormat="false" ht="15" hidden="false" customHeight="false" outlineLevel="0" collapsed="false">
      <c r="A7597" s="7" t="s">
        <v>5826</v>
      </c>
      <c r="B7597" s="7" t="s">
        <v>12296</v>
      </c>
      <c r="C7597" s="44" t="n">
        <v>0</v>
      </c>
      <c r="D7597" s="44" t="n">
        <v>1</v>
      </c>
      <c r="E7597" s="38" t="n">
        <f aca="false">IFERROR(C7597/D7597,0)</f>
        <v>0</v>
      </c>
      <c r="F7597" s="45" t="n">
        <v>11</v>
      </c>
    </row>
    <row r="7598" customFormat="false" ht="15" hidden="false" customHeight="false" outlineLevel="0" collapsed="false">
      <c r="A7598" s="7" t="s">
        <v>8313</v>
      </c>
      <c r="B7598" s="7" t="s">
        <v>12285</v>
      </c>
      <c r="C7598" s="44" t="n">
        <v>0</v>
      </c>
      <c r="D7598" s="44" t="n">
        <v>1</v>
      </c>
      <c r="E7598" s="38" t="n">
        <f aca="false">IFERROR(C7598/D7598,0)</f>
        <v>0</v>
      </c>
      <c r="F7598" s="45" t="n">
        <v>21</v>
      </c>
    </row>
    <row r="7599" customFormat="false" ht="15" hidden="false" customHeight="false" outlineLevel="0" collapsed="false">
      <c r="A7599" s="7" t="s">
        <v>6594</v>
      </c>
      <c r="B7599" s="7" t="s">
        <v>12280</v>
      </c>
      <c r="C7599" s="44" t="n">
        <v>0</v>
      </c>
      <c r="D7599" s="44" t="n">
        <v>1</v>
      </c>
      <c r="E7599" s="38" t="n">
        <f aca="false">IFERROR(C7599/D7599,0)</f>
        <v>0</v>
      </c>
      <c r="F7599" s="45" t="n">
        <v>8</v>
      </c>
    </row>
    <row r="7600" customFormat="false" ht="15" hidden="false" customHeight="false" outlineLevel="0" collapsed="false">
      <c r="A7600" s="7" t="s">
        <v>2530</v>
      </c>
      <c r="B7600" s="7" t="s">
        <v>12284</v>
      </c>
      <c r="C7600" s="44" t="n">
        <v>0</v>
      </c>
      <c r="D7600" s="44" t="n">
        <v>1</v>
      </c>
      <c r="E7600" s="38" t="n">
        <f aca="false">IFERROR(C7600/D7600,0)</f>
        <v>0</v>
      </c>
      <c r="F7600" s="45" t="n">
        <v>44</v>
      </c>
    </row>
    <row r="7601" customFormat="false" ht="15" hidden="false" customHeight="false" outlineLevel="0" collapsed="false">
      <c r="A7601" s="7" t="s">
        <v>8125</v>
      </c>
      <c r="B7601" s="7" t="s">
        <v>12284</v>
      </c>
      <c r="C7601" s="44" t="n">
        <v>0</v>
      </c>
      <c r="D7601" s="44" t="n">
        <v>1</v>
      </c>
      <c r="E7601" s="38" t="n">
        <f aca="false">IFERROR(C7601/D7601,0)</f>
        <v>0</v>
      </c>
      <c r="F7601" s="45" t="n">
        <v>15</v>
      </c>
    </row>
    <row r="7602" customFormat="false" ht="15" hidden="false" customHeight="false" outlineLevel="0" collapsed="false">
      <c r="A7602" s="7" t="s">
        <v>2693</v>
      </c>
      <c r="B7602" s="7" t="s">
        <v>12349</v>
      </c>
      <c r="C7602" s="44" t="n">
        <v>0</v>
      </c>
      <c r="D7602" s="44" t="n">
        <v>1</v>
      </c>
      <c r="E7602" s="38" t="n">
        <f aca="false">IFERROR(C7602/D7602,0)</f>
        <v>0</v>
      </c>
      <c r="F7602" s="45" t="n">
        <v>26</v>
      </c>
    </row>
    <row r="7603" customFormat="false" ht="15" hidden="false" customHeight="false" outlineLevel="0" collapsed="false">
      <c r="A7603" s="7" t="s">
        <v>3238</v>
      </c>
      <c r="B7603" s="7" t="s">
        <v>12323</v>
      </c>
      <c r="C7603" s="44" t="n">
        <v>0</v>
      </c>
      <c r="D7603" s="44" t="n">
        <v>1</v>
      </c>
      <c r="E7603" s="38" t="n">
        <f aca="false">IFERROR(C7603/D7603,0)</f>
        <v>0</v>
      </c>
      <c r="F7603" s="45" t="n">
        <v>5</v>
      </c>
    </row>
    <row r="7604" customFormat="false" ht="15" hidden="false" customHeight="false" outlineLevel="0" collapsed="false">
      <c r="A7604" s="7" t="s">
        <v>5124</v>
      </c>
      <c r="B7604" s="7" t="s">
        <v>12280</v>
      </c>
      <c r="C7604" s="44" t="n">
        <v>0</v>
      </c>
      <c r="D7604" s="44" t="n">
        <v>1</v>
      </c>
      <c r="E7604" s="38" t="n">
        <f aca="false">IFERROR(C7604/D7604,0)</f>
        <v>0</v>
      </c>
      <c r="F7604" s="45" t="n">
        <v>38</v>
      </c>
    </row>
    <row r="7605" customFormat="false" ht="15" hidden="false" customHeight="false" outlineLevel="0" collapsed="false">
      <c r="A7605" s="7" t="s">
        <v>3186</v>
      </c>
      <c r="B7605" s="7" t="s">
        <v>12297</v>
      </c>
      <c r="C7605" s="44" t="n">
        <v>0</v>
      </c>
      <c r="D7605" s="44" t="n">
        <v>1</v>
      </c>
      <c r="E7605" s="38" t="n">
        <f aca="false">IFERROR(C7605/D7605,0)</f>
        <v>0</v>
      </c>
      <c r="F7605" s="45" t="n">
        <v>61</v>
      </c>
    </row>
    <row r="7606" customFormat="false" ht="15" hidden="false" customHeight="false" outlineLevel="0" collapsed="false">
      <c r="A7606" s="7" t="s">
        <v>8131</v>
      </c>
      <c r="B7606" s="7" t="s">
        <v>12280</v>
      </c>
      <c r="C7606" s="44" t="n">
        <v>0</v>
      </c>
      <c r="D7606" s="44" t="n">
        <v>1</v>
      </c>
      <c r="E7606" s="38" t="n">
        <f aca="false">IFERROR(C7606/D7606,0)</f>
        <v>0</v>
      </c>
      <c r="F7606" s="45" t="n">
        <v>5</v>
      </c>
    </row>
    <row r="7607" customFormat="false" ht="15" hidden="false" customHeight="false" outlineLevel="0" collapsed="false">
      <c r="A7607" s="7" t="s">
        <v>4711</v>
      </c>
      <c r="B7607" s="7" t="s">
        <v>12281</v>
      </c>
      <c r="C7607" s="44" t="n">
        <v>0</v>
      </c>
      <c r="D7607" s="44" t="n">
        <v>1</v>
      </c>
      <c r="E7607" s="38" t="n">
        <f aca="false">IFERROR(C7607/D7607,0)</f>
        <v>0</v>
      </c>
      <c r="F7607" s="45" t="n">
        <v>11</v>
      </c>
    </row>
    <row r="7608" customFormat="false" ht="15" hidden="false" customHeight="false" outlineLevel="0" collapsed="false">
      <c r="A7608" s="7" t="s">
        <v>8132</v>
      </c>
      <c r="B7608" s="7" t="s">
        <v>12280</v>
      </c>
      <c r="C7608" s="44" t="n">
        <v>0</v>
      </c>
      <c r="D7608" s="44" t="n">
        <v>1</v>
      </c>
      <c r="E7608" s="38" t="n">
        <f aca="false">IFERROR(C7608/D7608,0)</f>
        <v>0</v>
      </c>
      <c r="F7608" s="45" t="n">
        <v>10</v>
      </c>
    </row>
    <row r="7609" customFormat="false" ht="15" hidden="false" customHeight="false" outlineLevel="0" collapsed="false">
      <c r="A7609" s="7" t="s">
        <v>2562</v>
      </c>
      <c r="B7609" s="7" t="s">
        <v>12285</v>
      </c>
      <c r="C7609" s="44" t="n">
        <v>0</v>
      </c>
      <c r="D7609" s="44" t="n">
        <v>1</v>
      </c>
      <c r="E7609" s="38" t="n">
        <f aca="false">IFERROR(C7609/D7609,0)</f>
        <v>0</v>
      </c>
      <c r="F7609" s="45" t="n">
        <v>10</v>
      </c>
    </row>
    <row r="7610" customFormat="false" ht="15" hidden="false" customHeight="false" outlineLevel="0" collapsed="false">
      <c r="A7610" s="7" t="s">
        <v>3780</v>
      </c>
      <c r="B7610" s="7" t="s">
        <v>12285</v>
      </c>
      <c r="C7610" s="44" t="n">
        <v>0</v>
      </c>
      <c r="D7610" s="44" t="n">
        <v>1</v>
      </c>
      <c r="E7610" s="38" t="n">
        <f aca="false">IFERROR(C7610/D7610,0)</f>
        <v>0</v>
      </c>
      <c r="F7610" s="45" t="n">
        <v>27</v>
      </c>
    </row>
    <row r="7611" customFormat="false" ht="15" hidden="false" customHeight="false" outlineLevel="0" collapsed="false">
      <c r="A7611" s="7" t="s">
        <v>8322</v>
      </c>
      <c r="B7611" s="7" t="s">
        <v>12295</v>
      </c>
      <c r="C7611" s="44" t="n">
        <v>0</v>
      </c>
      <c r="D7611" s="44" t="n">
        <v>1</v>
      </c>
      <c r="E7611" s="38" t="n">
        <f aca="false">IFERROR(C7611/D7611,0)</f>
        <v>0</v>
      </c>
      <c r="F7611" s="45" t="n">
        <v>1</v>
      </c>
    </row>
    <row r="7612" customFormat="false" ht="15" hidden="false" customHeight="false" outlineLevel="0" collapsed="false">
      <c r="A7612" s="7" t="s">
        <v>8138</v>
      </c>
      <c r="B7612" s="7" t="s">
        <v>12280</v>
      </c>
      <c r="C7612" s="44" t="n">
        <v>0</v>
      </c>
      <c r="D7612" s="44" t="n">
        <v>1</v>
      </c>
      <c r="E7612" s="38" t="n">
        <f aca="false">IFERROR(C7612/D7612,0)</f>
        <v>0</v>
      </c>
      <c r="F7612" s="45" t="n">
        <v>64</v>
      </c>
    </row>
    <row r="7613" customFormat="false" ht="15" hidden="false" customHeight="false" outlineLevel="0" collapsed="false">
      <c r="A7613" s="7" t="s">
        <v>3485</v>
      </c>
      <c r="B7613" s="7" t="s">
        <v>12313</v>
      </c>
      <c r="C7613" s="44" t="n">
        <v>0</v>
      </c>
      <c r="D7613" s="44" t="n">
        <v>1</v>
      </c>
      <c r="E7613" s="38" t="n">
        <f aca="false">IFERROR(C7613/D7613,0)</f>
        <v>0</v>
      </c>
      <c r="F7613" s="45" t="n">
        <v>8</v>
      </c>
    </row>
    <row r="7614" customFormat="false" ht="15" hidden="false" customHeight="false" outlineLevel="0" collapsed="false">
      <c r="A7614" s="7" t="s">
        <v>2731</v>
      </c>
      <c r="B7614" s="7" t="s">
        <v>12291</v>
      </c>
      <c r="C7614" s="44" t="n">
        <v>0</v>
      </c>
      <c r="D7614" s="44" t="n">
        <v>1</v>
      </c>
      <c r="E7614" s="38" t="n">
        <f aca="false">IFERROR(C7614/D7614,0)</f>
        <v>0</v>
      </c>
      <c r="F7614" s="45" t="n">
        <v>7</v>
      </c>
    </row>
    <row r="7615" customFormat="false" ht="15" hidden="false" customHeight="false" outlineLevel="0" collapsed="false">
      <c r="A7615" s="7" t="s">
        <v>7113</v>
      </c>
      <c r="B7615" s="7" t="s">
        <v>12291</v>
      </c>
      <c r="C7615" s="44" t="n">
        <v>0</v>
      </c>
      <c r="D7615" s="44" t="n">
        <v>1</v>
      </c>
      <c r="E7615" s="38" t="n">
        <f aca="false">IFERROR(C7615/D7615,0)</f>
        <v>0</v>
      </c>
      <c r="F7615" s="45" t="n">
        <v>19</v>
      </c>
    </row>
    <row r="7616" customFormat="false" ht="15" hidden="false" customHeight="false" outlineLevel="0" collapsed="false">
      <c r="A7616" s="7" t="s">
        <v>3148</v>
      </c>
      <c r="B7616" s="7" t="s">
        <v>12285</v>
      </c>
      <c r="C7616" s="44" t="n">
        <v>0</v>
      </c>
      <c r="D7616" s="44" t="n">
        <v>1</v>
      </c>
      <c r="E7616" s="38" t="n">
        <f aca="false">IFERROR(C7616/D7616,0)</f>
        <v>0</v>
      </c>
      <c r="F7616" s="45" t="n">
        <v>10</v>
      </c>
    </row>
    <row r="7617" customFormat="false" ht="15" hidden="false" customHeight="false" outlineLevel="0" collapsed="false">
      <c r="A7617" s="7" t="s">
        <v>3345</v>
      </c>
      <c r="B7617" s="7" t="s">
        <v>12281</v>
      </c>
      <c r="C7617" s="44" t="n">
        <v>0</v>
      </c>
      <c r="D7617" s="44" t="n">
        <v>1</v>
      </c>
      <c r="E7617" s="38" t="n">
        <f aca="false">IFERROR(C7617/D7617,0)</f>
        <v>0</v>
      </c>
      <c r="F7617" s="45" t="n">
        <v>12</v>
      </c>
    </row>
    <row r="7618" customFormat="false" ht="15" hidden="false" customHeight="false" outlineLevel="0" collapsed="false">
      <c r="A7618" s="7" t="s">
        <v>2475</v>
      </c>
      <c r="B7618" s="7" t="s">
        <v>12325</v>
      </c>
      <c r="C7618" s="44" t="n">
        <v>0</v>
      </c>
      <c r="D7618" s="44" t="n">
        <v>1</v>
      </c>
      <c r="E7618" s="38" t="n">
        <f aca="false">IFERROR(C7618/D7618,0)</f>
        <v>0</v>
      </c>
      <c r="F7618" s="45" t="n">
        <v>14</v>
      </c>
    </row>
    <row r="7619" customFormat="false" ht="15" hidden="false" customHeight="false" outlineLevel="0" collapsed="false">
      <c r="A7619" s="7" t="s">
        <v>2798</v>
      </c>
      <c r="B7619" s="7" t="s">
        <v>12287</v>
      </c>
      <c r="C7619" s="44" t="n">
        <v>0</v>
      </c>
      <c r="D7619" s="44" t="n">
        <v>1</v>
      </c>
      <c r="E7619" s="38" t="n">
        <f aca="false">IFERROR(C7619/D7619,0)</f>
        <v>0</v>
      </c>
      <c r="F7619" s="45" t="n">
        <v>24</v>
      </c>
    </row>
    <row r="7620" customFormat="false" ht="15" hidden="false" customHeight="false" outlineLevel="0" collapsed="false">
      <c r="A7620" s="7" t="s">
        <v>6036</v>
      </c>
      <c r="B7620" s="7" t="s">
        <v>12284</v>
      </c>
      <c r="C7620" s="44" t="n">
        <v>0</v>
      </c>
      <c r="D7620" s="44" t="n">
        <v>1</v>
      </c>
      <c r="E7620" s="38" t="n">
        <f aca="false">IFERROR(C7620/D7620,0)</f>
        <v>0</v>
      </c>
      <c r="F7620" s="45" t="n">
        <v>49</v>
      </c>
    </row>
    <row r="7621" customFormat="false" ht="15" hidden="false" customHeight="false" outlineLevel="0" collapsed="false">
      <c r="A7621" s="7" t="s">
        <v>4865</v>
      </c>
      <c r="B7621" s="7" t="s">
        <v>12280</v>
      </c>
      <c r="C7621" s="44" t="n">
        <v>0</v>
      </c>
      <c r="D7621" s="44" t="n">
        <v>1</v>
      </c>
      <c r="E7621" s="38" t="n">
        <f aca="false">IFERROR(C7621/D7621,0)</f>
        <v>0</v>
      </c>
      <c r="F7621" s="45" t="n">
        <v>19</v>
      </c>
    </row>
    <row r="7622" customFormat="false" ht="15" hidden="false" customHeight="false" outlineLevel="0" collapsed="false">
      <c r="A7622" s="7" t="s">
        <v>8404</v>
      </c>
      <c r="B7622" s="7" t="s">
        <v>12325</v>
      </c>
      <c r="C7622" s="44" t="n">
        <v>0</v>
      </c>
      <c r="D7622" s="44" t="n">
        <v>1</v>
      </c>
      <c r="E7622" s="38" t="n">
        <f aca="false">IFERROR(C7622/D7622,0)</f>
        <v>0</v>
      </c>
      <c r="F7622" s="45" t="n">
        <v>25</v>
      </c>
    </row>
    <row r="7623" customFormat="false" ht="15" hidden="false" customHeight="false" outlineLevel="0" collapsed="false">
      <c r="A7623" s="7" t="s">
        <v>4029</v>
      </c>
      <c r="B7623" s="7" t="s">
        <v>12283</v>
      </c>
      <c r="C7623" s="44" t="n">
        <v>0</v>
      </c>
      <c r="D7623" s="44" t="n">
        <v>1</v>
      </c>
      <c r="E7623" s="38" t="n">
        <f aca="false">IFERROR(C7623/D7623,0)</f>
        <v>0</v>
      </c>
      <c r="F7623" s="45" t="n">
        <v>23</v>
      </c>
    </row>
    <row r="7624" customFormat="false" ht="15" hidden="false" customHeight="false" outlineLevel="0" collapsed="false">
      <c r="A7624" s="7" t="s">
        <v>7251</v>
      </c>
      <c r="B7624" s="7" t="s">
        <v>12325</v>
      </c>
      <c r="C7624" s="44" t="n">
        <v>0</v>
      </c>
      <c r="D7624" s="44" t="n">
        <v>1</v>
      </c>
      <c r="E7624" s="38" t="n">
        <f aca="false">IFERROR(C7624/D7624,0)</f>
        <v>0</v>
      </c>
      <c r="F7624" s="45" t="n">
        <v>19</v>
      </c>
    </row>
    <row r="7625" customFormat="false" ht="15" hidden="false" customHeight="false" outlineLevel="0" collapsed="false">
      <c r="A7625" s="7" t="s">
        <v>7792</v>
      </c>
      <c r="B7625" s="7" t="s">
        <v>12297</v>
      </c>
      <c r="C7625" s="44" t="n">
        <v>0</v>
      </c>
      <c r="D7625" s="44" t="n">
        <v>1</v>
      </c>
      <c r="E7625" s="38" t="n">
        <f aca="false">IFERROR(C7625/D7625,0)</f>
        <v>0</v>
      </c>
      <c r="F7625" s="45" t="n">
        <v>50</v>
      </c>
    </row>
    <row r="7626" customFormat="false" ht="15" hidden="false" customHeight="false" outlineLevel="0" collapsed="false">
      <c r="A7626" s="7" t="s">
        <v>7097</v>
      </c>
      <c r="B7626" s="7" t="s">
        <v>12281</v>
      </c>
      <c r="C7626" s="44" t="n">
        <v>0</v>
      </c>
      <c r="D7626" s="44" t="n">
        <v>1</v>
      </c>
      <c r="E7626" s="38" t="n">
        <f aca="false">IFERROR(C7626/D7626,0)</f>
        <v>0</v>
      </c>
      <c r="F7626" s="45" t="n">
        <v>8</v>
      </c>
    </row>
    <row r="7627" customFormat="false" ht="15" hidden="false" customHeight="false" outlineLevel="0" collapsed="false">
      <c r="A7627" s="7" t="s">
        <v>9170</v>
      </c>
      <c r="B7627" s="7" t="s">
        <v>12280</v>
      </c>
      <c r="C7627" s="44" t="n">
        <v>0</v>
      </c>
      <c r="D7627" s="44" t="n">
        <v>1</v>
      </c>
      <c r="E7627" s="38" t="n">
        <f aca="false">IFERROR(C7627/D7627,0)</f>
        <v>0</v>
      </c>
      <c r="F7627" s="45" t="n">
        <v>36</v>
      </c>
    </row>
    <row r="7628" customFormat="false" ht="15" hidden="false" customHeight="false" outlineLevel="0" collapsed="false">
      <c r="A7628" s="7" t="s">
        <v>7082</v>
      </c>
      <c r="B7628" s="7" t="s">
        <v>12358</v>
      </c>
      <c r="C7628" s="44" t="n">
        <v>0</v>
      </c>
      <c r="D7628" s="44" t="n">
        <v>1</v>
      </c>
      <c r="E7628" s="38" t="n">
        <f aca="false">IFERROR(C7628/D7628,0)</f>
        <v>0</v>
      </c>
      <c r="F7628" s="45" t="n">
        <v>38</v>
      </c>
    </row>
    <row r="7629" customFormat="false" ht="15" hidden="false" customHeight="false" outlineLevel="0" collapsed="false">
      <c r="A7629" s="7" t="s">
        <v>8412</v>
      </c>
      <c r="B7629" s="7" t="s">
        <v>12283</v>
      </c>
      <c r="C7629" s="44" t="n">
        <v>0</v>
      </c>
      <c r="D7629" s="44" t="n">
        <v>1</v>
      </c>
      <c r="E7629" s="38" t="n">
        <f aca="false">IFERROR(C7629/D7629,0)</f>
        <v>0</v>
      </c>
      <c r="F7629" s="45" t="n">
        <v>57</v>
      </c>
    </row>
    <row r="7630" customFormat="false" ht="15" hidden="false" customHeight="false" outlineLevel="0" collapsed="false">
      <c r="A7630" s="7" t="s">
        <v>2928</v>
      </c>
      <c r="B7630" s="7" t="s">
        <v>12287</v>
      </c>
      <c r="C7630" s="44" t="n">
        <v>0</v>
      </c>
      <c r="D7630" s="44" t="n">
        <v>1</v>
      </c>
      <c r="E7630" s="38" t="n">
        <f aca="false">IFERROR(C7630/D7630,0)</f>
        <v>0</v>
      </c>
      <c r="F7630" s="45" t="n">
        <v>19</v>
      </c>
    </row>
    <row r="7631" customFormat="false" ht="15" hidden="false" customHeight="false" outlineLevel="0" collapsed="false">
      <c r="A7631" s="7" t="s">
        <v>6557</v>
      </c>
      <c r="B7631" s="7" t="s">
        <v>12285</v>
      </c>
      <c r="C7631" s="44" t="n">
        <v>0</v>
      </c>
      <c r="D7631" s="44" t="n">
        <v>1</v>
      </c>
      <c r="E7631" s="38" t="n">
        <f aca="false">IFERROR(C7631/D7631,0)</f>
        <v>0</v>
      </c>
      <c r="F7631" s="45" t="n">
        <v>48</v>
      </c>
    </row>
    <row r="7632" customFormat="false" ht="15" hidden="false" customHeight="false" outlineLevel="0" collapsed="false">
      <c r="A7632" s="7" t="s">
        <v>7079</v>
      </c>
      <c r="B7632" s="7" t="s">
        <v>12285</v>
      </c>
      <c r="C7632" s="44" t="n">
        <v>0</v>
      </c>
      <c r="D7632" s="44" t="n">
        <v>1</v>
      </c>
      <c r="E7632" s="38" t="n">
        <f aca="false">IFERROR(C7632/D7632,0)</f>
        <v>0</v>
      </c>
      <c r="F7632" s="45" t="n">
        <v>13</v>
      </c>
    </row>
    <row r="7633" customFormat="false" ht="15" hidden="false" customHeight="false" outlineLevel="0" collapsed="false">
      <c r="A7633" s="7" t="s">
        <v>2314</v>
      </c>
      <c r="B7633" s="7" t="s">
        <v>12325</v>
      </c>
      <c r="C7633" s="44" t="n">
        <v>0</v>
      </c>
      <c r="D7633" s="44" t="n">
        <v>1</v>
      </c>
      <c r="E7633" s="38" t="n">
        <f aca="false">IFERROR(C7633/D7633,0)</f>
        <v>0</v>
      </c>
      <c r="F7633" s="45" t="n">
        <v>24</v>
      </c>
    </row>
    <row r="7634" customFormat="false" ht="15" hidden="false" customHeight="false" outlineLevel="0" collapsed="false">
      <c r="A7634" s="7" t="s">
        <v>9148</v>
      </c>
      <c r="B7634" s="7" t="s">
        <v>12285</v>
      </c>
      <c r="C7634" s="44" t="n">
        <v>0</v>
      </c>
      <c r="D7634" s="44" t="n">
        <v>1</v>
      </c>
      <c r="E7634" s="38" t="n">
        <f aca="false">IFERROR(C7634/D7634,0)</f>
        <v>0</v>
      </c>
      <c r="F7634" s="45" t="n">
        <v>26</v>
      </c>
    </row>
    <row r="7635" customFormat="false" ht="15" hidden="false" customHeight="false" outlineLevel="0" collapsed="false">
      <c r="A7635" s="7" t="s">
        <v>7788</v>
      </c>
      <c r="B7635" s="7" t="s">
        <v>12280</v>
      </c>
      <c r="C7635" s="44" t="n">
        <v>0</v>
      </c>
      <c r="D7635" s="44" t="n">
        <v>1</v>
      </c>
      <c r="E7635" s="38" t="n">
        <f aca="false">IFERROR(C7635/D7635,0)</f>
        <v>0</v>
      </c>
      <c r="F7635" s="45" t="n">
        <v>30</v>
      </c>
    </row>
    <row r="7636" customFormat="false" ht="15" hidden="false" customHeight="false" outlineLevel="0" collapsed="false">
      <c r="A7636" s="7" t="s">
        <v>5623</v>
      </c>
      <c r="B7636" s="7" t="s">
        <v>12285</v>
      </c>
      <c r="C7636" s="44" t="n">
        <v>0</v>
      </c>
      <c r="D7636" s="44" t="n">
        <v>1</v>
      </c>
      <c r="E7636" s="38" t="n">
        <f aca="false">IFERROR(C7636/D7636,0)</f>
        <v>0</v>
      </c>
      <c r="F7636" s="45" t="n">
        <v>14</v>
      </c>
    </row>
    <row r="7637" customFormat="false" ht="15" hidden="false" customHeight="false" outlineLevel="0" collapsed="false">
      <c r="A7637" s="7" t="s">
        <v>2573</v>
      </c>
      <c r="B7637" s="7" t="s">
        <v>12325</v>
      </c>
      <c r="C7637" s="44" t="n">
        <v>0</v>
      </c>
      <c r="D7637" s="44" t="n">
        <v>1</v>
      </c>
      <c r="E7637" s="38" t="n">
        <f aca="false">IFERROR(C7637/D7637,0)</f>
        <v>0</v>
      </c>
      <c r="F7637" s="45" t="n">
        <v>24</v>
      </c>
    </row>
    <row r="7638" customFormat="false" ht="15" hidden="false" customHeight="false" outlineLevel="0" collapsed="false">
      <c r="A7638" s="7" t="s">
        <v>7791</v>
      </c>
      <c r="B7638" s="7" t="s">
        <v>12408</v>
      </c>
      <c r="C7638" s="44" t="n">
        <v>0</v>
      </c>
      <c r="D7638" s="44" t="n">
        <v>1</v>
      </c>
      <c r="E7638" s="38" t="n">
        <f aca="false">IFERROR(C7638/D7638,0)</f>
        <v>0</v>
      </c>
      <c r="F7638" s="45" t="n">
        <v>10</v>
      </c>
    </row>
    <row r="7639" customFormat="false" ht="15" hidden="false" customHeight="false" outlineLevel="0" collapsed="false">
      <c r="A7639" s="7" t="s">
        <v>7146</v>
      </c>
      <c r="B7639" s="7" t="s">
        <v>12285</v>
      </c>
      <c r="C7639" s="44" t="n">
        <v>0</v>
      </c>
      <c r="D7639" s="44" t="n">
        <v>1</v>
      </c>
      <c r="E7639" s="38" t="n">
        <f aca="false">IFERROR(C7639/D7639,0)</f>
        <v>0</v>
      </c>
      <c r="F7639" s="45" t="n">
        <v>7</v>
      </c>
    </row>
    <row r="7640" customFormat="false" ht="15" hidden="false" customHeight="false" outlineLevel="0" collapsed="false">
      <c r="A7640" s="7" t="s">
        <v>2409</v>
      </c>
      <c r="B7640" s="7" t="s">
        <v>12338</v>
      </c>
      <c r="C7640" s="44" t="n">
        <v>0</v>
      </c>
      <c r="D7640" s="44" t="n">
        <v>1</v>
      </c>
      <c r="E7640" s="38" t="n">
        <f aca="false">IFERROR(C7640/D7640,0)</f>
        <v>0</v>
      </c>
      <c r="F7640" s="45" t="n">
        <v>46</v>
      </c>
    </row>
    <row r="7641" customFormat="false" ht="15" hidden="false" customHeight="false" outlineLevel="0" collapsed="false">
      <c r="A7641" s="7" t="s">
        <v>7186</v>
      </c>
      <c r="B7641" s="7" t="s">
        <v>12280</v>
      </c>
      <c r="C7641" s="44" t="n">
        <v>0</v>
      </c>
      <c r="D7641" s="44" t="n">
        <v>1</v>
      </c>
      <c r="E7641" s="38" t="n">
        <f aca="false">IFERROR(C7641/D7641,0)</f>
        <v>0</v>
      </c>
      <c r="F7641" s="45" t="n">
        <v>24</v>
      </c>
    </row>
    <row r="7642" customFormat="false" ht="15" hidden="false" customHeight="false" outlineLevel="0" collapsed="false">
      <c r="A7642" s="7" t="s">
        <v>3308</v>
      </c>
      <c r="B7642" s="7" t="s">
        <v>12282</v>
      </c>
      <c r="C7642" s="44" t="n">
        <v>0</v>
      </c>
      <c r="D7642" s="44" t="n">
        <v>1</v>
      </c>
      <c r="E7642" s="38" t="n">
        <f aca="false">IFERROR(C7642/D7642,0)</f>
        <v>0</v>
      </c>
      <c r="F7642" s="45" t="n">
        <v>19</v>
      </c>
    </row>
    <row r="7643" customFormat="false" ht="15" hidden="false" customHeight="false" outlineLevel="0" collapsed="false">
      <c r="A7643" s="7" t="s">
        <v>4277</v>
      </c>
      <c r="B7643" s="7" t="s">
        <v>12325</v>
      </c>
      <c r="C7643" s="44" t="n">
        <v>0</v>
      </c>
      <c r="D7643" s="44" t="n">
        <v>1</v>
      </c>
      <c r="E7643" s="38" t="n">
        <f aca="false">IFERROR(C7643/D7643,0)</f>
        <v>0</v>
      </c>
      <c r="F7643" s="45" t="n">
        <v>34</v>
      </c>
    </row>
    <row r="7644" customFormat="false" ht="15" hidden="false" customHeight="false" outlineLevel="0" collapsed="false">
      <c r="A7644" s="7" t="s">
        <v>7200</v>
      </c>
      <c r="B7644" s="7" t="s">
        <v>12285</v>
      </c>
      <c r="C7644" s="44" t="n">
        <v>0</v>
      </c>
      <c r="D7644" s="44" t="n">
        <v>1</v>
      </c>
      <c r="E7644" s="38" t="n">
        <f aca="false">IFERROR(C7644/D7644,0)</f>
        <v>0</v>
      </c>
      <c r="F7644" s="45" t="n">
        <v>23</v>
      </c>
    </row>
    <row r="7645" customFormat="false" ht="15" hidden="false" customHeight="false" outlineLevel="0" collapsed="false">
      <c r="A7645" s="7" t="s">
        <v>2566</v>
      </c>
      <c r="B7645" s="7" t="s">
        <v>12325</v>
      </c>
      <c r="C7645" s="44" t="n">
        <v>0</v>
      </c>
      <c r="D7645" s="44" t="n">
        <v>1</v>
      </c>
      <c r="E7645" s="38" t="n">
        <f aca="false">IFERROR(C7645/D7645,0)</f>
        <v>0</v>
      </c>
      <c r="F7645" s="45" t="n">
        <v>28</v>
      </c>
    </row>
    <row r="7646" customFormat="false" ht="15" hidden="false" customHeight="false" outlineLevel="0" collapsed="false">
      <c r="A7646" s="7" t="s">
        <v>2539</v>
      </c>
      <c r="B7646" s="7" t="s">
        <v>12348</v>
      </c>
      <c r="C7646" s="44" t="n">
        <v>0</v>
      </c>
      <c r="D7646" s="44" t="n">
        <v>1</v>
      </c>
      <c r="E7646" s="38" t="n">
        <f aca="false">IFERROR(C7646/D7646,0)</f>
        <v>0</v>
      </c>
      <c r="F7646" s="45" t="n">
        <v>52</v>
      </c>
    </row>
    <row r="7647" customFormat="false" ht="15" hidden="false" customHeight="false" outlineLevel="0" collapsed="false">
      <c r="A7647" s="7" t="s">
        <v>6501</v>
      </c>
      <c r="B7647" s="7" t="s">
        <v>12284</v>
      </c>
      <c r="C7647" s="44" t="n">
        <v>0</v>
      </c>
      <c r="D7647" s="44" t="n">
        <v>1</v>
      </c>
      <c r="E7647" s="38" t="n">
        <f aca="false">IFERROR(C7647/D7647,0)</f>
        <v>0</v>
      </c>
      <c r="F7647" s="45" t="n">
        <v>66</v>
      </c>
    </row>
    <row r="7648" customFormat="false" ht="15" hidden="false" customHeight="false" outlineLevel="0" collapsed="false">
      <c r="A7648" s="7" t="s">
        <v>7068</v>
      </c>
      <c r="B7648" s="7" t="s">
        <v>12285</v>
      </c>
      <c r="C7648" s="44" t="n">
        <v>0</v>
      </c>
      <c r="D7648" s="44" t="n">
        <v>1</v>
      </c>
      <c r="E7648" s="38" t="n">
        <f aca="false">IFERROR(C7648/D7648,0)</f>
        <v>0</v>
      </c>
      <c r="F7648" s="45" t="n">
        <v>6</v>
      </c>
    </row>
    <row r="7649" customFormat="false" ht="15" hidden="false" customHeight="false" outlineLevel="0" collapsed="false">
      <c r="A7649" s="7" t="s">
        <v>6787</v>
      </c>
      <c r="B7649" s="7" t="s">
        <v>12285</v>
      </c>
      <c r="C7649" s="44" t="n">
        <v>0</v>
      </c>
      <c r="D7649" s="44" t="n">
        <v>1</v>
      </c>
      <c r="E7649" s="38" t="n">
        <f aca="false">IFERROR(C7649/D7649,0)</f>
        <v>0</v>
      </c>
      <c r="F7649" s="45" t="n">
        <v>10</v>
      </c>
    </row>
    <row r="7650" customFormat="false" ht="15" hidden="false" customHeight="false" outlineLevel="0" collapsed="false">
      <c r="A7650" s="7" t="s">
        <v>5806</v>
      </c>
      <c r="B7650" s="7" t="s">
        <v>12284</v>
      </c>
      <c r="C7650" s="44" t="n">
        <v>0</v>
      </c>
      <c r="D7650" s="44" t="n">
        <v>1</v>
      </c>
      <c r="E7650" s="38" t="n">
        <f aca="false">IFERROR(C7650/D7650,0)</f>
        <v>0</v>
      </c>
      <c r="F7650" s="45" t="n">
        <v>62</v>
      </c>
    </row>
    <row r="7651" customFormat="false" ht="15" hidden="false" customHeight="false" outlineLevel="0" collapsed="false">
      <c r="A7651" s="7" t="s">
        <v>4908</v>
      </c>
      <c r="B7651" s="7" t="s">
        <v>12280</v>
      </c>
      <c r="C7651" s="44" t="n">
        <v>0</v>
      </c>
      <c r="D7651" s="44" t="n">
        <v>1</v>
      </c>
      <c r="E7651" s="38" t="n">
        <f aca="false">IFERROR(C7651/D7651,0)</f>
        <v>0</v>
      </c>
      <c r="F7651" s="45" t="n">
        <v>30</v>
      </c>
    </row>
    <row r="7652" customFormat="false" ht="15" hidden="false" customHeight="false" outlineLevel="0" collapsed="false">
      <c r="A7652" s="7" t="s">
        <v>8454</v>
      </c>
      <c r="B7652" s="7" t="s">
        <v>12280</v>
      </c>
      <c r="C7652" s="44" t="n">
        <v>0</v>
      </c>
      <c r="D7652" s="44" t="n">
        <v>1</v>
      </c>
      <c r="E7652" s="38" t="n">
        <f aca="false">IFERROR(C7652/D7652,0)</f>
        <v>0</v>
      </c>
      <c r="F7652" s="45" t="n">
        <v>27</v>
      </c>
    </row>
    <row r="7653" customFormat="false" ht="15" hidden="false" customHeight="false" outlineLevel="0" collapsed="false">
      <c r="A7653" s="7" t="s">
        <v>7787</v>
      </c>
      <c r="B7653" s="7" t="s">
        <v>12313</v>
      </c>
      <c r="C7653" s="44" t="n">
        <v>0</v>
      </c>
      <c r="D7653" s="44" t="n">
        <v>1</v>
      </c>
      <c r="E7653" s="38" t="n">
        <f aca="false">IFERROR(C7653/D7653,0)</f>
        <v>0</v>
      </c>
      <c r="F7653" s="45" t="n">
        <v>17</v>
      </c>
    </row>
    <row r="7654" customFormat="false" ht="15" hidden="false" customHeight="false" outlineLevel="0" collapsed="false">
      <c r="A7654" s="7" t="s">
        <v>3950</v>
      </c>
      <c r="B7654" s="7" t="s">
        <v>12317</v>
      </c>
      <c r="C7654" s="44" t="n">
        <v>0</v>
      </c>
      <c r="D7654" s="44" t="n">
        <v>1</v>
      </c>
      <c r="E7654" s="38" t="n">
        <f aca="false">IFERROR(C7654/D7654,0)</f>
        <v>0</v>
      </c>
      <c r="F7654" s="45" t="n">
        <v>22</v>
      </c>
    </row>
    <row r="7655" customFormat="false" ht="15" hidden="false" customHeight="false" outlineLevel="0" collapsed="false">
      <c r="A7655" s="7" t="s">
        <v>3114</v>
      </c>
      <c r="B7655" s="7" t="s">
        <v>12281</v>
      </c>
      <c r="C7655" s="44" t="n">
        <v>0</v>
      </c>
      <c r="D7655" s="44" t="n">
        <v>1</v>
      </c>
      <c r="E7655" s="38" t="n">
        <f aca="false">IFERROR(C7655/D7655,0)</f>
        <v>0</v>
      </c>
      <c r="F7655" s="45" t="n">
        <v>16</v>
      </c>
    </row>
    <row r="7656" customFormat="false" ht="15" hidden="false" customHeight="false" outlineLevel="0" collapsed="false">
      <c r="A7656" s="7" t="s">
        <v>4618</v>
      </c>
      <c r="B7656" s="7" t="s">
        <v>12358</v>
      </c>
      <c r="C7656" s="44" t="n">
        <v>0</v>
      </c>
      <c r="D7656" s="44" t="n">
        <v>1</v>
      </c>
      <c r="E7656" s="38" t="n">
        <f aca="false">IFERROR(C7656/D7656,0)</f>
        <v>0</v>
      </c>
      <c r="F7656" s="45" t="n">
        <v>21</v>
      </c>
    </row>
    <row r="7657" customFormat="false" ht="15" hidden="false" customHeight="false" outlineLevel="0" collapsed="false">
      <c r="A7657" s="7" t="s">
        <v>8458</v>
      </c>
      <c r="B7657" s="7" t="s">
        <v>12284</v>
      </c>
      <c r="C7657" s="44" t="n">
        <v>0</v>
      </c>
      <c r="D7657" s="44" t="n">
        <v>1</v>
      </c>
      <c r="E7657" s="38" t="n">
        <f aca="false">IFERROR(C7657/D7657,0)</f>
        <v>0</v>
      </c>
      <c r="F7657" s="45" t="n">
        <v>10</v>
      </c>
    </row>
    <row r="7658" customFormat="false" ht="15" hidden="false" customHeight="false" outlineLevel="0" collapsed="false">
      <c r="A7658" s="7" t="s">
        <v>8892</v>
      </c>
      <c r="B7658" s="7" t="s">
        <v>12285</v>
      </c>
      <c r="C7658" s="44" t="n">
        <v>0</v>
      </c>
      <c r="D7658" s="44" t="n">
        <v>1</v>
      </c>
      <c r="E7658" s="38" t="n">
        <f aca="false">IFERROR(C7658/D7658,0)</f>
        <v>0</v>
      </c>
      <c r="F7658" s="45" t="n">
        <v>12</v>
      </c>
    </row>
    <row r="7659" customFormat="false" ht="15" hidden="false" customHeight="false" outlineLevel="0" collapsed="false">
      <c r="A7659" s="7" t="s">
        <v>9147</v>
      </c>
      <c r="B7659" s="7" t="s">
        <v>12285</v>
      </c>
      <c r="C7659" s="44" t="n">
        <v>0</v>
      </c>
      <c r="D7659" s="44" t="n">
        <v>1</v>
      </c>
      <c r="E7659" s="38" t="n">
        <f aca="false">IFERROR(C7659/D7659,0)</f>
        <v>0</v>
      </c>
      <c r="F7659" s="45" t="n">
        <v>15</v>
      </c>
    </row>
    <row r="7660" customFormat="false" ht="15" hidden="false" customHeight="false" outlineLevel="0" collapsed="false">
      <c r="A7660" s="7" t="s">
        <v>8082</v>
      </c>
      <c r="B7660" s="7" t="s">
        <v>12285</v>
      </c>
      <c r="C7660" s="44" t="n">
        <v>0</v>
      </c>
      <c r="D7660" s="44" t="n">
        <v>1</v>
      </c>
      <c r="E7660" s="38" t="n">
        <f aca="false">IFERROR(C7660/D7660,0)</f>
        <v>0</v>
      </c>
      <c r="F7660" s="45" t="n">
        <v>17</v>
      </c>
    </row>
    <row r="7661" customFormat="false" ht="15" hidden="false" customHeight="false" outlineLevel="0" collapsed="false">
      <c r="A7661" s="7" t="s">
        <v>7057</v>
      </c>
      <c r="B7661" s="7" t="s">
        <v>12280</v>
      </c>
      <c r="C7661" s="44" t="n">
        <v>0</v>
      </c>
      <c r="D7661" s="44" t="n">
        <v>1</v>
      </c>
      <c r="E7661" s="38" t="n">
        <f aca="false">IFERROR(C7661/D7661,0)</f>
        <v>0</v>
      </c>
      <c r="F7661" s="45" t="n">
        <v>24</v>
      </c>
    </row>
    <row r="7662" customFormat="false" ht="15" hidden="false" customHeight="false" outlineLevel="0" collapsed="false">
      <c r="A7662" s="7" t="s">
        <v>3798</v>
      </c>
      <c r="B7662" s="7" t="s">
        <v>12385</v>
      </c>
      <c r="C7662" s="44" t="n">
        <v>0</v>
      </c>
      <c r="D7662" s="44" t="n">
        <v>1</v>
      </c>
      <c r="E7662" s="38" t="n">
        <f aca="false">IFERROR(C7662/D7662,0)</f>
        <v>0</v>
      </c>
      <c r="F7662" s="45" t="n">
        <v>24</v>
      </c>
    </row>
    <row r="7663" customFormat="false" ht="15" hidden="false" customHeight="false" outlineLevel="0" collapsed="false">
      <c r="A7663" s="7" t="s">
        <v>5821</v>
      </c>
      <c r="B7663" s="7" t="s">
        <v>12280</v>
      </c>
      <c r="C7663" s="44" t="n">
        <v>0</v>
      </c>
      <c r="D7663" s="44" t="n">
        <v>1</v>
      </c>
      <c r="E7663" s="38" t="n">
        <f aca="false">IFERROR(C7663/D7663,0)</f>
        <v>0</v>
      </c>
      <c r="F7663" s="45" t="n">
        <v>4</v>
      </c>
    </row>
    <row r="7664" customFormat="false" ht="15" hidden="false" customHeight="false" outlineLevel="0" collapsed="false">
      <c r="A7664" s="7" t="s">
        <v>2314</v>
      </c>
      <c r="B7664" s="7" t="s">
        <v>12379</v>
      </c>
      <c r="C7664" s="44" t="n">
        <v>0</v>
      </c>
      <c r="D7664" s="44" t="n">
        <v>1</v>
      </c>
      <c r="E7664" s="38" t="n">
        <f aca="false">IFERROR(C7664/D7664,0)</f>
        <v>0</v>
      </c>
      <c r="F7664" s="45" t="n">
        <v>33</v>
      </c>
    </row>
    <row r="7665" customFormat="false" ht="15" hidden="false" customHeight="false" outlineLevel="0" collapsed="false">
      <c r="A7665" s="7" t="s">
        <v>2314</v>
      </c>
      <c r="B7665" s="7" t="s">
        <v>12359</v>
      </c>
      <c r="C7665" s="44" t="n">
        <v>0</v>
      </c>
      <c r="D7665" s="44" t="n">
        <v>1</v>
      </c>
      <c r="E7665" s="38" t="n">
        <f aca="false">IFERROR(C7665/D7665,0)</f>
        <v>0</v>
      </c>
      <c r="F7665" s="45" t="n">
        <v>37</v>
      </c>
    </row>
    <row r="7666" customFormat="false" ht="15" hidden="false" customHeight="false" outlineLevel="0" collapsed="false">
      <c r="A7666" s="7" t="s">
        <v>9146</v>
      </c>
      <c r="B7666" s="7" t="s">
        <v>12280</v>
      </c>
      <c r="C7666" s="44" t="n">
        <v>0</v>
      </c>
      <c r="D7666" s="44" t="n">
        <v>1</v>
      </c>
      <c r="E7666" s="38" t="n">
        <f aca="false">IFERROR(C7666/D7666,0)</f>
        <v>0</v>
      </c>
      <c r="F7666" s="45" t="n">
        <v>24</v>
      </c>
    </row>
    <row r="7667" customFormat="false" ht="15" hidden="false" customHeight="false" outlineLevel="0" collapsed="false">
      <c r="A7667" s="7" t="s">
        <v>2320</v>
      </c>
      <c r="B7667" s="7" t="s">
        <v>12293</v>
      </c>
      <c r="C7667" s="44" t="n">
        <v>0</v>
      </c>
      <c r="D7667" s="44" t="n">
        <v>1</v>
      </c>
      <c r="E7667" s="38" t="n">
        <f aca="false">IFERROR(C7667/D7667,0)</f>
        <v>0</v>
      </c>
      <c r="F7667" s="45" t="n">
        <v>6</v>
      </c>
    </row>
    <row r="7668" customFormat="false" ht="15" hidden="false" customHeight="false" outlineLevel="0" collapsed="false">
      <c r="A7668" s="7" t="s">
        <v>4988</v>
      </c>
      <c r="B7668" s="7" t="s">
        <v>12280</v>
      </c>
      <c r="C7668" s="44" t="n">
        <v>0</v>
      </c>
      <c r="D7668" s="44" t="n">
        <v>1</v>
      </c>
      <c r="E7668" s="38" t="n">
        <f aca="false">IFERROR(C7668/D7668,0)</f>
        <v>0</v>
      </c>
      <c r="F7668" s="45" t="n">
        <v>26</v>
      </c>
    </row>
    <row r="7669" customFormat="false" ht="15" hidden="false" customHeight="false" outlineLevel="0" collapsed="false">
      <c r="A7669" s="7" t="s">
        <v>3517</v>
      </c>
      <c r="B7669" s="7" t="s">
        <v>12280</v>
      </c>
      <c r="C7669" s="44" t="n">
        <v>0</v>
      </c>
      <c r="D7669" s="44" t="n">
        <v>1</v>
      </c>
      <c r="E7669" s="38" t="n">
        <f aca="false">IFERROR(C7669/D7669,0)</f>
        <v>0</v>
      </c>
      <c r="F7669" s="45" t="n">
        <v>12</v>
      </c>
    </row>
    <row r="7670" customFormat="false" ht="15" hidden="false" customHeight="false" outlineLevel="0" collapsed="false">
      <c r="A7670" s="7" t="s">
        <v>7039</v>
      </c>
      <c r="B7670" s="7" t="s">
        <v>12285</v>
      </c>
      <c r="C7670" s="44" t="n">
        <v>0</v>
      </c>
      <c r="D7670" s="44" t="n">
        <v>1</v>
      </c>
      <c r="E7670" s="38" t="n">
        <f aca="false">IFERROR(C7670/D7670,0)</f>
        <v>0</v>
      </c>
      <c r="F7670" s="45" t="n">
        <v>61</v>
      </c>
    </row>
    <row r="7671" customFormat="false" ht="15" hidden="false" customHeight="false" outlineLevel="0" collapsed="false">
      <c r="A7671" s="7" t="s">
        <v>8070</v>
      </c>
      <c r="B7671" s="7" t="s">
        <v>12285</v>
      </c>
      <c r="C7671" s="44" t="n">
        <v>0</v>
      </c>
      <c r="D7671" s="44" t="n">
        <v>1</v>
      </c>
      <c r="E7671" s="38" t="n">
        <f aca="false">IFERROR(C7671/D7671,0)</f>
        <v>0</v>
      </c>
      <c r="F7671" s="45" t="n">
        <v>41</v>
      </c>
    </row>
    <row r="7672" customFormat="false" ht="15" hidden="false" customHeight="false" outlineLevel="0" collapsed="false">
      <c r="A7672" s="7" t="s">
        <v>2597</v>
      </c>
      <c r="B7672" s="7" t="s">
        <v>12340</v>
      </c>
      <c r="C7672" s="44" t="n">
        <v>0</v>
      </c>
      <c r="D7672" s="44" t="n">
        <v>1</v>
      </c>
      <c r="E7672" s="38" t="n">
        <f aca="false">IFERROR(C7672/D7672,0)</f>
        <v>0</v>
      </c>
      <c r="F7672" s="45" t="n">
        <v>5</v>
      </c>
    </row>
    <row r="7673" customFormat="false" ht="15" hidden="false" customHeight="false" outlineLevel="0" collapsed="false">
      <c r="A7673" s="7" t="s">
        <v>4381</v>
      </c>
      <c r="B7673" s="7" t="s">
        <v>12330</v>
      </c>
      <c r="C7673" s="44" t="n">
        <v>0</v>
      </c>
      <c r="D7673" s="44" t="n">
        <v>1</v>
      </c>
      <c r="E7673" s="38" t="n">
        <f aca="false">IFERROR(C7673/D7673,0)</f>
        <v>0</v>
      </c>
      <c r="F7673" s="45" t="n">
        <v>9</v>
      </c>
    </row>
    <row r="7674" customFormat="false" ht="15" hidden="false" customHeight="false" outlineLevel="0" collapsed="false">
      <c r="A7674" s="7" t="s">
        <v>8066</v>
      </c>
      <c r="B7674" s="7" t="s">
        <v>12302</v>
      </c>
      <c r="C7674" s="44" t="n">
        <v>0</v>
      </c>
      <c r="D7674" s="44" t="n">
        <v>1</v>
      </c>
      <c r="E7674" s="38" t="n">
        <f aca="false">IFERROR(C7674/D7674,0)</f>
        <v>0</v>
      </c>
      <c r="F7674" s="45" t="n">
        <v>27</v>
      </c>
    </row>
    <row r="7675" customFormat="false" ht="15" hidden="false" customHeight="false" outlineLevel="0" collapsed="false">
      <c r="A7675" s="7" t="s">
        <v>7026</v>
      </c>
      <c r="B7675" s="7" t="s">
        <v>12285</v>
      </c>
      <c r="C7675" s="44" t="n">
        <v>0</v>
      </c>
      <c r="D7675" s="44" t="n">
        <v>1</v>
      </c>
      <c r="E7675" s="38" t="n">
        <f aca="false">IFERROR(C7675/D7675,0)</f>
        <v>0</v>
      </c>
      <c r="F7675" s="45" t="n">
        <v>21</v>
      </c>
    </row>
    <row r="7676" customFormat="false" ht="15" hidden="false" customHeight="false" outlineLevel="0" collapsed="false">
      <c r="A7676" s="7" t="s">
        <v>8399</v>
      </c>
      <c r="B7676" s="7" t="s">
        <v>12284</v>
      </c>
      <c r="C7676" s="44" t="n">
        <v>0</v>
      </c>
      <c r="D7676" s="44" t="n">
        <v>1</v>
      </c>
      <c r="E7676" s="38" t="n">
        <f aca="false">IFERROR(C7676/D7676,0)</f>
        <v>0</v>
      </c>
      <c r="F7676" s="45" t="n">
        <v>40</v>
      </c>
    </row>
    <row r="7677" customFormat="false" ht="15" hidden="false" customHeight="false" outlineLevel="0" collapsed="false">
      <c r="A7677" s="7" t="s">
        <v>8052</v>
      </c>
      <c r="B7677" s="7" t="s">
        <v>12285</v>
      </c>
      <c r="C7677" s="44" t="n">
        <v>0</v>
      </c>
      <c r="D7677" s="44" t="n">
        <v>1</v>
      </c>
      <c r="E7677" s="38" t="n">
        <f aca="false">IFERROR(C7677/D7677,0)</f>
        <v>0</v>
      </c>
      <c r="F7677" s="45" t="n">
        <v>19</v>
      </c>
    </row>
    <row r="7678" customFormat="false" ht="15" hidden="false" customHeight="false" outlineLevel="0" collapsed="false">
      <c r="A7678" s="7" t="s">
        <v>6495</v>
      </c>
      <c r="B7678" s="7" t="s">
        <v>12285</v>
      </c>
      <c r="C7678" s="44" t="n">
        <v>0</v>
      </c>
      <c r="D7678" s="44" t="n">
        <v>1</v>
      </c>
      <c r="E7678" s="38" t="n">
        <f aca="false">IFERROR(C7678/D7678,0)</f>
        <v>0</v>
      </c>
      <c r="F7678" s="45" t="n">
        <v>23</v>
      </c>
    </row>
    <row r="7679" customFormat="false" ht="15" hidden="false" customHeight="false" outlineLevel="0" collapsed="false">
      <c r="A7679" s="7" t="s">
        <v>5037</v>
      </c>
      <c r="B7679" s="7" t="s">
        <v>12285</v>
      </c>
      <c r="C7679" s="44" t="n">
        <v>0</v>
      </c>
      <c r="D7679" s="44" t="n">
        <v>1</v>
      </c>
      <c r="E7679" s="38" t="n">
        <f aca="false">IFERROR(C7679/D7679,0)</f>
        <v>0</v>
      </c>
      <c r="F7679" s="45" t="n">
        <v>20</v>
      </c>
    </row>
    <row r="7680" customFormat="false" ht="15" hidden="false" customHeight="false" outlineLevel="0" collapsed="false">
      <c r="A7680" s="7" t="s">
        <v>7283</v>
      </c>
      <c r="B7680" s="7" t="s">
        <v>12285</v>
      </c>
      <c r="C7680" s="44" t="n">
        <v>0</v>
      </c>
      <c r="D7680" s="44" t="n">
        <v>1</v>
      </c>
      <c r="E7680" s="38" t="n">
        <f aca="false">IFERROR(C7680/D7680,0)</f>
        <v>0</v>
      </c>
      <c r="F7680" s="45" t="n">
        <v>27</v>
      </c>
    </row>
    <row r="7681" customFormat="false" ht="15" hidden="false" customHeight="false" outlineLevel="0" collapsed="false">
      <c r="A7681" s="7" t="s">
        <v>8049</v>
      </c>
      <c r="B7681" s="7" t="s">
        <v>12285</v>
      </c>
      <c r="C7681" s="44" t="n">
        <v>0</v>
      </c>
      <c r="D7681" s="44" t="n">
        <v>1</v>
      </c>
      <c r="E7681" s="38" t="n">
        <f aca="false">IFERROR(C7681/D7681,0)</f>
        <v>0</v>
      </c>
      <c r="F7681" s="45" t="n">
        <v>16</v>
      </c>
    </row>
    <row r="7682" customFormat="false" ht="15" hidden="false" customHeight="false" outlineLevel="0" collapsed="false">
      <c r="A7682" s="7" t="s">
        <v>3943</v>
      </c>
      <c r="B7682" s="7" t="s">
        <v>12280</v>
      </c>
      <c r="C7682" s="44" t="n">
        <v>0</v>
      </c>
      <c r="D7682" s="44" t="n">
        <v>1</v>
      </c>
      <c r="E7682" s="38" t="n">
        <f aca="false">IFERROR(C7682/D7682,0)</f>
        <v>0</v>
      </c>
      <c r="F7682" s="45" t="n">
        <v>25</v>
      </c>
    </row>
    <row r="7683" customFormat="false" ht="15" hidden="false" customHeight="false" outlineLevel="0" collapsed="false">
      <c r="A7683" s="7" t="s">
        <v>9097</v>
      </c>
      <c r="B7683" s="7" t="s">
        <v>12285</v>
      </c>
      <c r="C7683" s="44" t="n">
        <v>0</v>
      </c>
      <c r="D7683" s="44" t="n">
        <v>1</v>
      </c>
      <c r="E7683" s="38" t="n">
        <f aca="false">IFERROR(C7683/D7683,0)</f>
        <v>0</v>
      </c>
      <c r="F7683" s="45" t="n">
        <v>31</v>
      </c>
    </row>
    <row r="7684" customFormat="false" ht="15" hidden="false" customHeight="false" outlineLevel="0" collapsed="false">
      <c r="A7684" s="7" t="s">
        <v>5743</v>
      </c>
      <c r="B7684" s="7" t="s">
        <v>12285</v>
      </c>
      <c r="C7684" s="44" t="n">
        <v>0</v>
      </c>
      <c r="D7684" s="44" t="n">
        <v>1</v>
      </c>
      <c r="E7684" s="38" t="n">
        <f aca="false">IFERROR(C7684/D7684,0)</f>
        <v>0</v>
      </c>
      <c r="F7684" s="45" t="n">
        <v>29</v>
      </c>
    </row>
    <row r="7685" customFormat="false" ht="15" hidden="false" customHeight="false" outlineLevel="0" collapsed="false">
      <c r="A7685" s="7" t="s">
        <v>2443</v>
      </c>
      <c r="B7685" s="7" t="s">
        <v>12323</v>
      </c>
      <c r="C7685" s="44" t="n">
        <v>0</v>
      </c>
      <c r="D7685" s="44" t="n">
        <v>1</v>
      </c>
      <c r="E7685" s="38" t="n">
        <f aca="false">IFERROR(C7685/D7685,0)</f>
        <v>0</v>
      </c>
      <c r="F7685" s="45" t="n">
        <v>12</v>
      </c>
    </row>
    <row r="7686" customFormat="false" ht="15" hidden="false" customHeight="false" outlineLevel="0" collapsed="false">
      <c r="A7686" s="7" t="s">
        <v>2434</v>
      </c>
      <c r="B7686" s="7" t="s">
        <v>12281</v>
      </c>
      <c r="C7686" s="44" t="n">
        <v>0</v>
      </c>
      <c r="D7686" s="44" t="n">
        <v>1</v>
      </c>
      <c r="E7686" s="38" t="n">
        <f aca="false">IFERROR(C7686/D7686,0)</f>
        <v>0</v>
      </c>
      <c r="F7686" s="45" t="n">
        <v>25</v>
      </c>
    </row>
    <row r="7687" customFormat="false" ht="15" hidden="false" customHeight="false" outlineLevel="0" collapsed="false">
      <c r="A7687" s="7" t="s">
        <v>8041</v>
      </c>
      <c r="B7687" s="7" t="s">
        <v>12280</v>
      </c>
      <c r="C7687" s="44" t="n">
        <v>0</v>
      </c>
      <c r="D7687" s="44" t="n">
        <v>1</v>
      </c>
      <c r="E7687" s="38" t="n">
        <f aca="false">IFERROR(C7687/D7687,0)</f>
        <v>0</v>
      </c>
      <c r="F7687" s="45" t="n">
        <v>27</v>
      </c>
    </row>
    <row r="7688" customFormat="false" ht="15" hidden="false" customHeight="false" outlineLevel="0" collapsed="false">
      <c r="A7688" s="7" t="s">
        <v>8553</v>
      </c>
      <c r="B7688" s="7" t="s">
        <v>12296</v>
      </c>
      <c r="C7688" s="44" t="n">
        <v>0</v>
      </c>
      <c r="D7688" s="44" t="n">
        <v>1</v>
      </c>
      <c r="E7688" s="38" t="n">
        <f aca="false">IFERROR(C7688/D7688,0)</f>
        <v>0</v>
      </c>
      <c r="F7688" s="45" t="n">
        <v>55</v>
      </c>
    </row>
    <row r="7689" customFormat="false" ht="15" hidden="false" customHeight="false" outlineLevel="0" collapsed="false">
      <c r="A7689" s="7" t="s">
        <v>2390</v>
      </c>
      <c r="B7689" s="7" t="s">
        <v>12330</v>
      </c>
      <c r="C7689" s="44" t="n">
        <v>0</v>
      </c>
      <c r="D7689" s="44" t="n">
        <v>1</v>
      </c>
      <c r="E7689" s="38" t="n">
        <f aca="false">IFERROR(C7689/D7689,0)</f>
        <v>0</v>
      </c>
      <c r="F7689" s="45" t="n">
        <v>9</v>
      </c>
    </row>
    <row r="7690" customFormat="false" ht="15" hidden="false" customHeight="false" outlineLevel="0" collapsed="false">
      <c r="A7690" s="7" t="s">
        <v>4866</v>
      </c>
      <c r="B7690" s="7" t="s">
        <v>12281</v>
      </c>
      <c r="C7690" s="44" t="n">
        <v>0</v>
      </c>
      <c r="D7690" s="44" t="n">
        <v>1</v>
      </c>
      <c r="E7690" s="38" t="n">
        <f aca="false">IFERROR(C7690/D7690,0)</f>
        <v>0</v>
      </c>
      <c r="F7690" s="45" t="n">
        <v>9</v>
      </c>
    </row>
    <row r="7691" customFormat="false" ht="15" hidden="false" customHeight="false" outlineLevel="0" collapsed="false">
      <c r="A7691" s="7" t="s">
        <v>5033</v>
      </c>
      <c r="B7691" s="7" t="s">
        <v>12285</v>
      </c>
      <c r="C7691" s="44" t="n">
        <v>0</v>
      </c>
      <c r="D7691" s="44" t="n">
        <v>1</v>
      </c>
      <c r="E7691" s="38" t="n">
        <f aca="false">IFERROR(C7691/D7691,0)</f>
        <v>0</v>
      </c>
      <c r="F7691" s="45" t="n">
        <v>30</v>
      </c>
    </row>
    <row r="7692" customFormat="false" ht="15" hidden="false" customHeight="false" outlineLevel="0" collapsed="false">
      <c r="A7692" s="7" t="s">
        <v>7339</v>
      </c>
      <c r="B7692" s="7" t="s">
        <v>12285</v>
      </c>
      <c r="C7692" s="44" t="n">
        <v>0</v>
      </c>
      <c r="D7692" s="44" t="n">
        <v>1</v>
      </c>
      <c r="E7692" s="38" t="n">
        <f aca="false">IFERROR(C7692/D7692,0)</f>
        <v>0</v>
      </c>
      <c r="F7692" s="45" t="n">
        <v>11</v>
      </c>
    </row>
    <row r="7693" customFormat="false" ht="15" hidden="false" customHeight="false" outlineLevel="0" collapsed="false">
      <c r="A7693" s="7" t="s">
        <v>5322</v>
      </c>
      <c r="B7693" s="7" t="s">
        <v>12285</v>
      </c>
      <c r="C7693" s="44" t="n">
        <v>0</v>
      </c>
      <c r="D7693" s="44" t="n">
        <v>1</v>
      </c>
      <c r="E7693" s="38" t="n">
        <f aca="false">IFERROR(C7693/D7693,0)</f>
        <v>0</v>
      </c>
      <c r="F7693" s="45" t="n">
        <v>11</v>
      </c>
    </row>
    <row r="7694" customFormat="false" ht="15" hidden="false" customHeight="false" outlineLevel="0" collapsed="false">
      <c r="A7694" s="7" t="s">
        <v>7583</v>
      </c>
      <c r="B7694" s="7" t="s">
        <v>12285</v>
      </c>
      <c r="C7694" s="44" t="n">
        <v>0</v>
      </c>
      <c r="D7694" s="44" t="n">
        <v>1</v>
      </c>
      <c r="E7694" s="38" t="n">
        <f aca="false">IFERROR(C7694/D7694,0)</f>
        <v>0</v>
      </c>
      <c r="F7694" s="45" t="n">
        <v>8</v>
      </c>
    </row>
    <row r="7695" customFormat="false" ht="15" hidden="false" customHeight="false" outlineLevel="0" collapsed="false">
      <c r="A7695" s="7" t="s">
        <v>4795</v>
      </c>
      <c r="B7695" s="7" t="s">
        <v>12281</v>
      </c>
      <c r="C7695" s="44" t="n">
        <v>0</v>
      </c>
      <c r="D7695" s="44" t="n">
        <v>1</v>
      </c>
      <c r="E7695" s="38" t="n">
        <f aca="false">IFERROR(C7695/D7695,0)</f>
        <v>0</v>
      </c>
      <c r="F7695" s="45" t="n">
        <v>11</v>
      </c>
    </row>
    <row r="7696" customFormat="false" ht="15" hidden="false" customHeight="false" outlineLevel="0" collapsed="false">
      <c r="A7696" s="7" t="s">
        <v>5731</v>
      </c>
      <c r="B7696" s="7" t="s">
        <v>12285</v>
      </c>
      <c r="C7696" s="44" t="n">
        <v>0</v>
      </c>
      <c r="D7696" s="44" t="n">
        <v>1</v>
      </c>
      <c r="E7696" s="38" t="n">
        <f aca="false">IFERROR(C7696/D7696,0)</f>
        <v>0</v>
      </c>
      <c r="F7696" s="45" t="n">
        <v>27</v>
      </c>
    </row>
    <row r="7697" customFormat="false" ht="15" hidden="false" customHeight="false" outlineLevel="0" collapsed="false">
      <c r="A7697" s="7" t="s">
        <v>8505</v>
      </c>
      <c r="B7697" s="7" t="s">
        <v>12280</v>
      </c>
      <c r="C7697" s="44" t="n">
        <v>0</v>
      </c>
      <c r="D7697" s="44" t="n">
        <v>1</v>
      </c>
      <c r="E7697" s="38" t="n">
        <f aca="false">IFERROR(C7697/D7697,0)</f>
        <v>0</v>
      </c>
      <c r="F7697" s="45" t="n">
        <v>22</v>
      </c>
    </row>
    <row r="7698" customFormat="false" ht="15" hidden="false" customHeight="false" outlineLevel="0" collapsed="false">
      <c r="A7698" s="7" t="s">
        <v>4912</v>
      </c>
      <c r="B7698" s="7" t="s">
        <v>12285</v>
      </c>
      <c r="C7698" s="44" t="n">
        <v>0</v>
      </c>
      <c r="D7698" s="44" t="n">
        <v>1</v>
      </c>
      <c r="E7698" s="38" t="n">
        <f aca="false">IFERROR(C7698/D7698,0)</f>
        <v>0</v>
      </c>
      <c r="F7698" s="45" t="n">
        <v>27</v>
      </c>
    </row>
    <row r="7699" customFormat="false" ht="15" hidden="false" customHeight="false" outlineLevel="0" collapsed="false">
      <c r="A7699" s="7" t="s">
        <v>8511</v>
      </c>
      <c r="B7699" s="7" t="s">
        <v>12285</v>
      </c>
      <c r="C7699" s="44" t="n">
        <v>0</v>
      </c>
      <c r="D7699" s="44" t="n">
        <v>1</v>
      </c>
      <c r="E7699" s="38" t="n">
        <f aca="false">IFERROR(C7699/D7699,0)</f>
        <v>0</v>
      </c>
      <c r="F7699" s="45" t="n">
        <v>25</v>
      </c>
    </row>
    <row r="7700" customFormat="false" ht="15" hidden="false" customHeight="false" outlineLevel="0" collapsed="false">
      <c r="A7700" s="7" t="s">
        <v>3576</v>
      </c>
      <c r="B7700" s="7" t="s">
        <v>12280</v>
      </c>
      <c r="C7700" s="44" t="n">
        <v>0</v>
      </c>
      <c r="D7700" s="44" t="n">
        <v>1</v>
      </c>
      <c r="E7700" s="38" t="n">
        <f aca="false">IFERROR(C7700/D7700,0)</f>
        <v>0</v>
      </c>
      <c r="F7700" s="45" t="n">
        <v>20</v>
      </c>
    </row>
    <row r="7701" customFormat="false" ht="15" hidden="false" customHeight="false" outlineLevel="0" collapsed="false">
      <c r="A7701" s="7" t="s">
        <v>3156</v>
      </c>
      <c r="B7701" s="7" t="s">
        <v>12282</v>
      </c>
      <c r="C7701" s="44" t="n">
        <v>0</v>
      </c>
      <c r="D7701" s="44" t="n">
        <v>1</v>
      </c>
      <c r="E7701" s="38" t="n">
        <f aca="false">IFERROR(C7701/D7701,0)</f>
        <v>0</v>
      </c>
      <c r="F7701" s="45" t="n">
        <v>13</v>
      </c>
    </row>
    <row r="7702" customFormat="false" ht="15" hidden="false" customHeight="false" outlineLevel="0" collapsed="false">
      <c r="A7702" s="7" t="s">
        <v>6981</v>
      </c>
      <c r="B7702" s="7" t="s">
        <v>12285</v>
      </c>
      <c r="C7702" s="44" t="n">
        <v>0</v>
      </c>
      <c r="D7702" s="44" t="n">
        <v>1</v>
      </c>
      <c r="E7702" s="38" t="n">
        <f aca="false">IFERROR(C7702/D7702,0)</f>
        <v>0</v>
      </c>
      <c r="F7702" s="45" t="n">
        <v>15</v>
      </c>
    </row>
    <row r="7703" customFormat="false" ht="15" hidden="false" customHeight="false" outlineLevel="0" collapsed="false">
      <c r="A7703" s="7" t="s">
        <v>4068</v>
      </c>
      <c r="B7703" s="7" t="s">
        <v>12285</v>
      </c>
      <c r="C7703" s="44" t="n">
        <v>0</v>
      </c>
      <c r="D7703" s="44" t="n">
        <v>1</v>
      </c>
      <c r="E7703" s="38" t="n">
        <f aca="false">IFERROR(C7703/D7703,0)</f>
        <v>0</v>
      </c>
      <c r="F7703" s="45" t="n">
        <v>30</v>
      </c>
    </row>
    <row r="7704" customFormat="false" ht="15" hidden="false" customHeight="false" outlineLevel="0" collapsed="false">
      <c r="A7704" s="7" t="s">
        <v>8520</v>
      </c>
      <c r="B7704" s="7" t="s">
        <v>12280</v>
      </c>
      <c r="C7704" s="44" t="n">
        <v>0</v>
      </c>
      <c r="D7704" s="44" t="n">
        <v>1</v>
      </c>
      <c r="E7704" s="38" t="n">
        <f aca="false">IFERROR(C7704/D7704,0)</f>
        <v>0</v>
      </c>
      <c r="F7704" s="45" t="n">
        <v>15</v>
      </c>
    </row>
    <row r="7705" customFormat="false" ht="15" hidden="false" customHeight="false" outlineLevel="0" collapsed="false">
      <c r="A7705" s="7" t="s">
        <v>9077</v>
      </c>
      <c r="B7705" s="7" t="s">
        <v>12284</v>
      </c>
      <c r="C7705" s="44" t="n">
        <v>0</v>
      </c>
      <c r="D7705" s="44" t="n">
        <v>1</v>
      </c>
      <c r="E7705" s="38" t="n">
        <f aca="false">IFERROR(C7705/D7705,0)</f>
        <v>0</v>
      </c>
      <c r="F7705" s="45" t="n">
        <v>54</v>
      </c>
    </row>
    <row r="7706" customFormat="false" ht="15" hidden="false" customHeight="false" outlineLevel="0" collapsed="false">
      <c r="A7706" s="7" t="s">
        <v>6872</v>
      </c>
      <c r="B7706" s="7" t="s">
        <v>12284</v>
      </c>
      <c r="C7706" s="44" t="n">
        <v>0</v>
      </c>
      <c r="D7706" s="44" t="n">
        <v>1</v>
      </c>
      <c r="E7706" s="38" t="n">
        <f aca="false">IFERROR(C7706/D7706,0)</f>
        <v>0</v>
      </c>
      <c r="F7706" s="45" t="n">
        <v>69</v>
      </c>
    </row>
    <row r="7707" customFormat="false" ht="15" hidden="false" customHeight="false" outlineLevel="0" collapsed="false">
      <c r="A7707" s="7" t="s">
        <v>7562</v>
      </c>
      <c r="B7707" s="7" t="s">
        <v>12285</v>
      </c>
      <c r="C7707" s="44" t="n">
        <v>0</v>
      </c>
      <c r="D7707" s="44" t="n">
        <v>1</v>
      </c>
      <c r="E7707" s="38" t="n">
        <f aca="false">IFERROR(C7707/D7707,0)</f>
        <v>0</v>
      </c>
      <c r="F7707" s="45" t="n">
        <v>28</v>
      </c>
    </row>
    <row r="7708" customFormat="false" ht="15" hidden="false" customHeight="false" outlineLevel="0" collapsed="false">
      <c r="A7708" s="7" t="s">
        <v>3647</v>
      </c>
      <c r="B7708" s="7" t="s">
        <v>12285</v>
      </c>
      <c r="C7708" s="44" t="n">
        <v>0</v>
      </c>
      <c r="D7708" s="44" t="n">
        <v>1</v>
      </c>
      <c r="E7708" s="38" t="n">
        <f aca="false">IFERROR(C7708/D7708,0)</f>
        <v>0</v>
      </c>
      <c r="F7708" s="45" t="n">
        <v>22</v>
      </c>
    </row>
    <row r="7709" customFormat="false" ht="15" hidden="false" customHeight="false" outlineLevel="0" collapsed="false">
      <c r="A7709" s="7" t="s">
        <v>8886</v>
      </c>
      <c r="B7709" s="7" t="s">
        <v>12280</v>
      </c>
      <c r="C7709" s="44" t="n">
        <v>0</v>
      </c>
      <c r="D7709" s="44" t="n">
        <v>1</v>
      </c>
      <c r="E7709" s="38" t="n">
        <f aca="false">IFERROR(C7709/D7709,0)</f>
        <v>0</v>
      </c>
      <c r="F7709" s="45" t="n">
        <v>11</v>
      </c>
    </row>
    <row r="7710" customFormat="false" ht="15" hidden="false" customHeight="false" outlineLevel="0" collapsed="false">
      <c r="A7710" s="7" t="s">
        <v>8885</v>
      </c>
      <c r="B7710" s="7" t="s">
        <v>12280</v>
      </c>
      <c r="C7710" s="44" t="n">
        <v>0</v>
      </c>
      <c r="D7710" s="44" t="n">
        <v>1</v>
      </c>
      <c r="E7710" s="38" t="n">
        <f aca="false">IFERROR(C7710/D7710,0)</f>
        <v>0</v>
      </c>
      <c r="F7710" s="45" t="n">
        <v>11</v>
      </c>
    </row>
    <row r="7711" customFormat="false" ht="15" hidden="false" customHeight="false" outlineLevel="0" collapsed="false">
      <c r="A7711" s="7" t="s">
        <v>7544</v>
      </c>
      <c r="B7711" s="7" t="s">
        <v>12285</v>
      </c>
      <c r="C7711" s="44" t="n">
        <v>0</v>
      </c>
      <c r="D7711" s="44" t="n">
        <v>1</v>
      </c>
      <c r="E7711" s="38" t="n">
        <f aca="false">IFERROR(C7711/D7711,0)</f>
        <v>0</v>
      </c>
      <c r="F7711" s="45" t="n">
        <v>27</v>
      </c>
    </row>
    <row r="7712" customFormat="false" ht="15" hidden="false" customHeight="false" outlineLevel="0" collapsed="false">
      <c r="A7712" s="7" t="s">
        <v>7998</v>
      </c>
      <c r="B7712" s="7" t="s">
        <v>12285</v>
      </c>
      <c r="C7712" s="44" t="n">
        <v>0</v>
      </c>
      <c r="D7712" s="44" t="n">
        <v>1</v>
      </c>
      <c r="E7712" s="38" t="n">
        <f aca="false">IFERROR(C7712/D7712,0)</f>
        <v>0</v>
      </c>
      <c r="F7712" s="45" t="n">
        <v>28</v>
      </c>
    </row>
    <row r="7713" customFormat="false" ht="15" hidden="false" customHeight="false" outlineLevel="0" collapsed="false">
      <c r="A7713" s="7" t="s">
        <v>8530</v>
      </c>
      <c r="B7713" s="7" t="s">
        <v>12285</v>
      </c>
      <c r="C7713" s="44" t="n">
        <v>0</v>
      </c>
      <c r="D7713" s="44" t="n">
        <v>1</v>
      </c>
      <c r="E7713" s="38" t="n">
        <f aca="false">IFERROR(C7713/D7713,0)</f>
        <v>0</v>
      </c>
      <c r="F7713" s="45" t="n">
        <v>21</v>
      </c>
    </row>
    <row r="7714" customFormat="false" ht="15" hidden="false" customHeight="false" outlineLevel="0" collapsed="false">
      <c r="A7714" s="7" t="s">
        <v>6917</v>
      </c>
      <c r="B7714" s="7" t="s">
        <v>12285</v>
      </c>
      <c r="C7714" s="44" t="n">
        <v>0</v>
      </c>
      <c r="D7714" s="44" t="n">
        <v>1</v>
      </c>
      <c r="E7714" s="38" t="n">
        <f aca="false">IFERROR(C7714/D7714,0)</f>
        <v>0</v>
      </c>
      <c r="F7714" s="45" t="n">
        <v>30</v>
      </c>
    </row>
    <row r="7715" customFormat="false" ht="15" hidden="false" customHeight="false" outlineLevel="0" collapsed="false">
      <c r="A7715" s="7" t="s">
        <v>7258</v>
      </c>
      <c r="B7715" s="7" t="s">
        <v>12280</v>
      </c>
      <c r="C7715" s="44" t="n">
        <v>0</v>
      </c>
      <c r="D7715" s="44" t="n">
        <v>1</v>
      </c>
      <c r="E7715" s="38" t="n">
        <f aca="false">IFERROR(C7715/D7715,0)</f>
        <v>0</v>
      </c>
      <c r="F7715" s="45" t="n">
        <v>17</v>
      </c>
    </row>
    <row r="7716" customFormat="false" ht="15" hidden="false" customHeight="false" outlineLevel="0" collapsed="false">
      <c r="A7716" s="7" t="s">
        <v>7934</v>
      </c>
      <c r="B7716" s="7" t="s">
        <v>12281</v>
      </c>
      <c r="C7716" s="44" t="n">
        <v>0</v>
      </c>
      <c r="D7716" s="44" t="n">
        <v>1</v>
      </c>
      <c r="E7716" s="38" t="n">
        <f aca="false">IFERROR(C7716/D7716,0)</f>
        <v>0</v>
      </c>
      <c r="F7716" s="45" t="n">
        <v>23</v>
      </c>
    </row>
    <row r="7717" customFormat="false" ht="15" hidden="false" customHeight="false" outlineLevel="0" collapsed="false">
      <c r="A7717" s="7" t="s">
        <v>3114</v>
      </c>
      <c r="B7717" s="7" t="s">
        <v>12318</v>
      </c>
      <c r="C7717" s="44" t="n">
        <v>0</v>
      </c>
      <c r="D7717" s="44" t="n">
        <v>1</v>
      </c>
      <c r="E7717" s="38" t="n">
        <f aca="false">IFERROR(C7717/D7717,0)</f>
        <v>0</v>
      </c>
      <c r="F7717" s="45" t="n">
        <v>16</v>
      </c>
    </row>
    <row r="7718" customFormat="false" ht="15" hidden="false" customHeight="false" outlineLevel="0" collapsed="false">
      <c r="A7718" s="7" t="s">
        <v>5534</v>
      </c>
      <c r="B7718" s="7" t="s">
        <v>12309</v>
      </c>
      <c r="C7718" s="44" t="n">
        <v>0</v>
      </c>
      <c r="D7718" s="44" t="n">
        <v>1</v>
      </c>
      <c r="E7718" s="38" t="n">
        <f aca="false">IFERROR(C7718/D7718,0)</f>
        <v>0</v>
      </c>
      <c r="F7718" s="45" t="n">
        <v>49</v>
      </c>
    </row>
    <row r="7719" customFormat="false" ht="15" hidden="false" customHeight="false" outlineLevel="0" collapsed="false">
      <c r="A7719" s="7" t="s">
        <v>5533</v>
      </c>
      <c r="B7719" s="7" t="s">
        <v>12285</v>
      </c>
      <c r="C7719" s="44" t="n">
        <v>0</v>
      </c>
      <c r="D7719" s="44" t="n">
        <v>1</v>
      </c>
      <c r="E7719" s="38" t="n">
        <f aca="false">IFERROR(C7719/D7719,0)</f>
        <v>0</v>
      </c>
      <c r="F7719" s="45" t="n">
        <v>28</v>
      </c>
    </row>
    <row r="7720" customFormat="false" ht="15" hidden="false" customHeight="false" outlineLevel="0" collapsed="false">
      <c r="A7720" s="7" t="s">
        <v>6781</v>
      </c>
      <c r="B7720" s="7" t="s">
        <v>12280</v>
      </c>
      <c r="C7720" s="44" t="n">
        <v>0</v>
      </c>
      <c r="D7720" s="44" t="n">
        <v>1</v>
      </c>
      <c r="E7720" s="38" t="n">
        <f aca="false">IFERROR(C7720/D7720,0)</f>
        <v>0</v>
      </c>
      <c r="F7720" s="45" t="n">
        <v>29</v>
      </c>
    </row>
    <row r="7721" customFormat="false" ht="15" hidden="false" customHeight="false" outlineLevel="0" collapsed="false">
      <c r="A7721" s="7" t="s">
        <v>6871</v>
      </c>
      <c r="B7721" s="7" t="s">
        <v>12285</v>
      </c>
      <c r="C7721" s="44" t="n">
        <v>0</v>
      </c>
      <c r="D7721" s="44" t="n">
        <v>1</v>
      </c>
      <c r="E7721" s="38" t="n">
        <f aca="false">IFERROR(C7721/D7721,0)</f>
        <v>0</v>
      </c>
      <c r="F7721" s="45" t="n">
        <v>23</v>
      </c>
    </row>
    <row r="7722" customFormat="false" ht="15" hidden="false" customHeight="false" outlineLevel="0" collapsed="false">
      <c r="A7722" s="7" t="s">
        <v>8881</v>
      </c>
      <c r="B7722" s="7" t="s">
        <v>12280</v>
      </c>
      <c r="C7722" s="44" t="n">
        <v>0</v>
      </c>
      <c r="D7722" s="44" t="n">
        <v>1</v>
      </c>
      <c r="E7722" s="38" t="n">
        <f aca="false">IFERROR(C7722/D7722,0)</f>
        <v>0</v>
      </c>
      <c r="F7722" s="45" t="n">
        <v>22</v>
      </c>
    </row>
    <row r="7723" customFormat="false" ht="15" hidden="false" customHeight="false" outlineLevel="0" collapsed="false">
      <c r="A7723" s="7" t="s">
        <v>4326</v>
      </c>
      <c r="B7723" s="7" t="s">
        <v>12292</v>
      </c>
      <c r="C7723" s="44" t="n">
        <v>0</v>
      </c>
      <c r="D7723" s="44" t="n">
        <v>1</v>
      </c>
      <c r="E7723" s="38" t="n">
        <f aca="false">IFERROR(C7723/D7723,0)</f>
        <v>0</v>
      </c>
      <c r="F7723" s="45" t="n">
        <v>26</v>
      </c>
    </row>
    <row r="7724" customFormat="false" ht="15" hidden="false" customHeight="false" outlineLevel="0" collapsed="false">
      <c r="A7724" s="7" t="s">
        <v>6310</v>
      </c>
      <c r="B7724" s="7" t="s">
        <v>12285</v>
      </c>
      <c r="C7724" s="44" t="n">
        <v>0</v>
      </c>
      <c r="D7724" s="44" t="n">
        <v>1</v>
      </c>
      <c r="E7724" s="38" t="n">
        <f aca="false">IFERROR(C7724/D7724,0)</f>
        <v>0</v>
      </c>
      <c r="F7724" s="45" t="n">
        <v>17</v>
      </c>
    </row>
    <row r="7725" customFormat="false" ht="15" hidden="false" customHeight="false" outlineLevel="0" collapsed="false">
      <c r="A7725" s="7" t="s">
        <v>6808</v>
      </c>
      <c r="B7725" s="7" t="s">
        <v>12285</v>
      </c>
      <c r="C7725" s="44" t="n">
        <v>0</v>
      </c>
      <c r="D7725" s="44" t="n">
        <v>1</v>
      </c>
      <c r="E7725" s="38" t="n">
        <f aca="false">IFERROR(C7725/D7725,0)</f>
        <v>0</v>
      </c>
      <c r="F7725" s="45" t="n">
        <v>27</v>
      </c>
    </row>
    <row r="7726" customFormat="false" ht="15" hidden="false" customHeight="false" outlineLevel="0" collapsed="false">
      <c r="A7726" s="7" t="s">
        <v>8970</v>
      </c>
      <c r="B7726" s="7" t="s">
        <v>12285</v>
      </c>
      <c r="C7726" s="44" t="n">
        <v>0</v>
      </c>
      <c r="D7726" s="44" t="n">
        <v>1</v>
      </c>
      <c r="E7726" s="38" t="n">
        <f aca="false">IFERROR(C7726/D7726,0)</f>
        <v>0</v>
      </c>
      <c r="F7726" s="45" t="n">
        <v>16</v>
      </c>
    </row>
    <row r="7727" customFormat="false" ht="15" hidden="false" customHeight="false" outlineLevel="0" collapsed="false">
      <c r="A7727" s="7" t="s">
        <v>8550</v>
      </c>
      <c r="B7727" s="7" t="s">
        <v>12285</v>
      </c>
      <c r="C7727" s="44" t="n">
        <v>0</v>
      </c>
      <c r="D7727" s="44" t="n">
        <v>1</v>
      </c>
      <c r="E7727" s="38" t="n">
        <f aca="false">IFERROR(C7727/D7727,0)</f>
        <v>0</v>
      </c>
      <c r="F7727" s="45" t="n">
        <v>20</v>
      </c>
    </row>
    <row r="7728" customFormat="false" ht="15" hidden="false" customHeight="false" outlineLevel="0" collapsed="false">
      <c r="A7728" s="7" t="s">
        <v>4849</v>
      </c>
      <c r="B7728" s="7" t="s">
        <v>12281</v>
      </c>
      <c r="C7728" s="44" t="n">
        <v>0</v>
      </c>
      <c r="D7728" s="44" t="n">
        <v>1</v>
      </c>
      <c r="E7728" s="38" t="n">
        <f aca="false">IFERROR(C7728/D7728,0)</f>
        <v>0</v>
      </c>
      <c r="F7728" s="45" t="n">
        <v>25</v>
      </c>
    </row>
    <row r="7729" customFormat="false" ht="15" hidden="false" customHeight="false" outlineLevel="0" collapsed="false">
      <c r="A7729" s="7" t="s">
        <v>4118</v>
      </c>
      <c r="B7729" s="7" t="s">
        <v>12280</v>
      </c>
      <c r="C7729" s="44" t="n">
        <v>0</v>
      </c>
      <c r="D7729" s="44" t="n">
        <v>1</v>
      </c>
      <c r="E7729" s="38" t="n">
        <f aca="false">IFERROR(C7729/D7729,0)</f>
        <v>0</v>
      </c>
      <c r="F7729" s="45" t="n">
        <v>13</v>
      </c>
    </row>
    <row r="7730" customFormat="false" ht="15" hidden="false" customHeight="false" outlineLevel="0" collapsed="false">
      <c r="A7730" s="7" t="s">
        <v>5814</v>
      </c>
      <c r="B7730" s="7" t="s">
        <v>12280</v>
      </c>
      <c r="C7730" s="44" t="n">
        <v>0</v>
      </c>
      <c r="D7730" s="44" t="n">
        <v>1</v>
      </c>
      <c r="E7730" s="38" t="n">
        <f aca="false">IFERROR(C7730/D7730,0)</f>
        <v>0</v>
      </c>
      <c r="F7730" s="45" t="n">
        <v>23</v>
      </c>
    </row>
    <row r="7731" customFormat="false" ht="15" hidden="false" customHeight="false" outlineLevel="0" collapsed="false">
      <c r="A7731" s="7" t="s">
        <v>5480</v>
      </c>
      <c r="B7731" s="7" t="s">
        <v>12285</v>
      </c>
      <c r="C7731" s="44" t="n">
        <v>0</v>
      </c>
      <c r="D7731" s="44" t="n">
        <v>1</v>
      </c>
      <c r="E7731" s="38" t="n">
        <f aca="false">IFERROR(C7731/D7731,0)</f>
        <v>0</v>
      </c>
      <c r="F7731" s="45" t="n">
        <v>24</v>
      </c>
    </row>
    <row r="7732" customFormat="false" ht="15" hidden="false" customHeight="false" outlineLevel="0" collapsed="false">
      <c r="A7732" s="7" t="s">
        <v>6860</v>
      </c>
      <c r="B7732" s="7" t="s">
        <v>12285</v>
      </c>
      <c r="C7732" s="44" t="n">
        <v>0</v>
      </c>
      <c r="D7732" s="44" t="n">
        <v>1</v>
      </c>
      <c r="E7732" s="38" t="n">
        <f aca="false">IFERROR(C7732/D7732,0)</f>
        <v>0</v>
      </c>
      <c r="F7732" s="45" t="n">
        <v>22</v>
      </c>
    </row>
    <row r="7733" customFormat="false" ht="15" hidden="false" customHeight="false" outlineLevel="0" collapsed="false">
      <c r="A7733" s="7" t="s">
        <v>3482</v>
      </c>
      <c r="B7733" s="7" t="s">
        <v>12285</v>
      </c>
      <c r="C7733" s="44" t="n">
        <v>0</v>
      </c>
      <c r="D7733" s="44" t="n">
        <v>1</v>
      </c>
      <c r="E7733" s="38" t="n">
        <f aca="false">IFERROR(C7733/D7733,0)</f>
        <v>0</v>
      </c>
      <c r="F7733" s="45" t="n">
        <v>14</v>
      </c>
    </row>
    <row r="7734" customFormat="false" ht="15" hidden="false" customHeight="false" outlineLevel="0" collapsed="false">
      <c r="A7734" s="7" t="s">
        <v>4420</v>
      </c>
      <c r="B7734" s="7" t="s">
        <v>12285</v>
      </c>
      <c r="C7734" s="44" t="n">
        <v>0</v>
      </c>
      <c r="D7734" s="44" t="n">
        <v>1</v>
      </c>
      <c r="E7734" s="38" t="n">
        <f aca="false">IFERROR(C7734/D7734,0)</f>
        <v>0</v>
      </c>
      <c r="F7734" s="45" t="n">
        <v>18</v>
      </c>
    </row>
    <row r="7735" customFormat="false" ht="15" hidden="false" customHeight="false" outlineLevel="0" collapsed="false">
      <c r="A7735" s="7" t="s">
        <v>6852</v>
      </c>
      <c r="B7735" s="7" t="s">
        <v>12285</v>
      </c>
      <c r="C7735" s="44" t="n">
        <v>0</v>
      </c>
      <c r="D7735" s="44" t="n">
        <v>1</v>
      </c>
      <c r="E7735" s="38" t="n">
        <f aca="false">IFERROR(C7735/D7735,0)</f>
        <v>0</v>
      </c>
      <c r="F7735" s="45" t="n">
        <v>25</v>
      </c>
    </row>
    <row r="7736" customFormat="false" ht="15" hidden="false" customHeight="false" outlineLevel="0" collapsed="false">
      <c r="A7736" s="7" t="s">
        <v>5324</v>
      </c>
      <c r="B7736" s="7" t="s">
        <v>12289</v>
      </c>
      <c r="C7736" s="44" t="n">
        <v>0</v>
      </c>
      <c r="D7736" s="44" t="n">
        <v>1</v>
      </c>
      <c r="E7736" s="38" t="n">
        <f aca="false">IFERROR(C7736/D7736,0)</f>
        <v>0</v>
      </c>
      <c r="F7736" s="45" t="n">
        <v>22</v>
      </c>
    </row>
    <row r="7737" customFormat="false" ht="15" hidden="false" customHeight="false" outlineLevel="0" collapsed="false">
      <c r="A7737" s="7" t="s">
        <v>7257</v>
      </c>
      <c r="B7737" s="7" t="s">
        <v>12358</v>
      </c>
      <c r="C7737" s="44" t="n">
        <v>0</v>
      </c>
      <c r="D7737" s="44" t="n">
        <v>1</v>
      </c>
      <c r="E7737" s="38" t="n">
        <f aca="false">IFERROR(C7737/D7737,0)</f>
        <v>0</v>
      </c>
      <c r="F7737" s="45" t="n">
        <v>26</v>
      </c>
    </row>
    <row r="7738" customFormat="false" ht="15" hidden="false" customHeight="false" outlineLevel="0" collapsed="false">
      <c r="A7738" s="7" t="s">
        <v>8562</v>
      </c>
      <c r="B7738" s="7" t="s">
        <v>12281</v>
      </c>
      <c r="C7738" s="44" t="n">
        <v>0</v>
      </c>
      <c r="D7738" s="44" t="n">
        <v>1</v>
      </c>
      <c r="E7738" s="38" t="n">
        <f aca="false">IFERROR(C7738/D7738,0)</f>
        <v>0</v>
      </c>
      <c r="F7738" s="45" t="n">
        <v>9</v>
      </c>
    </row>
    <row r="7739" customFormat="false" ht="15" hidden="false" customHeight="false" outlineLevel="0" collapsed="false">
      <c r="A7739" s="7" t="s">
        <v>6341</v>
      </c>
      <c r="B7739" s="7" t="s">
        <v>12285</v>
      </c>
      <c r="C7739" s="44" t="n">
        <v>0</v>
      </c>
      <c r="D7739" s="44" t="n">
        <v>1</v>
      </c>
      <c r="E7739" s="38" t="n">
        <f aca="false">IFERROR(C7739/D7739,0)</f>
        <v>0</v>
      </c>
      <c r="F7739" s="45" t="n">
        <v>21</v>
      </c>
    </row>
    <row r="7740" customFormat="false" ht="15" hidden="false" customHeight="false" outlineLevel="0" collapsed="false">
      <c r="A7740" s="7" t="s">
        <v>6336</v>
      </c>
      <c r="B7740" s="7" t="s">
        <v>12285</v>
      </c>
      <c r="C7740" s="44" t="n">
        <v>0</v>
      </c>
      <c r="D7740" s="44" t="n">
        <v>1</v>
      </c>
      <c r="E7740" s="38" t="n">
        <f aca="false">IFERROR(C7740/D7740,0)</f>
        <v>0</v>
      </c>
      <c r="F7740" s="45" t="n">
        <v>12</v>
      </c>
    </row>
    <row r="7741" customFormat="false" ht="15" hidden="false" customHeight="false" outlineLevel="0" collapsed="false">
      <c r="A7741" s="7" t="s">
        <v>5905</v>
      </c>
      <c r="B7741" s="7" t="s">
        <v>12280</v>
      </c>
      <c r="C7741" s="44" t="n">
        <v>0</v>
      </c>
      <c r="D7741" s="44" t="n">
        <v>1</v>
      </c>
      <c r="E7741" s="38" t="n">
        <f aca="false">IFERROR(C7741/D7741,0)</f>
        <v>0</v>
      </c>
      <c r="F7741" s="45" t="n">
        <v>24</v>
      </c>
    </row>
    <row r="7742" customFormat="false" ht="15" hidden="false" customHeight="false" outlineLevel="0" collapsed="false">
      <c r="A7742" s="7" t="s">
        <v>2577</v>
      </c>
      <c r="B7742" s="7" t="s">
        <v>12281</v>
      </c>
      <c r="C7742" s="44" t="n">
        <v>0</v>
      </c>
      <c r="D7742" s="44" t="n">
        <v>1</v>
      </c>
      <c r="E7742" s="38" t="n">
        <f aca="false">IFERROR(C7742/D7742,0)</f>
        <v>0</v>
      </c>
      <c r="F7742" s="45" t="n">
        <v>20</v>
      </c>
    </row>
    <row r="7743" customFormat="false" ht="15" hidden="false" customHeight="false" outlineLevel="0" collapsed="false">
      <c r="A7743" s="7" t="s">
        <v>5441</v>
      </c>
      <c r="B7743" s="7" t="s">
        <v>12285</v>
      </c>
      <c r="C7743" s="44" t="n">
        <v>0</v>
      </c>
      <c r="D7743" s="44" t="n">
        <v>1</v>
      </c>
      <c r="E7743" s="38" t="n">
        <f aca="false">IFERROR(C7743/D7743,0)</f>
        <v>0</v>
      </c>
      <c r="F7743" s="45" t="n">
        <v>23</v>
      </c>
    </row>
    <row r="7744" customFormat="false" ht="15" hidden="false" customHeight="false" outlineLevel="0" collapsed="false">
      <c r="A7744" s="7" t="s">
        <v>8568</v>
      </c>
      <c r="B7744" s="7" t="s">
        <v>12285</v>
      </c>
      <c r="C7744" s="44" t="n">
        <v>0</v>
      </c>
      <c r="D7744" s="44" t="n">
        <v>1</v>
      </c>
      <c r="E7744" s="38" t="n">
        <f aca="false">IFERROR(C7744/D7744,0)</f>
        <v>0</v>
      </c>
      <c r="F7744" s="45" t="n">
        <v>28</v>
      </c>
    </row>
    <row r="7745" customFormat="false" ht="15" hidden="false" customHeight="false" outlineLevel="0" collapsed="false">
      <c r="A7745" s="7" t="s">
        <v>3700</v>
      </c>
      <c r="B7745" s="7" t="s">
        <v>12281</v>
      </c>
      <c r="C7745" s="44" t="n">
        <v>0</v>
      </c>
      <c r="D7745" s="44" t="n">
        <v>1</v>
      </c>
      <c r="E7745" s="38" t="n">
        <f aca="false">IFERROR(C7745/D7745,0)</f>
        <v>0</v>
      </c>
      <c r="F7745" s="45" t="n">
        <v>26</v>
      </c>
    </row>
    <row r="7746" customFormat="false" ht="15" hidden="false" customHeight="false" outlineLevel="0" collapsed="false">
      <c r="A7746" s="7" t="s">
        <v>7475</v>
      </c>
      <c r="B7746" s="7" t="s">
        <v>12285</v>
      </c>
      <c r="C7746" s="44" t="n">
        <v>0</v>
      </c>
      <c r="D7746" s="44" t="n">
        <v>1</v>
      </c>
      <c r="E7746" s="38" t="n">
        <f aca="false">IFERROR(C7746/D7746,0)</f>
        <v>0</v>
      </c>
      <c r="F7746" s="45" t="n">
        <v>28</v>
      </c>
    </row>
    <row r="7747" customFormat="false" ht="15" hidden="false" customHeight="false" outlineLevel="0" collapsed="false">
      <c r="A7747" s="7" t="s">
        <v>5972</v>
      </c>
      <c r="B7747" s="7" t="s">
        <v>12285</v>
      </c>
      <c r="C7747" s="44" t="n">
        <v>0</v>
      </c>
      <c r="D7747" s="44" t="n">
        <v>1</v>
      </c>
      <c r="E7747" s="38" t="n">
        <f aca="false">IFERROR(C7747/D7747,0)</f>
        <v>0</v>
      </c>
      <c r="F7747" s="45" t="n">
        <v>29</v>
      </c>
    </row>
    <row r="7748" customFormat="false" ht="15" hidden="false" customHeight="false" outlineLevel="0" collapsed="false">
      <c r="A7748" s="7" t="s">
        <v>4985</v>
      </c>
      <c r="B7748" s="7" t="s">
        <v>12320</v>
      </c>
      <c r="C7748" s="44" t="n">
        <v>0</v>
      </c>
      <c r="D7748" s="44" t="n">
        <v>1</v>
      </c>
      <c r="E7748" s="38" t="n">
        <f aca="false">IFERROR(C7748/D7748,0)</f>
        <v>0</v>
      </c>
      <c r="F7748" s="45" t="n">
        <v>42</v>
      </c>
    </row>
    <row r="7749" customFormat="false" ht="15" hidden="false" customHeight="false" outlineLevel="0" collapsed="false">
      <c r="A7749" s="7" t="s">
        <v>3368</v>
      </c>
      <c r="B7749" s="7" t="s">
        <v>12281</v>
      </c>
      <c r="C7749" s="44" t="n">
        <v>0</v>
      </c>
      <c r="D7749" s="44" t="n">
        <v>1</v>
      </c>
      <c r="E7749" s="38" t="n">
        <f aca="false">IFERROR(C7749/D7749,0)</f>
        <v>0</v>
      </c>
      <c r="F7749" s="45" t="n">
        <v>22</v>
      </c>
    </row>
    <row r="7750" customFormat="false" ht="15" hidden="false" customHeight="false" outlineLevel="0" collapsed="false">
      <c r="A7750" s="7" t="s">
        <v>7800</v>
      </c>
      <c r="B7750" s="7" t="s">
        <v>12285</v>
      </c>
      <c r="C7750" s="44" t="n">
        <v>0</v>
      </c>
      <c r="D7750" s="44" t="n">
        <v>1</v>
      </c>
      <c r="E7750" s="38" t="n">
        <f aca="false">IFERROR(C7750/D7750,0)</f>
        <v>0</v>
      </c>
      <c r="F7750" s="45" t="n">
        <v>23</v>
      </c>
    </row>
    <row r="7751" customFormat="false" ht="15" hidden="false" customHeight="false" outlineLevel="0" collapsed="false">
      <c r="A7751" s="7" t="s">
        <v>3011</v>
      </c>
      <c r="B7751" s="7" t="s">
        <v>12280</v>
      </c>
      <c r="C7751" s="44" t="n">
        <v>0</v>
      </c>
      <c r="D7751" s="44" t="n">
        <v>1</v>
      </c>
      <c r="E7751" s="38" t="n">
        <f aca="false">IFERROR(C7751/D7751,0)</f>
        <v>0</v>
      </c>
      <c r="F7751" s="45" t="n">
        <v>15</v>
      </c>
    </row>
    <row r="7752" customFormat="false" ht="15" hidden="false" customHeight="false" outlineLevel="0" collapsed="false">
      <c r="A7752" s="7" t="s">
        <v>4938</v>
      </c>
      <c r="B7752" s="7" t="s">
        <v>12280</v>
      </c>
      <c r="C7752" s="44" t="n">
        <v>0</v>
      </c>
      <c r="D7752" s="44" t="n">
        <v>1</v>
      </c>
      <c r="E7752" s="38" t="n">
        <f aca="false">IFERROR(C7752/D7752,0)</f>
        <v>0</v>
      </c>
      <c r="F7752" s="45" t="n">
        <v>30</v>
      </c>
    </row>
    <row r="7753" customFormat="false" ht="15" hidden="false" customHeight="false" outlineLevel="0" collapsed="false">
      <c r="A7753" s="7" t="s">
        <v>4628</v>
      </c>
      <c r="B7753" s="7" t="s">
        <v>12285</v>
      </c>
      <c r="C7753" s="44" t="n">
        <v>0</v>
      </c>
      <c r="D7753" s="44" t="n">
        <v>1</v>
      </c>
      <c r="E7753" s="38" t="n">
        <f aca="false">IFERROR(C7753/D7753,0)</f>
        <v>0</v>
      </c>
      <c r="F7753" s="45" t="n">
        <v>24</v>
      </c>
    </row>
    <row r="7754" customFormat="false" ht="15" hidden="false" customHeight="false" outlineLevel="0" collapsed="false">
      <c r="A7754" s="7" t="s">
        <v>6748</v>
      </c>
      <c r="B7754" s="7" t="s">
        <v>12285</v>
      </c>
      <c r="C7754" s="44" t="n">
        <v>0</v>
      </c>
      <c r="D7754" s="44" t="n">
        <v>1</v>
      </c>
      <c r="E7754" s="38" t="n">
        <f aca="false">IFERROR(C7754/D7754,0)</f>
        <v>0</v>
      </c>
      <c r="F7754" s="45" t="n">
        <v>19</v>
      </c>
    </row>
    <row r="7755" customFormat="false" ht="15" hidden="false" customHeight="false" outlineLevel="0" collapsed="false">
      <c r="A7755" s="7" t="s">
        <v>2907</v>
      </c>
      <c r="B7755" s="7" t="s">
        <v>12282</v>
      </c>
      <c r="C7755" s="44" t="n">
        <v>0</v>
      </c>
      <c r="D7755" s="44" t="n">
        <v>1</v>
      </c>
      <c r="E7755" s="38" t="n">
        <f aca="false">IFERROR(C7755/D7755,0)</f>
        <v>0</v>
      </c>
      <c r="F7755" s="45" t="n">
        <v>28</v>
      </c>
    </row>
    <row r="7756" customFormat="false" ht="15" hidden="false" customHeight="false" outlineLevel="0" collapsed="false">
      <c r="A7756" s="7" t="s">
        <v>3141</v>
      </c>
      <c r="B7756" s="7" t="s">
        <v>12280</v>
      </c>
      <c r="C7756" s="44" t="n">
        <v>0</v>
      </c>
      <c r="D7756" s="44" t="n">
        <v>1</v>
      </c>
      <c r="E7756" s="38" t="n">
        <f aca="false">IFERROR(C7756/D7756,0)</f>
        <v>0</v>
      </c>
      <c r="F7756" s="45" t="n">
        <v>23</v>
      </c>
    </row>
    <row r="7757" customFormat="false" ht="15" hidden="false" customHeight="false" outlineLevel="0" collapsed="false">
      <c r="A7757" s="7" t="s">
        <v>6318</v>
      </c>
      <c r="B7757" s="7" t="s">
        <v>12285</v>
      </c>
      <c r="C7757" s="44" t="n">
        <v>0</v>
      </c>
      <c r="D7757" s="44" t="n">
        <v>1</v>
      </c>
      <c r="E7757" s="38" t="n">
        <f aca="false">IFERROR(C7757/D7757,0)</f>
        <v>0</v>
      </c>
      <c r="F7757" s="45" t="n">
        <v>23</v>
      </c>
    </row>
    <row r="7758" customFormat="false" ht="15" hidden="false" customHeight="false" outlineLevel="0" collapsed="false">
      <c r="A7758" s="7" t="s">
        <v>3884</v>
      </c>
      <c r="B7758" s="7" t="s">
        <v>12285</v>
      </c>
      <c r="C7758" s="44" t="n">
        <v>0</v>
      </c>
      <c r="D7758" s="44" t="n">
        <v>1</v>
      </c>
      <c r="E7758" s="38" t="n">
        <f aca="false">IFERROR(C7758/D7758,0)</f>
        <v>0</v>
      </c>
      <c r="F7758" s="45" t="n">
        <v>9</v>
      </c>
    </row>
    <row r="7759" customFormat="false" ht="15" hidden="false" customHeight="false" outlineLevel="0" collapsed="false">
      <c r="A7759" s="7" t="s">
        <v>5415</v>
      </c>
      <c r="B7759" s="7" t="s">
        <v>12285</v>
      </c>
      <c r="C7759" s="44" t="n">
        <v>0</v>
      </c>
      <c r="D7759" s="44" t="n">
        <v>1</v>
      </c>
      <c r="E7759" s="38" t="n">
        <f aca="false">IFERROR(C7759/D7759,0)</f>
        <v>0</v>
      </c>
      <c r="F7759" s="45" t="n">
        <v>24</v>
      </c>
    </row>
    <row r="7760" customFormat="false" ht="15" hidden="false" customHeight="false" outlineLevel="0" collapsed="false">
      <c r="A7760" s="7" t="s">
        <v>4352</v>
      </c>
      <c r="B7760" s="7" t="s">
        <v>12285</v>
      </c>
      <c r="C7760" s="44" t="n">
        <v>0</v>
      </c>
      <c r="D7760" s="44" t="n">
        <v>1</v>
      </c>
      <c r="E7760" s="38" t="n">
        <f aca="false">IFERROR(C7760/D7760,0)</f>
        <v>0</v>
      </c>
      <c r="F7760" s="45" t="n">
        <v>26</v>
      </c>
    </row>
    <row r="7761" customFormat="false" ht="15" hidden="false" customHeight="false" outlineLevel="0" collapsed="false">
      <c r="A7761" s="7" t="s">
        <v>7436</v>
      </c>
      <c r="B7761" s="7" t="s">
        <v>12285</v>
      </c>
      <c r="C7761" s="44" t="n">
        <v>0</v>
      </c>
      <c r="D7761" s="44" t="n">
        <v>1</v>
      </c>
      <c r="E7761" s="38" t="n">
        <f aca="false">IFERROR(C7761/D7761,0)</f>
        <v>0</v>
      </c>
      <c r="F7761" s="45" t="n">
        <v>23</v>
      </c>
    </row>
    <row r="7762" customFormat="false" ht="15" hidden="false" customHeight="false" outlineLevel="0" collapsed="false">
      <c r="A7762" s="7" t="s">
        <v>7834</v>
      </c>
      <c r="B7762" s="7" t="s">
        <v>12285</v>
      </c>
      <c r="C7762" s="44" t="n">
        <v>0</v>
      </c>
      <c r="D7762" s="44" t="n">
        <v>1</v>
      </c>
      <c r="E7762" s="38" t="n">
        <f aca="false">IFERROR(C7762/D7762,0)</f>
        <v>0</v>
      </c>
      <c r="F7762" s="45" t="n">
        <v>26</v>
      </c>
    </row>
    <row r="7763" customFormat="false" ht="15" hidden="false" customHeight="false" outlineLevel="0" collapsed="false">
      <c r="A7763" s="7" t="s">
        <v>7776</v>
      </c>
      <c r="B7763" s="7" t="s">
        <v>12281</v>
      </c>
      <c r="C7763" s="44" t="n">
        <v>0</v>
      </c>
      <c r="D7763" s="44" t="n">
        <v>1</v>
      </c>
      <c r="E7763" s="38" t="n">
        <f aca="false">IFERROR(C7763/D7763,0)</f>
        <v>0</v>
      </c>
      <c r="F7763" s="45" t="n">
        <v>10</v>
      </c>
    </row>
    <row r="7764" customFormat="false" ht="15" hidden="false" customHeight="false" outlineLevel="0" collapsed="false">
      <c r="A7764" s="7" t="s">
        <v>4030</v>
      </c>
      <c r="B7764" s="7" t="s">
        <v>12280</v>
      </c>
      <c r="C7764" s="44" t="n">
        <v>0</v>
      </c>
      <c r="D7764" s="44" t="n">
        <v>1</v>
      </c>
      <c r="E7764" s="38" t="n">
        <f aca="false">IFERROR(C7764/D7764,0)</f>
        <v>0</v>
      </c>
      <c r="F7764" s="45" t="n">
        <v>14</v>
      </c>
    </row>
    <row r="7765" customFormat="false" ht="15" hidden="false" customHeight="false" outlineLevel="0" collapsed="false">
      <c r="A7765" s="7" t="s">
        <v>5411</v>
      </c>
      <c r="B7765" s="7" t="s">
        <v>12285</v>
      </c>
      <c r="C7765" s="44" t="n">
        <v>0</v>
      </c>
      <c r="D7765" s="44" t="n">
        <v>1</v>
      </c>
      <c r="E7765" s="38" t="n">
        <f aca="false">IFERROR(C7765/D7765,0)</f>
        <v>0</v>
      </c>
      <c r="F7765" s="45" t="n">
        <v>19</v>
      </c>
    </row>
    <row r="7766" customFormat="false" ht="15" hidden="false" customHeight="false" outlineLevel="0" collapsed="false">
      <c r="A7766" s="7" t="s">
        <v>5854</v>
      </c>
      <c r="B7766" s="7" t="s">
        <v>12285</v>
      </c>
      <c r="C7766" s="44" t="n">
        <v>0</v>
      </c>
      <c r="D7766" s="44" t="n">
        <v>1</v>
      </c>
      <c r="E7766" s="38" t="n">
        <f aca="false">IFERROR(C7766/D7766,0)</f>
        <v>0</v>
      </c>
      <c r="F7766" s="45" t="n">
        <v>21</v>
      </c>
    </row>
    <row r="7767" customFormat="false" ht="15" hidden="false" customHeight="false" outlineLevel="0" collapsed="false">
      <c r="A7767" s="7" t="s">
        <v>8878</v>
      </c>
      <c r="B7767" s="7" t="s">
        <v>12297</v>
      </c>
      <c r="C7767" s="44" t="n">
        <v>0</v>
      </c>
      <c r="D7767" s="44" t="n">
        <v>1</v>
      </c>
      <c r="E7767" s="38" t="n">
        <f aca="false">IFERROR(C7767/D7767,0)</f>
        <v>0</v>
      </c>
      <c r="F7767" s="45" t="n">
        <v>47</v>
      </c>
    </row>
    <row r="7768" customFormat="false" ht="15" hidden="false" customHeight="false" outlineLevel="0" collapsed="false">
      <c r="A7768" s="7" t="s">
        <v>4180</v>
      </c>
      <c r="B7768" s="7" t="s">
        <v>12285</v>
      </c>
      <c r="C7768" s="44" t="n">
        <v>0</v>
      </c>
      <c r="D7768" s="44" t="n">
        <v>1</v>
      </c>
      <c r="E7768" s="38" t="n">
        <f aca="false">IFERROR(C7768/D7768,0)</f>
        <v>0</v>
      </c>
      <c r="F7768" s="45" t="n">
        <v>15</v>
      </c>
    </row>
    <row r="7769" customFormat="false" ht="15" hidden="false" customHeight="false" outlineLevel="0" collapsed="false">
      <c r="A7769" s="7" t="s">
        <v>4908</v>
      </c>
      <c r="B7769" s="7" t="s">
        <v>12289</v>
      </c>
      <c r="C7769" s="44" t="n">
        <v>0</v>
      </c>
      <c r="D7769" s="44" t="n">
        <v>1</v>
      </c>
      <c r="E7769" s="38" t="n">
        <f aca="false">IFERROR(C7769/D7769,0)</f>
        <v>0</v>
      </c>
      <c r="F7769" s="45" t="n">
        <v>10</v>
      </c>
    </row>
    <row r="7770" customFormat="false" ht="15" hidden="false" customHeight="false" outlineLevel="0" collapsed="false">
      <c r="A7770" s="7" t="s">
        <v>4975</v>
      </c>
      <c r="B7770" s="7" t="s">
        <v>12280</v>
      </c>
      <c r="C7770" s="44" t="n">
        <v>0</v>
      </c>
      <c r="D7770" s="44" t="n">
        <v>1</v>
      </c>
      <c r="E7770" s="38" t="n">
        <f aca="false">IFERROR(C7770/D7770,0)</f>
        <v>0</v>
      </c>
      <c r="F7770" s="45" t="n">
        <v>20</v>
      </c>
    </row>
    <row r="7771" customFormat="false" ht="15" hidden="false" customHeight="false" outlineLevel="0" collapsed="false">
      <c r="A7771" s="7" t="s">
        <v>2357</v>
      </c>
      <c r="B7771" s="7" t="s">
        <v>12383</v>
      </c>
      <c r="C7771" s="44" t="n">
        <v>0</v>
      </c>
      <c r="D7771" s="44" t="n">
        <v>1</v>
      </c>
      <c r="E7771" s="38" t="n">
        <f aca="false">IFERROR(C7771/D7771,0)</f>
        <v>0</v>
      </c>
      <c r="F7771" s="45" t="n">
        <v>39</v>
      </c>
    </row>
    <row r="7772" customFormat="false" ht="15" hidden="false" customHeight="false" outlineLevel="0" collapsed="false">
      <c r="A7772" s="7" t="s">
        <v>2400</v>
      </c>
      <c r="B7772" s="7" t="s">
        <v>12317</v>
      </c>
      <c r="C7772" s="44" t="n">
        <v>0</v>
      </c>
      <c r="D7772" s="44" t="n">
        <v>1</v>
      </c>
      <c r="E7772" s="38" t="n">
        <f aca="false">IFERROR(C7772/D7772,0)</f>
        <v>0</v>
      </c>
      <c r="F7772" s="45" t="n">
        <v>29</v>
      </c>
    </row>
    <row r="7773" customFormat="false" ht="15" hidden="false" customHeight="false" outlineLevel="0" collapsed="false">
      <c r="A7773" s="7" t="s">
        <v>8572</v>
      </c>
      <c r="B7773" s="7" t="s">
        <v>12285</v>
      </c>
      <c r="C7773" s="44" t="n">
        <v>0</v>
      </c>
      <c r="D7773" s="44" t="n">
        <v>1</v>
      </c>
      <c r="E7773" s="38" t="n">
        <f aca="false">IFERROR(C7773/D7773,0)</f>
        <v>0</v>
      </c>
      <c r="F7773" s="45" t="n">
        <v>25</v>
      </c>
    </row>
    <row r="7774" customFormat="false" ht="15" hidden="false" customHeight="false" outlineLevel="0" collapsed="false">
      <c r="A7774" s="7" t="s">
        <v>7826</v>
      </c>
      <c r="B7774" s="7" t="s">
        <v>12285</v>
      </c>
      <c r="C7774" s="44" t="n">
        <v>0</v>
      </c>
      <c r="D7774" s="44" t="n">
        <v>1</v>
      </c>
      <c r="E7774" s="38" t="n">
        <f aca="false">IFERROR(C7774/D7774,0)</f>
        <v>0</v>
      </c>
      <c r="F7774" s="45" t="n">
        <v>22</v>
      </c>
    </row>
    <row r="7775" customFormat="false" ht="15" hidden="false" customHeight="false" outlineLevel="0" collapsed="false">
      <c r="A7775" s="7" t="s">
        <v>4970</v>
      </c>
      <c r="B7775" s="7" t="s">
        <v>12280</v>
      </c>
      <c r="C7775" s="44" t="n">
        <v>0</v>
      </c>
      <c r="D7775" s="44" t="n">
        <v>1</v>
      </c>
      <c r="E7775" s="38" t="n">
        <f aca="false">IFERROR(C7775/D7775,0)</f>
        <v>0</v>
      </c>
      <c r="F7775" s="45" t="n">
        <v>29</v>
      </c>
    </row>
    <row r="7776" customFormat="false" ht="15" hidden="false" customHeight="false" outlineLevel="0" collapsed="false">
      <c r="A7776" s="7" t="s">
        <v>2806</v>
      </c>
      <c r="B7776" s="7" t="s">
        <v>12280</v>
      </c>
      <c r="C7776" s="44" t="n">
        <v>0</v>
      </c>
      <c r="D7776" s="44" t="n">
        <v>1</v>
      </c>
      <c r="E7776" s="38" t="n">
        <f aca="false">IFERROR(C7776/D7776,0)</f>
        <v>0</v>
      </c>
      <c r="F7776" s="45" t="n">
        <v>28</v>
      </c>
    </row>
    <row r="7777" customFormat="false" ht="15" hidden="false" customHeight="false" outlineLevel="0" collapsed="false">
      <c r="A7777" s="7" t="s">
        <v>5313</v>
      </c>
      <c r="B7777" s="7" t="s">
        <v>12285</v>
      </c>
      <c r="C7777" s="44" t="n">
        <v>0</v>
      </c>
      <c r="D7777" s="44" t="n">
        <v>1</v>
      </c>
      <c r="E7777" s="38" t="n">
        <f aca="false">IFERROR(C7777/D7777,0)</f>
        <v>0</v>
      </c>
      <c r="F7777" s="45" t="n">
        <v>22</v>
      </c>
    </row>
    <row r="7778" customFormat="false" ht="15" hidden="false" customHeight="false" outlineLevel="0" collapsed="false">
      <c r="A7778" s="7" t="s">
        <v>6744</v>
      </c>
      <c r="B7778" s="7" t="s">
        <v>12325</v>
      </c>
      <c r="C7778" s="44" t="n">
        <v>0</v>
      </c>
      <c r="D7778" s="44" t="n">
        <v>1</v>
      </c>
      <c r="E7778" s="38" t="n">
        <f aca="false">IFERROR(C7778/D7778,0)</f>
        <v>0</v>
      </c>
      <c r="F7778" s="45" t="n">
        <v>30</v>
      </c>
    </row>
    <row r="7779" customFormat="false" ht="15" hidden="false" customHeight="false" outlineLevel="0" collapsed="false">
      <c r="A7779" s="7" t="s">
        <v>7406</v>
      </c>
      <c r="B7779" s="7" t="s">
        <v>12285</v>
      </c>
      <c r="C7779" s="44" t="n">
        <v>0</v>
      </c>
      <c r="D7779" s="44" t="n">
        <v>1</v>
      </c>
      <c r="E7779" s="38" t="n">
        <f aca="false">IFERROR(C7779/D7779,0)</f>
        <v>0</v>
      </c>
      <c r="F7779" s="45" t="n">
        <v>23</v>
      </c>
    </row>
    <row r="7780" customFormat="false" ht="15" hidden="false" customHeight="false" outlineLevel="0" collapsed="false">
      <c r="A7780" s="7" t="s">
        <v>8882</v>
      </c>
      <c r="B7780" s="7" t="s">
        <v>12285</v>
      </c>
      <c r="C7780" s="44" t="n">
        <v>0</v>
      </c>
      <c r="D7780" s="44" t="n">
        <v>1</v>
      </c>
      <c r="E7780" s="38" t="n">
        <f aca="false">IFERROR(C7780/D7780,0)</f>
        <v>0</v>
      </c>
      <c r="F7780" s="45" t="n">
        <v>25</v>
      </c>
    </row>
    <row r="7781" customFormat="false" ht="15" hidden="false" customHeight="false" outlineLevel="0" collapsed="false">
      <c r="A7781" s="7" t="s">
        <v>6293</v>
      </c>
      <c r="B7781" s="7" t="s">
        <v>12285</v>
      </c>
      <c r="C7781" s="44" t="n">
        <v>0</v>
      </c>
      <c r="D7781" s="44" t="n">
        <v>1</v>
      </c>
      <c r="E7781" s="38" t="n">
        <f aca="false">IFERROR(C7781/D7781,0)</f>
        <v>0</v>
      </c>
      <c r="F7781" s="45" t="n">
        <v>29</v>
      </c>
    </row>
    <row r="7782" customFormat="false" ht="15" hidden="false" customHeight="false" outlineLevel="0" collapsed="false">
      <c r="A7782" s="7" t="s">
        <v>4987</v>
      </c>
      <c r="B7782" s="7" t="s">
        <v>12281</v>
      </c>
      <c r="C7782" s="44" t="n">
        <v>0</v>
      </c>
      <c r="D7782" s="44" t="n">
        <v>1</v>
      </c>
      <c r="E7782" s="38" t="n">
        <f aca="false">IFERROR(C7782/D7782,0)</f>
        <v>0</v>
      </c>
      <c r="F7782" s="45" t="n">
        <v>38</v>
      </c>
    </row>
    <row r="7783" customFormat="false" ht="15" hidden="false" customHeight="false" outlineLevel="0" collapsed="false">
      <c r="A7783" s="7" t="s">
        <v>7248</v>
      </c>
      <c r="B7783" s="7" t="s">
        <v>12280</v>
      </c>
      <c r="C7783" s="44" t="n">
        <v>0</v>
      </c>
      <c r="D7783" s="44" t="n">
        <v>1</v>
      </c>
      <c r="E7783" s="38" t="n">
        <f aca="false">IFERROR(C7783/D7783,0)</f>
        <v>0</v>
      </c>
      <c r="F7783" s="45" t="n">
        <v>17</v>
      </c>
    </row>
    <row r="7784" customFormat="false" ht="15" hidden="false" customHeight="false" outlineLevel="0" collapsed="false">
      <c r="A7784" s="7" t="s">
        <v>6292</v>
      </c>
      <c r="B7784" s="7" t="s">
        <v>12285</v>
      </c>
      <c r="C7784" s="44" t="n">
        <v>0</v>
      </c>
      <c r="D7784" s="44" t="n">
        <v>1</v>
      </c>
      <c r="E7784" s="38" t="n">
        <f aca="false">IFERROR(C7784/D7784,0)</f>
        <v>0</v>
      </c>
      <c r="F7784" s="45" t="n">
        <v>22</v>
      </c>
    </row>
    <row r="7785" customFormat="false" ht="15" hidden="false" customHeight="false" outlineLevel="0" collapsed="false">
      <c r="A7785" s="7" t="s">
        <v>2708</v>
      </c>
      <c r="B7785" s="7" t="s">
        <v>12280</v>
      </c>
      <c r="C7785" s="44" t="n">
        <v>0</v>
      </c>
      <c r="D7785" s="44" t="n">
        <v>1</v>
      </c>
      <c r="E7785" s="38" t="n">
        <f aca="false">IFERROR(C7785/D7785,0)</f>
        <v>0</v>
      </c>
      <c r="F7785" s="45" t="n">
        <v>19</v>
      </c>
    </row>
    <row r="7786" customFormat="false" ht="15" hidden="false" customHeight="false" outlineLevel="0" collapsed="false">
      <c r="A7786" s="7" t="s">
        <v>6757</v>
      </c>
      <c r="B7786" s="7" t="s">
        <v>12285</v>
      </c>
      <c r="C7786" s="44" t="n">
        <v>0</v>
      </c>
      <c r="D7786" s="44" t="n">
        <v>1</v>
      </c>
      <c r="E7786" s="38" t="n">
        <f aca="false">IFERROR(C7786/D7786,0)</f>
        <v>0</v>
      </c>
      <c r="F7786" s="45" t="n">
        <v>22</v>
      </c>
    </row>
    <row r="7787" customFormat="false" ht="15" hidden="false" customHeight="false" outlineLevel="0" collapsed="false">
      <c r="A7787" s="7" t="s">
        <v>5386</v>
      </c>
      <c r="B7787" s="7" t="s">
        <v>12285</v>
      </c>
      <c r="C7787" s="44" t="n">
        <v>0</v>
      </c>
      <c r="D7787" s="44" t="n">
        <v>1</v>
      </c>
      <c r="E7787" s="38" t="n">
        <f aca="false">IFERROR(C7787/D7787,0)</f>
        <v>0</v>
      </c>
      <c r="F7787" s="45" t="n">
        <v>24</v>
      </c>
    </row>
    <row r="7788" customFormat="false" ht="15" hidden="false" customHeight="false" outlineLevel="0" collapsed="false">
      <c r="A7788" s="7" t="s">
        <v>3912</v>
      </c>
      <c r="B7788" s="7" t="s">
        <v>12284</v>
      </c>
      <c r="C7788" s="44" t="n">
        <v>0</v>
      </c>
      <c r="D7788" s="44" t="n">
        <v>1</v>
      </c>
      <c r="E7788" s="38" t="n">
        <f aca="false">IFERROR(C7788/D7788,0)</f>
        <v>0</v>
      </c>
      <c r="F7788" s="45" t="n">
        <v>50</v>
      </c>
    </row>
    <row r="7789" customFormat="false" ht="15" hidden="false" customHeight="false" outlineLevel="0" collapsed="false">
      <c r="A7789" s="7" t="s">
        <v>7807</v>
      </c>
      <c r="B7789" s="7" t="s">
        <v>12285</v>
      </c>
      <c r="C7789" s="44" t="n">
        <v>0</v>
      </c>
      <c r="D7789" s="44" t="n">
        <v>1</v>
      </c>
      <c r="E7789" s="38" t="n">
        <f aca="false">IFERROR(C7789/D7789,0)</f>
        <v>0</v>
      </c>
      <c r="F7789" s="45" t="n">
        <v>22</v>
      </c>
    </row>
    <row r="7790" customFormat="false" ht="15" hidden="false" customHeight="false" outlineLevel="0" collapsed="false">
      <c r="A7790" s="7" t="s">
        <v>6106</v>
      </c>
      <c r="B7790" s="7" t="s">
        <v>12285</v>
      </c>
      <c r="C7790" s="44" t="n">
        <v>0</v>
      </c>
      <c r="D7790" s="44" t="n">
        <v>1</v>
      </c>
      <c r="E7790" s="38" t="n">
        <f aca="false">IFERROR(C7790/D7790,0)</f>
        <v>0</v>
      </c>
      <c r="F7790" s="45" t="n">
        <v>23</v>
      </c>
    </row>
    <row r="7791" customFormat="false" ht="15" hidden="false" customHeight="false" outlineLevel="0" collapsed="false">
      <c r="A7791" s="7" t="s">
        <v>7395</v>
      </c>
      <c r="B7791" s="7" t="s">
        <v>12285</v>
      </c>
      <c r="C7791" s="44" t="n">
        <v>0</v>
      </c>
      <c r="D7791" s="44" t="n">
        <v>1</v>
      </c>
      <c r="E7791" s="38" t="n">
        <f aca="false">IFERROR(C7791/D7791,0)</f>
        <v>0</v>
      </c>
      <c r="F7791" s="45" t="n">
        <v>28</v>
      </c>
    </row>
    <row r="7792" customFormat="false" ht="15" hidden="false" customHeight="false" outlineLevel="0" collapsed="false">
      <c r="A7792" s="7" t="s">
        <v>5377</v>
      </c>
      <c r="B7792" s="7" t="s">
        <v>12285</v>
      </c>
      <c r="C7792" s="44" t="n">
        <v>0</v>
      </c>
      <c r="D7792" s="44" t="n">
        <v>1</v>
      </c>
      <c r="E7792" s="38" t="n">
        <f aca="false">IFERROR(C7792/D7792,0)</f>
        <v>0</v>
      </c>
      <c r="F7792" s="45" t="n">
        <v>10</v>
      </c>
    </row>
    <row r="7793" customFormat="false" ht="15" hidden="false" customHeight="false" outlineLevel="0" collapsed="false">
      <c r="A7793" s="7" t="s">
        <v>7761</v>
      </c>
      <c r="B7793" s="7" t="s">
        <v>12285</v>
      </c>
      <c r="C7793" s="44" t="n">
        <v>0</v>
      </c>
      <c r="D7793" s="44" t="n">
        <v>1</v>
      </c>
      <c r="E7793" s="38" t="n">
        <f aca="false">IFERROR(C7793/D7793,0)</f>
        <v>0</v>
      </c>
      <c r="F7793" s="45" t="n">
        <v>14</v>
      </c>
    </row>
    <row r="7794" customFormat="false" ht="15" hidden="false" customHeight="false" outlineLevel="0" collapsed="false">
      <c r="A7794" s="7" t="s">
        <v>6282</v>
      </c>
      <c r="B7794" s="7" t="s">
        <v>12285</v>
      </c>
      <c r="C7794" s="44" t="n">
        <v>0</v>
      </c>
      <c r="D7794" s="44" t="n">
        <v>1</v>
      </c>
      <c r="E7794" s="38" t="n">
        <f aca="false">IFERROR(C7794/D7794,0)</f>
        <v>0</v>
      </c>
      <c r="F7794" s="45" t="n">
        <v>22</v>
      </c>
    </row>
    <row r="7795" customFormat="false" ht="15" hidden="false" customHeight="false" outlineLevel="0" collapsed="false">
      <c r="A7795" s="7" t="s">
        <v>6281</v>
      </c>
      <c r="B7795" s="7" t="s">
        <v>12285</v>
      </c>
      <c r="C7795" s="44" t="n">
        <v>0</v>
      </c>
      <c r="D7795" s="44" t="n">
        <v>1</v>
      </c>
      <c r="E7795" s="38" t="n">
        <f aca="false">IFERROR(C7795/D7795,0)</f>
        <v>0</v>
      </c>
      <c r="F7795" s="45" t="n">
        <v>25</v>
      </c>
    </row>
    <row r="7796" customFormat="false" ht="15" hidden="false" customHeight="false" outlineLevel="0" collapsed="false">
      <c r="A7796" s="7" t="s">
        <v>7346</v>
      </c>
      <c r="B7796" s="7" t="s">
        <v>12285</v>
      </c>
      <c r="C7796" s="44" t="n">
        <v>0</v>
      </c>
      <c r="D7796" s="44" t="n">
        <v>1</v>
      </c>
      <c r="E7796" s="38" t="n">
        <f aca="false">IFERROR(C7796/D7796,0)</f>
        <v>0</v>
      </c>
      <c r="F7796" s="45" t="n">
        <v>22</v>
      </c>
    </row>
    <row r="7797" customFormat="false" ht="15" hidden="false" customHeight="false" outlineLevel="0" collapsed="false">
      <c r="A7797" s="7" t="s">
        <v>5372</v>
      </c>
      <c r="B7797" s="7" t="s">
        <v>12285</v>
      </c>
      <c r="C7797" s="44" t="n">
        <v>0</v>
      </c>
      <c r="D7797" s="44" t="n">
        <v>1</v>
      </c>
      <c r="E7797" s="38" t="n">
        <f aca="false">IFERROR(C7797/D7797,0)</f>
        <v>0</v>
      </c>
      <c r="F7797" s="45" t="n">
        <v>19</v>
      </c>
    </row>
    <row r="7798" customFormat="false" ht="15" hidden="false" customHeight="false" outlineLevel="0" collapsed="false">
      <c r="A7798" s="7" t="s">
        <v>8610</v>
      </c>
      <c r="B7798" s="7" t="s">
        <v>12281</v>
      </c>
      <c r="C7798" s="44" t="n">
        <v>0</v>
      </c>
      <c r="D7798" s="44" t="n">
        <v>1</v>
      </c>
      <c r="E7798" s="38" t="n">
        <f aca="false">IFERROR(C7798/D7798,0)</f>
        <v>0</v>
      </c>
      <c r="F7798" s="45" t="n">
        <v>15</v>
      </c>
    </row>
    <row r="7799" customFormat="false" ht="15" hidden="false" customHeight="false" outlineLevel="0" collapsed="false">
      <c r="A7799" s="7" t="s">
        <v>7768</v>
      </c>
      <c r="B7799" s="7" t="s">
        <v>12285</v>
      </c>
      <c r="C7799" s="44" t="n">
        <v>0</v>
      </c>
      <c r="D7799" s="44" t="n">
        <v>1</v>
      </c>
      <c r="E7799" s="38" t="n">
        <f aca="false">IFERROR(C7799/D7799,0)</f>
        <v>0</v>
      </c>
      <c r="F7799" s="45" t="n">
        <v>29</v>
      </c>
    </row>
    <row r="7800" customFormat="false" ht="15" hidden="false" customHeight="false" outlineLevel="0" collapsed="false">
      <c r="A7800" s="7" t="s">
        <v>2970</v>
      </c>
      <c r="B7800" s="7" t="s">
        <v>12282</v>
      </c>
      <c r="C7800" s="44" t="n">
        <v>0</v>
      </c>
      <c r="D7800" s="44" t="n">
        <v>1</v>
      </c>
      <c r="E7800" s="38" t="n">
        <f aca="false">IFERROR(C7800/D7800,0)</f>
        <v>0</v>
      </c>
      <c r="F7800" s="45" t="n">
        <v>41</v>
      </c>
    </row>
    <row r="7801" customFormat="false" ht="15" hidden="false" customHeight="false" outlineLevel="0" collapsed="false">
      <c r="A7801" s="7" t="s">
        <v>8841</v>
      </c>
      <c r="B7801" s="7" t="s">
        <v>12280</v>
      </c>
      <c r="C7801" s="44" t="n">
        <v>0</v>
      </c>
      <c r="D7801" s="44" t="n">
        <v>1</v>
      </c>
      <c r="E7801" s="38" t="n">
        <f aca="false">IFERROR(C7801/D7801,0)</f>
        <v>0</v>
      </c>
      <c r="F7801" s="45" t="n">
        <v>24</v>
      </c>
    </row>
    <row r="7802" customFormat="false" ht="15" hidden="false" customHeight="false" outlineLevel="0" collapsed="false">
      <c r="A7802" s="7" t="s">
        <v>6064</v>
      </c>
      <c r="B7802" s="7" t="s">
        <v>12285</v>
      </c>
      <c r="C7802" s="44" t="n">
        <v>0</v>
      </c>
      <c r="D7802" s="44" t="n">
        <v>1</v>
      </c>
      <c r="E7802" s="38" t="n">
        <f aca="false">IFERROR(C7802/D7802,0)</f>
        <v>0</v>
      </c>
      <c r="F7802" s="45" t="n">
        <v>17</v>
      </c>
    </row>
    <row r="7803" customFormat="false" ht="15" hidden="false" customHeight="false" outlineLevel="0" collapsed="false">
      <c r="A7803" s="7" t="s">
        <v>5338</v>
      </c>
      <c r="B7803" s="7" t="s">
        <v>12285</v>
      </c>
      <c r="C7803" s="44" t="n">
        <v>0</v>
      </c>
      <c r="D7803" s="44" t="n">
        <v>1</v>
      </c>
      <c r="E7803" s="38" t="n">
        <f aca="false">IFERROR(C7803/D7803,0)</f>
        <v>0</v>
      </c>
      <c r="F7803" s="45" t="n">
        <v>19</v>
      </c>
    </row>
    <row r="7804" customFormat="false" ht="15" hidden="false" customHeight="false" outlineLevel="0" collapsed="false">
      <c r="A7804" s="7" t="s">
        <v>4060</v>
      </c>
      <c r="B7804" s="7" t="s">
        <v>12280</v>
      </c>
      <c r="C7804" s="44" t="n">
        <v>0</v>
      </c>
      <c r="D7804" s="44" t="n">
        <v>1</v>
      </c>
      <c r="E7804" s="38" t="n">
        <f aca="false">IFERROR(C7804/D7804,0)</f>
        <v>0</v>
      </c>
      <c r="F7804" s="45" t="n">
        <v>26</v>
      </c>
    </row>
    <row r="7805" customFormat="false" ht="15" hidden="false" customHeight="false" outlineLevel="0" collapsed="false">
      <c r="A7805" s="7" t="s">
        <v>2566</v>
      </c>
      <c r="B7805" s="7" t="s">
        <v>12281</v>
      </c>
      <c r="C7805" s="44" t="n">
        <v>0</v>
      </c>
      <c r="D7805" s="44" t="n">
        <v>1</v>
      </c>
      <c r="E7805" s="38" t="n">
        <f aca="false">IFERROR(C7805/D7805,0)</f>
        <v>0</v>
      </c>
      <c r="F7805" s="45" t="n">
        <v>22</v>
      </c>
    </row>
    <row r="7806" customFormat="false" ht="15" hidden="false" customHeight="false" outlineLevel="0" collapsed="false">
      <c r="A7806" s="7" t="s">
        <v>7318</v>
      </c>
      <c r="B7806" s="7" t="s">
        <v>12285</v>
      </c>
      <c r="C7806" s="44" t="n">
        <v>0</v>
      </c>
      <c r="D7806" s="44" t="n">
        <v>1</v>
      </c>
      <c r="E7806" s="38" t="n">
        <f aca="false">IFERROR(C7806/D7806,0)</f>
        <v>0</v>
      </c>
      <c r="F7806" s="45" t="n">
        <v>18</v>
      </c>
    </row>
    <row r="7807" customFormat="false" ht="15" hidden="false" customHeight="false" outlineLevel="0" collapsed="false">
      <c r="A7807" s="7" t="s">
        <v>6271</v>
      </c>
      <c r="B7807" s="7" t="s">
        <v>12291</v>
      </c>
      <c r="C7807" s="44" t="n">
        <v>0</v>
      </c>
      <c r="D7807" s="44" t="n">
        <v>1</v>
      </c>
      <c r="E7807" s="38" t="n">
        <f aca="false">IFERROR(C7807/D7807,0)</f>
        <v>0</v>
      </c>
      <c r="F7807" s="45" t="n">
        <v>10</v>
      </c>
    </row>
    <row r="7808" customFormat="false" ht="15" hidden="false" customHeight="false" outlineLevel="0" collapsed="false">
      <c r="A7808" s="7" t="s">
        <v>4549</v>
      </c>
      <c r="B7808" s="7" t="s">
        <v>12311</v>
      </c>
      <c r="C7808" s="44" t="n">
        <v>0</v>
      </c>
      <c r="D7808" s="44" t="n">
        <v>1</v>
      </c>
      <c r="E7808" s="38" t="n">
        <f aca="false">IFERROR(C7808/D7808,0)</f>
        <v>0</v>
      </c>
      <c r="F7808" s="45" t="n">
        <v>10</v>
      </c>
    </row>
    <row r="7809" customFormat="false" ht="15" hidden="false" customHeight="false" outlineLevel="0" collapsed="false">
      <c r="A7809" s="7" t="s">
        <v>4697</v>
      </c>
      <c r="B7809" s="7" t="s">
        <v>12295</v>
      </c>
      <c r="C7809" s="44" t="n">
        <v>0</v>
      </c>
      <c r="D7809" s="44" t="n">
        <v>1</v>
      </c>
      <c r="E7809" s="38" t="n">
        <f aca="false">IFERROR(C7809/D7809,0)</f>
        <v>0</v>
      </c>
      <c r="F7809" s="45" t="n">
        <v>6</v>
      </c>
    </row>
    <row r="7810" customFormat="false" ht="15" hidden="false" customHeight="false" outlineLevel="0" collapsed="false">
      <c r="A7810" s="7" t="s">
        <v>2372</v>
      </c>
      <c r="B7810" s="7" t="s">
        <v>12289</v>
      </c>
      <c r="C7810" s="44" t="n">
        <v>0</v>
      </c>
      <c r="D7810" s="44" t="n">
        <v>1</v>
      </c>
      <c r="E7810" s="38" t="n">
        <f aca="false">IFERROR(C7810/D7810,0)</f>
        <v>0</v>
      </c>
      <c r="F7810" s="45" t="n">
        <v>8</v>
      </c>
    </row>
    <row r="7811" customFormat="false" ht="15" hidden="false" customHeight="false" outlineLevel="0" collapsed="false">
      <c r="A7811" s="7" t="s">
        <v>3409</v>
      </c>
      <c r="B7811" s="7" t="s">
        <v>12309</v>
      </c>
      <c r="C7811" s="44" t="n">
        <v>0</v>
      </c>
      <c r="D7811" s="44" t="n">
        <v>1</v>
      </c>
      <c r="E7811" s="38" t="n">
        <f aca="false">IFERROR(C7811/D7811,0)</f>
        <v>0</v>
      </c>
      <c r="F7811" s="45" t="n">
        <v>44</v>
      </c>
    </row>
    <row r="7812" customFormat="false" ht="15" hidden="false" customHeight="false" outlineLevel="0" collapsed="false">
      <c r="A7812" s="7" t="s">
        <v>8574</v>
      </c>
      <c r="B7812" s="7" t="s">
        <v>12285</v>
      </c>
      <c r="C7812" s="44" t="n">
        <v>0</v>
      </c>
      <c r="D7812" s="44" t="n">
        <v>1</v>
      </c>
      <c r="E7812" s="38" t="n">
        <f aca="false">IFERROR(C7812/D7812,0)</f>
        <v>0</v>
      </c>
      <c r="F7812" s="45" t="n">
        <v>28</v>
      </c>
    </row>
    <row r="7813" customFormat="false" ht="15" hidden="false" customHeight="false" outlineLevel="0" collapsed="false">
      <c r="A7813" s="7" t="s">
        <v>8634</v>
      </c>
      <c r="B7813" s="7" t="s">
        <v>12285</v>
      </c>
      <c r="C7813" s="44" t="n">
        <v>0</v>
      </c>
      <c r="D7813" s="44" t="n">
        <v>1</v>
      </c>
      <c r="E7813" s="38" t="n">
        <f aca="false">IFERROR(C7813/D7813,0)</f>
        <v>0</v>
      </c>
      <c r="F7813" s="45" t="n">
        <v>36</v>
      </c>
    </row>
    <row r="7814" customFormat="false" ht="15" hidden="false" customHeight="false" outlineLevel="0" collapsed="false">
      <c r="A7814" s="7" t="s">
        <v>3902</v>
      </c>
      <c r="B7814" s="7" t="s">
        <v>12292</v>
      </c>
      <c r="C7814" s="44" t="n">
        <v>0</v>
      </c>
      <c r="D7814" s="44" t="n">
        <v>1</v>
      </c>
      <c r="E7814" s="38" t="n">
        <f aca="false">IFERROR(C7814/D7814,0)</f>
        <v>0</v>
      </c>
      <c r="F7814" s="45" t="n">
        <v>11</v>
      </c>
    </row>
    <row r="7815" customFormat="false" ht="15" hidden="false" customHeight="false" outlineLevel="0" collapsed="false">
      <c r="A7815" s="7" t="s">
        <v>2393</v>
      </c>
      <c r="B7815" s="7" t="s">
        <v>12289</v>
      </c>
      <c r="C7815" s="44" t="n">
        <v>0</v>
      </c>
      <c r="D7815" s="44" t="n">
        <v>1</v>
      </c>
      <c r="E7815" s="38" t="n">
        <f aca="false">IFERROR(C7815/D7815,0)</f>
        <v>0</v>
      </c>
      <c r="F7815" s="45" t="n">
        <v>12</v>
      </c>
    </row>
    <row r="7816" customFormat="false" ht="15" hidden="false" customHeight="false" outlineLevel="0" collapsed="false">
      <c r="A7816" s="7" t="s">
        <v>4980</v>
      </c>
      <c r="B7816" s="7" t="s">
        <v>12284</v>
      </c>
      <c r="C7816" s="44" t="n">
        <v>0</v>
      </c>
      <c r="D7816" s="44" t="n">
        <v>1</v>
      </c>
      <c r="E7816" s="38" t="n">
        <f aca="false">IFERROR(C7816/D7816,0)</f>
        <v>0</v>
      </c>
      <c r="F7816" s="45" t="n">
        <v>37</v>
      </c>
    </row>
    <row r="7817" customFormat="false" ht="15" hidden="false" customHeight="false" outlineLevel="0" collapsed="false">
      <c r="A7817" s="7" t="s">
        <v>8644</v>
      </c>
      <c r="B7817" s="7" t="s">
        <v>12285</v>
      </c>
      <c r="C7817" s="44" t="n">
        <v>0</v>
      </c>
      <c r="D7817" s="44" t="n">
        <v>1</v>
      </c>
      <c r="E7817" s="38" t="n">
        <f aca="false">IFERROR(C7817/D7817,0)</f>
        <v>0</v>
      </c>
      <c r="F7817" s="45" t="n">
        <v>18</v>
      </c>
    </row>
    <row r="7818" customFormat="false" ht="15" hidden="false" customHeight="false" outlineLevel="0" collapsed="false">
      <c r="A7818" s="7" t="s">
        <v>6047</v>
      </c>
      <c r="B7818" s="7" t="s">
        <v>12285</v>
      </c>
      <c r="C7818" s="44" t="n">
        <v>0</v>
      </c>
      <c r="D7818" s="44" t="n">
        <v>1</v>
      </c>
      <c r="E7818" s="38" t="n">
        <f aca="false">IFERROR(C7818/D7818,0)</f>
        <v>0</v>
      </c>
      <c r="F7818" s="45" t="n">
        <v>30</v>
      </c>
    </row>
    <row r="7819" customFormat="false" ht="15" hidden="false" customHeight="false" outlineLevel="0" collapsed="false">
      <c r="A7819" s="7" t="s">
        <v>4001</v>
      </c>
      <c r="B7819" s="7" t="s">
        <v>12293</v>
      </c>
      <c r="C7819" s="44" t="n">
        <v>0</v>
      </c>
      <c r="D7819" s="44" t="n">
        <v>1</v>
      </c>
      <c r="E7819" s="38" t="n">
        <f aca="false">IFERROR(C7819/D7819,0)</f>
        <v>0</v>
      </c>
      <c r="F7819" s="45" t="n">
        <v>28</v>
      </c>
    </row>
    <row r="7820" customFormat="false" ht="15" hidden="false" customHeight="false" outlineLevel="0" collapsed="false">
      <c r="A7820" s="7" t="s">
        <v>3003</v>
      </c>
      <c r="B7820" s="7" t="s">
        <v>12293</v>
      </c>
      <c r="C7820" s="44" t="n">
        <v>0</v>
      </c>
      <c r="D7820" s="44" t="n">
        <v>1</v>
      </c>
      <c r="E7820" s="38" t="n">
        <f aca="false">IFERROR(C7820/D7820,0)</f>
        <v>0</v>
      </c>
      <c r="F7820" s="45" t="n">
        <v>35</v>
      </c>
    </row>
    <row r="7821" customFormat="false" ht="15" hidden="false" customHeight="false" outlineLevel="0" collapsed="false">
      <c r="A7821" s="7" t="s">
        <v>3868</v>
      </c>
      <c r="B7821" s="7" t="s">
        <v>12287</v>
      </c>
      <c r="C7821" s="44" t="n">
        <v>0</v>
      </c>
      <c r="D7821" s="44" t="n">
        <v>1</v>
      </c>
      <c r="E7821" s="38" t="n">
        <f aca="false">IFERROR(C7821/D7821,0)</f>
        <v>0</v>
      </c>
      <c r="F7821" s="45" t="n">
        <v>50</v>
      </c>
    </row>
    <row r="7822" customFormat="false" ht="15" hidden="false" customHeight="false" outlineLevel="0" collapsed="false">
      <c r="A7822" s="7" t="s">
        <v>4960</v>
      </c>
      <c r="B7822" s="7" t="s">
        <v>12281</v>
      </c>
      <c r="C7822" s="44" t="n">
        <v>0</v>
      </c>
      <c r="D7822" s="44" t="n">
        <v>1</v>
      </c>
      <c r="E7822" s="38" t="n">
        <f aca="false">IFERROR(C7822/D7822,0)</f>
        <v>0</v>
      </c>
      <c r="F7822" s="45" t="n">
        <v>10</v>
      </c>
    </row>
    <row r="7823" customFormat="false" ht="15" hidden="false" customHeight="false" outlineLevel="0" collapsed="false">
      <c r="A7823" s="7" t="s">
        <v>6724</v>
      </c>
      <c r="B7823" s="7" t="s">
        <v>12285</v>
      </c>
      <c r="C7823" s="44" t="n">
        <v>0</v>
      </c>
      <c r="D7823" s="44" t="n">
        <v>1</v>
      </c>
      <c r="E7823" s="38" t="n">
        <f aca="false">IFERROR(C7823/D7823,0)</f>
        <v>0</v>
      </c>
      <c r="F7823" s="45" t="n">
        <v>25</v>
      </c>
    </row>
    <row r="7824" customFormat="false" ht="15" hidden="false" customHeight="false" outlineLevel="0" collapsed="false">
      <c r="A7824" s="7" t="s">
        <v>8820</v>
      </c>
      <c r="B7824" s="7" t="s">
        <v>12285</v>
      </c>
      <c r="C7824" s="44" t="n">
        <v>0</v>
      </c>
      <c r="D7824" s="44" t="n">
        <v>1</v>
      </c>
      <c r="E7824" s="38" t="n">
        <f aca="false">IFERROR(C7824/D7824,0)</f>
        <v>0</v>
      </c>
      <c r="F7824" s="45" t="n">
        <v>48</v>
      </c>
    </row>
    <row r="7825" customFormat="false" ht="15" hidden="false" customHeight="false" outlineLevel="0" collapsed="false">
      <c r="A7825" s="7" t="s">
        <v>6250</v>
      </c>
      <c r="B7825" s="7" t="s">
        <v>12286</v>
      </c>
      <c r="C7825" s="44" t="n">
        <v>0</v>
      </c>
      <c r="D7825" s="44" t="n">
        <v>1</v>
      </c>
      <c r="E7825" s="38" t="n">
        <f aca="false">IFERROR(C7825/D7825,0)</f>
        <v>0</v>
      </c>
      <c r="F7825" s="45" t="n">
        <v>4</v>
      </c>
    </row>
    <row r="7826" customFormat="false" ht="15" hidden="false" customHeight="false" outlineLevel="0" collapsed="false">
      <c r="A7826" s="7" t="s">
        <v>6713</v>
      </c>
      <c r="B7826" s="7" t="s">
        <v>12280</v>
      </c>
      <c r="C7826" s="44" t="n">
        <v>0</v>
      </c>
      <c r="D7826" s="44" t="n">
        <v>1</v>
      </c>
      <c r="E7826" s="38" t="n">
        <f aca="false">IFERROR(C7826/D7826,0)</f>
        <v>0</v>
      </c>
      <c r="F7826" s="45" t="n">
        <v>28</v>
      </c>
    </row>
    <row r="7827" customFormat="false" ht="15" hidden="false" customHeight="false" outlineLevel="0" collapsed="false">
      <c r="A7827" s="7" t="s">
        <v>2763</v>
      </c>
      <c r="B7827" s="7" t="s">
        <v>12294</v>
      </c>
      <c r="C7827" s="44" t="n">
        <v>0</v>
      </c>
      <c r="D7827" s="44" t="n">
        <v>1</v>
      </c>
      <c r="E7827" s="38" t="n">
        <f aca="false">IFERROR(C7827/D7827,0)</f>
        <v>0</v>
      </c>
      <c r="F7827" s="45" t="n">
        <v>12</v>
      </c>
    </row>
    <row r="7828" customFormat="false" ht="15" hidden="false" customHeight="false" outlineLevel="0" collapsed="false">
      <c r="A7828" s="7" t="s">
        <v>7754</v>
      </c>
      <c r="B7828" s="7" t="s">
        <v>12321</v>
      </c>
      <c r="C7828" s="44" t="n">
        <v>0</v>
      </c>
      <c r="D7828" s="44" t="n">
        <v>1</v>
      </c>
      <c r="E7828" s="38" t="n">
        <f aca="false">IFERROR(C7828/D7828,0)</f>
        <v>0</v>
      </c>
      <c r="F7828" s="45" t="n">
        <v>24</v>
      </c>
    </row>
    <row r="7829" customFormat="false" ht="15" hidden="false" customHeight="false" outlineLevel="0" collapsed="false">
      <c r="A7829" s="7" t="s">
        <v>7763</v>
      </c>
      <c r="B7829" s="7" t="s">
        <v>12285</v>
      </c>
      <c r="C7829" s="44" t="n">
        <v>0</v>
      </c>
      <c r="D7829" s="44" t="n">
        <v>1</v>
      </c>
      <c r="E7829" s="38" t="n">
        <f aca="false">IFERROR(C7829/D7829,0)</f>
        <v>0</v>
      </c>
      <c r="F7829" s="45" t="n">
        <v>44</v>
      </c>
    </row>
    <row r="7830" customFormat="false" ht="15" hidden="false" customHeight="false" outlineLevel="0" collapsed="false">
      <c r="A7830" s="7" t="s">
        <v>8799</v>
      </c>
      <c r="B7830" s="7" t="s">
        <v>12285</v>
      </c>
      <c r="C7830" s="44" t="n">
        <v>0</v>
      </c>
      <c r="D7830" s="44" t="n">
        <v>1</v>
      </c>
      <c r="E7830" s="38" t="n">
        <f aca="false">IFERROR(C7830/D7830,0)</f>
        <v>0</v>
      </c>
      <c r="F7830" s="45" t="n">
        <v>18</v>
      </c>
    </row>
    <row r="7831" customFormat="false" ht="15" hidden="false" customHeight="false" outlineLevel="0" collapsed="false">
      <c r="A7831" s="7" t="s">
        <v>2734</v>
      </c>
      <c r="B7831" s="7" t="s">
        <v>12311</v>
      </c>
      <c r="C7831" s="44" t="n">
        <v>0</v>
      </c>
      <c r="D7831" s="44" t="n">
        <v>1</v>
      </c>
      <c r="E7831" s="38" t="n">
        <f aca="false">IFERROR(C7831/D7831,0)</f>
        <v>0</v>
      </c>
      <c r="F7831" s="45" t="n">
        <v>23</v>
      </c>
    </row>
    <row r="7832" customFormat="false" ht="15" hidden="false" customHeight="false" outlineLevel="0" collapsed="false">
      <c r="A7832" s="7" t="s">
        <v>4242</v>
      </c>
      <c r="B7832" s="7" t="s">
        <v>12289</v>
      </c>
      <c r="C7832" s="44" t="n">
        <v>0</v>
      </c>
      <c r="D7832" s="44" t="n">
        <v>1</v>
      </c>
      <c r="E7832" s="38" t="n">
        <f aca="false">IFERROR(C7832/D7832,0)</f>
        <v>0</v>
      </c>
      <c r="F7832" s="45" t="n">
        <v>13</v>
      </c>
    </row>
    <row r="7833" customFormat="false" ht="15" hidden="false" customHeight="false" outlineLevel="0" collapsed="false">
      <c r="A7833" s="7" t="s">
        <v>3359</v>
      </c>
      <c r="B7833" s="7" t="s">
        <v>12322</v>
      </c>
      <c r="C7833" s="44" t="n">
        <v>0</v>
      </c>
      <c r="D7833" s="44" t="n">
        <v>1</v>
      </c>
      <c r="E7833" s="38" t="n">
        <f aca="false">IFERROR(C7833/D7833,0)</f>
        <v>0</v>
      </c>
      <c r="F7833" s="45" t="n">
        <v>10</v>
      </c>
    </row>
    <row r="7834" customFormat="false" ht="15" hidden="false" customHeight="false" outlineLevel="0" collapsed="false">
      <c r="A7834" s="7" t="s">
        <v>4086</v>
      </c>
      <c r="B7834" s="7" t="s">
        <v>12295</v>
      </c>
      <c r="C7834" s="44" t="n">
        <v>0</v>
      </c>
      <c r="D7834" s="44" t="n">
        <v>1</v>
      </c>
      <c r="E7834" s="38" t="n">
        <f aca="false">IFERROR(C7834/D7834,0)</f>
        <v>0</v>
      </c>
      <c r="F7834" s="45" t="n">
        <v>47</v>
      </c>
    </row>
    <row r="7835" customFormat="false" ht="15" hidden="false" customHeight="false" outlineLevel="0" collapsed="false">
      <c r="A7835" s="7" t="s">
        <v>6238</v>
      </c>
      <c r="B7835" s="7" t="s">
        <v>12285</v>
      </c>
      <c r="C7835" s="44" t="n">
        <v>0</v>
      </c>
      <c r="D7835" s="44" t="n">
        <v>1</v>
      </c>
      <c r="E7835" s="38" t="n">
        <f aca="false">IFERROR(C7835/D7835,0)</f>
        <v>0</v>
      </c>
      <c r="F7835" s="45" t="n">
        <v>19</v>
      </c>
    </row>
    <row r="7836" customFormat="false" ht="15" hidden="false" customHeight="false" outlineLevel="0" collapsed="false">
      <c r="A7836" s="7" t="s">
        <v>5309</v>
      </c>
      <c r="B7836" s="7" t="s">
        <v>12285</v>
      </c>
      <c r="C7836" s="44" t="n">
        <v>0</v>
      </c>
      <c r="D7836" s="44" t="n">
        <v>1</v>
      </c>
      <c r="E7836" s="38" t="n">
        <f aca="false">IFERROR(C7836/D7836,0)</f>
        <v>0</v>
      </c>
      <c r="F7836" s="45" t="n">
        <v>37</v>
      </c>
    </row>
    <row r="7837" customFormat="false" ht="15" hidden="false" customHeight="false" outlineLevel="0" collapsed="false">
      <c r="A7837" s="7" t="s">
        <v>3359</v>
      </c>
      <c r="B7837" s="7" t="s">
        <v>12362</v>
      </c>
      <c r="C7837" s="44" t="n">
        <v>0</v>
      </c>
      <c r="D7837" s="44" t="n">
        <v>1</v>
      </c>
      <c r="E7837" s="38" t="n">
        <f aca="false">IFERROR(C7837/D7837,0)</f>
        <v>0</v>
      </c>
      <c r="F7837" s="45" t="n">
        <v>12</v>
      </c>
    </row>
    <row r="7838" customFormat="false" ht="15" hidden="false" customHeight="false" outlineLevel="0" collapsed="false">
      <c r="A7838" s="7" t="s">
        <v>6765</v>
      </c>
      <c r="B7838" s="7" t="s">
        <v>12288</v>
      </c>
      <c r="C7838" s="44" t="n">
        <v>0</v>
      </c>
      <c r="D7838" s="44" t="n">
        <v>1</v>
      </c>
      <c r="E7838" s="38" t="n">
        <f aca="false">IFERROR(C7838/D7838,0)</f>
        <v>0</v>
      </c>
      <c r="F7838" s="45" t="n">
        <v>78</v>
      </c>
    </row>
    <row r="7839" customFormat="false" ht="15" hidden="false" customHeight="false" outlineLevel="0" collapsed="false">
      <c r="A7839" s="7" t="s">
        <v>6689</v>
      </c>
      <c r="B7839" s="7" t="s">
        <v>12280</v>
      </c>
      <c r="C7839" s="44" t="n">
        <v>0</v>
      </c>
      <c r="D7839" s="44" t="n">
        <v>1</v>
      </c>
      <c r="E7839" s="38" t="n">
        <f aca="false">IFERROR(C7839/D7839,0)</f>
        <v>0</v>
      </c>
      <c r="F7839" s="45" t="n">
        <v>33</v>
      </c>
    </row>
    <row r="7840" customFormat="false" ht="15" hidden="false" customHeight="false" outlineLevel="0" collapsed="false">
      <c r="A7840" s="7" t="s">
        <v>8686</v>
      </c>
      <c r="B7840" s="7" t="s">
        <v>12281</v>
      </c>
      <c r="C7840" s="44" t="n">
        <v>0</v>
      </c>
      <c r="D7840" s="44" t="n">
        <v>1</v>
      </c>
      <c r="E7840" s="38" t="n">
        <f aca="false">IFERROR(C7840/D7840,0)</f>
        <v>0</v>
      </c>
      <c r="F7840" s="45" t="n">
        <v>11</v>
      </c>
    </row>
    <row r="7841" customFormat="false" ht="15" hidden="false" customHeight="false" outlineLevel="0" collapsed="false">
      <c r="A7841" s="7" t="s">
        <v>7705</v>
      </c>
      <c r="B7841" s="7" t="s">
        <v>12280</v>
      </c>
      <c r="C7841" s="44" t="n">
        <v>0</v>
      </c>
      <c r="D7841" s="44" t="n">
        <v>1</v>
      </c>
      <c r="E7841" s="38" t="n">
        <f aca="false">IFERROR(C7841/D7841,0)</f>
        <v>0</v>
      </c>
      <c r="F7841" s="45" t="n">
        <v>15</v>
      </c>
    </row>
    <row r="7842" customFormat="false" ht="15" hidden="false" customHeight="false" outlineLevel="0" collapsed="false">
      <c r="A7842" s="7" t="s">
        <v>4285</v>
      </c>
      <c r="B7842" s="7" t="s">
        <v>12339</v>
      </c>
      <c r="C7842" s="44" t="n">
        <v>0</v>
      </c>
      <c r="D7842" s="44" t="n">
        <v>1</v>
      </c>
      <c r="E7842" s="38" t="n">
        <f aca="false">IFERROR(C7842/D7842,0)</f>
        <v>0</v>
      </c>
      <c r="F7842" s="45" t="n">
        <v>50</v>
      </c>
    </row>
    <row r="7843" customFormat="false" ht="15" hidden="false" customHeight="false" outlineLevel="0" collapsed="false">
      <c r="A7843" s="7" t="s">
        <v>8185</v>
      </c>
      <c r="B7843" s="7" t="s">
        <v>12285</v>
      </c>
      <c r="C7843" s="44" t="n">
        <v>0</v>
      </c>
      <c r="D7843" s="44" t="n">
        <v>1</v>
      </c>
      <c r="E7843" s="38" t="n">
        <f aca="false">IFERROR(C7843/D7843,0)</f>
        <v>0</v>
      </c>
      <c r="F7843" s="45" t="n">
        <v>8</v>
      </c>
    </row>
    <row r="7844" customFormat="false" ht="15" hidden="false" customHeight="false" outlineLevel="0" collapsed="false">
      <c r="A7844" s="7" t="s">
        <v>8780</v>
      </c>
      <c r="B7844" s="7" t="s">
        <v>12292</v>
      </c>
      <c r="C7844" s="44" t="n">
        <v>0</v>
      </c>
      <c r="D7844" s="44" t="n">
        <v>1</v>
      </c>
      <c r="E7844" s="38" t="n">
        <f aca="false">IFERROR(C7844/D7844,0)</f>
        <v>0</v>
      </c>
      <c r="F7844" s="45" t="n">
        <v>38</v>
      </c>
    </row>
    <row r="7845" customFormat="false" ht="15" hidden="false" customHeight="false" outlineLevel="0" collapsed="false">
      <c r="A7845" s="7" t="s">
        <v>6225</v>
      </c>
      <c r="B7845" s="7" t="s">
        <v>12285</v>
      </c>
      <c r="C7845" s="44" t="n">
        <v>0</v>
      </c>
      <c r="D7845" s="44" t="n">
        <v>1</v>
      </c>
      <c r="E7845" s="38" t="n">
        <f aca="false">IFERROR(C7845/D7845,0)</f>
        <v>0</v>
      </c>
      <c r="F7845" s="45" t="n">
        <v>7</v>
      </c>
    </row>
    <row r="7846" customFormat="false" ht="15" hidden="false" customHeight="false" outlineLevel="0" collapsed="false">
      <c r="A7846" s="7" t="s">
        <v>2317</v>
      </c>
      <c r="B7846" s="7" t="s">
        <v>12347</v>
      </c>
      <c r="C7846" s="44" t="n">
        <v>0</v>
      </c>
      <c r="D7846" s="44" t="n">
        <v>1</v>
      </c>
      <c r="E7846" s="38" t="n">
        <f aca="false">IFERROR(C7846/D7846,0)</f>
        <v>0</v>
      </c>
      <c r="F7846" s="45" t="n">
        <v>30</v>
      </c>
    </row>
    <row r="7847" customFormat="false" ht="15" hidden="false" customHeight="false" outlineLevel="0" collapsed="false">
      <c r="A7847" s="7" t="s">
        <v>8779</v>
      </c>
      <c r="B7847" s="7" t="s">
        <v>12309</v>
      </c>
      <c r="C7847" s="44" t="n">
        <v>0</v>
      </c>
      <c r="D7847" s="44" t="n">
        <v>1</v>
      </c>
      <c r="E7847" s="38" t="n">
        <f aca="false">IFERROR(C7847/D7847,0)</f>
        <v>0</v>
      </c>
      <c r="F7847" s="45" t="n">
        <v>44</v>
      </c>
    </row>
    <row r="7848" customFormat="false" ht="15" hidden="false" customHeight="false" outlineLevel="0" collapsed="false">
      <c r="A7848" s="7" t="s">
        <v>8695</v>
      </c>
      <c r="B7848" s="7" t="s">
        <v>12285</v>
      </c>
      <c r="C7848" s="44" t="n">
        <v>0</v>
      </c>
      <c r="D7848" s="44" t="n">
        <v>1</v>
      </c>
      <c r="E7848" s="38" t="n">
        <f aca="false">IFERROR(C7848/D7848,0)</f>
        <v>0</v>
      </c>
      <c r="F7848" s="45" t="n">
        <v>12</v>
      </c>
    </row>
    <row r="7849" customFormat="false" ht="15" hidden="false" customHeight="false" outlineLevel="0" collapsed="false">
      <c r="A7849" s="7" t="s">
        <v>8860</v>
      </c>
      <c r="B7849" s="7" t="s">
        <v>12285</v>
      </c>
      <c r="C7849" s="44" t="n">
        <v>0</v>
      </c>
      <c r="D7849" s="44" t="n">
        <v>1</v>
      </c>
      <c r="E7849" s="38" t="n">
        <f aca="false">IFERROR(C7849/D7849,0)</f>
        <v>0</v>
      </c>
      <c r="F7849" s="45" t="n">
        <v>49</v>
      </c>
    </row>
    <row r="7850" customFormat="false" ht="15" hidden="false" customHeight="false" outlineLevel="0" collapsed="false">
      <c r="A7850" s="7" t="s">
        <v>6762</v>
      </c>
      <c r="B7850" s="7" t="s">
        <v>12292</v>
      </c>
      <c r="C7850" s="44" t="n">
        <v>0</v>
      </c>
      <c r="D7850" s="44" t="n">
        <v>1</v>
      </c>
      <c r="E7850" s="38" t="n">
        <f aca="false">IFERROR(C7850/D7850,0)</f>
        <v>0</v>
      </c>
      <c r="F7850" s="45" t="n">
        <v>14</v>
      </c>
    </row>
    <row r="7851" customFormat="false" ht="15" hidden="false" customHeight="false" outlineLevel="0" collapsed="false">
      <c r="A7851" s="7" t="s">
        <v>6219</v>
      </c>
      <c r="B7851" s="7" t="s">
        <v>12280</v>
      </c>
      <c r="C7851" s="44" t="n">
        <v>0</v>
      </c>
      <c r="D7851" s="44" t="n">
        <v>1</v>
      </c>
      <c r="E7851" s="38" t="n">
        <f aca="false">IFERROR(C7851/D7851,0)</f>
        <v>0</v>
      </c>
      <c r="F7851" s="45" t="n">
        <v>17</v>
      </c>
    </row>
    <row r="7852" customFormat="false" ht="15" hidden="false" customHeight="false" outlineLevel="0" collapsed="false">
      <c r="A7852" s="7" t="s">
        <v>5291</v>
      </c>
      <c r="B7852" s="7" t="s">
        <v>12283</v>
      </c>
      <c r="C7852" s="44" t="n">
        <v>0</v>
      </c>
      <c r="D7852" s="44" t="n">
        <v>1</v>
      </c>
      <c r="E7852" s="38" t="n">
        <f aca="false">IFERROR(C7852/D7852,0)</f>
        <v>0</v>
      </c>
      <c r="F7852" s="45" t="n">
        <v>10</v>
      </c>
    </row>
    <row r="7853" customFormat="false" ht="15" hidden="false" customHeight="false" outlineLevel="0" collapsed="false">
      <c r="A7853" s="7" t="s">
        <v>2669</v>
      </c>
      <c r="B7853" s="7" t="s">
        <v>12292</v>
      </c>
      <c r="C7853" s="44" t="n">
        <v>0</v>
      </c>
      <c r="D7853" s="44" t="n">
        <v>1</v>
      </c>
      <c r="E7853" s="38" t="n">
        <f aca="false">IFERROR(C7853/D7853,0)</f>
        <v>0</v>
      </c>
      <c r="F7853" s="45" t="n">
        <v>11</v>
      </c>
    </row>
    <row r="7854" customFormat="false" ht="15" hidden="false" customHeight="false" outlineLevel="0" collapsed="false">
      <c r="A7854" s="7" t="s">
        <v>5892</v>
      </c>
      <c r="B7854" s="7" t="s">
        <v>12280</v>
      </c>
      <c r="C7854" s="44" t="n">
        <v>0</v>
      </c>
      <c r="D7854" s="44" t="n">
        <v>1</v>
      </c>
      <c r="E7854" s="38" t="n">
        <f aca="false">IFERROR(C7854/D7854,0)</f>
        <v>0</v>
      </c>
      <c r="F7854" s="45" t="n">
        <v>38</v>
      </c>
    </row>
    <row r="7855" customFormat="false" ht="15" hidden="false" customHeight="false" outlineLevel="0" collapsed="false">
      <c r="A7855" s="7" t="s">
        <v>6062</v>
      </c>
      <c r="B7855" s="7" t="s">
        <v>12285</v>
      </c>
      <c r="C7855" s="44" t="n">
        <v>0</v>
      </c>
      <c r="D7855" s="44" t="n">
        <v>1</v>
      </c>
      <c r="E7855" s="38" t="n">
        <f aca="false">IFERROR(C7855/D7855,0)</f>
        <v>0</v>
      </c>
      <c r="F7855" s="45" t="n">
        <v>20</v>
      </c>
    </row>
    <row r="7856" customFormat="false" ht="15" hidden="false" customHeight="false" outlineLevel="0" collapsed="false">
      <c r="A7856" s="7" t="s">
        <v>6760</v>
      </c>
      <c r="B7856" s="7" t="s">
        <v>12285</v>
      </c>
      <c r="C7856" s="44" t="n">
        <v>0</v>
      </c>
      <c r="D7856" s="44" t="n">
        <v>1</v>
      </c>
      <c r="E7856" s="38" t="n">
        <f aca="false">IFERROR(C7856/D7856,0)</f>
        <v>0</v>
      </c>
      <c r="F7856" s="45" t="n">
        <v>8</v>
      </c>
    </row>
    <row r="7857" customFormat="false" ht="15" hidden="false" customHeight="false" outlineLevel="0" collapsed="false">
      <c r="A7857" s="7" t="s">
        <v>7683</v>
      </c>
      <c r="B7857" s="7" t="s">
        <v>12285</v>
      </c>
      <c r="C7857" s="44" t="n">
        <v>0</v>
      </c>
      <c r="D7857" s="44" t="n">
        <v>1</v>
      </c>
      <c r="E7857" s="38" t="n">
        <f aca="false">IFERROR(C7857/D7857,0)</f>
        <v>0</v>
      </c>
      <c r="F7857" s="45" t="n">
        <v>42</v>
      </c>
    </row>
    <row r="7858" customFormat="false" ht="15" hidden="false" customHeight="false" outlineLevel="0" collapsed="false">
      <c r="A7858" s="7" t="s">
        <v>2915</v>
      </c>
      <c r="B7858" s="7" t="s">
        <v>12280</v>
      </c>
      <c r="C7858" s="44" t="n">
        <v>0</v>
      </c>
      <c r="D7858" s="44" t="n">
        <v>1</v>
      </c>
      <c r="E7858" s="38" t="n">
        <f aca="false">IFERROR(C7858/D7858,0)</f>
        <v>0</v>
      </c>
      <c r="F7858" s="45" t="n">
        <v>24</v>
      </c>
    </row>
    <row r="7859" customFormat="false" ht="15" hidden="false" customHeight="false" outlineLevel="0" collapsed="false">
      <c r="A7859" s="7" t="s">
        <v>6210</v>
      </c>
      <c r="B7859" s="7" t="s">
        <v>12285</v>
      </c>
      <c r="C7859" s="44" t="n">
        <v>0</v>
      </c>
      <c r="D7859" s="44" t="n">
        <v>1</v>
      </c>
      <c r="E7859" s="38" t="n">
        <f aca="false">IFERROR(C7859/D7859,0)</f>
        <v>0</v>
      </c>
      <c r="F7859" s="45" t="n">
        <v>34</v>
      </c>
    </row>
    <row r="7860" customFormat="false" ht="15" hidden="false" customHeight="false" outlineLevel="0" collapsed="false">
      <c r="A7860" s="7" t="s">
        <v>5273</v>
      </c>
      <c r="B7860" s="7" t="s">
        <v>12280</v>
      </c>
      <c r="C7860" s="44" t="n">
        <v>0</v>
      </c>
      <c r="D7860" s="44" t="n">
        <v>1</v>
      </c>
      <c r="E7860" s="38" t="n">
        <f aca="false">IFERROR(C7860/D7860,0)</f>
        <v>0</v>
      </c>
      <c r="F7860" s="45" t="n">
        <v>28</v>
      </c>
    </row>
    <row r="7861" customFormat="false" ht="15" hidden="false" customHeight="false" outlineLevel="0" collapsed="false">
      <c r="A7861" s="7" t="s">
        <v>5881</v>
      </c>
      <c r="B7861" s="7" t="s">
        <v>12285</v>
      </c>
      <c r="C7861" s="44" t="n">
        <v>0</v>
      </c>
      <c r="D7861" s="44" t="n">
        <v>1</v>
      </c>
      <c r="E7861" s="38" t="n">
        <f aca="false">IFERROR(C7861/D7861,0)</f>
        <v>0</v>
      </c>
      <c r="F7861" s="45" t="n">
        <v>27</v>
      </c>
    </row>
    <row r="7862" customFormat="false" ht="15" hidden="false" customHeight="false" outlineLevel="0" collapsed="false">
      <c r="A7862" s="7" t="s">
        <v>6664</v>
      </c>
      <c r="B7862" s="7" t="s">
        <v>12285</v>
      </c>
      <c r="C7862" s="44" t="n">
        <v>0</v>
      </c>
      <c r="D7862" s="44" t="n">
        <v>1</v>
      </c>
      <c r="E7862" s="38" t="n">
        <f aca="false">IFERROR(C7862/D7862,0)</f>
        <v>0</v>
      </c>
      <c r="F7862" s="45" t="n">
        <v>53</v>
      </c>
    </row>
    <row r="7863" customFormat="false" ht="15" hidden="false" customHeight="false" outlineLevel="0" collapsed="false">
      <c r="A7863" s="7" t="s">
        <v>7197</v>
      </c>
      <c r="B7863" s="7" t="s">
        <v>12284</v>
      </c>
      <c r="C7863" s="44" t="n">
        <v>0</v>
      </c>
      <c r="D7863" s="44" t="n">
        <v>1</v>
      </c>
      <c r="E7863" s="38" t="n">
        <f aca="false">IFERROR(C7863/D7863,0)</f>
        <v>0</v>
      </c>
      <c r="F7863" s="45" t="n">
        <v>51</v>
      </c>
    </row>
    <row r="7864" customFormat="false" ht="15" hidden="false" customHeight="false" outlineLevel="0" collapsed="false">
      <c r="A7864" s="7" t="s">
        <v>3782</v>
      </c>
      <c r="B7864" s="7" t="s">
        <v>12294</v>
      </c>
      <c r="C7864" s="44" t="n">
        <v>0</v>
      </c>
      <c r="D7864" s="44" t="n">
        <v>1</v>
      </c>
      <c r="E7864" s="38" t="n">
        <f aca="false">IFERROR(C7864/D7864,0)</f>
        <v>0</v>
      </c>
      <c r="F7864" s="45" t="n">
        <v>10</v>
      </c>
    </row>
    <row r="7865" customFormat="false" ht="15" hidden="false" customHeight="false" outlineLevel="0" collapsed="false">
      <c r="A7865" s="7" t="s">
        <v>8719</v>
      </c>
      <c r="B7865" s="7" t="s">
        <v>12284</v>
      </c>
      <c r="C7865" s="44" t="n">
        <v>0</v>
      </c>
      <c r="D7865" s="44" t="n">
        <v>1</v>
      </c>
      <c r="E7865" s="38" t="n">
        <f aca="false">IFERROR(C7865/D7865,0)</f>
        <v>0</v>
      </c>
      <c r="F7865" s="45" t="n">
        <v>49</v>
      </c>
    </row>
    <row r="7866" customFormat="false" ht="15" hidden="false" customHeight="false" outlineLevel="0" collapsed="false">
      <c r="A7866" s="7" t="s">
        <v>5829</v>
      </c>
      <c r="B7866" s="7" t="s">
        <v>12285</v>
      </c>
      <c r="C7866" s="44" t="n">
        <v>0</v>
      </c>
      <c r="D7866" s="44" t="n">
        <v>1</v>
      </c>
      <c r="E7866" s="38" t="n">
        <f aca="false">IFERROR(C7866/D7866,0)</f>
        <v>0</v>
      </c>
      <c r="F7866" s="45" t="n">
        <v>11</v>
      </c>
    </row>
    <row r="7867" customFormat="false" ht="15" hidden="false" customHeight="false" outlineLevel="0" collapsed="false">
      <c r="A7867" s="7" t="s">
        <v>4761</v>
      </c>
      <c r="B7867" s="7" t="s">
        <v>12283</v>
      </c>
      <c r="C7867" s="44" t="n">
        <v>0</v>
      </c>
      <c r="D7867" s="44" t="n">
        <v>1</v>
      </c>
      <c r="E7867" s="38" t="n">
        <f aca="false">IFERROR(C7867/D7867,0)</f>
        <v>0</v>
      </c>
      <c r="F7867" s="45" t="n">
        <v>10</v>
      </c>
    </row>
    <row r="7868" customFormat="false" ht="15" hidden="false" customHeight="false" outlineLevel="0" collapsed="false">
      <c r="A7868" s="7" t="s">
        <v>6201</v>
      </c>
      <c r="B7868" s="7" t="s">
        <v>12285</v>
      </c>
      <c r="C7868" s="44" t="n">
        <v>0</v>
      </c>
      <c r="D7868" s="44" t="n">
        <v>1</v>
      </c>
      <c r="E7868" s="38" t="n">
        <f aca="false">IFERROR(C7868/D7868,0)</f>
        <v>0</v>
      </c>
      <c r="F7868" s="45" t="n">
        <v>13</v>
      </c>
    </row>
    <row r="7869" customFormat="false" ht="15" hidden="false" customHeight="false" outlineLevel="0" collapsed="false">
      <c r="A7869" s="7" t="s">
        <v>5811</v>
      </c>
      <c r="B7869" s="7" t="s">
        <v>12282</v>
      </c>
      <c r="C7869" s="44" t="n">
        <v>0</v>
      </c>
      <c r="D7869" s="44" t="n">
        <v>1</v>
      </c>
      <c r="E7869" s="38" t="n">
        <f aca="false">IFERROR(C7869/D7869,0)</f>
        <v>0</v>
      </c>
      <c r="F7869" s="45" t="n">
        <v>11</v>
      </c>
    </row>
    <row r="7870" customFormat="false" ht="15" hidden="false" customHeight="false" outlineLevel="0" collapsed="false">
      <c r="A7870" s="7" t="s">
        <v>7660</v>
      </c>
      <c r="B7870" s="7" t="s">
        <v>12285</v>
      </c>
      <c r="C7870" s="44" t="n">
        <v>0</v>
      </c>
      <c r="D7870" s="44" t="n">
        <v>1</v>
      </c>
      <c r="E7870" s="38" t="n">
        <f aca="false">IFERROR(C7870/D7870,0)</f>
        <v>0</v>
      </c>
      <c r="F7870" s="45" t="n">
        <v>26</v>
      </c>
    </row>
    <row r="7871" customFormat="false" ht="15" hidden="false" customHeight="false" outlineLevel="0" collapsed="false">
      <c r="A7871" s="7" t="s">
        <v>5802</v>
      </c>
      <c r="B7871" s="7" t="s">
        <v>12293</v>
      </c>
      <c r="C7871" s="44" t="n">
        <v>0</v>
      </c>
      <c r="D7871" s="44" t="n">
        <v>1</v>
      </c>
      <c r="E7871" s="38" t="n">
        <f aca="false">IFERROR(C7871/D7871,0)</f>
        <v>0</v>
      </c>
      <c r="F7871" s="45" t="n">
        <v>42</v>
      </c>
    </row>
    <row r="7872" customFormat="false" ht="15" hidden="false" customHeight="false" outlineLevel="0" collapsed="false">
      <c r="A7872" s="7" t="s">
        <v>7657</v>
      </c>
      <c r="B7872" s="7" t="s">
        <v>12285</v>
      </c>
      <c r="C7872" s="44" t="n">
        <v>0</v>
      </c>
      <c r="D7872" s="44" t="n">
        <v>1</v>
      </c>
      <c r="E7872" s="38" t="n">
        <f aca="false">IFERROR(C7872/D7872,0)</f>
        <v>0</v>
      </c>
      <c r="F7872" s="45" t="n">
        <v>39</v>
      </c>
    </row>
    <row r="7873" customFormat="false" ht="15" hidden="false" customHeight="false" outlineLevel="0" collapsed="false">
      <c r="A7873" s="7" t="s">
        <v>3726</v>
      </c>
      <c r="B7873" s="7" t="s">
        <v>12281</v>
      </c>
      <c r="C7873" s="44" t="n">
        <v>0</v>
      </c>
      <c r="D7873" s="44" t="n">
        <v>1</v>
      </c>
      <c r="E7873" s="38" t="n">
        <f aca="false">IFERROR(C7873/D7873,0)</f>
        <v>0</v>
      </c>
      <c r="F7873" s="45" t="n">
        <v>11</v>
      </c>
    </row>
    <row r="7874" customFormat="false" ht="15" hidden="false" customHeight="false" outlineLevel="0" collapsed="false">
      <c r="A7874" s="7" t="s">
        <v>8702</v>
      </c>
      <c r="B7874" s="7" t="s">
        <v>12280</v>
      </c>
      <c r="C7874" s="44" t="n">
        <v>0</v>
      </c>
      <c r="D7874" s="44" t="n">
        <v>1</v>
      </c>
      <c r="E7874" s="38" t="n">
        <f aca="false">IFERROR(C7874/D7874,0)</f>
        <v>0</v>
      </c>
      <c r="F7874" s="45" t="n">
        <v>11</v>
      </c>
    </row>
    <row r="7875" customFormat="false" ht="15" hidden="false" customHeight="false" outlineLevel="0" collapsed="false">
      <c r="A7875" s="7" t="s">
        <v>5797</v>
      </c>
      <c r="B7875" s="7" t="s">
        <v>12284</v>
      </c>
      <c r="C7875" s="44" t="n">
        <v>0</v>
      </c>
      <c r="D7875" s="44" t="n">
        <v>1</v>
      </c>
      <c r="E7875" s="38" t="n">
        <f aca="false">IFERROR(C7875/D7875,0)</f>
        <v>0</v>
      </c>
      <c r="F7875" s="45" t="n">
        <v>6</v>
      </c>
    </row>
    <row r="7876" customFormat="false" ht="15" hidden="false" customHeight="false" outlineLevel="0" collapsed="false">
      <c r="A7876" s="7" t="s">
        <v>5255</v>
      </c>
      <c r="B7876" s="7" t="s">
        <v>12285</v>
      </c>
      <c r="C7876" s="44" t="n">
        <v>0</v>
      </c>
      <c r="D7876" s="44" t="n">
        <v>1</v>
      </c>
      <c r="E7876" s="38" t="n">
        <f aca="false">IFERROR(C7876/D7876,0)</f>
        <v>0</v>
      </c>
      <c r="F7876" s="45" t="n">
        <v>16</v>
      </c>
    </row>
    <row r="7877" customFormat="false" ht="15" hidden="false" customHeight="false" outlineLevel="0" collapsed="false">
      <c r="A7877" s="7" t="s">
        <v>4568</v>
      </c>
      <c r="B7877" s="7" t="s">
        <v>12281</v>
      </c>
      <c r="C7877" s="44" t="n">
        <v>0</v>
      </c>
      <c r="D7877" s="44" t="n">
        <v>1</v>
      </c>
      <c r="E7877" s="38" t="n">
        <f aca="false">IFERROR(C7877/D7877,0)</f>
        <v>0</v>
      </c>
      <c r="F7877" s="45" t="n">
        <v>9</v>
      </c>
    </row>
    <row r="7878" customFormat="false" ht="15" hidden="false" customHeight="false" outlineLevel="0" collapsed="false">
      <c r="A7878" s="7" t="s">
        <v>6192</v>
      </c>
      <c r="B7878" s="7" t="s">
        <v>12280</v>
      </c>
      <c r="C7878" s="44" t="n">
        <v>0</v>
      </c>
      <c r="D7878" s="44" t="n">
        <v>1</v>
      </c>
      <c r="E7878" s="38" t="n">
        <f aca="false">IFERROR(C7878/D7878,0)</f>
        <v>0</v>
      </c>
      <c r="F7878" s="45" t="n">
        <v>8</v>
      </c>
    </row>
    <row r="7879" customFormat="false" ht="15" hidden="false" customHeight="false" outlineLevel="0" collapsed="false">
      <c r="A7879" s="7" t="s">
        <v>3396</v>
      </c>
      <c r="B7879" s="7" t="s">
        <v>12321</v>
      </c>
      <c r="C7879" s="44" t="n">
        <v>0</v>
      </c>
      <c r="D7879" s="44" t="n">
        <v>1</v>
      </c>
      <c r="E7879" s="38" t="n">
        <f aca="false">IFERROR(C7879/D7879,0)</f>
        <v>0</v>
      </c>
      <c r="F7879" s="45" t="n">
        <v>7</v>
      </c>
    </row>
    <row r="7880" customFormat="false" ht="15" hidden="false" customHeight="false" outlineLevel="0" collapsed="false">
      <c r="A7880" s="7" t="s">
        <v>2350</v>
      </c>
      <c r="B7880" s="7" t="s">
        <v>12320</v>
      </c>
      <c r="C7880" s="44" t="n">
        <v>0</v>
      </c>
      <c r="D7880" s="44" t="n">
        <v>1</v>
      </c>
      <c r="E7880" s="38" t="n">
        <f aca="false">IFERROR(C7880/D7880,0)</f>
        <v>0</v>
      </c>
      <c r="F7880" s="45" t="n">
        <v>14</v>
      </c>
    </row>
    <row r="7881" customFormat="false" ht="15" hidden="false" customHeight="false" outlineLevel="0" collapsed="false">
      <c r="A7881" s="7" t="s">
        <v>5115</v>
      </c>
      <c r="B7881" s="7" t="s">
        <v>12284</v>
      </c>
      <c r="C7881" s="44" t="n">
        <v>0</v>
      </c>
      <c r="D7881" s="44" t="n">
        <v>1</v>
      </c>
      <c r="E7881" s="38" t="n">
        <f aca="false">IFERROR(C7881/D7881,0)</f>
        <v>0</v>
      </c>
      <c r="F7881" s="45" t="n">
        <v>54</v>
      </c>
    </row>
    <row r="7882" customFormat="false" ht="15" hidden="false" customHeight="false" outlineLevel="0" collapsed="false">
      <c r="A7882" s="7" t="s">
        <v>2346</v>
      </c>
      <c r="B7882" s="7" t="s">
        <v>12316</v>
      </c>
      <c r="C7882" s="44" t="n">
        <v>0</v>
      </c>
      <c r="D7882" s="44" t="n">
        <v>1</v>
      </c>
      <c r="E7882" s="38" t="n">
        <f aca="false">IFERROR(C7882/D7882,0)</f>
        <v>0</v>
      </c>
      <c r="F7882" s="45" t="n">
        <v>37</v>
      </c>
    </row>
    <row r="7883" customFormat="false" ht="15" hidden="false" customHeight="false" outlineLevel="0" collapsed="false">
      <c r="A7883" s="7" t="s">
        <v>8856</v>
      </c>
      <c r="B7883" s="7" t="s">
        <v>12285</v>
      </c>
      <c r="C7883" s="44" t="n">
        <v>0</v>
      </c>
      <c r="D7883" s="44" t="n">
        <v>1</v>
      </c>
      <c r="E7883" s="38" t="n">
        <f aca="false">IFERROR(C7883/D7883,0)</f>
        <v>0</v>
      </c>
      <c r="F7883" s="45" t="n">
        <v>19</v>
      </c>
    </row>
    <row r="7884" customFormat="false" ht="15" hidden="false" customHeight="false" outlineLevel="0" collapsed="false">
      <c r="A7884" s="7" t="s">
        <v>3509</v>
      </c>
      <c r="B7884" s="7" t="s">
        <v>12302</v>
      </c>
      <c r="C7884" s="44" t="n">
        <v>0</v>
      </c>
      <c r="D7884" s="44" t="n">
        <v>1</v>
      </c>
      <c r="E7884" s="38" t="n">
        <f aca="false">IFERROR(C7884/D7884,0)</f>
        <v>0</v>
      </c>
      <c r="F7884" s="45" t="n">
        <v>49</v>
      </c>
    </row>
    <row r="7885" customFormat="false" ht="15" hidden="false" customHeight="false" outlineLevel="0" collapsed="false">
      <c r="A7885" s="7" t="s">
        <v>7147</v>
      </c>
      <c r="B7885" s="7" t="s">
        <v>12285</v>
      </c>
      <c r="C7885" s="44" t="n">
        <v>0</v>
      </c>
      <c r="D7885" s="44" t="n">
        <v>1</v>
      </c>
      <c r="E7885" s="38" t="n">
        <f aca="false">IFERROR(C7885/D7885,0)</f>
        <v>0</v>
      </c>
      <c r="F7885" s="45" t="n">
        <v>46</v>
      </c>
    </row>
    <row r="7886" customFormat="false" ht="15" hidden="false" customHeight="false" outlineLevel="0" collapsed="false">
      <c r="A7886" s="7" t="s">
        <v>7148</v>
      </c>
      <c r="B7886" s="7" t="s">
        <v>12285</v>
      </c>
      <c r="C7886" s="44" t="n">
        <v>0</v>
      </c>
      <c r="D7886" s="44" t="n">
        <v>1</v>
      </c>
      <c r="E7886" s="38" t="n">
        <f aca="false">IFERROR(C7886/D7886,0)</f>
        <v>0</v>
      </c>
      <c r="F7886" s="45" t="n">
        <v>17</v>
      </c>
    </row>
    <row r="7887" customFormat="false" ht="15" hidden="false" customHeight="false" outlineLevel="0" collapsed="false">
      <c r="A7887" s="7" t="s">
        <v>6182</v>
      </c>
      <c r="B7887" s="7" t="s">
        <v>12287</v>
      </c>
      <c r="C7887" s="44" t="n">
        <v>0</v>
      </c>
      <c r="D7887" s="44" t="n">
        <v>1</v>
      </c>
      <c r="E7887" s="38" t="n">
        <f aca="false">IFERROR(C7887/D7887,0)</f>
        <v>0</v>
      </c>
      <c r="F7887" s="45" t="n">
        <v>42</v>
      </c>
    </row>
    <row r="7888" customFormat="false" ht="15" hidden="false" customHeight="false" outlineLevel="0" collapsed="false">
      <c r="A7888" s="7" t="s">
        <v>5214</v>
      </c>
      <c r="B7888" s="7" t="s">
        <v>12285</v>
      </c>
      <c r="C7888" s="44" t="n">
        <v>0</v>
      </c>
      <c r="D7888" s="44" t="n">
        <v>1</v>
      </c>
      <c r="E7888" s="38" t="n">
        <f aca="false">IFERROR(C7888/D7888,0)</f>
        <v>0</v>
      </c>
      <c r="F7888" s="45" t="n">
        <v>19</v>
      </c>
    </row>
    <row r="7889" customFormat="false" ht="15" hidden="false" customHeight="false" outlineLevel="0" collapsed="false">
      <c r="A7889" s="7" t="s">
        <v>5792</v>
      </c>
      <c r="B7889" s="7" t="s">
        <v>12280</v>
      </c>
      <c r="C7889" s="44" t="n">
        <v>0</v>
      </c>
      <c r="D7889" s="44" t="n">
        <v>1</v>
      </c>
      <c r="E7889" s="38" t="n">
        <f aca="false">IFERROR(C7889/D7889,0)</f>
        <v>0</v>
      </c>
      <c r="F7889" s="45" t="n">
        <v>1</v>
      </c>
    </row>
    <row r="7890" customFormat="false" ht="15" hidden="false" customHeight="false" outlineLevel="0" collapsed="false">
      <c r="A7890" s="7" t="s">
        <v>5761</v>
      </c>
      <c r="B7890" s="7" t="s">
        <v>12285</v>
      </c>
      <c r="C7890" s="44" t="n">
        <v>0</v>
      </c>
      <c r="D7890" s="44" t="n">
        <v>1</v>
      </c>
      <c r="E7890" s="38" t="n">
        <f aca="false">IFERROR(C7890/D7890,0)</f>
        <v>0</v>
      </c>
      <c r="F7890" s="45" t="n">
        <v>11</v>
      </c>
    </row>
    <row r="7891" customFormat="false" ht="15" hidden="false" customHeight="false" outlineLevel="0" collapsed="false">
      <c r="A7891" s="7" t="s">
        <v>8738</v>
      </c>
      <c r="B7891" s="7" t="s">
        <v>12293</v>
      </c>
      <c r="C7891" s="44" t="n">
        <v>0</v>
      </c>
      <c r="D7891" s="44" t="n">
        <v>1</v>
      </c>
      <c r="E7891" s="38" t="n">
        <f aca="false">IFERROR(C7891/D7891,0)</f>
        <v>0</v>
      </c>
      <c r="F7891" s="45" t="n">
        <v>44</v>
      </c>
    </row>
    <row r="7892" customFormat="false" ht="15" hidden="false" customHeight="false" outlineLevel="0" collapsed="false">
      <c r="A7892" s="7" t="s">
        <v>4110</v>
      </c>
      <c r="B7892" s="7" t="s">
        <v>12298</v>
      </c>
      <c r="C7892" s="44" t="n">
        <v>0</v>
      </c>
      <c r="D7892" s="44" t="n">
        <v>1</v>
      </c>
      <c r="E7892" s="38" t="n">
        <f aca="false">IFERROR(C7892/D7892,0)</f>
        <v>0</v>
      </c>
      <c r="F7892" s="45" t="n">
        <v>30</v>
      </c>
    </row>
    <row r="7893" customFormat="false" ht="15" hidden="false" customHeight="false" outlineLevel="0" collapsed="false">
      <c r="A7893" s="7" t="s">
        <v>3285</v>
      </c>
      <c r="B7893" s="7" t="s">
        <v>12280</v>
      </c>
      <c r="C7893" s="44" t="n">
        <v>0</v>
      </c>
      <c r="D7893" s="44" t="n">
        <v>1</v>
      </c>
      <c r="E7893" s="38" t="n">
        <f aca="false">IFERROR(C7893/D7893,0)</f>
        <v>0</v>
      </c>
      <c r="F7893" s="45" t="n">
        <v>33</v>
      </c>
    </row>
    <row r="7894" customFormat="false" ht="15" hidden="false" customHeight="false" outlineLevel="0" collapsed="false">
      <c r="A7894" s="7" t="s">
        <v>5711</v>
      </c>
      <c r="B7894" s="7" t="s">
        <v>12335</v>
      </c>
      <c r="C7894" s="44" t="n">
        <v>0</v>
      </c>
      <c r="D7894" s="44" t="n">
        <v>1</v>
      </c>
      <c r="E7894" s="38" t="n">
        <f aca="false">IFERROR(C7894/D7894,0)</f>
        <v>0</v>
      </c>
      <c r="F7894" s="45" t="n">
        <v>25</v>
      </c>
    </row>
    <row r="7895" customFormat="false" ht="15" hidden="false" customHeight="false" outlineLevel="0" collapsed="false">
      <c r="A7895" s="7" t="s">
        <v>3480</v>
      </c>
      <c r="B7895" s="7" t="s">
        <v>12285</v>
      </c>
      <c r="C7895" s="44" t="n">
        <v>0</v>
      </c>
      <c r="D7895" s="44" t="n">
        <v>1</v>
      </c>
      <c r="E7895" s="38" t="n">
        <f aca="false">IFERROR(C7895/D7895,0)</f>
        <v>0</v>
      </c>
      <c r="F7895" s="45" t="n">
        <v>10</v>
      </c>
    </row>
    <row r="7896" customFormat="false" ht="15" hidden="false" customHeight="false" outlineLevel="0" collapsed="false">
      <c r="A7896" s="7" t="s">
        <v>5215</v>
      </c>
      <c r="B7896" s="7" t="s">
        <v>12285</v>
      </c>
      <c r="C7896" s="44" t="n">
        <v>0</v>
      </c>
      <c r="D7896" s="44" t="n">
        <v>1</v>
      </c>
      <c r="E7896" s="38" t="n">
        <f aca="false">IFERROR(C7896/D7896,0)</f>
        <v>0</v>
      </c>
      <c r="F7896" s="45" t="n">
        <v>25</v>
      </c>
    </row>
    <row r="7897" customFormat="false" ht="15" hidden="false" customHeight="false" outlineLevel="0" collapsed="false">
      <c r="A7897" s="7" t="s">
        <v>5217</v>
      </c>
      <c r="B7897" s="7" t="s">
        <v>12292</v>
      </c>
      <c r="C7897" s="44" t="n">
        <v>0</v>
      </c>
      <c r="D7897" s="44" t="n">
        <v>1</v>
      </c>
      <c r="E7897" s="38" t="n">
        <f aca="false">IFERROR(C7897/D7897,0)</f>
        <v>0</v>
      </c>
      <c r="F7897" s="45" t="n">
        <v>14</v>
      </c>
    </row>
    <row r="7898" customFormat="false" ht="15" hidden="false" customHeight="false" outlineLevel="0" collapsed="false">
      <c r="A7898" s="7" t="s">
        <v>2424</v>
      </c>
      <c r="B7898" s="7" t="s">
        <v>12348</v>
      </c>
      <c r="C7898" s="44" t="n">
        <v>0</v>
      </c>
      <c r="D7898" s="44" t="n">
        <v>1</v>
      </c>
      <c r="E7898" s="38" t="n">
        <f aca="false">IFERROR(C7898/D7898,0)</f>
        <v>0</v>
      </c>
      <c r="F7898" s="45" t="n">
        <v>16</v>
      </c>
    </row>
    <row r="7899" customFormat="false" ht="15" hidden="false" customHeight="false" outlineLevel="0" collapsed="false">
      <c r="A7899" s="7" t="s">
        <v>6174</v>
      </c>
      <c r="B7899" s="7" t="s">
        <v>12304</v>
      </c>
      <c r="C7899" s="44" t="n">
        <v>0</v>
      </c>
      <c r="D7899" s="44" t="n">
        <v>1</v>
      </c>
      <c r="E7899" s="38" t="n">
        <f aca="false">IFERROR(C7899/D7899,0)</f>
        <v>0</v>
      </c>
      <c r="F7899" s="45" t="n">
        <v>9</v>
      </c>
    </row>
    <row r="7900" customFormat="false" ht="15" hidden="false" customHeight="false" outlineLevel="0" collapsed="false">
      <c r="A7900" s="7" t="s">
        <v>7153</v>
      </c>
      <c r="B7900" s="7" t="s">
        <v>12285</v>
      </c>
      <c r="C7900" s="44" t="n">
        <v>0</v>
      </c>
      <c r="D7900" s="44" t="n">
        <v>1</v>
      </c>
      <c r="E7900" s="38" t="n">
        <f aca="false">IFERROR(C7900/D7900,0)</f>
        <v>0</v>
      </c>
      <c r="F7900" s="45" t="n">
        <v>24</v>
      </c>
    </row>
    <row r="7901" customFormat="false" ht="15" hidden="false" customHeight="false" outlineLevel="0" collapsed="false">
      <c r="A7901" s="7" t="s">
        <v>5721</v>
      </c>
      <c r="B7901" s="7" t="s">
        <v>12280</v>
      </c>
      <c r="C7901" s="44" t="n">
        <v>0</v>
      </c>
      <c r="D7901" s="44" t="n">
        <v>1</v>
      </c>
      <c r="E7901" s="38" t="n">
        <f aca="false">IFERROR(C7901/D7901,0)</f>
        <v>0</v>
      </c>
      <c r="F7901" s="45" t="n">
        <v>19</v>
      </c>
    </row>
    <row r="7902" customFormat="false" ht="15" hidden="false" customHeight="false" outlineLevel="0" collapsed="false">
      <c r="A7902" s="7" t="s">
        <v>8746</v>
      </c>
      <c r="B7902" s="7" t="s">
        <v>12293</v>
      </c>
      <c r="C7902" s="44" t="n">
        <v>0</v>
      </c>
      <c r="D7902" s="44" t="n">
        <v>1</v>
      </c>
      <c r="E7902" s="38" t="n">
        <f aca="false">IFERROR(C7902/D7902,0)</f>
        <v>0</v>
      </c>
      <c r="F7902" s="45" t="n">
        <v>12</v>
      </c>
    </row>
    <row r="7903" customFormat="false" ht="15" hidden="false" customHeight="false" outlineLevel="0" collapsed="false">
      <c r="A7903" s="7" t="s">
        <v>8679</v>
      </c>
      <c r="B7903" s="7" t="s">
        <v>12285</v>
      </c>
      <c r="C7903" s="44" t="n">
        <v>0</v>
      </c>
      <c r="D7903" s="44" t="n">
        <v>1</v>
      </c>
      <c r="E7903" s="38" t="n">
        <f aca="false">IFERROR(C7903/D7903,0)</f>
        <v>0</v>
      </c>
      <c r="F7903" s="45" t="n">
        <v>13</v>
      </c>
    </row>
    <row r="7904" customFormat="false" ht="15" hidden="false" customHeight="false" outlineLevel="0" collapsed="false">
      <c r="A7904" s="7" t="s">
        <v>8677</v>
      </c>
      <c r="B7904" s="7" t="s">
        <v>12285</v>
      </c>
      <c r="C7904" s="44" t="n">
        <v>0</v>
      </c>
      <c r="D7904" s="44" t="n">
        <v>1</v>
      </c>
      <c r="E7904" s="38" t="n">
        <f aca="false">IFERROR(C7904/D7904,0)</f>
        <v>0</v>
      </c>
      <c r="F7904" s="45" t="n">
        <v>26</v>
      </c>
    </row>
    <row r="7905" customFormat="false" ht="15" hidden="false" customHeight="false" outlineLevel="0" collapsed="false">
      <c r="A7905" s="7" t="s">
        <v>3513</v>
      </c>
      <c r="B7905" s="7" t="s">
        <v>12321</v>
      </c>
      <c r="C7905" s="44" t="n">
        <v>0</v>
      </c>
      <c r="D7905" s="44" t="n">
        <v>1</v>
      </c>
      <c r="E7905" s="38" t="n">
        <f aca="false">IFERROR(C7905/D7905,0)</f>
        <v>0</v>
      </c>
      <c r="F7905" s="45" t="n">
        <v>26</v>
      </c>
    </row>
    <row r="7906" customFormat="false" ht="15" hidden="false" customHeight="false" outlineLevel="0" collapsed="false">
      <c r="A7906" s="7" t="s">
        <v>2818</v>
      </c>
      <c r="B7906" s="7" t="s">
        <v>12284</v>
      </c>
      <c r="C7906" s="44" t="n">
        <v>0</v>
      </c>
      <c r="D7906" s="44" t="n">
        <v>1</v>
      </c>
      <c r="E7906" s="38" t="n">
        <f aca="false">IFERROR(C7906/D7906,0)</f>
        <v>0</v>
      </c>
      <c r="F7906" s="45" t="n">
        <v>40</v>
      </c>
    </row>
    <row r="7907" customFormat="false" ht="15" hidden="false" customHeight="false" outlineLevel="0" collapsed="false">
      <c r="A7907" s="7" t="s">
        <v>8752</v>
      </c>
      <c r="B7907" s="7" t="s">
        <v>12358</v>
      </c>
      <c r="C7907" s="44" t="n">
        <v>0</v>
      </c>
      <c r="D7907" s="44" t="n">
        <v>1</v>
      </c>
      <c r="E7907" s="38" t="n">
        <f aca="false">IFERROR(C7907/D7907,0)</f>
        <v>0</v>
      </c>
      <c r="F7907" s="45" t="n">
        <v>26</v>
      </c>
    </row>
    <row r="7908" customFormat="false" ht="15" hidden="false" customHeight="false" outlineLevel="0" collapsed="false">
      <c r="A7908" s="7" t="s">
        <v>7646</v>
      </c>
      <c r="B7908" s="7" t="s">
        <v>12292</v>
      </c>
      <c r="C7908" s="44" t="n">
        <v>0</v>
      </c>
      <c r="D7908" s="44" t="n">
        <v>1</v>
      </c>
      <c r="E7908" s="38" t="n">
        <f aca="false">IFERROR(C7908/D7908,0)</f>
        <v>0</v>
      </c>
      <c r="F7908" s="45" t="n">
        <v>35</v>
      </c>
    </row>
    <row r="7909" customFormat="false" ht="15" hidden="false" customHeight="false" outlineLevel="0" collapsed="false">
      <c r="A7909" s="7" t="s">
        <v>4598</v>
      </c>
      <c r="B7909" s="7" t="s">
        <v>12281</v>
      </c>
      <c r="C7909" s="44" t="n">
        <v>0</v>
      </c>
      <c r="D7909" s="44" t="n">
        <v>1</v>
      </c>
      <c r="E7909" s="38" t="n">
        <f aca="false">IFERROR(C7909/D7909,0)</f>
        <v>0</v>
      </c>
      <c r="F7909" s="45" t="n">
        <v>12</v>
      </c>
    </row>
    <row r="7910" customFormat="false" ht="15" hidden="false" customHeight="false" outlineLevel="0" collapsed="false">
      <c r="A7910" s="7" t="s">
        <v>8669</v>
      </c>
      <c r="B7910" s="7" t="s">
        <v>12281</v>
      </c>
      <c r="C7910" s="44" t="n">
        <v>0</v>
      </c>
      <c r="D7910" s="44" t="n">
        <v>1</v>
      </c>
      <c r="E7910" s="38" t="n">
        <f aca="false">IFERROR(C7910/D7910,0)</f>
        <v>0</v>
      </c>
      <c r="F7910" s="45" t="n">
        <v>13</v>
      </c>
    </row>
    <row r="7911" customFormat="false" ht="15" hidden="false" customHeight="false" outlineLevel="0" collapsed="false">
      <c r="A7911" s="7" t="s">
        <v>8759</v>
      </c>
      <c r="B7911" s="7" t="s">
        <v>12284</v>
      </c>
      <c r="C7911" s="44" t="n">
        <v>0</v>
      </c>
      <c r="D7911" s="44" t="n">
        <v>1</v>
      </c>
      <c r="E7911" s="38" t="n">
        <f aca="false">IFERROR(C7911/D7911,0)</f>
        <v>0</v>
      </c>
      <c r="F7911" s="45" t="n">
        <v>51</v>
      </c>
    </row>
    <row r="7912" customFormat="false" ht="15" hidden="false" customHeight="false" outlineLevel="0" collapsed="false">
      <c r="A7912" s="7" t="s">
        <v>8760</v>
      </c>
      <c r="B7912" s="7" t="s">
        <v>12285</v>
      </c>
      <c r="C7912" s="44" t="n">
        <v>0</v>
      </c>
      <c r="D7912" s="44" t="n">
        <v>1</v>
      </c>
      <c r="E7912" s="38" t="n">
        <f aca="false">IFERROR(C7912/D7912,0)</f>
        <v>0</v>
      </c>
      <c r="F7912" s="45" t="n">
        <v>35</v>
      </c>
    </row>
    <row r="7913" customFormat="false" ht="15" hidden="false" customHeight="false" outlineLevel="0" collapsed="false">
      <c r="A7913" s="7" t="s">
        <v>3102</v>
      </c>
      <c r="B7913" s="7" t="s">
        <v>12286</v>
      </c>
      <c r="C7913" s="44" t="n">
        <v>0</v>
      </c>
      <c r="D7913" s="44" t="n">
        <v>1</v>
      </c>
      <c r="E7913" s="38" t="n">
        <f aca="false">IFERROR(C7913/D7913,0)</f>
        <v>0</v>
      </c>
      <c r="F7913" s="45" t="n">
        <v>9</v>
      </c>
    </row>
    <row r="7914" customFormat="false" ht="15" hidden="false" customHeight="false" outlineLevel="0" collapsed="false">
      <c r="A7914" s="7" t="s">
        <v>6668</v>
      </c>
      <c r="B7914" s="7" t="s">
        <v>12285</v>
      </c>
      <c r="C7914" s="44" t="n">
        <v>0</v>
      </c>
      <c r="D7914" s="44" t="n">
        <v>1</v>
      </c>
      <c r="E7914" s="38" t="n">
        <f aca="false">IFERROR(C7914/D7914,0)</f>
        <v>0</v>
      </c>
      <c r="F7914" s="45" t="n">
        <v>19</v>
      </c>
    </row>
    <row r="7915" customFormat="false" ht="15" hidden="false" customHeight="false" outlineLevel="0" collapsed="false">
      <c r="A7915" s="7" t="s">
        <v>4760</v>
      </c>
      <c r="B7915" s="7" t="s">
        <v>12281</v>
      </c>
      <c r="C7915" s="44" t="n">
        <v>0</v>
      </c>
      <c r="D7915" s="44" t="n">
        <v>1</v>
      </c>
      <c r="E7915" s="38" t="n">
        <f aca="false">IFERROR(C7915/D7915,0)</f>
        <v>0</v>
      </c>
      <c r="F7915" s="45" t="n">
        <v>10</v>
      </c>
    </row>
    <row r="7916" customFormat="false" ht="15" hidden="false" customHeight="false" outlineLevel="0" collapsed="false">
      <c r="A7916" s="7" t="s">
        <v>6671</v>
      </c>
      <c r="B7916" s="7" t="s">
        <v>12294</v>
      </c>
      <c r="C7916" s="44" t="n">
        <v>0</v>
      </c>
      <c r="D7916" s="44" t="n">
        <v>1</v>
      </c>
      <c r="E7916" s="38" t="n">
        <f aca="false">IFERROR(C7916/D7916,0)</f>
        <v>0</v>
      </c>
      <c r="F7916" s="45" t="n">
        <v>12</v>
      </c>
    </row>
    <row r="7917" customFormat="false" ht="15" hidden="false" customHeight="false" outlineLevel="0" collapsed="false">
      <c r="A7917" s="7" t="s">
        <v>8764</v>
      </c>
      <c r="B7917" s="7" t="s">
        <v>12285</v>
      </c>
      <c r="C7917" s="44" t="n">
        <v>0</v>
      </c>
      <c r="D7917" s="44" t="n">
        <v>1</v>
      </c>
      <c r="E7917" s="38" t="n">
        <f aca="false">IFERROR(C7917/D7917,0)</f>
        <v>0</v>
      </c>
      <c r="F7917" s="45" t="n">
        <v>36</v>
      </c>
    </row>
    <row r="7918" customFormat="false" ht="15" hidden="false" customHeight="false" outlineLevel="0" collapsed="false">
      <c r="A7918" s="7" t="s">
        <v>4754</v>
      </c>
      <c r="B7918" s="7" t="s">
        <v>12284</v>
      </c>
      <c r="C7918" s="44" t="n">
        <v>0</v>
      </c>
      <c r="D7918" s="44" t="n">
        <v>1</v>
      </c>
      <c r="E7918" s="38" t="n">
        <f aca="false">IFERROR(C7918/D7918,0)</f>
        <v>0</v>
      </c>
      <c r="F7918" s="45" t="n">
        <v>27</v>
      </c>
    </row>
    <row r="7919" customFormat="false" ht="15" hidden="false" customHeight="false" outlineLevel="0" collapsed="false">
      <c r="A7919" s="7" t="s">
        <v>4440</v>
      </c>
      <c r="B7919" s="7" t="s">
        <v>12295</v>
      </c>
      <c r="C7919" s="44" t="n">
        <v>0</v>
      </c>
      <c r="D7919" s="44" t="n">
        <v>1</v>
      </c>
      <c r="E7919" s="38" t="n">
        <f aca="false">IFERROR(C7919/D7919,0)</f>
        <v>0</v>
      </c>
      <c r="F7919" s="45" t="n">
        <v>22</v>
      </c>
    </row>
    <row r="7920" customFormat="false" ht="15" hidden="false" customHeight="false" outlineLevel="0" collapsed="false">
      <c r="A7920" s="7" t="s">
        <v>8766</v>
      </c>
      <c r="B7920" s="7" t="s">
        <v>12325</v>
      </c>
      <c r="C7920" s="44" t="n">
        <v>0</v>
      </c>
      <c r="D7920" s="44" t="n">
        <v>1</v>
      </c>
      <c r="E7920" s="38" t="n">
        <f aca="false">IFERROR(C7920/D7920,0)</f>
        <v>0</v>
      </c>
      <c r="F7920" s="45" t="n">
        <v>6</v>
      </c>
    </row>
    <row r="7921" customFormat="false" ht="15" hidden="false" customHeight="false" outlineLevel="0" collapsed="false">
      <c r="A7921" s="7" t="s">
        <v>4584</v>
      </c>
      <c r="B7921" s="7" t="s">
        <v>12298</v>
      </c>
      <c r="C7921" s="44" t="n">
        <v>0</v>
      </c>
      <c r="D7921" s="44" t="n">
        <v>1</v>
      </c>
      <c r="E7921" s="38" t="n">
        <f aca="false">IFERROR(C7921/D7921,0)</f>
        <v>0</v>
      </c>
      <c r="F7921" s="45" t="n">
        <v>52</v>
      </c>
    </row>
    <row r="7922" customFormat="false" ht="15" hidden="false" customHeight="false" outlineLevel="0" collapsed="false">
      <c r="A7922" s="7" t="s">
        <v>4969</v>
      </c>
      <c r="B7922" s="7" t="s">
        <v>12303</v>
      </c>
      <c r="C7922" s="44" t="n">
        <v>0</v>
      </c>
      <c r="D7922" s="44" t="n">
        <v>1</v>
      </c>
      <c r="E7922" s="38" t="n">
        <f aca="false">IFERROR(C7922/D7922,0)</f>
        <v>0</v>
      </c>
      <c r="F7922" s="45" t="n">
        <v>26</v>
      </c>
    </row>
    <row r="7923" customFormat="false" ht="15" hidden="false" customHeight="false" outlineLevel="0" collapsed="false">
      <c r="A7923" s="7" t="s">
        <v>3193</v>
      </c>
      <c r="B7923" s="7" t="s">
        <v>12283</v>
      </c>
      <c r="C7923" s="44" t="n">
        <v>0</v>
      </c>
      <c r="D7923" s="44" t="n">
        <v>1</v>
      </c>
      <c r="E7923" s="38" t="n">
        <f aca="false">IFERROR(C7923/D7923,0)</f>
        <v>0</v>
      </c>
      <c r="F7923" s="45" t="n">
        <v>11</v>
      </c>
    </row>
    <row r="7924" customFormat="false" ht="15" hidden="false" customHeight="false" outlineLevel="0" collapsed="false">
      <c r="A7924" s="7" t="s">
        <v>8769</v>
      </c>
      <c r="B7924" s="7" t="s">
        <v>12281</v>
      </c>
      <c r="C7924" s="44" t="n">
        <v>0</v>
      </c>
      <c r="D7924" s="44" t="n">
        <v>1</v>
      </c>
      <c r="E7924" s="38" t="n">
        <f aca="false">IFERROR(C7924/D7924,0)</f>
        <v>0</v>
      </c>
      <c r="F7924" s="45" t="n">
        <v>46</v>
      </c>
    </row>
    <row r="7925" customFormat="false" ht="15" hidden="false" customHeight="false" outlineLevel="0" collapsed="false">
      <c r="A7925" s="7" t="s">
        <v>8657</v>
      </c>
      <c r="B7925" s="7" t="s">
        <v>12285</v>
      </c>
      <c r="C7925" s="44" t="n">
        <v>0</v>
      </c>
      <c r="D7925" s="44" t="n">
        <v>1</v>
      </c>
      <c r="E7925" s="38" t="n">
        <f aca="false">IFERROR(C7925/D7925,0)</f>
        <v>0</v>
      </c>
      <c r="F7925" s="45" t="n">
        <v>55</v>
      </c>
    </row>
    <row r="7926" customFormat="false" ht="15" hidden="false" customHeight="false" outlineLevel="0" collapsed="false">
      <c r="A7926" s="7" t="s">
        <v>6193</v>
      </c>
      <c r="B7926" s="7" t="s">
        <v>12292</v>
      </c>
      <c r="C7926" s="44" t="n">
        <v>0</v>
      </c>
      <c r="D7926" s="44" t="n">
        <v>1</v>
      </c>
      <c r="E7926" s="38" t="n">
        <f aca="false">IFERROR(C7926/D7926,0)</f>
        <v>0</v>
      </c>
      <c r="F7926" s="45" t="n">
        <v>26</v>
      </c>
    </row>
    <row r="7927" customFormat="false" ht="15" hidden="false" customHeight="false" outlineLevel="0" collapsed="false">
      <c r="A7927" s="7" t="s">
        <v>8655</v>
      </c>
      <c r="B7927" s="7" t="s">
        <v>12281</v>
      </c>
      <c r="C7927" s="44" t="n">
        <v>0</v>
      </c>
      <c r="D7927" s="44" t="n">
        <v>1</v>
      </c>
      <c r="E7927" s="38" t="n">
        <f aca="false">IFERROR(C7927/D7927,0)</f>
        <v>0</v>
      </c>
      <c r="F7927" s="45" t="n">
        <v>23</v>
      </c>
    </row>
    <row r="7928" customFormat="false" ht="15" hidden="false" customHeight="false" outlineLevel="0" collapsed="false">
      <c r="A7928" s="7" t="s">
        <v>8770</v>
      </c>
      <c r="B7928" s="7" t="s">
        <v>12280</v>
      </c>
      <c r="C7928" s="44" t="n">
        <v>0</v>
      </c>
      <c r="D7928" s="44" t="n">
        <v>1</v>
      </c>
      <c r="E7928" s="38" t="n">
        <f aca="false">IFERROR(C7928/D7928,0)</f>
        <v>0</v>
      </c>
      <c r="F7928" s="45" t="n">
        <v>10</v>
      </c>
    </row>
    <row r="7929" customFormat="false" ht="15" hidden="false" customHeight="false" outlineLevel="0" collapsed="false">
      <c r="A7929" s="7" t="s">
        <v>8653</v>
      </c>
      <c r="B7929" s="7" t="s">
        <v>12285</v>
      </c>
      <c r="C7929" s="44" t="n">
        <v>0</v>
      </c>
      <c r="D7929" s="44" t="n">
        <v>1</v>
      </c>
      <c r="E7929" s="38" t="n">
        <f aca="false">IFERROR(C7929/D7929,0)</f>
        <v>0</v>
      </c>
      <c r="F7929" s="45" t="n">
        <v>5</v>
      </c>
    </row>
    <row r="7930" customFormat="false" ht="15" hidden="false" customHeight="false" outlineLevel="0" collapsed="false">
      <c r="A7930" s="7" t="s">
        <v>7656</v>
      </c>
      <c r="B7930" s="7" t="s">
        <v>12339</v>
      </c>
      <c r="C7930" s="44" t="n">
        <v>0</v>
      </c>
      <c r="D7930" s="44" t="n">
        <v>1</v>
      </c>
      <c r="E7930" s="38" t="n">
        <f aca="false">IFERROR(C7930/D7930,0)</f>
        <v>0</v>
      </c>
      <c r="F7930" s="45" t="n">
        <v>55</v>
      </c>
    </row>
    <row r="7931" customFormat="false" ht="15" hidden="false" customHeight="false" outlineLevel="0" collapsed="false">
      <c r="A7931" s="7" t="s">
        <v>7749</v>
      </c>
      <c r="B7931" s="7" t="s">
        <v>12284</v>
      </c>
      <c r="C7931" s="44" t="n">
        <v>0</v>
      </c>
      <c r="D7931" s="44" t="n">
        <v>1</v>
      </c>
      <c r="E7931" s="38" t="n">
        <f aca="false">IFERROR(C7931/D7931,0)</f>
        <v>0</v>
      </c>
      <c r="F7931" s="45" t="n">
        <v>47</v>
      </c>
    </row>
    <row r="7932" customFormat="false" ht="15" hidden="false" customHeight="false" outlineLevel="0" collapsed="false">
      <c r="A7932" s="7" t="s">
        <v>4954</v>
      </c>
      <c r="B7932" s="7" t="s">
        <v>12289</v>
      </c>
      <c r="C7932" s="44" t="n">
        <v>0</v>
      </c>
      <c r="D7932" s="44" t="n">
        <v>1</v>
      </c>
      <c r="E7932" s="38" t="n">
        <f aca="false">IFERROR(C7932/D7932,0)</f>
        <v>0</v>
      </c>
      <c r="F7932" s="45" t="n">
        <v>29</v>
      </c>
    </row>
    <row r="7933" customFormat="false" ht="15" hidden="false" customHeight="false" outlineLevel="0" collapsed="false">
      <c r="A7933" s="7" t="s">
        <v>3752</v>
      </c>
      <c r="B7933" s="7" t="s">
        <v>12281</v>
      </c>
      <c r="C7933" s="44" t="n">
        <v>0</v>
      </c>
      <c r="D7933" s="44" t="n">
        <v>1</v>
      </c>
      <c r="E7933" s="38" t="n">
        <f aca="false">IFERROR(C7933/D7933,0)</f>
        <v>0</v>
      </c>
      <c r="F7933" s="45" t="n">
        <v>7</v>
      </c>
    </row>
    <row r="7934" customFormat="false" ht="15" hidden="false" customHeight="false" outlineLevel="0" collapsed="false">
      <c r="A7934" s="7" t="s">
        <v>5231</v>
      </c>
      <c r="B7934" s="7" t="s">
        <v>12284</v>
      </c>
      <c r="C7934" s="44" t="n">
        <v>0</v>
      </c>
      <c r="D7934" s="44" t="n">
        <v>1</v>
      </c>
      <c r="E7934" s="38" t="n">
        <f aca="false">IFERROR(C7934/D7934,0)</f>
        <v>0</v>
      </c>
      <c r="F7934" s="45" t="n">
        <v>18</v>
      </c>
    </row>
    <row r="7935" customFormat="false" ht="15" hidden="false" customHeight="false" outlineLevel="0" collapsed="false">
      <c r="A7935" s="7" t="s">
        <v>2768</v>
      </c>
      <c r="B7935" s="7" t="s">
        <v>12315</v>
      </c>
      <c r="C7935" s="44" t="n">
        <v>0</v>
      </c>
      <c r="D7935" s="44" t="n">
        <v>1</v>
      </c>
      <c r="E7935" s="38" t="n">
        <f aca="false">IFERROR(C7935/D7935,0)</f>
        <v>0</v>
      </c>
      <c r="F7935" s="45" t="n">
        <v>45</v>
      </c>
    </row>
    <row r="7936" customFormat="false" ht="15" hidden="false" customHeight="false" outlineLevel="0" collapsed="false">
      <c r="A7936" s="7" t="s">
        <v>2397</v>
      </c>
      <c r="B7936" s="7" t="s">
        <v>12342</v>
      </c>
      <c r="C7936" s="44" t="n">
        <v>0</v>
      </c>
      <c r="D7936" s="44" t="n">
        <v>1</v>
      </c>
      <c r="E7936" s="38" t="n">
        <f aca="false">IFERROR(C7936/D7936,0)</f>
        <v>0</v>
      </c>
      <c r="F7936" s="45" t="n">
        <v>59</v>
      </c>
    </row>
    <row r="7937" customFormat="false" ht="15" hidden="false" customHeight="false" outlineLevel="0" collapsed="false">
      <c r="A7937" s="7" t="s">
        <v>8645</v>
      </c>
      <c r="B7937" s="7" t="s">
        <v>12285</v>
      </c>
      <c r="C7937" s="44" t="n">
        <v>0</v>
      </c>
      <c r="D7937" s="44" t="n">
        <v>1</v>
      </c>
      <c r="E7937" s="38" t="n">
        <f aca="false">IFERROR(C7937/D7937,0)</f>
        <v>0</v>
      </c>
      <c r="F7937" s="45" t="n">
        <v>76</v>
      </c>
    </row>
    <row r="7938" customFormat="false" ht="15" hidden="false" customHeight="false" outlineLevel="0" collapsed="false">
      <c r="A7938" s="7" t="s">
        <v>3406</v>
      </c>
      <c r="B7938" s="7" t="s">
        <v>12285</v>
      </c>
      <c r="C7938" s="44" t="n">
        <v>0</v>
      </c>
      <c r="D7938" s="44" t="n">
        <v>1</v>
      </c>
      <c r="E7938" s="38" t="n">
        <f aca="false">IFERROR(C7938/D7938,0)</f>
        <v>0</v>
      </c>
      <c r="F7938" s="45" t="n">
        <v>9</v>
      </c>
    </row>
    <row r="7939" customFormat="false" ht="15" hidden="false" customHeight="false" outlineLevel="0" collapsed="false">
      <c r="A7939" s="7" t="s">
        <v>4883</v>
      </c>
      <c r="B7939" s="7" t="s">
        <v>12284</v>
      </c>
      <c r="C7939" s="44" t="n">
        <v>0</v>
      </c>
      <c r="D7939" s="44" t="n">
        <v>1</v>
      </c>
      <c r="E7939" s="38" t="n">
        <f aca="false">IFERROR(C7939/D7939,0)</f>
        <v>0</v>
      </c>
      <c r="F7939" s="45" t="n">
        <v>56</v>
      </c>
    </row>
    <row r="7940" customFormat="false" ht="15" hidden="false" customHeight="false" outlineLevel="0" collapsed="false">
      <c r="A7940" s="7" t="s">
        <v>8782</v>
      </c>
      <c r="B7940" s="7" t="s">
        <v>12320</v>
      </c>
      <c r="C7940" s="44" t="n">
        <v>0</v>
      </c>
      <c r="D7940" s="44" t="n">
        <v>1</v>
      </c>
      <c r="E7940" s="38" t="n">
        <f aca="false">IFERROR(C7940/D7940,0)</f>
        <v>0</v>
      </c>
      <c r="F7940" s="45" t="n">
        <v>63</v>
      </c>
    </row>
    <row r="7941" customFormat="false" ht="15" hidden="false" customHeight="false" outlineLevel="0" collapsed="false">
      <c r="A7941" s="7" t="s">
        <v>2421</v>
      </c>
      <c r="B7941" s="7" t="s">
        <v>12303</v>
      </c>
      <c r="C7941" s="44" t="n">
        <v>0</v>
      </c>
      <c r="D7941" s="44" t="n">
        <v>1</v>
      </c>
      <c r="E7941" s="38" t="n">
        <f aca="false">IFERROR(C7941/D7941,0)</f>
        <v>0</v>
      </c>
      <c r="F7941" s="45" t="n">
        <v>58</v>
      </c>
    </row>
    <row r="7942" customFormat="false" ht="15" hidden="false" customHeight="false" outlineLevel="0" collapsed="false">
      <c r="A7942" s="7" t="s">
        <v>2304</v>
      </c>
      <c r="B7942" s="7" t="s">
        <v>12360</v>
      </c>
      <c r="C7942" s="44" t="n">
        <v>0</v>
      </c>
      <c r="D7942" s="44" t="n">
        <v>1</v>
      </c>
      <c r="E7942" s="38" t="n">
        <f aca="false">IFERROR(C7942/D7942,0)</f>
        <v>0</v>
      </c>
      <c r="F7942" s="45" t="n">
        <v>18</v>
      </c>
    </row>
    <row r="7943" customFormat="false" ht="15" hidden="false" customHeight="false" outlineLevel="0" collapsed="false">
      <c r="A7943" s="7" t="s">
        <v>2408</v>
      </c>
      <c r="B7943" s="7" t="s">
        <v>12292</v>
      </c>
      <c r="C7943" s="44" t="n">
        <v>0</v>
      </c>
      <c r="D7943" s="44" t="n">
        <v>1</v>
      </c>
      <c r="E7943" s="38" t="n">
        <f aca="false">IFERROR(C7943/D7943,0)</f>
        <v>0</v>
      </c>
      <c r="F7943" s="45" t="n">
        <v>25</v>
      </c>
    </row>
    <row r="7944" customFormat="false" ht="15" hidden="false" customHeight="false" outlineLevel="0" collapsed="false">
      <c r="A7944" s="7" t="s">
        <v>975</v>
      </c>
      <c r="B7944" s="7" t="s">
        <v>12323</v>
      </c>
      <c r="C7944" s="44" t="n">
        <v>0</v>
      </c>
      <c r="D7944" s="44" t="n">
        <v>1</v>
      </c>
      <c r="E7944" s="38" t="n">
        <f aca="false">IFERROR(C7944/D7944,0)</f>
        <v>0</v>
      </c>
      <c r="F7944" s="45" t="n">
        <v>7</v>
      </c>
    </row>
    <row r="7945" customFormat="false" ht="15" hidden="false" customHeight="false" outlineLevel="0" collapsed="false">
      <c r="A7945" s="7" t="s">
        <v>5101</v>
      </c>
      <c r="B7945" s="7" t="s">
        <v>12288</v>
      </c>
      <c r="C7945" s="44" t="n">
        <v>0</v>
      </c>
      <c r="D7945" s="44" t="n">
        <v>1</v>
      </c>
      <c r="E7945" s="38" t="n">
        <f aca="false">IFERROR(C7945/D7945,0)</f>
        <v>0</v>
      </c>
      <c r="F7945" s="45" t="n">
        <v>12</v>
      </c>
    </row>
    <row r="7946" customFormat="false" ht="15" hidden="false" customHeight="false" outlineLevel="0" collapsed="false">
      <c r="A7946" s="7" t="s">
        <v>2423</v>
      </c>
      <c r="B7946" s="7" t="s">
        <v>12323</v>
      </c>
      <c r="C7946" s="44" t="n">
        <v>0</v>
      </c>
      <c r="D7946" s="44" t="n">
        <v>1</v>
      </c>
      <c r="E7946" s="38" t="n">
        <f aca="false">IFERROR(C7946/D7946,0)</f>
        <v>0</v>
      </c>
      <c r="F7946" s="45" t="n">
        <v>27</v>
      </c>
    </row>
    <row r="7947" customFormat="false" ht="15" hidden="false" customHeight="false" outlineLevel="0" collapsed="false">
      <c r="A7947" s="7" t="s">
        <v>2314</v>
      </c>
      <c r="B7947" s="7" t="s">
        <v>12298</v>
      </c>
      <c r="C7947" s="44" t="n">
        <v>0</v>
      </c>
      <c r="D7947" s="44" t="n">
        <v>1</v>
      </c>
      <c r="E7947" s="38" t="n">
        <f aca="false">IFERROR(C7947/D7947,0)</f>
        <v>0</v>
      </c>
      <c r="F7947" s="45" t="n">
        <v>37</v>
      </c>
    </row>
    <row r="7948" customFormat="false" ht="15" hidden="false" customHeight="false" outlineLevel="0" collapsed="false">
      <c r="A7948" s="7" t="s">
        <v>4971</v>
      </c>
      <c r="B7948" s="7" t="s">
        <v>12282</v>
      </c>
      <c r="C7948" s="44" t="n">
        <v>0</v>
      </c>
      <c r="D7948" s="44" t="n">
        <v>1</v>
      </c>
      <c r="E7948" s="38" t="n">
        <f aca="false">IFERROR(C7948/D7948,0)</f>
        <v>0</v>
      </c>
      <c r="F7948" s="45" t="n">
        <v>25</v>
      </c>
    </row>
    <row r="7949" customFormat="false" ht="15" hidden="false" customHeight="false" outlineLevel="0" collapsed="false">
      <c r="A7949" s="7" t="s">
        <v>2606</v>
      </c>
      <c r="B7949" s="7" t="s">
        <v>12280</v>
      </c>
      <c r="C7949" s="44" t="n">
        <v>0</v>
      </c>
      <c r="D7949" s="44" t="n">
        <v>1</v>
      </c>
      <c r="E7949" s="38" t="n">
        <f aca="false">IFERROR(C7949/D7949,0)</f>
        <v>0</v>
      </c>
      <c r="F7949" s="45" t="n">
        <v>7</v>
      </c>
    </row>
    <row r="7950" customFormat="false" ht="15" hidden="false" customHeight="false" outlineLevel="0" collapsed="false">
      <c r="A7950" s="7" t="s">
        <v>8785</v>
      </c>
      <c r="B7950" s="7" t="s">
        <v>12285</v>
      </c>
      <c r="C7950" s="44" t="n">
        <v>0</v>
      </c>
      <c r="D7950" s="44" t="n">
        <v>1</v>
      </c>
      <c r="E7950" s="38" t="n">
        <f aca="false">IFERROR(C7950/D7950,0)</f>
        <v>0</v>
      </c>
      <c r="F7950" s="45" t="n">
        <v>13</v>
      </c>
    </row>
    <row r="7951" customFormat="false" ht="15" hidden="false" customHeight="false" outlineLevel="0" collapsed="false">
      <c r="A7951" s="7" t="s">
        <v>3079</v>
      </c>
      <c r="B7951" s="7" t="s">
        <v>12282</v>
      </c>
      <c r="C7951" s="44" t="n">
        <v>0</v>
      </c>
      <c r="D7951" s="44" t="n">
        <v>1</v>
      </c>
      <c r="E7951" s="38" t="n">
        <f aca="false">IFERROR(C7951/D7951,0)</f>
        <v>0</v>
      </c>
      <c r="F7951" s="45" t="n">
        <v>7</v>
      </c>
    </row>
    <row r="7952" customFormat="false" ht="15" hidden="false" customHeight="false" outlineLevel="0" collapsed="false">
      <c r="A7952" s="7" t="s">
        <v>4165</v>
      </c>
      <c r="B7952" s="7" t="s">
        <v>12281</v>
      </c>
      <c r="C7952" s="44" t="n">
        <v>0</v>
      </c>
      <c r="D7952" s="44" t="n">
        <v>1</v>
      </c>
      <c r="E7952" s="38" t="n">
        <f aca="false">IFERROR(C7952/D7952,0)</f>
        <v>0</v>
      </c>
      <c r="F7952" s="45" t="n">
        <v>24</v>
      </c>
    </row>
    <row r="7953" customFormat="false" ht="15" hidden="false" customHeight="false" outlineLevel="0" collapsed="false">
      <c r="A7953" s="7" t="s">
        <v>2317</v>
      </c>
      <c r="B7953" s="7" t="s">
        <v>12338</v>
      </c>
      <c r="C7953" s="44" t="n">
        <v>0</v>
      </c>
      <c r="D7953" s="44" t="n">
        <v>1</v>
      </c>
      <c r="E7953" s="38" t="n">
        <f aca="false">IFERROR(C7953/D7953,0)</f>
        <v>0</v>
      </c>
      <c r="F7953" s="45" t="n">
        <v>26</v>
      </c>
    </row>
    <row r="7954" customFormat="false" ht="15" hidden="false" customHeight="false" outlineLevel="0" collapsed="false">
      <c r="A7954" s="7" t="s">
        <v>2319</v>
      </c>
      <c r="B7954" s="7" t="s">
        <v>12409</v>
      </c>
      <c r="C7954" s="44" t="n">
        <v>0</v>
      </c>
      <c r="D7954" s="44" t="n">
        <v>1</v>
      </c>
      <c r="E7954" s="38" t="n">
        <f aca="false">IFERROR(C7954/D7954,0)</f>
        <v>0</v>
      </c>
      <c r="F7954" s="45" t="n">
        <v>10</v>
      </c>
    </row>
    <row r="7955" customFormat="false" ht="15" hidden="false" customHeight="false" outlineLevel="0" collapsed="false">
      <c r="A7955" s="7" t="s">
        <v>2797</v>
      </c>
      <c r="B7955" s="7" t="s">
        <v>12282</v>
      </c>
      <c r="C7955" s="44" t="n">
        <v>0</v>
      </c>
      <c r="D7955" s="44" t="n">
        <v>1</v>
      </c>
      <c r="E7955" s="38" t="n">
        <f aca="false">IFERROR(C7955/D7955,0)</f>
        <v>0</v>
      </c>
      <c r="F7955" s="45" t="n">
        <v>11</v>
      </c>
    </row>
    <row r="7956" customFormat="false" ht="15" hidden="false" customHeight="false" outlineLevel="0" collapsed="false">
      <c r="A7956" s="7" t="s">
        <v>7168</v>
      </c>
      <c r="B7956" s="7" t="s">
        <v>12285</v>
      </c>
      <c r="C7956" s="44" t="n">
        <v>0</v>
      </c>
      <c r="D7956" s="44" t="n">
        <v>1</v>
      </c>
      <c r="E7956" s="38" t="n">
        <f aca="false">IFERROR(C7956/D7956,0)</f>
        <v>0</v>
      </c>
      <c r="F7956" s="45" t="n">
        <v>29</v>
      </c>
    </row>
    <row r="7957" customFormat="false" ht="15" hidden="false" customHeight="false" outlineLevel="0" collapsed="false">
      <c r="A7957" s="7" t="s">
        <v>8786</v>
      </c>
      <c r="B7957" s="7" t="s">
        <v>12280</v>
      </c>
      <c r="C7957" s="44" t="n">
        <v>0</v>
      </c>
      <c r="D7957" s="44" t="n">
        <v>1</v>
      </c>
      <c r="E7957" s="38" t="n">
        <f aca="false">IFERROR(C7957/D7957,0)</f>
        <v>0</v>
      </c>
      <c r="F7957" s="45" t="n">
        <v>70</v>
      </c>
    </row>
    <row r="7958" customFormat="false" ht="15" hidden="false" customHeight="false" outlineLevel="0" collapsed="false">
      <c r="A7958" s="7" t="s">
        <v>2494</v>
      </c>
      <c r="B7958" s="7" t="s">
        <v>12320</v>
      </c>
      <c r="C7958" s="44" t="n">
        <v>0</v>
      </c>
      <c r="D7958" s="44" t="n">
        <v>1</v>
      </c>
      <c r="E7958" s="38" t="n">
        <f aca="false">IFERROR(C7958/D7958,0)</f>
        <v>0</v>
      </c>
      <c r="F7958" s="45" t="n">
        <v>42</v>
      </c>
    </row>
    <row r="7959" customFormat="false" ht="15" hidden="false" customHeight="false" outlineLevel="0" collapsed="false">
      <c r="A7959" s="7" t="s">
        <v>963</v>
      </c>
      <c r="B7959" s="7" t="s">
        <v>12284</v>
      </c>
      <c r="C7959" s="44" t="n">
        <v>0</v>
      </c>
      <c r="D7959" s="44" t="n">
        <v>1</v>
      </c>
      <c r="E7959" s="38" t="n">
        <f aca="false">IFERROR(C7959/D7959,0)</f>
        <v>0</v>
      </c>
      <c r="F7959" s="45" t="n">
        <v>31</v>
      </c>
    </row>
    <row r="7960" customFormat="false" ht="15" hidden="false" customHeight="false" outlineLevel="0" collapsed="false">
      <c r="A7960" s="7" t="s">
        <v>5234</v>
      </c>
      <c r="B7960" s="7" t="s">
        <v>12284</v>
      </c>
      <c r="C7960" s="44" t="n">
        <v>0</v>
      </c>
      <c r="D7960" s="44" t="n">
        <v>1</v>
      </c>
      <c r="E7960" s="38" t="n">
        <f aca="false">IFERROR(C7960/D7960,0)</f>
        <v>0</v>
      </c>
      <c r="F7960" s="45" t="n">
        <v>43</v>
      </c>
    </row>
    <row r="7961" customFormat="false" ht="15" hidden="false" customHeight="false" outlineLevel="0" collapsed="false">
      <c r="A7961" s="7" t="s">
        <v>3454</v>
      </c>
      <c r="B7961" s="7" t="s">
        <v>12280</v>
      </c>
      <c r="C7961" s="44" t="n">
        <v>0</v>
      </c>
      <c r="D7961" s="44" t="n">
        <v>1</v>
      </c>
      <c r="E7961" s="38" t="n">
        <f aca="false">IFERROR(C7961/D7961,0)</f>
        <v>0</v>
      </c>
      <c r="F7961" s="45" t="n">
        <v>12</v>
      </c>
    </row>
    <row r="7962" customFormat="false" ht="15" hidden="false" customHeight="false" outlineLevel="0" collapsed="false">
      <c r="A7962" s="7" t="s">
        <v>7684</v>
      </c>
      <c r="B7962" s="7" t="s">
        <v>12285</v>
      </c>
      <c r="C7962" s="44" t="n">
        <v>0</v>
      </c>
      <c r="D7962" s="44" t="n">
        <v>1</v>
      </c>
      <c r="E7962" s="38" t="n">
        <f aca="false">IFERROR(C7962/D7962,0)</f>
        <v>0</v>
      </c>
      <c r="F7962" s="45" t="n">
        <v>40</v>
      </c>
    </row>
    <row r="7963" customFormat="false" ht="15" hidden="false" customHeight="false" outlineLevel="0" collapsed="false">
      <c r="A7963" s="7" t="s">
        <v>8637</v>
      </c>
      <c r="B7963" s="7" t="s">
        <v>12285</v>
      </c>
      <c r="C7963" s="44" t="n">
        <v>0</v>
      </c>
      <c r="D7963" s="44" t="n">
        <v>1</v>
      </c>
      <c r="E7963" s="38" t="n">
        <f aca="false">IFERROR(C7963/D7963,0)</f>
        <v>0</v>
      </c>
      <c r="F7963" s="45" t="n">
        <v>3</v>
      </c>
    </row>
    <row r="7964" customFormat="false" ht="15" hidden="false" customHeight="false" outlineLevel="0" collapsed="false">
      <c r="A7964" s="7" t="s">
        <v>5240</v>
      </c>
      <c r="B7964" s="7" t="s">
        <v>12351</v>
      </c>
      <c r="C7964" s="44" t="n">
        <v>0</v>
      </c>
      <c r="D7964" s="44" t="n">
        <v>1</v>
      </c>
      <c r="E7964" s="38" t="n">
        <f aca="false">IFERROR(C7964/D7964,0)</f>
        <v>0</v>
      </c>
      <c r="F7964" s="45" t="n">
        <v>42</v>
      </c>
    </row>
    <row r="7965" customFormat="false" ht="15" hidden="false" customHeight="false" outlineLevel="0" collapsed="false">
      <c r="A7965" s="7" t="s">
        <v>6217</v>
      </c>
      <c r="B7965" s="7" t="s">
        <v>12285</v>
      </c>
      <c r="C7965" s="44" t="n">
        <v>0</v>
      </c>
      <c r="D7965" s="44" t="n">
        <v>1</v>
      </c>
      <c r="E7965" s="38" t="n">
        <f aca="false">IFERROR(C7965/D7965,0)</f>
        <v>0</v>
      </c>
      <c r="F7965" s="45" t="n">
        <v>32</v>
      </c>
    </row>
    <row r="7966" customFormat="false" ht="15" hidden="false" customHeight="false" outlineLevel="0" collapsed="false">
      <c r="A7966" s="7" t="s">
        <v>6218</v>
      </c>
      <c r="B7966" s="7" t="s">
        <v>12286</v>
      </c>
      <c r="C7966" s="44" t="n">
        <v>0</v>
      </c>
      <c r="D7966" s="44" t="n">
        <v>1</v>
      </c>
      <c r="E7966" s="38" t="n">
        <f aca="false">IFERROR(C7966/D7966,0)</f>
        <v>0</v>
      </c>
      <c r="F7966" s="45" t="n">
        <v>13</v>
      </c>
    </row>
    <row r="7967" customFormat="false" ht="15" hidden="false" customHeight="false" outlineLevel="0" collapsed="false">
      <c r="A7967" s="7" t="s">
        <v>5723</v>
      </c>
      <c r="B7967" s="7" t="s">
        <v>12281</v>
      </c>
      <c r="C7967" s="44" t="n">
        <v>0</v>
      </c>
      <c r="D7967" s="44" t="n">
        <v>1</v>
      </c>
      <c r="E7967" s="38" t="n">
        <f aca="false">IFERROR(C7967/D7967,0)</f>
        <v>0</v>
      </c>
      <c r="F7967" s="45" t="n">
        <v>24</v>
      </c>
    </row>
    <row r="7968" customFormat="false" ht="15" hidden="false" customHeight="false" outlineLevel="0" collapsed="false">
      <c r="A7968" s="7" t="s">
        <v>2913</v>
      </c>
      <c r="B7968" s="7" t="s">
        <v>12281</v>
      </c>
      <c r="C7968" s="44" t="n">
        <v>0</v>
      </c>
      <c r="D7968" s="44" t="n">
        <v>1</v>
      </c>
      <c r="E7968" s="38" t="n">
        <f aca="false">IFERROR(C7968/D7968,0)</f>
        <v>0</v>
      </c>
      <c r="F7968" s="45" t="n">
        <v>40</v>
      </c>
    </row>
    <row r="7969" customFormat="false" ht="15" hidden="false" customHeight="false" outlineLevel="0" collapsed="false">
      <c r="A7969" s="7" t="s">
        <v>6636</v>
      </c>
      <c r="B7969" s="7" t="s">
        <v>12285</v>
      </c>
      <c r="C7969" s="44" t="n">
        <v>0</v>
      </c>
      <c r="D7969" s="44" t="n">
        <v>1</v>
      </c>
      <c r="E7969" s="38" t="n">
        <f aca="false">IFERROR(C7969/D7969,0)</f>
        <v>0</v>
      </c>
      <c r="F7969" s="45" t="n">
        <v>26</v>
      </c>
    </row>
    <row r="7970" customFormat="false" ht="15" hidden="false" customHeight="false" outlineLevel="0" collapsed="false">
      <c r="A7970" s="7" t="s">
        <v>8794</v>
      </c>
      <c r="B7970" s="7" t="s">
        <v>12292</v>
      </c>
      <c r="C7970" s="44" t="n">
        <v>0</v>
      </c>
      <c r="D7970" s="44" t="n">
        <v>1</v>
      </c>
      <c r="E7970" s="38" t="n">
        <f aca="false">IFERROR(C7970/D7970,0)</f>
        <v>0</v>
      </c>
      <c r="F7970" s="45" t="n">
        <v>15</v>
      </c>
    </row>
    <row r="7971" customFormat="false" ht="15" hidden="false" customHeight="false" outlineLevel="0" collapsed="false">
      <c r="A7971" s="7" t="s">
        <v>2844</v>
      </c>
      <c r="B7971" s="7" t="s">
        <v>12280</v>
      </c>
      <c r="C7971" s="44" t="n">
        <v>0</v>
      </c>
      <c r="D7971" s="44" t="n">
        <v>1</v>
      </c>
      <c r="E7971" s="38" t="n">
        <f aca="false">IFERROR(C7971/D7971,0)</f>
        <v>0</v>
      </c>
      <c r="F7971" s="45" t="n">
        <v>11</v>
      </c>
    </row>
    <row r="7972" customFormat="false" ht="15" hidden="false" customHeight="false" outlineLevel="0" collapsed="false">
      <c r="A7972" s="7" t="s">
        <v>2536</v>
      </c>
      <c r="B7972" s="7" t="s">
        <v>12296</v>
      </c>
      <c r="C7972" s="44" t="n">
        <v>0</v>
      </c>
      <c r="D7972" s="44" t="n">
        <v>1</v>
      </c>
      <c r="E7972" s="38" t="n">
        <f aca="false">IFERROR(C7972/D7972,0)</f>
        <v>0</v>
      </c>
      <c r="F7972" s="45" t="n">
        <v>24</v>
      </c>
    </row>
    <row r="7973" customFormat="false" ht="15" hidden="false" customHeight="false" outlineLevel="0" collapsed="false">
      <c r="A7973" s="7" t="s">
        <v>2341</v>
      </c>
      <c r="B7973" s="7" t="s">
        <v>12313</v>
      </c>
      <c r="C7973" s="44" t="n">
        <v>0</v>
      </c>
      <c r="D7973" s="44" t="n">
        <v>1</v>
      </c>
      <c r="E7973" s="38" t="n">
        <f aca="false">IFERROR(C7973/D7973,0)</f>
        <v>0</v>
      </c>
      <c r="F7973" s="45" t="n">
        <v>8</v>
      </c>
    </row>
    <row r="7974" customFormat="false" ht="15" hidden="false" customHeight="false" outlineLevel="0" collapsed="false">
      <c r="A7974" s="7" t="s">
        <v>2659</v>
      </c>
      <c r="B7974" s="7" t="s">
        <v>12376</v>
      </c>
      <c r="C7974" s="44" t="n">
        <v>0</v>
      </c>
      <c r="D7974" s="44" t="n">
        <v>1</v>
      </c>
      <c r="E7974" s="38" t="n">
        <f aca="false">IFERROR(C7974/D7974,0)</f>
        <v>0</v>
      </c>
      <c r="F7974" s="45" t="n">
        <v>45</v>
      </c>
    </row>
    <row r="7975" customFormat="false" ht="15" hidden="false" customHeight="false" outlineLevel="0" collapsed="false">
      <c r="A7975" s="7" t="s">
        <v>8631</v>
      </c>
      <c r="B7975" s="7" t="s">
        <v>12284</v>
      </c>
      <c r="C7975" s="44" t="n">
        <v>0</v>
      </c>
      <c r="D7975" s="44" t="n">
        <v>1</v>
      </c>
      <c r="E7975" s="38" t="n">
        <f aca="false">IFERROR(C7975/D7975,0)</f>
        <v>0</v>
      </c>
      <c r="F7975" s="45" t="n">
        <v>42</v>
      </c>
    </row>
    <row r="7976" customFormat="false" ht="15" hidden="false" customHeight="false" outlineLevel="0" collapsed="false">
      <c r="A7976" s="7" t="s">
        <v>3662</v>
      </c>
      <c r="B7976" s="7" t="s">
        <v>12285</v>
      </c>
      <c r="C7976" s="44" t="n">
        <v>0</v>
      </c>
      <c r="D7976" s="44" t="n">
        <v>1</v>
      </c>
      <c r="E7976" s="38" t="n">
        <f aca="false">IFERROR(C7976/D7976,0)</f>
        <v>0</v>
      </c>
      <c r="F7976" s="45" t="n">
        <v>25</v>
      </c>
    </row>
    <row r="7977" customFormat="false" ht="15" hidden="false" customHeight="false" outlineLevel="0" collapsed="false">
      <c r="A7977" s="7" t="s">
        <v>5730</v>
      </c>
      <c r="B7977" s="7" t="s">
        <v>12282</v>
      </c>
      <c r="C7977" s="44" t="n">
        <v>0</v>
      </c>
      <c r="D7977" s="44" t="n">
        <v>1</v>
      </c>
      <c r="E7977" s="38" t="n">
        <f aca="false">IFERROR(C7977/D7977,0)</f>
        <v>0</v>
      </c>
      <c r="F7977" s="45" t="n">
        <v>24</v>
      </c>
    </row>
    <row r="7978" customFormat="false" ht="15" hidden="false" customHeight="false" outlineLevel="0" collapsed="false">
      <c r="A7978" s="7" t="s">
        <v>2754</v>
      </c>
      <c r="B7978" s="7" t="s">
        <v>12287</v>
      </c>
      <c r="C7978" s="44" t="n">
        <v>0</v>
      </c>
      <c r="D7978" s="44" t="n">
        <v>1</v>
      </c>
      <c r="E7978" s="38" t="n">
        <f aca="false">IFERROR(C7978/D7978,0)</f>
        <v>0</v>
      </c>
      <c r="F7978" s="45" t="n">
        <v>18</v>
      </c>
    </row>
    <row r="7979" customFormat="false" ht="15" hidden="false" customHeight="false" outlineLevel="0" collapsed="false">
      <c r="A7979" s="7" t="s">
        <v>3859</v>
      </c>
      <c r="B7979" s="7" t="s">
        <v>12285</v>
      </c>
      <c r="C7979" s="44" t="n">
        <v>0</v>
      </c>
      <c r="D7979" s="44" t="n">
        <v>1</v>
      </c>
      <c r="E7979" s="38" t="n">
        <f aca="false">IFERROR(C7979/D7979,0)</f>
        <v>0</v>
      </c>
      <c r="F7979" s="45" t="n">
        <v>36</v>
      </c>
    </row>
    <row r="7980" customFormat="false" ht="15" hidden="false" customHeight="false" outlineLevel="0" collapsed="false">
      <c r="A7980" s="7" t="s">
        <v>3594</v>
      </c>
      <c r="B7980" s="7" t="s">
        <v>12281</v>
      </c>
      <c r="C7980" s="44" t="n">
        <v>0</v>
      </c>
      <c r="D7980" s="44" t="n">
        <v>1</v>
      </c>
      <c r="E7980" s="38" t="n">
        <f aca="false">IFERROR(C7980/D7980,0)</f>
        <v>0</v>
      </c>
      <c r="F7980" s="45" t="n">
        <v>25</v>
      </c>
    </row>
    <row r="7981" customFormat="false" ht="15" hidden="false" customHeight="false" outlineLevel="0" collapsed="false">
      <c r="A7981" s="7" t="s">
        <v>2789</v>
      </c>
      <c r="B7981" s="7" t="s">
        <v>12281</v>
      </c>
      <c r="C7981" s="44" t="n">
        <v>0</v>
      </c>
      <c r="D7981" s="44" t="n">
        <v>1</v>
      </c>
      <c r="E7981" s="38" t="n">
        <f aca="false">IFERROR(C7981/D7981,0)</f>
        <v>0</v>
      </c>
      <c r="F7981" s="45" t="n">
        <v>11</v>
      </c>
    </row>
    <row r="7982" customFormat="false" ht="15" hidden="false" customHeight="false" outlineLevel="0" collapsed="false">
      <c r="A7982" s="7" t="s">
        <v>2766</v>
      </c>
      <c r="B7982" s="7" t="s">
        <v>12282</v>
      </c>
      <c r="C7982" s="44" t="n">
        <v>0</v>
      </c>
      <c r="D7982" s="44" t="n">
        <v>1</v>
      </c>
      <c r="E7982" s="38" t="n">
        <f aca="false">IFERROR(C7982/D7982,0)</f>
        <v>0</v>
      </c>
      <c r="F7982" s="45" t="n">
        <v>9</v>
      </c>
    </row>
    <row r="7983" customFormat="false" ht="15" hidden="false" customHeight="false" outlineLevel="0" collapsed="false">
      <c r="A7983" s="7" t="s">
        <v>5249</v>
      </c>
      <c r="B7983" s="7" t="s">
        <v>12285</v>
      </c>
      <c r="C7983" s="44" t="n">
        <v>0</v>
      </c>
      <c r="D7983" s="44" t="n">
        <v>1</v>
      </c>
      <c r="E7983" s="38" t="n">
        <f aca="false">IFERROR(C7983/D7983,0)</f>
        <v>0</v>
      </c>
      <c r="F7983" s="45" t="n">
        <v>58</v>
      </c>
    </row>
    <row r="7984" customFormat="false" ht="15" hidden="false" customHeight="false" outlineLevel="0" collapsed="false">
      <c r="A7984" s="7" t="s">
        <v>2305</v>
      </c>
      <c r="B7984" s="7" t="s">
        <v>12355</v>
      </c>
      <c r="C7984" s="44" t="n">
        <v>0</v>
      </c>
      <c r="D7984" s="44" t="n">
        <v>1</v>
      </c>
      <c r="E7984" s="38" t="n">
        <f aca="false">IFERROR(C7984/D7984,0)</f>
        <v>0</v>
      </c>
      <c r="F7984" s="45" t="n">
        <v>55</v>
      </c>
    </row>
    <row r="7985" customFormat="false" ht="15" hidden="false" customHeight="false" outlineLevel="0" collapsed="false">
      <c r="A7985" s="7" t="s">
        <v>2312</v>
      </c>
      <c r="B7985" s="7" t="s">
        <v>12317</v>
      </c>
      <c r="C7985" s="44" t="n">
        <v>0</v>
      </c>
      <c r="D7985" s="44" t="n">
        <v>1</v>
      </c>
      <c r="E7985" s="38" t="n">
        <f aca="false">IFERROR(C7985/D7985,0)</f>
        <v>0</v>
      </c>
      <c r="F7985" s="45" t="n">
        <v>14</v>
      </c>
    </row>
    <row r="7986" customFormat="false" ht="15" hidden="false" customHeight="false" outlineLevel="0" collapsed="false">
      <c r="A7986" s="7" t="s">
        <v>6171</v>
      </c>
      <c r="B7986" s="7" t="s">
        <v>12285</v>
      </c>
      <c r="C7986" s="44" t="n">
        <v>0</v>
      </c>
      <c r="D7986" s="44" t="n">
        <v>1</v>
      </c>
      <c r="E7986" s="38" t="n">
        <f aca="false">IFERROR(C7986/D7986,0)</f>
        <v>0</v>
      </c>
      <c r="F7986" s="45" t="n">
        <v>31</v>
      </c>
    </row>
    <row r="7987" customFormat="false" ht="15" hidden="false" customHeight="false" outlineLevel="0" collapsed="false">
      <c r="A7987" s="7" t="s">
        <v>2946</v>
      </c>
      <c r="B7987" s="7" t="s">
        <v>12309</v>
      </c>
      <c r="C7987" s="44" t="n">
        <v>0</v>
      </c>
      <c r="D7987" s="44" t="n">
        <v>1</v>
      </c>
      <c r="E7987" s="38" t="n">
        <f aca="false">IFERROR(C7987/D7987,0)</f>
        <v>0</v>
      </c>
      <c r="F7987" s="45" t="n">
        <v>5</v>
      </c>
    </row>
    <row r="7988" customFormat="false" ht="15" hidden="false" customHeight="false" outlineLevel="0" collapsed="false">
      <c r="A7988" s="7" t="s">
        <v>4576</v>
      </c>
      <c r="B7988" s="7" t="s">
        <v>12280</v>
      </c>
      <c r="C7988" s="44" t="n">
        <v>0</v>
      </c>
      <c r="D7988" s="44" t="n">
        <v>1</v>
      </c>
      <c r="E7988" s="38" t="n">
        <f aca="false">IFERROR(C7988/D7988,0)</f>
        <v>0</v>
      </c>
      <c r="F7988" s="45" t="n">
        <v>16</v>
      </c>
    </row>
    <row r="7989" customFormat="false" ht="15" hidden="false" customHeight="false" outlineLevel="0" collapsed="false">
      <c r="A7989" s="7" t="s">
        <v>2405</v>
      </c>
      <c r="B7989" s="7" t="s">
        <v>12282</v>
      </c>
      <c r="C7989" s="44" t="n">
        <v>0</v>
      </c>
      <c r="D7989" s="44" t="n">
        <v>1</v>
      </c>
      <c r="E7989" s="38" t="n">
        <f aca="false">IFERROR(C7989/D7989,0)</f>
        <v>0</v>
      </c>
      <c r="F7989" s="45" t="n">
        <v>11</v>
      </c>
    </row>
    <row r="7990" customFormat="false" ht="15" hidden="false" customHeight="false" outlineLevel="0" collapsed="false">
      <c r="A7990" s="7" t="s">
        <v>8812</v>
      </c>
      <c r="B7990" s="7" t="s">
        <v>12358</v>
      </c>
      <c r="C7990" s="44" t="n">
        <v>0</v>
      </c>
      <c r="D7990" s="44" t="n">
        <v>1</v>
      </c>
      <c r="E7990" s="38" t="n">
        <f aca="false">IFERROR(C7990/D7990,0)</f>
        <v>0</v>
      </c>
      <c r="F7990" s="45" t="n">
        <v>66</v>
      </c>
    </row>
    <row r="7991" customFormat="false" ht="15" hidden="false" customHeight="false" outlineLevel="0" collapsed="false">
      <c r="A7991" s="7" t="s">
        <v>5786</v>
      </c>
      <c r="B7991" s="7" t="s">
        <v>12285</v>
      </c>
      <c r="C7991" s="44" t="n">
        <v>0</v>
      </c>
      <c r="D7991" s="44" t="n">
        <v>1</v>
      </c>
      <c r="E7991" s="38" t="n">
        <f aca="false">IFERROR(C7991/D7991,0)</f>
        <v>0</v>
      </c>
      <c r="F7991" s="45" t="n">
        <v>20</v>
      </c>
    </row>
    <row r="7992" customFormat="false" ht="15" hidden="false" customHeight="false" outlineLevel="0" collapsed="false">
      <c r="A7992" s="7" t="s">
        <v>4278</v>
      </c>
      <c r="B7992" s="7" t="s">
        <v>12285</v>
      </c>
      <c r="C7992" s="44" t="n">
        <v>0</v>
      </c>
      <c r="D7992" s="44" t="n">
        <v>1</v>
      </c>
      <c r="E7992" s="38" t="n">
        <f aca="false">IFERROR(C7992/D7992,0)</f>
        <v>0</v>
      </c>
      <c r="F7992" s="45" t="n">
        <v>12</v>
      </c>
    </row>
    <row r="7993" customFormat="false" ht="15" hidden="false" customHeight="false" outlineLevel="0" collapsed="false">
      <c r="A7993" s="7" t="s">
        <v>7198</v>
      </c>
      <c r="B7993" s="7" t="s">
        <v>12284</v>
      </c>
      <c r="C7993" s="44" t="n">
        <v>0</v>
      </c>
      <c r="D7993" s="44" t="n">
        <v>1</v>
      </c>
      <c r="E7993" s="38" t="n">
        <f aca="false">IFERROR(C7993/D7993,0)</f>
        <v>0</v>
      </c>
      <c r="F7993" s="45" t="n">
        <v>19</v>
      </c>
    </row>
    <row r="7994" customFormat="false" ht="15" hidden="false" customHeight="false" outlineLevel="0" collapsed="false">
      <c r="A7994" s="7" t="s">
        <v>8590</v>
      </c>
      <c r="B7994" s="7" t="s">
        <v>12285</v>
      </c>
      <c r="C7994" s="44" t="n">
        <v>0</v>
      </c>
      <c r="D7994" s="44" t="n">
        <v>1</v>
      </c>
      <c r="E7994" s="38" t="n">
        <f aca="false">IFERROR(C7994/D7994,0)</f>
        <v>0</v>
      </c>
      <c r="F7994" s="45" t="n">
        <v>26</v>
      </c>
    </row>
    <row r="7995" customFormat="false" ht="15" hidden="false" customHeight="false" outlineLevel="0" collapsed="false">
      <c r="A7995" s="7" t="s">
        <v>2933</v>
      </c>
      <c r="B7995" s="7" t="s">
        <v>12280</v>
      </c>
      <c r="C7995" s="44" t="n">
        <v>0</v>
      </c>
      <c r="D7995" s="44" t="n">
        <v>1</v>
      </c>
      <c r="E7995" s="38" t="n">
        <f aca="false">IFERROR(C7995/D7995,0)</f>
        <v>0</v>
      </c>
      <c r="F7995" s="45" t="n">
        <v>8</v>
      </c>
    </row>
    <row r="7996" customFormat="false" ht="15" hidden="false" customHeight="false" outlineLevel="0" collapsed="false">
      <c r="A7996" s="7" t="s">
        <v>7718</v>
      </c>
      <c r="B7996" s="7" t="s">
        <v>12303</v>
      </c>
      <c r="C7996" s="44" t="n">
        <v>0</v>
      </c>
      <c r="D7996" s="44" t="n">
        <v>1</v>
      </c>
      <c r="E7996" s="38" t="n">
        <f aca="false">IFERROR(C7996/D7996,0)</f>
        <v>0</v>
      </c>
      <c r="F7996" s="45" t="n">
        <v>54</v>
      </c>
    </row>
    <row r="7997" customFormat="false" ht="15" hidden="false" customHeight="false" outlineLevel="0" collapsed="false">
      <c r="A7997" s="7" t="s">
        <v>7206</v>
      </c>
      <c r="B7997" s="7" t="s">
        <v>12341</v>
      </c>
      <c r="C7997" s="44" t="n">
        <v>0</v>
      </c>
      <c r="D7997" s="44" t="n">
        <v>1</v>
      </c>
      <c r="E7997" s="38" t="n">
        <f aca="false">IFERROR(C7997/D7997,0)</f>
        <v>0</v>
      </c>
      <c r="F7997" s="45" t="n">
        <v>11</v>
      </c>
    </row>
    <row r="7998" customFormat="false" ht="15" hidden="false" customHeight="false" outlineLevel="0" collapsed="false">
      <c r="A7998" s="7" t="s">
        <v>5296</v>
      </c>
      <c r="B7998" s="7" t="s">
        <v>12285</v>
      </c>
      <c r="C7998" s="44" t="n">
        <v>0</v>
      </c>
      <c r="D7998" s="44" t="n">
        <v>1</v>
      </c>
      <c r="E7998" s="38" t="n">
        <f aca="false">IFERROR(C7998/D7998,0)</f>
        <v>0</v>
      </c>
      <c r="F7998" s="45" t="n">
        <v>33</v>
      </c>
    </row>
    <row r="7999" customFormat="false" ht="15" hidden="false" customHeight="false" outlineLevel="0" collapsed="false">
      <c r="A7999" s="7" t="s">
        <v>7721</v>
      </c>
      <c r="B7999" s="7" t="s">
        <v>12320</v>
      </c>
      <c r="C7999" s="44" t="n">
        <v>0</v>
      </c>
      <c r="D7999" s="44" t="n">
        <v>1</v>
      </c>
      <c r="E7999" s="38" t="n">
        <f aca="false">IFERROR(C7999/D7999,0)</f>
        <v>0</v>
      </c>
      <c r="F7999" s="45" t="n">
        <v>58</v>
      </c>
    </row>
    <row r="8000" customFormat="false" ht="15" hidden="false" customHeight="false" outlineLevel="0" collapsed="false">
      <c r="A8000" s="7" t="s">
        <v>7723</v>
      </c>
      <c r="B8000" s="7" t="s">
        <v>12339</v>
      </c>
      <c r="C8000" s="44" t="n">
        <v>0</v>
      </c>
      <c r="D8000" s="44" t="n">
        <v>1</v>
      </c>
      <c r="E8000" s="38" t="n">
        <f aca="false">IFERROR(C8000/D8000,0)</f>
        <v>0</v>
      </c>
      <c r="F8000" s="45" t="n">
        <v>53</v>
      </c>
    </row>
    <row r="8001" customFormat="false" ht="15" hidden="false" customHeight="false" outlineLevel="0" collapsed="false">
      <c r="A8001" s="7" t="s">
        <v>3679</v>
      </c>
      <c r="B8001" s="7" t="s">
        <v>12291</v>
      </c>
      <c r="C8001" s="44" t="n">
        <v>0</v>
      </c>
      <c r="D8001" s="44" t="n">
        <v>1</v>
      </c>
      <c r="E8001" s="38" t="n">
        <f aca="false">IFERROR(C8001/D8001,0)</f>
        <v>0</v>
      </c>
      <c r="F8001" s="45" t="n">
        <v>28</v>
      </c>
    </row>
    <row r="8002" customFormat="false" ht="15" hidden="false" customHeight="false" outlineLevel="0" collapsed="false">
      <c r="A8002" s="7" t="s">
        <v>2304</v>
      </c>
      <c r="B8002" s="7" t="s">
        <v>12400</v>
      </c>
      <c r="C8002" s="44" t="n">
        <v>0</v>
      </c>
      <c r="D8002" s="44" t="n">
        <v>1</v>
      </c>
      <c r="E8002" s="38" t="n">
        <f aca="false">IFERROR(C8002/D8002,0)</f>
        <v>0</v>
      </c>
      <c r="F8002" s="45" t="n">
        <v>21</v>
      </c>
    </row>
    <row r="8003" customFormat="false" ht="15" hidden="false" customHeight="false" outlineLevel="0" collapsed="false">
      <c r="A8003" s="7" t="s">
        <v>7210</v>
      </c>
      <c r="B8003" s="7" t="s">
        <v>12284</v>
      </c>
      <c r="C8003" s="44" t="n">
        <v>0</v>
      </c>
      <c r="D8003" s="44" t="n">
        <v>1</v>
      </c>
      <c r="E8003" s="38" t="n">
        <f aca="false">IFERROR(C8003/D8003,0)</f>
        <v>0</v>
      </c>
      <c r="F8003" s="45" t="n">
        <v>69</v>
      </c>
    </row>
    <row r="8004" customFormat="false" ht="15" hidden="false" customHeight="false" outlineLevel="0" collapsed="false">
      <c r="A8004" s="7" t="s">
        <v>6260</v>
      </c>
      <c r="B8004" s="7" t="s">
        <v>12284</v>
      </c>
      <c r="C8004" s="44" t="n">
        <v>0</v>
      </c>
      <c r="D8004" s="44" t="n">
        <v>1</v>
      </c>
      <c r="E8004" s="38" t="n">
        <f aca="false">IFERROR(C8004/D8004,0)</f>
        <v>0</v>
      </c>
      <c r="F8004" s="45" t="n">
        <v>41</v>
      </c>
    </row>
    <row r="8005" customFormat="false" ht="15" hidden="false" customHeight="false" outlineLevel="0" collapsed="false">
      <c r="A8005" s="7" t="s">
        <v>5122</v>
      </c>
      <c r="B8005" s="7" t="s">
        <v>12280</v>
      </c>
      <c r="C8005" s="44" t="n">
        <v>0</v>
      </c>
      <c r="D8005" s="44" t="n">
        <v>1</v>
      </c>
      <c r="E8005" s="38" t="n">
        <f aca="false">IFERROR(C8005/D8005,0)</f>
        <v>0</v>
      </c>
      <c r="F8005" s="45" t="n">
        <v>46</v>
      </c>
    </row>
    <row r="8006" customFormat="false" ht="15" hidden="false" customHeight="false" outlineLevel="0" collapsed="false">
      <c r="A8006" s="7" t="s">
        <v>8598</v>
      </c>
      <c r="B8006" s="7" t="s">
        <v>12280</v>
      </c>
      <c r="C8006" s="44" t="n">
        <v>0</v>
      </c>
      <c r="D8006" s="44" t="n">
        <v>1</v>
      </c>
      <c r="E8006" s="38" t="n">
        <f aca="false">IFERROR(C8006/D8006,0)</f>
        <v>0</v>
      </c>
      <c r="F8006" s="45" t="n">
        <v>55</v>
      </c>
    </row>
    <row r="8007" customFormat="false" ht="15" hidden="false" customHeight="false" outlineLevel="0" collapsed="false">
      <c r="A8007" s="7" t="s">
        <v>5277</v>
      </c>
      <c r="B8007" s="7" t="s">
        <v>12310</v>
      </c>
      <c r="C8007" s="44" t="n">
        <v>0</v>
      </c>
      <c r="D8007" s="44" t="n">
        <v>1</v>
      </c>
      <c r="E8007" s="38" t="n">
        <f aca="false">IFERROR(C8007/D8007,0)</f>
        <v>0</v>
      </c>
      <c r="F8007" s="45" t="n">
        <v>10</v>
      </c>
    </row>
    <row r="8008" customFormat="false" ht="15" hidden="false" customHeight="false" outlineLevel="0" collapsed="false">
      <c r="A8008" s="7" t="s">
        <v>3679</v>
      </c>
      <c r="B8008" s="7" t="s">
        <v>12287</v>
      </c>
      <c r="C8008" s="44" t="n">
        <v>0</v>
      </c>
      <c r="D8008" s="44" t="n">
        <v>1</v>
      </c>
      <c r="E8008" s="38" t="n">
        <f aca="false">IFERROR(C8008/D8008,0)</f>
        <v>0</v>
      </c>
      <c r="F8008" s="45" t="n">
        <v>27</v>
      </c>
    </row>
    <row r="8009" customFormat="false" ht="15" hidden="false" customHeight="false" outlineLevel="0" collapsed="false">
      <c r="A8009" s="7" t="s">
        <v>8832</v>
      </c>
      <c r="B8009" s="7" t="s">
        <v>12284</v>
      </c>
      <c r="C8009" s="44" t="n">
        <v>0</v>
      </c>
      <c r="D8009" s="44" t="n">
        <v>1</v>
      </c>
      <c r="E8009" s="38" t="n">
        <f aca="false">IFERROR(C8009/D8009,0)</f>
        <v>0</v>
      </c>
      <c r="F8009" s="45" t="n">
        <v>9</v>
      </c>
    </row>
    <row r="8010" customFormat="false" ht="15" hidden="false" customHeight="false" outlineLevel="0" collapsed="false">
      <c r="A8010" s="7" t="s">
        <v>1002</v>
      </c>
      <c r="B8010" s="7" t="s">
        <v>12309</v>
      </c>
      <c r="C8010" s="44" t="n">
        <v>0</v>
      </c>
      <c r="D8010" s="44" t="n">
        <v>1</v>
      </c>
      <c r="E8010" s="38" t="n">
        <f aca="false">IFERROR(C8010/D8010,0)</f>
        <v>0</v>
      </c>
      <c r="F8010" s="45" t="n">
        <v>57</v>
      </c>
    </row>
    <row r="8011" customFormat="false" ht="15" hidden="false" customHeight="false" outlineLevel="0" collapsed="false">
      <c r="A8011" s="7" t="s">
        <v>4346</v>
      </c>
      <c r="B8011" s="7" t="s">
        <v>12316</v>
      </c>
      <c r="C8011" s="44" t="n">
        <v>0</v>
      </c>
      <c r="D8011" s="44" t="n">
        <v>1</v>
      </c>
      <c r="E8011" s="38" t="n">
        <f aca="false">IFERROR(C8011/D8011,0)</f>
        <v>0</v>
      </c>
      <c r="F8011" s="45" t="n">
        <v>50</v>
      </c>
    </row>
    <row r="8012" customFormat="false" ht="15" hidden="false" customHeight="false" outlineLevel="0" collapsed="false">
      <c r="A8012" s="7" t="s">
        <v>4825</v>
      </c>
      <c r="B8012" s="7" t="s">
        <v>12286</v>
      </c>
      <c r="C8012" s="44" t="n">
        <v>0</v>
      </c>
      <c r="D8012" s="44" t="n">
        <v>1</v>
      </c>
      <c r="E8012" s="38" t="n">
        <f aca="false">IFERROR(C8012/D8012,0)</f>
        <v>0</v>
      </c>
      <c r="F8012" s="45" t="n">
        <v>9</v>
      </c>
    </row>
    <row r="8013" customFormat="false" ht="15" hidden="false" customHeight="false" outlineLevel="0" collapsed="false">
      <c r="A8013" s="7" t="s">
        <v>3534</v>
      </c>
      <c r="B8013" s="7" t="s">
        <v>12284</v>
      </c>
      <c r="C8013" s="44" t="n">
        <v>0</v>
      </c>
      <c r="D8013" s="44" t="n">
        <v>1</v>
      </c>
      <c r="E8013" s="38" t="n">
        <f aca="false">IFERROR(C8013/D8013,0)</f>
        <v>0</v>
      </c>
      <c r="F8013" s="45" t="n">
        <v>27</v>
      </c>
    </row>
    <row r="8014" customFormat="false" ht="15" hidden="false" customHeight="false" outlineLevel="0" collapsed="false">
      <c r="A8014" s="7" t="s">
        <v>8596</v>
      </c>
      <c r="B8014" s="7" t="s">
        <v>12284</v>
      </c>
      <c r="C8014" s="44" t="n">
        <v>0</v>
      </c>
      <c r="D8014" s="44" t="n">
        <v>1</v>
      </c>
      <c r="E8014" s="38" t="n">
        <f aca="false">IFERROR(C8014/D8014,0)</f>
        <v>0</v>
      </c>
      <c r="F8014" s="45" t="n">
        <v>62</v>
      </c>
    </row>
    <row r="8015" customFormat="false" ht="15" hidden="false" customHeight="false" outlineLevel="0" collapsed="false">
      <c r="A8015" s="7" t="s">
        <v>3712</v>
      </c>
      <c r="B8015" s="7" t="s">
        <v>12281</v>
      </c>
      <c r="C8015" s="44" t="n">
        <v>0</v>
      </c>
      <c r="D8015" s="44" t="n">
        <v>1</v>
      </c>
      <c r="E8015" s="38" t="n">
        <f aca="false">IFERROR(C8015/D8015,0)</f>
        <v>0</v>
      </c>
      <c r="F8015" s="45" t="n">
        <v>33</v>
      </c>
    </row>
    <row r="8016" customFormat="false" ht="15" hidden="false" customHeight="false" outlineLevel="0" collapsed="false">
      <c r="A8016" s="7" t="s">
        <v>6265</v>
      </c>
      <c r="B8016" s="7" t="s">
        <v>12322</v>
      </c>
      <c r="C8016" s="44" t="n">
        <v>0</v>
      </c>
      <c r="D8016" s="44" t="n">
        <v>1</v>
      </c>
      <c r="E8016" s="38" t="n">
        <f aca="false">IFERROR(C8016/D8016,0)</f>
        <v>0</v>
      </c>
      <c r="F8016" s="45" t="n">
        <v>73</v>
      </c>
    </row>
    <row r="8017" customFormat="false" ht="15" hidden="false" customHeight="false" outlineLevel="0" collapsed="false">
      <c r="A8017" s="7" t="s">
        <v>8296</v>
      </c>
      <c r="B8017" s="7" t="s">
        <v>12284</v>
      </c>
      <c r="C8017" s="44" t="n">
        <v>0</v>
      </c>
      <c r="D8017" s="44" t="n">
        <v>1</v>
      </c>
      <c r="E8017" s="38" t="n">
        <f aca="false">IFERROR(C8017/D8017,0)</f>
        <v>0</v>
      </c>
      <c r="F8017" s="45" t="n">
        <v>55</v>
      </c>
    </row>
    <row r="8018" customFormat="false" ht="15" hidden="false" customHeight="false" outlineLevel="0" collapsed="false">
      <c r="A8018" s="7" t="s">
        <v>2549</v>
      </c>
      <c r="B8018" s="7" t="s">
        <v>12286</v>
      </c>
      <c r="C8018" s="44" t="n">
        <v>0</v>
      </c>
      <c r="D8018" s="44" t="n">
        <v>1</v>
      </c>
      <c r="E8018" s="38" t="n">
        <f aca="false">IFERROR(C8018/D8018,0)</f>
        <v>0</v>
      </c>
      <c r="F8018" s="45" t="n">
        <v>26</v>
      </c>
    </row>
    <row r="8019" customFormat="false" ht="15" hidden="false" customHeight="false" outlineLevel="0" collapsed="false">
      <c r="A8019" s="7" t="s">
        <v>7222</v>
      </c>
      <c r="B8019" s="7" t="s">
        <v>12285</v>
      </c>
      <c r="C8019" s="44" t="n">
        <v>0</v>
      </c>
      <c r="D8019" s="44" t="n">
        <v>1</v>
      </c>
      <c r="E8019" s="38" t="n">
        <f aca="false">IFERROR(C8019/D8019,0)</f>
        <v>0</v>
      </c>
      <c r="F8019" s="45" t="n">
        <v>29</v>
      </c>
    </row>
    <row r="8020" customFormat="false" ht="15" hidden="false" customHeight="false" outlineLevel="0" collapsed="false">
      <c r="A8020" s="7" t="s">
        <v>2621</v>
      </c>
      <c r="B8020" s="7" t="s">
        <v>12292</v>
      </c>
      <c r="C8020" s="44" t="n">
        <v>0</v>
      </c>
      <c r="D8020" s="44" t="n">
        <v>1</v>
      </c>
      <c r="E8020" s="38" t="n">
        <f aca="false">IFERROR(C8020/D8020,0)</f>
        <v>0</v>
      </c>
      <c r="F8020" s="45" t="n">
        <v>49</v>
      </c>
    </row>
    <row r="8021" customFormat="false" ht="15" hidden="false" customHeight="false" outlineLevel="0" collapsed="false">
      <c r="A8021" s="7" t="s">
        <v>8947</v>
      </c>
      <c r="B8021" s="7" t="s">
        <v>12304</v>
      </c>
      <c r="C8021" s="44" t="n">
        <v>0</v>
      </c>
      <c r="D8021" s="44" t="n">
        <v>1</v>
      </c>
      <c r="E8021" s="38" t="n">
        <f aca="false">IFERROR(C8021/D8021,0)</f>
        <v>0</v>
      </c>
      <c r="F8021" s="45" t="n">
        <v>18</v>
      </c>
    </row>
    <row r="8022" customFormat="false" ht="15" hidden="false" customHeight="false" outlineLevel="0" collapsed="false">
      <c r="A8022" s="7" t="s">
        <v>8451</v>
      </c>
      <c r="B8022" s="7" t="s">
        <v>12280</v>
      </c>
      <c r="C8022" s="44" t="n">
        <v>0</v>
      </c>
      <c r="D8022" s="44" t="n">
        <v>1</v>
      </c>
      <c r="E8022" s="38" t="n">
        <f aca="false">IFERROR(C8022/D8022,0)</f>
        <v>0</v>
      </c>
      <c r="F8022" s="45" t="n">
        <v>32</v>
      </c>
    </row>
    <row r="8023" customFormat="false" ht="15" hidden="false" customHeight="false" outlineLevel="0" collapsed="false">
      <c r="A8023" s="7" t="s">
        <v>3715</v>
      </c>
      <c r="B8023" s="7" t="s">
        <v>12280</v>
      </c>
      <c r="C8023" s="44" t="n">
        <v>0</v>
      </c>
      <c r="D8023" s="44" t="n">
        <v>1</v>
      </c>
      <c r="E8023" s="38" t="n">
        <f aca="false">IFERROR(C8023/D8023,0)</f>
        <v>0</v>
      </c>
      <c r="F8023" s="45" t="n">
        <v>26</v>
      </c>
    </row>
    <row r="8024" customFormat="false" ht="15" hidden="false" customHeight="false" outlineLevel="0" collapsed="false">
      <c r="A8024" s="7" t="s">
        <v>3347</v>
      </c>
      <c r="B8024" s="7" t="s">
        <v>12280</v>
      </c>
      <c r="C8024" s="44" t="n">
        <v>0</v>
      </c>
      <c r="D8024" s="44" t="n">
        <v>1</v>
      </c>
      <c r="E8024" s="38" t="n">
        <f aca="false">IFERROR(C8024/D8024,0)</f>
        <v>0</v>
      </c>
      <c r="F8024" s="45" t="n">
        <v>31</v>
      </c>
    </row>
    <row r="8025" customFormat="false" ht="15" hidden="false" customHeight="false" outlineLevel="0" collapsed="false">
      <c r="A8025" s="7" t="s">
        <v>6350</v>
      </c>
      <c r="B8025" s="7" t="s">
        <v>12280</v>
      </c>
      <c r="C8025" s="44" t="n">
        <v>0</v>
      </c>
      <c r="D8025" s="44" t="n">
        <v>1</v>
      </c>
      <c r="E8025" s="38" t="n">
        <f aca="false">IFERROR(C8025/D8025,0)</f>
        <v>0</v>
      </c>
      <c r="F8025" s="45" t="n">
        <v>40</v>
      </c>
    </row>
    <row r="8026" customFormat="false" ht="15" hidden="false" customHeight="false" outlineLevel="0" collapsed="false">
      <c r="A8026" s="7" t="s">
        <v>2776</v>
      </c>
      <c r="B8026" s="7" t="s">
        <v>12284</v>
      </c>
      <c r="C8026" s="44" t="n">
        <v>0</v>
      </c>
      <c r="D8026" s="44" t="n">
        <v>1</v>
      </c>
      <c r="E8026" s="38" t="n">
        <f aca="false">IFERROR(C8026/D8026,0)</f>
        <v>0</v>
      </c>
      <c r="F8026" s="45" t="n">
        <v>37</v>
      </c>
    </row>
    <row r="8027" customFormat="false" ht="15" hidden="false" customHeight="false" outlineLevel="0" collapsed="false">
      <c r="A8027" s="7" t="s">
        <v>5877</v>
      </c>
      <c r="B8027" s="7" t="s">
        <v>12295</v>
      </c>
      <c r="C8027" s="44" t="n">
        <v>0</v>
      </c>
      <c r="D8027" s="44" t="n">
        <v>1</v>
      </c>
      <c r="E8027" s="38" t="n">
        <f aca="false">IFERROR(C8027/D8027,0)</f>
        <v>0</v>
      </c>
      <c r="F8027" s="45" t="n">
        <v>41</v>
      </c>
    </row>
    <row r="8028" customFormat="false" ht="15" hidden="false" customHeight="false" outlineLevel="0" collapsed="false">
      <c r="A8028" s="7" t="s">
        <v>2477</v>
      </c>
      <c r="B8028" s="7" t="s">
        <v>12292</v>
      </c>
      <c r="C8028" s="44" t="n">
        <v>0</v>
      </c>
      <c r="D8028" s="44" t="n">
        <v>1</v>
      </c>
      <c r="E8028" s="38" t="n">
        <f aca="false">IFERROR(C8028/D8028,0)</f>
        <v>0</v>
      </c>
      <c r="F8028" s="45" t="n">
        <v>5</v>
      </c>
    </row>
    <row r="8029" customFormat="false" ht="15" hidden="false" customHeight="false" outlineLevel="0" collapsed="false">
      <c r="A8029" s="7" t="s">
        <v>5057</v>
      </c>
      <c r="B8029" s="7" t="s">
        <v>12288</v>
      </c>
      <c r="C8029" s="44" t="n">
        <v>0</v>
      </c>
      <c r="D8029" s="44" t="n">
        <v>1</v>
      </c>
      <c r="E8029" s="38" t="n">
        <f aca="false">IFERROR(C8029/D8029,0)</f>
        <v>0</v>
      </c>
      <c r="F8029" s="45" t="n">
        <v>48</v>
      </c>
    </row>
    <row r="8030" customFormat="false" ht="15" hidden="false" customHeight="false" outlineLevel="0" collapsed="false">
      <c r="A8030" s="7" t="s">
        <v>4994</v>
      </c>
      <c r="B8030" s="7" t="s">
        <v>12339</v>
      </c>
      <c r="C8030" s="44" t="n">
        <v>0</v>
      </c>
      <c r="D8030" s="44" t="n">
        <v>1</v>
      </c>
      <c r="E8030" s="38" t="n">
        <f aca="false">IFERROR(C8030/D8030,0)</f>
        <v>0</v>
      </c>
      <c r="F8030" s="45" t="n">
        <v>45</v>
      </c>
    </row>
    <row r="8031" customFormat="false" ht="15" hidden="false" customHeight="false" outlineLevel="0" collapsed="false">
      <c r="A8031" s="7" t="s">
        <v>4330</v>
      </c>
      <c r="B8031" s="7" t="s">
        <v>12323</v>
      </c>
      <c r="C8031" s="44" t="n">
        <v>0</v>
      </c>
      <c r="D8031" s="44" t="n">
        <v>1</v>
      </c>
      <c r="E8031" s="38" t="n">
        <f aca="false">IFERROR(C8031/D8031,0)</f>
        <v>0</v>
      </c>
      <c r="F8031" s="45" t="n">
        <v>10</v>
      </c>
    </row>
    <row r="8032" customFormat="false" ht="15" hidden="false" customHeight="false" outlineLevel="0" collapsed="false">
      <c r="A8032" s="7" t="s">
        <v>6355</v>
      </c>
      <c r="B8032" s="7" t="s">
        <v>12281</v>
      </c>
      <c r="C8032" s="44" t="n">
        <v>0</v>
      </c>
      <c r="D8032" s="44" t="n">
        <v>1</v>
      </c>
      <c r="E8032" s="38" t="n">
        <f aca="false">IFERROR(C8032/D8032,0)</f>
        <v>0</v>
      </c>
      <c r="F8032" s="45" t="n">
        <v>2</v>
      </c>
    </row>
    <row r="8033" customFormat="false" ht="15" hidden="false" customHeight="false" outlineLevel="0" collapsed="false">
      <c r="A8033" s="7" t="s">
        <v>8446</v>
      </c>
      <c r="B8033" s="7" t="s">
        <v>12285</v>
      </c>
      <c r="C8033" s="44" t="n">
        <v>0</v>
      </c>
      <c r="D8033" s="44" t="n">
        <v>1</v>
      </c>
      <c r="E8033" s="38" t="n">
        <f aca="false">IFERROR(C8033/D8033,0)</f>
        <v>0</v>
      </c>
      <c r="F8033" s="45" t="n">
        <v>27</v>
      </c>
    </row>
    <row r="8034" customFormat="false" ht="15" hidden="false" customHeight="false" outlineLevel="0" collapsed="false">
      <c r="A8034" s="7" t="s">
        <v>4659</v>
      </c>
      <c r="B8034" s="7" t="s">
        <v>12289</v>
      </c>
      <c r="C8034" s="44" t="n">
        <v>0</v>
      </c>
      <c r="D8034" s="44" t="n">
        <v>1</v>
      </c>
      <c r="E8034" s="38" t="n">
        <f aca="false">IFERROR(C8034/D8034,0)</f>
        <v>0</v>
      </c>
      <c r="F8034" s="45" t="n">
        <v>40</v>
      </c>
    </row>
    <row r="8035" customFormat="false" ht="15" hidden="false" customHeight="false" outlineLevel="0" collapsed="false">
      <c r="A8035" s="7" t="s">
        <v>2350</v>
      </c>
      <c r="B8035" s="7" t="s">
        <v>12326</v>
      </c>
      <c r="C8035" s="44" t="n">
        <v>0</v>
      </c>
      <c r="D8035" s="44" t="n">
        <v>1</v>
      </c>
      <c r="E8035" s="38" t="n">
        <f aca="false">IFERROR(C8035/D8035,0)</f>
        <v>0</v>
      </c>
      <c r="F8035" s="45" t="n">
        <v>12</v>
      </c>
    </row>
    <row r="8036" customFormat="false" ht="15" hidden="false" customHeight="false" outlineLevel="0" collapsed="false">
      <c r="A8036" s="7" t="s">
        <v>2324</v>
      </c>
      <c r="B8036" s="7" t="s">
        <v>12398</v>
      </c>
      <c r="C8036" s="44" t="n">
        <v>0</v>
      </c>
      <c r="D8036" s="44" t="n">
        <v>1</v>
      </c>
      <c r="E8036" s="38" t="n">
        <f aca="false">IFERROR(C8036/D8036,0)</f>
        <v>0</v>
      </c>
      <c r="F8036" s="45" t="n">
        <v>16</v>
      </c>
    </row>
    <row r="8037" customFormat="false" ht="15" hidden="false" customHeight="false" outlineLevel="0" collapsed="false">
      <c r="A8037" s="7" t="s">
        <v>5378</v>
      </c>
      <c r="B8037" s="7" t="s">
        <v>12280</v>
      </c>
      <c r="C8037" s="44" t="n">
        <v>0</v>
      </c>
      <c r="D8037" s="44" t="n">
        <v>1</v>
      </c>
      <c r="E8037" s="38" t="n">
        <f aca="false">IFERROR(C8037/D8037,0)</f>
        <v>0</v>
      </c>
      <c r="F8037" s="45" t="n">
        <v>30</v>
      </c>
    </row>
    <row r="8038" customFormat="false" ht="15" hidden="false" customHeight="false" outlineLevel="0" collapsed="false">
      <c r="A8038" s="7" t="s">
        <v>2331</v>
      </c>
      <c r="B8038" s="7" t="s">
        <v>12283</v>
      </c>
      <c r="C8038" s="44" t="n">
        <v>0</v>
      </c>
      <c r="D8038" s="44" t="n">
        <v>1</v>
      </c>
      <c r="E8038" s="38" t="n">
        <f aca="false">IFERROR(C8038/D8038,0)</f>
        <v>0</v>
      </c>
      <c r="F8038" s="45" t="n">
        <v>8</v>
      </c>
    </row>
    <row r="8039" customFormat="false" ht="15" hidden="false" customHeight="false" outlineLevel="0" collapsed="false">
      <c r="A8039" s="7" t="s">
        <v>4656</v>
      </c>
      <c r="B8039" s="7" t="s">
        <v>12293</v>
      </c>
      <c r="C8039" s="44" t="n">
        <v>0</v>
      </c>
      <c r="D8039" s="44" t="n">
        <v>1</v>
      </c>
      <c r="E8039" s="38" t="n">
        <f aca="false">IFERROR(C8039/D8039,0)</f>
        <v>0</v>
      </c>
      <c r="F8039" s="45" t="n">
        <v>55</v>
      </c>
    </row>
    <row r="8040" customFormat="false" ht="15" hidden="false" customHeight="false" outlineLevel="0" collapsed="false">
      <c r="A8040" s="7" t="s">
        <v>8443</v>
      </c>
      <c r="B8040" s="7" t="s">
        <v>12285</v>
      </c>
      <c r="C8040" s="44" t="n">
        <v>0</v>
      </c>
      <c r="D8040" s="44" t="n">
        <v>1</v>
      </c>
      <c r="E8040" s="38" t="n">
        <f aca="false">IFERROR(C8040/D8040,0)</f>
        <v>0</v>
      </c>
      <c r="F8040" s="45" t="n">
        <v>8</v>
      </c>
    </row>
    <row r="8041" customFormat="false" ht="15" hidden="false" customHeight="false" outlineLevel="0" collapsed="false">
      <c r="A8041" s="7" t="s">
        <v>8442</v>
      </c>
      <c r="B8041" s="7" t="s">
        <v>12303</v>
      </c>
      <c r="C8041" s="44" t="n">
        <v>0</v>
      </c>
      <c r="D8041" s="44" t="n">
        <v>1</v>
      </c>
      <c r="E8041" s="38" t="n">
        <f aca="false">IFERROR(C8041/D8041,0)</f>
        <v>0</v>
      </c>
      <c r="F8041" s="45" t="n">
        <v>22</v>
      </c>
    </row>
    <row r="8042" customFormat="false" ht="15" hidden="false" customHeight="false" outlineLevel="0" collapsed="false">
      <c r="A8042" s="7" t="s">
        <v>7837</v>
      </c>
      <c r="B8042" s="7" t="s">
        <v>12281</v>
      </c>
      <c r="C8042" s="44" t="n">
        <v>0</v>
      </c>
      <c r="D8042" s="44" t="n">
        <v>1</v>
      </c>
      <c r="E8042" s="38" t="n">
        <f aca="false">IFERROR(C8042/D8042,0)</f>
        <v>0</v>
      </c>
      <c r="F8042" s="45" t="n">
        <v>3</v>
      </c>
    </row>
    <row r="8043" customFormat="false" ht="15" hidden="false" customHeight="false" outlineLevel="0" collapsed="false">
      <c r="A8043" s="7" t="s">
        <v>4460</v>
      </c>
      <c r="B8043" s="7" t="s">
        <v>12295</v>
      </c>
      <c r="C8043" s="44" t="n">
        <v>0</v>
      </c>
      <c r="D8043" s="44" t="n">
        <v>1</v>
      </c>
      <c r="E8043" s="38" t="n">
        <f aca="false">IFERROR(C8043/D8043,0)</f>
        <v>0</v>
      </c>
      <c r="F8043" s="45" t="n">
        <v>23</v>
      </c>
    </row>
    <row r="8044" customFormat="false" ht="15" hidden="false" customHeight="false" outlineLevel="0" collapsed="false">
      <c r="A8044" s="7" t="s">
        <v>7340</v>
      </c>
      <c r="B8044" s="7" t="s">
        <v>12285</v>
      </c>
      <c r="C8044" s="44" t="n">
        <v>0</v>
      </c>
      <c r="D8044" s="44" t="n">
        <v>1</v>
      </c>
      <c r="E8044" s="38" t="n">
        <f aca="false">IFERROR(C8044/D8044,0)</f>
        <v>0</v>
      </c>
      <c r="F8044" s="45" t="n">
        <v>23</v>
      </c>
    </row>
    <row r="8045" customFormat="false" ht="15" hidden="false" customHeight="false" outlineLevel="0" collapsed="false">
      <c r="A8045" s="7" t="s">
        <v>2375</v>
      </c>
      <c r="B8045" s="7" t="s">
        <v>12315</v>
      </c>
      <c r="C8045" s="44" t="n">
        <v>0</v>
      </c>
      <c r="D8045" s="44" t="n">
        <v>1</v>
      </c>
      <c r="E8045" s="38" t="n">
        <f aca="false">IFERROR(C8045/D8045,0)</f>
        <v>0</v>
      </c>
      <c r="F8045" s="45" t="n">
        <v>18</v>
      </c>
    </row>
    <row r="8046" customFormat="false" ht="15" hidden="false" customHeight="false" outlineLevel="0" collapsed="false">
      <c r="A8046" s="7" t="s">
        <v>2825</v>
      </c>
      <c r="B8046" s="7" t="s">
        <v>12311</v>
      </c>
      <c r="C8046" s="44" t="n">
        <v>0</v>
      </c>
      <c r="D8046" s="44" t="n">
        <v>1</v>
      </c>
      <c r="E8046" s="38" t="n">
        <f aca="false">IFERROR(C8046/D8046,0)</f>
        <v>0</v>
      </c>
      <c r="F8046" s="45" t="n">
        <v>48</v>
      </c>
    </row>
    <row r="8047" customFormat="false" ht="15" hidden="false" customHeight="false" outlineLevel="0" collapsed="false">
      <c r="A8047" s="7" t="s">
        <v>2684</v>
      </c>
      <c r="B8047" s="7" t="s">
        <v>12293</v>
      </c>
      <c r="C8047" s="44" t="n">
        <v>0</v>
      </c>
      <c r="D8047" s="44" t="n">
        <v>1</v>
      </c>
      <c r="E8047" s="38" t="n">
        <f aca="false">IFERROR(C8047/D8047,0)</f>
        <v>0</v>
      </c>
      <c r="F8047" s="45" t="n">
        <v>40</v>
      </c>
    </row>
    <row r="8048" customFormat="false" ht="15" hidden="false" customHeight="false" outlineLevel="0" collapsed="false">
      <c r="A8048" s="7" t="s">
        <v>2478</v>
      </c>
      <c r="B8048" s="7" t="s">
        <v>12380</v>
      </c>
      <c r="C8048" s="44" t="n">
        <v>0</v>
      </c>
      <c r="D8048" s="44" t="n">
        <v>1</v>
      </c>
      <c r="E8048" s="38" t="n">
        <f aca="false">IFERROR(C8048/D8048,0)</f>
        <v>0</v>
      </c>
      <c r="F8048" s="45" t="n">
        <v>4</v>
      </c>
    </row>
    <row r="8049" customFormat="false" ht="15" hidden="false" customHeight="false" outlineLevel="0" collapsed="false">
      <c r="A8049" s="7" t="s">
        <v>5891</v>
      </c>
      <c r="B8049" s="7" t="s">
        <v>12280</v>
      </c>
      <c r="C8049" s="44" t="n">
        <v>0</v>
      </c>
      <c r="D8049" s="44" t="n">
        <v>1</v>
      </c>
      <c r="E8049" s="38" t="n">
        <f aca="false">IFERROR(C8049/D8049,0)</f>
        <v>0</v>
      </c>
      <c r="F8049" s="45" t="n">
        <v>30</v>
      </c>
    </row>
    <row r="8050" customFormat="false" ht="15" hidden="false" customHeight="false" outlineLevel="0" collapsed="false">
      <c r="A8050" s="7" t="s">
        <v>8961</v>
      </c>
      <c r="B8050" s="7" t="s">
        <v>12293</v>
      </c>
      <c r="C8050" s="44" t="n">
        <v>0</v>
      </c>
      <c r="D8050" s="44" t="n">
        <v>1</v>
      </c>
      <c r="E8050" s="38" t="n">
        <f aca="false">IFERROR(C8050/D8050,0)</f>
        <v>0</v>
      </c>
      <c r="F8050" s="45" t="n">
        <v>23</v>
      </c>
    </row>
    <row r="8051" customFormat="false" ht="15" hidden="false" customHeight="false" outlineLevel="0" collapsed="false">
      <c r="A8051" s="7" t="s">
        <v>3018</v>
      </c>
      <c r="B8051" s="7" t="s">
        <v>12280</v>
      </c>
      <c r="C8051" s="44" t="n">
        <v>0</v>
      </c>
      <c r="D8051" s="44" t="n">
        <v>1</v>
      </c>
      <c r="E8051" s="38" t="n">
        <f aca="false">IFERROR(C8051/D8051,0)</f>
        <v>0</v>
      </c>
      <c r="F8051" s="45" t="n">
        <v>27</v>
      </c>
    </row>
    <row r="8052" customFormat="false" ht="15" hidden="false" customHeight="false" outlineLevel="0" collapsed="false">
      <c r="A8052" s="7" t="s">
        <v>4265</v>
      </c>
      <c r="B8052" s="7" t="s">
        <v>12330</v>
      </c>
      <c r="C8052" s="44" t="n">
        <v>0</v>
      </c>
      <c r="D8052" s="44" t="n">
        <v>1</v>
      </c>
      <c r="E8052" s="38" t="n">
        <f aca="false">IFERROR(C8052/D8052,0)</f>
        <v>0</v>
      </c>
      <c r="F8052" s="45" t="n">
        <v>32</v>
      </c>
    </row>
    <row r="8053" customFormat="false" ht="15" hidden="false" customHeight="false" outlineLevel="0" collapsed="false">
      <c r="A8053" s="7" t="s">
        <v>3856</v>
      </c>
      <c r="B8053" s="7" t="s">
        <v>12358</v>
      </c>
      <c r="C8053" s="44" t="n">
        <v>0</v>
      </c>
      <c r="D8053" s="44" t="n">
        <v>1</v>
      </c>
      <c r="E8053" s="38" t="n">
        <f aca="false">IFERROR(C8053/D8053,0)</f>
        <v>0</v>
      </c>
      <c r="F8053" s="45" t="n">
        <v>23</v>
      </c>
    </row>
    <row r="8054" customFormat="false" ht="15" hidden="false" customHeight="false" outlineLevel="0" collapsed="false">
      <c r="A8054" s="7" t="s">
        <v>3460</v>
      </c>
      <c r="B8054" s="7" t="s">
        <v>12280</v>
      </c>
      <c r="C8054" s="44" t="n">
        <v>0</v>
      </c>
      <c r="D8054" s="44" t="n">
        <v>1</v>
      </c>
      <c r="E8054" s="38" t="n">
        <f aca="false">IFERROR(C8054/D8054,0)</f>
        <v>0</v>
      </c>
      <c r="F8054" s="45" t="n">
        <v>27</v>
      </c>
    </row>
    <row r="8055" customFormat="false" ht="15" hidden="false" customHeight="false" outlineLevel="0" collapsed="false">
      <c r="A8055" s="7" t="s">
        <v>3834</v>
      </c>
      <c r="B8055" s="7" t="s">
        <v>12308</v>
      </c>
      <c r="C8055" s="44" t="n">
        <v>0</v>
      </c>
      <c r="D8055" s="44" t="n">
        <v>1</v>
      </c>
      <c r="E8055" s="38" t="n">
        <f aca="false">IFERROR(C8055/D8055,0)</f>
        <v>0</v>
      </c>
      <c r="F8055" s="45" t="n">
        <v>24</v>
      </c>
    </row>
    <row r="8056" customFormat="false" ht="15" hidden="false" customHeight="false" outlineLevel="0" collapsed="false">
      <c r="A8056" s="7" t="s">
        <v>6833</v>
      </c>
      <c r="B8056" s="7" t="s">
        <v>12281</v>
      </c>
      <c r="C8056" s="44" t="n">
        <v>0</v>
      </c>
      <c r="D8056" s="44" t="n">
        <v>1</v>
      </c>
      <c r="E8056" s="38" t="n">
        <f aca="false">IFERROR(C8056/D8056,0)</f>
        <v>0</v>
      </c>
      <c r="F8056" s="45" t="n">
        <v>12</v>
      </c>
    </row>
    <row r="8057" customFormat="false" ht="15" hidden="false" customHeight="false" outlineLevel="0" collapsed="false">
      <c r="A8057" s="7" t="s">
        <v>7812</v>
      </c>
      <c r="B8057" s="7" t="s">
        <v>12284</v>
      </c>
      <c r="C8057" s="44" t="n">
        <v>0</v>
      </c>
      <c r="D8057" s="44" t="n">
        <v>1</v>
      </c>
      <c r="E8057" s="38" t="n">
        <f aca="false">IFERROR(C8057/D8057,0)</f>
        <v>0</v>
      </c>
      <c r="F8057" s="45" t="n">
        <v>65</v>
      </c>
    </row>
    <row r="8058" customFormat="false" ht="15" hidden="false" customHeight="false" outlineLevel="0" collapsed="false">
      <c r="A8058" s="7" t="s">
        <v>2418</v>
      </c>
      <c r="B8058" s="7" t="s">
        <v>12293</v>
      </c>
      <c r="C8058" s="44" t="n">
        <v>0</v>
      </c>
      <c r="D8058" s="44" t="n">
        <v>1</v>
      </c>
      <c r="E8058" s="38" t="n">
        <f aca="false">IFERROR(C8058/D8058,0)</f>
        <v>0</v>
      </c>
      <c r="F8058" s="45" t="n">
        <v>45</v>
      </c>
    </row>
    <row r="8059" customFormat="false" ht="15" hidden="false" customHeight="false" outlineLevel="0" collapsed="false">
      <c r="A8059" s="7" t="s">
        <v>6339</v>
      </c>
      <c r="B8059" s="7" t="s">
        <v>12280</v>
      </c>
      <c r="C8059" s="44" t="n">
        <v>0</v>
      </c>
      <c r="D8059" s="44" t="n">
        <v>1</v>
      </c>
      <c r="E8059" s="38" t="n">
        <f aca="false">IFERROR(C8059/D8059,0)</f>
        <v>0</v>
      </c>
      <c r="F8059" s="45" t="n">
        <v>8</v>
      </c>
    </row>
    <row r="8060" customFormat="false" ht="15" hidden="false" customHeight="false" outlineLevel="0" collapsed="false">
      <c r="A8060" s="7" t="s">
        <v>3513</v>
      </c>
      <c r="B8060" s="7" t="s">
        <v>12280</v>
      </c>
      <c r="C8060" s="44" t="n">
        <v>0</v>
      </c>
      <c r="D8060" s="44" t="n">
        <v>1</v>
      </c>
      <c r="E8060" s="38" t="n">
        <f aca="false">IFERROR(C8060/D8060,0)</f>
        <v>0</v>
      </c>
      <c r="F8060" s="45" t="n">
        <v>29</v>
      </c>
    </row>
    <row r="8061" customFormat="false" ht="15" hidden="false" customHeight="false" outlineLevel="0" collapsed="false">
      <c r="A8061" s="7" t="s">
        <v>4959</v>
      </c>
      <c r="B8061" s="7" t="s">
        <v>12285</v>
      </c>
      <c r="C8061" s="44" t="n">
        <v>0</v>
      </c>
      <c r="D8061" s="44" t="n">
        <v>1</v>
      </c>
      <c r="E8061" s="38" t="n">
        <f aca="false">IFERROR(C8061/D8061,0)</f>
        <v>0</v>
      </c>
      <c r="F8061" s="45" t="n">
        <v>51</v>
      </c>
    </row>
    <row r="8062" customFormat="false" ht="15" hidden="false" customHeight="false" outlineLevel="0" collapsed="false">
      <c r="A8062" s="7" t="s">
        <v>3501</v>
      </c>
      <c r="B8062" s="7" t="s">
        <v>12285</v>
      </c>
      <c r="C8062" s="44" t="n">
        <v>0</v>
      </c>
      <c r="D8062" s="44" t="n">
        <v>1</v>
      </c>
      <c r="E8062" s="38" t="n">
        <f aca="false">IFERROR(C8062/D8062,0)</f>
        <v>0</v>
      </c>
      <c r="F8062" s="45" t="n">
        <v>28</v>
      </c>
    </row>
    <row r="8063" customFormat="false" ht="15" hidden="false" customHeight="false" outlineLevel="0" collapsed="false">
      <c r="A8063" s="7" t="s">
        <v>3960</v>
      </c>
      <c r="B8063" s="7" t="s">
        <v>12281</v>
      </c>
      <c r="C8063" s="44" t="n">
        <v>0</v>
      </c>
      <c r="D8063" s="44" t="n">
        <v>1</v>
      </c>
      <c r="E8063" s="38" t="n">
        <f aca="false">IFERROR(C8063/D8063,0)</f>
        <v>0</v>
      </c>
      <c r="F8063" s="45" t="n">
        <v>30</v>
      </c>
    </row>
    <row r="8064" customFormat="false" ht="15" hidden="false" customHeight="false" outlineLevel="0" collapsed="false">
      <c r="A8064" s="7" t="s">
        <v>2326</v>
      </c>
      <c r="B8064" s="7" t="s">
        <v>12283</v>
      </c>
      <c r="C8064" s="44" t="n">
        <v>0</v>
      </c>
      <c r="D8064" s="44" t="n">
        <v>1</v>
      </c>
      <c r="E8064" s="38" t="n">
        <f aca="false">IFERROR(C8064/D8064,0)</f>
        <v>0</v>
      </c>
      <c r="F8064" s="45" t="n">
        <v>8</v>
      </c>
    </row>
    <row r="8065" customFormat="false" ht="15" hidden="false" customHeight="false" outlineLevel="0" collapsed="false">
      <c r="A8065" s="7" t="s">
        <v>4811</v>
      </c>
      <c r="B8065" s="7" t="s">
        <v>12280</v>
      </c>
      <c r="C8065" s="44" t="n">
        <v>0</v>
      </c>
      <c r="D8065" s="44" t="n">
        <v>1</v>
      </c>
      <c r="E8065" s="38" t="n">
        <f aca="false">IFERROR(C8065/D8065,0)</f>
        <v>0</v>
      </c>
      <c r="F8065" s="45" t="n">
        <v>8</v>
      </c>
    </row>
    <row r="8066" customFormat="false" ht="15" hidden="false" customHeight="false" outlineLevel="0" collapsed="false">
      <c r="A8066" s="7" t="s">
        <v>4672</v>
      </c>
      <c r="B8066" s="7" t="s">
        <v>12289</v>
      </c>
      <c r="C8066" s="44" t="n">
        <v>0</v>
      </c>
      <c r="D8066" s="44" t="n">
        <v>1</v>
      </c>
      <c r="E8066" s="38" t="n">
        <f aca="false">IFERROR(C8066/D8066,0)</f>
        <v>0</v>
      </c>
      <c r="F8066" s="45" t="n">
        <v>9</v>
      </c>
    </row>
    <row r="8067" customFormat="false" ht="15" hidden="false" customHeight="false" outlineLevel="0" collapsed="false">
      <c r="A8067" s="7" t="s">
        <v>8485</v>
      </c>
      <c r="B8067" s="7" t="s">
        <v>12285</v>
      </c>
      <c r="C8067" s="44" t="n">
        <v>0</v>
      </c>
      <c r="D8067" s="44" t="n">
        <v>1</v>
      </c>
      <c r="E8067" s="38" t="n">
        <f aca="false">IFERROR(C8067/D8067,0)</f>
        <v>0</v>
      </c>
      <c r="F8067" s="45" t="n">
        <v>20</v>
      </c>
    </row>
    <row r="8068" customFormat="false" ht="15" hidden="false" customHeight="false" outlineLevel="0" collapsed="false">
      <c r="A8068" s="7" t="s">
        <v>7358</v>
      </c>
      <c r="B8068" s="7" t="s">
        <v>12286</v>
      </c>
      <c r="C8068" s="44" t="n">
        <v>0</v>
      </c>
      <c r="D8068" s="44" t="n">
        <v>1</v>
      </c>
      <c r="E8068" s="38" t="n">
        <f aca="false">IFERROR(C8068/D8068,0)</f>
        <v>0</v>
      </c>
      <c r="F8068" s="45" t="n">
        <v>48</v>
      </c>
    </row>
    <row r="8069" customFormat="false" ht="15" hidden="false" customHeight="false" outlineLevel="0" collapsed="false">
      <c r="A8069" s="7" t="s">
        <v>3374</v>
      </c>
      <c r="B8069" s="7" t="s">
        <v>12293</v>
      </c>
      <c r="C8069" s="44" t="n">
        <v>0</v>
      </c>
      <c r="D8069" s="44" t="n">
        <v>1</v>
      </c>
      <c r="E8069" s="38" t="n">
        <f aca="false">IFERROR(C8069/D8069,0)</f>
        <v>0</v>
      </c>
      <c r="F8069" s="45" t="n">
        <v>29</v>
      </c>
    </row>
    <row r="8070" customFormat="false" ht="15" hidden="false" customHeight="false" outlineLevel="0" collapsed="false">
      <c r="A8070" s="7" t="s">
        <v>3456</v>
      </c>
      <c r="B8070" s="7" t="s">
        <v>12281</v>
      </c>
      <c r="C8070" s="44" t="n">
        <v>0</v>
      </c>
      <c r="D8070" s="44" t="n">
        <v>1</v>
      </c>
      <c r="E8070" s="38" t="n">
        <f aca="false">IFERROR(C8070/D8070,0)</f>
        <v>0</v>
      </c>
      <c r="F8070" s="45" t="n">
        <v>3</v>
      </c>
    </row>
    <row r="8071" customFormat="false" ht="15" hidden="false" customHeight="false" outlineLevel="0" collapsed="false">
      <c r="A8071" s="7" t="s">
        <v>7867</v>
      </c>
      <c r="B8071" s="7" t="s">
        <v>12280</v>
      </c>
      <c r="C8071" s="44" t="n">
        <v>0</v>
      </c>
      <c r="D8071" s="44" t="n">
        <v>1</v>
      </c>
      <c r="E8071" s="38" t="n">
        <f aca="false">IFERROR(C8071/D8071,0)</f>
        <v>0</v>
      </c>
      <c r="F8071" s="45" t="n">
        <v>15</v>
      </c>
    </row>
    <row r="8072" customFormat="false" ht="15" hidden="false" customHeight="false" outlineLevel="0" collapsed="false">
      <c r="A8072" s="7" t="s">
        <v>3239</v>
      </c>
      <c r="B8072" s="7" t="s">
        <v>12304</v>
      </c>
      <c r="C8072" s="44" t="n">
        <v>0</v>
      </c>
      <c r="D8072" s="44" t="n">
        <v>1</v>
      </c>
      <c r="E8072" s="38" t="n">
        <f aca="false">IFERROR(C8072/D8072,0)</f>
        <v>0</v>
      </c>
      <c r="F8072" s="45" t="n">
        <v>11</v>
      </c>
    </row>
    <row r="8073" customFormat="false" ht="15" hidden="false" customHeight="false" outlineLevel="0" collapsed="false">
      <c r="A8073" s="7" t="s">
        <v>4317</v>
      </c>
      <c r="B8073" s="7" t="s">
        <v>12280</v>
      </c>
      <c r="C8073" s="44" t="n">
        <v>0</v>
      </c>
      <c r="D8073" s="44" t="n">
        <v>1</v>
      </c>
      <c r="E8073" s="38" t="n">
        <f aca="false">IFERROR(C8073/D8073,0)</f>
        <v>0</v>
      </c>
      <c r="F8073" s="45" t="n">
        <v>13</v>
      </c>
    </row>
    <row r="8074" customFormat="false" ht="15" hidden="false" customHeight="false" outlineLevel="0" collapsed="false">
      <c r="A8074" s="7" t="s">
        <v>2790</v>
      </c>
      <c r="B8074" s="7" t="s">
        <v>12313</v>
      </c>
      <c r="C8074" s="44" t="n">
        <v>0</v>
      </c>
      <c r="D8074" s="44" t="n">
        <v>1</v>
      </c>
      <c r="E8074" s="38" t="n">
        <f aca="false">IFERROR(C8074/D8074,0)</f>
        <v>0</v>
      </c>
      <c r="F8074" s="45" t="n">
        <v>9</v>
      </c>
    </row>
    <row r="8075" customFormat="false" ht="15" hidden="false" customHeight="false" outlineLevel="0" collapsed="false">
      <c r="A8075" s="7" t="s">
        <v>8969</v>
      </c>
      <c r="B8075" s="7" t="s">
        <v>12285</v>
      </c>
      <c r="C8075" s="44" t="n">
        <v>0</v>
      </c>
      <c r="D8075" s="44" t="n">
        <v>1</v>
      </c>
      <c r="E8075" s="38" t="n">
        <f aca="false">IFERROR(C8075/D8075,0)</f>
        <v>0</v>
      </c>
      <c r="F8075" s="45" t="n">
        <v>4</v>
      </c>
    </row>
    <row r="8076" customFormat="false" ht="15" hidden="false" customHeight="false" outlineLevel="0" collapsed="false">
      <c r="A8076" s="7" t="s">
        <v>3700</v>
      </c>
      <c r="B8076" s="7" t="s">
        <v>12285</v>
      </c>
      <c r="C8076" s="44" t="n">
        <v>0</v>
      </c>
      <c r="D8076" s="44" t="n">
        <v>1</v>
      </c>
      <c r="E8076" s="38" t="n">
        <f aca="false">IFERROR(C8076/D8076,0)</f>
        <v>0</v>
      </c>
      <c r="F8076" s="45" t="n">
        <v>30</v>
      </c>
    </row>
    <row r="8077" customFormat="false" ht="15" hidden="false" customHeight="false" outlineLevel="0" collapsed="false">
      <c r="A8077" s="7" t="s">
        <v>4941</v>
      </c>
      <c r="B8077" s="7" t="s">
        <v>12293</v>
      </c>
      <c r="C8077" s="44" t="n">
        <v>0</v>
      </c>
      <c r="D8077" s="44" t="n">
        <v>1</v>
      </c>
      <c r="E8077" s="38" t="n">
        <f aca="false">IFERROR(C8077/D8077,0)</f>
        <v>0</v>
      </c>
      <c r="F8077" s="45" t="n">
        <v>50</v>
      </c>
    </row>
    <row r="8078" customFormat="false" ht="15" hidden="false" customHeight="false" outlineLevel="0" collapsed="false">
      <c r="A8078" s="7" t="s">
        <v>7825</v>
      </c>
      <c r="B8078" s="7" t="s">
        <v>12285</v>
      </c>
      <c r="C8078" s="44" t="n">
        <v>0</v>
      </c>
      <c r="D8078" s="44" t="n">
        <v>1</v>
      </c>
      <c r="E8078" s="38" t="n">
        <f aca="false">IFERROR(C8078/D8078,0)</f>
        <v>0</v>
      </c>
      <c r="F8078" s="45" t="n">
        <v>13</v>
      </c>
    </row>
    <row r="8079" customFormat="false" ht="15" hidden="false" customHeight="false" outlineLevel="0" collapsed="false">
      <c r="A8079" s="7" t="s">
        <v>4816</v>
      </c>
      <c r="B8079" s="7" t="s">
        <v>12320</v>
      </c>
      <c r="C8079" s="44" t="n">
        <v>0</v>
      </c>
      <c r="D8079" s="44" t="n">
        <v>1</v>
      </c>
      <c r="E8079" s="38" t="n">
        <f aca="false">IFERROR(C8079/D8079,0)</f>
        <v>0</v>
      </c>
      <c r="F8079" s="45" t="n">
        <v>36</v>
      </c>
    </row>
    <row r="8080" customFormat="false" ht="15" hidden="false" customHeight="false" outlineLevel="0" collapsed="false">
      <c r="A8080" s="7" t="s">
        <v>4816</v>
      </c>
      <c r="B8080" s="7" t="s">
        <v>12335</v>
      </c>
      <c r="C8080" s="44" t="n">
        <v>0</v>
      </c>
      <c r="D8080" s="44" t="n">
        <v>1</v>
      </c>
      <c r="E8080" s="38" t="n">
        <f aca="false">IFERROR(C8080/D8080,0)</f>
        <v>0</v>
      </c>
      <c r="F8080" s="45" t="n">
        <v>30</v>
      </c>
    </row>
    <row r="8081" customFormat="false" ht="15" hidden="false" customHeight="false" outlineLevel="0" collapsed="false">
      <c r="A8081" s="7" t="s">
        <v>5904</v>
      </c>
      <c r="B8081" s="7" t="s">
        <v>12280</v>
      </c>
      <c r="C8081" s="44" t="n">
        <v>0</v>
      </c>
      <c r="D8081" s="44" t="n">
        <v>1</v>
      </c>
      <c r="E8081" s="38" t="n">
        <f aca="false">IFERROR(C8081/D8081,0)</f>
        <v>0</v>
      </c>
      <c r="F8081" s="45" t="n">
        <v>23</v>
      </c>
    </row>
    <row r="8082" customFormat="false" ht="15" hidden="false" customHeight="false" outlineLevel="0" collapsed="false">
      <c r="A8082" s="7" t="s">
        <v>7875</v>
      </c>
      <c r="B8082" s="7" t="s">
        <v>12284</v>
      </c>
      <c r="C8082" s="44" t="n">
        <v>0</v>
      </c>
      <c r="D8082" s="44" t="n">
        <v>1</v>
      </c>
      <c r="E8082" s="38" t="n">
        <f aca="false">IFERROR(C8082/D8082,0)</f>
        <v>0</v>
      </c>
      <c r="F8082" s="45" t="n">
        <v>58</v>
      </c>
    </row>
    <row r="8083" customFormat="false" ht="15" hidden="false" customHeight="false" outlineLevel="0" collapsed="false">
      <c r="A8083" s="7" t="s">
        <v>5417</v>
      </c>
      <c r="B8083" s="7" t="s">
        <v>12280</v>
      </c>
      <c r="C8083" s="44" t="n">
        <v>0</v>
      </c>
      <c r="D8083" s="44" t="n">
        <v>1</v>
      </c>
      <c r="E8083" s="38" t="n">
        <f aca="false">IFERROR(C8083/D8083,0)</f>
        <v>0</v>
      </c>
      <c r="F8083" s="45" t="n">
        <v>24</v>
      </c>
    </row>
    <row r="8084" customFormat="false" ht="15" hidden="false" customHeight="false" outlineLevel="0" collapsed="false">
      <c r="A8084" s="7" t="s">
        <v>7362</v>
      </c>
      <c r="B8084" s="7" t="s">
        <v>12339</v>
      </c>
      <c r="C8084" s="44" t="n">
        <v>0</v>
      </c>
      <c r="D8084" s="44" t="n">
        <v>1</v>
      </c>
      <c r="E8084" s="38" t="n">
        <f aca="false">IFERROR(C8084/D8084,0)</f>
        <v>0</v>
      </c>
      <c r="F8084" s="45" t="n">
        <v>35</v>
      </c>
    </row>
    <row r="8085" customFormat="false" ht="15" hidden="false" customHeight="false" outlineLevel="0" collapsed="false">
      <c r="A8085" s="7" t="s">
        <v>3984</v>
      </c>
      <c r="B8085" s="7" t="s">
        <v>12280</v>
      </c>
      <c r="C8085" s="44" t="n">
        <v>0</v>
      </c>
      <c r="D8085" s="44" t="n">
        <v>1</v>
      </c>
      <c r="E8085" s="38" t="n">
        <f aca="false">IFERROR(C8085/D8085,0)</f>
        <v>0</v>
      </c>
      <c r="F8085" s="45" t="n">
        <v>30</v>
      </c>
    </row>
    <row r="8086" customFormat="false" ht="15" hidden="false" customHeight="false" outlineLevel="0" collapsed="false">
      <c r="A8086" s="7" t="s">
        <v>7363</v>
      </c>
      <c r="B8086" s="7" t="s">
        <v>12285</v>
      </c>
      <c r="C8086" s="44" t="n">
        <v>0</v>
      </c>
      <c r="D8086" s="44" t="n">
        <v>1</v>
      </c>
      <c r="E8086" s="38" t="n">
        <f aca="false">IFERROR(C8086/D8086,0)</f>
        <v>0</v>
      </c>
      <c r="F8086" s="45" t="n">
        <v>18</v>
      </c>
    </row>
    <row r="8087" customFormat="false" ht="15" hidden="false" customHeight="false" outlineLevel="0" collapsed="false">
      <c r="A8087" s="7" t="s">
        <v>4672</v>
      </c>
      <c r="B8087" s="7" t="s">
        <v>12280</v>
      </c>
      <c r="C8087" s="44" t="n">
        <v>0</v>
      </c>
      <c r="D8087" s="44" t="n">
        <v>1</v>
      </c>
      <c r="E8087" s="38" t="n">
        <f aca="false">IFERROR(C8087/D8087,0)</f>
        <v>0</v>
      </c>
      <c r="F8087" s="45" t="n">
        <v>10</v>
      </c>
    </row>
    <row r="8088" customFormat="false" ht="15" hidden="false" customHeight="false" outlineLevel="0" collapsed="false">
      <c r="A8088" s="7" t="s">
        <v>6375</v>
      </c>
      <c r="B8088" s="7" t="s">
        <v>12285</v>
      </c>
      <c r="C8088" s="44" t="n">
        <v>0</v>
      </c>
      <c r="D8088" s="44" t="n">
        <v>1</v>
      </c>
      <c r="E8088" s="38" t="n">
        <f aca="false">IFERROR(C8088/D8088,0)</f>
        <v>0</v>
      </c>
      <c r="F8088" s="45" t="n">
        <v>29</v>
      </c>
    </row>
    <row r="8089" customFormat="false" ht="15" hidden="false" customHeight="false" outlineLevel="0" collapsed="false">
      <c r="A8089" s="7" t="s">
        <v>3643</v>
      </c>
      <c r="B8089" s="7" t="s">
        <v>12280</v>
      </c>
      <c r="C8089" s="44" t="n">
        <v>0</v>
      </c>
      <c r="D8089" s="44" t="n">
        <v>1</v>
      </c>
      <c r="E8089" s="38" t="n">
        <f aca="false">IFERROR(C8089/D8089,0)</f>
        <v>0</v>
      </c>
      <c r="F8089" s="45" t="n">
        <v>19</v>
      </c>
    </row>
    <row r="8090" customFormat="false" ht="15" hidden="false" customHeight="false" outlineLevel="0" collapsed="false">
      <c r="A8090" s="7" t="s">
        <v>2338</v>
      </c>
      <c r="B8090" s="7" t="s">
        <v>12326</v>
      </c>
      <c r="C8090" s="44" t="n">
        <v>0</v>
      </c>
      <c r="D8090" s="44" t="n">
        <v>1</v>
      </c>
      <c r="E8090" s="38" t="n">
        <f aca="false">IFERROR(C8090/D8090,0)</f>
        <v>0</v>
      </c>
      <c r="F8090" s="45" t="n">
        <v>11</v>
      </c>
    </row>
    <row r="8091" customFormat="false" ht="15" hidden="false" customHeight="false" outlineLevel="0" collapsed="false">
      <c r="A8091" s="7" t="s">
        <v>5420</v>
      </c>
      <c r="B8091" s="7" t="s">
        <v>12285</v>
      </c>
      <c r="C8091" s="44" t="n">
        <v>0</v>
      </c>
      <c r="D8091" s="44" t="n">
        <v>1</v>
      </c>
      <c r="E8091" s="38" t="n">
        <f aca="false">IFERROR(C8091/D8091,0)</f>
        <v>0</v>
      </c>
      <c r="F8091" s="45" t="n">
        <v>26</v>
      </c>
    </row>
    <row r="8092" customFormat="false" ht="15" hidden="false" customHeight="false" outlineLevel="0" collapsed="false">
      <c r="A8092" s="7" t="s">
        <v>6335</v>
      </c>
      <c r="B8092" s="7" t="s">
        <v>12339</v>
      </c>
      <c r="C8092" s="44" t="n">
        <v>0</v>
      </c>
      <c r="D8092" s="44" t="n">
        <v>1</v>
      </c>
      <c r="E8092" s="38" t="n">
        <f aca="false">IFERROR(C8092/D8092,0)</f>
        <v>0</v>
      </c>
      <c r="F8092" s="45" t="n">
        <v>37</v>
      </c>
    </row>
    <row r="8093" customFormat="false" ht="15" hidden="false" customHeight="false" outlineLevel="0" collapsed="false">
      <c r="A8093" s="7" t="s">
        <v>2399</v>
      </c>
      <c r="B8093" s="7" t="s">
        <v>12320</v>
      </c>
      <c r="C8093" s="44" t="n">
        <v>0</v>
      </c>
      <c r="D8093" s="44" t="n">
        <v>1</v>
      </c>
      <c r="E8093" s="38" t="n">
        <f aca="false">IFERROR(C8093/D8093,0)</f>
        <v>0</v>
      </c>
      <c r="F8093" s="45" t="n">
        <v>26</v>
      </c>
    </row>
    <row r="8094" customFormat="false" ht="15" hidden="false" customHeight="false" outlineLevel="0" collapsed="false">
      <c r="A8094" s="7" t="s">
        <v>6378</v>
      </c>
      <c r="B8094" s="7" t="s">
        <v>12285</v>
      </c>
      <c r="C8094" s="44" t="n">
        <v>0</v>
      </c>
      <c r="D8094" s="44" t="n">
        <v>1</v>
      </c>
      <c r="E8094" s="38" t="n">
        <f aca="false">IFERROR(C8094/D8094,0)</f>
        <v>0</v>
      </c>
      <c r="F8094" s="45" t="n">
        <v>43</v>
      </c>
    </row>
    <row r="8095" customFormat="false" ht="15" hidden="false" customHeight="false" outlineLevel="0" collapsed="false">
      <c r="A8095" s="7" t="s">
        <v>5856</v>
      </c>
      <c r="B8095" s="7" t="s">
        <v>12285</v>
      </c>
      <c r="C8095" s="44" t="n">
        <v>0</v>
      </c>
      <c r="D8095" s="44" t="n">
        <v>1</v>
      </c>
      <c r="E8095" s="38" t="n">
        <f aca="false">IFERROR(C8095/D8095,0)</f>
        <v>0</v>
      </c>
      <c r="F8095" s="45" t="n">
        <v>8</v>
      </c>
    </row>
    <row r="8096" customFormat="false" ht="15" hidden="false" customHeight="false" outlineLevel="0" collapsed="false">
      <c r="A8096" s="7" t="s">
        <v>6819</v>
      </c>
      <c r="B8096" s="7" t="s">
        <v>12285</v>
      </c>
      <c r="C8096" s="44" t="n">
        <v>0</v>
      </c>
      <c r="D8096" s="44" t="n">
        <v>1</v>
      </c>
      <c r="E8096" s="38" t="n">
        <f aca="false">IFERROR(C8096/D8096,0)</f>
        <v>0</v>
      </c>
      <c r="F8096" s="45" t="n">
        <v>18</v>
      </c>
    </row>
    <row r="8097" customFormat="false" ht="15" hidden="false" customHeight="false" outlineLevel="0" collapsed="false">
      <c r="A8097" s="7" t="s">
        <v>3458</v>
      </c>
      <c r="B8097" s="7" t="s">
        <v>12410</v>
      </c>
      <c r="C8097" s="44" t="n">
        <v>0</v>
      </c>
      <c r="D8097" s="44" t="n">
        <v>1</v>
      </c>
      <c r="E8097" s="38" t="n">
        <f aca="false">IFERROR(C8097/D8097,0)</f>
        <v>0</v>
      </c>
      <c r="F8097" s="45" t="n">
        <v>128</v>
      </c>
    </row>
    <row r="8098" customFormat="false" ht="15" hidden="false" customHeight="false" outlineLevel="0" collapsed="false">
      <c r="A8098" s="7" t="s">
        <v>7879</v>
      </c>
      <c r="B8098" s="7" t="s">
        <v>12285</v>
      </c>
      <c r="C8098" s="44" t="n">
        <v>0</v>
      </c>
      <c r="D8098" s="44" t="n">
        <v>1</v>
      </c>
      <c r="E8098" s="38" t="n">
        <f aca="false">IFERROR(C8098/D8098,0)</f>
        <v>0</v>
      </c>
      <c r="F8098" s="45" t="n">
        <v>25</v>
      </c>
    </row>
    <row r="8099" customFormat="false" ht="15" hidden="false" customHeight="false" outlineLevel="0" collapsed="false">
      <c r="A8099" s="7" t="s">
        <v>7302</v>
      </c>
      <c r="B8099" s="7" t="s">
        <v>12280</v>
      </c>
      <c r="C8099" s="44" t="n">
        <v>0</v>
      </c>
      <c r="D8099" s="44" t="n">
        <v>1</v>
      </c>
      <c r="E8099" s="38" t="n">
        <f aca="false">IFERROR(C8099/D8099,0)</f>
        <v>0</v>
      </c>
      <c r="F8099" s="45" t="n">
        <v>28</v>
      </c>
    </row>
    <row r="8100" customFormat="false" ht="15" hidden="false" customHeight="false" outlineLevel="0" collapsed="false">
      <c r="A8100" s="7" t="s">
        <v>6882</v>
      </c>
      <c r="B8100" s="7" t="s">
        <v>12285</v>
      </c>
      <c r="C8100" s="44" t="n">
        <v>0</v>
      </c>
      <c r="D8100" s="44" t="n">
        <v>1</v>
      </c>
      <c r="E8100" s="38" t="n">
        <f aca="false">IFERROR(C8100/D8100,0)</f>
        <v>0</v>
      </c>
      <c r="F8100" s="45" t="n">
        <v>19</v>
      </c>
    </row>
    <row r="8101" customFormat="false" ht="15" hidden="false" customHeight="false" outlineLevel="0" collapsed="false">
      <c r="A8101" s="7" t="s">
        <v>6331</v>
      </c>
      <c r="B8101" s="7" t="s">
        <v>12285</v>
      </c>
      <c r="C8101" s="44" t="n">
        <v>0</v>
      </c>
      <c r="D8101" s="44" t="n">
        <v>1</v>
      </c>
      <c r="E8101" s="38" t="n">
        <f aca="false">IFERROR(C8101/D8101,0)</f>
        <v>0</v>
      </c>
      <c r="F8101" s="45" t="n">
        <v>32</v>
      </c>
    </row>
    <row r="8102" customFormat="false" ht="15" hidden="false" customHeight="false" outlineLevel="0" collapsed="false">
      <c r="A8102" s="7" t="s">
        <v>8977</v>
      </c>
      <c r="B8102" s="7" t="s">
        <v>12307</v>
      </c>
      <c r="C8102" s="44" t="n">
        <v>0</v>
      </c>
      <c r="D8102" s="44" t="n">
        <v>1</v>
      </c>
      <c r="E8102" s="38" t="n">
        <f aca="false">IFERROR(C8102/D8102,0)</f>
        <v>0</v>
      </c>
      <c r="F8102" s="45" t="n">
        <v>36</v>
      </c>
    </row>
    <row r="8103" customFormat="false" ht="15" hidden="false" customHeight="false" outlineLevel="0" collapsed="false">
      <c r="A8103" s="7" t="s">
        <v>2308</v>
      </c>
      <c r="B8103" s="7" t="s">
        <v>12320</v>
      </c>
      <c r="C8103" s="44" t="n">
        <v>0</v>
      </c>
      <c r="D8103" s="44" t="n">
        <v>1</v>
      </c>
      <c r="E8103" s="38" t="n">
        <f aca="false">IFERROR(C8103/D8103,0)</f>
        <v>0</v>
      </c>
      <c r="F8103" s="45" t="n">
        <v>13</v>
      </c>
    </row>
    <row r="8104" customFormat="false" ht="15" hidden="false" customHeight="false" outlineLevel="0" collapsed="false">
      <c r="A8104" s="7" t="s">
        <v>8978</v>
      </c>
      <c r="B8104" s="7" t="s">
        <v>12285</v>
      </c>
      <c r="C8104" s="44" t="n">
        <v>0</v>
      </c>
      <c r="D8104" s="44" t="n">
        <v>1</v>
      </c>
      <c r="E8104" s="38" t="n">
        <f aca="false">IFERROR(C8104/D8104,0)</f>
        <v>0</v>
      </c>
      <c r="F8104" s="45" t="n">
        <v>12</v>
      </c>
    </row>
    <row r="8105" customFormat="false" ht="15" hidden="false" customHeight="false" outlineLevel="0" collapsed="false">
      <c r="A8105" s="7" t="s">
        <v>7883</v>
      </c>
      <c r="B8105" s="7" t="s">
        <v>12285</v>
      </c>
      <c r="C8105" s="44" t="n">
        <v>0</v>
      </c>
      <c r="D8105" s="44" t="n">
        <v>1</v>
      </c>
      <c r="E8105" s="38" t="n">
        <f aca="false">IFERROR(C8105/D8105,0)</f>
        <v>0</v>
      </c>
      <c r="F8105" s="45" t="n">
        <v>12</v>
      </c>
    </row>
    <row r="8106" customFormat="false" ht="15" hidden="false" customHeight="false" outlineLevel="0" collapsed="false">
      <c r="A8106" s="7" t="s">
        <v>2770</v>
      </c>
      <c r="B8106" s="7" t="s">
        <v>12280</v>
      </c>
      <c r="C8106" s="44" t="n">
        <v>0</v>
      </c>
      <c r="D8106" s="44" t="n">
        <v>1</v>
      </c>
      <c r="E8106" s="38" t="n">
        <f aca="false">IFERROR(C8106/D8106,0)</f>
        <v>0</v>
      </c>
      <c r="F8106" s="45" t="n">
        <v>18</v>
      </c>
    </row>
    <row r="8107" customFormat="false" ht="15" hidden="false" customHeight="false" outlineLevel="0" collapsed="false">
      <c r="A8107" s="7" t="s">
        <v>2770</v>
      </c>
      <c r="B8107" s="7" t="s">
        <v>12335</v>
      </c>
      <c r="C8107" s="44" t="n">
        <v>0</v>
      </c>
      <c r="D8107" s="44" t="n">
        <v>1</v>
      </c>
      <c r="E8107" s="38" t="n">
        <f aca="false">IFERROR(C8107/D8107,0)</f>
        <v>0</v>
      </c>
      <c r="F8107" s="45" t="n">
        <v>11</v>
      </c>
    </row>
    <row r="8108" customFormat="false" ht="15" hidden="false" customHeight="false" outlineLevel="0" collapsed="false">
      <c r="A8108" s="7" t="s">
        <v>3895</v>
      </c>
      <c r="B8108" s="7" t="s">
        <v>12341</v>
      </c>
      <c r="C8108" s="44" t="n">
        <v>0</v>
      </c>
      <c r="D8108" s="44" t="n">
        <v>1</v>
      </c>
      <c r="E8108" s="38" t="n">
        <f aca="false">IFERROR(C8108/D8108,0)</f>
        <v>0</v>
      </c>
      <c r="F8108" s="45" t="n">
        <v>9</v>
      </c>
    </row>
    <row r="8109" customFormat="false" ht="15" hidden="false" customHeight="false" outlineLevel="0" collapsed="false">
      <c r="A8109" s="7" t="s">
        <v>3210</v>
      </c>
      <c r="B8109" s="7" t="s">
        <v>12298</v>
      </c>
      <c r="C8109" s="44" t="n">
        <v>0</v>
      </c>
      <c r="D8109" s="44" t="n">
        <v>1</v>
      </c>
      <c r="E8109" s="38" t="n">
        <f aca="false">IFERROR(C8109/D8109,0)</f>
        <v>0</v>
      </c>
      <c r="F8109" s="45" t="n">
        <v>35</v>
      </c>
    </row>
    <row r="8110" customFormat="false" ht="15" hidden="false" customHeight="false" outlineLevel="0" collapsed="false">
      <c r="A8110" s="7" t="s">
        <v>4497</v>
      </c>
      <c r="B8110" s="7" t="s">
        <v>12378</v>
      </c>
      <c r="C8110" s="44" t="n">
        <v>0</v>
      </c>
      <c r="D8110" s="44" t="n">
        <v>1</v>
      </c>
      <c r="E8110" s="38" t="n">
        <f aca="false">IFERROR(C8110/D8110,0)</f>
        <v>0</v>
      </c>
      <c r="F8110" s="45" t="n">
        <v>32</v>
      </c>
    </row>
    <row r="8111" customFormat="false" ht="15" hidden="false" customHeight="false" outlineLevel="0" collapsed="false">
      <c r="A8111" s="7" t="s">
        <v>7814</v>
      </c>
      <c r="B8111" s="7" t="s">
        <v>12285</v>
      </c>
      <c r="C8111" s="44" t="n">
        <v>0</v>
      </c>
      <c r="D8111" s="44" t="n">
        <v>1</v>
      </c>
      <c r="E8111" s="38" t="n">
        <f aca="false">IFERROR(C8111/D8111,0)</f>
        <v>0</v>
      </c>
      <c r="F8111" s="45" t="n">
        <v>18</v>
      </c>
    </row>
    <row r="8112" customFormat="false" ht="15" hidden="false" customHeight="false" outlineLevel="0" collapsed="false">
      <c r="A8112" s="7" t="s">
        <v>8981</v>
      </c>
      <c r="B8112" s="7" t="s">
        <v>12280</v>
      </c>
      <c r="C8112" s="44" t="n">
        <v>0</v>
      </c>
      <c r="D8112" s="44" t="n">
        <v>1</v>
      </c>
      <c r="E8112" s="38" t="n">
        <f aca="false">IFERROR(C8112/D8112,0)</f>
        <v>0</v>
      </c>
      <c r="F8112" s="45" t="n">
        <v>17</v>
      </c>
    </row>
    <row r="8113" customFormat="false" ht="15" hidden="false" customHeight="false" outlineLevel="0" collapsed="false">
      <c r="A8113" s="7" t="s">
        <v>4913</v>
      </c>
      <c r="B8113" s="7" t="s">
        <v>12280</v>
      </c>
      <c r="C8113" s="44" t="n">
        <v>0</v>
      </c>
      <c r="D8113" s="44" t="n">
        <v>1</v>
      </c>
      <c r="E8113" s="38" t="n">
        <f aca="false">IFERROR(C8113/D8113,0)</f>
        <v>0</v>
      </c>
      <c r="F8113" s="45" t="n">
        <v>26</v>
      </c>
    </row>
    <row r="8114" customFormat="false" ht="15" hidden="false" customHeight="false" outlineLevel="0" collapsed="false">
      <c r="A8114" s="7" t="s">
        <v>7888</v>
      </c>
      <c r="B8114" s="7" t="s">
        <v>12281</v>
      </c>
      <c r="C8114" s="44" t="n">
        <v>0</v>
      </c>
      <c r="D8114" s="44" t="n">
        <v>1</v>
      </c>
      <c r="E8114" s="38" t="n">
        <f aca="false">IFERROR(C8114/D8114,0)</f>
        <v>0</v>
      </c>
      <c r="F8114" s="45" t="n">
        <v>11</v>
      </c>
    </row>
    <row r="8115" customFormat="false" ht="15" hidden="false" customHeight="false" outlineLevel="0" collapsed="false">
      <c r="A8115" s="7" t="s">
        <v>3752</v>
      </c>
      <c r="B8115" s="7" t="s">
        <v>12285</v>
      </c>
      <c r="C8115" s="44" t="n">
        <v>0</v>
      </c>
      <c r="D8115" s="44" t="n">
        <v>1</v>
      </c>
      <c r="E8115" s="38" t="n">
        <f aca="false">IFERROR(C8115/D8115,0)</f>
        <v>0</v>
      </c>
      <c r="F8115" s="45" t="n">
        <v>6</v>
      </c>
    </row>
    <row r="8116" customFormat="false" ht="15" hidden="false" customHeight="false" outlineLevel="0" collapsed="false">
      <c r="A8116" s="7" t="s">
        <v>3575</v>
      </c>
      <c r="B8116" s="7" t="s">
        <v>12313</v>
      </c>
      <c r="C8116" s="44" t="n">
        <v>0</v>
      </c>
      <c r="D8116" s="44" t="n">
        <v>1</v>
      </c>
      <c r="E8116" s="38" t="n">
        <f aca="false">IFERROR(C8116/D8116,0)</f>
        <v>0</v>
      </c>
      <c r="F8116" s="45" t="n">
        <v>19</v>
      </c>
    </row>
    <row r="8117" customFormat="false" ht="15" hidden="false" customHeight="false" outlineLevel="0" collapsed="false">
      <c r="A8117" s="7" t="s">
        <v>3095</v>
      </c>
      <c r="B8117" s="7" t="s">
        <v>12280</v>
      </c>
      <c r="C8117" s="44" t="n">
        <v>0</v>
      </c>
      <c r="D8117" s="44" t="n">
        <v>1</v>
      </c>
      <c r="E8117" s="38" t="n">
        <f aca="false">IFERROR(C8117/D8117,0)</f>
        <v>0</v>
      </c>
      <c r="F8117" s="45" t="n">
        <v>33</v>
      </c>
    </row>
    <row r="8118" customFormat="false" ht="15" hidden="false" customHeight="false" outlineLevel="0" collapsed="false">
      <c r="A8118" s="7" t="s">
        <v>5847</v>
      </c>
      <c r="B8118" s="7" t="s">
        <v>12280</v>
      </c>
      <c r="C8118" s="44" t="n">
        <v>0</v>
      </c>
      <c r="D8118" s="44" t="n">
        <v>1</v>
      </c>
      <c r="E8118" s="38" t="n">
        <f aca="false">IFERROR(C8118/D8118,0)</f>
        <v>0</v>
      </c>
      <c r="F8118" s="45" t="n">
        <v>5</v>
      </c>
    </row>
    <row r="8119" customFormat="false" ht="15" hidden="false" customHeight="false" outlineLevel="0" collapsed="false">
      <c r="A8119" s="7" t="s">
        <v>3513</v>
      </c>
      <c r="B8119" s="7" t="s">
        <v>12289</v>
      </c>
      <c r="C8119" s="44" t="n">
        <v>0</v>
      </c>
      <c r="D8119" s="44" t="n">
        <v>1</v>
      </c>
      <c r="E8119" s="38" t="n">
        <f aca="false">IFERROR(C8119/D8119,0)</f>
        <v>0</v>
      </c>
      <c r="F8119" s="45" t="n">
        <v>28</v>
      </c>
    </row>
    <row r="8120" customFormat="false" ht="15" hidden="false" customHeight="false" outlineLevel="0" collapsed="false">
      <c r="A8120" s="7" t="s">
        <v>4063</v>
      </c>
      <c r="B8120" s="7" t="s">
        <v>12285</v>
      </c>
      <c r="C8120" s="44" t="n">
        <v>0</v>
      </c>
      <c r="D8120" s="44" t="n">
        <v>1</v>
      </c>
      <c r="E8120" s="38" t="n">
        <f aca="false">IFERROR(C8120/D8120,0)</f>
        <v>0</v>
      </c>
      <c r="F8120" s="45" t="n">
        <v>23</v>
      </c>
    </row>
    <row r="8121" customFormat="false" ht="15" hidden="false" customHeight="false" outlineLevel="0" collapsed="false">
      <c r="A8121" s="7" t="s">
        <v>3794</v>
      </c>
      <c r="B8121" s="7" t="s">
        <v>12285</v>
      </c>
      <c r="C8121" s="44" t="n">
        <v>0</v>
      </c>
      <c r="D8121" s="44" t="n">
        <v>1</v>
      </c>
      <c r="E8121" s="38" t="n">
        <f aca="false">IFERROR(C8121/D8121,0)</f>
        <v>0</v>
      </c>
      <c r="F8121" s="45" t="n">
        <v>16</v>
      </c>
    </row>
    <row r="8122" customFormat="false" ht="15" hidden="false" customHeight="false" outlineLevel="0" collapsed="false">
      <c r="A8122" s="7" t="s">
        <v>6388</v>
      </c>
      <c r="B8122" s="7" t="s">
        <v>12285</v>
      </c>
      <c r="C8122" s="44" t="n">
        <v>0</v>
      </c>
      <c r="D8122" s="44" t="n">
        <v>1</v>
      </c>
      <c r="E8122" s="38" t="n">
        <f aca="false">IFERROR(C8122/D8122,0)</f>
        <v>0</v>
      </c>
      <c r="F8122" s="45" t="n">
        <v>23</v>
      </c>
    </row>
    <row r="8123" customFormat="false" ht="15" hidden="false" customHeight="false" outlineLevel="0" collapsed="false">
      <c r="A8123" s="7" t="s">
        <v>5834</v>
      </c>
      <c r="B8123" s="7" t="s">
        <v>12331</v>
      </c>
      <c r="C8123" s="44" t="n">
        <v>0</v>
      </c>
      <c r="D8123" s="44" t="n">
        <v>1</v>
      </c>
      <c r="E8123" s="38" t="n">
        <f aca="false">IFERROR(C8123/D8123,0)</f>
        <v>0</v>
      </c>
      <c r="F8123" s="45" t="n">
        <v>8</v>
      </c>
    </row>
    <row r="8124" customFormat="false" ht="15" hidden="false" customHeight="false" outlineLevel="0" collapsed="false">
      <c r="A8124" s="7" t="s">
        <v>4270</v>
      </c>
      <c r="B8124" s="7" t="s">
        <v>12280</v>
      </c>
      <c r="C8124" s="44" t="n">
        <v>0</v>
      </c>
      <c r="D8124" s="44" t="n">
        <v>1</v>
      </c>
      <c r="E8124" s="38" t="n">
        <f aca="false">IFERROR(C8124/D8124,0)</f>
        <v>0</v>
      </c>
      <c r="F8124" s="45" t="n">
        <v>50</v>
      </c>
    </row>
    <row r="8125" customFormat="false" ht="15" hidden="false" customHeight="false" outlineLevel="0" collapsed="false">
      <c r="A8125" s="7" t="s">
        <v>7893</v>
      </c>
      <c r="B8125" s="7" t="s">
        <v>12285</v>
      </c>
      <c r="C8125" s="44" t="n">
        <v>0</v>
      </c>
      <c r="D8125" s="44" t="n">
        <v>1</v>
      </c>
      <c r="E8125" s="38" t="n">
        <f aca="false">IFERROR(C8125/D8125,0)</f>
        <v>0</v>
      </c>
      <c r="F8125" s="45" t="n">
        <v>21</v>
      </c>
    </row>
    <row r="8126" customFormat="false" ht="15" hidden="false" customHeight="false" outlineLevel="0" collapsed="false">
      <c r="A8126" s="7" t="s">
        <v>8408</v>
      </c>
      <c r="B8126" s="7" t="s">
        <v>12285</v>
      </c>
      <c r="C8126" s="44" t="n">
        <v>0</v>
      </c>
      <c r="D8126" s="44" t="n">
        <v>1</v>
      </c>
      <c r="E8126" s="38" t="n">
        <f aca="false">IFERROR(C8126/D8126,0)</f>
        <v>0</v>
      </c>
      <c r="F8126" s="45" t="n">
        <v>13</v>
      </c>
    </row>
    <row r="8127" customFormat="false" ht="15" hidden="false" customHeight="false" outlineLevel="0" collapsed="false">
      <c r="A8127" s="7" t="s">
        <v>7894</v>
      </c>
      <c r="B8127" s="7" t="s">
        <v>12340</v>
      </c>
      <c r="C8127" s="44" t="n">
        <v>0</v>
      </c>
      <c r="D8127" s="44" t="n">
        <v>1</v>
      </c>
      <c r="E8127" s="38" t="n">
        <f aca="false">IFERROR(C8127/D8127,0)</f>
        <v>0</v>
      </c>
      <c r="F8127" s="45" t="n">
        <v>6</v>
      </c>
    </row>
    <row r="8128" customFormat="false" ht="15" hidden="false" customHeight="false" outlineLevel="0" collapsed="false">
      <c r="A8128" s="7" t="s">
        <v>3240</v>
      </c>
      <c r="B8128" s="7" t="s">
        <v>12293</v>
      </c>
      <c r="C8128" s="44" t="n">
        <v>0</v>
      </c>
      <c r="D8128" s="44" t="n">
        <v>1</v>
      </c>
      <c r="E8128" s="38" t="n">
        <f aca="false">IFERROR(C8128/D8128,0)</f>
        <v>0</v>
      </c>
      <c r="F8128" s="45" t="n">
        <v>31</v>
      </c>
    </row>
    <row r="8129" customFormat="false" ht="15" hidden="false" customHeight="false" outlineLevel="0" collapsed="false">
      <c r="A8129" s="7" t="s">
        <v>5843</v>
      </c>
      <c r="B8129" s="7" t="s">
        <v>12295</v>
      </c>
      <c r="C8129" s="44" t="n">
        <v>0</v>
      </c>
      <c r="D8129" s="44" t="n">
        <v>1</v>
      </c>
      <c r="E8129" s="38" t="n">
        <f aca="false">IFERROR(C8129/D8129,0)</f>
        <v>0</v>
      </c>
      <c r="F8129" s="45" t="n">
        <v>34</v>
      </c>
    </row>
    <row r="8130" customFormat="false" ht="15" hidden="false" customHeight="false" outlineLevel="0" collapsed="false">
      <c r="A8130" s="7" t="s">
        <v>5435</v>
      </c>
      <c r="B8130" s="7" t="s">
        <v>12285</v>
      </c>
      <c r="C8130" s="44" t="n">
        <v>0</v>
      </c>
      <c r="D8130" s="44" t="n">
        <v>1</v>
      </c>
      <c r="E8130" s="38" t="n">
        <f aca="false">IFERROR(C8130/D8130,0)</f>
        <v>0</v>
      </c>
      <c r="F8130" s="45" t="n">
        <v>22</v>
      </c>
    </row>
    <row r="8131" customFormat="false" ht="15" hidden="false" customHeight="false" outlineLevel="0" collapsed="false">
      <c r="A8131" s="7" t="s">
        <v>7811</v>
      </c>
      <c r="B8131" s="7" t="s">
        <v>12303</v>
      </c>
      <c r="C8131" s="44" t="n">
        <v>0</v>
      </c>
      <c r="D8131" s="44" t="n">
        <v>1</v>
      </c>
      <c r="E8131" s="38" t="n">
        <f aca="false">IFERROR(C8131/D8131,0)</f>
        <v>0</v>
      </c>
      <c r="F8131" s="45" t="n">
        <v>42</v>
      </c>
    </row>
    <row r="8132" customFormat="false" ht="15" hidden="false" customHeight="false" outlineLevel="0" collapsed="false">
      <c r="A8132" s="7" t="s">
        <v>2531</v>
      </c>
      <c r="B8132" s="7" t="s">
        <v>12280</v>
      </c>
      <c r="C8132" s="44" t="n">
        <v>0</v>
      </c>
      <c r="D8132" s="44" t="n">
        <v>1</v>
      </c>
      <c r="E8132" s="38" t="n">
        <f aca="false">IFERROR(C8132/D8132,0)</f>
        <v>0</v>
      </c>
      <c r="F8132" s="45" t="n">
        <v>2</v>
      </c>
    </row>
    <row r="8133" customFormat="false" ht="15" hidden="false" customHeight="false" outlineLevel="0" collapsed="false">
      <c r="A8133" s="7" t="s">
        <v>998</v>
      </c>
      <c r="B8133" s="7" t="s">
        <v>12303</v>
      </c>
      <c r="C8133" s="44" t="n">
        <v>0</v>
      </c>
      <c r="D8133" s="44" t="n">
        <v>1</v>
      </c>
      <c r="E8133" s="38" t="n">
        <f aca="false">IFERROR(C8133/D8133,0)</f>
        <v>0</v>
      </c>
      <c r="F8133" s="45" t="n">
        <v>33</v>
      </c>
    </row>
    <row r="8134" customFormat="false" ht="15" hidden="false" customHeight="false" outlineLevel="0" collapsed="false">
      <c r="A8134" s="7" t="s">
        <v>4684</v>
      </c>
      <c r="B8134" s="7" t="s">
        <v>12285</v>
      </c>
      <c r="C8134" s="44" t="n">
        <v>0</v>
      </c>
      <c r="D8134" s="44" t="n">
        <v>1</v>
      </c>
      <c r="E8134" s="38" t="n">
        <f aca="false">IFERROR(C8134/D8134,0)</f>
        <v>0</v>
      </c>
      <c r="F8134" s="45" t="n">
        <v>8</v>
      </c>
    </row>
    <row r="8135" customFormat="false" ht="15" hidden="false" customHeight="false" outlineLevel="0" collapsed="false">
      <c r="A8135" s="7" t="s">
        <v>5921</v>
      </c>
      <c r="B8135" s="7" t="s">
        <v>12292</v>
      </c>
      <c r="C8135" s="44" t="n">
        <v>0</v>
      </c>
      <c r="D8135" s="44" t="n">
        <v>1</v>
      </c>
      <c r="E8135" s="38" t="n">
        <f aca="false">IFERROR(C8135/D8135,0)</f>
        <v>0</v>
      </c>
      <c r="F8135" s="45" t="n">
        <v>11</v>
      </c>
    </row>
    <row r="8136" customFormat="false" ht="15" hidden="false" customHeight="false" outlineLevel="0" collapsed="false">
      <c r="A8136" s="7" t="s">
        <v>6894</v>
      </c>
      <c r="B8136" s="7" t="s">
        <v>12285</v>
      </c>
      <c r="C8136" s="44" t="n">
        <v>0</v>
      </c>
      <c r="D8136" s="44" t="n">
        <v>1</v>
      </c>
      <c r="E8136" s="38" t="n">
        <f aca="false">IFERROR(C8136/D8136,0)</f>
        <v>0</v>
      </c>
      <c r="F8136" s="45" t="n">
        <v>28</v>
      </c>
    </row>
    <row r="8137" customFormat="false" ht="15" hidden="false" customHeight="false" outlineLevel="0" collapsed="false">
      <c r="A8137" s="7" t="s">
        <v>7903</v>
      </c>
      <c r="B8137" s="7" t="s">
        <v>12322</v>
      </c>
      <c r="C8137" s="44" t="n">
        <v>0</v>
      </c>
      <c r="D8137" s="44" t="n">
        <v>1</v>
      </c>
      <c r="E8137" s="38" t="n">
        <f aca="false">IFERROR(C8137/D8137,0)</f>
        <v>0</v>
      </c>
      <c r="F8137" s="45" t="n">
        <v>40</v>
      </c>
    </row>
    <row r="8138" customFormat="false" ht="15" hidden="false" customHeight="false" outlineLevel="0" collapsed="false">
      <c r="A8138" s="7" t="s">
        <v>4255</v>
      </c>
      <c r="B8138" s="7" t="s">
        <v>12285</v>
      </c>
      <c r="C8138" s="44" t="n">
        <v>0</v>
      </c>
      <c r="D8138" s="44" t="n">
        <v>1</v>
      </c>
      <c r="E8138" s="38" t="n">
        <f aca="false">IFERROR(C8138/D8138,0)</f>
        <v>0</v>
      </c>
      <c r="F8138" s="45" t="n">
        <v>17</v>
      </c>
    </row>
    <row r="8139" customFormat="false" ht="15" hidden="false" customHeight="false" outlineLevel="0" collapsed="false">
      <c r="A8139" s="7" t="s">
        <v>6810</v>
      </c>
      <c r="B8139" s="7" t="s">
        <v>12319</v>
      </c>
      <c r="C8139" s="44" t="n">
        <v>0</v>
      </c>
      <c r="D8139" s="44" t="n">
        <v>1</v>
      </c>
      <c r="E8139" s="38" t="n">
        <f aca="false">IFERROR(C8139/D8139,0)</f>
        <v>0</v>
      </c>
      <c r="F8139" s="45" t="n">
        <v>28</v>
      </c>
    </row>
    <row r="8140" customFormat="false" ht="15" hidden="false" customHeight="false" outlineLevel="0" collapsed="false">
      <c r="A8140" s="7" t="s">
        <v>8393</v>
      </c>
      <c r="B8140" s="7" t="s">
        <v>12285</v>
      </c>
      <c r="C8140" s="44" t="n">
        <v>0</v>
      </c>
      <c r="D8140" s="44" t="n">
        <v>1</v>
      </c>
      <c r="E8140" s="38" t="n">
        <f aca="false">IFERROR(C8140/D8140,0)</f>
        <v>0</v>
      </c>
      <c r="F8140" s="45" t="n">
        <v>27</v>
      </c>
    </row>
    <row r="8141" customFormat="false" ht="15" hidden="false" customHeight="false" outlineLevel="0" collapsed="false">
      <c r="A8141" s="7" t="s">
        <v>4352</v>
      </c>
      <c r="B8141" s="7" t="s">
        <v>12313</v>
      </c>
      <c r="C8141" s="44" t="n">
        <v>0</v>
      </c>
      <c r="D8141" s="44" t="n">
        <v>1</v>
      </c>
      <c r="E8141" s="38" t="n">
        <f aca="false">IFERROR(C8141/D8141,0)</f>
        <v>0</v>
      </c>
      <c r="F8141" s="45" t="n">
        <v>11</v>
      </c>
    </row>
    <row r="8142" customFormat="false" ht="15" hidden="false" customHeight="false" outlineLevel="0" collapsed="false">
      <c r="A8142" s="7" t="s">
        <v>2489</v>
      </c>
      <c r="B8142" s="7" t="s">
        <v>12313</v>
      </c>
      <c r="C8142" s="44" t="n">
        <v>0</v>
      </c>
      <c r="D8142" s="44" t="n">
        <v>1</v>
      </c>
      <c r="E8142" s="38" t="n">
        <f aca="false">IFERROR(C8142/D8142,0)</f>
        <v>0</v>
      </c>
      <c r="F8142" s="45" t="n">
        <v>52</v>
      </c>
    </row>
    <row r="8143" customFormat="false" ht="15" hidden="false" customHeight="false" outlineLevel="0" collapsed="false">
      <c r="A8143" s="7" t="s">
        <v>8997</v>
      </c>
      <c r="B8143" s="7" t="s">
        <v>12281</v>
      </c>
      <c r="C8143" s="44" t="n">
        <v>0</v>
      </c>
      <c r="D8143" s="44" t="n">
        <v>1</v>
      </c>
      <c r="E8143" s="38" t="n">
        <f aca="false">IFERROR(C8143/D8143,0)</f>
        <v>0</v>
      </c>
      <c r="F8143" s="45" t="n">
        <v>29</v>
      </c>
    </row>
    <row r="8144" customFormat="false" ht="15" hidden="false" customHeight="false" outlineLevel="0" collapsed="false">
      <c r="A8144" s="7" t="s">
        <v>3964</v>
      </c>
      <c r="B8144" s="7" t="s">
        <v>12280</v>
      </c>
      <c r="C8144" s="44" t="n">
        <v>0</v>
      </c>
      <c r="D8144" s="44" t="n">
        <v>1</v>
      </c>
      <c r="E8144" s="38" t="n">
        <f aca="false">IFERROR(C8144/D8144,0)</f>
        <v>0</v>
      </c>
      <c r="F8144" s="45" t="n">
        <v>16</v>
      </c>
    </row>
    <row r="8145" customFormat="false" ht="15" hidden="false" customHeight="false" outlineLevel="0" collapsed="false">
      <c r="A8145" s="7" t="s">
        <v>3692</v>
      </c>
      <c r="B8145" s="7" t="s">
        <v>12280</v>
      </c>
      <c r="C8145" s="44" t="n">
        <v>0</v>
      </c>
      <c r="D8145" s="44" t="n">
        <v>1</v>
      </c>
      <c r="E8145" s="38" t="n">
        <f aca="false">IFERROR(C8145/D8145,0)</f>
        <v>0</v>
      </c>
      <c r="F8145" s="45" t="n">
        <v>48</v>
      </c>
    </row>
    <row r="8146" customFormat="false" ht="15" hidden="false" customHeight="false" outlineLevel="0" collapsed="false">
      <c r="A8146" s="7" t="s">
        <v>7385</v>
      </c>
      <c r="B8146" s="7" t="s">
        <v>12335</v>
      </c>
      <c r="C8146" s="44" t="n">
        <v>0</v>
      </c>
      <c r="D8146" s="44" t="n">
        <v>1</v>
      </c>
      <c r="E8146" s="38" t="n">
        <f aca="false">IFERROR(C8146/D8146,0)</f>
        <v>0</v>
      </c>
      <c r="F8146" s="45" t="n">
        <v>35</v>
      </c>
    </row>
    <row r="8147" customFormat="false" ht="15" hidden="false" customHeight="false" outlineLevel="0" collapsed="false">
      <c r="A8147" s="7" t="s">
        <v>7387</v>
      </c>
      <c r="B8147" s="7" t="s">
        <v>12313</v>
      </c>
      <c r="C8147" s="44" t="n">
        <v>0</v>
      </c>
      <c r="D8147" s="44" t="n">
        <v>1</v>
      </c>
      <c r="E8147" s="38" t="n">
        <f aca="false">IFERROR(C8147/D8147,0)</f>
        <v>0</v>
      </c>
      <c r="F8147" s="45" t="n">
        <v>11</v>
      </c>
    </row>
    <row r="8148" customFormat="false" ht="15" hidden="false" customHeight="false" outlineLevel="0" collapsed="false">
      <c r="A8148" s="7" t="s">
        <v>4728</v>
      </c>
      <c r="B8148" s="7" t="s">
        <v>12283</v>
      </c>
      <c r="C8148" s="44" t="n">
        <v>0</v>
      </c>
      <c r="D8148" s="44" t="n">
        <v>1</v>
      </c>
      <c r="E8148" s="38" t="n">
        <f aca="false">IFERROR(C8148/D8148,0)</f>
        <v>0</v>
      </c>
      <c r="F8148" s="45" t="n">
        <v>35</v>
      </c>
    </row>
    <row r="8149" customFormat="false" ht="15" hidden="false" customHeight="false" outlineLevel="0" collapsed="false">
      <c r="A8149" s="7" t="s">
        <v>4923</v>
      </c>
      <c r="B8149" s="7" t="s">
        <v>12411</v>
      </c>
      <c r="C8149" s="44" t="n">
        <v>0</v>
      </c>
      <c r="D8149" s="44" t="n">
        <v>1</v>
      </c>
      <c r="E8149" s="38" t="n">
        <f aca="false">IFERROR(C8149/D8149,0)</f>
        <v>0</v>
      </c>
      <c r="F8149" s="45" t="n">
        <v>12</v>
      </c>
    </row>
    <row r="8150" customFormat="false" ht="15" hidden="false" customHeight="false" outlineLevel="0" collapsed="false">
      <c r="A8150" s="7" t="s">
        <v>2338</v>
      </c>
      <c r="B8150" s="7" t="s">
        <v>12288</v>
      </c>
      <c r="C8150" s="44" t="n">
        <v>0</v>
      </c>
      <c r="D8150" s="44" t="n">
        <v>1</v>
      </c>
      <c r="E8150" s="38" t="n">
        <f aca="false">IFERROR(C8150/D8150,0)</f>
        <v>0</v>
      </c>
      <c r="F8150" s="45" t="n">
        <v>18</v>
      </c>
    </row>
    <row r="8151" customFormat="false" ht="15" hidden="false" customHeight="false" outlineLevel="0" collapsed="false">
      <c r="A8151" s="7" t="s">
        <v>3475</v>
      </c>
      <c r="B8151" s="7" t="s">
        <v>12281</v>
      </c>
      <c r="C8151" s="44" t="n">
        <v>0</v>
      </c>
      <c r="D8151" s="44" t="n">
        <v>1</v>
      </c>
      <c r="E8151" s="38" t="n">
        <f aca="false">IFERROR(C8151/D8151,0)</f>
        <v>0</v>
      </c>
      <c r="F8151" s="45" t="n">
        <v>13</v>
      </c>
    </row>
    <row r="8152" customFormat="false" ht="15" hidden="false" customHeight="false" outlineLevel="0" collapsed="false">
      <c r="A8152" s="7" t="s">
        <v>2499</v>
      </c>
      <c r="B8152" s="7" t="s">
        <v>12286</v>
      </c>
      <c r="C8152" s="44" t="n">
        <v>0</v>
      </c>
      <c r="D8152" s="44" t="n">
        <v>1</v>
      </c>
      <c r="E8152" s="38" t="n">
        <f aca="false">IFERROR(C8152/D8152,0)</f>
        <v>0</v>
      </c>
      <c r="F8152" s="45" t="n">
        <v>10</v>
      </c>
    </row>
    <row r="8153" customFormat="false" ht="15" hidden="false" customHeight="false" outlineLevel="0" collapsed="false">
      <c r="A8153" s="7" t="s">
        <v>6803</v>
      </c>
      <c r="B8153" s="7" t="s">
        <v>12291</v>
      </c>
      <c r="C8153" s="44" t="n">
        <v>0</v>
      </c>
      <c r="D8153" s="44" t="n">
        <v>1</v>
      </c>
      <c r="E8153" s="38" t="n">
        <f aca="false">IFERROR(C8153/D8153,0)</f>
        <v>0</v>
      </c>
      <c r="F8153" s="45" t="n">
        <v>43</v>
      </c>
    </row>
    <row r="8154" customFormat="false" ht="15" hidden="false" customHeight="false" outlineLevel="0" collapsed="false">
      <c r="A8154" s="7" t="s">
        <v>5932</v>
      </c>
      <c r="B8154" s="7" t="s">
        <v>12320</v>
      </c>
      <c r="C8154" s="44" t="n">
        <v>0</v>
      </c>
      <c r="D8154" s="44" t="n">
        <v>1</v>
      </c>
      <c r="E8154" s="38" t="n">
        <f aca="false">IFERROR(C8154/D8154,0)</f>
        <v>0</v>
      </c>
      <c r="F8154" s="45" t="n">
        <v>25</v>
      </c>
    </row>
    <row r="8155" customFormat="false" ht="15" hidden="false" customHeight="false" outlineLevel="0" collapsed="false">
      <c r="A8155" s="7" t="s">
        <v>6401</v>
      </c>
      <c r="B8155" s="7" t="s">
        <v>12281</v>
      </c>
      <c r="C8155" s="44" t="n">
        <v>0</v>
      </c>
      <c r="D8155" s="44" t="n">
        <v>1</v>
      </c>
      <c r="E8155" s="38" t="n">
        <f aca="false">IFERROR(C8155/D8155,0)</f>
        <v>0</v>
      </c>
      <c r="F8155" s="45" t="n">
        <v>21</v>
      </c>
    </row>
    <row r="8156" customFormat="false" ht="15" hidden="false" customHeight="false" outlineLevel="0" collapsed="false">
      <c r="A8156" s="7" t="s">
        <v>5346</v>
      </c>
      <c r="B8156" s="7" t="s">
        <v>12281</v>
      </c>
      <c r="C8156" s="44" t="n">
        <v>0</v>
      </c>
      <c r="D8156" s="44" t="n">
        <v>1</v>
      </c>
      <c r="E8156" s="38" t="n">
        <f aca="false">IFERROR(C8156/D8156,0)</f>
        <v>0</v>
      </c>
      <c r="F8156" s="45" t="n">
        <v>9</v>
      </c>
    </row>
    <row r="8157" customFormat="false" ht="15" hidden="false" customHeight="false" outlineLevel="0" collapsed="false">
      <c r="A8157" s="7" t="s">
        <v>2861</v>
      </c>
      <c r="B8157" s="7" t="s">
        <v>12282</v>
      </c>
      <c r="C8157" s="44" t="n">
        <v>0</v>
      </c>
      <c r="D8157" s="44" t="n">
        <v>1</v>
      </c>
      <c r="E8157" s="38" t="n">
        <f aca="false">IFERROR(C8157/D8157,0)</f>
        <v>0</v>
      </c>
      <c r="F8157" s="45" t="n">
        <v>31</v>
      </c>
    </row>
    <row r="8158" customFormat="false" ht="15" hidden="false" customHeight="false" outlineLevel="0" collapsed="false">
      <c r="A8158" s="7" t="s">
        <v>5934</v>
      </c>
      <c r="B8158" s="7" t="s">
        <v>12283</v>
      </c>
      <c r="C8158" s="44" t="n">
        <v>0</v>
      </c>
      <c r="D8158" s="44" t="n">
        <v>1</v>
      </c>
      <c r="E8158" s="38" t="n">
        <f aca="false">IFERROR(C8158/D8158,0)</f>
        <v>0</v>
      </c>
      <c r="F8158" s="45" t="n">
        <v>11</v>
      </c>
    </row>
    <row r="8159" customFormat="false" ht="15" hidden="false" customHeight="false" outlineLevel="0" collapsed="false">
      <c r="A8159" s="7" t="s">
        <v>7917</v>
      </c>
      <c r="B8159" s="7" t="s">
        <v>12285</v>
      </c>
      <c r="C8159" s="44" t="n">
        <v>0</v>
      </c>
      <c r="D8159" s="44" t="n">
        <v>1</v>
      </c>
      <c r="E8159" s="38" t="n">
        <f aca="false">IFERROR(C8159/D8159,0)</f>
        <v>0</v>
      </c>
      <c r="F8159" s="45" t="n">
        <v>9</v>
      </c>
    </row>
    <row r="8160" customFormat="false" ht="15" hidden="false" customHeight="false" outlineLevel="0" collapsed="false">
      <c r="A8160" s="7" t="s">
        <v>5447</v>
      </c>
      <c r="B8160" s="7" t="s">
        <v>12292</v>
      </c>
      <c r="C8160" s="44" t="n">
        <v>0</v>
      </c>
      <c r="D8160" s="44" t="n">
        <v>1</v>
      </c>
      <c r="E8160" s="38" t="n">
        <f aca="false">IFERROR(C8160/D8160,0)</f>
        <v>0</v>
      </c>
      <c r="F8160" s="45" t="n">
        <v>10</v>
      </c>
    </row>
    <row r="8161" customFormat="false" ht="15" hidden="false" customHeight="false" outlineLevel="0" collapsed="false">
      <c r="A8161" s="7" t="s">
        <v>2514</v>
      </c>
      <c r="B8161" s="7" t="s">
        <v>12338</v>
      </c>
      <c r="C8161" s="44" t="n">
        <v>0</v>
      </c>
      <c r="D8161" s="44" t="n">
        <v>1</v>
      </c>
      <c r="E8161" s="38" t="n">
        <f aca="false">IFERROR(C8161/D8161,0)</f>
        <v>0</v>
      </c>
      <c r="F8161" s="45" t="n">
        <v>17</v>
      </c>
    </row>
    <row r="8162" customFormat="false" ht="15" hidden="false" customHeight="false" outlineLevel="0" collapsed="false">
      <c r="A8162" s="7" t="s">
        <v>2463</v>
      </c>
      <c r="B8162" s="7" t="s">
        <v>12282</v>
      </c>
      <c r="C8162" s="44" t="n">
        <v>0</v>
      </c>
      <c r="D8162" s="44" t="n">
        <v>1</v>
      </c>
      <c r="E8162" s="38" t="n">
        <f aca="false">IFERROR(C8162/D8162,0)</f>
        <v>0</v>
      </c>
      <c r="F8162" s="45" t="n">
        <v>11</v>
      </c>
    </row>
    <row r="8163" customFormat="false" ht="15" hidden="false" customHeight="false" outlineLevel="0" collapsed="false">
      <c r="A8163" s="7" t="s">
        <v>2373</v>
      </c>
      <c r="B8163" s="7" t="s">
        <v>12297</v>
      </c>
      <c r="C8163" s="44" t="n">
        <v>0</v>
      </c>
      <c r="D8163" s="44" t="n">
        <v>1</v>
      </c>
      <c r="E8163" s="38" t="n">
        <f aca="false">IFERROR(C8163/D8163,0)</f>
        <v>0</v>
      </c>
      <c r="F8163" s="45" t="n">
        <v>8</v>
      </c>
    </row>
    <row r="8164" customFormat="false" ht="15" hidden="false" customHeight="false" outlineLevel="0" collapsed="false">
      <c r="A8164" s="7" t="s">
        <v>8379</v>
      </c>
      <c r="B8164" s="7" t="s">
        <v>12285</v>
      </c>
      <c r="C8164" s="44" t="n">
        <v>0</v>
      </c>
      <c r="D8164" s="44" t="n">
        <v>1</v>
      </c>
      <c r="E8164" s="38" t="n">
        <f aca="false">IFERROR(C8164/D8164,0)</f>
        <v>0</v>
      </c>
      <c r="F8164" s="45" t="n">
        <v>23</v>
      </c>
    </row>
    <row r="8165" customFormat="false" ht="15" hidden="false" customHeight="false" outlineLevel="0" collapsed="false">
      <c r="A8165" s="7" t="s">
        <v>8375</v>
      </c>
      <c r="B8165" s="7" t="s">
        <v>12280</v>
      </c>
      <c r="C8165" s="44" t="n">
        <v>0</v>
      </c>
      <c r="D8165" s="44" t="n">
        <v>1</v>
      </c>
      <c r="E8165" s="38" t="n">
        <f aca="false">IFERROR(C8165/D8165,0)</f>
        <v>0</v>
      </c>
      <c r="F8165" s="45" t="n">
        <v>14</v>
      </c>
    </row>
    <row r="8166" customFormat="false" ht="15" hidden="false" customHeight="false" outlineLevel="0" collapsed="false">
      <c r="A8166" s="7" t="s">
        <v>9006</v>
      </c>
      <c r="B8166" s="7" t="s">
        <v>12285</v>
      </c>
      <c r="C8166" s="44" t="n">
        <v>0</v>
      </c>
      <c r="D8166" s="44" t="n">
        <v>1</v>
      </c>
      <c r="E8166" s="38" t="n">
        <f aca="false">IFERROR(C8166/D8166,0)</f>
        <v>0</v>
      </c>
      <c r="F8166" s="45" t="n">
        <v>47</v>
      </c>
    </row>
    <row r="8167" customFormat="false" ht="15" hidden="false" customHeight="false" outlineLevel="0" collapsed="false">
      <c r="A8167" s="7" t="s">
        <v>2764</v>
      </c>
      <c r="B8167" s="7" t="s">
        <v>12285</v>
      </c>
      <c r="C8167" s="44" t="n">
        <v>0</v>
      </c>
      <c r="D8167" s="44" t="n">
        <v>1</v>
      </c>
      <c r="E8167" s="38" t="n">
        <f aca="false">IFERROR(C8167/D8167,0)</f>
        <v>0</v>
      </c>
      <c r="F8167" s="45" t="n">
        <v>14</v>
      </c>
    </row>
    <row r="8168" customFormat="false" ht="15" hidden="false" customHeight="false" outlineLevel="0" collapsed="false">
      <c r="A8168" s="7" t="s">
        <v>6905</v>
      </c>
      <c r="B8168" s="7" t="s">
        <v>12280</v>
      </c>
      <c r="C8168" s="44" t="n">
        <v>0</v>
      </c>
      <c r="D8168" s="44" t="n">
        <v>1</v>
      </c>
      <c r="E8168" s="38" t="n">
        <f aca="false">IFERROR(C8168/D8168,0)</f>
        <v>0</v>
      </c>
      <c r="F8168" s="45" t="n">
        <v>16</v>
      </c>
    </row>
    <row r="8169" customFormat="false" ht="15" hidden="false" customHeight="false" outlineLevel="0" collapsed="false">
      <c r="A8169" s="7" t="s">
        <v>2713</v>
      </c>
      <c r="B8169" s="7" t="s">
        <v>12311</v>
      </c>
      <c r="C8169" s="44" t="n">
        <v>0</v>
      </c>
      <c r="D8169" s="44" t="n">
        <v>1</v>
      </c>
      <c r="E8169" s="38" t="n">
        <f aca="false">IFERROR(C8169/D8169,0)</f>
        <v>0</v>
      </c>
      <c r="F8169" s="45" t="n">
        <v>24</v>
      </c>
    </row>
    <row r="8170" customFormat="false" ht="15" hidden="false" customHeight="false" outlineLevel="0" collapsed="false">
      <c r="A8170" s="7" t="s">
        <v>4641</v>
      </c>
      <c r="B8170" s="7" t="s">
        <v>12280</v>
      </c>
      <c r="C8170" s="44" t="n">
        <v>0</v>
      </c>
      <c r="D8170" s="44" t="n">
        <v>1</v>
      </c>
      <c r="E8170" s="38" t="n">
        <f aca="false">IFERROR(C8170/D8170,0)</f>
        <v>0</v>
      </c>
      <c r="F8170" s="45" t="n">
        <v>23</v>
      </c>
    </row>
    <row r="8171" customFormat="false" ht="15" hidden="false" customHeight="false" outlineLevel="0" collapsed="false">
      <c r="A8171" s="7" t="s">
        <v>4639</v>
      </c>
      <c r="B8171" s="7" t="s">
        <v>12285</v>
      </c>
      <c r="C8171" s="44" t="n">
        <v>0</v>
      </c>
      <c r="D8171" s="44" t="n">
        <v>1</v>
      </c>
      <c r="E8171" s="38" t="n">
        <f aca="false">IFERROR(C8171/D8171,0)</f>
        <v>0</v>
      </c>
      <c r="F8171" s="45" t="n">
        <v>27</v>
      </c>
    </row>
    <row r="8172" customFormat="false" ht="15" hidden="false" customHeight="false" outlineLevel="0" collapsed="false">
      <c r="A8172" s="7" t="s">
        <v>5343</v>
      </c>
      <c r="B8172" s="7" t="s">
        <v>12281</v>
      </c>
      <c r="C8172" s="44" t="n">
        <v>0</v>
      </c>
      <c r="D8172" s="44" t="n">
        <v>1</v>
      </c>
      <c r="E8172" s="38" t="n">
        <f aca="false">IFERROR(C8172/D8172,0)</f>
        <v>0</v>
      </c>
      <c r="F8172" s="45" t="n">
        <v>13</v>
      </c>
    </row>
    <row r="8173" customFormat="false" ht="15" hidden="false" customHeight="false" outlineLevel="0" collapsed="false">
      <c r="A8173" s="7" t="s">
        <v>5458</v>
      </c>
      <c r="B8173" s="7" t="s">
        <v>12280</v>
      </c>
      <c r="C8173" s="44" t="n">
        <v>0</v>
      </c>
      <c r="D8173" s="44" t="n">
        <v>1</v>
      </c>
      <c r="E8173" s="38" t="n">
        <f aca="false">IFERROR(C8173/D8173,0)</f>
        <v>0</v>
      </c>
      <c r="F8173" s="45" t="n">
        <v>38</v>
      </c>
    </row>
    <row r="8174" customFormat="false" ht="15" hidden="false" customHeight="false" outlineLevel="0" collapsed="false">
      <c r="A8174" s="7" t="s">
        <v>4091</v>
      </c>
      <c r="B8174" s="7" t="s">
        <v>12281</v>
      </c>
      <c r="C8174" s="44" t="n">
        <v>0</v>
      </c>
      <c r="D8174" s="44" t="n">
        <v>1</v>
      </c>
      <c r="E8174" s="38" t="n">
        <f aca="false">IFERROR(C8174/D8174,0)</f>
        <v>0</v>
      </c>
      <c r="F8174" s="45" t="n">
        <v>25</v>
      </c>
    </row>
    <row r="8175" customFormat="false" ht="15" hidden="false" customHeight="false" outlineLevel="0" collapsed="false">
      <c r="A8175" s="7" t="s">
        <v>7928</v>
      </c>
      <c r="B8175" s="7" t="s">
        <v>12285</v>
      </c>
      <c r="C8175" s="44" t="n">
        <v>0</v>
      </c>
      <c r="D8175" s="44" t="n">
        <v>1</v>
      </c>
      <c r="E8175" s="38" t="n">
        <f aca="false">IFERROR(C8175/D8175,0)</f>
        <v>0</v>
      </c>
      <c r="F8175" s="45" t="n">
        <v>21</v>
      </c>
    </row>
    <row r="8176" customFormat="false" ht="15" hidden="false" customHeight="false" outlineLevel="0" collapsed="false">
      <c r="A8176" s="7" t="s">
        <v>5946</v>
      </c>
      <c r="B8176" s="7" t="s">
        <v>12285</v>
      </c>
      <c r="C8176" s="44" t="n">
        <v>0</v>
      </c>
      <c r="D8176" s="44" t="n">
        <v>1</v>
      </c>
      <c r="E8176" s="38" t="n">
        <f aca="false">IFERROR(C8176/D8176,0)</f>
        <v>0</v>
      </c>
      <c r="F8176" s="45" t="n">
        <v>32</v>
      </c>
    </row>
    <row r="8177" customFormat="false" ht="15" hidden="false" customHeight="false" outlineLevel="0" collapsed="false">
      <c r="A8177" s="7" t="s">
        <v>8316</v>
      </c>
      <c r="B8177" s="7" t="s">
        <v>12280</v>
      </c>
      <c r="C8177" s="44" t="n">
        <v>0</v>
      </c>
      <c r="D8177" s="44" t="n">
        <v>1</v>
      </c>
      <c r="E8177" s="38" t="n">
        <f aca="false">IFERROR(C8177/D8177,0)</f>
        <v>0</v>
      </c>
      <c r="F8177" s="45" t="n">
        <v>16</v>
      </c>
    </row>
    <row r="8178" customFormat="false" ht="15" hidden="false" customHeight="false" outlineLevel="0" collapsed="false">
      <c r="A8178" s="7" t="s">
        <v>6909</v>
      </c>
      <c r="B8178" s="7" t="s">
        <v>12285</v>
      </c>
      <c r="C8178" s="44" t="n">
        <v>0</v>
      </c>
      <c r="D8178" s="44" t="n">
        <v>1</v>
      </c>
      <c r="E8178" s="38" t="n">
        <f aca="false">IFERROR(C8178/D8178,0)</f>
        <v>0</v>
      </c>
      <c r="F8178" s="45" t="n">
        <v>34</v>
      </c>
    </row>
    <row r="8179" customFormat="false" ht="15" hidden="false" customHeight="false" outlineLevel="0" collapsed="false">
      <c r="A8179" s="7" t="s">
        <v>3122</v>
      </c>
      <c r="B8179" s="7" t="s">
        <v>12281</v>
      </c>
      <c r="C8179" s="44" t="n">
        <v>0</v>
      </c>
      <c r="D8179" s="44" t="n">
        <v>1</v>
      </c>
      <c r="E8179" s="38" t="n">
        <f aca="false">IFERROR(C8179/D8179,0)</f>
        <v>0</v>
      </c>
      <c r="F8179" s="45" t="n">
        <v>12</v>
      </c>
    </row>
    <row r="8180" customFormat="false" ht="15" hidden="false" customHeight="false" outlineLevel="0" collapsed="false">
      <c r="A8180" s="7" t="s">
        <v>6795</v>
      </c>
      <c r="B8180" s="7" t="s">
        <v>12282</v>
      </c>
      <c r="C8180" s="44" t="n">
        <v>0</v>
      </c>
      <c r="D8180" s="44" t="n">
        <v>1</v>
      </c>
      <c r="E8180" s="38" t="n">
        <f aca="false">IFERROR(C8180/D8180,0)</f>
        <v>0</v>
      </c>
      <c r="F8180" s="45" t="n">
        <v>30</v>
      </c>
    </row>
    <row r="8181" customFormat="false" ht="15" hidden="false" customHeight="false" outlineLevel="0" collapsed="false">
      <c r="A8181" s="7" t="s">
        <v>6313</v>
      </c>
      <c r="B8181" s="7" t="s">
        <v>12297</v>
      </c>
      <c r="C8181" s="44" t="n">
        <v>0</v>
      </c>
      <c r="D8181" s="44" t="n">
        <v>1</v>
      </c>
      <c r="E8181" s="38" t="n">
        <f aca="false">IFERROR(C8181/D8181,0)</f>
        <v>0</v>
      </c>
      <c r="F8181" s="45" t="n">
        <v>46</v>
      </c>
    </row>
    <row r="8182" customFormat="false" ht="15" hidden="false" customHeight="false" outlineLevel="0" collapsed="false">
      <c r="A8182" s="7" t="s">
        <v>7930</v>
      </c>
      <c r="B8182" s="7" t="s">
        <v>12285</v>
      </c>
      <c r="C8182" s="44" t="n">
        <v>0</v>
      </c>
      <c r="D8182" s="44" t="n">
        <v>1</v>
      </c>
      <c r="E8182" s="38" t="n">
        <f aca="false">IFERROR(C8182/D8182,0)</f>
        <v>0</v>
      </c>
      <c r="F8182" s="45" t="n">
        <v>23</v>
      </c>
    </row>
    <row r="8183" customFormat="false" ht="15" hidden="false" customHeight="false" outlineLevel="0" collapsed="false">
      <c r="A8183" s="7" t="s">
        <v>4444</v>
      </c>
      <c r="B8183" s="7" t="s">
        <v>12285</v>
      </c>
      <c r="C8183" s="44" t="n">
        <v>0</v>
      </c>
      <c r="D8183" s="44" t="n">
        <v>1</v>
      </c>
      <c r="E8183" s="38" t="n">
        <f aca="false">IFERROR(C8183/D8183,0)</f>
        <v>0</v>
      </c>
      <c r="F8183" s="45" t="n">
        <v>18</v>
      </c>
    </row>
    <row r="8184" customFormat="false" ht="15" hidden="false" customHeight="false" outlineLevel="0" collapsed="false">
      <c r="A8184" s="7" t="s">
        <v>3228</v>
      </c>
      <c r="B8184" s="7" t="s">
        <v>12297</v>
      </c>
      <c r="C8184" s="44" t="n">
        <v>0</v>
      </c>
      <c r="D8184" s="44" t="n">
        <v>1</v>
      </c>
      <c r="E8184" s="38" t="n">
        <f aca="false">IFERROR(C8184/D8184,0)</f>
        <v>0</v>
      </c>
      <c r="F8184" s="45" t="n">
        <v>68</v>
      </c>
    </row>
    <row r="8185" customFormat="false" ht="15" hidden="false" customHeight="false" outlineLevel="0" collapsed="false">
      <c r="A8185" s="7" t="s">
        <v>6786</v>
      </c>
      <c r="B8185" s="7" t="s">
        <v>12285</v>
      </c>
      <c r="C8185" s="44" t="n">
        <v>0</v>
      </c>
      <c r="D8185" s="44" t="n">
        <v>1</v>
      </c>
      <c r="E8185" s="38" t="n">
        <f aca="false">IFERROR(C8185/D8185,0)</f>
        <v>0</v>
      </c>
      <c r="F8185" s="45" t="n">
        <v>6</v>
      </c>
    </row>
    <row r="8186" customFormat="false" ht="15" hidden="false" customHeight="false" outlineLevel="0" collapsed="false">
      <c r="A8186" s="7" t="s">
        <v>3003</v>
      </c>
      <c r="B8186" s="7" t="s">
        <v>12281</v>
      </c>
      <c r="C8186" s="44" t="n">
        <v>0</v>
      </c>
      <c r="D8186" s="44" t="n">
        <v>1</v>
      </c>
      <c r="E8186" s="38" t="n">
        <f aca="false">IFERROR(C8186/D8186,0)</f>
        <v>0</v>
      </c>
      <c r="F8186" s="45" t="n">
        <v>26</v>
      </c>
    </row>
    <row r="8187" customFormat="false" ht="15" hidden="false" customHeight="false" outlineLevel="0" collapsed="false">
      <c r="A8187" s="7" t="s">
        <v>3149</v>
      </c>
      <c r="B8187" s="7" t="s">
        <v>12297</v>
      </c>
      <c r="C8187" s="44" t="n">
        <v>0</v>
      </c>
      <c r="D8187" s="44" t="n">
        <v>1</v>
      </c>
      <c r="E8187" s="38" t="n">
        <f aca="false">IFERROR(C8187/D8187,0)</f>
        <v>0</v>
      </c>
      <c r="F8187" s="45" t="n">
        <v>59</v>
      </c>
    </row>
    <row r="8188" customFormat="false" ht="15" hidden="false" customHeight="false" outlineLevel="0" collapsed="false">
      <c r="A8188" s="7" t="s">
        <v>7938</v>
      </c>
      <c r="B8188" s="7" t="s">
        <v>12285</v>
      </c>
      <c r="C8188" s="44" t="n">
        <v>0</v>
      </c>
      <c r="D8188" s="44" t="n">
        <v>1</v>
      </c>
      <c r="E8188" s="38" t="n">
        <f aca="false">IFERROR(C8188/D8188,0)</f>
        <v>0</v>
      </c>
      <c r="F8188" s="45" t="n">
        <v>21</v>
      </c>
    </row>
    <row r="8189" customFormat="false" ht="15" hidden="false" customHeight="false" outlineLevel="0" collapsed="false">
      <c r="A8189" s="7" t="s">
        <v>7401</v>
      </c>
      <c r="B8189" s="7" t="s">
        <v>12285</v>
      </c>
      <c r="C8189" s="44" t="n">
        <v>0</v>
      </c>
      <c r="D8189" s="44" t="n">
        <v>1</v>
      </c>
      <c r="E8189" s="38" t="n">
        <f aca="false">IFERROR(C8189/D8189,0)</f>
        <v>0</v>
      </c>
      <c r="F8189" s="45" t="n">
        <v>21</v>
      </c>
    </row>
    <row r="8190" customFormat="false" ht="15" hidden="false" customHeight="false" outlineLevel="0" collapsed="false">
      <c r="A8190" s="7" t="s">
        <v>2661</v>
      </c>
      <c r="B8190" s="7" t="s">
        <v>12317</v>
      </c>
      <c r="C8190" s="44" t="n">
        <v>0</v>
      </c>
      <c r="D8190" s="44" t="n">
        <v>1</v>
      </c>
      <c r="E8190" s="38" t="n">
        <f aca="false">IFERROR(C8190/D8190,0)</f>
        <v>0</v>
      </c>
      <c r="F8190" s="45" t="n">
        <v>36</v>
      </c>
    </row>
    <row r="8191" customFormat="false" ht="15" hidden="false" customHeight="false" outlineLevel="0" collapsed="false">
      <c r="A8191" s="7" t="s">
        <v>5468</v>
      </c>
      <c r="B8191" s="7" t="s">
        <v>12358</v>
      </c>
      <c r="C8191" s="44" t="n">
        <v>0</v>
      </c>
      <c r="D8191" s="44" t="n">
        <v>1</v>
      </c>
      <c r="E8191" s="38" t="n">
        <f aca="false">IFERROR(C8191/D8191,0)</f>
        <v>0</v>
      </c>
      <c r="F8191" s="45" t="n">
        <v>40</v>
      </c>
    </row>
    <row r="8192" customFormat="false" ht="15" hidden="false" customHeight="false" outlineLevel="0" collapsed="false">
      <c r="A8192" s="7" t="s">
        <v>6919</v>
      </c>
      <c r="B8192" s="7" t="s">
        <v>12285</v>
      </c>
      <c r="C8192" s="44" t="n">
        <v>0</v>
      </c>
      <c r="D8192" s="44" t="n">
        <v>1</v>
      </c>
      <c r="E8192" s="38" t="n">
        <f aca="false">IFERROR(C8192/D8192,0)</f>
        <v>0</v>
      </c>
      <c r="F8192" s="45" t="n">
        <v>12</v>
      </c>
    </row>
    <row r="8193" customFormat="false" ht="15" hidden="false" customHeight="false" outlineLevel="0" collapsed="false">
      <c r="A8193" s="7" t="s">
        <v>9014</v>
      </c>
      <c r="B8193" s="7" t="s">
        <v>12285</v>
      </c>
      <c r="C8193" s="44" t="n">
        <v>0</v>
      </c>
      <c r="D8193" s="44" t="n">
        <v>1</v>
      </c>
      <c r="E8193" s="38" t="n">
        <f aca="false">IFERROR(C8193/D8193,0)</f>
        <v>0</v>
      </c>
      <c r="F8193" s="45" t="n">
        <v>24</v>
      </c>
    </row>
    <row r="8194" customFormat="false" ht="15" hidden="false" customHeight="false" outlineLevel="0" collapsed="false">
      <c r="A8194" s="7" t="s">
        <v>4990</v>
      </c>
      <c r="B8194" s="7" t="s">
        <v>12280</v>
      </c>
      <c r="C8194" s="44" t="n">
        <v>0</v>
      </c>
      <c r="D8194" s="44" t="n">
        <v>1</v>
      </c>
      <c r="E8194" s="38" t="n">
        <f aca="false">IFERROR(C8194/D8194,0)</f>
        <v>0</v>
      </c>
      <c r="F8194" s="45" t="n">
        <v>28</v>
      </c>
    </row>
    <row r="8195" customFormat="false" ht="15" hidden="false" customHeight="false" outlineLevel="0" collapsed="false">
      <c r="A8195" s="7" t="s">
        <v>5470</v>
      </c>
      <c r="B8195" s="7" t="s">
        <v>12285</v>
      </c>
      <c r="C8195" s="44" t="n">
        <v>0</v>
      </c>
      <c r="D8195" s="44" t="n">
        <v>1</v>
      </c>
      <c r="E8195" s="38" t="n">
        <f aca="false">IFERROR(C8195/D8195,0)</f>
        <v>0</v>
      </c>
      <c r="F8195" s="45" t="n">
        <v>27</v>
      </c>
    </row>
    <row r="8196" customFormat="false" ht="15" hidden="false" customHeight="false" outlineLevel="0" collapsed="false">
      <c r="A8196" s="7" t="s">
        <v>9016</v>
      </c>
      <c r="B8196" s="7" t="s">
        <v>12285</v>
      </c>
      <c r="C8196" s="44" t="n">
        <v>0</v>
      </c>
      <c r="D8196" s="44" t="n">
        <v>1</v>
      </c>
      <c r="E8196" s="38" t="n">
        <f aca="false">IFERROR(C8196/D8196,0)</f>
        <v>0</v>
      </c>
      <c r="F8196" s="45" t="n">
        <v>30</v>
      </c>
    </row>
    <row r="8197" customFormat="false" ht="15" hidden="false" customHeight="false" outlineLevel="0" collapsed="false">
      <c r="A8197" s="7" t="s">
        <v>6921</v>
      </c>
      <c r="B8197" s="7" t="s">
        <v>12285</v>
      </c>
      <c r="C8197" s="44" t="n">
        <v>0</v>
      </c>
      <c r="D8197" s="44" t="n">
        <v>1</v>
      </c>
      <c r="E8197" s="38" t="n">
        <f aca="false">IFERROR(C8197/D8197,0)</f>
        <v>0</v>
      </c>
      <c r="F8197" s="45" t="n">
        <v>30</v>
      </c>
    </row>
    <row r="8198" customFormat="false" ht="15" hidden="false" customHeight="false" outlineLevel="0" collapsed="false">
      <c r="A8198" s="7" t="s">
        <v>9018</v>
      </c>
      <c r="B8198" s="7" t="s">
        <v>12285</v>
      </c>
      <c r="C8198" s="44" t="n">
        <v>0</v>
      </c>
      <c r="D8198" s="44" t="n">
        <v>1</v>
      </c>
      <c r="E8198" s="38" t="n">
        <f aca="false">IFERROR(C8198/D8198,0)</f>
        <v>0</v>
      </c>
      <c r="F8198" s="45" t="n">
        <v>18</v>
      </c>
    </row>
    <row r="8199" customFormat="false" ht="15" hidden="false" customHeight="false" outlineLevel="0" collapsed="false">
      <c r="A8199" s="7" t="s">
        <v>5339</v>
      </c>
      <c r="B8199" s="7" t="s">
        <v>12303</v>
      </c>
      <c r="C8199" s="44" t="n">
        <v>0</v>
      </c>
      <c r="D8199" s="44" t="n">
        <v>1</v>
      </c>
      <c r="E8199" s="38" t="n">
        <f aca="false">IFERROR(C8199/D8199,0)</f>
        <v>0</v>
      </c>
      <c r="F8199" s="45" t="n">
        <v>35</v>
      </c>
    </row>
    <row r="8200" customFormat="false" ht="15" hidden="false" customHeight="false" outlineLevel="0" collapsed="false">
      <c r="A8200" s="7" t="s">
        <v>6425</v>
      </c>
      <c r="B8200" s="7" t="s">
        <v>12285</v>
      </c>
      <c r="C8200" s="44" t="n">
        <v>0</v>
      </c>
      <c r="D8200" s="44" t="n">
        <v>1</v>
      </c>
      <c r="E8200" s="38" t="n">
        <f aca="false">IFERROR(C8200/D8200,0)</f>
        <v>0</v>
      </c>
      <c r="F8200" s="45" t="n">
        <v>25</v>
      </c>
    </row>
    <row r="8201" customFormat="false" ht="15" hidden="false" customHeight="false" outlineLevel="0" collapsed="false">
      <c r="A8201" s="7" t="s">
        <v>7950</v>
      </c>
      <c r="B8201" s="7" t="s">
        <v>12339</v>
      </c>
      <c r="C8201" s="44" t="n">
        <v>0</v>
      </c>
      <c r="D8201" s="44" t="n">
        <v>1</v>
      </c>
      <c r="E8201" s="38" t="n">
        <f aca="false">IFERROR(C8201/D8201,0)</f>
        <v>0</v>
      </c>
      <c r="F8201" s="45" t="n">
        <v>39</v>
      </c>
    </row>
    <row r="8202" customFormat="false" ht="15" hidden="false" customHeight="false" outlineLevel="0" collapsed="false">
      <c r="A8202" s="7" t="s">
        <v>3446</v>
      </c>
      <c r="B8202" s="7" t="s">
        <v>12285</v>
      </c>
      <c r="C8202" s="44" t="n">
        <v>0</v>
      </c>
      <c r="D8202" s="44" t="n">
        <v>1</v>
      </c>
      <c r="E8202" s="38" t="n">
        <f aca="false">IFERROR(C8202/D8202,0)</f>
        <v>0</v>
      </c>
      <c r="F8202" s="45" t="n">
        <v>23</v>
      </c>
    </row>
    <row r="8203" customFormat="false" ht="15" hidden="false" customHeight="false" outlineLevel="0" collapsed="false">
      <c r="A8203" s="7" t="s">
        <v>3827</v>
      </c>
      <c r="B8203" s="7" t="s">
        <v>12293</v>
      </c>
      <c r="C8203" s="44" t="n">
        <v>0</v>
      </c>
      <c r="D8203" s="44" t="n">
        <v>1</v>
      </c>
      <c r="E8203" s="38" t="n">
        <f aca="false">IFERROR(C8203/D8203,0)</f>
        <v>0</v>
      </c>
      <c r="F8203" s="45" t="n">
        <v>35</v>
      </c>
    </row>
    <row r="8204" customFormat="false" ht="15" hidden="false" customHeight="false" outlineLevel="0" collapsed="false">
      <c r="A8204" s="7" t="s">
        <v>2365</v>
      </c>
      <c r="B8204" s="7" t="s">
        <v>12308</v>
      </c>
      <c r="C8204" s="44" t="n">
        <v>0</v>
      </c>
      <c r="D8204" s="44" t="n">
        <v>1</v>
      </c>
      <c r="E8204" s="38" t="n">
        <f aca="false">IFERROR(C8204/D8204,0)</f>
        <v>0</v>
      </c>
      <c r="F8204" s="45" t="n">
        <v>21</v>
      </c>
    </row>
    <row r="8205" customFormat="false" ht="15" hidden="false" customHeight="false" outlineLevel="0" collapsed="false">
      <c r="A8205" s="7" t="s">
        <v>9020</v>
      </c>
      <c r="B8205" s="7" t="s">
        <v>12280</v>
      </c>
      <c r="C8205" s="44" t="n">
        <v>0</v>
      </c>
      <c r="D8205" s="44" t="n">
        <v>1</v>
      </c>
      <c r="E8205" s="38" t="n">
        <f aca="false">IFERROR(C8205/D8205,0)</f>
        <v>0</v>
      </c>
      <c r="F8205" s="45" t="n">
        <v>18</v>
      </c>
    </row>
    <row r="8206" customFormat="false" ht="15" hidden="false" customHeight="false" outlineLevel="0" collapsed="false">
      <c r="A8206" s="7" t="s">
        <v>8531</v>
      </c>
      <c r="B8206" s="7" t="s">
        <v>12285</v>
      </c>
      <c r="C8206" s="44" t="n">
        <v>0</v>
      </c>
      <c r="D8206" s="44" t="n">
        <v>1</v>
      </c>
      <c r="E8206" s="38" t="n">
        <f aca="false">IFERROR(C8206/D8206,0)</f>
        <v>0</v>
      </c>
      <c r="F8206" s="45" t="n">
        <v>39</v>
      </c>
    </row>
    <row r="8207" customFormat="false" ht="15" hidden="false" customHeight="false" outlineLevel="0" collapsed="false">
      <c r="A8207" s="7" t="s">
        <v>7796</v>
      </c>
      <c r="B8207" s="7" t="s">
        <v>12285</v>
      </c>
      <c r="C8207" s="44" t="n">
        <v>0</v>
      </c>
      <c r="D8207" s="44" t="n">
        <v>1</v>
      </c>
      <c r="E8207" s="38" t="n">
        <f aca="false">IFERROR(C8207/D8207,0)</f>
        <v>0</v>
      </c>
      <c r="F8207" s="45" t="n">
        <v>37</v>
      </c>
    </row>
    <row r="8208" customFormat="false" ht="15" hidden="false" customHeight="false" outlineLevel="0" collapsed="false">
      <c r="A8208" s="7" t="s">
        <v>6433</v>
      </c>
      <c r="B8208" s="7" t="s">
        <v>12285</v>
      </c>
      <c r="C8208" s="44" t="n">
        <v>0</v>
      </c>
      <c r="D8208" s="44" t="n">
        <v>1</v>
      </c>
      <c r="E8208" s="38" t="n">
        <f aca="false">IFERROR(C8208/D8208,0)</f>
        <v>0</v>
      </c>
      <c r="F8208" s="45" t="n">
        <v>28</v>
      </c>
    </row>
    <row r="8209" customFormat="false" ht="15" hidden="false" customHeight="false" outlineLevel="0" collapsed="false">
      <c r="A8209" s="7" t="s">
        <v>6434</v>
      </c>
      <c r="B8209" s="7" t="s">
        <v>12285</v>
      </c>
      <c r="C8209" s="44" t="n">
        <v>0</v>
      </c>
      <c r="D8209" s="44" t="n">
        <v>1</v>
      </c>
      <c r="E8209" s="38" t="n">
        <f aca="false">IFERROR(C8209/D8209,0)</f>
        <v>0</v>
      </c>
      <c r="F8209" s="45" t="n">
        <v>28</v>
      </c>
    </row>
    <row r="8210" customFormat="false" ht="15" hidden="false" customHeight="false" outlineLevel="0" collapsed="false">
      <c r="A8210" s="7" t="s">
        <v>6436</v>
      </c>
      <c r="B8210" s="7" t="s">
        <v>12285</v>
      </c>
      <c r="C8210" s="44" t="n">
        <v>0</v>
      </c>
      <c r="D8210" s="44" t="n">
        <v>1</v>
      </c>
      <c r="E8210" s="38" t="n">
        <f aca="false">IFERROR(C8210/D8210,0)</f>
        <v>0</v>
      </c>
      <c r="F8210" s="45" t="n">
        <v>22</v>
      </c>
    </row>
    <row r="8211" customFormat="false" ht="15" hidden="false" customHeight="false" outlineLevel="0" collapsed="false">
      <c r="A8211" s="7" t="s">
        <v>6437</v>
      </c>
      <c r="B8211" s="7" t="s">
        <v>12285</v>
      </c>
      <c r="C8211" s="44" t="n">
        <v>0</v>
      </c>
      <c r="D8211" s="44" t="n">
        <v>1</v>
      </c>
      <c r="E8211" s="38" t="n">
        <f aca="false">IFERROR(C8211/D8211,0)</f>
        <v>0</v>
      </c>
      <c r="F8211" s="45" t="n">
        <v>23</v>
      </c>
    </row>
    <row r="8212" customFormat="false" ht="15" hidden="false" customHeight="false" outlineLevel="0" collapsed="false">
      <c r="A8212" s="7" t="s">
        <v>4492</v>
      </c>
      <c r="B8212" s="7" t="s">
        <v>12285</v>
      </c>
      <c r="C8212" s="44" t="n">
        <v>0</v>
      </c>
      <c r="D8212" s="44" t="n">
        <v>1</v>
      </c>
      <c r="E8212" s="38" t="n">
        <f aca="false">IFERROR(C8212/D8212,0)</f>
        <v>0</v>
      </c>
      <c r="F8212" s="45" t="n">
        <v>19</v>
      </c>
    </row>
    <row r="8213" customFormat="false" ht="15" hidden="false" customHeight="false" outlineLevel="0" collapsed="false">
      <c r="A8213" s="7" t="s">
        <v>7266</v>
      </c>
      <c r="B8213" s="7" t="s">
        <v>12285</v>
      </c>
      <c r="C8213" s="44" t="n">
        <v>0</v>
      </c>
      <c r="D8213" s="44" t="n">
        <v>1</v>
      </c>
      <c r="E8213" s="38" t="n">
        <f aca="false">IFERROR(C8213/D8213,0)</f>
        <v>0</v>
      </c>
      <c r="F8213" s="45" t="n">
        <v>20</v>
      </c>
    </row>
    <row r="8214" customFormat="false" ht="15" hidden="false" customHeight="false" outlineLevel="0" collapsed="false">
      <c r="A8214" s="7" t="s">
        <v>5964</v>
      </c>
      <c r="B8214" s="7" t="s">
        <v>12285</v>
      </c>
      <c r="C8214" s="44" t="n">
        <v>0</v>
      </c>
      <c r="D8214" s="44" t="n">
        <v>1</v>
      </c>
      <c r="E8214" s="38" t="n">
        <f aca="false">IFERROR(C8214/D8214,0)</f>
        <v>0</v>
      </c>
      <c r="F8214" s="45" t="n">
        <v>17</v>
      </c>
    </row>
    <row r="8215" customFormat="false" ht="15" hidden="false" customHeight="false" outlineLevel="0" collapsed="false">
      <c r="A8215" s="7" t="s">
        <v>3209</v>
      </c>
      <c r="B8215" s="7" t="s">
        <v>12280</v>
      </c>
      <c r="C8215" s="44" t="n">
        <v>0</v>
      </c>
      <c r="D8215" s="44" t="n">
        <v>1</v>
      </c>
      <c r="E8215" s="38" t="n">
        <f aca="false">IFERROR(C8215/D8215,0)</f>
        <v>0</v>
      </c>
      <c r="F8215" s="45" t="n">
        <v>6</v>
      </c>
    </row>
    <row r="8216" customFormat="false" ht="15" hidden="false" customHeight="false" outlineLevel="0" collapsed="false">
      <c r="A8216" s="7" t="s">
        <v>5486</v>
      </c>
      <c r="B8216" s="7" t="s">
        <v>12285</v>
      </c>
      <c r="C8216" s="44" t="n">
        <v>0</v>
      </c>
      <c r="D8216" s="44" t="n">
        <v>1</v>
      </c>
      <c r="E8216" s="38" t="n">
        <f aca="false">IFERROR(C8216/D8216,0)</f>
        <v>0</v>
      </c>
      <c r="F8216" s="45" t="n">
        <v>16</v>
      </c>
    </row>
    <row r="8217" customFormat="false" ht="15" hidden="false" customHeight="false" outlineLevel="0" collapsed="false">
      <c r="A8217" s="7" t="s">
        <v>2461</v>
      </c>
      <c r="B8217" s="7" t="s">
        <v>12281</v>
      </c>
      <c r="C8217" s="44" t="n">
        <v>0</v>
      </c>
      <c r="D8217" s="44" t="n">
        <v>1</v>
      </c>
      <c r="E8217" s="38" t="n">
        <f aca="false">IFERROR(C8217/D8217,0)</f>
        <v>0</v>
      </c>
      <c r="F8217" s="45" t="n">
        <v>10</v>
      </c>
    </row>
    <row r="8218" customFormat="false" ht="15" hidden="false" customHeight="false" outlineLevel="0" collapsed="false">
      <c r="A8218" s="7" t="s">
        <v>4656</v>
      </c>
      <c r="B8218" s="7" t="s">
        <v>12285</v>
      </c>
      <c r="C8218" s="44" t="n">
        <v>0</v>
      </c>
      <c r="D8218" s="44" t="n">
        <v>1</v>
      </c>
      <c r="E8218" s="38" t="n">
        <f aca="false">IFERROR(C8218/D8218,0)</f>
        <v>0</v>
      </c>
      <c r="F8218" s="45" t="n">
        <v>53</v>
      </c>
    </row>
    <row r="8219" customFormat="false" ht="15" hidden="false" customHeight="false" outlineLevel="0" collapsed="false">
      <c r="A8219" s="7" t="s">
        <v>2448</v>
      </c>
      <c r="B8219" s="7" t="s">
        <v>12283</v>
      </c>
      <c r="C8219" s="44" t="n">
        <v>0</v>
      </c>
      <c r="D8219" s="44" t="n">
        <v>1</v>
      </c>
      <c r="E8219" s="38" t="n">
        <f aca="false">IFERROR(C8219/D8219,0)</f>
        <v>0</v>
      </c>
      <c r="F8219" s="45" t="n">
        <v>15</v>
      </c>
    </row>
    <row r="8220" customFormat="false" ht="15" hidden="false" customHeight="false" outlineLevel="0" collapsed="false">
      <c r="A8220" s="7" t="s">
        <v>6788</v>
      </c>
      <c r="B8220" s="7" t="s">
        <v>12280</v>
      </c>
      <c r="C8220" s="44" t="n">
        <v>0</v>
      </c>
      <c r="D8220" s="44" t="n">
        <v>1</v>
      </c>
      <c r="E8220" s="38" t="n">
        <f aca="false">IFERROR(C8220/D8220,0)</f>
        <v>0</v>
      </c>
      <c r="F8220" s="45" t="n">
        <v>14</v>
      </c>
    </row>
    <row r="8221" customFormat="false" ht="15" hidden="false" customHeight="false" outlineLevel="0" collapsed="false">
      <c r="A8221" s="7" t="s">
        <v>3766</v>
      </c>
      <c r="B8221" s="7" t="s">
        <v>12294</v>
      </c>
      <c r="C8221" s="44" t="n">
        <v>0</v>
      </c>
      <c r="D8221" s="44" t="n">
        <v>1</v>
      </c>
      <c r="E8221" s="38" t="n">
        <f aca="false">IFERROR(C8221/D8221,0)</f>
        <v>0</v>
      </c>
      <c r="F8221" s="45" t="n">
        <v>30</v>
      </c>
    </row>
    <row r="8222" customFormat="false" ht="15" hidden="false" customHeight="false" outlineLevel="0" collapsed="false">
      <c r="A8222" s="7" t="s">
        <v>2362</v>
      </c>
      <c r="B8222" s="7" t="s">
        <v>12296</v>
      </c>
      <c r="C8222" s="44" t="n">
        <v>0</v>
      </c>
      <c r="D8222" s="44" t="n">
        <v>1</v>
      </c>
      <c r="E8222" s="38" t="n">
        <f aca="false">IFERROR(C8222/D8222,0)</f>
        <v>0</v>
      </c>
      <c r="F8222" s="45" t="n">
        <v>30</v>
      </c>
    </row>
    <row r="8223" customFormat="false" ht="15" hidden="false" customHeight="false" outlineLevel="0" collapsed="false">
      <c r="A8223" s="7" t="s">
        <v>8897</v>
      </c>
      <c r="B8223" s="7" t="s">
        <v>12313</v>
      </c>
      <c r="C8223" s="44" t="n">
        <v>0</v>
      </c>
      <c r="D8223" s="44" t="n">
        <v>1</v>
      </c>
      <c r="E8223" s="38" t="n">
        <f aca="false">IFERROR(C8223/D8223,0)</f>
        <v>0</v>
      </c>
      <c r="F8223" s="45" t="n">
        <v>12</v>
      </c>
    </row>
    <row r="8224" customFormat="false" ht="15" hidden="false" customHeight="false" outlineLevel="0" collapsed="false">
      <c r="A8224" s="7" t="s">
        <v>7789</v>
      </c>
      <c r="B8224" s="7" t="s">
        <v>12284</v>
      </c>
      <c r="C8224" s="44" t="n">
        <v>0</v>
      </c>
      <c r="D8224" s="44" t="n">
        <v>1</v>
      </c>
      <c r="E8224" s="38" t="n">
        <f aca="false">IFERROR(C8224/D8224,0)</f>
        <v>0</v>
      </c>
      <c r="F8224" s="45" t="n">
        <v>29</v>
      </c>
    </row>
    <row r="8225" customFormat="false" ht="15" hidden="false" customHeight="false" outlineLevel="0" collapsed="false">
      <c r="A8225" s="7" t="s">
        <v>4116</v>
      </c>
      <c r="B8225" s="7" t="s">
        <v>12280</v>
      </c>
      <c r="C8225" s="44" t="n">
        <v>0</v>
      </c>
      <c r="D8225" s="44" t="n">
        <v>1</v>
      </c>
      <c r="E8225" s="38" t="n">
        <f aca="false">IFERROR(C8225/D8225,0)</f>
        <v>0</v>
      </c>
      <c r="F8225" s="45" t="n">
        <v>22</v>
      </c>
    </row>
    <row r="8226" customFormat="false" ht="15" hidden="false" customHeight="false" outlineLevel="0" collapsed="false">
      <c r="A8226" s="7" t="s">
        <v>5967</v>
      </c>
      <c r="B8226" s="7" t="s">
        <v>12285</v>
      </c>
      <c r="C8226" s="44" t="n">
        <v>0</v>
      </c>
      <c r="D8226" s="44" t="n">
        <v>1</v>
      </c>
      <c r="E8226" s="38" t="n">
        <f aca="false">IFERROR(C8226/D8226,0)</f>
        <v>0</v>
      </c>
      <c r="F8226" s="45" t="n">
        <v>30</v>
      </c>
    </row>
    <row r="8227" customFormat="false" ht="15" hidden="false" customHeight="false" outlineLevel="0" collapsed="false">
      <c r="A8227" s="7" t="s">
        <v>8896</v>
      </c>
      <c r="B8227" s="7" t="s">
        <v>12313</v>
      </c>
      <c r="C8227" s="44" t="n">
        <v>0</v>
      </c>
      <c r="D8227" s="44" t="n">
        <v>1</v>
      </c>
      <c r="E8227" s="38" t="n">
        <f aca="false">IFERROR(C8227/D8227,0)</f>
        <v>0</v>
      </c>
      <c r="F8227" s="45" t="n">
        <v>28</v>
      </c>
    </row>
    <row r="8228" customFormat="false" ht="15" hidden="false" customHeight="false" outlineLevel="0" collapsed="false">
      <c r="A8228" s="7" t="s">
        <v>3297</v>
      </c>
      <c r="B8228" s="7" t="s">
        <v>12294</v>
      </c>
      <c r="C8228" s="44" t="n">
        <v>0</v>
      </c>
      <c r="D8228" s="44" t="n">
        <v>1</v>
      </c>
      <c r="E8228" s="38" t="n">
        <f aca="false">IFERROR(C8228/D8228,0)</f>
        <v>0</v>
      </c>
      <c r="F8228" s="45" t="n">
        <v>26</v>
      </c>
    </row>
    <row r="8229" customFormat="false" ht="15" hidden="false" customHeight="false" outlineLevel="0" collapsed="false">
      <c r="A8229" s="7" t="s">
        <v>5491</v>
      </c>
      <c r="B8229" s="7" t="s">
        <v>12330</v>
      </c>
      <c r="C8229" s="44" t="n">
        <v>0</v>
      </c>
      <c r="D8229" s="44" t="n">
        <v>1</v>
      </c>
      <c r="E8229" s="38" t="n">
        <f aca="false">IFERROR(C8229/D8229,0)</f>
        <v>0</v>
      </c>
      <c r="F8229" s="45" t="n">
        <v>42</v>
      </c>
    </row>
    <row r="8230" customFormat="false" ht="15" hidden="false" customHeight="false" outlineLevel="0" collapsed="false">
      <c r="A8230" s="7" t="s">
        <v>5969</v>
      </c>
      <c r="B8230" s="7" t="s">
        <v>12285</v>
      </c>
      <c r="C8230" s="44" t="n">
        <v>0</v>
      </c>
      <c r="D8230" s="44" t="n">
        <v>1</v>
      </c>
      <c r="E8230" s="38" t="n">
        <f aca="false">IFERROR(C8230/D8230,0)</f>
        <v>0</v>
      </c>
      <c r="F8230" s="45" t="n">
        <v>34</v>
      </c>
    </row>
    <row r="8231" customFormat="false" ht="15" hidden="false" customHeight="false" outlineLevel="0" collapsed="false">
      <c r="A8231" s="7" t="s">
        <v>7971</v>
      </c>
      <c r="B8231" s="7" t="s">
        <v>12280</v>
      </c>
      <c r="C8231" s="44" t="n">
        <v>0</v>
      </c>
      <c r="D8231" s="44" t="n">
        <v>1</v>
      </c>
      <c r="E8231" s="38" t="n">
        <f aca="false">IFERROR(C8231/D8231,0)</f>
        <v>0</v>
      </c>
      <c r="F8231" s="45" t="n">
        <v>24</v>
      </c>
    </row>
    <row r="8232" customFormat="false" ht="15" hidden="false" customHeight="false" outlineLevel="0" collapsed="false">
      <c r="A8232" s="7" t="s">
        <v>8895</v>
      </c>
      <c r="B8232" s="7" t="s">
        <v>12287</v>
      </c>
      <c r="C8232" s="44" t="n">
        <v>0</v>
      </c>
      <c r="D8232" s="44" t="n">
        <v>1</v>
      </c>
      <c r="E8232" s="38" t="n">
        <f aca="false">IFERROR(C8232/D8232,0)</f>
        <v>0</v>
      </c>
      <c r="F8232" s="45" t="n">
        <v>22</v>
      </c>
    </row>
    <row r="8233" customFormat="false" ht="15" hidden="false" customHeight="false" outlineLevel="0" collapsed="false">
      <c r="A8233" s="7" t="s">
        <v>6932</v>
      </c>
      <c r="B8233" s="7" t="s">
        <v>12280</v>
      </c>
      <c r="C8233" s="44" t="n">
        <v>0</v>
      </c>
      <c r="D8233" s="44" t="n">
        <v>1</v>
      </c>
      <c r="E8233" s="38" t="n">
        <f aca="false">IFERROR(C8233/D8233,0)</f>
        <v>0</v>
      </c>
      <c r="F8233" s="45" t="n">
        <v>26</v>
      </c>
    </row>
    <row r="8234" customFormat="false" ht="15" hidden="false" customHeight="false" outlineLevel="0" collapsed="false">
      <c r="A8234" s="7" t="s">
        <v>2514</v>
      </c>
      <c r="B8234" s="7" t="s">
        <v>12295</v>
      </c>
      <c r="C8234" s="44" t="n">
        <v>0</v>
      </c>
      <c r="D8234" s="44" t="n">
        <v>1</v>
      </c>
      <c r="E8234" s="38" t="n">
        <f aca="false">IFERROR(C8234/D8234,0)</f>
        <v>0</v>
      </c>
      <c r="F8234" s="45" t="n">
        <v>20</v>
      </c>
    </row>
    <row r="8235" customFormat="false" ht="15" hidden="false" customHeight="false" outlineLevel="0" collapsed="false">
      <c r="A8235" s="7" t="s">
        <v>3820</v>
      </c>
      <c r="B8235" s="7" t="s">
        <v>12285</v>
      </c>
      <c r="C8235" s="44" t="n">
        <v>0</v>
      </c>
      <c r="D8235" s="44" t="n">
        <v>1</v>
      </c>
      <c r="E8235" s="38" t="n">
        <f aca="false">IFERROR(C8235/D8235,0)</f>
        <v>0</v>
      </c>
      <c r="F8235" s="45" t="n">
        <v>33</v>
      </c>
    </row>
    <row r="8236" customFormat="false" ht="15" hidden="false" customHeight="false" outlineLevel="0" collapsed="false">
      <c r="A8236" s="7" t="s">
        <v>5493</v>
      </c>
      <c r="B8236" s="7" t="s">
        <v>12307</v>
      </c>
      <c r="C8236" s="44" t="n">
        <v>0</v>
      </c>
      <c r="D8236" s="44" t="n">
        <v>1</v>
      </c>
      <c r="E8236" s="38" t="n">
        <f aca="false">IFERROR(C8236/D8236,0)</f>
        <v>0</v>
      </c>
      <c r="F8236" s="45" t="n">
        <v>12</v>
      </c>
    </row>
    <row r="8237" customFormat="false" ht="15" hidden="false" customHeight="false" outlineLevel="0" collapsed="false">
      <c r="A8237" s="7" t="s">
        <v>8264</v>
      </c>
      <c r="B8237" s="7" t="s">
        <v>12285</v>
      </c>
      <c r="C8237" s="44" t="n">
        <v>0</v>
      </c>
      <c r="D8237" s="44" t="n">
        <v>1</v>
      </c>
      <c r="E8237" s="38" t="n">
        <f aca="false">IFERROR(C8237/D8237,0)</f>
        <v>0</v>
      </c>
      <c r="F8237" s="45" t="n">
        <v>25</v>
      </c>
    </row>
    <row r="8238" customFormat="false" ht="15" hidden="false" customHeight="false" outlineLevel="0" collapsed="false">
      <c r="A8238" s="7" t="s">
        <v>6449</v>
      </c>
      <c r="B8238" s="7" t="s">
        <v>12285</v>
      </c>
      <c r="C8238" s="44" t="n">
        <v>0</v>
      </c>
      <c r="D8238" s="44" t="n">
        <v>1</v>
      </c>
      <c r="E8238" s="38" t="n">
        <f aca="false">IFERROR(C8238/D8238,0)</f>
        <v>0</v>
      </c>
      <c r="F8238" s="45" t="n">
        <v>26</v>
      </c>
    </row>
    <row r="8239" customFormat="false" ht="15" hidden="false" customHeight="false" outlineLevel="0" collapsed="false">
      <c r="A8239" s="7" t="s">
        <v>4139</v>
      </c>
      <c r="B8239" s="7" t="s">
        <v>12281</v>
      </c>
      <c r="C8239" s="44" t="n">
        <v>0</v>
      </c>
      <c r="D8239" s="44" t="n">
        <v>1</v>
      </c>
      <c r="E8239" s="38" t="n">
        <f aca="false">IFERROR(C8239/D8239,0)</f>
        <v>0</v>
      </c>
      <c r="F8239" s="45" t="n">
        <v>16</v>
      </c>
    </row>
    <row r="8240" customFormat="false" ht="15" hidden="false" customHeight="false" outlineLevel="0" collapsed="false">
      <c r="A8240" s="7" t="s">
        <v>4244</v>
      </c>
      <c r="B8240" s="7" t="s">
        <v>12281</v>
      </c>
      <c r="C8240" s="44" t="n">
        <v>0</v>
      </c>
      <c r="D8240" s="44" t="n">
        <v>1</v>
      </c>
      <c r="E8240" s="38" t="n">
        <f aca="false">IFERROR(C8240/D8240,0)</f>
        <v>0</v>
      </c>
      <c r="F8240" s="45" t="n">
        <v>18</v>
      </c>
    </row>
    <row r="8241" customFormat="false" ht="15" hidden="false" customHeight="false" outlineLevel="0" collapsed="false">
      <c r="A8241" s="7" t="s">
        <v>2770</v>
      </c>
      <c r="B8241" s="7" t="s">
        <v>12289</v>
      </c>
      <c r="C8241" s="44" t="n">
        <v>0</v>
      </c>
      <c r="D8241" s="44" t="n">
        <v>1</v>
      </c>
      <c r="E8241" s="38" t="n">
        <f aca="false">IFERROR(C8241/D8241,0)</f>
        <v>0</v>
      </c>
      <c r="F8241" s="45" t="n">
        <v>20</v>
      </c>
    </row>
    <row r="8242" customFormat="false" ht="15" hidden="false" customHeight="false" outlineLevel="0" collapsed="false">
      <c r="A8242" s="7" t="s">
        <v>4435</v>
      </c>
      <c r="B8242" s="7" t="s">
        <v>12285</v>
      </c>
      <c r="C8242" s="44" t="n">
        <v>0</v>
      </c>
      <c r="D8242" s="44" t="n">
        <v>1</v>
      </c>
      <c r="E8242" s="38" t="n">
        <f aca="false">IFERROR(C8242/D8242,0)</f>
        <v>0</v>
      </c>
      <c r="F8242" s="45" t="n">
        <v>26</v>
      </c>
    </row>
    <row r="8243" customFormat="false" ht="15" hidden="false" customHeight="false" outlineLevel="0" collapsed="false">
      <c r="A8243" s="7" t="s">
        <v>5499</v>
      </c>
      <c r="B8243" s="7" t="s">
        <v>12284</v>
      </c>
      <c r="C8243" s="44" t="n">
        <v>0</v>
      </c>
      <c r="D8243" s="44" t="n">
        <v>1</v>
      </c>
      <c r="E8243" s="38" t="n">
        <f aca="false">IFERROR(C8243/D8243,0)</f>
        <v>0</v>
      </c>
      <c r="F8243" s="45" t="n">
        <v>62</v>
      </c>
    </row>
    <row r="8244" customFormat="false" ht="15" hidden="false" customHeight="false" outlineLevel="0" collapsed="false">
      <c r="A8244" s="7" t="s">
        <v>7429</v>
      </c>
      <c r="B8244" s="7" t="s">
        <v>12285</v>
      </c>
      <c r="C8244" s="44" t="n">
        <v>0</v>
      </c>
      <c r="D8244" s="44" t="n">
        <v>1</v>
      </c>
      <c r="E8244" s="38" t="n">
        <f aca="false">IFERROR(C8244/D8244,0)</f>
        <v>0</v>
      </c>
      <c r="F8244" s="45" t="n">
        <v>11</v>
      </c>
    </row>
    <row r="8245" customFormat="false" ht="15" hidden="false" customHeight="false" outlineLevel="0" collapsed="false">
      <c r="A8245" s="7" t="s">
        <v>3863</v>
      </c>
      <c r="B8245" s="7" t="s">
        <v>12307</v>
      </c>
      <c r="C8245" s="44" t="n">
        <v>0</v>
      </c>
      <c r="D8245" s="44" t="n">
        <v>1</v>
      </c>
      <c r="E8245" s="38" t="n">
        <f aca="false">IFERROR(C8245/D8245,0)</f>
        <v>0</v>
      </c>
      <c r="F8245" s="45" t="n">
        <v>30</v>
      </c>
    </row>
    <row r="8246" customFormat="false" ht="15" hidden="false" customHeight="false" outlineLevel="0" collapsed="false">
      <c r="A8246" s="7" t="s">
        <v>6451</v>
      </c>
      <c r="B8246" s="7" t="s">
        <v>12280</v>
      </c>
      <c r="C8246" s="44" t="n">
        <v>0</v>
      </c>
      <c r="D8246" s="44" t="n">
        <v>1</v>
      </c>
      <c r="E8246" s="38" t="n">
        <f aca="false">IFERROR(C8246/D8246,0)</f>
        <v>0</v>
      </c>
      <c r="F8246" s="45" t="n">
        <v>20</v>
      </c>
    </row>
    <row r="8247" customFormat="false" ht="15" hidden="false" customHeight="false" outlineLevel="0" collapsed="false">
      <c r="A8247" s="7" t="s">
        <v>7979</v>
      </c>
      <c r="B8247" s="7" t="s">
        <v>12285</v>
      </c>
      <c r="C8247" s="44" t="n">
        <v>0</v>
      </c>
      <c r="D8247" s="44" t="n">
        <v>1</v>
      </c>
      <c r="E8247" s="38" t="n">
        <f aca="false">IFERROR(C8247/D8247,0)</f>
        <v>0</v>
      </c>
      <c r="F8247" s="45" t="n">
        <v>9</v>
      </c>
    </row>
    <row r="8248" customFormat="false" ht="15" hidden="false" customHeight="false" outlineLevel="0" collapsed="false">
      <c r="A8248" s="7" t="s">
        <v>6453</v>
      </c>
      <c r="B8248" s="7" t="s">
        <v>12280</v>
      </c>
      <c r="C8248" s="44" t="n">
        <v>0</v>
      </c>
      <c r="D8248" s="44" t="n">
        <v>1</v>
      </c>
      <c r="E8248" s="38" t="n">
        <f aca="false">IFERROR(C8248/D8248,0)</f>
        <v>0</v>
      </c>
      <c r="F8248" s="45" t="n">
        <v>21</v>
      </c>
    </row>
    <row r="8249" customFormat="false" ht="15" hidden="false" customHeight="false" outlineLevel="0" collapsed="false">
      <c r="A8249" s="7" t="s">
        <v>5809</v>
      </c>
      <c r="B8249" s="7" t="s">
        <v>12281</v>
      </c>
      <c r="C8249" s="44" t="n">
        <v>0</v>
      </c>
      <c r="D8249" s="44" t="n">
        <v>1</v>
      </c>
      <c r="E8249" s="38" t="n">
        <f aca="false">IFERROR(C8249/D8249,0)</f>
        <v>0</v>
      </c>
      <c r="F8249" s="45" t="n">
        <v>8</v>
      </c>
    </row>
    <row r="8250" customFormat="false" ht="15" hidden="false" customHeight="false" outlineLevel="0" collapsed="false">
      <c r="A8250" s="7" t="s">
        <v>4331</v>
      </c>
      <c r="B8250" s="7" t="s">
        <v>12285</v>
      </c>
      <c r="C8250" s="44" t="n">
        <v>0</v>
      </c>
      <c r="D8250" s="44" t="n">
        <v>1</v>
      </c>
      <c r="E8250" s="38" t="n">
        <f aca="false">IFERROR(C8250/D8250,0)</f>
        <v>0</v>
      </c>
      <c r="F8250" s="45" t="n">
        <v>42</v>
      </c>
    </row>
    <row r="8251" customFormat="false" ht="15" hidden="false" customHeight="false" outlineLevel="0" collapsed="false">
      <c r="A8251" s="7" t="s">
        <v>3353</v>
      </c>
      <c r="B8251" s="7" t="s">
        <v>12280</v>
      </c>
      <c r="C8251" s="44" t="n">
        <v>0</v>
      </c>
      <c r="D8251" s="44" t="n">
        <v>1</v>
      </c>
      <c r="E8251" s="38" t="n">
        <f aca="false">IFERROR(C8251/D8251,0)</f>
        <v>0</v>
      </c>
      <c r="F8251" s="45" t="n">
        <v>39</v>
      </c>
    </row>
    <row r="8252" customFormat="false" ht="15" hidden="false" customHeight="false" outlineLevel="0" collapsed="false">
      <c r="A8252" s="7" t="s">
        <v>5503</v>
      </c>
      <c r="B8252" s="7" t="s">
        <v>12280</v>
      </c>
      <c r="C8252" s="44" t="n">
        <v>0</v>
      </c>
      <c r="D8252" s="44" t="n">
        <v>1</v>
      </c>
      <c r="E8252" s="38" t="n">
        <f aca="false">IFERROR(C8252/D8252,0)</f>
        <v>0</v>
      </c>
      <c r="F8252" s="45" t="n">
        <v>24</v>
      </c>
    </row>
    <row r="8253" customFormat="false" ht="15" hidden="false" customHeight="false" outlineLevel="0" collapsed="false">
      <c r="A8253" s="7" t="s">
        <v>4031</v>
      </c>
      <c r="B8253" s="7" t="s">
        <v>12285</v>
      </c>
      <c r="C8253" s="44" t="n">
        <v>0</v>
      </c>
      <c r="D8253" s="44" t="n">
        <v>1</v>
      </c>
      <c r="E8253" s="38" t="n">
        <f aca="false">IFERROR(C8253/D8253,0)</f>
        <v>0</v>
      </c>
      <c r="F8253" s="45" t="n">
        <v>11</v>
      </c>
    </row>
    <row r="8254" customFormat="false" ht="15" hidden="false" customHeight="false" outlineLevel="0" collapsed="false">
      <c r="A8254" s="7" t="s">
        <v>3198</v>
      </c>
      <c r="B8254" s="7" t="s">
        <v>12291</v>
      </c>
      <c r="C8254" s="44" t="n">
        <v>0</v>
      </c>
      <c r="D8254" s="44" t="n">
        <v>1</v>
      </c>
      <c r="E8254" s="38" t="n">
        <f aca="false">IFERROR(C8254/D8254,0)</f>
        <v>0</v>
      </c>
      <c r="F8254" s="45" t="n">
        <v>40</v>
      </c>
    </row>
    <row r="8255" customFormat="false" ht="15" hidden="false" customHeight="false" outlineLevel="0" collapsed="false">
      <c r="A8255" s="7" t="s">
        <v>8560</v>
      </c>
      <c r="B8255" s="7" t="s">
        <v>12285</v>
      </c>
      <c r="C8255" s="44" t="n">
        <v>0</v>
      </c>
      <c r="D8255" s="44" t="n">
        <v>1</v>
      </c>
      <c r="E8255" s="38" t="n">
        <f aca="false">IFERROR(C8255/D8255,0)</f>
        <v>0</v>
      </c>
      <c r="F8255" s="45" t="n">
        <v>28</v>
      </c>
    </row>
    <row r="8256" customFormat="false" ht="15" hidden="false" customHeight="false" outlineLevel="0" collapsed="false">
      <c r="A8256" s="7" t="s">
        <v>5326</v>
      </c>
      <c r="B8256" s="7" t="s">
        <v>12285</v>
      </c>
      <c r="C8256" s="44" t="n">
        <v>0</v>
      </c>
      <c r="D8256" s="44" t="n">
        <v>1</v>
      </c>
      <c r="E8256" s="38" t="n">
        <f aca="false">IFERROR(C8256/D8256,0)</f>
        <v>0</v>
      </c>
      <c r="F8256" s="45" t="n">
        <v>7</v>
      </c>
    </row>
    <row r="8257" customFormat="false" ht="15" hidden="false" customHeight="false" outlineLevel="0" collapsed="false">
      <c r="A8257" s="7" t="s">
        <v>6944</v>
      </c>
      <c r="B8257" s="7" t="s">
        <v>12285</v>
      </c>
      <c r="C8257" s="44" t="n">
        <v>0</v>
      </c>
      <c r="D8257" s="44" t="n">
        <v>1</v>
      </c>
      <c r="E8257" s="38" t="n">
        <f aca="false">IFERROR(C8257/D8257,0)</f>
        <v>0</v>
      </c>
      <c r="F8257" s="45" t="n">
        <v>17</v>
      </c>
    </row>
    <row r="8258" customFormat="false" ht="15" hidden="false" customHeight="false" outlineLevel="0" collapsed="false">
      <c r="A8258" s="7" t="s">
        <v>6945</v>
      </c>
      <c r="B8258" s="7" t="s">
        <v>12285</v>
      </c>
      <c r="C8258" s="44" t="n">
        <v>0</v>
      </c>
      <c r="D8258" s="44" t="n">
        <v>1</v>
      </c>
      <c r="E8258" s="38" t="n">
        <f aca="false">IFERROR(C8258/D8258,0)</f>
        <v>0</v>
      </c>
      <c r="F8258" s="45" t="n">
        <v>37</v>
      </c>
    </row>
    <row r="8259" customFormat="false" ht="15" hidden="false" customHeight="false" outlineLevel="0" collapsed="false">
      <c r="A8259" s="7" t="s">
        <v>2712</v>
      </c>
      <c r="B8259" s="7" t="s">
        <v>12280</v>
      </c>
      <c r="C8259" s="44" t="n">
        <v>0</v>
      </c>
      <c r="D8259" s="44" t="n">
        <v>1</v>
      </c>
      <c r="E8259" s="38" t="n">
        <f aca="false">IFERROR(C8259/D8259,0)</f>
        <v>0</v>
      </c>
      <c r="F8259" s="45" t="n">
        <v>33</v>
      </c>
    </row>
    <row r="8260" customFormat="false" ht="15" hidden="false" customHeight="false" outlineLevel="0" collapsed="false">
      <c r="A8260" s="7" t="s">
        <v>5981</v>
      </c>
      <c r="B8260" s="7" t="s">
        <v>12285</v>
      </c>
      <c r="C8260" s="44" t="n">
        <v>0</v>
      </c>
      <c r="D8260" s="44" t="n">
        <v>1</v>
      </c>
      <c r="E8260" s="38" t="n">
        <f aca="false">IFERROR(C8260/D8260,0)</f>
        <v>0</v>
      </c>
      <c r="F8260" s="45" t="n">
        <v>10</v>
      </c>
    </row>
    <row r="8261" customFormat="false" ht="15" hidden="false" customHeight="false" outlineLevel="0" collapsed="false">
      <c r="A8261" s="7" t="s">
        <v>6947</v>
      </c>
      <c r="B8261" s="7" t="s">
        <v>12283</v>
      </c>
      <c r="C8261" s="44" t="n">
        <v>0</v>
      </c>
      <c r="D8261" s="44" t="n">
        <v>1</v>
      </c>
      <c r="E8261" s="38" t="n">
        <f aca="false">IFERROR(C8261/D8261,0)</f>
        <v>0</v>
      </c>
      <c r="F8261" s="45" t="n">
        <v>43</v>
      </c>
    </row>
    <row r="8262" customFormat="false" ht="15" hidden="false" customHeight="false" outlineLevel="0" collapsed="false">
      <c r="A8262" s="7" t="s">
        <v>9044</v>
      </c>
      <c r="B8262" s="7" t="s">
        <v>12280</v>
      </c>
      <c r="C8262" s="44" t="n">
        <v>0</v>
      </c>
      <c r="D8262" s="44" t="n">
        <v>1</v>
      </c>
      <c r="E8262" s="38" t="n">
        <f aca="false">IFERROR(C8262/D8262,0)</f>
        <v>0</v>
      </c>
      <c r="F8262" s="45" t="n">
        <v>19</v>
      </c>
    </row>
    <row r="8263" customFormat="false" ht="15" hidden="false" customHeight="false" outlineLevel="0" collapsed="false">
      <c r="A8263" s="7" t="s">
        <v>7441</v>
      </c>
      <c r="B8263" s="7" t="s">
        <v>12285</v>
      </c>
      <c r="C8263" s="44" t="n">
        <v>0</v>
      </c>
      <c r="D8263" s="44" t="n">
        <v>1</v>
      </c>
      <c r="E8263" s="38" t="n">
        <f aca="false">IFERROR(C8263/D8263,0)</f>
        <v>0</v>
      </c>
      <c r="F8263" s="45" t="n">
        <v>50</v>
      </c>
    </row>
    <row r="8264" customFormat="false" ht="15" hidden="false" customHeight="false" outlineLevel="0" collapsed="false">
      <c r="A8264" s="7" t="s">
        <v>7782</v>
      </c>
      <c r="B8264" s="7" t="s">
        <v>12280</v>
      </c>
      <c r="C8264" s="44" t="n">
        <v>0</v>
      </c>
      <c r="D8264" s="44" t="n">
        <v>1</v>
      </c>
      <c r="E8264" s="38" t="n">
        <f aca="false">IFERROR(C8264/D8264,0)</f>
        <v>0</v>
      </c>
      <c r="F8264" s="45" t="n">
        <v>27</v>
      </c>
    </row>
    <row r="8265" customFormat="false" ht="15" hidden="false" customHeight="false" outlineLevel="0" collapsed="false">
      <c r="A8265" s="7" t="s">
        <v>6948</v>
      </c>
      <c r="B8265" s="7" t="s">
        <v>12307</v>
      </c>
      <c r="C8265" s="44" t="n">
        <v>0</v>
      </c>
      <c r="D8265" s="44" t="n">
        <v>1</v>
      </c>
      <c r="E8265" s="38" t="n">
        <f aca="false">IFERROR(C8265/D8265,0)</f>
        <v>0</v>
      </c>
      <c r="F8265" s="45" t="n">
        <v>39</v>
      </c>
    </row>
    <row r="8266" customFormat="false" ht="15" hidden="false" customHeight="false" outlineLevel="0" collapsed="false">
      <c r="A8266" s="7" t="s">
        <v>7983</v>
      </c>
      <c r="B8266" s="7" t="s">
        <v>12285</v>
      </c>
      <c r="C8266" s="44" t="n">
        <v>0</v>
      </c>
      <c r="D8266" s="44" t="n">
        <v>1</v>
      </c>
      <c r="E8266" s="38" t="n">
        <f aca="false">IFERROR(C8266/D8266,0)</f>
        <v>0</v>
      </c>
      <c r="F8266" s="45" t="n">
        <v>34</v>
      </c>
    </row>
    <row r="8267" customFormat="false" ht="15" hidden="false" customHeight="false" outlineLevel="0" collapsed="false">
      <c r="A8267" s="7" t="s">
        <v>5984</v>
      </c>
      <c r="B8267" s="7" t="s">
        <v>12285</v>
      </c>
      <c r="C8267" s="44" t="n">
        <v>0</v>
      </c>
      <c r="D8267" s="44" t="n">
        <v>1</v>
      </c>
      <c r="E8267" s="38" t="n">
        <f aca="false">IFERROR(C8267/D8267,0)</f>
        <v>0</v>
      </c>
      <c r="F8267" s="45" t="n">
        <v>14</v>
      </c>
    </row>
    <row r="8268" customFormat="false" ht="15" hidden="false" customHeight="false" outlineLevel="0" collapsed="false">
      <c r="A8268" s="7" t="s">
        <v>5818</v>
      </c>
      <c r="B8268" s="7" t="s">
        <v>12280</v>
      </c>
      <c r="C8268" s="44" t="n">
        <v>0</v>
      </c>
      <c r="D8268" s="44" t="n">
        <v>1</v>
      </c>
      <c r="E8268" s="38" t="n">
        <f aca="false">IFERROR(C8268/D8268,0)</f>
        <v>0</v>
      </c>
      <c r="F8268" s="45" t="n">
        <v>59</v>
      </c>
    </row>
    <row r="8269" customFormat="false" ht="15" hidden="false" customHeight="false" outlineLevel="0" collapsed="false">
      <c r="A8269" s="7" t="s">
        <v>6297</v>
      </c>
      <c r="B8269" s="7" t="s">
        <v>12280</v>
      </c>
      <c r="C8269" s="44" t="n">
        <v>0</v>
      </c>
      <c r="D8269" s="44" t="n">
        <v>1</v>
      </c>
      <c r="E8269" s="38" t="n">
        <f aca="false">IFERROR(C8269/D8269,0)</f>
        <v>0</v>
      </c>
      <c r="F8269" s="45" t="n">
        <v>10</v>
      </c>
    </row>
    <row r="8270" customFormat="false" ht="15" hidden="false" customHeight="false" outlineLevel="0" collapsed="false">
      <c r="A8270" s="7" t="s">
        <v>6459</v>
      </c>
      <c r="B8270" s="7" t="s">
        <v>12285</v>
      </c>
      <c r="C8270" s="44" t="n">
        <v>0</v>
      </c>
      <c r="D8270" s="44" t="n">
        <v>1</v>
      </c>
      <c r="E8270" s="38" t="n">
        <f aca="false">IFERROR(C8270/D8270,0)</f>
        <v>0</v>
      </c>
      <c r="F8270" s="45" t="n">
        <v>32</v>
      </c>
    </row>
    <row r="8271" customFormat="false" ht="15" hidden="false" customHeight="false" outlineLevel="0" collapsed="false">
      <c r="A8271" s="7" t="s">
        <v>4980</v>
      </c>
      <c r="B8271" s="7" t="s">
        <v>12288</v>
      </c>
      <c r="C8271" s="44" t="n">
        <v>0</v>
      </c>
      <c r="D8271" s="44" t="n">
        <v>1</v>
      </c>
      <c r="E8271" s="38" t="n">
        <f aca="false">IFERROR(C8271/D8271,0)</f>
        <v>0</v>
      </c>
      <c r="F8271" s="45" t="n">
        <v>50</v>
      </c>
    </row>
    <row r="8272" customFormat="false" ht="15" hidden="false" customHeight="false" outlineLevel="0" collapsed="false">
      <c r="A8272" s="7" t="s">
        <v>8245</v>
      </c>
      <c r="B8272" s="7" t="s">
        <v>12285</v>
      </c>
      <c r="C8272" s="44" t="n">
        <v>0</v>
      </c>
      <c r="D8272" s="44" t="n">
        <v>1</v>
      </c>
      <c r="E8272" s="38" t="n">
        <f aca="false">IFERROR(C8272/D8272,0)</f>
        <v>0</v>
      </c>
      <c r="F8272" s="45" t="n">
        <v>36</v>
      </c>
    </row>
    <row r="8273" customFormat="false" ht="15" hidden="false" customHeight="false" outlineLevel="0" collapsed="false">
      <c r="A8273" s="7" t="s">
        <v>9049</v>
      </c>
      <c r="B8273" s="7" t="s">
        <v>12285</v>
      </c>
      <c r="C8273" s="44" t="n">
        <v>0</v>
      </c>
      <c r="D8273" s="44" t="n">
        <v>1</v>
      </c>
      <c r="E8273" s="38" t="n">
        <f aca="false">IFERROR(C8273/D8273,0)</f>
        <v>0</v>
      </c>
      <c r="F8273" s="45" t="n">
        <v>23</v>
      </c>
    </row>
    <row r="8274" customFormat="false" ht="15" hidden="false" customHeight="false" outlineLevel="0" collapsed="false">
      <c r="A8274" s="7" t="s">
        <v>8243</v>
      </c>
      <c r="B8274" s="7" t="s">
        <v>12285</v>
      </c>
      <c r="C8274" s="44" t="n">
        <v>0</v>
      </c>
      <c r="D8274" s="44" t="n">
        <v>1</v>
      </c>
      <c r="E8274" s="38" t="n">
        <f aca="false">IFERROR(C8274/D8274,0)</f>
        <v>0</v>
      </c>
      <c r="F8274" s="45" t="n">
        <v>37</v>
      </c>
    </row>
    <row r="8275" customFormat="false" ht="15" hidden="false" customHeight="false" outlineLevel="0" collapsed="false">
      <c r="A8275" s="7" t="s">
        <v>3117</v>
      </c>
      <c r="B8275" s="7" t="s">
        <v>12280</v>
      </c>
      <c r="C8275" s="44" t="n">
        <v>0</v>
      </c>
      <c r="D8275" s="44" t="n">
        <v>1</v>
      </c>
      <c r="E8275" s="38" t="n">
        <f aca="false">IFERROR(C8275/D8275,0)</f>
        <v>0</v>
      </c>
      <c r="F8275" s="45" t="n">
        <v>9</v>
      </c>
    </row>
    <row r="8276" customFormat="false" ht="15" hidden="false" customHeight="false" outlineLevel="0" collapsed="false">
      <c r="A8276" s="7" t="s">
        <v>3965</v>
      </c>
      <c r="B8276" s="7" t="s">
        <v>12288</v>
      </c>
      <c r="C8276" s="44" t="n">
        <v>0</v>
      </c>
      <c r="D8276" s="44" t="n">
        <v>1</v>
      </c>
      <c r="E8276" s="38" t="n">
        <f aca="false">IFERROR(C8276/D8276,0)</f>
        <v>0</v>
      </c>
      <c r="F8276" s="45" t="n">
        <v>50</v>
      </c>
    </row>
    <row r="8277" customFormat="false" ht="15" hidden="false" customHeight="false" outlineLevel="0" collapsed="false">
      <c r="A8277" s="7" t="s">
        <v>3736</v>
      </c>
      <c r="B8277" s="7" t="s">
        <v>12283</v>
      </c>
      <c r="C8277" s="44" t="n">
        <v>0</v>
      </c>
      <c r="D8277" s="44" t="n">
        <v>1</v>
      </c>
      <c r="E8277" s="38" t="n">
        <f aca="false">IFERROR(C8277/D8277,0)</f>
        <v>0</v>
      </c>
      <c r="F8277" s="45" t="n">
        <v>9</v>
      </c>
    </row>
    <row r="8278" customFormat="false" ht="15" hidden="false" customHeight="false" outlineLevel="0" collapsed="false">
      <c r="A8278" s="7" t="s">
        <v>7447</v>
      </c>
      <c r="B8278" s="7" t="s">
        <v>12285</v>
      </c>
      <c r="C8278" s="44" t="n">
        <v>0</v>
      </c>
      <c r="D8278" s="44" t="n">
        <v>1</v>
      </c>
      <c r="E8278" s="38" t="n">
        <f aca="false">IFERROR(C8278/D8278,0)</f>
        <v>0</v>
      </c>
      <c r="F8278" s="45" t="n">
        <v>9</v>
      </c>
    </row>
    <row r="8279" customFormat="false" ht="15" hidden="false" customHeight="false" outlineLevel="0" collapsed="false">
      <c r="A8279" s="7" t="s">
        <v>4996</v>
      </c>
      <c r="B8279" s="7" t="s">
        <v>12280</v>
      </c>
      <c r="C8279" s="44" t="n">
        <v>0</v>
      </c>
      <c r="D8279" s="44" t="n">
        <v>1</v>
      </c>
      <c r="E8279" s="38" t="n">
        <f aca="false">IFERROR(C8279/D8279,0)</f>
        <v>0</v>
      </c>
      <c r="F8279" s="45" t="n">
        <v>11</v>
      </c>
    </row>
    <row r="8280" customFormat="false" ht="15" hidden="false" customHeight="false" outlineLevel="0" collapsed="false">
      <c r="A8280" s="7" t="s">
        <v>2301</v>
      </c>
      <c r="B8280" s="7" t="s">
        <v>12303</v>
      </c>
      <c r="C8280" s="44" t="n">
        <v>0</v>
      </c>
      <c r="D8280" s="44" t="n">
        <v>1</v>
      </c>
      <c r="E8280" s="38" t="n">
        <f aca="false">IFERROR(C8280/D8280,0)</f>
        <v>0</v>
      </c>
      <c r="F8280" s="45" t="n">
        <v>12</v>
      </c>
    </row>
    <row r="8281" customFormat="false" ht="15" hidden="false" customHeight="false" outlineLevel="0" collapsed="false">
      <c r="A8281" s="7" t="s">
        <v>6461</v>
      </c>
      <c r="B8281" s="7" t="s">
        <v>12284</v>
      </c>
      <c r="C8281" s="44" t="n">
        <v>0</v>
      </c>
      <c r="D8281" s="44" t="n">
        <v>1</v>
      </c>
      <c r="E8281" s="38" t="n">
        <f aca="false">IFERROR(C8281/D8281,0)</f>
        <v>0</v>
      </c>
      <c r="F8281" s="45" t="n">
        <v>47</v>
      </c>
    </row>
    <row r="8282" customFormat="false" ht="15" hidden="false" customHeight="false" outlineLevel="0" collapsed="false">
      <c r="A8282" s="7" t="s">
        <v>7449</v>
      </c>
      <c r="B8282" s="7" t="s">
        <v>12293</v>
      </c>
      <c r="C8282" s="44" t="n">
        <v>0</v>
      </c>
      <c r="D8282" s="44" t="n">
        <v>1</v>
      </c>
      <c r="E8282" s="38" t="n">
        <f aca="false">IFERROR(C8282/D8282,0)</f>
        <v>0</v>
      </c>
      <c r="F8282" s="45" t="n">
        <v>39</v>
      </c>
    </row>
    <row r="8283" customFormat="false" ht="15" hidden="false" customHeight="false" outlineLevel="0" collapsed="false">
      <c r="A8283" s="7" t="s">
        <v>5517</v>
      </c>
      <c r="B8283" s="7" t="s">
        <v>12284</v>
      </c>
      <c r="C8283" s="44" t="n">
        <v>0</v>
      </c>
      <c r="D8283" s="44" t="n">
        <v>1</v>
      </c>
      <c r="E8283" s="38" t="n">
        <f aca="false">IFERROR(C8283/D8283,0)</f>
        <v>0</v>
      </c>
      <c r="F8283" s="45" t="n">
        <v>51</v>
      </c>
    </row>
    <row r="8284" customFormat="false" ht="15" hidden="false" customHeight="false" outlineLevel="0" collapsed="false">
      <c r="A8284" s="7" t="s">
        <v>4464</v>
      </c>
      <c r="B8284" s="7" t="s">
        <v>12285</v>
      </c>
      <c r="C8284" s="44" t="n">
        <v>0</v>
      </c>
      <c r="D8284" s="44" t="n">
        <v>1</v>
      </c>
      <c r="E8284" s="38" t="n">
        <f aca="false">IFERROR(C8284/D8284,0)</f>
        <v>0</v>
      </c>
      <c r="F8284" s="45" t="n">
        <v>16</v>
      </c>
    </row>
    <row r="8285" customFormat="false" ht="15" hidden="false" customHeight="false" outlineLevel="0" collapsed="false">
      <c r="A8285" s="7" t="s">
        <v>8233</v>
      </c>
      <c r="B8285" s="7" t="s">
        <v>12280</v>
      </c>
      <c r="C8285" s="44" t="n">
        <v>0</v>
      </c>
      <c r="D8285" s="44" t="n">
        <v>1</v>
      </c>
      <c r="E8285" s="38" t="n">
        <f aca="false">IFERROR(C8285/D8285,0)</f>
        <v>0</v>
      </c>
      <c r="F8285" s="45" t="n">
        <v>30</v>
      </c>
    </row>
    <row r="8286" customFormat="false" ht="15" hidden="false" customHeight="false" outlineLevel="0" collapsed="false">
      <c r="A8286" s="7" t="s">
        <v>3275</v>
      </c>
      <c r="B8286" s="7" t="s">
        <v>12286</v>
      </c>
      <c r="C8286" s="44" t="n">
        <v>0</v>
      </c>
      <c r="D8286" s="44" t="n">
        <v>1</v>
      </c>
      <c r="E8286" s="38" t="n">
        <f aca="false">IFERROR(C8286/D8286,0)</f>
        <v>0</v>
      </c>
      <c r="F8286" s="45" t="n">
        <v>21</v>
      </c>
    </row>
    <row r="8287" customFormat="false" ht="15" hidden="false" customHeight="false" outlineLevel="0" collapsed="false">
      <c r="A8287" s="7" t="s">
        <v>4997</v>
      </c>
      <c r="B8287" s="7" t="s">
        <v>12358</v>
      </c>
      <c r="C8287" s="44" t="n">
        <v>0</v>
      </c>
      <c r="D8287" s="44" t="n">
        <v>1</v>
      </c>
      <c r="E8287" s="38" t="n">
        <f aca="false">IFERROR(C8287/D8287,0)</f>
        <v>0</v>
      </c>
      <c r="F8287" s="45" t="n">
        <v>35</v>
      </c>
    </row>
    <row r="8288" customFormat="false" ht="15" hidden="false" customHeight="false" outlineLevel="0" collapsed="false">
      <c r="A8288" s="7" t="s">
        <v>9055</v>
      </c>
      <c r="B8288" s="7" t="s">
        <v>12280</v>
      </c>
      <c r="C8288" s="44" t="n">
        <v>0</v>
      </c>
      <c r="D8288" s="44" t="n">
        <v>1</v>
      </c>
      <c r="E8288" s="38" t="n">
        <f aca="false">IFERROR(C8288/D8288,0)</f>
        <v>0</v>
      </c>
      <c r="F8288" s="45" t="n">
        <v>13</v>
      </c>
    </row>
    <row r="8289" customFormat="false" ht="15" hidden="false" customHeight="false" outlineLevel="0" collapsed="false">
      <c r="A8289" s="7" t="s">
        <v>5318</v>
      </c>
      <c r="B8289" s="7" t="s">
        <v>12292</v>
      </c>
      <c r="C8289" s="44" t="n">
        <v>0</v>
      </c>
      <c r="D8289" s="44" t="n">
        <v>1</v>
      </c>
      <c r="E8289" s="38" t="n">
        <f aca="false">IFERROR(C8289/D8289,0)</f>
        <v>0</v>
      </c>
      <c r="F8289" s="45" t="n">
        <v>17</v>
      </c>
    </row>
    <row r="8290" customFormat="false" ht="15" hidden="false" customHeight="false" outlineLevel="0" collapsed="false">
      <c r="A8290" s="7" t="s">
        <v>3647</v>
      </c>
      <c r="B8290" s="7" t="s">
        <v>12281</v>
      </c>
      <c r="C8290" s="44" t="n">
        <v>0</v>
      </c>
      <c r="D8290" s="44" t="n">
        <v>1</v>
      </c>
      <c r="E8290" s="38" t="n">
        <f aca="false">IFERROR(C8290/D8290,0)</f>
        <v>0</v>
      </c>
      <c r="F8290" s="45" t="n">
        <v>18</v>
      </c>
    </row>
    <row r="8291" customFormat="false" ht="15" hidden="false" customHeight="false" outlineLevel="0" collapsed="false">
      <c r="A8291" s="7" t="s">
        <v>2302</v>
      </c>
      <c r="B8291" s="7" t="s">
        <v>12323</v>
      </c>
      <c r="C8291" s="44" t="n">
        <v>0</v>
      </c>
      <c r="D8291" s="44" t="n">
        <v>1</v>
      </c>
      <c r="E8291" s="38" t="n">
        <f aca="false">IFERROR(C8291/D8291,0)</f>
        <v>0</v>
      </c>
      <c r="F8291" s="45" t="n">
        <v>10</v>
      </c>
    </row>
    <row r="8292" customFormat="false" ht="15" hidden="false" customHeight="false" outlineLevel="0" collapsed="false">
      <c r="A8292" s="7" t="s">
        <v>5813</v>
      </c>
      <c r="B8292" s="7" t="s">
        <v>12330</v>
      </c>
      <c r="C8292" s="44" t="n">
        <v>0</v>
      </c>
      <c r="D8292" s="44" t="n">
        <v>1</v>
      </c>
      <c r="E8292" s="38" t="n">
        <f aca="false">IFERROR(C8292/D8292,0)</f>
        <v>0</v>
      </c>
      <c r="F8292" s="45" t="n">
        <v>42</v>
      </c>
    </row>
    <row r="8293" customFormat="false" ht="15" hidden="false" customHeight="false" outlineLevel="0" collapsed="false">
      <c r="A8293" s="7" t="s">
        <v>8224</v>
      </c>
      <c r="B8293" s="7" t="s">
        <v>12280</v>
      </c>
      <c r="C8293" s="44" t="n">
        <v>0</v>
      </c>
      <c r="D8293" s="44" t="n">
        <v>1</v>
      </c>
      <c r="E8293" s="38" t="n">
        <f aca="false">IFERROR(C8293/D8293,0)</f>
        <v>0</v>
      </c>
      <c r="F8293" s="45" t="n">
        <v>23</v>
      </c>
    </row>
    <row r="8294" customFormat="false" ht="15" hidden="false" customHeight="false" outlineLevel="0" collapsed="false">
      <c r="A8294" s="7" t="s">
        <v>3827</v>
      </c>
      <c r="B8294" s="7" t="s">
        <v>12285</v>
      </c>
      <c r="C8294" s="44" t="n">
        <v>0</v>
      </c>
      <c r="D8294" s="44" t="n">
        <v>1</v>
      </c>
      <c r="E8294" s="38" t="n">
        <f aca="false">IFERROR(C8294/D8294,0)</f>
        <v>0</v>
      </c>
      <c r="F8294" s="45" t="n">
        <v>8</v>
      </c>
    </row>
    <row r="8295" customFormat="false" ht="15" hidden="false" customHeight="false" outlineLevel="0" collapsed="false">
      <c r="A8295" s="7" t="s">
        <v>6468</v>
      </c>
      <c r="B8295" s="7" t="s">
        <v>12280</v>
      </c>
      <c r="C8295" s="44" t="n">
        <v>0</v>
      </c>
      <c r="D8295" s="44" t="n">
        <v>1</v>
      </c>
      <c r="E8295" s="38" t="n">
        <f aca="false">IFERROR(C8295/D8295,0)</f>
        <v>0</v>
      </c>
      <c r="F8295" s="45" t="n">
        <v>31</v>
      </c>
    </row>
    <row r="8296" customFormat="false" ht="15" hidden="false" customHeight="false" outlineLevel="0" collapsed="false">
      <c r="A8296" s="7" t="s">
        <v>2324</v>
      </c>
      <c r="B8296" s="7" t="s">
        <v>12312</v>
      </c>
      <c r="C8296" s="44" t="n">
        <v>0</v>
      </c>
      <c r="D8296" s="44" t="n">
        <v>1</v>
      </c>
      <c r="E8296" s="38" t="n">
        <f aca="false">IFERROR(C8296/D8296,0)</f>
        <v>0</v>
      </c>
      <c r="F8296" s="45" t="n">
        <v>15</v>
      </c>
    </row>
    <row r="8297" customFormat="false" ht="15" hidden="false" customHeight="false" outlineLevel="0" collapsed="false">
      <c r="A8297" s="7" t="s">
        <v>7459</v>
      </c>
      <c r="B8297" s="7" t="s">
        <v>12287</v>
      </c>
      <c r="C8297" s="44" t="n">
        <v>0</v>
      </c>
      <c r="D8297" s="44" t="n">
        <v>1</v>
      </c>
      <c r="E8297" s="38" t="n">
        <f aca="false">IFERROR(C8297/D8297,0)</f>
        <v>0</v>
      </c>
      <c r="F8297" s="45" t="n">
        <v>42</v>
      </c>
    </row>
    <row r="8298" customFormat="false" ht="15" hidden="false" customHeight="false" outlineLevel="0" collapsed="false">
      <c r="A8298" s="7" t="s">
        <v>9060</v>
      </c>
      <c r="B8298" s="7" t="s">
        <v>12285</v>
      </c>
      <c r="C8298" s="44" t="n">
        <v>0</v>
      </c>
      <c r="D8298" s="44" t="n">
        <v>1</v>
      </c>
      <c r="E8298" s="38" t="n">
        <f aca="false">IFERROR(C8298/D8298,0)</f>
        <v>0</v>
      </c>
      <c r="F8298" s="45" t="n">
        <v>47</v>
      </c>
    </row>
    <row r="8299" customFormat="false" ht="15" hidden="false" customHeight="false" outlineLevel="0" collapsed="false">
      <c r="A8299" s="7" t="s">
        <v>4945</v>
      </c>
      <c r="B8299" s="7" t="s">
        <v>12280</v>
      </c>
      <c r="C8299" s="44" t="n">
        <v>0</v>
      </c>
      <c r="D8299" s="44" t="n">
        <v>1</v>
      </c>
      <c r="E8299" s="38" t="n">
        <f aca="false">IFERROR(C8299/D8299,0)</f>
        <v>0</v>
      </c>
      <c r="F8299" s="45" t="n">
        <v>35</v>
      </c>
    </row>
    <row r="8300" customFormat="false" ht="15" hidden="false" customHeight="false" outlineLevel="0" collapsed="false">
      <c r="A8300" s="7" t="s">
        <v>4881</v>
      </c>
      <c r="B8300" s="7" t="s">
        <v>12285</v>
      </c>
      <c r="C8300" s="44" t="n">
        <v>0</v>
      </c>
      <c r="D8300" s="44" t="n">
        <v>1</v>
      </c>
      <c r="E8300" s="38" t="n">
        <f aca="false">IFERROR(C8300/D8300,0)</f>
        <v>0</v>
      </c>
      <c r="F8300" s="45" t="n">
        <v>29</v>
      </c>
    </row>
    <row r="8301" customFormat="false" ht="15" hidden="false" customHeight="false" outlineLevel="0" collapsed="false">
      <c r="A8301" s="7" t="s">
        <v>8136</v>
      </c>
      <c r="B8301" s="7" t="s">
        <v>12285</v>
      </c>
      <c r="C8301" s="44" t="n">
        <v>0</v>
      </c>
      <c r="D8301" s="44" t="n">
        <v>1</v>
      </c>
      <c r="E8301" s="38" t="n">
        <f aca="false">IFERROR(C8301/D8301,0)</f>
        <v>0</v>
      </c>
      <c r="F8301" s="45" t="n">
        <v>47</v>
      </c>
    </row>
    <row r="8302" customFormat="false" ht="15" hidden="false" customHeight="false" outlineLevel="0" collapsed="false">
      <c r="A8302" s="7" t="s">
        <v>2334</v>
      </c>
      <c r="B8302" s="7" t="s">
        <v>12297</v>
      </c>
      <c r="C8302" s="44" t="n">
        <v>0</v>
      </c>
      <c r="D8302" s="44" t="n">
        <v>1</v>
      </c>
      <c r="E8302" s="38" t="n">
        <f aca="false">IFERROR(C8302/D8302,0)</f>
        <v>0</v>
      </c>
      <c r="F8302" s="45" t="n">
        <v>5</v>
      </c>
    </row>
    <row r="8303" customFormat="false" ht="15" hidden="false" customHeight="false" outlineLevel="0" collapsed="false">
      <c r="A8303" s="7" t="s">
        <v>2342</v>
      </c>
      <c r="B8303" s="7" t="s">
        <v>12412</v>
      </c>
      <c r="C8303" s="44" t="n">
        <v>0</v>
      </c>
      <c r="D8303" s="44" t="n">
        <v>1</v>
      </c>
      <c r="E8303" s="38" t="n">
        <f aca="false">IFERROR(C8303/D8303,0)</f>
        <v>0</v>
      </c>
      <c r="F8303" s="45" t="n">
        <v>7</v>
      </c>
    </row>
    <row r="8304" customFormat="false" ht="15" hidden="false" customHeight="false" outlineLevel="0" collapsed="false">
      <c r="A8304" s="7" t="s">
        <v>2501</v>
      </c>
      <c r="B8304" s="7" t="s">
        <v>12284</v>
      </c>
      <c r="C8304" s="44" t="n">
        <v>0</v>
      </c>
      <c r="D8304" s="44" t="n">
        <v>1</v>
      </c>
      <c r="E8304" s="38" t="n">
        <f aca="false">IFERROR(C8304/D8304,0)</f>
        <v>0</v>
      </c>
      <c r="F8304" s="45" t="n">
        <v>6</v>
      </c>
    </row>
    <row r="8305" customFormat="false" ht="15" hidden="false" customHeight="false" outlineLevel="0" collapsed="false">
      <c r="A8305" s="7" t="s">
        <v>7253</v>
      </c>
      <c r="B8305" s="7" t="s">
        <v>12292</v>
      </c>
      <c r="C8305" s="44" t="n">
        <v>0</v>
      </c>
      <c r="D8305" s="44" t="n">
        <v>1</v>
      </c>
      <c r="E8305" s="38" t="n">
        <f aca="false">IFERROR(C8305/D8305,0)</f>
        <v>0</v>
      </c>
      <c r="F8305" s="45" t="n">
        <v>47</v>
      </c>
    </row>
    <row r="8306" customFormat="false" ht="15" hidden="false" customHeight="false" outlineLevel="0" collapsed="false">
      <c r="A8306" s="7" t="s">
        <v>3622</v>
      </c>
      <c r="B8306" s="7" t="s">
        <v>12332</v>
      </c>
      <c r="C8306" s="44" t="n">
        <v>0</v>
      </c>
      <c r="D8306" s="44" t="n">
        <v>1</v>
      </c>
      <c r="E8306" s="38" t="n">
        <f aca="false">IFERROR(C8306/D8306,0)</f>
        <v>0</v>
      </c>
      <c r="F8306" s="45" t="n">
        <v>27</v>
      </c>
    </row>
    <row r="8307" customFormat="false" ht="15" hidden="false" customHeight="false" outlineLevel="0" collapsed="false">
      <c r="A8307" s="7" t="s">
        <v>5525</v>
      </c>
      <c r="B8307" s="7" t="s">
        <v>12284</v>
      </c>
      <c r="C8307" s="44" t="n">
        <v>0</v>
      </c>
      <c r="D8307" s="44" t="n">
        <v>1</v>
      </c>
      <c r="E8307" s="38" t="n">
        <f aca="false">IFERROR(C8307/D8307,0)</f>
        <v>0</v>
      </c>
      <c r="F8307" s="45" t="n">
        <v>35</v>
      </c>
    </row>
    <row r="8308" customFormat="false" ht="15" hidden="false" customHeight="false" outlineLevel="0" collapsed="false">
      <c r="A8308" s="7" t="s">
        <v>6776</v>
      </c>
      <c r="B8308" s="7" t="s">
        <v>12293</v>
      </c>
      <c r="C8308" s="44" t="n">
        <v>0</v>
      </c>
      <c r="D8308" s="44" t="n">
        <v>1</v>
      </c>
      <c r="E8308" s="38" t="n">
        <f aca="false">IFERROR(C8308/D8308,0)</f>
        <v>0</v>
      </c>
      <c r="F8308" s="45" t="n">
        <v>19</v>
      </c>
    </row>
    <row r="8309" customFormat="false" ht="15" hidden="false" customHeight="false" outlineLevel="0" collapsed="false">
      <c r="A8309" s="7" t="s">
        <v>5314</v>
      </c>
      <c r="B8309" s="7" t="s">
        <v>12285</v>
      </c>
      <c r="C8309" s="44" t="n">
        <v>0</v>
      </c>
      <c r="D8309" s="44" t="n">
        <v>1</v>
      </c>
      <c r="E8309" s="38" t="n">
        <f aca="false">IFERROR(C8309/D8309,0)</f>
        <v>0</v>
      </c>
      <c r="F8309" s="45" t="n">
        <v>42</v>
      </c>
    </row>
    <row r="8310" customFormat="false" ht="15" hidden="false" customHeight="false" outlineLevel="0" collapsed="false">
      <c r="A8310" s="7" t="s">
        <v>7769</v>
      </c>
      <c r="B8310" s="7" t="s">
        <v>12282</v>
      </c>
      <c r="C8310" s="44" t="n">
        <v>0</v>
      </c>
      <c r="D8310" s="44" t="n">
        <v>1</v>
      </c>
      <c r="E8310" s="38" t="n">
        <f aca="false">IFERROR(C8310/D8310,0)</f>
        <v>0</v>
      </c>
      <c r="F8310" s="45" t="n">
        <v>23</v>
      </c>
    </row>
    <row r="8311" customFormat="false" ht="15" hidden="false" customHeight="false" outlineLevel="0" collapsed="false">
      <c r="A8311" s="7" t="s">
        <v>5526</v>
      </c>
      <c r="B8311" s="7" t="s">
        <v>12285</v>
      </c>
      <c r="C8311" s="44" t="n">
        <v>0</v>
      </c>
      <c r="D8311" s="44" t="n">
        <v>1</v>
      </c>
      <c r="E8311" s="38" t="n">
        <f aca="false">IFERROR(C8311/D8311,0)</f>
        <v>0</v>
      </c>
      <c r="F8311" s="45" t="n">
        <v>37</v>
      </c>
    </row>
    <row r="8312" customFormat="false" ht="15" hidden="false" customHeight="false" outlineLevel="0" collapsed="false">
      <c r="A8312" s="7" t="s">
        <v>2388</v>
      </c>
      <c r="B8312" s="7" t="s">
        <v>12316</v>
      </c>
      <c r="C8312" s="44" t="n">
        <v>0</v>
      </c>
      <c r="D8312" s="44" t="n">
        <v>1</v>
      </c>
      <c r="E8312" s="38" t="n">
        <f aca="false">IFERROR(C8312/D8312,0)</f>
        <v>0</v>
      </c>
      <c r="F8312" s="45" t="n">
        <v>53</v>
      </c>
    </row>
    <row r="8313" customFormat="false" ht="15" hidden="false" customHeight="false" outlineLevel="0" collapsed="false">
      <c r="A8313" s="7" t="s">
        <v>5799</v>
      </c>
      <c r="B8313" s="7" t="s">
        <v>12280</v>
      </c>
      <c r="C8313" s="44" t="n">
        <v>0</v>
      </c>
      <c r="D8313" s="44" t="n">
        <v>1</v>
      </c>
      <c r="E8313" s="38" t="n">
        <f aca="false">IFERROR(C8313/D8313,0)</f>
        <v>0</v>
      </c>
      <c r="F8313" s="45" t="n">
        <v>33</v>
      </c>
    </row>
    <row r="8314" customFormat="false" ht="15" hidden="false" customHeight="false" outlineLevel="0" collapsed="false">
      <c r="A8314" s="7" t="s">
        <v>2409</v>
      </c>
      <c r="B8314" s="7" t="s">
        <v>12293</v>
      </c>
      <c r="C8314" s="44" t="n">
        <v>0</v>
      </c>
      <c r="D8314" s="44" t="n">
        <v>1</v>
      </c>
      <c r="E8314" s="38" t="n">
        <f aca="false">IFERROR(C8314/D8314,0)</f>
        <v>0</v>
      </c>
      <c r="F8314" s="45" t="n">
        <v>8</v>
      </c>
    </row>
    <row r="8315" customFormat="false" ht="15" hidden="false" customHeight="false" outlineLevel="0" collapsed="false">
      <c r="A8315" s="7" t="s">
        <v>4788</v>
      </c>
      <c r="B8315" s="7" t="s">
        <v>12303</v>
      </c>
      <c r="C8315" s="44" t="n">
        <v>0</v>
      </c>
      <c r="D8315" s="44" t="n">
        <v>1</v>
      </c>
      <c r="E8315" s="38" t="n">
        <f aca="false">IFERROR(C8315/D8315,0)</f>
        <v>0</v>
      </c>
      <c r="F8315" s="45" t="n">
        <v>9</v>
      </c>
    </row>
    <row r="8316" customFormat="false" ht="15" hidden="false" customHeight="false" outlineLevel="0" collapsed="false">
      <c r="A8316" s="7" t="s">
        <v>4697</v>
      </c>
      <c r="B8316" s="7" t="s">
        <v>12285</v>
      </c>
      <c r="C8316" s="44" t="n">
        <v>0</v>
      </c>
      <c r="D8316" s="44" t="n">
        <v>1</v>
      </c>
      <c r="E8316" s="38" t="n">
        <f aca="false">IFERROR(C8316/D8316,0)</f>
        <v>0</v>
      </c>
      <c r="F8316" s="45" t="n">
        <v>5</v>
      </c>
    </row>
    <row r="8317" customFormat="false" ht="15" hidden="false" customHeight="false" outlineLevel="0" collapsed="false">
      <c r="A8317" s="7" t="s">
        <v>2328</v>
      </c>
      <c r="B8317" s="7" t="s">
        <v>12305</v>
      </c>
      <c r="C8317" s="44" t="n">
        <v>0</v>
      </c>
      <c r="D8317" s="44" t="n">
        <v>1</v>
      </c>
      <c r="E8317" s="38" t="n">
        <f aca="false">IFERROR(C8317/D8317,0)</f>
        <v>0</v>
      </c>
      <c r="F8317" s="45" t="n">
        <v>26</v>
      </c>
    </row>
    <row r="8318" customFormat="false" ht="15" hidden="false" customHeight="false" outlineLevel="0" collapsed="false">
      <c r="A8318" s="7" t="s">
        <v>2543</v>
      </c>
      <c r="B8318" s="7" t="s">
        <v>12313</v>
      </c>
      <c r="C8318" s="44" t="n">
        <v>0</v>
      </c>
      <c r="D8318" s="44" t="n">
        <v>1</v>
      </c>
      <c r="E8318" s="38" t="n">
        <f aca="false">IFERROR(C8318/D8318,0)</f>
        <v>0</v>
      </c>
      <c r="F8318" s="45" t="n">
        <v>18</v>
      </c>
    </row>
    <row r="8319" customFormat="false" ht="15" hidden="false" customHeight="false" outlineLevel="0" collapsed="false">
      <c r="A8319" s="7" t="s">
        <v>7764</v>
      </c>
      <c r="B8319" s="7" t="s">
        <v>12285</v>
      </c>
      <c r="C8319" s="44" t="n">
        <v>0</v>
      </c>
      <c r="D8319" s="44" t="n">
        <v>1</v>
      </c>
      <c r="E8319" s="38" t="n">
        <f aca="false">IFERROR(C8319/D8319,0)</f>
        <v>0</v>
      </c>
      <c r="F8319" s="45" t="n">
        <v>9</v>
      </c>
    </row>
    <row r="8320" customFormat="false" ht="15" hidden="false" customHeight="false" outlineLevel="0" collapsed="false">
      <c r="A8320" s="7" t="s">
        <v>5530</v>
      </c>
      <c r="B8320" s="7" t="s">
        <v>12285</v>
      </c>
      <c r="C8320" s="44" t="n">
        <v>0</v>
      </c>
      <c r="D8320" s="44" t="n">
        <v>1</v>
      </c>
      <c r="E8320" s="38" t="n">
        <f aca="false">IFERROR(C8320/D8320,0)</f>
        <v>0</v>
      </c>
      <c r="F8320" s="45" t="n">
        <v>26</v>
      </c>
    </row>
    <row r="8321" customFormat="false" ht="15" hidden="false" customHeight="false" outlineLevel="0" collapsed="false">
      <c r="A8321" s="7" t="s">
        <v>5055</v>
      </c>
      <c r="B8321" s="7" t="s">
        <v>12285</v>
      </c>
      <c r="C8321" s="44" t="n">
        <v>0</v>
      </c>
      <c r="D8321" s="44" t="n">
        <v>1</v>
      </c>
      <c r="E8321" s="38" t="n">
        <f aca="false">IFERROR(C8321/D8321,0)</f>
        <v>0</v>
      </c>
      <c r="F8321" s="45" t="n">
        <v>11</v>
      </c>
    </row>
    <row r="8322" customFormat="false" ht="15" hidden="false" customHeight="false" outlineLevel="0" collapsed="false">
      <c r="A8322" s="7" t="s">
        <v>2528</v>
      </c>
      <c r="B8322" s="7" t="s">
        <v>12299</v>
      </c>
      <c r="C8322" s="44" t="n">
        <v>0</v>
      </c>
      <c r="D8322" s="44" t="n">
        <v>1</v>
      </c>
      <c r="E8322" s="38" t="n">
        <f aca="false">IFERROR(C8322/D8322,0)</f>
        <v>0</v>
      </c>
      <c r="F8322" s="45" t="n">
        <v>34</v>
      </c>
    </row>
    <row r="8323" customFormat="false" ht="15" hidden="false" customHeight="false" outlineLevel="0" collapsed="false">
      <c r="A8323" s="7" t="s">
        <v>6003</v>
      </c>
      <c r="B8323" s="7" t="s">
        <v>12308</v>
      </c>
      <c r="C8323" s="44" t="n">
        <v>0</v>
      </c>
      <c r="D8323" s="44" t="n">
        <v>1</v>
      </c>
      <c r="E8323" s="38" t="n">
        <f aca="false">IFERROR(C8323/D8323,0)</f>
        <v>0</v>
      </c>
      <c r="F8323" s="45" t="n">
        <v>55</v>
      </c>
    </row>
    <row r="8324" customFormat="false" ht="15" hidden="false" customHeight="false" outlineLevel="0" collapsed="false">
      <c r="A8324" s="7" t="s">
        <v>2626</v>
      </c>
      <c r="B8324" s="7" t="s">
        <v>12298</v>
      </c>
      <c r="C8324" s="44" t="n">
        <v>0</v>
      </c>
      <c r="D8324" s="44" t="n">
        <v>1</v>
      </c>
      <c r="E8324" s="38" t="n">
        <f aca="false">IFERROR(C8324/D8324,0)</f>
        <v>0</v>
      </c>
      <c r="F8324" s="45" t="n">
        <v>11</v>
      </c>
    </row>
    <row r="8325" customFormat="false" ht="15" hidden="false" customHeight="false" outlineLevel="0" collapsed="false">
      <c r="A8325" s="7" t="s">
        <v>3295</v>
      </c>
      <c r="B8325" s="7" t="s">
        <v>12318</v>
      </c>
      <c r="C8325" s="44" t="n">
        <v>0</v>
      </c>
      <c r="D8325" s="44" t="n">
        <v>1</v>
      </c>
      <c r="E8325" s="38" t="n">
        <f aca="false">IFERROR(C8325/D8325,0)</f>
        <v>0</v>
      </c>
      <c r="F8325" s="45" t="n">
        <v>22</v>
      </c>
    </row>
    <row r="8326" customFormat="false" ht="15" hidden="false" customHeight="false" outlineLevel="0" collapsed="false">
      <c r="A8326" s="7" t="s">
        <v>3461</v>
      </c>
      <c r="B8326" s="7" t="s">
        <v>12280</v>
      </c>
      <c r="C8326" s="44" t="n">
        <v>0</v>
      </c>
      <c r="D8326" s="44" t="n">
        <v>1</v>
      </c>
      <c r="E8326" s="38" t="n">
        <f aca="false">IFERROR(C8326/D8326,0)</f>
        <v>0</v>
      </c>
      <c r="F8326" s="45" t="n">
        <v>10</v>
      </c>
    </row>
    <row r="8327" customFormat="false" ht="15" hidden="false" customHeight="false" outlineLevel="0" collapsed="false">
      <c r="A8327" s="7" t="s">
        <v>7245</v>
      </c>
      <c r="B8327" s="7" t="s">
        <v>12280</v>
      </c>
      <c r="C8327" s="44" t="n">
        <v>0</v>
      </c>
      <c r="D8327" s="44" t="n">
        <v>1</v>
      </c>
      <c r="E8327" s="38" t="n">
        <f aca="false">IFERROR(C8327/D8327,0)</f>
        <v>0</v>
      </c>
      <c r="F8327" s="45" t="n">
        <v>37</v>
      </c>
    </row>
    <row r="8328" customFormat="false" ht="15" hidden="false" customHeight="false" outlineLevel="0" collapsed="false">
      <c r="A8328" s="7" t="s">
        <v>8020</v>
      </c>
      <c r="B8328" s="7" t="s">
        <v>12399</v>
      </c>
      <c r="C8328" s="44" t="n">
        <v>0</v>
      </c>
      <c r="D8328" s="44" t="n">
        <v>1</v>
      </c>
      <c r="E8328" s="38" t="n">
        <f aca="false">IFERROR(C8328/D8328,0)</f>
        <v>0</v>
      </c>
      <c r="F8328" s="45" t="n">
        <v>3</v>
      </c>
    </row>
    <row r="8329" customFormat="false" ht="15" hidden="false" customHeight="false" outlineLevel="0" collapsed="false">
      <c r="A8329" s="7" t="s">
        <v>9073</v>
      </c>
      <c r="B8329" s="7" t="s">
        <v>12285</v>
      </c>
      <c r="C8329" s="44" t="n">
        <v>0</v>
      </c>
      <c r="D8329" s="44" t="n">
        <v>1</v>
      </c>
      <c r="E8329" s="38" t="n">
        <f aca="false">IFERROR(C8329/D8329,0)</f>
        <v>0</v>
      </c>
      <c r="F8329" s="45" t="n">
        <v>24</v>
      </c>
    </row>
    <row r="8330" customFormat="false" ht="15" hidden="false" customHeight="false" outlineLevel="0" collapsed="false">
      <c r="A8330" s="7" t="s">
        <v>5305</v>
      </c>
      <c r="B8330" s="7" t="s">
        <v>12285</v>
      </c>
      <c r="C8330" s="44" t="n">
        <v>0</v>
      </c>
      <c r="D8330" s="44" t="n">
        <v>1</v>
      </c>
      <c r="E8330" s="38" t="n">
        <f aca="false">IFERROR(C8330/D8330,0)</f>
        <v>0</v>
      </c>
      <c r="F8330" s="45" t="n">
        <v>25</v>
      </c>
    </row>
    <row r="8331" customFormat="false" ht="15" hidden="false" customHeight="false" outlineLevel="0" collapsed="false">
      <c r="A8331" s="7" t="s">
        <v>2507</v>
      </c>
      <c r="B8331" s="7" t="s">
        <v>12294</v>
      </c>
      <c r="C8331" s="44" t="n">
        <v>0</v>
      </c>
      <c r="D8331" s="44" t="n">
        <v>1</v>
      </c>
      <c r="E8331" s="38" t="n">
        <f aca="false">IFERROR(C8331/D8331,0)</f>
        <v>0</v>
      </c>
      <c r="F8331" s="45" t="n">
        <v>10</v>
      </c>
    </row>
    <row r="8332" customFormat="false" ht="15" hidden="false" customHeight="false" outlineLevel="0" collapsed="false">
      <c r="A8332" s="7" t="s">
        <v>9074</v>
      </c>
      <c r="B8332" s="7" t="s">
        <v>12280</v>
      </c>
      <c r="C8332" s="44" t="n">
        <v>0</v>
      </c>
      <c r="D8332" s="44" t="n">
        <v>1</v>
      </c>
      <c r="E8332" s="38" t="n">
        <f aca="false">IFERROR(C8332/D8332,0)</f>
        <v>0</v>
      </c>
      <c r="F8332" s="45" t="n">
        <v>6</v>
      </c>
    </row>
    <row r="8333" customFormat="false" ht="15" hidden="false" customHeight="false" outlineLevel="0" collapsed="false">
      <c r="A8333" s="7" t="s">
        <v>3292</v>
      </c>
      <c r="B8333" s="7" t="s">
        <v>12289</v>
      </c>
      <c r="C8333" s="44" t="n">
        <v>0</v>
      </c>
      <c r="D8333" s="44" t="n">
        <v>1</v>
      </c>
      <c r="E8333" s="38" t="n">
        <f aca="false">IFERROR(C8333/D8333,0)</f>
        <v>0</v>
      </c>
      <c r="F8333" s="45" t="n">
        <v>15</v>
      </c>
    </row>
    <row r="8334" customFormat="false" ht="15" hidden="false" customHeight="false" outlineLevel="0" collapsed="false">
      <c r="A8334" s="7" t="s">
        <v>3042</v>
      </c>
      <c r="B8334" s="7" t="s">
        <v>12295</v>
      </c>
      <c r="C8334" s="44" t="n">
        <v>0</v>
      </c>
      <c r="D8334" s="44" t="n">
        <v>1</v>
      </c>
      <c r="E8334" s="38" t="n">
        <f aca="false">IFERROR(C8334/D8334,0)</f>
        <v>0</v>
      </c>
      <c r="F8334" s="45" t="n">
        <v>70</v>
      </c>
    </row>
    <row r="8335" customFormat="false" ht="15" hidden="false" customHeight="false" outlineLevel="0" collapsed="false">
      <c r="A8335" s="7" t="s">
        <v>6488</v>
      </c>
      <c r="B8335" s="7" t="s">
        <v>12285</v>
      </c>
      <c r="C8335" s="44" t="n">
        <v>0</v>
      </c>
      <c r="D8335" s="44" t="n">
        <v>1</v>
      </c>
      <c r="E8335" s="38" t="n">
        <f aca="false">IFERROR(C8335/D8335,0)</f>
        <v>0</v>
      </c>
      <c r="F8335" s="45" t="n">
        <v>36</v>
      </c>
    </row>
    <row r="8336" customFormat="false" ht="15" hidden="false" customHeight="false" outlineLevel="0" collapsed="false">
      <c r="A8336" s="7" t="s">
        <v>4665</v>
      </c>
      <c r="B8336" s="7" t="s">
        <v>12289</v>
      </c>
      <c r="C8336" s="44" t="n">
        <v>0</v>
      </c>
      <c r="D8336" s="44" t="n">
        <v>1</v>
      </c>
      <c r="E8336" s="38" t="n">
        <f aca="false">IFERROR(C8336/D8336,0)</f>
        <v>0</v>
      </c>
      <c r="F8336" s="45" t="n">
        <v>11</v>
      </c>
    </row>
    <row r="8337" customFormat="false" ht="15" hidden="false" customHeight="false" outlineLevel="0" collapsed="false">
      <c r="A8337" s="7" t="s">
        <v>8189</v>
      </c>
      <c r="B8337" s="7" t="s">
        <v>12285</v>
      </c>
      <c r="C8337" s="44" t="n">
        <v>0</v>
      </c>
      <c r="D8337" s="44" t="n">
        <v>1</v>
      </c>
      <c r="E8337" s="38" t="n">
        <f aca="false">IFERROR(C8337/D8337,0)</f>
        <v>0</v>
      </c>
      <c r="F8337" s="45" t="n">
        <v>31</v>
      </c>
    </row>
    <row r="8338" customFormat="false" ht="15" hidden="false" customHeight="false" outlineLevel="0" collapsed="false">
      <c r="A8338" s="7" t="s">
        <v>4720</v>
      </c>
      <c r="B8338" s="7" t="s">
        <v>12281</v>
      </c>
      <c r="C8338" s="44" t="n">
        <v>0</v>
      </c>
      <c r="D8338" s="44" t="n">
        <v>1</v>
      </c>
      <c r="E8338" s="38" t="n">
        <f aca="false">IFERROR(C8338/D8338,0)</f>
        <v>0</v>
      </c>
      <c r="F8338" s="45" t="n">
        <v>50</v>
      </c>
    </row>
    <row r="8339" customFormat="false" ht="15" hidden="false" customHeight="false" outlineLevel="0" collapsed="false">
      <c r="A8339" s="7" t="s">
        <v>2354</v>
      </c>
      <c r="B8339" s="7" t="s">
        <v>12305</v>
      </c>
      <c r="C8339" s="44" t="n">
        <v>0</v>
      </c>
      <c r="D8339" s="44" t="n">
        <v>1</v>
      </c>
      <c r="E8339" s="38" t="n">
        <f aca="false">IFERROR(C8339/D8339,0)</f>
        <v>0</v>
      </c>
      <c r="F8339" s="45" t="n">
        <v>45</v>
      </c>
    </row>
    <row r="8340" customFormat="false" ht="15" hidden="false" customHeight="false" outlineLevel="0" collapsed="false">
      <c r="A8340" s="7" t="s">
        <v>6012</v>
      </c>
      <c r="B8340" s="7" t="s">
        <v>12285</v>
      </c>
      <c r="C8340" s="44" t="n">
        <v>0</v>
      </c>
      <c r="D8340" s="44" t="n">
        <v>1</v>
      </c>
      <c r="E8340" s="38" t="n">
        <f aca="false">IFERROR(C8340/D8340,0)</f>
        <v>0</v>
      </c>
      <c r="F8340" s="45" t="n">
        <v>31</v>
      </c>
    </row>
    <row r="8341" customFormat="false" ht="15" hidden="false" customHeight="false" outlineLevel="0" collapsed="false">
      <c r="A8341" s="7" t="s">
        <v>8859</v>
      </c>
      <c r="B8341" s="7" t="s">
        <v>12339</v>
      </c>
      <c r="C8341" s="44" t="n">
        <v>0</v>
      </c>
      <c r="D8341" s="44" t="n">
        <v>1</v>
      </c>
      <c r="E8341" s="38" t="n">
        <f aca="false">IFERROR(C8341/D8341,0)</f>
        <v>0</v>
      </c>
      <c r="F8341" s="45" t="n">
        <v>38</v>
      </c>
    </row>
    <row r="8342" customFormat="false" ht="15" hidden="false" customHeight="false" outlineLevel="0" collapsed="false">
      <c r="A8342" s="7" t="s">
        <v>2539</v>
      </c>
      <c r="B8342" s="7" t="s">
        <v>12299</v>
      </c>
      <c r="C8342" s="44" t="n">
        <v>0</v>
      </c>
      <c r="D8342" s="44" t="n">
        <v>1</v>
      </c>
      <c r="E8342" s="38" t="n">
        <f aca="false">IFERROR(C8342/D8342,0)</f>
        <v>0</v>
      </c>
      <c r="F8342" s="45" t="n">
        <v>33</v>
      </c>
    </row>
    <row r="8343" customFormat="false" ht="15" hidden="false" customHeight="false" outlineLevel="0" collapsed="false">
      <c r="A8343" s="7" t="s">
        <v>5794</v>
      </c>
      <c r="B8343" s="7" t="s">
        <v>12288</v>
      </c>
      <c r="C8343" s="44" t="n">
        <v>0</v>
      </c>
      <c r="D8343" s="44" t="n">
        <v>1</v>
      </c>
      <c r="E8343" s="38" t="n">
        <f aca="false">IFERROR(C8343/D8343,0)</f>
        <v>0</v>
      </c>
      <c r="F8343" s="45" t="n">
        <v>30</v>
      </c>
    </row>
    <row r="8344" customFormat="false" ht="15" hidden="false" customHeight="false" outlineLevel="0" collapsed="false">
      <c r="A8344" s="7" t="s">
        <v>2543</v>
      </c>
      <c r="B8344" s="7" t="s">
        <v>12382</v>
      </c>
      <c r="C8344" s="44" t="n">
        <v>0</v>
      </c>
      <c r="D8344" s="44" t="n">
        <v>1</v>
      </c>
      <c r="E8344" s="38" t="n">
        <f aca="false">IFERROR(C8344/D8344,0)</f>
        <v>0</v>
      </c>
      <c r="F8344" s="45" t="n">
        <v>19</v>
      </c>
    </row>
    <row r="8345" customFormat="false" ht="15" hidden="false" customHeight="false" outlineLevel="0" collapsed="false">
      <c r="A8345" s="7" t="s">
        <v>4234</v>
      </c>
      <c r="B8345" s="7" t="s">
        <v>12285</v>
      </c>
      <c r="C8345" s="44" t="n">
        <v>0</v>
      </c>
      <c r="D8345" s="44" t="n">
        <v>1</v>
      </c>
      <c r="E8345" s="38" t="n">
        <f aca="false">IFERROR(C8345/D8345,0)</f>
        <v>0</v>
      </c>
      <c r="F8345" s="45" t="n">
        <v>22</v>
      </c>
    </row>
    <row r="8346" customFormat="false" ht="15" hidden="false" customHeight="false" outlineLevel="0" collapsed="false">
      <c r="A8346" s="7" t="s">
        <v>6756</v>
      </c>
      <c r="B8346" s="7" t="s">
        <v>12309</v>
      </c>
      <c r="C8346" s="44" t="n">
        <v>0</v>
      </c>
      <c r="D8346" s="44" t="n">
        <v>1</v>
      </c>
      <c r="E8346" s="38" t="n">
        <f aca="false">IFERROR(C8346/D8346,0)</f>
        <v>0</v>
      </c>
      <c r="F8346" s="45" t="n">
        <v>29</v>
      </c>
    </row>
    <row r="8347" customFormat="false" ht="15" hidden="false" customHeight="false" outlineLevel="0" collapsed="false">
      <c r="A8347" s="7" t="s">
        <v>8033</v>
      </c>
      <c r="B8347" s="7" t="s">
        <v>12285</v>
      </c>
      <c r="C8347" s="44" t="n">
        <v>0</v>
      </c>
      <c r="D8347" s="44" t="n">
        <v>1</v>
      </c>
      <c r="E8347" s="38" t="n">
        <f aca="false">IFERROR(C8347/D8347,0)</f>
        <v>0</v>
      </c>
      <c r="F8347" s="45" t="n">
        <v>5</v>
      </c>
    </row>
    <row r="8348" customFormat="false" ht="15" hidden="false" customHeight="false" outlineLevel="0" collapsed="false">
      <c r="A8348" s="7" t="s">
        <v>9086</v>
      </c>
      <c r="B8348" s="7" t="s">
        <v>12311</v>
      </c>
      <c r="C8348" s="44" t="n">
        <v>0</v>
      </c>
      <c r="D8348" s="44" t="n">
        <v>1</v>
      </c>
      <c r="E8348" s="38" t="n">
        <f aca="false">IFERROR(C8348/D8348,0)</f>
        <v>0</v>
      </c>
      <c r="F8348" s="45" t="n">
        <v>26</v>
      </c>
    </row>
    <row r="8349" customFormat="false" ht="15" hidden="false" customHeight="false" outlineLevel="0" collapsed="false">
      <c r="A8349" s="7" t="s">
        <v>998</v>
      </c>
      <c r="B8349" s="7" t="s">
        <v>12301</v>
      </c>
      <c r="C8349" s="44" t="n">
        <v>0</v>
      </c>
      <c r="D8349" s="44" t="n">
        <v>1</v>
      </c>
      <c r="E8349" s="38" t="n">
        <f aca="false">IFERROR(C8349/D8349,0)</f>
        <v>0</v>
      </c>
      <c r="F8349" s="45" t="n">
        <v>11</v>
      </c>
    </row>
    <row r="8350" customFormat="false" ht="15" hidden="false" customHeight="false" outlineLevel="0" collapsed="false">
      <c r="A8350" s="7" t="s">
        <v>6992</v>
      </c>
      <c r="B8350" s="7" t="s">
        <v>12285</v>
      </c>
      <c r="C8350" s="44" t="n">
        <v>0</v>
      </c>
      <c r="D8350" s="44" t="n">
        <v>1</v>
      </c>
      <c r="E8350" s="38" t="n">
        <f aca="false">IFERROR(C8350/D8350,0)</f>
        <v>0</v>
      </c>
      <c r="F8350" s="45" t="n">
        <v>35</v>
      </c>
    </row>
    <row r="8351" customFormat="false" ht="15" hidden="false" customHeight="false" outlineLevel="0" collapsed="false">
      <c r="A8351" s="7" t="s">
        <v>5547</v>
      </c>
      <c r="B8351" s="7" t="s">
        <v>12285</v>
      </c>
      <c r="C8351" s="44" t="n">
        <v>0</v>
      </c>
      <c r="D8351" s="44" t="n">
        <v>1</v>
      </c>
      <c r="E8351" s="38" t="n">
        <f aca="false">IFERROR(C8351/D8351,0)</f>
        <v>0</v>
      </c>
      <c r="F8351" s="45" t="n">
        <v>34</v>
      </c>
    </row>
    <row r="8352" customFormat="false" ht="15" hidden="false" customHeight="false" outlineLevel="0" collapsed="false">
      <c r="A8352" s="7" t="s">
        <v>3719</v>
      </c>
      <c r="B8352" s="7" t="s">
        <v>12320</v>
      </c>
      <c r="C8352" s="44" t="n">
        <v>0</v>
      </c>
      <c r="D8352" s="44" t="n">
        <v>1</v>
      </c>
      <c r="E8352" s="38" t="n">
        <f aca="false">IFERROR(C8352/D8352,0)</f>
        <v>0</v>
      </c>
      <c r="F8352" s="45" t="n">
        <v>57</v>
      </c>
    </row>
    <row r="8353" customFormat="false" ht="15" hidden="false" customHeight="false" outlineLevel="0" collapsed="false">
      <c r="A8353" s="7" t="s">
        <v>6022</v>
      </c>
      <c r="B8353" s="7" t="s">
        <v>12285</v>
      </c>
      <c r="C8353" s="44" t="n">
        <v>0</v>
      </c>
      <c r="D8353" s="44" t="n">
        <v>1</v>
      </c>
      <c r="E8353" s="38" t="n">
        <f aca="false">IFERROR(C8353/D8353,0)</f>
        <v>0</v>
      </c>
      <c r="F8353" s="45" t="n">
        <v>20</v>
      </c>
    </row>
    <row r="8354" customFormat="false" ht="15" hidden="false" customHeight="false" outlineLevel="0" collapsed="false">
      <c r="A8354" s="7" t="s">
        <v>6023</v>
      </c>
      <c r="B8354" s="7" t="s">
        <v>12285</v>
      </c>
      <c r="C8354" s="44" t="n">
        <v>0</v>
      </c>
      <c r="D8354" s="44" t="n">
        <v>1</v>
      </c>
      <c r="E8354" s="38" t="n">
        <f aca="false">IFERROR(C8354/D8354,0)</f>
        <v>0</v>
      </c>
      <c r="F8354" s="45" t="n">
        <v>6</v>
      </c>
    </row>
    <row r="8355" customFormat="false" ht="15" hidden="false" customHeight="false" outlineLevel="0" collapsed="false">
      <c r="A8355" s="7" t="s">
        <v>2914</v>
      </c>
      <c r="B8355" s="7" t="s">
        <v>12320</v>
      </c>
      <c r="C8355" s="44" t="n">
        <v>0</v>
      </c>
      <c r="D8355" s="44" t="n">
        <v>1</v>
      </c>
      <c r="E8355" s="38" t="n">
        <f aca="false">IFERROR(C8355/D8355,0)</f>
        <v>0</v>
      </c>
      <c r="F8355" s="45" t="n">
        <v>34</v>
      </c>
    </row>
    <row r="8356" customFormat="false" ht="15" hidden="false" customHeight="false" outlineLevel="0" collapsed="false">
      <c r="A8356" s="7" t="s">
        <v>6995</v>
      </c>
      <c r="B8356" s="7" t="s">
        <v>12285</v>
      </c>
      <c r="C8356" s="44" t="n">
        <v>0</v>
      </c>
      <c r="D8356" s="44" t="n">
        <v>1</v>
      </c>
      <c r="E8356" s="38" t="n">
        <f aca="false">IFERROR(C8356/D8356,0)</f>
        <v>0</v>
      </c>
      <c r="F8356" s="45" t="n">
        <v>29</v>
      </c>
    </row>
    <row r="8357" customFormat="false" ht="15" hidden="false" customHeight="false" outlineLevel="0" collapsed="false">
      <c r="A8357" s="7" t="s">
        <v>3872</v>
      </c>
      <c r="B8357" s="7" t="s">
        <v>12291</v>
      </c>
      <c r="C8357" s="44" t="n">
        <v>0</v>
      </c>
      <c r="D8357" s="44" t="n">
        <v>1</v>
      </c>
      <c r="E8357" s="38" t="n">
        <f aca="false">IFERROR(C8357/D8357,0)</f>
        <v>0</v>
      </c>
      <c r="F8357" s="45" t="n">
        <v>13</v>
      </c>
    </row>
    <row r="8358" customFormat="false" ht="15" hidden="false" customHeight="false" outlineLevel="0" collapsed="false">
      <c r="A8358" s="7" t="s">
        <v>3610</v>
      </c>
      <c r="B8358" s="7" t="s">
        <v>12285</v>
      </c>
      <c r="C8358" s="44" t="n">
        <v>0</v>
      </c>
      <c r="D8358" s="44" t="n">
        <v>1</v>
      </c>
      <c r="E8358" s="38" t="n">
        <f aca="false">IFERROR(C8358/D8358,0)</f>
        <v>0</v>
      </c>
      <c r="F8358" s="45" t="n">
        <v>37</v>
      </c>
    </row>
    <row r="8359" customFormat="false" ht="15" hidden="false" customHeight="false" outlineLevel="0" collapsed="false">
      <c r="A8359" s="7" t="s">
        <v>9090</v>
      </c>
      <c r="B8359" s="7" t="s">
        <v>12285</v>
      </c>
      <c r="C8359" s="44" t="n">
        <v>0</v>
      </c>
      <c r="D8359" s="44" t="n">
        <v>1</v>
      </c>
      <c r="E8359" s="38" t="n">
        <f aca="false">IFERROR(C8359/D8359,0)</f>
        <v>0</v>
      </c>
      <c r="F8359" s="45" t="n">
        <v>59</v>
      </c>
    </row>
    <row r="8360" customFormat="false" ht="15" hidden="false" customHeight="false" outlineLevel="0" collapsed="false">
      <c r="A8360" s="7" t="s">
        <v>7241</v>
      </c>
      <c r="B8360" s="7" t="s">
        <v>12284</v>
      </c>
      <c r="C8360" s="44" t="n">
        <v>0</v>
      </c>
      <c r="D8360" s="44" t="n">
        <v>1</v>
      </c>
      <c r="E8360" s="38" t="n">
        <f aca="false">IFERROR(C8360/D8360,0)</f>
        <v>0</v>
      </c>
      <c r="F8360" s="45" t="n">
        <v>7</v>
      </c>
    </row>
    <row r="8361" customFormat="false" ht="15" hidden="false" customHeight="false" outlineLevel="0" collapsed="false">
      <c r="A8361" s="7" t="s">
        <v>6510</v>
      </c>
      <c r="B8361" s="7" t="s">
        <v>12280</v>
      </c>
      <c r="C8361" s="44" t="n">
        <v>0</v>
      </c>
      <c r="D8361" s="44" t="n">
        <v>1</v>
      </c>
      <c r="E8361" s="38" t="n">
        <f aca="false">IFERROR(C8361/D8361,0)</f>
        <v>0</v>
      </c>
      <c r="F8361" s="45" t="n">
        <v>6</v>
      </c>
    </row>
    <row r="8362" customFormat="false" ht="15" hidden="false" customHeight="false" outlineLevel="0" collapsed="false">
      <c r="A8362" s="7" t="s">
        <v>2528</v>
      </c>
      <c r="B8362" s="7" t="s">
        <v>12341</v>
      </c>
      <c r="C8362" s="44" t="n">
        <v>0</v>
      </c>
      <c r="D8362" s="44" t="n">
        <v>1</v>
      </c>
      <c r="E8362" s="38" t="n">
        <f aca="false">IFERROR(C8362/D8362,0)</f>
        <v>0</v>
      </c>
      <c r="F8362" s="45" t="n">
        <v>9</v>
      </c>
    </row>
    <row r="8363" customFormat="false" ht="15" hidden="false" customHeight="false" outlineLevel="0" collapsed="false">
      <c r="A8363" s="7" t="s">
        <v>8854</v>
      </c>
      <c r="B8363" s="7" t="s">
        <v>12286</v>
      </c>
      <c r="C8363" s="44" t="n">
        <v>0</v>
      </c>
      <c r="D8363" s="44" t="n">
        <v>1</v>
      </c>
      <c r="E8363" s="38" t="n">
        <f aca="false">IFERROR(C8363/D8363,0)</f>
        <v>0</v>
      </c>
      <c r="F8363" s="45" t="n">
        <v>9</v>
      </c>
    </row>
    <row r="8364" customFormat="false" ht="15" hidden="false" customHeight="false" outlineLevel="0" collapsed="false">
      <c r="A8364" s="7" t="s">
        <v>8036</v>
      </c>
      <c r="B8364" s="7" t="s">
        <v>12280</v>
      </c>
      <c r="C8364" s="44" t="n">
        <v>0</v>
      </c>
      <c r="D8364" s="44" t="n">
        <v>1</v>
      </c>
      <c r="E8364" s="38" t="n">
        <f aca="false">IFERROR(C8364/D8364,0)</f>
        <v>0</v>
      </c>
      <c r="F8364" s="45" t="n">
        <v>19</v>
      </c>
    </row>
    <row r="8365" customFormat="false" ht="15" hidden="false" customHeight="false" outlineLevel="0" collapsed="false">
      <c r="A8365" s="7" t="s">
        <v>5789</v>
      </c>
      <c r="B8365" s="7" t="s">
        <v>12284</v>
      </c>
      <c r="C8365" s="44" t="n">
        <v>0</v>
      </c>
      <c r="D8365" s="44" t="n">
        <v>1</v>
      </c>
      <c r="E8365" s="38" t="n">
        <f aca="false">IFERROR(C8365/D8365,0)</f>
        <v>0</v>
      </c>
      <c r="F8365" s="45" t="n">
        <v>45</v>
      </c>
    </row>
    <row r="8366" customFormat="false" ht="15" hidden="false" customHeight="false" outlineLevel="0" collapsed="false">
      <c r="A8366" s="7" t="s">
        <v>7000</v>
      </c>
      <c r="B8366" s="7" t="s">
        <v>12285</v>
      </c>
      <c r="C8366" s="44" t="n">
        <v>0</v>
      </c>
      <c r="D8366" s="44" t="n">
        <v>1</v>
      </c>
      <c r="E8366" s="38" t="n">
        <f aca="false">IFERROR(C8366/D8366,0)</f>
        <v>0</v>
      </c>
      <c r="F8366" s="45" t="n">
        <v>27</v>
      </c>
    </row>
    <row r="8367" customFormat="false" ht="15" hidden="false" customHeight="false" outlineLevel="0" collapsed="false">
      <c r="A8367" s="7" t="s">
        <v>7746</v>
      </c>
      <c r="B8367" s="7" t="s">
        <v>12285</v>
      </c>
      <c r="C8367" s="44" t="n">
        <v>0</v>
      </c>
      <c r="D8367" s="44" t="n">
        <v>1</v>
      </c>
      <c r="E8367" s="38" t="n">
        <f aca="false">IFERROR(C8367/D8367,0)</f>
        <v>0</v>
      </c>
      <c r="F8367" s="45" t="n">
        <v>57</v>
      </c>
    </row>
    <row r="8368" customFormat="false" ht="15" hidden="false" customHeight="false" outlineLevel="0" collapsed="false">
      <c r="A8368" s="7" t="s">
        <v>5785</v>
      </c>
      <c r="B8368" s="7" t="s">
        <v>12285</v>
      </c>
      <c r="C8368" s="44" t="n">
        <v>0</v>
      </c>
      <c r="D8368" s="44" t="n">
        <v>1</v>
      </c>
      <c r="E8368" s="38" t="n">
        <f aca="false">IFERROR(C8368/D8368,0)</f>
        <v>0</v>
      </c>
      <c r="F8368" s="45" t="n">
        <v>29</v>
      </c>
    </row>
    <row r="8369" customFormat="false" ht="15" hidden="false" customHeight="false" outlineLevel="0" collapsed="false">
      <c r="A8369" s="7" t="s">
        <v>5191</v>
      </c>
      <c r="B8369" s="7" t="s">
        <v>12285</v>
      </c>
      <c r="C8369" s="44" t="n">
        <v>0</v>
      </c>
      <c r="D8369" s="44" t="n">
        <v>1</v>
      </c>
      <c r="E8369" s="38" t="n">
        <f aca="false">IFERROR(C8369/D8369,0)</f>
        <v>0</v>
      </c>
      <c r="F8369" s="45" t="n">
        <v>9</v>
      </c>
    </row>
    <row r="8370" customFormat="false" ht="15" hidden="false" customHeight="false" outlineLevel="0" collapsed="false">
      <c r="A8370" s="7" t="s">
        <v>2376</v>
      </c>
      <c r="B8370" s="7" t="s">
        <v>12286</v>
      </c>
      <c r="C8370" s="44" t="n">
        <v>0</v>
      </c>
      <c r="D8370" s="44" t="n">
        <v>1</v>
      </c>
      <c r="E8370" s="38" t="n">
        <f aca="false">IFERROR(C8370/D8370,0)</f>
        <v>0</v>
      </c>
      <c r="F8370" s="45" t="n">
        <v>7</v>
      </c>
    </row>
    <row r="8371" customFormat="false" ht="15" hidden="false" customHeight="false" outlineLevel="0" collapsed="false">
      <c r="A8371" s="7" t="s">
        <v>9103</v>
      </c>
      <c r="B8371" s="7" t="s">
        <v>12281</v>
      </c>
      <c r="C8371" s="44" t="n">
        <v>0</v>
      </c>
      <c r="D8371" s="44" t="n">
        <v>1</v>
      </c>
      <c r="E8371" s="38" t="n">
        <f aca="false">IFERROR(C8371/D8371,0)</f>
        <v>0</v>
      </c>
      <c r="F8371" s="45" t="n">
        <v>6</v>
      </c>
    </row>
    <row r="8372" customFormat="false" ht="15" hidden="false" customHeight="false" outlineLevel="0" collapsed="false">
      <c r="A8372" s="7" t="s">
        <v>3496</v>
      </c>
      <c r="B8372" s="7" t="s">
        <v>12280</v>
      </c>
      <c r="C8372" s="44" t="n">
        <v>0</v>
      </c>
      <c r="D8372" s="44" t="n">
        <v>1</v>
      </c>
      <c r="E8372" s="38" t="n">
        <f aca="false">IFERROR(C8372/D8372,0)</f>
        <v>0</v>
      </c>
      <c r="F8372" s="45" t="n">
        <v>26</v>
      </c>
    </row>
    <row r="8373" customFormat="false" ht="15" hidden="false" customHeight="false" outlineLevel="0" collapsed="false">
      <c r="A8373" s="7" t="s">
        <v>4852</v>
      </c>
      <c r="B8373" s="7" t="s">
        <v>12285</v>
      </c>
      <c r="C8373" s="44" t="n">
        <v>0</v>
      </c>
      <c r="D8373" s="44" t="n">
        <v>1</v>
      </c>
      <c r="E8373" s="38" t="n">
        <f aca="false">IFERROR(C8373/D8373,0)</f>
        <v>0</v>
      </c>
      <c r="F8373" s="45" t="n">
        <v>12</v>
      </c>
    </row>
    <row r="8374" customFormat="false" ht="15" hidden="false" customHeight="false" outlineLevel="0" collapsed="false">
      <c r="A8374" s="7" t="s">
        <v>7008</v>
      </c>
      <c r="B8374" s="7" t="s">
        <v>12285</v>
      </c>
      <c r="C8374" s="44" t="n">
        <v>0</v>
      </c>
      <c r="D8374" s="44" t="n">
        <v>1</v>
      </c>
      <c r="E8374" s="38" t="n">
        <f aca="false">IFERROR(C8374/D8374,0)</f>
        <v>0</v>
      </c>
      <c r="F8374" s="45" t="n">
        <v>18</v>
      </c>
    </row>
    <row r="8375" customFormat="false" ht="15" hidden="false" customHeight="false" outlineLevel="0" collapsed="false">
      <c r="A8375" s="7" t="s">
        <v>7238</v>
      </c>
      <c r="B8375" s="7" t="s">
        <v>12295</v>
      </c>
      <c r="C8375" s="44" t="n">
        <v>0</v>
      </c>
      <c r="D8375" s="44" t="n">
        <v>1</v>
      </c>
      <c r="E8375" s="38" t="n">
        <f aca="false">IFERROR(C8375/D8375,0)</f>
        <v>0</v>
      </c>
      <c r="F8375" s="45" t="n">
        <v>2</v>
      </c>
    </row>
    <row r="8376" customFormat="false" ht="15" hidden="false" customHeight="false" outlineLevel="0" collapsed="false">
      <c r="A8376" s="7" t="s">
        <v>5783</v>
      </c>
      <c r="B8376" s="7" t="s">
        <v>12285</v>
      </c>
      <c r="C8376" s="44" t="n">
        <v>0</v>
      </c>
      <c r="D8376" s="44" t="n">
        <v>1</v>
      </c>
      <c r="E8376" s="38" t="n">
        <f aca="false">IFERROR(C8376/D8376,0)</f>
        <v>0</v>
      </c>
      <c r="F8376" s="45" t="n">
        <v>14</v>
      </c>
    </row>
    <row r="8377" customFormat="false" ht="15" hidden="false" customHeight="false" outlineLevel="0" collapsed="false">
      <c r="A8377" s="7" t="s">
        <v>5560</v>
      </c>
      <c r="B8377" s="7" t="s">
        <v>12285</v>
      </c>
      <c r="C8377" s="44" t="n">
        <v>0</v>
      </c>
      <c r="D8377" s="44" t="n">
        <v>1</v>
      </c>
      <c r="E8377" s="38" t="n">
        <f aca="false">IFERROR(C8377/D8377,0)</f>
        <v>0</v>
      </c>
      <c r="F8377" s="45" t="n">
        <v>16</v>
      </c>
    </row>
    <row r="8378" customFormat="false" ht="15" hidden="false" customHeight="false" outlineLevel="0" collapsed="false">
      <c r="A8378" s="7" t="s">
        <v>4578</v>
      </c>
      <c r="B8378" s="7" t="s">
        <v>12293</v>
      </c>
      <c r="C8378" s="44" t="n">
        <v>0</v>
      </c>
      <c r="D8378" s="44" t="n">
        <v>1</v>
      </c>
      <c r="E8378" s="38" t="n">
        <f aca="false">IFERROR(C8378/D8378,0)</f>
        <v>0</v>
      </c>
      <c r="F8378" s="45" t="n">
        <v>68</v>
      </c>
    </row>
    <row r="8379" customFormat="false" ht="15" hidden="false" customHeight="false" outlineLevel="0" collapsed="false">
      <c r="A8379" s="7" t="s">
        <v>3505</v>
      </c>
      <c r="B8379" s="7" t="s">
        <v>12280</v>
      </c>
      <c r="C8379" s="44" t="n">
        <v>0</v>
      </c>
      <c r="D8379" s="44" t="n">
        <v>1</v>
      </c>
      <c r="E8379" s="38" t="n">
        <f aca="false">IFERROR(C8379/D8379,0)</f>
        <v>0</v>
      </c>
      <c r="F8379" s="45" t="n">
        <v>27</v>
      </c>
    </row>
    <row r="8380" customFormat="false" ht="15" hidden="false" customHeight="false" outlineLevel="0" collapsed="false">
      <c r="A8380" s="7" t="s">
        <v>3292</v>
      </c>
      <c r="B8380" s="7" t="s">
        <v>12280</v>
      </c>
      <c r="C8380" s="44" t="n">
        <v>0</v>
      </c>
      <c r="D8380" s="44" t="n">
        <v>1</v>
      </c>
      <c r="E8380" s="38" t="n">
        <f aca="false">IFERROR(C8380/D8380,0)</f>
        <v>0</v>
      </c>
      <c r="F8380" s="45" t="n">
        <v>15</v>
      </c>
    </row>
    <row r="8381" customFormat="false" ht="15" hidden="false" customHeight="false" outlineLevel="0" collapsed="false">
      <c r="A8381" s="7" t="s">
        <v>8356</v>
      </c>
      <c r="B8381" s="7" t="s">
        <v>12285</v>
      </c>
      <c r="C8381" s="44" t="n">
        <v>0</v>
      </c>
      <c r="D8381" s="44" t="n">
        <v>1</v>
      </c>
      <c r="E8381" s="38" t="n">
        <f aca="false">IFERROR(C8381/D8381,0)</f>
        <v>0</v>
      </c>
      <c r="F8381" s="45" t="n">
        <v>19</v>
      </c>
    </row>
    <row r="8382" customFormat="false" ht="15" hidden="false" customHeight="false" outlineLevel="0" collapsed="false">
      <c r="A8382" s="7" t="s">
        <v>5081</v>
      </c>
      <c r="B8382" s="7" t="s">
        <v>12285</v>
      </c>
      <c r="C8382" s="44" t="n">
        <v>0</v>
      </c>
      <c r="D8382" s="44" t="n">
        <v>1</v>
      </c>
      <c r="E8382" s="38" t="n">
        <f aca="false">IFERROR(C8382/D8382,0)</f>
        <v>0</v>
      </c>
      <c r="F8382" s="45" t="n">
        <v>26</v>
      </c>
    </row>
    <row r="8383" customFormat="false" ht="15" hidden="false" customHeight="false" outlineLevel="0" collapsed="false">
      <c r="A8383" s="7" t="s">
        <v>6749</v>
      </c>
      <c r="B8383" s="7" t="s">
        <v>12316</v>
      </c>
      <c r="C8383" s="44" t="n">
        <v>0</v>
      </c>
      <c r="D8383" s="44" t="n">
        <v>1</v>
      </c>
      <c r="E8383" s="38" t="n">
        <f aca="false">IFERROR(C8383/D8383,0)</f>
        <v>0</v>
      </c>
      <c r="F8383" s="45" t="n">
        <v>42</v>
      </c>
    </row>
    <row r="8384" customFormat="false" ht="15" hidden="false" customHeight="false" outlineLevel="0" collapsed="false">
      <c r="A8384" s="7" t="s">
        <v>7230</v>
      </c>
      <c r="B8384" s="7" t="s">
        <v>12284</v>
      </c>
      <c r="C8384" s="44" t="n">
        <v>0</v>
      </c>
      <c r="D8384" s="44" t="n">
        <v>1</v>
      </c>
      <c r="E8384" s="38" t="n">
        <f aca="false">IFERROR(C8384/D8384,0)</f>
        <v>0</v>
      </c>
      <c r="F8384" s="45" t="n">
        <v>32</v>
      </c>
    </row>
    <row r="8385" customFormat="false" ht="15" hidden="false" customHeight="false" outlineLevel="0" collapsed="false">
      <c r="A8385" s="7" t="s">
        <v>2626</v>
      </c>
      <c r="B8385" s="7" t="s">
        <v>12295</v>
      </c>
      <c r="C8385" s="44" t="n">
        <v>0</v>
      </c>
      <c r="D8385" s="44" t="n">
        <v>1</v>
      </c>
      <c r="E8385" s="38" t="n">
        <f aca="false">IFERROR(C8385/D8385,0)</f>
        <v>0</v>
      </c>
      <c r="F8385" s="45" t="n">
        <v>13</v>
      </c>
    </row>
    <row r="8386" customFormat="false" ht="15" hidden="false" customHeight="false" outlineLevel="0" collapsed="false">
      <c r="A8386" s="7" t="s">
        <v>2342</v>
      </c>
      <c r="B8386" s="7" t="s">
        <v>12291</v>
      </c>
      <c r="C8386" s="44" t="n">
        <v>0</v>
      </c>
      <c r="D8386" s="44" t="n">
        <v>1</v>
      </c>
      <c r="E8386" s="38" t="n">
        <f aca="false">IFERROR(C8386/D8386,0)</f>
        <v>0</v>
      </c>
      <c r="F8386" s="45" t="n">
        <v>14</v>
      </c>
    </row>
    <row r="8387" customFormat="false" ht="15" hidden="false" customHeight="false" outlineLevel="0" collapsed="false">
      <c r="A8387" s="7" t="s">
        <v>2359</v>
      </c>
      <c r="B8387" s="7" t="s">
        <v>12402</v>
      </c>
      <c r="C8387" s="44" t="n">
        <v>0</v>
      </c>
      <c r="D8387" s="44" t="n">
        <v>1</v>
      </c>
      <c r="E8387" s="38" t="n">
        <f aca="false">IFERROR(C8387/D8387,0)</f>
        <v>0</v>
      </c>
      <c r="F8387" s="45" t="n">
        <v>26</v>
      </c>
    </row>
    <row r="8388" customFormat="false" ht="15" hidden="false" customHeight="false" outlineLevel="0" collapsed="false">
      <c r="A8388" s="7" t="s">
        <v>2496</v>
      </c>
      <c r="B8388" s="7" t="s">
        <v>12339</v>
      </c>
      <c r="C8388" s="44" t="n">
        <v>0</v>
      </c>
      <c r="D8388" s="44" t="n">
        <v>1</v>
      </c>
      <c r="E8388" s="38" t="n">
        <f aca="false">IFERROR(C8388/D8388,0)</f>
        <v>0</v>
      </c>
      <c r="F8388" s="45" t="n">
        <v>10</v>
      </c>
    </row>
    <row r="8389" customFormat="false" ht="15" hidden="false" customHeight="false" outlineLevel="0" collapsed="false">
      <c r="A8389" s="7" t="s">
        <v>2400</v>
      </c>
      <c r="B8389" s="7" t="s">
        <v>12283</v>
      </c>
      <c r="C8389" s="44" t="n">
        <v>0</v>
      </c>
      <c r="D8389" s="44" t="n">
        <v>1</v>
      </c>
      <c r="E8389" s="38" t="n">
        <f aca="false">IFERROR(C8389/D8389,0)</f>
        <v>0</v>
      </c>
      <c r="F8389" s="45" t="n">
        <v>16</v>
      </c>
    </row>
    <row r="8390" customFormat="false" ht="15" hidden="false" customHeight="false" outlineLevel="0" collapsed="false">
      <c r="A8390" s="7" t="s">
        <v>6746</v>
      </c>
      <c r="B8390" s="7" t="s">
        <v>12287</v>
      </c>
      <c r="C8390" s="44" t="n">
        <v>0</v>
      </c>
      <c r="D8390" s="44" t="n">
        <v>1</v>
      </c>
      <c r="E8390" s="38" t="n">
        <f aca="false">IFERROR(C8390/D8390,0)</f>
        <v>0</v>
      </c>
      <c r="F8390" s="45" t="n">
        <v>31</v>
      </c>
    </row>
    <row r="8391" customFormat="false" ht="15" hidden="false" customHeight="false" outlineLevel="0" collapsed="false">
      <c r="A8391" s="7" t="s">
        <v>2313</v>
      </c>
      <c r="B8391" s="7" t="s">
        <v>12318</v>
      </c>
      <c r="C8391" s="44" t="n">
        <v>0</v>
      </c>
      <c r="D8391" s="44" t="n">
        <v>1</v>
      </c>
      <c r="E8391" s="38" t="n">
        <f aca="false">IFERROR(C8391/D8391,0)</f>
        <v>0</v>
      </c>
      <c r="F8391" s="45" t="n">
        <v>11</v>
      </c>
    </row>
    <row r="8392" customFormat="false" ht="15" hidden="false" customHeight="false" outlineLevel="0" collapsed="false">
      <c r="A8392" s="7" t="s">
        <v>2445</v>
      </c>
      <c r="B8392" s="7" t="s">
        <v>12283</v>
      </c>
      <c r="C8392" s="44" t="n">
        <v>0</v>
      </c>
      <c r="D8392" s="44" t="n">
        <v>1</v>
      </c>
      <c r="E8392" s="38" t="n">
        <f aca="false">IFERROR(C8392/D8392,0)</f>
        <v>0</v>
      </c>
      <c r="F8392" s="45" t="n">
        <v>12</v>
      </c>
    </row>
    <row r="8393" customFormat="false" ht="15" hidden="false" customHeight="false" outlineLevel="0" collapsed="false">
      <c r="A8393" s="7" t="s">
        <v>7508</v>
      </c>
      <c r="B8393" s="7" t="s">
        <v>12280</v>
      </c>
      <c r="C8393" s="44" t="n">
        <v>0</v>
      </c>
      <c r="D8393" s="44" t="n">
        <v>1</v>
      </c>
      <c r="E8393" s="38" t="n">
        <f aca="false">IFERROR(C8393/D8393,0)</f>
        <v>0</v>
      </c>
      <c r="F8393" s="45" t="n">
        <v>8</v>
      </c>
    </row>
    <row r="8394" customFormat="false" ht="15" hidden="false" customHeight="false" outlineLevel="0" collapsed="false">
      <c r="A8394" s="7" t="s">
        <v>2304</v>
      </c>
      <c r="B8394" s="7" t="s">
        <v>12297</v>
      </c>
      <c r="C8394" s="44" t="n">
        <v>0</v>
      </c>
      <c r="D8394" s="44" t="n">
        <v>1</v>
      </c>
      <c r="E8394" s="38" t="n">
        <f aca="false">IFERROR(C8394/D8394,0)</f>
        <v>0</v>
      </c>
      <c r="F8394" s="45" t="n">
        <v>22</v>
      </c>
    </row>
    <row r="8395" customFormat="false" ht="15" hidden="false" customHeight="false" outlineLevel="0" collapsed="false">
      <c r="A8395" s="7" t="s">
        <v>5185</v>
      </c>
      <c r="B8395" s="7" t="s">
        <v>12309</v>
      </c>
      <c r="C8395" s="44" t="n">
        <v>0</v>
      </c>
      <c r="D8395" s="44" t="n">
        <v>1</v>
      </c>
      <c r="E8395" s="38" t="n">
        <f aca="false">IFERROR(C8395/D8395,0)</f>
        <v>0</v>
      </c>
      <c r="F8395" s="45" t="n">
        <v>21</v>
      </c>
    </row>
    <row r="8396" customFormat="false" ht="15" hidden="false" customHeight="false" outlineLevel="0" collapsed="false">
      <c r="A8396" s="7" t="s">
        <v>2304</v>
      </c>
      <c r="B8396" s="7" t="s">
        <v>12401</v>
      </c>
      <c r="C8396" s="44" t="n">
        <v>0</v>
      </c>
      <c r="D8396" s="44" t="n">
        <v>1</v>
      </c>
      <c r="E8396" s="38" t="n">
        <f aca="false">IFERROR(C8396/D8396,0)</f>
        <v>0</v>
      </c>
      <c r="F8396" s="45" t="n">
        <v>17</v>
      </c>
    </row>
    <row r="8397" customFormat="false" ht="15" hidden="false" customHeight="false" outlineLevel="0" collapsed="false">
      <c r="A8397" s="7" t="s">
        <v>2333</v>
      </c>
      <c r="B8397" s="7" t="s">
        <v>12315</v>
      </c>
      <c r="C8397" s="44" t="n">
        <v>0</v>
      </c>
      <c r="D8397" s="44" t="n">
        <v>1</v>
      </c>
      <c r="E8397" s="38" t="n">
        <f aca="false">IFERROR(C8397/D8397,0)</f>
        <v>0</v>
      </c>
      <c r="F8397" s="45" t="n">
        <v>21</v>
      </c>
    </row>
    <row r="8398" customFormat="false" ht="15" hidden="false" customHeight="false" outlineLevel="0" collapsed="false">
      <c r="A8398" s="7" t="s">
        <v>2527</v>
      </c>
      <c r="B8398" s="7" t="s">
        <v>12302</v>
      </c>
      <c r="C8398" s="44" t="n">
        <v>0</v>
      </c>
      <c r="D8398" s="44" t="n">
        <v>1</v>
      </c>
      <c r="E8398" s="38" t="n">
        <f aca="false">IFERROR(C8398/D8398,0)</f>
        <v>0</v>
      </c>
      <c r="F8398" s="45" t="n">
        <v>56</v>
      </c>
    </row>
    <row r="8399" customFormat="false" ht="15" hidden="false" customHeight="false" outlineLevel="0" collapsed="false">
      <c r="A8399" s="7" t="s">
        <v>7512</v>
      </c>
      <c r="B8399" s="7" t="s">
        <v>12292</v>
      </c>
      <c r="C8399" s="44" t="n">
        <v>0</v>
      </c>
      <c r="D8399" s="44" t="n">
        <v>1</v>
      </c>
      <c r="E8399" s="38" t="n">
        <f aca="false">IFERROR(C8399/D8399,0)</f>
        <v>0</v>
      </c>
      <c r="F8399" s="45" t="n">
        <v>1</v>
      </c>
    </row>
    <row r="8400" customFormat="false" ht="15" hidden="false" customHeight="false" outlineLevel="0" collapsed="false">
      <c r="A8400" s="7" t="s">
        <v>3762</v>
      </c>
      <c r="B8400" s="7" t="s">
        <v>12312</v>
      </c>
      <c r="C8400" s="44" t="n">
        <v>0</v>
      </c>
      <c r="D8400" s="44" t="n">
        <v>1</v>
      </c>
      <c r="E8400" s="38" t="n">
        <f aca="false">IFERROR(C8400/D8400,0)</f>
        <v>0</v>
      </c>
      <c r="F8400" s="45" t="n">
        <v>37</v>
      </c>
    </row>
    <row r="8401" customFormat="false" ht="15" hidden="false" customHeight="false" outlineLevel="0" collapsed="false">
      <c r="A8401" s="7" t="s">
        <v>7014</v>
      </c>
      <c r="B8401" s="7" t="s">
        <v>12285</v>
      </c>
      <c r="C8401" s="44" t="n">
        <v>0</v>
      </c>
      <c r="D8401" s="44" t="n">
        <v>1</v>
      </c>
      <c r="E8401" s="38" t="n">
        <f aca="false">IFERROR(C8401/D8401,0)</f>
        <v>0</v>
      </c>
      <c r="F8401" s="45" t="n">
        <v>13</v>
      </c>
    </row>
    <row r="8402" customFormat="false" ht="15" hidden="false" customHeight="false" outlineLevel="0" collapsed="false">
      <c r="A8402" s="7" t="s">
        <v>2585</v>
      </c>
      <c r="B8402" s="7" t="s">
        <v>12325</v>
      </c>
      <c r="C8402" s="44" t="n">
        <v>0</v>
      </c>
      <c r="D8402" s="44" t="n">
        <v>1</v>
      </c>
      <c r="E8402" s="38" t="n">
        <f aca="false">IFERROR(C8402/D8402,0)</f>
        <v>0</v>
      </c>
      <c r="F8402" s="45" t="n">
        <v>19</v>
      </c>
    </row>
    <row r="8403" customFormat="false" ht="15" hidden="false" customHeight="false" outlineLevel="0" collapsed="false">
      <c r="A8403" s="7" t="s">
        <v>2987</v>
      </c>
      <c r="B8403" s="7" t="s">
        <v>12311</v>
      </c>
      <c r="C8403" s="44" t="n">
        <v>0</v>
      </c>
      <c r="D8403" s="44" t="n">
        <v>1</v>
      </c>
      <c r="E8403" s="38" t="n">
        <f aca="false">IFERROR(C8403/D8403,0)</f>
        <v>0</v>
      </c>
      <c r="F8403" s="45" t="n">
        <v>12</v>
      </c>
    </row>
    <row r="8404" customFormat="false" ht="15" hidden="false" customHeight="false" outlineLevel="0" collapsed="false">
      <c r="A8404" s="7" t="s">
        <v>2904</v>
      </c>
      <c r="B8404" s="7" t="s">
        <v>12348</v>
      </c>
      <c r="C8404" s="44" t="n">
        <v>0</v>
      </c>
      <c r="D8404" s="44" t="n">
        <v>1</v>
      </c>
      <c r="E8404" s="38" t="n">
        <f aca="false">IFERROR(C8404/D8404,0)</f>
        <v>0</v>
      </c>
      <c r="F8404" s="45" t="n">
        <v>7</v>
      </c>
    </row>
    <row r="8405" customFormat="false" ht="15" hidden="false" customHeight="false" outlineLevel="0" collapsed="false">
      <c r="A8405" s="7" t="s">
        <v>7017</v>
      </c>
      <c r="B8405" s="7" t="s">
        <v>12289</v>
      </c>
      <c r="C8405" s="44" t="n">
        <v>0</v>
      </c>
      <c r="D8405" s="44" t="n">
        <v>1</v>
      </c>
      <c r="E8405" s="38" t="n">
        <f aca="false">IFERROR(C8405/D8405,0)</f>
        <v>0</v>
      </c>
      <c r="F8405" s="45" t="n">
        <v>19</v>
      </c>
    </row>
    <row r="8406" customFormat="false" ht="15" hidden="false" customHeight="false" outlineLevel="0" collapsed="false">
      <c r="A8406" s="7" t="s">
        <v>5181</v>
      </c>
      <c r="B8406" s="7" t="s">
        <v>12280</v>
      </c>
      <c r="C8406" s="44" t="n">
        <v>0</v>
      </c>
      <c r="D8406" s="44" t="n">
        <v>1</v>
      </c>
      <c r="E8406" s="38" t="n">
        <f aca="false">IFERROR(C8406/D8406,0)</f>
        <v>0</v>
      </c>
      <c r="F8406" s="45" t="n">
        <v>10</v>
      </c>
    </row>
    <row r="8407" customFormat="false" ht="15" hidden="false" customHeight="false" outlineLevel="0" collapsed="false">
      <c r="A8407" s="7" t="s">
        <v>2431</v>
      </c>
      <c r="B8407" s="7" t="s">
        <v>12281</v>
      </c>
      <c r="C8407" s="44" t="n">
        <v>0</v>
      </c>
      <c r="D8407" s="44" t="n">
        <v>1</v>
      </c>
      <c r="E8407" s="38" t="n">
        <f aca="false">IFERROR(C8407/D8407,0)</f>
        <v>0</v>
      </c>
      <c r="F8407" s="45" t="n">
        <v>12</v>
      </c>
    </row>
    <row r="8408" customFormat="false" ht="15" hidden="false" customHeight="false" outlineLevel="0" collapsed="false">
      <c r="A8408" s="7" t="s">
        <v>5092</v>
      </c>
      <c r="B8408" s="7" t="s">
        <v>12287</v>
      </c>
      <c r="C8408" s="44" t="n">
        <v>0</v>
      </c>
      <c r="D8408" s="44" t="n">
        <v>1</v>
      </c>
      <c r="E8408" s="38" t="n">
        <f aca="false">IFERROR(C8408/D8408,0)</f>
        <v>0</v>
      </c>
      <c r="F8408" s="45" t="n">
        <v>46</v>
      </c>
    </row>
    <row r="8409" customFormat="false" ht="15" hidden="false" customHeight="false" outlineLevel="0" collapsed="false">
      <c r="A8409" s="7" t="s">
        <v>2867</v>
      </c>
      <c r="B8409" s="7" t="s">
        <v>12286</v>
      </c>
      <c r="C8409" s="44" t="n">
        <v>0</v>
      </c>
      <c r="D8409" s="44" t="n">
        <v>1</v>
      </c>
      <c r="E8409" s="38" t="n">
        <f aca="false">IFERROR(C8409/D8409,0)</f>
        <v>0</v>
      </c>
      <c r="F8409" s="45" t="n">
        <v>10</v>
      </c>
    </row>
    <row r="8410" customFormat="false" ht="15" hidden="false" customHeight="false" outlineLevel="0" collapsed="false">
      <c r="A8410" s="7" t="s">
        <v>7516</v>
      </c>
      <c r="B8410" s="7" t="s">
        <v>12311</v>
      </c>
      <c r="C8410" s="44" t="n">
        <v>0</v>
      </c>
      <c r="D8410" s="44" t="n">
        <v>1</v>
      </c>
      <c r="E8410" s="38" t="n">
        <f aca="false">IFERROR(C8410/D8410,0)</f>
        <v>0</v>
      </c>
      <c r="F8410" s="45" t="n">
        <v>30</v>
      </c>
    </row>
    <row r="8411" customFormat="false" ht="15" hidden="false" customHeight="false" outlineLevel="0" collapsed="false">
      <c r="A8411" s="7" t="s">
        <v>4269</v>
      </c>
      <c r="B8411" s="7" t="s">
        <v>12285</v>
      </c>
      <c r="C8411" s="44" t="n">
        <v>0</v>
      </c>
      <c r="D8411" s="44" t="n">
        <v>1</v>
      </c>
      <c r="E8411" s="38" t="n">
        <f aca="false">IFERROR(C8411/D8411,0)</f>
        <v>0</v>
      </c>
      <c r="F8411" s="45" t="n">
        <v>57</v>
      </c>
    </row>
    <row r="8412" customFormat="false" ht="15" hidden="false" customHeight="false" outlineLevel="0" collapsed="false">
      <c r="A8412" s="7" t="s">
        <v>8060</v>
      </c>
      <c r="B8412" s="7" t="s">
        <v>12284</v>
      </c>
      <c r="C8412" s="44" t="n">
        <v>0</v>
      </c>
      <c r="D8412" s="44" t="n">
        <v>1</v>
      </c>
      <c r="E8412" s="38" t="n">
        <f aca="false">IFERROR(C8412/D8412,0)</f>
        <v>0</v>
      </c>
      <c r="F8412" s="45" t="n">
        <v>33</v>
      </c>
    </row>
    <row r="8413" customFormat="false" ht="15" hidden="false" customHeight="false" outlineLevel="0" collapsed="false">
      <c r="A8413" s="7" t="s">
        <v>7140</v>
      </c>
      <c r="B8413" s="7" t="s">
        <v>12285</v>
      </c>
      <c r="C8413" s="44" t="n">
        <v>0</v>
      </c>
      <c r="D8413" s="44" t="n">
        <v>1</v>
      </c>
      <c r="E8413" s="38" t="n">
        <f aca="false">IFERROR(C8413/D8413,0)</f>
        <v>0</v>
      </c>
      <c r="F8413" s="45" t="n">
        <v>40</v>
      </c>
    </row>
    <row r="8414" customFormat="false" ht="15" hidden="false" customHeight="false" outlineLevel="0" collapsed="false">
      <c r="A8414" s="7" t="s">
        <v>7139</v>
      </c>
      <c r="B8414" s="7" t="s">
        <v>12285</v>
      </c>
      <c r="C8414" s="44" t="n">
        <v>0</v>
      </c>
      <c r="D8414" s="44" t="n">
        <v>1</v>
      </c>
      <c r="E8414" s="38" t="n">
        <f aca="false">IFERROR(C8414/D8414,0)</f>
        <v>0</v>
      </c>
      <c r="F8414" s="45" t="n">
        <v>28</v>
      </c>
    </row>
    <row r="8415" customFormat="false" ht="15" hidden="false" customHeight="false" outlineLevel="0" collapsed="false">
      <c r="A8415" s="7" t="s">
        <v>2403</v>
      </c>
      <c r="B8415" s="7" t="s">
        <v>12307</v>
      </c>
      <c r="C8415" s="44" t="n">
        <v>0</v>
      </c>
      <c r="D8415" s="44" t="n">
        <v>1</v>
      </c>
      <c r="E8415" s="38" t="n">
        <f aca="false">IFERROR(C8415/D8415,0)</f>
        <v>0</v>
      </c>
      <c r="F8415" s="45" t="n">
        <v>14</v>
      </c>
    </row>
    <row r="8416" customFormat="false" ht="15" hidden="false" customHeight="false" outlineLevel="0" collapsed="false">
      <c r="A8416" s="7" t="s">
        <v>6529</v>
      </c>
      <c r="B8416" s="7" t="s">
        <v>12314</v>
      </c>
      <c r="C8416" s="44" t="n">
        <v>0</v>
      </c>
      <c r="D8416" s="44" t="n">
        <v>1</v>
      </c>
      <c r="E8416" s="38" t="n">
        <f aca="false">IFERROR(C8416/D8416,0)</f>
        <v>0</v>
      </c>
      <c r="F8416" s="45" t="n">
        <v>1</v>
      </c>
    </row>
    <row r="8417" customFormat="false" ht="15" hidden="false" customHeight="false" outlineLevel="0" collapsed="false">
      <c r="A8417" s="7" t="s">
        <v>7520</v>
      </c>
      <c r="B8417" s="7" t="s">
        <v>12297</v>
      </c>
      <c r="C8417" s="44" t="n">
        <v>0</v>
      </c>
      <c r="D8417" s="44" t="n">
        <v>1</v>
      </c>
      <c r="E8417" s="38" t="n">
        <f aca="false">IFERROR(C8417/D8417,0)</f>
        <v>0</v>
      </c>
      <c r="F8417" s="45" t="n">
        <v>54</v>
      </c>
    </row>
    <row r="8418" customFormat="false" ht="15" hidden="false" customHeight="false" outlineLevel="0" collapsed="false">
      <c r="A8418" s="7" t="s">
        <v>4041</v>
      </c>
      <c r="B8418" s="7" t="s">
        <v>12303</v>
      </c>
      <c r="C8418" s="44" t="n">
        <v>0</v>
      </c>
      <c r="D8418" s="44" t="n">
        <v>1</v>
      </c>
      <c r="E8418" s="38" t="n">
        <f aca="false">IFERROR(C8418/D8418,0)</f>
        <v>0</v>
      </c>
      <c r="F8418" s="45" t="n">
        <v>10</v>
      </c>
    </row>
    <row r="8419" customFormat="false" ht="15" hidden="false" customHeight="false" outlineLevel="0" collapsed="false">
      <c r="A8419" s="7" t="s">
        <v>3599</v>
      </c>
      <c r="B8419" s="7" t="s">
        <v>12284</v>
      </c>
      <c r="C8419" s="44" t="n">
        <v>0</v>
      </c>
      <c r="D8419" s="44" t="n">
        <v>1</v>
      </c>
      <c r="E8419" s="38" t="n">
        <f aca="false">IFERROR(C8419/D8419,0)</f>
        <v>0</v>
      </c>
      <c r="F8419" s="45" t="n">
        <v>5</v>
      </c>
    </row>
    <row r="8420" customFormat="false" ht="15" hidden="false" customHeight="false" outlineLevel="0" collapsed="false">
      <c r="A8420" s="7" t="s">
        <v>8063</v>
      </c>
      <c r="B8420" s="7" t="s">
        <v>12284</v>
      </c>
      <c r="C8420" s="44" t="n">
        <v>0</v>
      </c>
      <c r="D8420" s="44" t="n">
        <v>1</v>
      </c>
      <c r="E8420" s="38" t="n">
        <f aca="false">IFERROR(C8420/D8420,0)</f>
        <v>0</v>
      </c>
      <c r="F8420" s="45" t="n">
        <v>42</v>
      </c>
    </row>
    <row r="8421" customFormat="false" ht="15" hidden="false" customHeight="false" outlineLevel="0" collapsed="false">
      <c r="A8421" s="7" t="s">
        <v>8241</v>
      </c>
      <c r="B8421" s="7" t="s">
        <v>12308</v>
      </c>
      <c r="C8421" s="44" t="n">
        <v>0</v>
      </c>
      <c r="D8421" s="44" t="n">
        <v>1</v>
      </c>
      <c r="E8421" s="38" t="n">
        <f aca="false">IFERROR(C8421/D8421,0)</f>
        <v>0</v>
      </c>
      <c r="F8421" s="45" t="n">
        <v>33</v>
      </c>
    </row>
    <row r="8422" customFormat="false" ht="15" hidden="false" customHeight="false" outlineLevel="0" collapsed="false">
      <c r="A8422" s="7" t="s">
        <v>3415</v>
      </c>
      <c r="B8422" s="7" t="s">
        <v>12285</v>
      </c>
      <c r="C8422" s="44" t="n">
        <v>0</v>
      </c>
      <c r="D8422" s="44" t="n">
        <v>1</v>
      </c>
      <c r="E8422" s="38" t="n">
        <f aca="false">IFERROR(C8422/D8422,0)</f>
        <v>0</v>
      </c>
      <c r="F8422" s="45" t="n">
        <v>38</v>
      </c>
    </row>
    <row r="8423" customFormat="false" ht="15" hidden="false" customHeight="false" outlineLevel="0" collapsed="false">
      <c r="A8423" s="7" t="s">
        <v>2308</v>
      </c>
      <c r="B8423" s="7" t="s">
        <v>12280</v>
      </c>
      <c r="C8423" s="44" t="n">
        <v>0</v>
      </c>
      <c r="D8423" s="44" t="n">
        <v>1</v>
      </c>
      <c r="E8423" s="38" t="n">
        <f aca="false">IFERROR(C8423/D8423,0)</f>
        <v>0</v>
      </c>
      <c r="F8423" s="45" t="n">
        <v>12</v>
      </c>
    </row>
    <row r="8424" customFormat="false" ht="15" hidden="false" customHeight="false" outlineLevel="0" collapsed="false">
      <c r="A8424" s="7" t="s">
        <v>2328</v>
      </c>
      <c r="B8424" s="7" t="s">
        <v>12308</v>
      </c>
      <c r="C8424" s="44" t="n">
        <v>0</v>
      </c>
      <c r="D8424" s="44" t="n">
        <v>1</v>
      </c>
      <c r="E8424" s="38" t="n">
        <f aca="false">IFERROR(C8424/D8424,0)</f>
        <v>0</v>
      </c>
      <c r="F8424" s="45" t="n">
        <v>26</v>
      </c>
    </row>
    <row r="8425" customFormat="false" ht="15" hidden="false" customHeight="false" outlineLevel="0" collapsed="false">
      <c r="A8425" s="7" t="s">
        <v>5684</v>
      </c>
      <c r="B8425" s="7" t="s">
        <v>12285</v>
      </c>
      <c r="C8425" s="44" t="n">
        <v>0</v>
      </c>
      <c r="D8425" s="44" t="n">
        <v>1</v>
      </c>
      <c r="E8425" s="38" t="n">
        <f aca="false">IFERROR(C8425/D8425,0)</f>
        <v>0</v>
      </c>
      <c r="F8425" s="45" t="n">
        <v>15</v>
      </c>
    </row>
    <row r="8426" customFormat="false" ht="15" hidden="false" customHeight="false" outlineLevel="0" collapsed="false">
      <c r="A8426" s="7" t="s">
        <v>5584</v>
      </c>
      <c r="B8426" s="7" t="s">
        <v>12284</v>
      </c>
      <c r="C8426" s="44" t="n">
        <v>0</v>
      </c>
      <c r="D8426" s="44" t="n">
        <v>1</v>
      </c>
      <c r="E8426" s="38" t="n">
        <f aca="false">IFERROR(C8426/D8426,0)</f>
        <v>0</v>
      </c>
      <c r="F8426" s="45" t="n">
        <v>37</v>
      </c>
    </row>
    <row r="8427" customFormat="false" ht="15" hidden="false" customHeight="false" outlineLevel="0" collapsed="false">
      <c r="A8427" s="7" t="s">
        <v>9122</v>
      </c>
      <c r="B8427" s="7" t="s">
        <v>12284</v>
      </c>
      <c r="C8427" s="44" t="n">
        <v>0</v>
      </c>
      <c r="D8427" s="44" t="n">
        <v>1</v>
      </c>
      <c r="E8427" s="38" t="n">
        <f aca="false">IFERROR(C8427/D8427,0)</f>
        <v>0</v>
      </c>
      <c r="F8427" s="45" t="n">
        <v>48</v>
      </c>
    </row>
    <row r="8428" customFormat="false" ht="15" hidden="false" customHeight="false" outlineLevel="0" collapsed="false">
      <c r="A8428" s="7" t="s">
        <v>3911</v>
      </c>
      <c r="B8428" s="7" t="s">
        <v>12337</v>
      </c>
      <c r="C8428" s="44" t="n">
        <v>0</v>
      </c>
      <c r="D8428" s="44" t="n">
        <v>1</v>
      </c>
      <c r="E8428" s="38" t="n">
        <f aca="false">IFERROR(C8428/D8428,0)</f>
        <v>0</v>
      </c>
      <c r="F8428" s="45" t="n">
        <v>48</v>
      </c>
    </row>
    <row r="8429" customFormat="false" ht="15" hidden="false" customHeight="false" outlineLevel="0" collapsed="false">
      <c r="A8429" s="7" t="s">
        <v>8180</v>
      </c>
      <c r="B8429" s="7" t="s">
        <v>12285</v>
      </c>
      <c r="C8429" s="44" t="n">
        <v>0</v>
      </c>
      <c r="D8429" s="44" t="n">
        <v>1</v>
      </c>
      <c r="E8429" s="38" t="n">
        <f aca="false">IFERROR(C8429/D8429,0)</f>
        <v>0</v>
      </c>
      <c r="F8429" s="45" t="n">
        <v>53</v>
      </c>
    </row>
    <row r="8430" customFormat="false" ht="15" hidden="false" customHeight="false" outlineLevel="0" collapsed="false">
      <c r="A8430" s="7" t="s">
        <v>3178</v>
      </c>
      <c r="B8430" s="7" t="s">
        <v>12293</v>
      </c>
      <c r="C8430" s="44" t="n">
        <v>0</v>
      </c>
      <c r="D8430" s="44" t="n">
        <v>1</v>
      </c>
      <c r="E8430" s="38" t="n">
        <f aca="false">IFERROR(C8430/D8430,0)</f>
        <v>0</v>
      </c>
      <c r="F8430" s="45" t="n">
        <v>49</v>
      </c>
    </row>
    <row r="8431" customFormat="false" ht="15" hidden="false" customHeight="false" outlineLevel="0" collapsed="false">
      <c r="A8431" s="7" t="s">
        <v>8250</v>
      </c>
      <c r="B8431" s="7" t="s">
        <v>12302</v>
      </c>
      <c r="C8431" s="44" t="n">
        <v>0</v>
      </c>
      <c r="D8431" s="44" t="n">
        <v>1</v>
      </c>
      <c r="E8431" s="38" t="n">
        <f aca="false">IFERROR(C8431/D8431,0)</f>
        <v>0</v>
      </c>
      <c r="F8431" s="45" t="n">
        <v>43</v>
      </c>
    </row>
    <row r="8432" customFormat="false" ht="15" hidden="false" customHeight="false" outlineLevel="0" collapsed="false">
      <c r="A8432" s="7" t="s">
        <v>3352</v>
      </c>
      <c r="B8432" s="7" t="s">
        <v>12295</v>
      </c>
      <c r="C8432" s="44" t="n">
        <v>0</v>
      </c>
      <c r="D8432" s="44" t="n">
        <v>1</v>
      </c>
      <c r="E8432" s="38" t="n">
        <f aca="false">IFERROR(C8432/D8432,0)</f>
        <v>0</v>
      </c>
      <c r="F8432" s="45" t="n">
        <v>38</v>
      </c>
    </row>
    <row r="8433" customFormat="false" ht="15" hidden="false" customHeight="false" outlineLevel="0" collapsed="false">
      <c r="A8433" s="7" t="s">
        <v>8349</v>
      </c>
      <c r="B8433" s="7" t="s">
        <v>12285</v>
      </c>
      <c r="C8433" s="44" t="n">
        <v>0</v>
      </c>
      <c r="D8433" s="44" t="n">
        <v>1</v>
      </c>
      <c r="E8433" s="38" t="n">
        <f aca="false">IFERROR(C8433/D8433,0)</f>
        <v>0</v>
      </c>
      <c r="F8433" s="45" t="n">
        <v>8</v>
      </c>
    </row>
    <row r="8434" customFormat="false" ht="15" hidden="false" customHeight="false" outlineLevel="0" collapsed="false">
      <c r="A8434" s="7" t="s">
        <v>3353</v>
      </c>
      <c r="B8434" s="7" t="s">
        <v>12284</v>
      </c>
      <c r="C8434" s="44" t="n">
        <v>0</v>
      </c>
      <c r="D8434" s="44" t="n">
        <v>1</v>
      </c>
      <c r="E8434" s="38" t="n">
        <f aca="false">IFERROR(C8434/D8434,0)</f>
        <v>0</v>
      </c>
      <c r="F8434" s="45" t="n">
        <v>58</v>
      </c>
    </row>
    <row r="8435" customFormat="false" ht="15" hidden="false" customHeight="false" outlineLevel="0" collapsed="false">
      <c r="A8435" s="7" t="s">
        <v>3651</v>
      </c>
      <c r="B8435" s="7" t="s">
        <v>12307</v>
      </c>
      <c r="C8435" s="44" t="n">
        <v>0</v>
      </c>
      <c r="D8435" s="44" t="n">
        <v>1</v>
      </c>
      <c r="E8435" s="38" t="n">
        <f aca="false">IFERROR(C8435/D8435,0)</f>
        <v>0</v>
      </c>
      <c r="F8435" s="45" t="n">
        <v>35</v>
      </c>
    </row>
    <row r="8436" customFormat="false" ht="15" hidden="false" customHeight="false" outlineLevel="0" collapsed="false">
      <c r="A8436" s="7" t="s">
        <v>3257</v>
      </c>
      <c r="B8436" s="7" t="s">
        <v>12309</v>
      </c>
      <c r="C8436" s="44" t="n">
        <v>0</v>
      </c>
      <c r="D8436" s="44" t="n">
        <v>1</v>
      </c>
      <c r="E8436" s="38" t="n">
        <f aca="false">IFERROR(C8436/D8436,0)</f>
        <v>0</v>
      </c>
      <c r="F8436" s="45" t="n">
        <v>16</v>
      </c>
    </row>
    <row r="8437" customFormat="false" ht="15" hidden="false" customHeight="false" outlineLevel="0" collapsed="false">
      <c r="A8437" s="7" t="s">
        <v>4572</v>
      </c>
      <c r="B8437" s="7" t="s">
        <v>12284</v>
      </c>
      <c r="C8437" s="44" t="n">
        <v>0</v>
      </c>
      <c r="D8437" s="44" t="n">
        <v>1</v>
      </c>
      <c r="E8437" s="38" t="n">
        <f aca="false">IFERROR(C8437/D8437,0)</f>
        <v>0</v>
      </c>
      <c r="F8437" s="45" t="n">
        <v>55</v>
      </c>
    </row>
    <row r="8438" customFormat="false" ht="15" hidden="false" customHeight="false" outlineLevel="0" collapsed="false">
      <c r="A8438" s="7" t="s">
        <v>5585</v>
      </c>
      <c r="B8438" s="7" t="s">
        <v>12285</v>
      </c>
      <c r="C8438" s="44" t="n">
        <v>0</v>
      </c>
      <c r="D8438" s="44" t="n">
        <v>1</v>
      </c>
      <c r="E8438" s="38" t="n">
        <f aca="false">IFERROR(C8438/D8438,0)</f>
        <v>0</v>
      </c>
      <c r="F8438" s="45" t="n">
        <v>27</v>
      </c>
    </row>
    <row r="8439" customFormat="false" ht="15" hidden="false" customHeight="false" outlineLevel="0" collapsed="false">
      <c r="A8439" s="7" t="s">
        <v>7032</v>
      </c>
      <c r="B8439" s="7" t="s">
        <v>12280</v>
      </c>
      <c r="C8439" s="44" t="n">
        <v>0</v>
      </c>
      <c r="D8439" s="44" t="n">
        <v>1</v>
      </c>
      <c r="E8439" s="38" t="n">
        <f aca="false">IFERROR(C8439/D8439,0)</f>
        <v>0</v>
      </c>
      <c r="F8439" s="45" t="n">
        <v>44</v>
      </c>
    </row>
    <row r="8440" customFormat="false" ht="15" hidden="false" customHeight="false" outlineLevel="0" collapsed="false">
      <c r="A8440" s="7" t="s">
        <v>5672</v>
      </c>
      <c r="B8440" s="7" t="s">
        <v>12285</v>
      </c>
      <c r="C8440" s="44" t="n">
        <v>0</v>
      </c>
      <c r="D8440" s="44" t="n">
        <v>1</v>
      </c>
      <c r="E8440" s="38" t="n">
        <f aca="false">IFERROR(C8440/D8440,0)</f>
        <v>0</v>
      </c>
      <c r="F8440" s="45" t="n">
        <v>3</v>
      </c>
    </row>
    <row r="8441" customFormat="false" ht="15" hidden="false" customHeight="false" outlineLevel="0" collapsed="false">
      <c r="A8441" s="7" t="s">
        <v>6270</v>
      </c>
      <c r="B8441" s="7" t="s">
        <v>12285</v>
      </c>
      <c r="C8441" s="44" t="n">
        <v>0</v>
      </c>
      <c r="D8441" s="44" t="n">
        <v>1</v>
      </c>
      <c r="E8441" s="38" t="n">
        <f aca="false">IFERROR(C8441/D8441,0)</f>
        <v>0</v>
      </c>
      <c r="F8441" s="45" t="n">
        <v>10</v>
      </c>
    </row>
    <row r="8442" customFormat="false" ht="15" hidden="false" customHeight="false" outlineLevel="0" collapsed="false">
      <c r="A8442" s="7" t="s">
        <v>4350</v>
      </c>
      <c r="B8442" s="7" t="s">
        <v>12281</v>
      </c>
      <c r="C8442" s="44" t="n">
        <v>0</v>
      </c>
      <c r="D8442" s="44" t="n">
        <v>1</v>
      </c>
      <c r="E8442" s="38" t="n">
        <f aca="false">IFERROR(C8442/D8442,0)</f>
        <v>0</v>
      </c>
      <c r="F8442" s="45" t="n">
        <v>6</v>
      </c>
    </row>
    <row r="8443" customFormat="false" ht="15" hidden="false" customHeight="false" outlineLevel="0" collapsed="false">
      <c r="A8443" s="7" t="s">
        <v>8255</v>
      </c>
      <c r="B8443" s="7" t="s">
        <v>12280</v>
      </c>
      <c r="C8443" s="44" t="n">
        <v>0</v>
      </c>
      <c r="D8443" s="44" t="n">
        <v>1</v>
      </c>
      <c r="E8443" s="38" t="n">
        <f aca="false">IFERROR(C8443/D8443,0)</f>
        <v>0</v>
      </c>
      <c r="F8443" s="45" t="n">
        <v>31</v>
      </c>
    </row>
    <row r="8444" customFormat="false" ht="15" hidden="false" customHeight="false" outlineLevel="0" collapsed="false">
      <c r="A8444" s="7" t="s">
        <v>6538</v>
      </c>
      <c r="B8444" s="7" t="s">
        <v>12285</v>
      </c>
      <c r="C8444" s="44" t="n">
        <v>0</v>
      </c>
      <c r="D8444" s="44" t="n">
        <v>1</v>
      </c>
      <c r="E8444" s="38" t="n">
        <f aca="false">IFERROR(C8444/D8444,0)</f>
        <v>0</v>
      </c>
      <c r="F8444" s="45" t="n">
        <v>15</v>
      </c>
    </row>
    <row r="8445" customFormat="false" ht="15" hidden="false" customHeight="false" outlineLevel="0" collapsed="false">
      <c r="A8445" s="7" t="s">
        <v>3889</v>
      </c>
      <c r="B8445" s="7" t="s">
        <v>12280</v>
      </c>
      <c r="C8445" s="44" t="n">
        <v>0</v>
      </c>
      <c r="D8445" s="44" t="n">
        <v>1</v>
      </c>
      <c r="E8445" s="38" t="n">
        <f aca="false">IFERROR(C8445/D8445,0)</f>
        <v>0</v>
      </c>
      <c r="F8445" s="45" t="n">
        <v>2</v>
      </c>
    </row>
    <row r="8446" customFormat="false" ht="15" hidden="false" customHeight="false" outlineLevel="0" collapsed="false">
      <c r="A8446" s="7" t="s">
        <v>3510</v>
      </c>
      <c r="B8446" s="7" t="s">
        <v>12320</v>
      </c>
      <c r="C8446" s="44" t="n">
        <v>0</v>
      </c>
      <c r="D8446" s="44" t="n">
        <v>1</v>
      </c>
      <c r="E8446" s="38" t="n">
        <f aca="false">IFERROR(C8446/D8446,0)</f>
        <v>0</v>
      </c>
      <c r="F8446" s="45" t="n">
        <v>28</v>
      </c>
    </row>
    <row r="8447" customFormat="false" ht="15" hidden="false" customHeight="false" outlineLevel="0" collapsed="false">
      <c r="A8447" s="7" t="s">
        <v>2496</v>
      </c>
      <c r="B8447" s="7" t="s">
        <v>12316</v>
      </c>
      <c r="C8447" s="44" t="n">
        <v>0</v>
      </c>
      <c r="D8447" s="44" t="n">
        <v>1</v>
      </c>
      <c r="E8447" s="38" t="n">
        <f aca="false">IFERROR(C8447/D8447,0)</f>
        <v>0</v>
      </c>
      <c r="F8447" s="45" t="n">
        <v>48</v>
      </c>
    </row>
    <row r="8448" customFormat="false" ht="15" hidden="false" customHeight="false" outlineLevel="0" collapsed="false">
      <c r="A8448" s="7" t="s">
        <v>3173</v>
      </c>
      <c r="B8448" s="7" t="s">
        <v>12318</v>
      </c>
      <c r="C8448" s="44" t="n">
        <v>0</v>
      </c>
      <c r="D8448" s="44" t="n">
        <v>1</v>
      </c>
      <c r="E8448" s="38" t="n">
        <f aca="false">IFERROR(C8448/D8448,0)</f>
        <v>0</v>
      </c>
      <c r="F8448" s="45" t="n">
        <v>16</v>
      </c>
    </row>
    <row r="8449" customFormat="false" ht="15" hidden="false" customHeight="false" outlineLevel="0" collapsed="false">
      <c r="A8449" s="7" t="s">
        <v>1002</v>
      </c>
      <c r="B8449" s="7" t="s">
        <v>12298</v>
      </c>
      <c r="C8449" s="44" t="n">
        <v>0</v>
      </c>
      <c r="D8449" s="44" t="n">
        <v>1</v>
      </c>
      <c r="E8449" s="38" t="n">
        <f aca="false">IFERROR(C8449/D8449,0)</f>
        <v>0</v>
      </c>
      <c r="F8449" s="45" t="n">
        <v>65</v>
      </c>
    </row>
    <row r="8450" customFormat="false" ht="15" hidden="false" customHeight="false" outlineLevel="0" collapsed="false">
      <c r="A8450" s="7" t="s">
        <v>2336</v>
      </c>
      <c r="B8450" s="7" t="s">
        <v>12307</v>
      </c>
      <c r="C8450" s="44" t="n">
        <v>0</v>
      </c>
      <c r="D8450" s="44" t="n">
        <v>1</v>
      </c>
      <c r="E8450" s="38" t="n">
        <f aca="false">IFERROR(C8450/D8450,0)</f>
        <v>0</v>
      </c>
      <c r="F8450" s="45" t="n">
        <v>26</v>
      </c>
    </row>
    <row r="8451" customFormat="false" ht="15" hidden="false" customHeight="false" outlineLevel="0" collapsed="false">
      <c r="A8451" s="7" t="s">
        <v>4094</v>
      </c>
      <c r="B8451" s="7" t="s">
        <v>12283</v>
      </c>
      <c r="C8451" s="44" t="n">
        <v>0</v>
      </c>
      <c r="D8451" s="44" t="n">
        <v>1</v>
      </c>
      <c r="E8451" s="38" t="n">
        <f aca="false">IFERROR(C8451/D8451,0)</f>
        <v>0</v>
      </c>
      <c r="F8451" s="45" t="n">
        <v>10</v>
      </c>
    </row>
    <row r="8452" customFormat="false" ht="15" hidden="false" customHeight="false" outlineLevel="0" collapsed="false">
      <c r="A8452" s="7" t="s">
        <v>2814</v>
      </c>
      <c r="B8452" s="7" t="s">
        <v>12291</v>
      </c>
      <c r="C8452" s="44" t="n">
        <v>0</v>
      </c>
      <c r="D8452" s="44" t="n">
        <v>1</v>
      </c>
      <c r="E8452" s="38" t="n">
        <f aca="false">IFERROR(C8452/D8452,0)</f>
        <v>0</v>
      </c>
      <c r="F8452" s="45" t="n">
        <v>8</v>
      </c>
    </row>
    <row r="8453" customFormat="false" ht="15" hidden="false" customHeight="false" outlineLevel="0" collapsed="false">
      <c r="A8453" s="7" t="s">
        <v>6547</v>
      </c>
      <c r="B8453" s="7" t="s">
        <v>12284</v>
      </c>
      <c r="C8453" s="44" t="n">
        <v>0</v>
      </c>
      <c r="D8453" s="44" t="n">
        <v>1</v>
      </c>
      <c r="E8453" s="38" t="n">
        <f aca="false">IFERROR(C8453/D8453,0)</f>
        <v>0</v>
      </c>
      <c r="F8453" s="45" t="n">
        <v>50</v>
      </c>
    </row>
    <row r="8454" customFormat="false" ht="15" hidden="false" customHeight="false" outlineLevel="0" collapsed="false">
      <c r="A8454" s="7" t="s">
        <v>4714</v>
      </c>
      <c r="B8454" s="7" t="s">
        <v>12285</v>
      </c>
      <c r="C8454" s="44" t="n">
        <v>0</v>
      </c>
      <c r="D8454" s="44" t="n">
        <v>1</v>
      </c>
      <c r="E8454" s="38" t="n">
        <f aca="false">IFERROR(C8454/D8454,0)</f>
        <v>0</v>
      </c>
      <c r="F8454" s="45" t="n">
        <v>28</v>
      </c>
    </row>
    <row r="8455" customFormat="false" ht="15" hidden="false" customHeight="false" outlineLevel="0" collapsed="false">
      <c r="A8455" s="7" t="s">
        <v>3796</v>
      </c>
      <c r="B8455" s="7" t="s">
        <v>12336</v>
      </c>
      <c r="C8455" s="44" t="n">
        <v>0</v>
      </c>
      <c r="D8455" s="44" t="n">
        <v>1</v>
      </c>
      <c r="E8455" s="38" t="n">
        <f aca="false">IFERROR(C8455/D8455,0)</f>
        <v>0</v>
      </c>
      <c r="F8455" s="45" t="n">
        <v>9</v>
      </c>
    </row>
    <row r="8456" customFormat="false" ht="15" hidden="false" customHeight="false" outlineLevel="0" collapsed="false">
      <c r="A8456" s="7" t="s">
        <v>9133</v>
      </c>
      <c r="B8456" s="7" t="s">
        <v>12298</v>
      </c>
      <c r="C8456" s="44" t="n">
        <v>0</v>
      </c>
      <c r="D8456" s="44" t="n">
        <v>1</v>
      </c>
      <c r="E8456" s="38" t="n">
        <f aca="false">IFERROR(C8456/D8456,0)</f>
        <v>0</v>
      </c>
      <c r="F8456" s="45" t="n">
        <v>7</v>
      </c>
    </row>
    <row r="8457" customFormat="false" ht="15" hidden="false" customHeight="false" outlineLevel="0" collapsed="false">
      <c r="A8457" s="7" t="s">
        <v>3257</v>
      </c>
      <c r="B8457" s="7" t="s">
        <v>12285</v>
      </c>
      <c r="C8457" s="44" t="n">
        <v>0</v>
      </c>
      <c r="D8457" s="44" t="n">
        <v>1</v>
      </c>
      <c r="E8457" s="38" t="n">
        <f aca="false">IFERROR(C8457/D8457,0)</f>
        <v>0</v>
      </c>
      <c r="F8457" s="45" t="n">
        <v>14</v>
      </c>
    </row>
    <row r="8458" customFormat="false" ht="15" hidden="false" customHeight="false" outlineLevel="0" collapsed="false">
      <c r="A8458" s="7" t="s">
        <v>2836</v>
      </c>
      <c r="B8458" s="7" t="s">
        <v>12282</v>
      </c>
      <c r="C8458" s="44" t="n">
        <v>0</v>
      </c>
      <c r="D8458" s="44" t="n">
        <v>1</v>
      </c>
      <c r="E8458" s="38" t="n">
        <f aca="false">IFERROR(C8458/D8458,0)</f>
        <v>0</v>
      </c>
      <c r="F8458" s="45" t="n">
        <v>35</v>
      </c>
    </row>
    <row r="8459" customFormat="false" ht="15" hidden="false" customHeight="false" outlineLevel="0" collapsed="false">
      <c r="A8459" s="7" t="s">
        <v>9135</v>
      </c>
      <c r="B8459" s="7" t="s">
        <v>12285</v>
      </c>
      <c r="C8459" s="44" t="n">
        <v>0</v>
      </c>
      <c r="D8459" s="44" t="n">
        <v>1</v>
      </c>
      <c r="E8459" s="38" t="n">
        <f aca="false">IFERROR(C8459/D8459,0)</f>
        <v>0</v>
      </c>
      <c r="F8459" s="45" t="n">
        <v>5</v>
      </c>
    </row>
    <row r="8460" customFormat="false" ht="15" hidden="false" customHeight="false" outlineLevel="0" collapsed="false">
      <c r="A8460" s="7" t="s">
        <v>5167</v>
      </c>
      <c r="B8460" s="7" t="s">
        <v>12285</v>
      </c>
      <c r="C8460" s="44" t="n">
        <v>0</v>
      </c>
      <c r="D8460" s="44" t="n">
        <v>1</v>
      </c>
      <c r="E8460" s="38" t="n">
        <f aca="false">IFERROR(C8460/D8460,0)</f>
        <v>0</v>
      </c>
      <c r="F8460" s="45" t="n">
        <v>38</v>
      </c>
    </row>
    <row r="8461" customFormat="false" ht="15" hidden="false" customHeight="false" outlineLevel="0" collapsed="false">
      <c r="A8461" s="7" t="s">
        <v>9136</v>
      </c>
      <c r="B8461" s="7" t="s">
        <v>12280</v>
      </c>
      <c r="C8461" s="44" t="n">
        <v>0</v>
      </c>
      <c r="D8461" s="44" t="n">
        <v>1</v>
      </c>
      <c r="E8461" s="38" t="n">
        <f aca="false">IFERROR(C8461/D8461,0)</f>
        <v>0</v>
      </c>
      <c r="F8461" s="45" t="n">
        <v>24</v>
      </c>
    </row>
    <row r="8462" customFormat="false" ht="15" hidden="false" customHeight="false" outlineLevel="0" collapsed="false">
      <c r="A8462" s="7" t="s">
        <v>4899</v>
      </c>
      <c r="B8462" s="7" t="s">
        <v>12280</v>
      </c>
      <c r="C8462" s="44" t="n">
        <v>0</v>
      </c>
      <c r="D8462" s="44" t="n">
        <v>1</v>
      </c>
      <c r="E8462" s="38" t="n">
        <f aca="false">IFERROR(C8462/D8462,0)</f>
        <v>0</v>
      </c>
      <c r="F8462" s="45" t="n">
        <v>36</v>
      </c>
    </row>
    <row r="8463" customFormat="false" ht="15" hidden="false" customHeight="false" outlineLevel="0" collapsed="false">
      <c r="A8463" s="7" t="s">
        <v>7048</v>
      </c>
      <c r="B8463" s="7" t="s">
        <v>12285</v>
      </c>
      <c r="C8463" s="44" t="n">
        <v>0</v>
      </c>
      <c r="D8463" s="44" t="n">
        <v>1</v>
      </c>
      <c r="E8463" s="38" t="n">
        <f aca="false">IFERROR(C8463/D8463,0)</f>
        <v>0</v>
      </c>
      <c r="F8463" s="45" t="n">
        <v>10</v>
      </c>
    </row>
    <row r="8464" customFormat="false" ht="15" hidden="false" customHeight="false" outlineLevel="0" collapsed="false">
      <c r="A8464" s="7" t="s">
        <v>7050</v>
      </c>
      <c r="B8464" s="7" t="s">
        <v>12294</v>
      </c>
      <c r="C8464" s="44" t="n">
        <v>0</v>
      </c>
      <c r="D8464" s="44" t="n">
        <v>1</v>
      </c>
      <c r="E8464" s="38" t="n">
        <f aca="false">IFERROR(C8464/D8464,0)</f>
        <v>0</v>
      </c>
      <c r="F8464" s="45" t="n">
        <v>9</v>
      </c>
    </row>
    <row r="8465" customFormat="false" ht="15" hidden="false" customHeight="false" outlineLevel="0" collapsed="false">
      <c r="A8465" s="7" t="s">
        <v>6550</v>
      </c>
      <c r="B8465" s="7" t="s">
        <v>12336</v>
      </c>
      <c r="C8465" s="44" t="n">
        <v>0</v>
      </c>
      <c r="D8465" s="44" t="n">
        <v>1</v>
      </c>
      <c r="E8465" s="38" t="n">
        <f aca="false">IFERROR(C8465/D8465,0)</f>
        <v>0</v>
      </c>
      <c r="F8465" s="45" t="n">
        <v>81</v>
      </c>
    </row>
    <row r="8466" customFormat="false" ht="15" hidden="false" customHeight="false" outlineLevel="0" collapsed="false">
      <c r="A8466" s="7" t="s">
        <v>4849</v>
      </c>
      <c r="B8466" s="7" t="s">
        <v>12309</v>
      </c>
      <c r="C8466" s="44" t="n">
        <v>0</v>
      </c>
      <c r="D8466" s="44" t="n">
        <v>1</v>
      </c>
      <c r="E8466" s="38" t="n">
        <f aca="false">IFERROR(C8466/D8466,0)</f>
        <v>0</v>
      </c>
      <c r="F8466" s="45" t="n">
        <v>28</v>
      </c>
    </row>
    <row r="8467" customFormat="false" ht="15" hidden="false" customHeight="false" outlineLevel="0" collapsed="false">
      <c r="A8467" s="7" t="s">
        <v>2465</v>
      </c>
      <c r="B8467" s="7" t="s">
        <v>12293</v>
      </c>
      <c r="C8467" s="44" t="n">
        <v>0</v>
      </c>
      <c r="D8467" s="44" t="n">
        <v>1</v>
      </c>
      <c r="E8467" s="38" t="n">
        <f aca="false">IFERROR(C8467/D8467,0)</f>
        <v>0</v>
      </c>
      <c r="F8467" s="45" t="n">
        <v>44</v>
      </c>
    </row>
    <row r="8468" customFormat="false" ht="15" hidden="false" customHeight="false" outlineLevel="0" collapsed="false">
      <c r="A8468" s="7" t="s">
        <v>6623</v>
      </c>
      <c r="B8468" s="7" t="s">
        <v>12285</v>
      </c>
      <c r="C8468" s="44" t="n">
        <v>0</v>
      </c>
      <c r="D8468" s="44" t="n">
        <v>1</v>
      </c>
      <c r="E8468" s="38" t="n">
        <f aca="false">IFERROR(C8468/D8468,0)</f>
        <v>0</v>
      </c>
      <c r="F8468" s="45" t="n">
        <v>4</v>
      </c>
    </row>
    <row r="8469" customFormat="false" ht="15" hidden="false" customHeight="false" outlineLevel="0" collapsed="false">
      <c r="A8469" s="7" t="s">
        <v>8080</v>
      </c>
      <c r="B8469" s="7" t="s">
        <v>12315</v>
      </c>
      <c r="C8469" s="44" t="n">
        <v>0</v>
      </c>
      <c r="D8469" s="44" t="n">
        <v>1</v>
      </c>
      <c r="E8469" s="38" t="n">
        <f aca="false">IFERROR(C8469/D8469,0)</f>
        <v>0</v>
      </c>
      <c r="F8469" s="45" t="n">
        <v>7</v>
      </c>
    </row>
    <row r="8470" customFormat="false" ht="15" hidden="false" customHeight="false" outlineLevel="0" collapsed="false">
      <c r="A8470" s="7" t="s">
        <v>3108</v>
      </c>
      <c r="B8470" s="7" t="s">
        <v>12291</v>
      </c>
      <c r="C8470" s="44" t="n">
        <v>0</v>
      </c>
      <c r="D8470" s="44" t="n">
        <v>1</v>
      </c>
      <c r="E8470" s="38" t="n">
        <f aca="false">IFERROR(C8470/D8470,0)</f>
        <v>0</v>
      </c>
      <c r="F8470" s="45" t="n">
        <v>1</v>
      </c>
    </row>
    <row r="8471" customFormat="false" ht="15" hidden="false" customHeight="false" outlineLevel="0" collapsed="false">
      <c r="A8471" s="7" t="s">
        <v>9212</v>
      </c>
      <c r="B8471" s="7" t="s">
        <v>12303</v>
      </c>
      <c r="C8471" s="44" t="n">
        <v>0</v>
      </c>
      <c r="D8471" s="44" t="n">
        <v>1</v>
      </c>
      <c r="E8471" s="38" t="n">
        <f aca="false">IFERROR(C8471/D8471,0)</f>
        <v>0</v>
      </c>
      <c r="F8471" s="45" t="n">
        <v>1</v>
      </c>
    </row>
    <row r="8472" customFormat="false" ht="15" hidden="false" customHeight="false" outlineLevel="0" collapsed="false">
      <c r="A8472" s="7" t="s">
        <v>7548</v>
      </c>
      <c r="B8472" s="7" t="s">
        <v>12298</v>
      </c>
      <c r="C8472" s="44" t="n">
        <v>0</v>
      </c>
      <c r="D8472" s="44" t="n">
        <v>1</v>
      </c>
      <c r="E8472" s="38" t="n">
        <f aca="false">IFERROR(C8472/D8472,0)</f>
        <v>0</v>
      </c>
      <c r="F8472" s="45" t="n">
        <v>88</v>
      </c>
    </row>
    <row r="8473" customFormat="false" ht="15" hidden="false" customHeight="false" outlineLevel="0" collapsed="false">
      <c r="A8473" s="7" t="s">
        <v>5603</v>
      </c>
      <c r="B8473" s="7" t="s">
        <v>12284</v>
      </c>
      <c r="C8473" s="44" t="n">
        <v>0</v>
      </c>
      <c r="D8473" s="44" t="n">
        <v>1</v>
      </c>
      <c r="E8473" s="38" t="n">
        <f aca="false">IFERROR(C8473/D8473,0)</f>
        <v>0</v>
      </c>
      <c r="F8473" s="45" t="n">
        <v>62</v>
      </c>
    </row>
    <row r="8474" customFormat="false" ht="15" hidden="false" customHeight="false" outlineLevel="0" collapsed="false">
      <c r="A8474" s="7" t="s">
        <v>8273</v>
      </c>
      <c r="B8474" s="7" t="s">
        <v>12284</v>
      </c>
      <c r="C8474" s="44" t="n">
        <v>0</v>
      </c>
      <c r="D8474" s="44" t="n">
        <v>1</v>
      </c>
      <c r="E8474" s="38" t="n">
        <f aca="false">IFERROR(C8474/D8474,0)</f>
        <v>0</v>
      </c>
      <c r="F8474" s="45" t="n">
        <v>14</v>
      </c>
    </row>
    <row r="8475" customFormat="false" ht="15" hidden="false" customHeight="false" outlineLevel="0" collapsed="false">
      <c r="A8475" s="7" t="s">
        <v>8169</v>
      </c>
      <c r="B8475" s="7" t="s">
        <v>12285</v>
      </c>
      <c r="C8475" s="44" t="n">
        <v>0</v>
      </c>
      <c r="D8475" s="44" t="n">
        <v>1</v>
      </c>
      <c r="E8475" s="38" t="n">
        <f aca="false">IFERROR(C8475/D8475,0)</f>
        <v>0</v>
      </c>
      <c r="F8475" s="45" t="n">
        <v>8</v>
      </c>
    </row>
    <row r="8476" customFormat="false" ht="15" hidden="false" customHeight="false" outlineLevel="0" collapsed="false">
      <c r="A8476" s="7" t="s">
        <v>6087</v>
      </c>
      <c r="B8476" s="7" t="s">
        <v>12336</v>
      </c>
      <c r="C8476" s="44" t="n">
        <v>0</v>
      </c>
      <c r="D8476" s="44" t="n">
        <v>1</v>
      </c>
      <c r="E8476" s="38" t="n">
        <f aca="false">IFERROR(C8476/D8476,0)</f>
        <v>0</v>
      </c>
      <c r="F8476" s="45" t="n">
        <v>101</v>
      </c>
    </row>
    <row r="8477" customFormat="false" ht="15" hidden="false" customHeight="false" outlineLevel="0" collapsed="false">
      <c r="A8477" s="7" t="s">
        <v>3083</v>
      </c>
      <c r="B8477" s="7" t="s">
        <v>12289</v>
      </c>
      <c r="C8477" s="44" t="n">
        <v>0</v>
      </c>
      <c r="D8477" s="44" t="n">
        <v>1</v>
      </c>
      <c r="E8477" s="38" t="n">
        <f aca="false">IFERROR(C8477/D8477,0)</f>
        <v>0</v>
      </c>
      <c r="F8477" s="45" t="n">
        <v>27</v>
      </c>
    </row>
    <row r="8478" customFormat="false" ht="15" hidden="false" customHeight="false" outlineLevel="0" collapsed="false">
      <c r="A8478" s="7" t="s">
        <v>7056</v>
      </c>
      <c r="B8478" s="7" t="s">
        <v>12284</v>
      </c>
      <c r="C8478" s="44" t="n">
        <v>0</v>
      </c>
      <c r="D8478" s="44" t="n">
        <v>1</v>
      </c>
      <c r="E8478" s="38" t="n">
        <f aca="false">IFERROR(C8478/D8478,0)</f>
        <v>0</v>
      </c>
      <c r="F8478" s="45" t="n">
        <v>1</v>
      </c>
    </row>
    <row r="8479" customFormat="false" ht="15" hidden="false" customHeight="false" outlineLevel="0" collapsed="false">
      <c r="A8479" s="7" t="s">
        <v>6618</v>
      </c>
      <c r="B8479" s="7" t="s">
        <v>12311</v>
      </c>
      <c r="C8479" s="44" t="n">
        <v>0</v>
      </c>
      <c r="D8479" s="44" t="n">
        <v>1</v>
      </c>
      <c r="E8479" s="38" t="n">
        <f aca="false">IFERROR(C8479/D8479,0)</f>
        <v>0</v>
      </c>
      <c r="F8479" s="45" t="n">
        <v>35</v>
      </c>
    </row>
    <row r="8480" customFormat="false" ht="15" hidden="false" customHeight="false" outlineLevel="0" collapsed="false">
      <c r="A8480" s="7" t="s">
        <v>9144</v>
      </c>
      <c r="B8480" s="7" t="s">
        <v>12309</v>
      </c>
      <c r="C8480" s="44" t="n">
        <v>0</v>
      </c>
      <c r="D8480" s="44" t="n">
        <v>1</v>
      </c>
      <c r="E8480" s="38" t="n">
        <f aca="false">IFERROR(C8480/D8480,0)</f>
        <v>0</v>
      </c>
      <c r="F8480" s="45" t="n">
        <v>12</v>
      </c>
    </row>
    <row r="8481" customFormat="false" ht="15" hidden="false" customHeight="false" outlineLevel="0" collapsed="false">
      <c r="A8481" s="7" t="s">
        <v>2330</v>
      </c>
      <c r="B8481" s="7" t="s">
        <v>12313</v>
      </c>
      <c r="C8481" s="44" t="n">
        <v>0</v>
      </c>
      <c r="D8481" s="44" t="n">
        <v>1</v>
      </c>
      <c r="E8481" s="38" t="n">
        <f aca="false">IFERROR(C8481/D8481,0)</f>
        <v>0</v>
      </c>
      <c r="F8481" s="45" t="n">
        <v>2</v>
      </c>
    </row>
    <row r="8482" customFormat="false" ht="15" hidden="false" customHeight="false" outlineLevel="0" collapsed="false">
      <c r="A8482" s="7" t="s">
        <v>3056</v>
      </c>
      <c r="B8482" s="7" t="s">
        <v>12300</v>
      </c>
      <c r="C8482" s="44" t="n">
        <v>0</v>
      </c>
      <c r="D8482" s="44" t="n">
        <v>1</v>
      </c>
      <c r="E8482" s="38" t="n">
        <f aca="false">IFERROR(C8482/D8482,0)</f>
        <v>0</v>
      </c>
      <c r="F8482" s="45" t="n">
        <v>33</v>
      </c>
    </row>
    <row r="8483" customFormat="false" ht="15" hidden="false" customHeight="false" outlineLevel="0" collapsed="false">
      <c r="A8483" s="7" t="s">
        <v>7551</v>
      </c>
      <c r="B8483" s="7" t="s">
        <v>12295</v>
      </c>
      <c r="C8483" s="44" t="n">
        <v>0</v>
      </c>
      <c r="D8483" s="44" t="n">
        <v>1</v>
      </c>
      <c r="E8483" s="38" t="n">
        <f aca="false">IFERROR(C8483/D8483,0)</f>
        <v>0</v>
      </c>
      <c r="F8483" s="45" t="n">
        <v>14</v>
      </c>
    </row>
    <row r="8484" customFormat="false" ht="15" hidden="false" customHeight="false" outlineLevel="0" collapsed="false">
      <c r="A8484" s="7" t="s">
        <v>6092</v>
      </c>
      <c r="B8484" s="7" t="s">
        <v>12295</v>
      </c>
      <c r="C8484" s="44" t="n">
        <v>0</v>
      </c>
      <c r="D8484" s="44" t="n">
        <v>1</v>
      </c>
      <c r="E8484" s="38" t="n">
        <f aca="false">IFERROR(C8484/D8484,0)</f>
        <v>0</v>
      </c>
      <c r="F8484" s="45" t="n">
        <v>14</v>
      </c>
    </row>
    <row r="8485" customFormat="false" ht="15" hidden="false" customHeight="false" outlineLevel="0" collapsed="false">
      <c r="A8485" s="7" t="s">
        <v>2357</v>
      </c>
      <c r="B8485" s="7" t="s">
        <v>12356</v>
      </c>
      <c r="C8485" s="44" t="n">
        <v>0</v>
      </c>
      <c r="D8485" s="44" t="n">
        <v>1</v>
      </c>
      <c r="E8485" s="38" t="n">
        <f aca="false">IFERROR(C8485/D8485,0)</f>
        <v>0</v>
      </c>
      <c r="F8485" s="45" t="n">
        <v>33</v>
      </c>
    </row>
    <row r="8486" customFormat="false" ht="15" hidden="false" customHeight="false" outlineLevel="0" collapsed="false">
      <c r="A8486" s="7" t="s">
        <v>7555</v>
      </c>
      <c r="B8486" s="7" t="s">
        <v>12284</v>
      </c>
      <c r="C8486" s="44" t="n">
        <v>0</v>
      </c>
      <c r="D8486" s="44" t="n">
        <v>1</v>
      </c>
      <c r="E8486" s="38" t="n">
        <f aca="false">IFERROR(C8486/D8486,0)</f>
        <v>0</v>
      </c>
      <c r="F8486" s="45" t="n">
        <v>78</v>
      </c>
    </row>
    <row r="8487" customFormat="false" ht="15" hidden="false" customHeight="false" outlineLevel="0" collapsed="false">
      <c r="A8487" s="7" t="s">
        <v>7558</v>
      </c>
      <c r="B8487" s="7" t="s">
        <v>12309</v>
      </c>
      <c r="C8487" s="44" t="n">
        <v>0</v>
      </c>
      <c r="D8487" s="44" t="n">
        <v>1</v>
      </c>
      <c r="E8487" s="38" t="n">
        <f aca="false">IFERROR(C8487/D8487,0)</f>
        <v>0</v>
      </c>
      <c r="F8487" s="45" t="n">
        <v>1</v>
      </c>
    </row>
    <row r="8488" customFormat="false" ht="15" hidden="false" customHeight="false" outlineLevel="0" collapsed="false">
      <c r="A8488" s="7" t="s">
        <v>6353</v>
      </c>
      <c r="B8488" s="7" t="s">
        <v>12309</v>
      </c>
      <c r="C8488" s="44" t="n">
        <v>0</v>
      </c>
      <c r="D8488" s="44" t="n">
        <v>1</v>
      </c>
      <c r="E8488" s="38" t="n">
        <f aca="false">IFERROR(C8488/D8488,0)</f>
        <v>0</v>
      </c>
      <c r="F8488" s="45" t="n">
        <v>18</v>
      </c>
    </row>
    <row r="8489" customFormat="false" ht="15" hidden="false" customHeight="false" outlineLevel="0" collapsed="false">
      <c r="A8489" s="7" t="s">
        <v>1002</v>
      </c>
      <c r="B8489" s="7" t="s">
        <v>12295</v>
      </c>
      <c r="C8489" s="44" t="n">
        <v>0</v>
      </c>
      <c r="D8489" s="44" t="n">
        <v>1</v>
      </c>
      <c r="E8489" s="38" t="n">
        <f aca="false">IFERROR(C8489/D8489,0)</f>
        <v>0</v>
      </c>
      <c r="F8489" s="45" t="n">
        <v>56</v>
      </c>
    </row>
    <row r="8490" customFormat="false" ht="15" hidden="false" customHeight="false" outlineLevel="0" collapsed="false">
      <c r="A8490" s="7" t="s">
        <v>3782</v>
      </c>
      <c r="B8490" s="7" t="s">
        <v>12313</v>
      </c>
      <c r="C8490" s="44" t="n">
        <v>0</v>
      </c>
      <c r="D8490" s="44" t="n">
        <v>1</v>
      </c>
      <c r="E8490" s="38" t="n">
        <f aca="false">IFERROR(C8490/D8490,0)</f>
        <v>0</v>
      </c>
      <c r="F8490" s="45" t="n">
        <v>9</v>
      </c>
    </row>
    <row r="8491" customFormat="false" ht="15" hidden="false" customHeight="false" outlineLevel="0" collapsed="false">
      <c r="A8491" s="7" t="s">
        <v>2356</v>
      </c>
      <c r="B8491" s="7" t="s">
        <v>12306</v>
      </c>
      <c r="C8491" s="44" t="n">
        <v>0</v>
      </c>
      <c r="D8491" s="44" t="n">
        <v>1</v>
      </c>
      <c r="E8491" s="38" t="n">
        <f aca="false">IFERROR(C8491/D8491,0)</f>
        <v>0</v>
      </c>
      <c r="F8491" s="45" t="n">
        <v>10</v>
      </c>
    </row>
    <row r="8492" customFormat="false" ht="15" hidden="false" customHeight="false" outlineLevel="0" collapsed="false">
      <c r="A8492" s="7" t="s">
        <v>3146</v>
      </c>
      <c r="B8492" s="7" t="s">
        <v>12285</v>
      </c>
      <c r="C8492" s="44" t="n">
        <v>0</v>
      </c>
      <c r="D8492" s="44" t="n">
        <v>1</v>
      </c>
      <c r="E8492" s="38" t="n">
        <f aca="false">IFERROR(C8492/D8492,0)</f>
        <v>0</v>
      </c>
      <c r="F8492" s="45" t="n">
        <v>38</v>
      </c>
    </row>
    <row r="8493" customFormat="false" ht="15" hidden="false" customHeight="false" outlineLevel="0" collapsed="false">
      <c r="A8493" s="7" t="s">
        <v>8337</v>
      </c>
      <c r="B8493" s="7" t="s">
        <v>12284</v>
      </c>
      <c r="C8493" s="44" t="n">
        <v>0</v>
      </c>
      <c r="D8493" s="44" t="n">
        <v>1</v>
      </c>
      <c r="E8493" s="38" t="n">
        <f aca="false">IFERROR(C8493/D8493,0)</f>
        <v>0</v>
      </c>
      <c r="F8493" s="45" t="n">
        <v>109</v>
      </c>
    </row>
    <row r="8494" customFormat="false" ht="15" hidden="false" customHeight="false" outlineLevel="0" collapsed="false">
      <c r="A8494" s="7" t="s">
        <v>5619</v>
      </c>
      <c r="B8494" s="7" t="s">
        <v>12285</v>
      </c>
      <c r="C8494" s="44" t="n">
        <v>0</v>
      </c>
      <c r="D8494" s="44" t="n">
        <v>1</v>
      </c>
      <c r="E8494" s="38" t="n">
        <f aca="false">IFERROR(C8494/D8494,0)</f>
        <v>0</v>
      </c>
      <c r="F8494" s="45" t="n">
        <v>18</v>
      </c>
    </row>
    <row r="8495" customFormat="false" ht="15" hidden="false" customHeight="false" outlineLevel="0" collapsed="false">
      <c r="A8495" s="7" t="s">
        <v>2340</v>
      </c>
      <c r="B8495" s="7" t="s">
        <v>12326</v>
      </c>
      <c r="C8495" s="44" t="n">
        <v>0</v>
      </c>
      <c r="D8495" s="44" t="n">
        <v>1</v>
      </c>
      <c r="E8495" s="38" t="n">
        <f aca="false">IFERROR(C8495/D8495,0)</f>
        <v>0</v>
      </c>
      <c r="F8495" s="45" t="n">
        <v>15</v>
      </c>
    </row>
    <row r="8496" customFormat="false" ht="15" hidden="false" customHeight="false" outlineLevel="0" collapsed="false">
      <c r="A8496" s="7" t="s">
        <v>2347</v>
      </c>
      <c r="B8496" s="7" t="s">
        <v>12280</v>
      </c>
      <c r="C8496" s="44" t="n">
        <v>0</v>
      </c>
      <c r="D8496" s="44" t="n">
        <v>1</v>
      </c>
      <c r="E8496" s="38" t="n">
        <f aca="false">IFERROR(C8496/D8496,0)</f>
        <v>0</v>
      </c>
      <c r="F8496" s="45" t="n">
        <v>30</v>
      </c>
    </row>
    <row r="8497" customFormat="false" ht="15" hidden="false" customHeight="false" outlineLevel="0" collapsed="false">
      <c r="A8497" s="7" t="s">
        <v>2303</v>
      </c>
      <c r="B8497" s="7" t="s">
        <v>12330</v>
      </c>
      <c r="C8497" s="44" t="n">
        <v>0</v>
      </c>
      <c r="D8497" s="44" t="n">
        <v>1</v>
      </c>
      <c r="E8497" s="38" t="n">
        <f aca="false">IFERROR(C8497/D8497,0)</f>
        <v>0</v>
      </c>
      <c r="F8497" s="45" t="n">
        <v>12</v>
      </c>
    </row>
    <row r="8498" customFormat="false" ht="15" hidden="false" customHeight="false" outlineLevel="0" collapsed="false">
      <c r="A8498" s="7" t="s">
        <v>6568</v>
      </c>
      <c r="B8498" s="7" t="s">
        <v>12295</v>
      </c>
      <c r="C8498" s="44" t="n">
        <v>0</v>
      </c>
      <c r="D8498" s="44" t="n">
        <v>1</v>
      </c>
      <c r="E8498" s="38" t="n">
        <f aca="false">IFERROR(C8498/D8498,0)</f>
        <v>0</v>
      </c>
      <c r="F8498" s="45" t="n">
        <v>74</v>
      </c>
    </row>
    <row r="8499" customFormat="false" ht="15" hidden="false" customHeight="false" outlineLevel="0" collapsed="false">
      <c r="A8499" s="7" t="s">
        <v>4164</v>
      </c>
      <c r="B8499" s="7" t="s">
        <v>12280</v>
      </c>
      <c r="C8499" s="44" t="n">
        <v>0</v>
      </c>
      <c r="D8499" s="44" t="n">
        <v>1</v>
      </c>
      <c r="E8499" s="38" t="n">
        <f aca="false">IFERROR(C8499/D8499,0)</f>
        <v>0</v>
      </c>
      <c r="F8499" s="45" t="n">
        <v>10</v>
      </c>
    </row>
    <row r="8500" customFormat="false" ht="15" hidden="false" customHeight="false" outlineLevel="0" collapsed="false">
      <c r="A8500" s="7" t="s">
        <v>9163</v>
      </c>
      <c r="B8500" s="7" t="s">
        <v>12302</v>
      </c>
      <c r="C8500" s="44" t="n">
        <v>0</v>
      </c>
      <c r="D8500" s="44" t="n">
        <v>1</v>
      </c>
      <c r="E8500" s="38" t="n">
        <f aca="false">IFERROR(C8500/D8500,0)</f>
        <v>0</v>
      </c>
      <c r="F8500" s="45" t="n">
        <v>25</v>
      </c>
    </row>
    <row r="8501" customFormat="false" ht="15" hidden="false" customHeight="false" outlineLevel="0" collapsed="false">
      <c r="A8501" s="7" t="s">
        <v>2934</v>
      </c>
      <c r="B8501" s="7" t="s">
        <v>12298</v>
      </c>
      <c r="C8501" s="44" t="n">
        <v>0</v>
      </c>
      <c r="D8501" s="44" t="n">
        <v>1</v>
      </c>
      <c r="E8501" s="38" t="n">
        <f aca="false">IFERROR(C8501/D8501,0)</f>
        <v>0</v>
      </c>
      <c r="F8501" s="45" t="n">
        <v>1</v>
      </c>
    </row>
    <row r="8502" customFormat="false" ht="15" hidden="false" customHeight="false" outlineLevel="0" collapsed="false">
      <c r="A8502" s="7" t="s">
        <v>8101</v>
      </c>
      <c r="B8502" s="7" t="s">
        <v>12285</v>
      </c>
      <c r="C8502" s="44" t="n">
        <v>0</v>
      </c>
      <c r="D8502" s="44" t="n">
        <v>1</v>
      </c>
      <c r="E8502" s="38" t="n">
        <f aca="false">IFERROR(C8502/D8502,0)</f>
        <v>0</v>
      </c>
      <c r="F8502" s="45" t="n">
        <v>7</v>
      </c>
    </row>
    <row r="8503" customFormat="false" ht="15" hidden="false" customHeight="false" outlineLevel="0" collapsed="false">
      <c r="A8503" s="7" t="s">
        <v>5624</v>
      </c>
      <c r="B8503" s="7" t="s">
        <v>12285</v>
      </c>
      <c r="C8503" s="44" t="n">
        <v>0</v>
      </c>
      <c r="D8503" s="44" t="n">
        <v>1</v>
      </c>
      <c r="E8503" s="38" t="n">
        <f aca="false">IFERROR(C8503/D8503,0)</f>
        <v>0</v>
      </c>
      <c r="F8503" s="45" t="n">
        <v>37</v>
      </c>
    </row>
    <row r="8504" customFormat="false" ht="15" hidden="false" customHeight="false" outlineLevel="0" collapsed="false">
      <c r="A8504" s="7" t="s">
        <v>2599</v>
      </c>
      <c r="B8504" s="7" t="s">
        <v>12321</v>
      </c>
      <c r="C8504" s="44" t="n">
        <v>0</v>
      </c>
      <c r="D8504" s="44" t="n">
        <v>1</v>
      </c>
      <c r="E8504" s="38" t="n">
        <f aca="false">IFERROR(C8504/D8504,0)</f>
        <v>0</v>
      </c>
      <c r="F8504" s="45" t="n">
        <v>14</v>
      </c>
    </row>
    <row r="8505" customFormat="false" ht="15" hidden="false" customHeight="false" outlineLevel="0" collapsed="false">
      <c r="A8505" s="7" t="s">
        <v>9166</v>
      </c>
      <c r="B8505" s="7" t="s">
        <v>12284</v>
      </c>
      <c r="C8505" s="44" t="n">
        <v>0</v>
      </c>
      <c r="D8505" s="44" t="n">
        <v>1</v>
      </c>
      <c r="E8505" s="38" t="n">
        <f aca="false">IFERROR(C8505/D8505,0)</f>
        <v>0</v>
      </c>
      <c r="F8505" s="45" t="n">
        <v>32</v>
      </c>
    </row>
    <row r="8506" customFormat="false" ht="15" hidden="false" customHeight="false" outlineLevel="0" collapsed="false">
      <c r="A8506" s="7" t="s">
        <v>2987</v>
      </c>
      <c r="B8506" s="7" t="s">
        <v>12294</v>
      </c>
      <c r="C8506" s="44" t="n">
        <v>0</v>
      </c>
      <c r="D8506" s="44" t="n">
        <v>1</v>
      </c>
      <c r="E8506" s="38" t="n">
        <f aca="false">IFERROR(C8506/D8506,0)</f>
        <v>0</v>
      </c>
      <c r="F8506" s="45" t="n">
        <v>9</v>
      </c>
    </row>
    <row r="8507" customFormat="false" ht="15" hidden="false" customHeight="false" outlineLevel="0" collapsed="false">
      <c r="A8507" s="7" t="s">
        <v>5625</v>
      </c>
      <c r="B8507" s="7" t="s">
        <v>12285</v>
      </c>
      <c r="C8507" s="44" t="n">
        <v>0</v>
      </c>
      <c r="D8507" s="44" t="n">
        <v>1</v>
      </c>
      <c r="E8507" s="38" t="n">
        <f aca="false">IFERROR(C8507/D8507,0)</f>
        <v>0</v>
      </c>
      <c r="F8507" s="45" t="n">
        <v>37</v>
      </c>
    </row>
    <row r="8508" customFormat="false" ht="15" hidden="false" customHeight="false" outlineLevel="0" collapsed="false">
      <c r="A8508" s="7" t="s">
        <v>3786</v>
      </c>
      <c r="B8508" s="7" t="s">
        <v>12280</v>
      </c>
      <c r="C8508" s="44" t="n">
        <v>0</v>
      </c>
      <c r="D8508" s="44" t="n">
        <v>1</v>
      </c>
      <c r="E8508" s="38" t="n">
        <f aca="false">IFERROR(C8508/D8508,0)</f>
        <v>0</v>
      </c>
      <c r="F8508" s="45" t="n">
        <v>8</v>
      </c>
    </row>
    <row r="8509" customFormat="false" ht="15" hidden="false" customHeight="false" outlineLevel="0" collapsed="false">
      <c r="A8509" s="7" t="s">
        <v>5628</v>
      </c>
      <c r="B8509" s="7" t="s">
        <v>12300</v>
      </c>
      <c r="C8509" s="44" t="n">
        <v>0</v>
      </c>
      <c r="D8509" s="44" t="n">
        <v>1</v>
      </c>
      <c r="E8509" s="38" t="n">
        <f aca="false">IFERROR(C8509/D8509,0)</f>
        <v>0</v>
      </c>
      <c r="F8509" s="45" t="n">
        <v>2</v>
      </c>
    </row>
    <row r="8510" customFormat="false" ht="15" hidden="false" customHeight="false" outlineLevel="0" collapsed="false">
      <c r="A8510" s="7" t="s">
        <v>6580</v>
      </c>
      <c r="B8510" s="7" t="s">
        <v>12280</v>
      </c>
      <c r="C8510" s="44" t="n">
        <v>0</v>
      </c>
      <c r="D8510" s="44" t="n">
        <v>1</v>
      </c>
      <c r="E8510" s="38" t="n">
        <f aca="false">IFERROR(C8510/D8510,0)</f>
        <v>0</v>
      </c>
      <c r="F8510" s="45" t="n">
        <v>18</v>
      </c>
    </row>
    <row r="8511" customFormat="false" ht="15" hidden="false" customHeight="false" outlineLevel="0" collapsed="false">
      <c r="A8511" s="7" t="s">
        <v>7577</v>
      </c>
      <c r="B8511" s="7" t="s">
        <v>12288</v>
      </c>
      <c r="C8511" s="44" t="n">
        <v>0</v>
      </c>
      <c r="D8511" s="44" t="n">
        <v>1</v>
      </c>
      <c r="E8511" s="38" t="n">
        <f aca="false">IFERROR(C8511/D8511,0)</f>
        <v>0</v>
      </c>
      <c r="F8511" s="45" t="n">
        <v>42</v>
      </c>
    </row>
    <row r="8512" customFormat="false" ht="15" hidden="false" customHeight="false" outlineLevel="0" collapsed="false">
      <c r="A8512" s="7" t="s">
        <v>5629</v>
      </c>
      <c r="B8512" s="7" t="s">
        <v>12288</v>
      </c>
      <c r="C8512" s="44" t="n">
        <v>0</v>
      </c>
      <c r="D8512" s="44" t="n">
        <v>1</v>
      </c>
      <c r="E8512" s="38" t="n">
        <f aca="false">IFERROR(C8512/D8512,0)</f>
        <v>0</v>
      </c>
      <c r="F8512" s="45" t="n">
        <v>35</v>
      </c>
    </row>
    <row r="8513" customFormat="false" ht="15" hidden="false" customHeight="false" outlineLevel="0" collapsed="false">
      <c r="A8513" s="7" t="s">
        <v>7094</v>
      </c>
      <c r="B8513" s="7" t="s">
        <v>12280</v>
      </c>
      <c r="C8513" s="44" t="n">
        <v>0</v>
      </c>
      <c r="D8513" s="44" t="n">
        <v>1</v>
      </c>
      <c r="E8513" s="38" t="n">
        <f aca="false">IFERROR(C8513/D8513,0)</f>
        <v>0</v>
      </c>
      <c r="F8513" s="45" t="n">
        <v>18</v>
      </c>
    </row>
    <row r="8514" customFormat="false" ht="15" hidden="false" customHeight="false" outlineLevel="0" collapsed="false">
      <c r="A8514" s="7" t="s">
        <v>8112</v>
      </c>
      <c r="B8514" s="7" t="s">
        <v>12280</v>
      </c>
      <c r="C8514" s="44" t="n">
        <v>0</v>
      </c>
      <c r="D8514" s="44" t="n">
        <v>1</v>
      </c>
      <c r="E8514" s="38" t="n">
        <f aca="false">IFERROR(C8514/D8514,0)</f>
        <v>0</v>
      </c>
      <c r="F8514" s="45" t="n">
        <v>8</v>
      </c>
    </row>
    <row r="8515" customFormat="false" ht="15" hidden="false" customHeight="false" outlineLevel="0" collapsed="false">
      <c r="A8515" s="7" t="s">
        <v>7095</v>
      </c>
      <c r="B8515" s="7" t="s">
        <v>12285</v>
      </c>
      <c r="C8515" s="44" t="n">
        <v>0</v>
      </c>
      <c r="D8515" s="44" t="n">
        <v>1</v>
      </c>
      <c r="E8515" s="38" t="n">
        <f aca="false">IFERROR(C8515/D8515,0)</f>
        <v>0</v>
      </c>
      <c r="F8515" s="45" t="n">
        <v>11</v>
      </c>
    </row>
    <row r="8516" customFormat="false" ht="15" hidden="false" customHeight="false" outlineLevel="0" collapsed="false">
      <c r="A8516" s="7" t="s">
        <v>7581</v>
      </c>
      <c r="B8516" s="7" t="s">
        <v>12285</v>
      </c>
      <c r="C8516" s="44" t="n">
        <v>0</v>
      </c>
      <c r="D8516" s="44" t="n">
        <v>1</v>
      </c>
      <c r="E8516" s="38" t="n">
        <f aca="false">IFERROR(C8516/D8516,0)</f>
        <v>0</v>
      </c>
      <c r="F8516" s="45" t="n">
        <v>20</v>
      </c>
    </row>
    <row r="8517" customFormat="false" ht="15" hidden="false" customHeight="false" outlineLevel="0" collapsed="false">
      <c r="A8517" s="7" t="s">
        <v>6117</v>
      </c>
      <c r="B8517" s="7" t="s">
        <v>12322</v>
      </c>
      <c r="C8517" s="44" t="n">
        <v>0</v>
      </c>
      <c r="D8517" s="44" t="n">
        <v>1</v>
      </c>
      <c r="E8517" s="38" t="n">
        <f aca="false">IFERROR(C8517/D8517,0)</f>
        <v>0</v>
      </c>
      <c r="F8517" s="45" t="n">
        <v>1</v>
      </c>
    </row>
    <row r="8518" customFormat="false" ht="15" hidden="false" customHeight="false" outlineLevel="0" collapsed="false">
      <c r="A8518" s="7" t="s">
        <v>8114</v>
      </c>
      <c r="B8518" s="7" t="s">
        <v>12285</v>
      </c>
      <c r="C8518" s="44" t="n">
        <v>0</v>
      </c>
      <c r="D8518" s="44" t="n">
        <v>1</v>
      </c>
      <c r="E8518" s="38" t="n">
        <f aca="false">IFERROR(C8518/D8518,0)</f>
        <v>0</v>
      </c>
      <c r="F8518" s="45" t="n">
        <v>4</v>
      </c>
    </row>
    <row r="8519" customFormat="false" ht="15" hidden="false" customHeight="false" outlineLevel="0" collapsed="false">
      <c r="A8519" s="7" t="s">
        <v>2334</v>
      </c>
      <c r="B8519" s="7" t="s">
        <v>12292</v>
      </c>
      <c r="C8519" s="44" t="n">
        <v>0</v>
      </c>
      <c r="D8519" s="44" t="n">
        <v>1</v>
      </c>
      <c r="E8519" s="38" t="n">
        <f aca="false">IFERROR(C8519/D8519,0)</f>
        <v>0</v>
      </c>
      <c r="F8519" s="45" t="n">
        <v>11</v>
      </c>
    </row>
    <row r="8520" customFormat="false" ht="15" hidden="false" customHeight="false" outlineLevel="0" collapsed="false">
      <c r="A8520" s="7" t="s">
        <v>6587</v>
      </c>
      <c r="B8520" s="7" t="s">
        <v>12285</v>
      </c>
      <c r="C8520" s="44" t="n">
        <v>0</v>
      </c>
      <c r="D8520" s="44" t="n">
        <v>1</v>
      </c>
      <c r="E8520" s="38" t="n">
        <f aca="false">IFERROR(C8520/D8520,0)</f>
        <v>0</v>
      </c>
      <c r="F8520" s="45" t="n">
        <v>29</v>
      </c>
    </row>
    <row r="8521" customFormat="false" ht="15" hidden="false" customHeight="false" outlineLevel="0" collapsed="false">
      <c r="A8521" s="7" t="s">
        <v>3336</v>
      </c>
      <c r="B8521" s="7" t="s">
        <v>12280</v>
      </c>
      <c r="C8521" s="44" t="n">
        <v>0</v>
      </c>
      <c r="D8521" s="44" t="n">
        <v>1</v>
      </c>
      <c r="E8521" s="38" t="n">
        <f aca="false">IFERROR(C8521/D8521,0)</f>
        <v>0</v>
      </c>
      <c r="F8521" s="45" t="n">
        <v>22</v>
      </c>
    </row>
    <row r="8522" customFormat="false" ht="15" hidden="false" customHeight="false" outlineLevel="0" collapsed="false">
      <c r="A8522" s="7" t="s">
        <v>3597</v>
      </c>
      <c r="B8522" s="7" t="s">
        <v>12280</v>
      </c>
      <c r="C8522" s="44" t="n">
        <v>0</v>
      </c>
      <c r="D8522" s="44" t="n">
        <v>1</v>
      </c>
      <c r="E8522" s="38" t="n">
        <f aca="false">IFERROR(C8522/D8522,0)</f>
        <v>0</v>
      </c>
      <c r="F8522" s="45" t="n">
        <v>1</v>
      </c>
    </row>
    <row r="8523" customFormat="false" ht="15" hidden="false" customHeight="false" outlineLevel="0" collapsed="false">
      <c r="A8523" s="7" t="s">
        <v>5286</v>
      </c>
      <c r="B8523" s="7" t="s">
        <v>12285</v>
      </c>
      <c r="C8523" s="44" t="n">
        <v>0</v>
      </c>
      <c r="D8523" s="44" t="n">
        <v>1</v>
      </c>
      <c r="E8523" s="38" t="n">
        <f aca="false">IFERROR(C8523/D8523,0)</f>
        <v>0</v>
      </c>
      <c r="F8523" s="45" t="n">
        <v>11</v>
      </c>
    </row>
    <row r="8524" customFormat="false" ht="15" hidden="false" customHeight="false" outlineLevel="0" collapsed="false">
      <c r="A8524" s="7" t="s">
        <v>2347</v>
      </c>
      <c r="B8524" s="7" t="s">
        <v>12284</v>
      </c>
      <c r="C8524" s="44" t="n">
        <v>0</v>
      </c>
      <c r="D8524" s="44" t="n">
        <v>1</v>
      </c>
      <c r="E8524" s="38" t="n">
        <f aca="false">IFERROR(C8524/D8524,0)</f>
        <v>0</v>
      </c>
      <c r="F8524" s="45" t="n">
        <v>29</v>
      </c>
    </row>
    <row r="8525" customFormat="false" ht="15" hidden="false" customHeight="false" outlineLevel="0" collapsed="false">
      <c r="A8525" s="7" t="s">
        <v>2374</v>
      </c>
      <c r="B8525" s="7" t="s">
        <v>12310</v>
      </c>
      <c r="C8525" s="44" t="n">
        <v>0</v>
      </c>
      <c r="D8525" s="44" t="n">
        <v>1</v>
      </c>
      <c r="E8525" s="38" t="n">
        <f aca="false">IFERROR(C8525/D8525,0)</f>
        <v>0</v>
      </c>
      <c r="F8525" s="45" t="n">
        <v>13</v>
      </c>
    </row>
    <row r="8526" customFormat="false" ht="15" hidden="false" customHeight="false" outlineLevel="0" collapsed="false">
      <c r="A8526" s="7" t="s">
        <v>6588</v>
      </c>
      <c r="B8526" s="7" t="s">
        <v>12280</v>
      </c>
      <c r="C8526" s="44" t="n">
        <v>0</v>
      </c>
      <c r="D8526" s="44" t="n">
        <v>1</v>
      </c>
      <c r="E8526" s="38" t="n">
        <f aca="false">IFERROR(C8526/D8526,0)</f>
        <v>0</v>
      </c>
      <c r="F8526" s="45" t="n">
        <v>16</v>
      </c>
    </row>
    <row r="8527" customFormat="false" ht="15" hidden="false" customHeight="false" outlineLevel="0" collapsed="false">
      <c r="A8527" s="7" t="s">
        <v>3499</v>
      </c>
      <c r="B8527" s="7" t="s">
        <v>12281</v>
      </c>
      <c r="C8527" s="44" t="n">
        <v>0</v>
      </c>
      <c r="D8527" s="44" t="n">
        <v>1</v>
      </c>
      <c r="E8527" s="38" t="n">
        <f aca="false">IFERROR(C8527/D8527,0)</f>
        <v>0</v>
      </c>
      <c r="F8527" s="45" t="n">
        <v>10</v>
      </c>
    </row>
    <row r="8528" customFormat="false" ht="15" hidden="false" customHeight="false" outlineLevel="0" collapsed="false">
      <c r="A8528" s="7" t="s">
        <v>5637</v>
      </c>
      <c r="B8528" s="7" t="s">
        <v>12280</v>
      </c>
      <c r="C8528" s="44" t="n">
        <v>0</v>
      </c>
      <c r="D8528" s="44" t="n">
        <v>1</v>
      </c>
      <c r="E8528" s="38" t="n">
        <f aca="false">IFERROR(C8528/D8528,0)</f>
        <v>0</v>
      </c>
      <c r="F8528" s="45" t="n">
        <v>22</v>
      </c>
    </row>
    <row r="8529" customFormat="false" ht="15" hidden="false" customHeight="false" outlineLevel="0" collapsed="false">
      <c r="A8529" s="7" t="s">
        <v>5640</v>
      </c>
      <c r="B8529" s="7" t="s">
        <v>12294</v>
      </c>
      <c r="C8529" s="44" t="n">
        <v>0</v>
      </c>
      <c r="D8529" s="44" t="n">
        <v>1</v>
      </c>
      <c r="E8529" s="38" t="n">
        <f aca="false">IFERROR(C8529/D8529,0)</f>
        <v>0</v>
      </c>
      <c r="F8529" s="45" t="n">
        <v>5</v>
      </c>
    </row>
    <row r="8530" customFormat="false" ht="15" hidden="false" customHeight="false" outlineLevel="0" collapsed="false">
      <c r="A8530" s="7" t="s">
        <v>6123</v>
      </c>
      <c r="B8530" s="7" t="s">
        <v>12294</v>
      </c>
      <c r="C8530" s="44" t="n">
        <v>0</v>
      </c>
      <c r="D8530" s="44" t="n">
        <v>1</v>
      </c>
      <c r="E8530" s="38" t="n">
        <f aca="false">IFERROR(C8530/D8530,0)</f>
        <v>0</v>
      </c>
      <c r="F8530" s="45" t="n">
        <v>15</v>
      </c>
    </row>
    <row r="8531" customFormat="false" ht="15" hidden="false" customHeight="false" outlineLevel="0" collapsed="false">
      <c r="A8531" s="7" t="s">
        <v>2302</v>
      </c>
      <c r="B8531" s="7" t="s">
        <v>12292</v>
      </c>
      <c r="C8531" s="44" t="n">
        <v>0</v>
      </c>
      <c r="D8531" s="44" t="n">
        <v>1</v>
      </c>
      <c r="E8531" s="38" t="n">
        <f aca="false">IFERROR(C8531/D8531,0)</f>
        <v>0</v>
      </c>
      <c r="F8531" s="45" t="n">
        <v>8</v>
      </c>
    </row>
    <row r="8532" customFormat="false" ht="15" hidden="false" customHeight="false" outlineLevel="0" collapsed="false">
      <c r="A8532" s="7" t="s">
        <v>5642</v>
      </c>
      <c r="B8532" s="7" t="s">
        <v>12280</v>
      </c>
      <c r="C8532" s="44" t="n">
        <v>0</v>
      </c>
      <c r="D8532" s="44" t="n">
        <v>1</v>
      </c>
      <c r="E8532" s="38" t="n">
        <f aca="false">IFERROR(C8532/D8532,0)</f>
        <v>0</v>
      </c>
      <c r="F8532" s="45" t="n">
        <v>19</v>
      </c>
    </row>
    <row r="8533" customFormat="false" ht="15" hidden="false" customHeight="false" outlineLevel="0" collapsed="false">
      <c r="A8533" s="7" t="s">
        <v>6590</v>
      </c>
      <c r="B8533" s="7" t="s">
        <v>12285</v>
      </c>
      <c r="C8533" s="44" t="n">
        <v>0</v>
      </c>
      <c r="D8533" s="44" t="n">
        <v>1</v>
      </c>
      <c r="E8533" s="38" t="n">
        <f aca="false">IFERROR(C8533/D8533,0)</f>
        <v>0</v>
      </c>
      <c r="F8533" s="45" t="n">
        <v>14</v>
      </c>
    </row>
    <row r="8534" customFormat="false" ht="15" hidden="false" customHeight="false" outlineLevel="0" collapsed="false">
      <c r="A8534" s="7" t="s">
        <v>6126</v>
      </c>
      <c r="B8534" s="7" t="s">
        <v>12285</v>
      </c>
      <c r="C8534" s="44" t="n">
        <v>0</v>
      </c>
      <c r="D8534" s="44" t="n">
        <v>1</v>
      </c>
      <c r="E8534" s="38" t="n">
        <f aca="false">IFERROR(C8534/D8534,0)</f>
        <v>0</v>
      </c>
      <c r="F8534" s="45" t="n">
        <v>8</v>
      </c>
    </row>
    <row r="8535" customFormat="false" ht="15" hidden="false" customHeight="false" outlineLevel="0" collapsed="false">
      <c r="A8535" s="7" t="s">
        <v>5644</v>
      </c>
      <c r="B8535" s="7" t="s">
        <v>12282</v>
      </c>
      <c r="C8535" s="44" t="n">
        <v>0</v>
      </c>
      <c r="D8535" s="44" t="n">
        <v>1</v>
      </c>
      <c r="E8535" s="38" t="n">
        <f aca="false">IFERROR(C8535/D8535,0)</f>
        <v>0</v>
      </c>
      <c r="F8535" s="45" t="n">
        <v>8</v>
      </c>
    </row>
    <row r="8536" customFormat="false" ht="15" hidden="false" customHeight="false" outlineLevel="0" collapsed="false">
      <c r="A8536" s="7" t="s">
        <v>7107</v>
      </c>
      <c r="B8536" s="7" t="s">
        <v>12280</v>
      </c>
      <c r="C8536" s="44" t="n">
        <v>0</v>
      </c>
      <c r="D8536" s="44" t="n">
        <v>1</v>
      </c>
      <c r="E8536" s="38" t="n">
        <f aca="false">IFERROR(C8536/D8536,0)</f>
        <v>0</v>
      </c>
      <c r="F8536" s="45" t="n">
        <v>15</v>
      </c>
    </row>
    <row r="8537" customFormat="false" ht="15" hidden="false" customHeight="false" outlineLevel="0" collapsed="false">
      <c r="A8537" s="7" t="s">
        <v>8123</v>
      </c>
      <c r="B8537" s="7" t="s">
        <v>12280</v>
      </c>
      <c r="C8537" s="44" t="n">
        <v>0</v>
      </c>
      <c r="D8537" s="44" t="n">
        <v>1</v>
      </c>
      <c r="E8537" s="38" t="n">
        <f aca="false">IFERROR(C8537/D8537,0)</f>
        <v>0</v>
      </c>
      <c r="F8537" s="45" t="n">
        <v>13</v>
      </c>
    </row>
    <row r="8538" customFormat="false" ht="15" hidden="false" customHeight="false" outlineLevel="0" collapsed="false">
      <c r="A8538" s="7" t="s">
        <v>9184</v>
      </c>
      <c r="B8538" s="7" t="s">
        <v>12285</v>
      </c>
      <c r="C8538" s="44" t="n">
        <v>0</v>
      </c>
      <c r="D8538" s="44" t="n">
        <v>1</v>
      </c>
      <c r="E8538" s="38" t="n">
        <f aca="false">IFERROR(C8538/D8538,0)</f>
        <v>0</v>
      </c>
      <c r="F8538" s="45" t="n">
        <v>30</v>
      </c>
    </row>
    <row r="8539" customFormat="false" ht="15" hidden="false" customHeight="false" outlineLevel="0" collapsed="false">
      <c r="A8539" s="7" t="s">
        <v>6130</v>
      </c>
      <c r="B8539" s="7" t="s">
        <v>12285</v>
      </c>
      <c r="C8539" s="44" t="n">
        <v>0</v>
      </c>
      <c r="D8539" s="44" t="n">
        <v>1</v>
      </c>
      <c r="E8539" s="38" t="n">
        <f aca="false">IFERROR(C8539/D8539,0)</f>
        <v>0</v>
      </c>
      <c r="F8539" s="45" t="n">
        <v>27</v>
      </c>
    </row>
    <row r="8540" customFormat="false" ht="15" hidden="false" customHeight="false" outlineLevel="0" collapsed="false">
      <c r="A8540" s="7" t="s">
        <v>2298</v>
      </c>
      <c r="B8540" s="7" t="s">
        <v>12323</v>
      </c>
      <c r="C8540" s="44" t="n">
        <v>0</v>
      </c>
      <c r="D8540" s="44" t="n">
        <v>1</v>
      </c>
      <c r="E8540" s="38" t="n">
        <f aca="false">IFERROR(C8540/D8540,0)</f>
        <v>0</v>
      </c>
      <c r="F8540" s="45" t="n">
        <v>10</v>
      </c>
    </row>
    <row r="8541" customFormat="false" ht="15" hidden="false" customHeight="false" outlineLevel="0" collapsed="false">
      <c r="A8541" s="7" t="s">
        <v>2302</v>
      </c>
      <c r="B8541" s="7" t="s">
        <v>12304</v>
      </c>
      <c r="C8541" s="44" t="n">
        <v>0</v>
      </c>
      <c r="D8541" s="44" t="n">
        <v>1</v>
      </c>
      <c r="E8541" s="38" t="n">
        <f aca="false">IFERROR(C8541/D8541,0)</f>
        <v>0</v>
      </c>
      <c r="F8541" s="45" t="n">
        <v>9</v>
      </c>
    </row>
    <row r="8542" customFormat="false" ht="15" hidden="false" customHeight="false" outlineLevel="0" collapsed="false">
      <c r="A8542" s="7" t="s">
        <v>8127</v>
      </c>
      <c r="B8542" s="7" t="s">
        <v>12331</v>
      </c>
      <c r="C8542" s="44" t="n">
        <v>0</v>
      </c>
      <c r="D8542" s="44" t="n">
        <v>1</v>
      </c>
      <c r="E8542" s="38" t="n">
        <f aca="false">IFERROR(C8542/D8542,0)</f>
        <v>0</v>
      </c>
      <c r="F8542" s="45" t="n">
        <v>9</v>
      </c>
    </row>
    <row r="8543" customFormat="false" ht="15" hidden="false" customHeight="false" outlineLevel="0" collapsed="false">
      <c r="A8543" s="7" t="s">
        <v>2482</v>
      </c>
      <c r="B8543" s="7" t="s">
        <v>12386</v>
      </c>
      <c r="C8543" s="44" t="n">
        <v>0</v>
      </c>
      <c r="D8543" s="44" t="n">
        <v>1</v>
      </c>
      <c r="E8543" s="38" t="n">
        <f aca="false">IFERROR(C8543/D8543,0)</f>
        <v>0</v>
      </c>
      <c r="F8543" s="45" t="n">
        <v>6</v>
      </c>
    </row>
    <row r="8544" customFormat="false" ht="15" hidden="false" customHeight="false" outlineLevel="0" collapsed="false">
      <c r="A8544" s="7" t="s">
        <v>7110</v>
      </c>
      <c r="B8544" s="7" t="s">
        <v>12284</v>
      </c>
      <c r="C8544" s="44" t="n">
        <v>0</v>
      </c>
      <c r="D8544" s="44" t="n">
        <v>1</v>
      </c>
      <c r="E8544" s="38" t="n">
        <f aca="false">IFERROR(C8544/D8544,0)</f>
        <v>0</v>
      </c>
      <c r="F8544" s="45" t="n">
        <v>58</v>
      </c>
    </row>
    <row r="8545" customFormat="false" ht="15" hidden="false" customHeight="false" outlineLevel="0" collapsed="false">
      <c r="A8545" s="7" t="s">
        <v>9192</v>
      </c>
      <c r="B8545" s="7" t="s">
        <v>12285</v>
      </c>
      <c r="C8545" s="44" t="n">
        <v>0</v>
      </c>
      <c r="D8545" s="44" t="n">
        <v>1</v>
      </c>
      <c r="E8545" s="38" t="n">
        <f aca="false">IFERROR(C8545/D8545,0)</f>
        <v>0</v>
      </c>
      <c r="F8545" s="45" t="n">
        <v>8</v>
      </c>
    </row>
    <row r="8546" customFormat="false" ht="15" hidden="false" customHeight="false" outlineLevel="0" collapsed="false">
      <c r="A8546" s="7" t="s">
        <v>5155</v>
      </c>
      <c r="B8546" s="7" t="s">
        <v>12285</v>
      </c>
      <c r="C8546" s="44" t="n">
        <v>0</v>
      </c>
      <c r="D8546" s="44" t="n">
        <v>1</v>
      </c>
      <c r="E8546" s="38" t="n">
        <f aca="false">IFERROR(C8546/D8546,0)</f>
        <v>0</v>
      </c>
      <c r="F8546" s="45" t="n">
        <v>2</v>
      </c>
    </row>
    <row r="8547" customFormat="false" ht="15" hidden="false" customHeight="false" outlineLevel="0" collapsed="false">
      <c r="A8547" s="7" t="s">
        <v>8141</v>
      </c>
      <c r="B8547" s="7" t="s">
        <v>12283</v>
      </c>
      <c r="C8547" s="44" t="n">
        <v>0</v>
      </c>
      <c r="D8547" s="44" t="n">
        <v>1</v>
      </c>
      <c r="E8547" s="38" t="n">
        <f aca="false">IFERROR(C8547/D8547,0)</f>
        <v>0</v>
      </c>
      <c r="F8547" s="45" t="n">
        <v>7</v>
      </c>
    </row>
    <row r="8548" customFormat="false" ht="15" hidden="false" customHeight="false" outlineLevel="0" collapsed="false">
      <c r="A8548" s="7" t="s">
        <v>6132</v>
      </c>
      <c r="B8548" s="7" t="s">
        <v>12284</v>
      </c>
      <c r="C8548" s="44" t="n">
        <v>0</v>
      </c>
      <c r="D8548" s="44" t="n">
        <v>1</v>
      </c>
      <c r="E8548" s="38" t="n">
        <f aca="false">IFERROR(C8548/D8548,0)</f>
        <v>0</v>
      </c>
      <c r="F8548" s="45" t="n">
        <v>11</v>
      </c>
    </row>
    <row r="8549" customFormat="false" ht="15" hidden="false" customHeight="false" outlineLevel="0" collapsed="false">
      <c r="A8549" s="7" t="s">
        <v>2763</v>
      </c>
      <c r="B8549" s="7" t="s">
        <v>12281</v>
      </c>
      <c r="C8549" s="44" t="n">
        <v>0</v>
      </c>
      <c r="D8549" s="44" t="n">
        <v>1</v>
      </c>
      <c r="E8549" s="38" t="n">
        <f aca="false">IFERROR(C8549/D8549,0)</f>
        <v>0</v>
      </c>
      <c r="F8549" s="45" t="n">
        <v>8</v>
      </c>
    </row>
    <row r="8550" customFormat="false" ht="15" hidden="false" customHeight="false" outlineLevel="0" collapsed="false">
      <c r="A8550" s="7" t="s">
        <v>5656</v>
      </c>
      <c r="B8550" s="7" t="s">
        <v>12289</v>
      </c>
      <c r="C8550" s="44" t="n">
        <v>0</v>
      </c>
      <c r="D8550" s="44" t="n">
        <v>1</v>
      </c>
      <c r="E8550" s="38" t="n">
        <f aca="false">IFERROR(C8550/D8550,0)</f>
        <v>0</v>
      </c>
      <c r="F8550" s="45" t="n">
        <v>9</v>
      </c>
    </row>
    <row r="8551" customFormat="false" ht="15" hidden="false" customHeight="false" outlineLevel="0" collapsed="false">
      <c r="A8551" s="7" t="s">
        <v>7105</v>
      </c>
      <c r="B8551" s="7" t="s">
        <v>12303</v>
      </c>
      <c r="C8551" s="44" t="n">
        <v>0</v>
      </c>
      <c r="D8551" s="44" t="n">
        <v>1</v>
      </c>
      <c r="E8551" s="38" t="n">
        <f aca="false">IFERROR(C8551/D8551,0)</f>
        <v>0</v>
      </c>
      <c r="F8551" s="45" t="n">
        <v>32</v>
      </c>
    </row>
    <row r="8552" customFormat="false" ht="15" hidden="false" customHeight="false" outlineLevel="0" collapsed="false">
      <c r="A8552" s="7" t="s">
        <v>7099</v>
      </c>
      <c r="B8552" s="7" t="s">
        <v>12285</v>
      </c>
      <c r="C8552" s="44" t="n">
        <v>0</v>
      </c>
      <c r="D8552" s="44" t="n">
        <v>1</v>
      </c>
      <c r="E8552" s="38" t="n">
        <f aca="false">IFERROR(C8552/D8552,0)</f>
        <v>0</v>
      </c>
      <c r="F8552" s="45" t="n">
        <v>9</v>
      </c>
    </row>
    <row r="8553" customFormat="false" ht="15" hidden="false" customHeight="false" outlineLevel="0" collapsed="false">
      <c r="A8553" s="7" t="s">
        <v>7117</v>
      </c>
      <c r="B8553" s="7" t="s">
        <v>12320</v>
      </c>
      <c r="C8553" s="44" t="n">
        <v>0</v>
      </c>
      <c r="D8553" s="44" t="n">
        <v>1</v>
      </c>
      <c r="E8553" s="38" t="n">
        <f aca="false">IFERROR(C8553/D8553,0)</f>
        <v>0</v>
      </c>
      <c r="F8553" s="45" t="n">
        <v>1</v>
      </c>
    </row>
    <row r="8554" customFormat="false" ht="15" hidden="false" customHeight="false" outlineLevel="0" collapsed="false">
      <c r="A8554" s="7" t="s">
        <v>8110</v>
      </c>
      <c r="B8554" s="7" t="s">
        <v>12280</v>
      </c>
      <c r="C8554" s="44" t="n">
        <v>0</v>
      </c>
      <c r="D8554" s="44" t="n">
        <v>1</v>
      </c>
      <c r="E8554" s="38" t="n">
        <f aca="false">IFERROR(C8554/D8554,0)</f>
        <v>0</v>
      </c>
      <c r="F8554" s="45" t="n">
        <v>39</v>
      </c>
    </row>
    <row r="8555" customFormat="false" ht="15" hidden="false" customHeight="false" outlineLevel="0" collapsed="false">
      <c r="A8555" s="7" t="s">
        <v>8103</v>
      </c>
      <c r="B8555" s="7" t="s">
        <v>12285</v>
      </c>
      <c r="C8555" s="44" t="n">
        <v>0</v>
      </c>
      <c r="D8555" s="44" t="n">
        <v>1</v>
      </c>
      <c r="E8555" s="38" t="n">
        <f aca="false">IFERROR(C8555/D8555,0)</f>
        <v>0</v>
      </c>
      <c r="F8555" s="45" t="n">
        <v>5</v>
      </c>
    </row>
    <row r="8556" customFormat="false" ht="15" hidden="false" customHeight="false" outlineLevel="0" collapsed="false">
      <c r="A8556" s="7" t="s">
        <v>5661</v>
      </c>
      <c r="B8556" s="7" t="s">
        <v>12286</v>
      </c>
      <c r="C8556" s="44" t="n">
        <v>0</v>
      </c>
      <c r="D8556" s="44" t="n">
        <v>1</v>
      </c>
      <c r="E8556" s="38" t="n">
        <f aca="false">IFERROR(C8556/D8556,0)</f>
        <v>0</v>
      </c>
      <c r="F8556" s="45" t="n">
        <v>96</v>
      </c>
    </row>
    <row r="8557" customFormat="false" ht="15" hidden="false" customHeight="false" outlineLevel="0" collapsed="false">
      <c r="A8557" s="7" t="s">
        <v>6563</v>
      </c>
      <c r="B8557" s="7" t="s">
        <v>12285</v>
      </c>
      <c r="C8557" s="44" t="n">
        <v>0</v>
      </c>
      <c r="D8557" s="44" t="n">
        <v>1</v>
      </c>
      <c r="E8557" s="38" t="n">
        <f aca="false">IFERROR(C8557/D8557,0)</f>
        <v>0</v>
      </c>
      <c r="F8557" s="45" t="n">
        <v>21</v>
      </c>
    </row>
    <row r="8558" customFormat="false" ht="15" hidden="false" customHeight="false" outlineLevel="0" collapsed="false">
      <c r="A8558" s="7" t="s">
        <v>3926</v>
      </c>
      <c r="B8558" s="7" t="s">
        <v>12325</v>
      </c>
      <c r="C8558" s="44" t="n">
        <v>0</v>
      </c>
      <c r="D8558" s="44" t="n">
        <v>1</v>
      </c>
      <c r="E8558" s="38" t="n">
        <f aca="false">IFERROR(C8558/D8558,0)</f>
        <v>0</v>
      </c>
      <c r="F8558" s="45" t="n">
        <v>28</v>
      </c>
    </row>
    <row r="8559" customFormat="false" ht="15" hidden="false" customHeight="false" outlineLevel="0" collapsed="false">
      <c r="A8559" s="7" t="s">
        <v>5660</v>
      </c>
      <c r="B8559" s="7" t="s">
        <v>12285</v>
      </c>
      <c r="C8559" s="44" t="n">
        <v>0</v>
      </c>
      <c r="D8559" s="44" t="n">
        <v>1</v>
      </c>
      <c r="E8559" s="38" t="n">
        <f aca="false">IFERROR(C8559/D8559,0)</f>
        <v>0</v>
      </c>
      <c r="F8559" s="45" t="n">
        <v>100</v>
      </c>
    </row>
    <row r="8560" customFormat="false" ht="15" hidden="false" customHeight="false" outlineLevel="0" collapsed="false">
      <c r="A8560" s="7" t="s">
        <v>2802</v>
      </c>
      <c r="B8560" s="7" t="s">
        <v>12284</v>
      </c>
      <c r="C8560" s="44" t="n">
        <v>0</v>
      </c>
      <c r="D8560" s="44" t="n">
        <v>1</v>
      </c>
      <c r="E8560" s="38" t="n">
        <f aca="false">IFERROR(C8560/D8560,0)</f>
        <v>0</v>
      </c>
      <c r="F8560" s="45" t="n">
        <v>36</v>
      </c>
    </row>
    <row r="8561" customFormat="false" ht="15" hidden="false" customHeight="false" outlineLevel="0" collapsed="false">
      <c r="A8561" s="7" t="s">
        <v>4487</v>
      </c>
      <c r="B8561" s="7" t="s">
        <v>12280</v>
      </c>
      <c r="C8561" s="44" t="n">
        <v>0</v>
      </c>
      <c r="D8561" s="44" t="n">
        <v>1</v>
      </c>
      <c r="E8561" s="38" t="n">
        <f aca="false">IFERROR(C8561/D8561,0)</f>
        <v>0</v>
      </c>
      <c r="F8561" s="45" t="n">
        <v>28</v>
      </c>
    </row>
    <row r="8562" customFormat="false" ht="15" hidden="false" customHeight="false" outlineLevel="0" collapsed="false">
      <c r="A8562" s="7" t="s">
        <v>5626</v>
      </c>
      <c r="B8562" s="7" t="s">
        <v>12287</v>
      </c>
      <c r="C8562" s="44" t="n">
        <v>0</v>
      </c>
      <c r="D8562" s="44" t="n">
        <v>1</v>
      </c>
      <c r="E8562" s="38" t="n">
        <f aca="false">IFERROR(C8562/D8562,0)</f>
        <v>0</v>
      </c>
      <c r="F8562" s="45" t="n">
        <v>18</v>
      </c>
    </row>
    <row r="8563" customFormat="false" ht="15" hidden="false" customHeight="false" outlineLevel="0" collapsed="false">
      <c r="A8563" s="7" t="s">
        <v>7597</v>
      </c>
      <c r="B8563" s="7" t="s">
        <v>12304</v>
      </c>
      <c r="C8563" s="44" t="n">
        <v>0</v>
      </c>
      <c r="D8563" s="44" t="n">
        <v>1</v>
      </c>
      <c r="E8563" s="38" t="n">
        <f aca="false">IFERROR(C8563/D8563,0)</f>
        <v>0</v>
      </c>
      <c r="F8563" s="45" t="n">
        <v>60</v>
      </c>
    </row>
    <row r="8564" customFormat="false" ht="15" hidden="false" customHeight="false" outlineLevel="0" collapsed="false">
      <c r="A8564" s="7" t="s">
        <v>8090</v>
      </c>
      <c r="B8564" s="7" t="s">
        <v>12325</v>
      </c>
      <c r="C8564" s="44" t="n">
        <v>0</v>
      </c>
      <c r="D8564" s="44" t="n">
        <v>1</v>
      </c>
      <c r="E8564" s="38" t="n">
        <f aca="false">IFERROR(C8564/D8564,0)</f>
        <v>0</v>
      </c>
      <c r="F8564" s="45" t="n">
        <v>11</v>
      </c>
    </row>
    <row r="8565" customFormat="false" ht="15" hidden="false" customHeight="false" outlineLevel="0" collapsed="false">
      <c r="A8565" s="7" t="s">
        <v>5101</v>
      </c>
      <c r="B8565" s="7" t="s">
        <v>12284</v>
      </c>
      <c r="C8565" s="44" t="n">
        <v>0</v>
      </c>
      <c r="D8565" s="44" t="n">
        <v>1</v>
      </c>
      <c r="E8565" s="38" t="n">
        <f aca="false">IFERROR(C8565/D8565,0)</f>
        <v>0</v>
      </c>
      <c r="F8565" s="45" t="n">
        <v>35</v>
      </c>
    </row>
    <row r="8566" customFormat="false" ht="15" hidden="false" customHeight="false" outlineLevel="0" collapsed="false">
      <c r="A8566" s="7" t="s">
        <v>9168</v>
      </c>
      <c r="B8566" s="7" t="s">
        <v>12280</v>
      </c>
      <c r="C8566" s="44" t="n">
        <v>0</v>
      </c>
      <c r="D8566" s="44" t="n">
        <v>1</v>
      </c>
      <c r="E8566" s="38" t="n">
        <f aca="false">IFERROR(C8566/D8566,0)</f>
        <v>0</v>
      </c>
      <c r="F8566" s="45" t="n">
        <v>16</v>
      </c>
    </row>
    <row r="8567" customFormat="false" ht="15" hidden="false" customHeight="false" outlineLevel="0" collapsed="false">
      <c r="A8567" s="7" t="s">
        <v>8419</v>
      </c>
      <c r="B8567" s="7" t="s">
        <v>12285</v>
      </c>
      <c r="C8567" s="44" t="n">
        <v>0</v>
      </c>
      <c r="D8567" s="44" t="n">
        <v>1</v>
      </c>
      <c r="E8567" s="38" t="n">
        <f aca="false">IFERROR(C8567/D8567,0)</f>
        <v>0</v>
      </c>
      <c r="F8567" s="45" t="n">
        <v>11</v>
      </c>
    </row>
    <row r="8568" customFormat="false" ht="15" hidden="false" customHeight="false" outlineLevel="0" collapsed="false">
      <c r="A8568" s="7" t="s">
        <v>8422</v>
      </c>
      <c r="B8568" s="7" t="s">
        <v>12283</v>
      </c>
      <c r="C8568" s="44" t="n">
        <v>0</v>
      </c>
      <c r="D8568" s="44" t="n">
        <v>1</v>
      </c>
      <c r="E8568" s="38" t="n">
        <f aca="false">IFERROR(C8568/D8568,0)</f>
        <v>0</v>
      </c>
      <c r="F8568" s="45" t="n">
        <v>73</v>
      </c>
    </row>
    <row r="8569" customFormat="false" ht="15" hidden="false" customHeight="false" outlineLevel="0" collapsed="false">
      <c r="A8569" s="7" t="s">
        <v>3938</v>
      </c>
      <c r="B8569" s="7" t="s">
        <v>12325</v>
      </c>
      <c r="C8569" s="44" t="n">
        <v>0</v>
      </c>
      <c r="D8569" s="44" t="n">
        <v>1</v>
      </c>
      <c r="E8569" s="38" t="n">
        <f aca="false">IFERROR(C8569/D8569,0)</f>
        <v>0</v>
      </c>
      <c r="F8569" s="45" t="n">
        <v>35</v>
      </c>
    </row>
    <row r="8570" customFormat="false" ht="15" hidden="false" customHeight="false" outlineLevel="0" collapsed="false">
      <c r="A8570" s="7" t="s">
        <v>6552</v>
      </c>
      <c r="B8570" s="7" t="s">
        <v>12325</v>
      </c>
      <c r="C8570" s="44" t="n">
        <v>0</v>
      </c>
      <c r="D8570" s="44" t="n">
        <v>1</v>
      </c>
      <c r="E8570" s="38" t="n">
        <f aca="false">IFERROR(C8570/D8570,0)</f>
        <v>0</v>
      </c>
      <c r="F8570" s="45" t="n">
        <v>37</v>
      </c>
    </row>
    <row r="8571" customFormat="false" ht="15" hidden="false" customHeight="false" outlineLevel="0" collapsed="false">
      <c r="A8571" s="7" t="s">
        <v>2304</v>
      </c>
      <c r="B8571" s="7" t="s">
        <v>12402</v>
      </c>
      <c r="C8571" s="44" t="n">
        <v>0</v>
      </c>
      <c r="D8571" s="44" t="n">
        <v>1</v>
      </c>
      <c r="E8571" s="38" t="n">
        <f aca="false">IFERROR(C8571/D8571,0)</f>
        <v>0</v>
      </c>
      <c r="F8571" s="45" t="n">
        <v>20</v>
      </c>
    </row>
    <row r="8572" customFormat="false" ht="15" hidden="false" customHeight="false" outlineLevel="0" collapsed="false">
      <c r="A8572" s="7" t="s">
        <v>7175</v>
      </c>
      <c r="B8572" s="7" t="s">
        <v>12285</v>
      </c>
      <c r="C8572" s="44" t="n">
        <v>0</v>
      </c>
      <c r="D8572" s="44" t="n">
        <v>1</v>
      </c>
      <c r="E8572" s="38" t="n">
        <f aca="false">IFERROR(C8572/D8572,0)</f>
        <v>0</v>
      </c>
      <c r="F8572" s="45" t="n">
        <v>39</v>
      </c>
    </row>
    <row r="8573" customFormat="false" ht="15" hidden="false" customHeight="false" outlineLevel="0" collapsed="false">
      <c r="A8573" s="7" t="s">
        <v>2324</v>
      </c>
      <c r="B8573" s="7" t="s">
        <v>12306</v>
      </c>
      <c r="C8573" s="44" t="n">
        <v>0</v>
      </c>
      <c r="D8573" s="44" t="n">
        <v>1</v>
      </c>
      <c r="E8573" s="38" t="n">
        <f aca="false">IFERROR(C8573/D8573,0)</f>
        <v>0</v>
      </c>
      <c r="F8573" s="45" t="n">
        <v>16</v>
      </c>
    </row>
    <row r="8574" customFormat="false" ht="15" hidden="false" customHeight="false" outlineLevel="0" collapsed="false">
      <c r="A8574" s="7" t="s">
        <v>2990</v>
      </c>
      <c r="B8574" s="7" t="s">
        <v>12281</v>
      </c>
      <c r="C8574" s="44" t="n">
        <v>0</v>
      </c>
      <c r="D8574" s="44" t="n">
        <v>1</v>
      </c>
      <c r="E8574" s="38" t="n">
        <f aca="false">IFERROR(C8574/D8574,0)</f>
        <v>0</v>
      </c>
      <c r="F8574" s="45" t="n">
        <v>12</v>
      </c>
    </row>
    <row r="8575" customFormat="false" ht="15" hidden="false" customHeight="false" outlineLevel="0" collapsed="false">
      <c r="A8575" s="7" t="s">
        <v>5867</v>
      </c>
      <c r="B8575" s="7" t="s">
        <v>12282</v>
      </c>
      <c r="C8575" s="44" t="n">
        <v>0</v>
      </c>
      <c r="D8575" s="44" t="n">
        <v>1</v>
      </c>
      <c r="E8575" s="38" t="n">
        <f aca="false">IFERROR(C8575/D8575,0)</f>
        <v>0</v>
      </c>
      <c r="F8575" s="45" t="n">
        <v>9</v>
      </c>
    </row>
    <row r="8576" customFormat="false" ht="15" hidden="false" customHeight="false" outlineLevel="0" collapsed="false">
      <c r="A8576" s="7" t="s">
        <v>7157</v>
      </c>
      <c r="B8576" s="7" t="s">
        <v>12280</v>
      </c>
      <c r="C8576" s="44" t="n">
        <v>0</v>
      </c>
      <c r="D8576" s="44" t="n">
        <v>1</v>
      </c>
      <c r="E8576" s="38" t="n">
        <f aca="false">IFERROR(C8576/D8576,0)</f>
        <v>0</v>
      </c>
      <c r="F8576" s="45" t="n">
        <v>37</v>
      </c>
    </row>
    <row r="8577" customFormat="false" ht="15" hidden="false" customHeight="false" outlineLevel="0" collapsed="false">
      <c r="A8577" s="7" t="s">
        <v>2516</v>
      </c>
      <c r="B8577" s="7" t="s">
        <v>12289</v>
      </c>
      <c r="C8577" s="44" t="n">
        <v>0</v>
      </c>
      <c r="D8577" s="44" t="n">
        <v>1</v>
      </c>
      <c r="E8577" s="38" t="n">
        <f aca="false">IFERROR(C8577/D8577,0)</f>
        <v>0</v>
      </c>
      <c r="F8577" s="45" t="n">
        <v>8</v>
      </c>
    </row>
    <row r="8578" customFormat="false" ht="15" hidden="false" customHeight="false" outlineLevel="0" collapsed="false">
      <c r="A8578" s="7" t="s">
        <v>5837</v>
      </c>
      <c r="B8578" s="7" t="s">
        <v>12283</v>
      </c>
      <c r="C8578" s="44" t="n">
        <v>0</v>
      </c>
      <c r="D8578" s="44" t="n">
        <v>1</v>
      </c>
      <c r="E8578" s="38" t="n">
        <f aca="false">IFERROR(C8578/D8578,0)</f>
        <v>0</v>
      </c>
      <c r="F8578" s="45" t="n">
        <v>30</v>
      </c>
    </row>
    <row r="8579" customFormat="false" ht="15" hidden="false" customHeight="false" outlineLevel="0" collapsed="false">
      <c r="A8579" s="7" t="s">
        <v>3774</v>
      </c>
      <c r="B8579" s="7" t="s">
        <v>12285</v>
      </c>
      <c r="C8579" s="44" t="n">
        <v>0</v>
      </c>
      <c r="D8579" s="44" t="n">
        <v>1</v>
      </c>
      <c r="E8579" s="38" t="n">
        <f aca="false">IFERROR(C8579/D8579,0)</f>
        <v>0</v>
      </c>
      <c r="F8579" s="45" t="n">
        <v>9</v>
      </c>
    </row>
    <row r="8580" customFormat="false" ht="15" hidden="false" customHeight="false" outlineLevel="0" collapsed="false">
      <c r="A8580" s="7" t="s">
        <v>3666</v>
      </c>
      <c r="B8580" s="7" t="s">
        <v>12325</v>
      </c>
      <c r="C8580" s="44" t="n">
        <v>0</v>
      </c>
      <c r="D8580" s="44" t="n">
        <v>1</v>
      </c>
      <c r="E8580" s="38" t="n">
        <f aca="false">IFERROR(C8580/D8580,0)</f>
        <v>0</v>
      </c>
      <c r="F8580" s="45" t="n">
        <v>36</v>
      </c>
    </row>
    <row r="8581" customFormat="false" ht="15" hidden="false" customHeight="false" outlineLevel="0" collapsed="false">
      <c r="A8581" s="7" t="s">
        <v>7067</v>
      </c>
      <c r="B8581" s="7" t="s">
        <v>12338</v>
      </c>
      <c r="C8581" s="44" t="n">
        <v>0</v>
      </c>
      <c r="D8581" s="44" t="n">
        <v>1</v>
      </c>
      <c r="E8581" s="38" t="n">
        <f aca="false">IFERROR(C8581/D8581,0)</f>
        <v>0</v>
      </c>
      <c r="F8581" s="45" t="n">
        <v>31</v>
      </c>
    </row>
    <row r="8582" customFormat="false" ht="15" hidden="false" customHeight="false" outlineLevel="0" collapsed="false">
      <c r="A8582" s="7" t="s">
        <v>4278</v>
      </c>
      <c r="B8582" s="7" t="s">
        <v>12281</v>
      </c>
      <c r="C8582" s="44" t="n">
        <v>0</v>
      </c>
      <c r="D8582" s="44" t="n">
        <v>1</v>
      </c>
      <c r="E8582" s="38" t="n">
        <f aca="false">IFERROR(C8582/D8582,0)</f>
        <v>0</v>
      </c>
      <c r="F8582" s="45" t="n">
        <v>6</v>
      </c>
    </row>
    <row r="8583" customFormat="false" ht="15" hidden="false" customHeight="false" outlineLevel="0" collapsed="false">
      <c r="A8583" s="7" t="s">
        <v>3802</v>
      </c>
      <c r="B8583" s="7" t="s">
        <v>12280</v>
      </c>
      <c r="C8583" s="44" t="n">
        <v>0</v>
      </c>
      <c r="D8583" s="44" t="n">
        <v>1</v>
      </c>
      <c r="E8583" s="38" t="n">
        <f aca="false">IFERROR(C8583/D8583,0)</f>
        <v>0</v>
      </c>
      <c r="F8583" s="45" t="n">
        <v>12</v>
      </c>
    </row>
    <row r="8584" customFormat="false" ht="15" hidden="false" customHeight="false" outlineLevel="0" collapsed="false">
      <c r="A8584" s="7" t="s">
        <v>5115</v>
      </c>
      <c r="B8584" s="7" t="s">
        <v>12288</v>
      </c>
      <c r="C8584" s="44" t="n">
        <v>0</v>
      </c>
      <c r="D8584" s="44" t="n">
        <v>1</v>
      </c>
      <c r="E8584" s="38" t="n">
        <f aca="false">IFERROR(C8584/D8584,0)</f>
        <v>0</v>
      </c>
      <c r="F8584" s="45" t="n">
        <v>50</v>
      </c>
    </row>
    <row r="8585" customFormat="false" ht="15" hidden="false" customHeight="false" outlineLevel="0" collapsed="false">
      <c r="A8585" s="7" t="s">
        <v>7061</v>
      </c>
      <c r="B8585" s="7" t="s">
        <v>12330</v>
      </c>
      <c r="C8585" s="44" t="n">
        <v>0</v>
      </c>
      <c r="D8585" s="44" t="n">
        <v>1</v>
      </c>
      <c r="E8585" s="38" t="n">
        <f aca="false">IFERROR(C8585/D8585,0)</f>
        <v>0</v>
      </c>
      <c r="F8585" s="45" t="n">
        <v>46</v>
      </c>
    </row>
    <row r="8586" customFormat="false" ht="15" hidden="false" customHeight="false" outlineLevel="0" collapsed="false">
      <c r="A8586" s="7" t="s">
        <v>2390</v>
      </c>
      <c r="B8586" s="7" t="s">
        <v>12289</v>
      </c>
      <c r="C8586" s="44" t="n">
        <v>0</v>
      </c>
      <c r="D8586" s="44" t="n">
        <v>1</v>
      </c>
      <c r="E8586" s="38" t="n">
        <f aca="false">IFERROR(C8586/D8586,0)</f>
        <v>0</v>
      </c>
      <c r="F8586" s="45" t="n">
        <v>8</v>
      </c>
    </row>
    <row r="8587" customFormat="false" ht="15" hidden="false" customHeight="false" outlineLevel="0" collapsed="false">
      <c r="A8587" s="7" t="s">
        <v>2422</v>
      </c>
      <c r="B8587" s="7" t="s">
        <v>12282</v>
      </c>
      <c r="C8587" s="44" t="n">
        <v>0</v>
      </c>
      <c r="D8587" s="44" t="n">
        <v>1</v>
      </c>
      <c r="E8587" s="38" t="n">
        <f aca="false">IFERROR(C8587/D8587,0)</f>
        <v>0</v>
      </c>
      <c r="F8587" s="45" t="n">
        <v>10</v>
      </c>
    </row>
    <row r="8588" customFormat="false" ht="15" hidden="false" customHeight="false" outlineLevel="0" collapsed="false">
      <c r="A8588" s="7" t="s">
        <v>5169</v>
      </c>
      <c r="B8588" s="7" t="s">
        <v>12323</v>
      </c>
      <c r="C8588" s="44" t="n">
        <v>0</v>
      </c>
      <c r="D8588" s="44" t="n">
        <v>1</v>
      </c>
      <c r="E8588" s="38" t="n">
        <f aca="false">IFERROR(C8588/D8588,0)</f>
        <v>0</v>
      </c>
      <c r="F8588" s="45" t="n">
        <v>8</v>
      </c>
    </row>
    <row r="8589" customFormat="false" ht="15" hidden="false" customHeight="false" outlineLevel="0" collapsed="false">
      <c r="A8589" s="7" t="s">
        <v>2302</v>
      </c>
      <c r="B8589" s="7" t="s">
        <v>12297</v>
      </c>
      <c r="C8589" s="44" t="n">
        <v>0</v>
      </c>
      <c r="D8589" s="44" t="n">
        <v>1</v>
      </c>
      <c r="E8589" s="38" t="n">
        <f aca="false">IFERROR(C8589/D8589,0)</f>
        <v>0</v>
      </c>
      <c r="F8589" s="45" t="n">
        <v>9</v>
      </c>
    </row>
    <row r="8590" customFormat="false" ht="15" hidden="false" customHeight="false" outlineLevel="0" collapsed="false">
      <c r="A8590" s="7" t="s">
        <v>8453</v>
      </c>
      <c r="B8590" s="7" t="s">
        <v>12280</v>
      </c>
      <c r="C8590" s="44" t="n">
        <v>0</v>
      </c>
      <c r="D8590" s="44" t="n">
        <v>1</v>
      </c>
      <c r="E8590" s="38" t="n">
        <f aca="false">IFERROR(C8590/D8590,0)</f>
        <v>0</v>
      </c>
      <c r="F8590" s="45" t="n">
        <v>14</v>
      </c>
    </row>
    <row r="8591" customFormat="false" ht="15" hidden="false" customHeight="false" outlineLevel="0" collapsed="false">
      <c r="A8591" s="7" t="s">
        <v>2802</v>
      </c>
      <c r="B8591" s="7" t="s">
        <v>12280</v>
      </c>
      <c r="C8591" s="44" t="n">
        <v>0</v>
      </c>
      <c r="D8591" s="44" t="n">
        <v>1</v>
      </c>
      <c r="E8591" s="38" t="n">
        <f aca="false">IFERROR(C8591/D8591,0)</f>
        <v>0</v>
      </c>
      <c r="F8591" s="45" t="n">
        <v>12</v>
      </c>
    </row>
    <row r="8592" customFormat="false" ht="15" hidden="false" customHeight="false" outlineLevel="0" collapsed="false">
      <c r="A8592" s="7" t="s">
        <v>6525</v>
      </c>
      <c r="B8592" s="7" t="s">
        <v>12339</v>
      </c>
      <c r="C8592" s="44" t="n">
        <v>0</v>
      </c>
      <c r="D8592" s="44" t="n">
        <v>1</v>
      </c>
      <c r="E8592" s="38" t="n">
        <f aca="false">IFERROR(C8592/D8592,0)</f>
        <v>0</v>
      </c>
      <c r="F8592" s="45" t="n">
        <v>48</v>
      </c>
    </row>
    <row r="8593" customFormat="false" ht="15" hidden="false" customHeight="false" outlineLevel="0" collapsed="false">
      <c r="A8593" s="7" t="s">
        <v>7372</v>
      </c>
      <c r="B8593" s="7" t="s">
        <v>12344</v>
      </c>
      <c r="C8593" s="44" t="n">
        <v>0</v>
      </c>
      <c r="D8593" s="44" t="n">
        <v>1</v>
      </c>
      <c r="E8593" s="38" t="n">
        <f aca="false">IFERROR(C8593/D8593,0)</f>
        <v>0</v>
      </c>
      <c r="F8593" s="45" t="n">
        <v>29</v>
      </c>
    </row>
    <row r="8594" customFormat="false" ht="15" hidden="false" customHeight="false" outlineLevel="0" collapsed="false">
      <c r="A8594" s="7" t="s">
        <v>3205</v>
      </c>
      <c r="B8594" s="7" t="s">
        <v>12308</v>
      </c>
      <c r="C8594" s="44" t="n">
        <v>0</v>
      </c>
      <c r="D8594" s="44" t="n">
        <v>1</v>
      </c>
      <c r="E8594" s="38" t="n">
        <f aca="false">IFERROR(C8594/D8594,0)</f>
        <v>0</v>
      </c>
      <c r="F8594" s="45" t="n">
        <v>34</v>
      </c>
    </row>
    <row r="8595" customFormat="false" ht="15" hidden="false" customHeight="false" outlineLevel="0" collapsed="false">
      <c r="A8595" s="7" t="s">
        <v>7373</v>
      </c>
      <c r="B8595" s="7" t="s">
        <v>12281</v>
      </c>
      <c r="C8595" s="44" t="n">
        <v>0</v>
      </c>
      <c r="D8595" s="44" t="n">
        <v>1</v>
      </c>
      <c r="E8595" s="38" t="n">
        <f aca="false">IFERROR(C8595/D8595,0)</f>
        <v>0</v>
      </c>
      <c r="F8595" s="45" t="n">
        <v>22</v>
      </c>
    </row>
    <row r="8596" customFormat="false" ht="15" hidden="false" customHeight="false" outlineLevel="0" collapsed="false">
      <c r="A8596" s="7" t="s">
        <v>8327</v>
      </c>
      <c r="B8596" s="7" t="s">
        <v>12285</v>
      </c>
      <c r="C8596" s="44" t="n">
        <v>0</v>
      </c>
      <c r="D8596" s="44" t="n">
        <v>1</v>
      </c>
      <c r="E8596" s="38" t="n">
        <f aca="false">IFERROR(C8596/D8596,0)</f>
        <v>0</v>
      </c>
      <c r="F8596" s="45" t="n">
        <v>60</v>
      </c>
    </row>
    <row r="8597" customFormat="false" ht="15" hidden="false" customHeight="false" outlineLevel="0" collapsed="false">
      <c r="A8597" s="7" t="s">
        <v>3624</v>
      </c>
      <c r="B8597" s="7" t="s">
        <v>12280</v>
      </c>
      <c r="C8597" s="44" t="n">
        <v>0</v>
      </c>
      <c r="D8597" s="44" t="n">
        <v>1</v>
      </c>
      <c r="E8597" s="38" t="n">
        <f aca="false">IFERROR(C8597/D8597,0)</f>
        <v>0</v>
      </c>
      <c r="F8597" s="45" t="n">
        <v>12</v>
      </c>
    </row>
    <row r="8598" customFormat="false" ht="15" hidden="false" customHeight="false" outlineLevel="0" collapsed="false">
      <c r="A8598" s="7" t="s">
        <v>7052</v>
      </c>
      <c r="B8598" s="7" t="s">
        <v>12280</v>
      </c>
      <c r="C8598" s="44" t="n">
        <v>0</v>
      </c>
      <c r="D8598" s="44" t="n">
        <v>1</v>
      </c>
      <c r="E8598" s="38" t="n">
        <f aca="false">IFERROR(C8598/D8598,0)</f>
        <v>0</v>
      </c>
      <c r="F8598" s="45" t="n">
        <v>11</v>
      </c>
    </row>
    <row r="8599" customFormat="false" ht="15" hidden="false" customHeight="false" outlineLevel="0" collapsed="false">
      <c r="A8599" s="7" t="s">
        <v>4168</v>
      </c>
      <c r="B8599" s="7" t="s">
        <v>12284</v>
      </c>
      <c r="C8599" s="44" t="n">
        <v>0</v>
      </c>
      <c r="D8599" s="44" t="n">
        <v>1</v>
      </c>
      <c r="E8599" s="38" t="n">
        <f aca="false">IFERROR(C8599/D8599,0)</f>
        <v>0</v>
      </c>
      <c r="F8599" s="45" t="n">
        <v>37</v>
      </c>
    </row>
    <row r="8600" customFormat="false" ht="15" hidden="false" customHeight="false" outlineLevel="0" collapsed="false">
      <c r="A8600" s="7" t="s">
        <v>3930</v>
      </c>
      <c r="B8600" s="7" t="s">
        <v>12283</v>
      </c>
      <c r="C8600" s="44" t="n">
        <v>0</v>
      </c>
      <c r="D8600" s="44" t="n">
        <v>1</v>
      </c>
      <c r="E8600" s="38" t="n">
        <f aca="false">IFERROR(C8600/D8600,0)</f>
        <v>0</v>
      </c>
      <c r="F8600" s="45" t="n">
        <v>11</v>
      </c>
    </row>
    <row r="8601" customFormat="false" ht="15" hidden="false" customHeight="false" outlineLevel="0" collapsed="false">
      <c r="A8601" s="7" t="s">
        <v>6515</v>
      </c>
      <c r="B8601" s="7" t="s">
        <v>12285</v>
      </c>
      <c r="C8601" s="44" t="n">
        <v>0</v>
      </c>
      <c r="D8601" s="44" t="n">
        <v>1</v>
      </c>
      <c r="E8601" s="38" t="n">
        <f aca="false">IFERROR(C8601/D8601,0)</f>
        <v>0</v>
      </c>
      <c r="F8601" s="45" t="n">
        <v>36</v>
      </c>
    </row>
    <row r="8602" customFormat="false" ht="15" hidden="false" customHeight="false" outlineLevel="0" collapsed="false">
      <c r="A8602" s="7" t="s">
        <v>2365</v>
      </c>
      <c r="B8602" s="7" t="s">
        <v>12303</v>
      </c>
      <c r="C8602" s="44" t="n">
        <v>0</v>
      </c>
      <c r="D8602" s="44" t="n">
        <v>1</v>
      </c>
      <c r="E8602" s="38" t="n">
        <f aca="false">IFERROR(C8602/D8602,0)</f>
        <v>0</v>
      </c>
      <c r="F8602" s="45" t="n">
        <v>23</v>
      </c>
    </row>
    <row r="8603" customFormat="false" ht="15" hidden="false" customHeight="false" outlineLevel="0" collapsed="false">
      <c r="A8603" s="7" t="s">
        <v>8078</v>
      </c>
      <c r="B8603" s="7" t="s">
        <v>12285</v>
      </c>
      <c r="C8603" s="44" t="n">
        <v>0</v>
      </c>
      <c r="D8603" s="44" t="n">
        <v>1</v>
      </c>
      <c r="E8603" s="38" t="n">
        <f aca="false">IFERROR(C8603/D8603,0)</f>
        <v>0</v>
      </c>
      <c r="F8603" s="45" t="n">
        <v>12</v>
      </c>
    </row>
    <row r="8604" customFormat="false" ht="15" hidden="false" customHeight="false" outlineLevel="0" collapsed="false">
      <c r="A8604" s="7" t="s">
        <v>3884</v>
      </c>
      <c r="B8604" s="7" t="s">
        <v>12281</v>
      </c>
      <c r="C8604" s="44" t="n">
        <v>0</v>
      </c>
      <c r="D8604" s="44" t="n">
        <v>1</v>
      </c>
      <c r="E8604" s="38" t="n">
        <f aca="false">IFERROR(C8604/D8604,0)</f>
        <v>0</v>
      </c>
      <c r="F8604" s="45" t="n">
        <v>8</v>
      </c>
    </row>
    <row r="8605" customFormat="false" ht="15" hidden="false" customHeight="false" outlineLevel="0" collapsed="false">
      <c r="A8605" s="7" t="s">
        <v>9142</v>
      </c>
      <c r="B8605" s="7" t="s">
        <v>12280</v>
      </c>
      <c r="C8605" s="44" t="n">
        <v>0</v>
      </c>
      <c r="D8605" s="44" t="n">
        <v>1</v>
      </c>
      <c r="E8605" s="38" t="n">
        <f aca="false">IFERROR(C8605/D8605,0)</f>
        <v>0</v>
      </c>
      <c r="F8605" s="45" t="n">
        <v>8</v>
      </c>
    </row>
    <row r="8606" customFormat="false" ht="15" hidden="false" customHeight="false" outlineLevel="0" collapsed="false">
      <c r="A8606" s="7" t="s">
        <v>8472</v>
      </c>
      <c r="B8606" s="7" t="s">
        <v>12280</v>
      </c>
      <c r="C8606" s="44" t="n">
        <v>0</v>
      </c>
      <c r="D8606" s="44" t="n">
        <v>1</v>
      </c>
      <c r="E8606" s="38" t="n">
        <f aca="false">IFERROR(C8606/D8606,0)</f>
        <v>0</v>
      </c>
      <c r="F8606" s="45" t="n">
        <v>45</v>
      </c>
    </row>
    <row r="8607" customFormat="false" ht="15" hidden="false" customHeight="false" outlineLevel="0" collapsed="false">
      <c r="A8607" s="7" t="s">
        <v>2956</v>
      </c>
      <c r="B8607" s="7" t="s">
        <v>12339</v>
      </c>
      <c r="C8607" s="44" t="n">
        <v>0</v>
      </c>
      <c r="D8607" s="44" t="n">
        <v>1</v>
      </c>
      <c r="E8607" s="38" t="n">
        <f aca="false">IFERROR(C8607/D8607,0)</f>
        <v>0</v>
      </c>
      <c r="F8607" s="45" t="n">
        <v>22</v>
      </c>
    </row>
    <row r="8608" customFormat="false" ht="15" hidden="false" customHeight="false" outlineLevel="0" collapsed="false">
      <c r="A8608" s="7" t="s">
        <v>8074</v>
      </c>
      <c r="B8608" s="7" t="s">
        <v>12280</v>
      </c>
      <c r="C8608" s="44" t="n">
        <v>0</v>
      </c>
      <c r="D8608" s="44" t="n">
        <v>1</v>
      </c>
      <c r="E8608" s="38" t="n">
        <f aca="false">IFERROR(C8608/D8608,0)</f>
        <v>0</v>
      </c>
      <c r="F8608" s="45" t="n">
        <v>13</v>
      </c>
    </row>
    <row r="8609" customFormat="false" ht="15" hidden="false" customHeight="false" outlineLevel="0" collapsed="false">
      <c r="A8609" s="7" t="s">
        <v>5793</v>
      </c>
      <c r="B8609" s="7" t="s">
        <v>12339</v>
      </c>
      <c r="C8609" s="44" t="n">
        <v>0</v>
      </c>
      <c r="D8609" s="44" t="n">
        <v>1</v>
      </c>
      <c r="E8609" s="38" t="n">
        <f aca="false">IFERROR(C8609/D8609,0)</f>
        <v>0</v>
      </c>
      <c r="F8609" s="45" t="n">
        <v>42</v>
      </c>
    </row>
    <row r="8610" customFormat="false" ht="15" hidden="false" customHeight="false" outlineLevel="0" collapsed="false">
      <c r="A8610" s="7" t="s">
        <v>7453</v>
      </c>
      <c r="B8610" s="7" t="s">
        <v>12285</v>
      </c>
      <c r="C8610" s="44" t="n">
        <v>0</v>
      </c>
      <c r="D8610" s="44" t="n">
        <v>1</v>
      </c>
      <c r="E8610" s="38" t="n">
        <f aca="false">IFERROR(C8610/D8610,0)</f>
        <v>0</v>
      </c>
      <c r="F8610" s="45" t="n">
        <v>6</v>
      </c>
    </row>
    <row r="8611" customFormat="false" ht="15" hidden="false" customHeight="false" outlineLevel="0" collapsed="false">
      <c r="A8611" s="7" t="s">
        <v>9123</v>
      </c>
      <c r="B8611" s="7" t="s">
        <v>12283</v>
      </c>
      <c r="C8611" s="44" t="n">
        <v>0</v>
      </c>
      <c r="D8611" s="44" t="n">
        <v>1</v>
      </c>
      <c r="E8611" s="38" t="n">
        <f aca="false">IFERROR(C8611/D8611,0)</f>
        <v>0</v>
      </c>
      <c r="F8611" s="45" t="n">
        <v>31</v>
      </c>
    </row>
    <row r="8612" customFormat="false" ht="15" hidden="false" customHeight="false" outlineLevel="0" collapsed="false">
      <c r="A8612" s="7" t="s">
        <v>6506</v>
      </c>
      <c r="B8612" s="7" t="s">
        <v>12280</v>
      </c>
      <c r="C8612" s="44" t="n">
        <v>0</v>
      </c>
      <c r="D8612" s="44" t="n">
        <v>1</v>
      </c>
      <c r="E8612" s="38" t="n">
        <f aca="false">IFERROR(C8612/D8612,0)</f>
        <v>0</v>
      </c>
      <c r="F8612" s="45" t="n">
        <v>21</v>
      </c>
    </row>
    <row r="8613" customFormat="false" ht="15" hidden="false" customHeight="false" outlineLevel="0" collapsed="false">
      <c r="A8613" s="7" t="s">
        <v>5778</v>
      </c>
      <c r="B8613" s="7" t="s">
        <v>12284</v>
      </c>
      <c r="C8613" s="44" t="n">
        <v>0</v>
      </c>
      <c r="D8613" s="44" t="n">
        <v>1</v>
      </c>
      <c r="E8613" s="38" t="n">
        <f aca="false">IFERROR(C8613/D8613,0)</f>
        <v>0</v>
      </c>
      <c r="F8613" s="45" t="n">
        <v>73</v>
      </c>
    </row>
    <row r="8614" customFormat="false" ht="15" hidden="false" customHeight="false" outlineLevel="0" collapsed="false">
      <c r="A8614" s="7" t="s">
        <v>2350</v>
      </c>
      <c r="B8614" s="7" t="s">
        <v>12346</v>
      </c>
      <c r="C8614" s="44" t="n">
        <v>0</v>
      </c>
      <c r="D8614" s="44" t="n">
        <v>1</v>
      </c>
      <c r="E8614" s="38" t="n">
        <f aca="false">IFERROR(C8614/D8614,0)</f>
        <v>0</v>
      </c>
      <c r="F8614" s="45" t="n">
        <v>11</v>
      </c>
    </row>
    <row r="8615" customFormat="false" ht="15" hidden="false" customHeight="false" outlineLevel="0" collapsed="false">
      <c r="A8615" s="7" t="s">
        <v>2402</v>
      </c>
      <c r="B8615" s="7" t="s">
        <v>12334</v>
      </c>
      <c r="C8615" s="44" t="n">
        <v>0</v>
      </c>
      <c r="D8615" s="44" t="n">
        <v>1</v>
      </c>
      <c r="E8615" s="38" t="n">
        <f aca="false">IFERROR(C8615/D8615,0)</f>
        <v>0</v>
      </c>
      <c r="F8615" s="45" t="n">
        <v>33</v>
      </c>
    </row>
    <row r="8616" customFormat="false" ht="15" hidden="false" customHeight="false" outlineLevel="0" collapsed="false">
      <c r="A8616" s="7" t="s">
        <v>8068</v>
      </c>
      <c r="B8616" s="7" t="s">
        <v>12302</v>
      </c>
      <c r="C8616" s="44" t="n">
        <v>0</v>
      </c>
      <c r="D8616" s="44" t="n">
        <v>1</v>
      </c>
      <c r="E8616" s="38" t="n">
        <f aca="false">IFERROR(C8616/D8616,0)</f>
        <v>0</v>
      </c>
      <c r="F8616" s="45" t="n">
        <v>34</v>
      </c>
    </row>
    <row r="8617" customFormat="false" ht="15" hidden="false" customHeight="false" outlineLevel="0" collapsed="false">
      <c r="A8617" s="7" t="s">
        <v>6604</v>
      </c>
      <c r="B8617" s="7" t="s">
        <v>12284</v>
      </c>
      <c r="C8617" s="44" t="n">
        <v>0</v>
      </c>
      <c r="D8617" s="44" t="n">
        <v>1</v>
      </c>
      <c r="E8617" s="38" t="n">
        <f aca="false">IFERROR(C8617/D8617,0)</f>
        <v>0</v>
      </c>
      <c r="F8617" s="45" t="n">
        <v>24</v>
      </c>
    </row>
    <row r="8618" customFormat="false" ht="15" hidden="false" customHeight="false" outlineLevel="0" collapsed="false">
      <c r="A8618" s="7" t="s">
        <v>9109</v>
      </c>
      <c r="B8618" s="7" t="s">
        <v>12309</v>
      </c>
      <c r="C8618" s="44" t="n">
        <v>0</v>
      </c>
      <c r="D8618" s="44" t="n">
        <v>1</v>
      </c>
      <c r="E8618" s="38" t="n">
        <f aca="false">IFERROR(C8618/D8618,0)</f>
        <v>0</v>
      </c>
      <c r="F8618" s="45" t="n">
        <v>43</v>
      </c>
    </row>
    <row r="8619" customFormat="false" ht="15" hidden="false" customHeight="false" outlineLevel="0" collapsed="false">
      <c r="A8619" s="7" t="s">
        <v>9105</v>
      </c>
      <c r="B8619" s="7" t="s">
        <v>12285</v>
      </c>
      <c r="C8619" s="44" t="n">
        <v>0</v>
      </c>
      <c r="D8619" s="44" t="n">
        <v>1</v>
      </c>
      <c r="E8619" s="38" t="n">
        <f aca="false">IFERROR(C8619/D8619,0)</f>
        <v>0</v>
      </c>
      <c r="F8619" s="45" t="n">
        <v>29</v>
      </c>
    </row>
    <row r="8620" customFormat="false" ht="15" hidden="false" customHeight="false" outlineLevel="0" collapsed="false">
      <c r="A8620" s="7" t="s">
        <v>9207</v>
      </c>
      <c r="B8620" s="7" t="s">
        <v>12284</v>
      </c>
      <c r="C8620" s="44" t="n">
        <v>0</v>
      </c>
      <c r="D8620" s="44" t="n">
        <v>1</v>
      </c>
      <c r="E8620" s="38" t="n">
        <f aca="false">IFERROR(C8620/D8620,0)</f>
        <v>0</v>
      </c>
      <c r="F8620" s="45" t="n">
        <v>64</v>
      </c>
    </row>
    <row r="8621" customFormat="false" ht="15" hidden="false" customHeight="false" outlineLevel="0" collapsed="false">
      <c r="A8621" s="7" t="s">
        <v>5586</v>
      </c>
      <c r="B8621" s="7" t="s">
        <v>12285</v>
      </c>
      <c r="C8621" s="44" t="n">
        <v>0</v>
      </c>
      <c r="D8621" s="44" t="n">
        <v>1</v>
      </c>
      <c r="E8621" s="38" t="n">
        <f aca="false">IFERROR(C8621/D8621,0)</f>
        <v>0</v>
      </c>
      <c r="F8621" s="45" t="n">
        <v>27</v>
      </c>
    </row>
    <row r="8622" customFormat="false" ht="15" hidden="false" customHeight="false" outlineLevel="0" collapsed="false">
      <c r="A8622" s="7" t="s">
        <v>4692</v>
      </c>
      <c r="B8622" s="7" t="s">
        <v>12282</v>
      </c>
      <c r="C8622" s="44" t="n">
        <v>0</v>
      </c>
      <c r="D8622" s="44" t="n">
        <v>1</v>
      </c>
      <c r="E8622" s="38" t="n">
        <f aca="false">IFERROR(C8622/D8622,0)</f>
        <v>0</v>
      </c>
      <c r="F8622" s="45" t="n">
        <v>12</v>
      </c>
    </row>
    <row r="8623" customFormat="false" ht="15" hidden="false" customHeight="false" outlineLevel="0" collapsed="false">
      <c r="A8623" s="7" t="s">
        <v>2334</v>
      </c>
      <c r="B8623" s="7" t="s">
        <v>12304</v>
      </c>
      <c r="C8623" s="44" t="n">
        <v>0</v>
      </c>
      <c r="D8623" s="44" t="n">
        <v>1</v>
      </c>
      <c r="E8623" s="38" t="n">
        <f aca="false">IFERROR(C8623/D8623,0)</f>
        <v>0</v>
      </c>
      <c r="F8623" s="45" t="n">
        <v>13</v>
      </c>
    </row>
    <row r="8624" customFormat="false" ht="15" hidden="false" customHeight="false" outlineLevel="0" collapsed="false">
      <c r="A8624" s="7" t="s">
        <v>959</v>
      </c>
      <c r="B8624" s="7" t="s">
        <v>12311</v>
      </c>
      <c r="C8624" s="44" t="n">
        <v>0</v>
      </c>
      <c r="D8624" s="44" t="n">
        <v>1</v>
      </c>
      <c r="E8624" s="38" t="n">
        <f aca="false">IFERROR(C8624/D8624,0)</f>
        <v>0</v>
      </c>
      <c r="F8624" s="45" t="n">
        <v>12</v>
      </c>
    </row>
    <row r="8625" customFormat="false" ht="15" hidden="false" customHeight="false" outlineLevel="0" collapsed="false">
      <c r="A8625" s="7" t="s">
        <v>3409</v>
      </c>
      <c r="B8625" s="7" t="s">
        <v>12281</v>
      </c>
      <c r="C8625" s="44" t="n">
        <v>0</v>
      </c>
      <c r="D8625" s="44" t="n">
        <v>1</v>
      </c>
      <c r="E8625" s="38" t="n">
        <f aca="false">IFERROR(C8625/D8625,0)</f>
        <v>0</v>
      </c>
      <c r="F8625" s="45" t="n">
        <v>26</v>
      </c>
    </row>
    <row r="8626" customFormat="false" ht="15" hidden="false" customHeight="false" outlineLevel="0" collapsed="false">
      <c r="A8626" s="7" t="s">
        <v>4795</v>
      </c>
      <c r="B8626" s="7" t="s">
        <v>12285</v>
      </c>
      <c r="C8626" s="44" t="n">
        <v>0</v>
      </c>
      <c r="D8626" s="44" t="n">
        <v>1</v>
      </c>
      <c r="E8626" s="38" t="n">
        <f aca="false">IFERROR(C8626/D8626,0)</f>
        <v>0</v>
      </c>
      <c r="F8626" s="45" t="n">
        <v>7</v>
      </c>
    </row>
    <row r="8627" customFormat="false" ht="15" hidden="false" customHeight="false" outlineLevel="0" collapsed="false">
      <c r="A8627" s="7" t="s">
        <v>5728</v>
      </c>
      <c r="B8627" s="7" t="s">
        <v>12285</v>
      </c>
      <c r="C8627" s="44" t="n">
        <v>0</v>
      </c>
      <c r="D8627" s="44" t="n">
        <v>1</v>
      </c>
      <c r="E8627" s="38" t="n">
        <f aca="false">IFERROR(C8627/D8627,0)</f>
        <v>0</v>
      </c>
      <c r="F8627" s="45" t="n">
        <v>19</v>
      </c>
    </row>
    <row r="8628" customFormat="false" ht="15" hidden="false" customHeight="false" outlineLevel="0" collapsed="false">
      <c r="A8628" s="7" t="s">
        <v>7582</v>
      </c>
      <c r="B8628" s="7" t="s">
        <v>12280</v>
      </c>
      <c r="C8628" s="44" t="n">
        <v>0</v>
      </c>
      <c r="D8628" s="44" t="n">
        <v>1</v>
      </c>
      <c r="E8628" s="38" t="n">
        <f aca="false">IFERROR(C8628/D8628,0)</f>
        <v>0</v>
      </c>
      <c r="F8628" s="45" t="n">
        <v>22</v>
      </c>
    </row>
    <row r="8629" customFormat="false" ht="15" hidden="false" customHeight="false" outlineLevel="0" collapsed="false">
      <c r="A8629" s="7" t="s">
        <v>8028</v>
      </c>
      <c r="B8629" s="7" t="s">
        <v>12285</v>
      </c>
      <c r="C8629" s="44" t="n">
        <v>0</v>
      </c>
      <c r="D8629" s="44" t="n">
        <v>1</v>
      </c>
      <c r="E8629" s="38" t="n">
        <f aca="false">IFERROR(C8629/D8629,0)</f>
        <v>0</v>
      </c>
      <c r="F8629" s="45" t="n">
        <v>25</v>
      </c>
    </row>
    <row r="8630" customFormat="false" ht="15" hidden="false" customHeight="false" outlineLevel="0" collapsed="false">
      <c r="A8630" s="7" t="s">
        <v>2333</v>
      </c>
      <c r="B8630" s="7" t="s">
        <v>12354</v>
      </c>
      <c r="C8630" s="44" t="n">
        <v>0</v>
      </c>
      <c r="D8630" s="44" t="n">
        <v>1</v>
      </c>
      <c r="E8630" s="38" t="n">
        <f aca="false">IFERROR(C8630/D8630,0)</f>
        <v>0</v>
      </c>
      <c r="F8630" s="45" t="n">
        <v>16</v>
      </c>
    </row>
    <row r="8631" customFormat="false" ht="15" hidden="false" customHeight="false" outlineLevel="0" collapsed="false">
      <c r="A8631" s="7" t="s">
        <v>7573</v>
      </c>
      <c r="B8631" s="7" t="s">
        <v>12285</v>
      </c>
      <c r="C8631" s="44" t="n">
        <v>0</v>
      </c>
      <c r="D8631" s="44" t="n">
        <v>1</v>
      </c>
      <c r="E8631" s="38" t="n">
        <f aca="false">IFERROR(C8631/D8631,0)</f>
        <v>0</v>
      </c>
      <c r="F8631" s="45" t="n">
        <v>15</v>
      </c>
    </row>
    <row r="8632" customFormat="false" ht="15" hidden="false" customHeight="false" outlineLevel="0" collapsed="false">
      <c r="A8632" s="7" t="s">
        <v>3351</v>
      </c>
      <c r="B8632" s="7" t="s">
        <v>12280</v>
      </c>
      <c r="C8632" s="44" t="n">
        <v>0</v>
      </c>
      <c r="D8632" s="44" t="n">
        <v>1</v>
      </c>
      <c r="E8632" s="38" t="n">
        <f aca="false">IFERROR(C8632/D8632,0)</f>
        <v>0</v>
      </c>
      <c r="F8632" s="45" t="n">
        <v>27</v>
      </c>
    </row>
    <row r="8633" customFormat="false" ht="15" hidden="false" customHeight="false" outlineLevel="0" collapsed="false">
      <c r="A8633" s="7" t="s">
        <v>2811</v>
      </c>
      <c r="B8633" s="7" t="s">
        <v>12285</v>
      </c>
      <c r="C8633" s="44" t="n">
        <v>0</v>
      </c>
      <c r="D8633" s="44" t="n">
        <v>1</v>
      </c>
      <c r="E8633" s="38" t="n">
        <f aca="false">IFERROR(C8633/D8633,0)</f>
        <v>0</v>
      </c>
      <c r="F8633" s="45" t="n">
        <v>29</v>
      </c>
    </row>
    <row r="8634" customFormat="false" ht="15" hidden="false" customHeight="false" outlineLevel="0" collapsed="false">
      <c r="A8634" s="7" t="s">
        <v>5546</v>
      </c>
      <c r="B8634" s="7" t="s">
        <v>12285</v>
      </c>
      <c r="C8634" s="44" t="n">
        <v>0</v>
      </c>
      <c r="D8634" s="44" t="n">
        <v>1</v>
      </c>
      <c r="E8634" s="38" t="n">
        <f aca="false">IFERROR(C8634/D8634,0)</f>
        <v>0</v>
      </c>
      <c r="F8634" s="45" t="n">
        <v>11</v>
      </c>
    </row>
    <row r="8635" customFormat="false" ht="15" hidden="false" customHeight="false" outlineLevel="0" collapsed="false">
      <c r="A8635" s="7" t="s">
        <v>8021</v>
      </c>
      <c r="B8635" s="7" t="s">
        <v>12280</v>
      </c>
      <c r="C8635" s="44" t="n">
        <v>0</v>
      </c>
      <c r="D8635" s="44" t="n">
        <v>1</v>
      </c>
      <c r="E8635" s="38" t="n">
        <f aca="false">IFERROR(C8635/D8635,0)</f>
        <v>0</v>
      </c>
      <c r="F8635" s="45" t="n">
        <v>23</v>
      </c>
    </row>
    <row r="8636" customFormat="false" ht="15" hidden="false" customHeight="false" outlineLevel="0" collapsed="false">
      <c r="A8636" s="7" t="s">
        <v>6975</v>
      </c>
      <c r="B8636" s="7" t="s">
        <v>12285</v>
      </c>
      <c r="C8636" s="44" t="n">
        <v>0</v>
      </c>
      <c r="D8636" s="44" t="n">
        <v>1</v>
      </c>
      <c r="E8636" s="38" t="n">
        <f aca="false">IFERROR(C8636/D8636,0)</f>
        <v>0</v>
      </c>
      <c r="F8636" s="45" t="n">
        <v>17</v>
      </c>
    </row>
    <row r="8637" customFormat="false" ht="15" hidden="false" customHeight="false" outlineLevel="0" collapsed="false">
      <c r="A8637" s="7" t="s">
        <v>7564</v>
      </c>
      <c r="B8637" s="7" t="s">
        <v>12285</v>
      </c>
      <c r="C8637" s="44" t="n">
        <v>0</v>
      </c>
      <c r="D8637" s="44" t="n">
        <v>1</v>
      </c>
      <c r="E8637" s="38" t="n">
        <f aca="false">IFERROR(C8637/D8637,0)</f>
        <v>0</v>
      </c>
      <c r="F8637" s="45" t="n">
        <v>27</v>
      </c>
    </row>
    <row r="8638" customFormat="false" ht="15" hidden="false" customHeight="false" outlineLevel="0" collapsed="false">
      <c r="A8638" s="7" t="s">
        <v>5061</v>
      </c>
      <c r="B8638" s="7" t="s">
        <v>12285</v>
      </c>
      <c r="C8638" s="44" t="n">
        <v>0</v>
      </c>
      <c r="D8638" s="44" t="n">
        <v>1</v>
      </c>
      <c r="E8638" s="38" t="n">
        <f aca="false">IFERROR(C8638/D8638,0)</f>
        <v>0</v>
      </c>
      <c r="F8638" s="45" t="n">
        <v>30</v>
      </c>
    </row>
    <row r="8639" customFormat="false" ht="15" hidden="false" customHeight="false" outlineLevel="0" collapsed="false">
      <c r="A8639" s="7" t="s">
        <v>8013</v>
      </c>
      <c r="B8639" s="7" t="s">
        <v>12285</v>
      </c>
      <c r="C8639" s="44" t="n">
        <v>0</v>
      </c>
      <c r="D8639" s="44" t="n">
        <v>1</v>
      </c>
      <c r="E8639" s="38" t="n">
        <f aca="false">IFERROR(C8639/D8639,0)</f>
        <v>0</v>
      </c>
      <c r="F8639" s="45" t="n">
        <v>25</v>
      </c>
    </row>
    <row r="8640" customFormat="false" ht="15" hidden="false" customHeight="false" outlineLevel="0" collapsed="false">
      <c r="A8640" s="7" t="s">
        <v>6970</v>
      </c>
      <c r="B8640" s="7" t="s">
        <v>12285</v>
      </c>
      <c r="C8640" s="44" t="n">
        <v>0</v>
      </c>
      <c r="D8640" s="44" t="n">
        <v>1</v>
      </c>
      <c r="E8640" s="38" t="n">
        <f aca="false">IFERROR(C8640/D8640,0)</f>
        <v>0</v>
      </c>
      <c r="F8640" s="45" t="n">
        <v>14</v>
      </c>
    </row>
    <row r="8641" customFormat="false" ht="15" hidden="false" customHeight="false" outlineLevel="0" collapsed="false">
      <c r="A8641" s="7" t="s">
        <v>8009</v>
      </c>
      <c r="B8641" s="7" t="s">
        <v>12280</v>
      </c>
      <c r="C8641" s="44" t="n">
        <v>0</v>
      </c>
      <c r="D8641" s="44" t="n">
        <v>1</v>
      </c>
      <c r="E8641" s="38" t="n">
        <f aca="false">IFERROR(C8641/D8641,0)</f>
        <v>0</v>
      </c>
      <c r="F8641" s="45" t="n">
        <v>22</v>
      </c>
    </row>
    <row r="8642" customFormat="false" ht="15" hidden="false" customHeight="false" outlineLevel="0" collapsed="false">
      <c r="A8642" s="7" t="s">
        <v>3440</v>
      </c>
      <c r="B8642" s="7" t="s">
        <v>12280</v>
      </c>
      <c r="C8642" s="44" t="n">
        <v>0</v>
      </c>
      <c r="D8642" s="44" t="n">
        <v>1</v>
      </c>
      <c r="E8642" s="38" t="n">
        <f aca="false">IFERROR(C8642/D8642,0)</f>
        <v>0</v>
      </c>
      <c r="F8642" s="45" t="n">
        <v>19</v>
      </c>
    </row>
    <row r="8643" customFormat="false" ht="15" hidden="false" customHeight="false" outlineLevel="0" collapsed="false">
      <c r="A8643" s="7" t="s">
        <v>4615</v>
      </c>
      <c r="B8643" s="7" t="s">
        <v>12280</v>
      </c>
      <c r="C8643" s="44" t="n">
        <v>0</v>
      </c>
      <c r="D8643" s="44" t="n">
        <v>1</v>
      </c>
      <c r="E8643" s="38" t="n">
        <f aca="false">IFERROR(C8643/D8643,0)</f>
        <v>0</v>
      </c>
      <c r="F8643" s="45" t="n">
        <v>7</v>
      </c>
    </row>
    <row r="8644" customFormat="false" ht="15" hidden="false" customHeight="false" outlineLevel="0" collapsed="false">
      <c r="A8644" s="7" t="s">
        <v>5542</v>
      </c>
      <c r="B8644" s="7" t="s">
        <v>12280</v>
      </c>
      <c r="C8644" s="44" t="n">
        <v>0</v>
      </c>
      <c r="D8644" s="44" t="n">
        <v>1</v>
      </c>
      <c r="E8644" s="38" t="n">
        <f aca="false">IFERROR(C8644/D8644,0)</f>
        <v>0</v>
      </c>
      <c r="F8644" s="45" t="n">
        <v>27</v>
      </c>
    </row>
    <row r="8645" customFormat="false" ht="15" hidden="false" customHeight="false" outlineLevel="0" collapsed="false">
      <c r="A8645" s="7" t="s">
        <v>7523</v>
      </c>
      <c r="B8645" s="7" t="s">
        <v>12307</v>
      </c>
      <c r="C8645" s="44" t="n">
        <v>0</v>
      </c>
      <c r="D8645" s="44" t="n">
        <v>1</v>
      </c>
      <c r="E8645" s="38" t="n">
        <f aca="false">IFERROR(C8645/D8645,0)</f>
        <v>0</v>
      </c>
      <c r="F8645" s="45" t="n">
        <v>46</v>
      </c>
    </row>
    <row r="8646" customFormat="false" ht="15" hidden="false" customHeight="false" outlineLevel="0" collapsed="false">
      <c r="A8646" s="7" t="s">
        <v>5046</v>
      </c>
      <c r="B8646" s="7" t="s">
        <v>12281</v>
      </c>
      <c r="C8646" s="44" t="n">
        <v>0</v>
      </c>
      <c r="D8646" s="44" t="n">
        <v>1</v>
      </c>
      <c r="E8646" s="38" t="n">
        <f aca="false">IFERROR(C8646/D8646,0)</f>
        <v>0</v>
      </c>
      <c r="F8646" s="45" t="n">
        <v>30</v>
      </c>
    </row>
    <row r="8647" customFormat="false" ht="15" hidden="false" customHeight="false" outlineLevel="0" collapsed="false">
      <c r="A8647" s="7" t="s">
        <v>3529</v>
      </c>
      <c r="B8647" s="7" t="s">
        <v>12287</v>
      </c>
      <c r="C8647" s="44" t="n">
        <v>0</v>
      </c>
      <c r="D8647" s="44" t="n">
        <v>1</v>
      </c>
      <c r="E8647" s="38" t="n">
        <f aca="false">IFERROR(C8647/D8647,0)</f>
        <v>0</v>
      </c>
      <c r="F8647" s="45" t="n">
        <v>22</v>
      </c>
    </row>
    <row r="8648" customFormat="false" ht="15" hidden="false" customHeight="false" outlineLevel="0" collapsed="false">
      <c r="A8648" s="7" t="s">
        <v>3587</v>
      </c>
      <c r="B8648" s="7" t="s">
        <v>12284</v>
      </c>
      <c r="C8648" s="44" t="n">
        <v>0</v>
      </c>
      <c r="D8648" s="44" t="n">
        <v>1</v>
      </c>
      <c r="E8648" s="38" t="n">
        <f aca="false">IFERROR(C8648/D8648,0)</f>
        <v>0</v>
      </c>
      <c r="F8648" s="45" t="n">
        <v>27</v>
      </c>
    </row>
    <row r="8649" customFormat="false" ht="15" hidden="false" customHeight="false" outlineLevel="0" collapsed="false">
      <c r="A8649" s="7" t="s">
        <v>7536</v>
      </c>
      <c r="B8649" s="7" t="s">
        <v>12285</v>
      </c>
      <c r="C8649" s="44" t="n">
        <v>0</v>
      </c>
      <c r="D8649" s="44" t="n">
        <v>1</v>
      </c>
      <c r="E8649" s="38" t="n">
        <f aca="false">IFERROR(C8649/D8649,0)</f>
        <v>0</v>
      </c>
      <c r="F8649" s="45" t="n">
        <v>29</v>
      </c>
    </row>
    <row r="8650" customFormat="false" ht="15" hidden="false" customHeight="false" outlineLevel="0" collapsed="false">
      <c r="A8650" s="7" t="s">
        <v>9066</v>
      </c>
      <c r="B8650" s="7" t="s">
        <v>12281</v>
      </c>
      <c r="C8650" s="44" t="n">
        <v>0</v>
      </c>
      <c r="D8650" s="44" t="n">
        <v>1</v>
      </c>
      <c r="E8650" s="38" t="n">
        <f aca="false">IFERROR(C8650/D8650,0)</f>
        <v>0</v>
      </c>
      <c r="F8650" s="45" t="n">
        <v>25</v>
      </c>
    </row>
    <row r="8651" customFormat="false" ht="15" hidden="false" customHeight="false" outlineLevel="0" collapsed="false">
      <c r="A8651" s="7" t="s">
        <v>6372</v>
      </c>
      <c r="B8651" s="7" t="s">
        <v>12285</v>
      </c>
      <c r="C8651" s="44" t="n">
        <v>0</v>
      </c>
      <c r="D8651" s="44" t="n">
        <v>1</v>
      </c>
      <c r="E8651" s="38" t="n">
        <f aca="false">IFERROR(C8651/D8651,0)</f>
        <v>0</v>
      </c>
      <c r="F8651" s="45" t="n">
        <v>25</v>
      </c>
    </row>
    <row r="8652" customFormat="false" ht="15" hidden="false" customHeight="false" outlineLevel="0" collapsed="false">
      <c r="A8652" s="7" t="s">
        <v>6400</v>
      </c>
      <c r="B8652" s="7" t="s">
        <v>12285</v>
      </c>
      <c r="C8652" s="44" t="n">
        <v>0</v>
      </c>
      <c r="D8652" s="44" t="n">
        <v>1</v>
      </c>
      <c r="E8652" s="38" t="n">
        <f aca="false">IFERROR(C8652/D8652,0)</f>
        <v>0</v>
      </c>
      <c r="F8652" s="45" t="n">
        <v>18</v>
      </c>
    </row>
    <row r="8653" customFormat="false" ht="15" hidden="false" customHeight="false" outlineLevel="0" collapsed="false">
      <c r="A8653" s="7" t="s">
        <v>9065</v>
      </c>
      <c r="B8653" s="7" t="s">
        <v>12285</v>
      </c>
      <c r="C8653" s="44" t="n">
        <v>0</v>
      </c>
      <c r="D8653" s="44" t="n">
        <v>1</v>
      </c>
      <c r="E8653" s="38" t="n">
        <f aca="false">IFERROR(C8653/D8653,0)</f>
        <v>0</v>
      </c>
      <c r="F8653" s="45" t="n">
        <v>27</v>
      </c>
    </row>
    <row r="8654" customFormat="false" ht="15" hidden="false" customHeight="false" outlineLevel="0" collapsed="false">
      <c r="A8654" s="7" t="s">
        <v>7528</v>
      </c>
      <c r="B8654" s="7" t="s">
        <v>12285</v>
      </c>
      <c r="C8654" s="44" t="n">
        <v>0</v>
      </c>
      <c r="D8654" s="44" t="n">
        <v>1</v>
      </c>
      <c r="E8654" s="38" t="n">
        <f aca="false">IFERROR(C8654/D8654,0)</f>
        <v>0</v>
      </c>
      <c r="F8654" s="45" t="n">
        <v>28</v>
      </c>
    </row>
    <row r="8655" customFormat="false" ht="15" hidden="false" customHeight="false" outlineLevel="0" collapsed="false">
      <c r="A8655" s="7" t="s">
        <v>3150</v>
      </c>
      <c r="B8655" s="7" t="s">
        <v>12281</v>
      </c>
      <c r="C8655" s="44" t="n">
        <v>0</v>
      </c>
      <c r="D8655" s="44" t="n">
        <v>1</v>
      </c>
      <c r="E8655" s="38" t="n">
        <f aca="false">IFERROR(C8655/D8655,0)</f>
        <v>0</v>
      </c>
      <c r="F8655" s="45" t="n">
        <v>17</v>
      </c>
    </row>
    <row r="8656" customFormat="false" ht="15" hidden="false" customHeight="false" outlineLevel="0" collapsed="false">
      <c r="A8656" s="7" t="s">
        <v>4428</v>
      </c>
      <c r="B8656" s="7" t="s">
        <v>12280</v>
      </c>
      <c r="C8656" s="44" t="n">
        <v>0</v>
      </c>
      <c r="D8656" s="44" t="n">
        <v>1</v>
      </c>
      <c r="E8656" s="38" t="n">
        <f aca="false">IFERROR(C8656/D8656,0)</f>
        <v>0</v>
      </c>
      <c r="F8656" s="45" t="n">
        <v>31</v>
      </c>
    </row>
    <row r="8657" customFormat="false" ht="15" hidden="false" customHeight="false" outlineLevel="0" collapsed="false">
      <c r="A8657" s="7" t="s">
        <v>9063</v>
      </c>
      <c r="B8657" s="7" t="s">
        <v>12285</v>
      </c>
      <c r="C8657" s="44" t="n">
        <v>0</v>
      </c>
      <c r="D8657" s="44" t="n">
        <v>1</v>
      </c>
      <c r="E8657" s="38" t="n">
        <f aca="false">IFERROR(C8657/D8657,0)</f>
        <v>0</v>
      </c>
      <c r="F8657" s="45" t="n">
        <v>16</v>
      </c>
    </row>
    <row r="8658" customFormat="false" ht="15" hidden="false" customHeight="false" outlineLevel="0" collapsed="false">
      <c r="A8658" s="7" t="s">
        <v>5519</v>
      </c>
      <c r="B8658" s="7" t="s">
        <v>12285</v>
      </c>
      <c r="C8658" s="44" t="n">
        <v>0</v>
      </c>
      <c r="D8658" s="44" t="n">
        <v>1</v>
      </c>
      <c r="E8658" s="38" t="n">
        <f aca="false">IFERROR(C8658/D8658,0)</f>
        <v>0</v>
      </c>
      <c r="F8658" s="45" t="n">
        <v>23</v>
      </c>
    </row>
    <row r="8659" customFormat="false" ht="15" hidden="false" customHeight="false" outlineLevel="0" collapsed="false">
      <c r="A8659" s="7" t="s">
        <v>9057</v>
      </c>
      <c r="B8659" s="7" t="s">
        <v>12285</v>
      </c>
      <c r="C8659" s="44" t="n">
        <v>0</v>
      </c>
      <c r="D8659" s="44" t="n">
        <v>1</v>
      </c>
      <c r="E8659" s="38" t="n">
        <f aca="false">IFERROR(C8659/D8659,0)</f>
        <v>0</v>
      </c>
      <c r="F8659" s="45" t="n">
        <v>30</v>
      </c>
    </row>
    <row r="8660" customFormat="false" ht="15" hidden="false" customHeight="false" outlineLevel="0" collapsed="false">
      <c r="A8660" s="7" t="s">
        <v>2406</v>
      </c>
      <c r="B8660" s="7" t="s">
        <v>12310</v>
      </c>
      <c r="C8660" s="44" t="n">
        <v>0</v>
      </c>
      <c r="D8660" s="44" t="n">
        <v>1</v>
      </c>
      <c r="E8660" s="38" t="n">
        <f aca="false">IFERROR(C8660/D8660,0)</f>
        <v>0</v>
      </c>
      <c r="F8660" s="45" t="n">
        <v>8</v>
      </c>
    </row>
    <row r="8661" customFormat="false" ht="15" hidden="false" customHeight="false" outlineLevel="0" collapsed="false">
      <c r="A8661" s="7" t="s">
        <v>7517</v>
      </c>
      <c r="B8661" s="7" t="s">
        <v>12280</v>
      </c>
      <c r="C8661" s="44" t="n">
        <v>0</v>
      </c>
      <c r="D8661" s="44" t="n">
        <v>1</v>
      </c>
      <c r="E8661" s="38" t="n">
        <f aca="false">IFERROR(C8661/D8661,0)</f>
        <v>0</v>
      </c>
      <c r="F8661" s="45" t="n">
        <v>19</v>
      </c>
    </row>
    <row r="8662" customFormat="false" ht="15" hidden="false" customHeight="false" outlineLevel="0" collapsed="false">
      <c r="A8662" s="7" t="s">
        <v>3374</v>
      </c>
      <c r="B8662" s="7" t="s">
        <v>12285</v>
      </c>
      <c r="C8662" s="44" t="n">
        <v>0</v>
      </c>
      <c r="D8662" s="44" t="n">
        <v>1</v>
      </c>
      <c r="E8662" s="38" t="n">
        <f aca="false">IFERROR(C8662/D8662,0)</f>
        <v>0</v>
      </c>
      <c r="F8662" s="45" t="n">
        <v>19</v>
      </c>
    </row>
    <row r="8663" customFormat="false" ht="15" hidden="false" customHeight="false" outlineLevel="0" collapsed="false">
      <c r="A8663" s="7" t="s">
        <v>3660</v>
      </c>
      <c r="B8663" s="7" t="s">
        <v>12280</v>
      </c>
      <c r="C8663" s="44" t="n">
        <v>0</v>
      </c>
      <c r="D8663" s="44" t="n">
        <v>1</v>
      </c>
      <c r="E8663" s="38" t="n">
        <f aca="false">IFERROR(C8663/D8663,0)</f>
        <v>0</v>
      </c>
      <c r="F8663" s="45" t="n">
        <v>20</v>
      </c>
    </row>
    <row r="8664" customFormat="false" ht="15" hidden="false" customHeight="false" outlineLevel="0" collapsed="false">
      <c r="A8664" s="7" t="s">
        <v>5887</v>
      </c>
      <c r="B8664" s="7" t="s">
        <v>12285</v>
      </c>
      <c r="C8664" s="44" t="n">
        <v>0</v>
      </c>
      <c r="D8664" s="44" t="n">
        <v>1</v>
      </c>
      <c r="E8664" s="38" t="n">
        <f aca="false">IFERROR(C8664/D8664,0)</f>
        <v>0</v>
      </c>
      <c r="F8664" s="45" t="n">
        <v>17</v>
      </c>
    </row>
    <row r="8665" customFormat="false" ht="15" hidden="false" customHeight="false" outlineLevel="0" collapsed="false">
      <c r="A8665" s="7" t="s">
        <v>6359</v>
      </c>
      <c r="B8665" s="7" t="s">
        <v>12285</v>
      </c>
      <c r="C8665" s="44" t="n">
        <v>0</v>
      </c>
      <c r="D8665" s="44" t="n">
        <v>1</v>
      </c>
      <c r="E8665" s="38" t="n">
        <f aca="false">IFERROR(C8665/D8665,0)</f>
        <v>0</v>
      </c>
      <c r="F8665" s="45" t="n">
        <v>11</v>
      </c>
    </row>
    <row r="8666" customFormat="false" ht="15" hidden="false" customHeight="false" outlineLevel="0" collapsed="false">
      <c r="A8666" s="7" t="s">
        <v>5459</v>
      </c>
      <c r="B8666" s="7" t="s">
        <v>12280</v>
      </c>
      <c r="C8666" s="44" t="n">
        <v>0</v>
      </c>
      <c r="D8666" s="44" t="n">
        <v>1</v>
      </c>
      <c r="E8666" s="38" t="n">
        <f aca="false">IFERROR(C8666/D8666,0)</f>
        <v>0</v>
      </c>
      <c r="F8666" s="45" t="n">
        <v>27</v>
      </c>
    </row>
    <row r="8667" customFormat="false" ht="15" hidden="false" customHeight="false" outlineLevel="0" collapsed="false">
      <c r="A8667" s="7" t="s">
        <v>2709</v>
      </c>
      <c r="B8667" s="7" t="s">
        <v>12291</v>
      </c>
      <c r="C8667" s="44" t="n">
        <v>0</v>
      </c>
      <c r="D8667" s="44" t="n">
        <v>1</v>
      </c>
      <c r="E8667" s="38" t="n">
        <f aca="false">IFERROR(C8667/D8667,0)</f>
        <v>0</v>
      </c>
      <c r="F8667" s="45" t="n">
        <v>54</v>
      </c>
    </row>
    <row r="8668" customFormat="false" ht="15" hidden="false" customHeight="false" outlineLevel="0" collapsed="false">
      <c r="A8668" s="7" t="s">
        <v>8567</v>
      </c>
      <c r="B8668" s="7" t="s">
        <v>12285</v>
      </c>
      <c r="C8668" s="44" t="n">
        <v>0</v>
      </c>
      <c r="D8668" s="44" t="n">
        <v>1</v>
      </c>
      <c r="E8668" s="38" t="n">
        <f aca="false">IFERROR(C8668/D8668,0)</f>
        <v>0</v>
      </c>
      <c r="F8668" s="45" t="n">
        <v>25</v>
      </c>
    </row>
    <row r="8669" customFormat="false" ht="15" hidden="false" customHeight="false" outlineLevel="0" collapsed="false">
      <c r="A8669" s="7" t="s">
        <v>7466</v>
      </c>
      <c r="B8669" s="7" t="s">
        <v>12280</v>
      </c>
      <c r="C8669" s="44" t="n">
        <v>0</v>
      </c>
      <c r="D8669" s="44" t="n">
        <v>1</v>
      </c>
      <c r="E8669" s="38" t="n">
        <f aca="false">IFERROR(C8669/D8669,0)</f>
        <v>0</v>
      </c>
      <c r="F8669" s="45" t="n">
        <v>16</v>
      </c>
    </row>
    <row r="8670" customFormat="false" ht="15" hidden="false" customHeight="false" outlineLevel="0" collapsed="false">
      <c r="A8670" s="7" t="s">
        <v>5688</v>
      </c>
      <c r="B8670" s="7" t="s">
        <v>12285</v>
      </c>
      <c r="C8670" s="44" t="n">
        <v>0</v>
      </c>
      <c r="D8670" s="44" t="n">
        <v>1</v>
      </c>
      <c r="E8670" s="38" t="n">
        <f aca="false">IFERROR(C8670/D8670,0)</f>
        <v>0</v>
      </c>
      <c r="F8670" s="45" t="n">
        <v>24</v>
      </c>
    </row>
    <row r="8671" customFormat="false" ht="15" hidden="false" customHeight="false" outlineLevel="0" collapsed="false">
      <c r="A8671" s="7" t="s">
        <v>7897</v>
      </c>
      <c r="B8671" s="7" t="s">
        <v>12285</v>
      </c>
      <c r="C8671" s="44" t="n">
        <v>0</v>
      </c>
      <c r="D8671" s="44" t="n">
        <v>1</v>
      </c>
      <c r="E8671" s="38" t="n">
        <f aca="false">IFERROR(C8671/D8671,0)</f>
        <v>0</v>
      </c>
      <c r="F8671" s="45" t="n">
        <v>9</v>
      </c>
    </row>
    <row r="8672" customFormat="false" ht="15" hidden="false" customHeight="false" outlineLevel="0" collapsed="false">
      <c r="A8672" s="7" t="s">
        <v>6332</v>
      </c>
      <c r="B8672" s="7" t="s">
        <v>12285</v>
      </c>
      <c r="C8672" s="44" t="n">
        <v>0</v>
      </c>
      <c r="D8672" s="44" t="n">
        <v>1</v>
      </c>
      <c r="E8672" s="38" t="n">
        <f aca="false">IFERROR(C8672/D8672,0)</f>
        <v>0</v>
      </c>
      <c r="F8672" s="45" t="n">
        <v>26</v>
      </c>
    </row>
    <row r="8673" customFormat="false" ht="15" hidden="false" customHeight="false" outlineLevel="0" collapsed="false">
      <c r="A8673" s="7" t="s">
        <v>6330</v>
      </c>
      <c r="B8673" s="7" t="s">
        <v>12285</v>
      </c>
      <c r="C8673" s="44" t="n">
        <v>0</v>
      </c>
      <c r="D8673" s="44" t="n">
        <v>1</v>
      </c>
      <c r="E8673" s="38" t="n">
        <f aca="false">IFERROR(C8673/D8673,0)</f>
        <v>0</v>
      </c>
      <c r="F8673" s="45" t="n">
        <v>15</v>
      </c>
    </row>
    <row r="8674" customFormat="false" ht="15" hidden="false" customHeight="false" outlineLevel="0" collapsed="false">
      <c r="A8674" s="7" t="s">
        <v>4387</v>
      </c>
      <c r="B8674" s="7" t="s">
        <v>12284</v>
      </c>
      <c r="C8674" s="44" t="n">
        <v>0</v>
      </c>
      <c r="D8674" s="44" t="n">
        <v>1</v>
      </c>
      <c r="E8674" s="38" t="n">
        <f aca="false">IFERROR(C8674/D8674,0)</f>
        <v>0</v>
      </c>
      <c r="F8674" s="45" t="n">
        <v>26</v>
      </c>
    </row>
    <row r="8675" customFormat="false" ht="15" hidden="false" customHeight="false" outlineLevel="0" collapsed="false">
      <c r="A8675" s="7" t="s">
        <v>2308</v>
      </c>
      <c r="B8675" s="7" t="s">
        <v>12289</v>
      </c>
      <c r="C8675" s="44" t="n">
        <v>0</v>
      </c>
      <c r="D8675" s="44" t="n">
        <v>1</v>
      </c>
      <c r="E8675" s="38" t="n">
        <f aca="false">IFERROR(C8675/D8675,0)</f>
        <v>0</v>
      </c>
      <c r="F8675" s="45" t="n">
        <v>16</v>
      </c>
    </row>
    <row r="8676" customFormat="false" ht="15" hidden="false" customHeight="false" outlineLevel="0" collapsed="false">
      <c r="A8676" s="7" t="s">
        <v>2390</v>
      </c>
      <c r="B8676" s="7" t="s">
        <v>12284</v>
      </c>
      <c r="C8676" s="44" t="n">
        <v>0</v>
      </c>
      <c r="D8676" s="44" t="n">
        <v>1</v>
      </c>
      <c r="E8676" s="38" t="n">
        <f aca="false">IFERROR(C8676/D8676,0)</f>
        <v>0</v>
      </c>
      <c r="F8676" s="45" t="n">
        <v>6</v>
      </c>
    </row>
    <row r="8677" customFormat="false" ht="15" hidden="false" customHeight="false" outlineLevel="0" collapsed="false">
      <c r="A8677" s="7" t="s">
        <v>2473</v>
      </c>
      <c r="B8677" s="7" t="s">
        <v>12340</v>
      </c>
      <c r="C8677" s="44" t="n">
        <v>0</v>
      </c>
      <c r="D8677" s="44" t="n">
        <v>1</v>
      </c>
      <c r="E8677" s="38" t="n">
        <f aca="false">IFERROR(C8677/D8677,0)</f>
        <v>0</v>
      </c>
      <c r="F8677" s="45" t="n">
        <v>4</v>
      </c>
    </row>
    <row r="8678" customFormat="false" ht="15" hidden="false" customHeight="false" outlineLevel="0" collapsed="false">
      <c r="A8678" s="7" t="s">
        <v>2532</v>
      </c>
      <c r="B8678" s="7" t="s">
        <v>12281</v>
      </c>
      <c r="C8678" s="44" t="n">
        <v>0</v>
      </c>
      <c r="D8678" s="44" t="n">
        <v>1</v>
      </c>
      <c r="E8678" s="38" t="n">
        <f aca="false">IFERROR(C8678/D8678,0)</f>
        <v>0</v>
      </c>
      <c r="F8678" s="45" t="n">
        <v>11</v>
      </c>
    </row>
    <row r="8679" customFormat="false" ht="15" hidden="false" customHeight="false" outlineLevel="0" collapsed="false">
      <c r="A8679" s="7" t="s">
        <v>7870</v>
      </c>
      <c r="B8679" s="7" t="s">
        <v>12281</v>
      </c>
      <c r="C8679" s="44" t="n">
        <v>0</v>
      </c>
      <c r="D8679" s="44" t="n">
        <v>1</v>
      </c>
      <c r="E8679" s="38" t="n">
        <f aca="false">IFERROR(C8679/D8679,0)</f>
        <v>0</v>
      </c>
      <c r="F8679" s="45" t="n">
        <v>28</v>
      </c>
    </row>
    <row r="8680" customFormat="false" ht="15" hidden="false" customHeight="false" outlineLevel="0" collapsed="false">
      <c r="A8680" s="7" t="s">
        <v>2871</v>
      </c>
      <c r="B8680" s="7" t="s">
        <v>12280</v>
      </c>
      <c r="C8680" s="44" t="n">
        <v>0</v>
      </c>
      <c r="D8680" s="44" t="n">
        <v>1</v>
      </c>
      <c r="E8680" s="38" t="n">
        <f aca="false">IFERROR(C8680/D8680,0)</f>
        <v>0</v>
      </c>
      <c r="F8680" s="45" t="n">
        <v>18</v>
      </c>
    </row>
    <row r="8681" customFormat="false" ht="15" hidden="false" customHeight="false" outlineLevel="0" collapsed="false">
      <c r="A8681" s="7" t="s">
        <v>4941</v>
      </c>
      <c r="B8681" s="7" t="s">
        <v>12285</v>
      </c>
      <c r="C8681" s="44" t="n">
        <v>0</v>
      </c>
      <c r="D8681" s="44" t="n">
        <v>1</v>
      </c>
      <c r="E8681" s="38" t="n">
        <f aca="false">IFERROR(C8681/D8681,0)</f>
        <v>0</v>
      </c>
      <c r="F8681" s="45" t="n">
        <v>19</v>
      </c>
    </row>
    <row r="8682" customFormat="false" ht="15" hidden="false" customHeight="false" outlineLevel="0" collapsed="false">
      <c r="A8682" s="7" t="s">
        <v>4628</v>
      </c>
      <c r="B8682" s="7" t="s">
        <v>12281</v>
      </c>
      <c r="C8682" s="44" t="n">
        <v>0</v>
      </c>
      <c r="D8682" s="44" t="n">
        <v>1</v>
      </c>
      <c r="E8682" s="38" t="n">
        <f aca="false">IFERROR(C8682/D8682,0)</f>
        <v>0</v>
      </c>
      <c r="F8682" s="45" t="n">
        <v>24</v>
      </c>
    </row>
    <row r="8683" customFormat="false" ht="15" hidden="false" customHeight="false" outlineLevel="0" collapsed="false">
      <c r="A8683" s="7" t="s">
        <v>7464</v>
      </c>
      <c r="B8683" s="7" t="s">
        <v>12285</v>
      </c>
      <c r="C8683" s="44" t="n">
        <v>0</v>
      </c>
      <c r="D8683" s="44" t="n">
        <v>1</v>
      </c>
      <c r="E8683" s="38" t="n">
        <f aca="false">IFERROR(C8683/D8683,0)</f>
        <v>0</v>
      </c>
      <c r="F8683" s="45" t="n">
        <v>10</v>
      </c>
    </row>
    <row r="8684" customFormat="false" ht="15" hidden="false" customHeight="false" outlineLevel="0" collapsed="false">
      <c r="A8684" s="7" t="s">
        <v>8921</v>
      </c>
      <c r="B8684" s="7" t="s">
        <v>12285</v>
      </c>
      <c r="C8684" s="44" t="n">
        <v>0</v>
      </c>
      <c r="D8684" s="44" t="n">
        <v>1</v>
      </c>
      <c r="E8684" s="38" t="n">
        <f aca="false">IFERROR(C8684/D8684,0)</f>
        <v>0</v>
      </c>
      <c r="F8684" s="45" t="n">
        <v>29</v>
      </c>
    </row>
    <row r="8685" customFormat="false" ht="15" hidden="false" customHeight="false" outlineLevel="0" collapsed="false">
      <c r="A8685" s="7" t="s">
        <v>8918</v>
      </c>
      <c r="B8685" s="7" t="s">
        <v>12309</v>
      </c>
      <c r="C8685" s="44" t="n">
        <v>0</v>
      </c>
      <c r="D8685" s="44" t="n">
        <v>1</v>
      </c>
      <c r="E8685" s="38" t="n">
        <f aca="false">IFERROR(C8685/D8685,0)</f>
        <v>0</v>
      </c>
      <c r="F8685" s="45" t="n">
        <v>39</v>
      </c>
    </row>
    <row r="8686" customFormat="false" ht="15" hidden="false" customHeight="false" outlineLevel="0" collapsed="false">
      <c r="A8686" s="7" t="s">
        <v>2622</v>
      </c>
      <c r="B8686" s="7" t="s">
        <v>12281</v>
      </c>
      <c r="C8686" s="44" t="n">
        <v>0</v>
      </c>
      <c r="D8686" s="44" t="n">
        <v>1</v>
      </c>
      <c r="E8686" s="38" t="n">
        <f aca="false">IFERROR(C8686/D8686,0)</f>
        <v>0</v>
      </c>
      <c r="F8686" s="45" t="n">
        <v>12</v>
      </c>
    </row>
    <row r="8687" customFormat="false" ht="15" hidden="false" customHeight="false" outlineLevel="0" collapsed="false">
      <c r="A8687" s="7" t="s">
        <v>6122</v>
      </c>
      <c r="B8687" s="7" t="s">
        <v>12285</v>
      </c>
      <c r="C8687" s="44" t="n">
        <v>0</v>
      </c>
      <c r="D8687" s="44" t="n">
        <v>1</v>
      </c>
      <c r="E8687" s="38" t="n">
        <f aca="false">IFERROR(C8687/D8687,0)</f>
        <v>0</v>
      </c>
      <c r="F8687" s="45" t="n">
        <v>19</v>
      </c>
    </row>
    <row r="8688" customFormat="false" ht="15" hidden="false" customHeight="false" outlineLevel="0" collapsed="false">
      <c r="A8688" s="7" t="s">
        <v>7845</v>
      </c>
      <c r="B8688" s="7" t="s">
        <v>12285</v>
      </c>
      <c r="C8688" s="44" t="n">
        <v>0</v>
      </c>
      <c r="D8688" s="44" t="n">
        <v>1</v>
      </c>
      <c r="E8688" s="38" t="n">
        <f aca="false">IFERROR(C8688/D8688,0)</f>
        <v>0</v>
      </c>
      <c r="F8688" s="45" t="n">
        <v>27</v>
      </c>
    </row>
    <row r="8689" customFormat="false" ht="15" hidden="false" customHeight="false" outlineLevel="0" collapsed="false">
      <c r="A8689" s="7" t="s">
        <v>8581</v>
      </c>
      <c r="B8689" s="7" t="s">
        <v>12280</v>
      </c>
      <c r="C8689" s="44" t="n">
        <v>0</v>
      </c>
      <c r="D8689" s="44" t="n">
        <v>1</v>
      </c>
      <c r="E8689" s="38" t="n">
        <f aca="false">IFERROR(C8689/D8689,0)</f>
        <v>0</v>
      </c>
      <c r="F8689" s="45" t="n">
        <v>27</v>
      </c>
    </row>
    <row r="8690" customFormat="false" ht="15" hidden="false" customHeight="false" outlineLevel="0" collapsed="false">
      <c r="A8690" s="7" t="s">
        <v>3893</v>
      </c>
      <c r="B8690" s="7" t="s">
        <v>12285</v>
      </c>
      <c r="C8690" s="44" t="n">
        <v>0</v>
      </c>
      <c r="D8690" s="44" t="n">
        <v>1</v>
      </c>
      <c r="E8690" s="38" t="n">
        <f aca="false">IFERROR(C8690/D8690,0)</f>
        <v>0</v>
      </c>
      <c r="F8690" s="45" t="n">
        <v>20</v>
      </c>
    </row>
    <row r="8691" customFormat="false" ht="15" hidden="false" customHeight="false" outlineLevel="0" collapsed="false">
      <c r="A8691" s="7" t="s">
        <v>3302</v>
      </c>
      <c r="B8691" s="7" t="s">
        <v>12285</v>
      </c>
      <c r="C8691" s="44" t="n">
        <v>0</v>
      </c>
      <c r="D8691" s="44" t="n">
        <v>1</v>
      </c>
      <c r="E8691" s="38" t="n">
        <f aca="false">IFERROR(C8691/D8691,0)</f>
        <v>0</v>
      </c>
      <c r="F8691" s="45" t="n">
        <v>15</v>
      </c>
    </row>
    <row r="8692" customFormat="false" ht="15" hidden="false" customHeight="false" outlineLevel="0" collapsed="false">
      <c r="A8692" s="7" t="s">
        <v>4024</v>
      </c>
      <c r="B8692" s="7" t="s">
        <v>12285</v>
      </c>
      <c r="C8692" s="44" t="n">
        <v>0</v>
      </c>
      <c r="D8692" s="44" t="n">
        <v>1</v>
      </c>
      <c r="E8692" s="38" t="n">
        <f aca="false">IFERROR(C8692/D8692,0)</f>
        <v>0</v>
      </c>
      <c r="F8692" s="45" t="n">
        <v>23</v>
      </c>
    </row>
    <row r="8693" customFormat="false" ht="15" hidden="false" customHeight="false" outlineLevel="0" collapsed="false">
      <c r="A8693" s="7" t="s">
        <v>5409</v>
      </c>
      <c r="B8693" s="7" t="s">
        <v>12285</v>
      </c>
      <c r="C8693" s="44" t="n">
        <v>0</v>
      </c>
      <c r="D8693" s="44" t="n">
        <v>1</v>
      </c>
      <c r="E8693" s="38" t="n">
        <f aca="false">IFERROR(C8693/D8693,0)</f>
        <v>0</v>
      </c>
      <c r="F8693" s="45" t="n">
        <v>23</v>
      </c>
    </row>
    <row r="8694" customFormat="false" ht="15" hidden="false" customHeight="false" outlineLevel="0" collapsed="false">
      <c r="A8694" s="7" t="s">
        <v>6113</v>
      </c>
      <c r="B8694" s="7" t="s">
        <v>12285</v>
      </c>
      <c r="C8694" s="44" t="n">
        <v>0</v>
      </c>
      <c r="D8694" s="44" t="n">
        <v>1</v>
      </c>
      <c r="E8694" s="38" t="n">
        <f aca="false">IFERROR(C8694/D8694,0)</f>
        <v>0</v>
      </c>
      <c r="F8694" s="45" t="n">
        <v>28</v>
      </c>
    </row>
    <row r="8695" customFormat="false" ht="15" hidden="false" customHeight="false" outlineLevel="0" collapsed="false">
      <c r="A8695" s="7" t="s">
        <v>6773</v>
      </c>
      <c r="B8695" s="7" t="s">
        <v>12280</v>
      </c>
      <c r="C8695" s="44" t="n">
        <v>0</v>
      </c>
      <c r="D8695" s="44" t="n">
        <v>1</v>
      </c>
      <c r="E8695" s="38" t="n">
        <f aca="false">IFERROR(C8695/D8695,0)</f>
        <v>0</v>
      </c>
      <c r="F8695" s="45" t="n">
        <v>27</v>
      </c>
    </row>
    <row r="8696" customFormat="false" ht="15" hidden="false" customHeight="false" outlineLevel="0" collapsed="false">
      <c r="A8696" s="7" t="s">
        <v>4022</v>
      </c>
      <c r="B8696" s="7" t="s">
        <v>12280</v>
      </c>
      <c r="C8696" s="44" t="n">
        <v>0</v>
      </c>
      <c r="D8696" s="44" t="n">
        <v>1</v>
      </c>
      <c r="E8696" s="38" t="n">
        <f aca="false">IFERROR(C8696/D8696,0)</f>
        <v>0</v>
      </c>
      <c r="F8696" s="45" t="n">
        <v>36</v>
      </c>
    </row>
    <row r="8697" customFormat="false" ht="15" hidden="false" customHeight="false" outlineLevel="0" collapsed="false">
      <c r="A8697" s="7" t="s">
        <v>6772</v>
      </c>
      <c r="B8697" s="7" t="s">
        <v>12285</v>
      </c>
      <c r="C8697" s="44" t="n">
        <v>0</v>
      </c>
      <c r="D8697" s="44" t="n">
        <v>1</v>
      </c>
      <c r="E8697" s="38" t="n">
        <f aca="false">IFERROR(C8697/D8697,0)</f>
        <v>0</v>
      </c>
      <c r="F8697" s="45" t="n">
        <v>29</v>
      </c>
    </row>
    <row r="8698" customFormat="false" ht="15" hidden="false" customHeight="false" outlineLevel="0" collapsed="false">
      <c r="A8698" s="7" t="s">
        <v>6770</v>
      </c>
      <c r="B8698" s="7" t="s">
        <v>12285</v>
      </c>
      <c r="C8698" s="44" t="n">
        <v>0</v>
      </c>
      <c r="D8698" s="44" t="n">
        <v>1</v>
      </c>
      <c r="E8698" s="38" t="n">
        <f aca="false">IFERROR(C8698/D8698,0)</f>
        <v>0</v>
      </c>
      <c r="F8698" s="45" t="n">
        <v>25</v>
      </c>
    </row>
    <row r="8699" customFormat="false" ht="15" hidden="false" customHeight="false" outlineLevel="0" collapsed="false">
      <c r="A8699" s="7" t="s">
        <v>5402</v>
      </c>
      <c r="B8699" s="7" t="s">
        <v>12280</v>
      </c>
      <c r="C8699" s="44" t="n">
        <v>0</v>
      </c>
      <c r="D8699" s="44" t="n">
        <v>1</v>
      </c>
      <c r="E8699" s="38" t="n">
        <f aca="false">IFERROR(C8699/D8699,0)</f>
        <v>0</v>
      </c>
      <c r="F8699" s="45" t="n">
        <v>27</v>
      </c>
    </row>
    <row r="8700" customFormat="false" ht="15" hidden="false" customHeight="false" outlineLevel="0" collapsed="false">
      <c r="A8700" s="7" t="s">
        <v>8903</v>
      </c>
      <c r="B8700" s="7" t="s">
        <v>12285</v>
      </c>
      <c r="C8700" s="44" t="n">
        <v>0</v>
      </c>
      <c r="D8700" s="44" t="n">
        <v>1</v>
      </c>
      <c r="E8700" s="38" t="n">
        <f aca="false">IFERROR(C8700/D8700,0)</f>
        <v>0</v>
      </c>
      <c r="F8700" s="45" t="n">
        <v>28</v>
      </c>
    </row>
    <row r="8701" customFormat="false" ht="15" hidden="false" customHeight="false" outlineLevel="0" collapsed="false">
      <c r="A8701" s="7" t="s">
        <v>3201</v>
      </c>
      <c r="B8701" s="7" t="s">
        <v>12280</v>
      </c>
      <c r="C8701" s="44" t="n">
        <v>0</v>
      </c>
      <c r="D8701" s="44" t="n">
        <v>1</v>
      </c>
      <c r="E8701" s="38" t="n">
        <f aca="false">IFERROR(C8701/D8701,0)</f>
        <v>0</v>
      </c>
      <c r="F8701" s="45" t="n">
        <v>21</v>
      </c>
    </row>
    <row r="8702" customFormat="false" ht="15" hidden="false" customHeight="false" outlineLevel="0" collapsed="false">
      <c r="A8702" s="7" t="s">
        <v>2428</v>
      </c>
      <c r="B8702" s="7" t="s">
        <v>12314</v>
      </c>
      <c r="C8702" s="44" t="n">
        <v>0</v>
      </c>
      <c r="D8702" s="44" t="n">
        <v>1</v>
      </c>
      <c r="E8702" s="38" t="n">
        <f aca="false">IFERROR(C8702/D8702,0)</f>
        <v>0</v>
      </c>
      <c r="F8702" s="45" t="n">
        <v>25</v>
      </c>
    </row>
    <row r="8703" customFormat="false" ht="15" hidden="false" customHeight="false" outlineLevel="0" collapsed="false">
      <c r="A8703" s="7" t="s">
        <v>8187</v>
      </c>
      <c r="B8703" s="7" t="s">
        <v>12284</v>
      </c>
      <c r="C8703" s="44" t="n">
        <v>0</v>
      </c>
      <c r="D8703" s="44" t="n">
        <v>1</v>
      </c>
      <c r="E8703" s="38" t="n">
        <f aca="false">IFERROR(C8703/D8703,0)</f>
        <v>0</v>
      </c>
      <c r="F8703" s="45" t="n">
        <v>35</v>
      </c>
    </row>
    <row r="8704" customFormat="false" ht="15" hidden="false" customHeight="false" outlineLevel="0" collapsed="false">
      <c r="A8704" s="7" t="s">
        <v>6298</v>
      </c>
      <c r="B8704" s="7" t="s">
        <v>12280</v>
      </c>
      <c r="C8704" s="44" t="n">
        <v>0</v>
      </c>
      <c r="D8704" s="44" t="n">
        <v>1</v>
      </c>
      <c r="E8704" s="38" t="n">
        <f aca="false">IFERROR(C8704/D8704,0)</f>
        <v>0</v>
      </c>
      <c r="F8704" s="45" t="n">
        <v>17</v>
      </c>
    </row>
    <row r="8705" customFormat="false" ht="15" hidden="false" customHeight="false" outlineLevel="0" collapsed="false">
      <c r="A8705" s="7" t="s">
        <v>7422</v>
      </c>
      <c r="B8705" s="7" t="s">
        <v>12285</v>
      </c>
      <c r="C8705" s="44" t="n">
        <v>0</v>
      </c>
      <c r="D8705" s="44" t="n">
        <v>1</v>
      </c>
      <c r="E8705" s="38" t="n">
        <f aca="false">IFERROR(C8705/D8705,0)</f>
        <v>0</v>
      </c>
      <c r="F8705" s="45" t="n">
        <v>13</v>
      </c>
    </row>
    <row r="8706" customFormat="false" ht="15" hidden="false" customHeight="false" outlineLevel="0" collapsed="false">
      <c r="A8706" s="7" t="s">
        <v>7824</v>
      </c>
      <c r="B8706" s="7" t="s">
        <v>12285</v>
      </c>
      <c r="C8706" s="44" t="n">
        <v>0</v>
      </c>
      <c r="D8706" s="44" t="n">
        <v>1</v>
      </c>
      <c r="E8706" s="38" t="n">
        <f aca="false">IFERROR(C8706/D8706,0)</f>
        <v>0</v>
      </c>
      <c r="F8706" s="45" t="n">
        <v>24</v>
      </c>
    </row>
    <row r="8707" customFormat="false" ht="15" hidden="false" customHeight="false" outlineLevel="0" collapsed="false">
      <c r="A8707" s="7" t="s">
        <v>6296</v>
      </c>
      <c r="B8707" s="7" t="s">
        <v>12285</v>
      </c>
      <c r="C8707" s="44" t="n">
        <v>0</v>
      </c>
      <c r="D8707" s="44" t="n">
        <v>1</v>
      </c>
      <c r="E8707" s="38" t="n">
        <f aca="false">IFERROR(C8707/D8707,0)</f>
        <v>0</v>
      </c>
      <c r="F8707" s="45" t="n">
        <v>24</v>
      </c>
    </row>
    <row r="8708" customFormat="false" ht="15" hidden="false" customHeight="false" outlineLevel="0" collapsed="false">
      <c r="A8708" s="7" t="s">
        <v>6295</v>
      </c>
      <c r="B8708" s="7" t="s">
        <v>12285</v>
      </c>
      <c r="C8708" s="44" t="n">
        <v>0</v>
      </c>
      <c r="D8708" s="44" t="n">
        <v>1</v>
      </c>
      <c r="E8708" s="38" t="n">
        <f aca="false">IFERROR(C8708/D8708,0)</f>
        <v>0</v>
      </c>
      <c r="F8708" s="45" t="n">
        <v>14</v>
      </c>
    </row>
    <row r="8709" customFormat="false" ht="15" hidden="false" customHeight="false" outlineLevel="0" collapsed="false">
      <c r="A8709" s="7" t="s">
        <v>2303</v>
      </c>
      <c r="B8709" s="7" t="s">
        <v>12346</v>
      </c>
      <c r="C8709" s="44" t="n">
        <v>0</v>
      </c>
      <c r="D8709" s="44" t="n">
        <v>1</v>
      </c>
      <c r="E8709" s="38" t="n">
        <f aca="false">IFERROR(C8709/D8709,0)</f>
        <v>0</v>
      </c>
      <c r="F8709" s="45" t="n">
        <v>14</v>
      </c>
    </row>
    <row r="8710" customFormat="false" ht="15" hidden="false" customHeight="false" outlineLevel="0" collapsed="false">
      <c r="A8710" s="7" t="s">
        <v>8157</v>
      </c>
      <c r="B8710" s="7" t="s">
        <v>12319</v>
      </c>
      <c r="C8710" s="44" t="n">
        <v>0</v>
      </c>
      <c r="D8710" s="44" t="n">
        <v>1</v>
      </c>
      <c r="E8710" s="38" t="n">
        <f aca="false">IFERROR(C8710/D8710,0)</f>
        <v>0</v>
      </c>
      <c r="F8710" s="45" t="n">
        <v>42</v>
      </c>
    </row>
    <row r="8711" customFormat="false" ht="15" hidden="false" customHeight="false" outlineLevel="0" collapsed="false">
      <c r="A8711" s="7" t="s">
        <v>2362</v>
      </c>
      <c r="B8711" s="7" t="s">
        <v>12354</v>
      </c>
      <c r="C8711" s="44" t="n">
        <v>0</v>
      </c>
      <c r="D8711" s="44" t="n">
        <v>1</v>
      </c>
      <c r="E8711" s="38" t="n">
        <f aca="false">IFERROR(C8711/D8711,0)</f>
        <v>0</v>
      </c>
      <c r="F8711" s="45" t="n">
        <v>29</v>
      </c>
    </row>
    <row r="8712" customFormat="false" ht="15" hidden="false" customHeight="false" outlineLevel="0" collapsed="false">
      <c r="A8712" s="7" t="s">
        <v>6290</v>
      </c>
      <c r="B8712" s="7" t="s">
        <v>12285</v>
      </c>
      <c r="C8712" s="44" t="n">
        <v>0</v>
      </c>
      <c r="D8712" s="44" t="n">
        <v>1</v>
      </c>
      <c r="E8712" s="38" t="n">
        <f aca="false">IFERROR(C8712/D8712,0)</f>
        <v>0</v>
      </c>
      <c r="F8712" s="45" t="n">
        <v>25</v>
      </c>
    </row>
    <row r="8713" customFormat="false" ht="15" hidden="false" customHeight="false" outlineLevel="0" collapsed="false">
      <c r="A8713" s="7" t="s">
        <v>3330</v>
      </c>
      <c r="B8713" s="7" t="s">
        <v>12281</v>
      </c>
      <c r="C8713" s="44" t="n">
        <v>0</v>
      </c>
      <c r="D8713" s="44" t="n">
        <v>1</v>
      </c>
      <c r="E8713" s="38" t="n">
        <f aca="false">IFERROR(C8713/D8713,0)</f>
        <v>0</v>
      </c>
      <c r="F8713" s="45" t="n">
        <v>30</v>
      </c>
    </row>
    <row r="8714" customFormat="false" ht="15" hidden="false" customHeight="false" outlineLevel="0" collapsed="false">
      <c r="A8714" s="7" t="s">
        <v>7802</v>
      </c>
      <c r="B8714" s="7" t="s">
        <v>12285</v>
      </c>
      <c r="C8714" s="44" t="n">
        <v>0</v>
      </c>
      <c r="D8714" s="44" t="n">
        <v>1</v>
      </c>
      <c r="E8714" s="38" t="n">
        <f aca="false">IFERROR(C8714/D8714,0)</f>
        <v>0</v>
      </c>
      <c r="F8714" s="45" t="n">
        <v>8</v>
      </c>
    </row>
    <row r="8715" customFormat="false" ht="15" hidden="false" customHeight="false" outlineLevel="0" collapsed="false">
      <c r="A8715" s="7" t="s">
        <v>3396</v>
      </c>
      <c r="B8715" s="7" t="s">
        <v>12280</v>
      </c>
      <c r="C8715" s="44" t="n">
        <v>0</v>
      </c>
      <c r="D8715" s="44" t="n">
        <v>1</v>
      </c>
      <c r="E8715" s="38" t="n">
        <f aca="false">IFERROR(C8715/D8715,0)</f>
        <v>0</v>
      </c>
      <c r="F8715" s="45" t="n">
        <v>17</v>
      </c>
    </row>
    <row r="8716" customFormat="false" ht="15" hidden="false" customHeight="false" outlineLevel="0" collapsed="false">
      <c r="A8716" s="7" t="s">
        <v>3335</v>
      </c>
      <c r="B8716" s="7" t="s">
        <v>12280</v>
      </c>
      <c r="C8716" s="44" t="n">
        <v>0</v>
      </c>
      <c r="D8716" s="44" t="n">
        <v>1</v>
      </c>
      <c r="E8716" s="38" t="n">
        <f aca="false">IFERROR(C8716/D8716,0)</f>
        <v>0</v>
      </c>
      <c r="F8716" s="45" t="n">
        <v>29</v>
      </c>
    </row>
    <row r="8717" customFormat="false" ht="15" hidden="false" customHeight="false" outlineLevel="0" collapsed="false">
      <c r="A8717" s="7" t="s">
        <v>7350</v>
      </c>
      <c r="B8717" s="7" t="s">
        <v>12280</v>
      </c>
      <c r="C8717" s="44" t="n">
        <v>0</v>
      </c>
      <c r="D8717" s="44" t="n">
        <v>1</v>
      </c>
      <c r="E8717" s="38" t="n">
        <f aca="false">IFERROR(C8717/D8717,0)</f>
        <v>0</v>
      </c>
      <c r="F8717" s="45" t="n">
        <v>25</v>
      </c>
    </row>
    <row r="8718" customFormat="false" ht="15" hidden="false" customHeight="false" outlineLevel="0" collapsed="false">
      <c r="A8718" s="7" t="s">
        <v>8609</v>
      </c>
      <c r="B8718" s="7" t="s">
        <v>12281</v>
      </c>
      <c r="C8718" s="44" t="n">
        <v>0</v>
      </c>
      <c r="D8718" s="44" t="n">
        <v>1</v>
      </c>
      <c r="E8718" s="38" t="n">
        <f aca="false">IFERROR(C8718/D8718,0)</f>
        <v>0</v>
      </c>
      <c r="F8718" s="45" t="n">
        <v>26</v>
      </c>
    </row>
    <row r="8719" customFormat="false" ht="15" hidden="false" customHeight="false" outlineLevel="0" collapsed="false">
      <c r="A8719" s="7" t="s">
        <v>6082</v>
      </c>
      <c r="B8719" s="7" t="s">
        <v>12285</v>
      </c>
      <c r="C8719" s="44" t="n">
        <v>0</v>
      </c>
      <c r="D8719" s="44" t="n">
        <v>1</v>
      </c>
      <c r="E8719" s="38" t="n">
        <f aca="false">IFERROR(C8719/D8719,0)</f>
        <v>0</v>
      </c>
      <c r="F8719" s="45" t="n">
        <v>7</v>
      </c>
    </row>
    <row r="8720" customFormat="false" ht="15" hidden="false" customHeight="false" outlineLevel="0" collapsed="false">
      <c r="A8720" s="7" t="s">
        <v>8613</v>
      </c>
      <c r="B8720" s="7" t="s">
        <v>12285</v>
      </c>
      <c r="C8720" s="44" t="n">
        <v>0</v>
      </c>
      <c r="D8720" s="44" t="n">
        <v>1</v>
      </c>
      <c r="E8720" s="38" t="n">
        <f aca="false">IFERROR(C8720/D8720,0)</f>
        <v>0</v>
      </c>
      <c r="F8720" s="45" t="n">
        <v>21</v>
      </c>
    </row>
    <row r="8721" customFormat="false" ht="15" hidden="false" customHeight="false" outlineLevel="0" collapsed="false">
      <c r="A8721" s="7" t="s">
        <v>7338</v>
      </c>
      <c r="B8721" s="7" t="s">
        <v>12285</v>
      </c>
      <c r="C8721" s="44" t="n">
        <v>0</v>
      </c>
      <c r="D8721" s="44" t="n">
        <v>1</v>
      </c>
      <c r="E8721" s="38" t="n">
        <f aca="false">IFERROR(C8721/D8721,0)</f>
        <v>0</v>
      </c>
      <c r="F8721" s="45" t="n">
        <v>20</v>
      </c>
    </row>
    <row r="8722" customFormat="false" ht="15" hidden="false" customHeight="false" outlineLevel="0" collapsed="false">
      <c r="A8722" s="7" t="s">
        <v>2307</v>
      </c>
      <c r="B8722" s="7" t="s">
        <v>12304</v>
      </c>
      <c r="C8722" s="44" t="n">
        <v>0</v>
      </c>
      <c r="D8722" s="44" t="n">
        <v>1</v>
      </c>
      <c r="E8722" s="38" t="n">
        <f aca="false">IFERROR(C8722/D8722,0)</f>
        <v>0</v>
      </c>
      <c r="F8722" s="45" t="n">
        <v>10</v>
      </c>
    </row>
    <row r="8723" customFormat="false" ht="15" hidden="false" customHeight="false" outlineLevel="0" collapsed="false">
      <c r="A8723" s="7" t="s">
        <v>6079</v>
      </c>
      <c r="B8723" s="7" t="s">
        <v>12285</v>
      </c>
      <c r="C8723" s="44" t="n">
        <v>0</v>
      </c>
      <c r="D8723" s="44" t="n">
        <v>1</v>
      </c>
      <c r="E8723" s="38" t="n">
        <f aca="false">IFERROR(C8723/D8723,0)</f>
        <v>0</v>
      </c>
      <c r="F8723" s="45" t="n">
        <v>28</v>
      </c>
    </row>
    <row r="8724" customFormat="false" ht="15" hidden="false" customHeight="false" outlineLevel="0" collapsed="false">
      <c r="A8724" s="7" t="s">
        <v>8614</v>
      </c>
      <c r="B8724" s="7" t="s">
        <v>12285</v>
      </c>
      <c r="C8724" s="44" t="n">
        <v>0</v>
      </c>
      <c r="D8724" s="44" t="n">
        <v>1</v>
      </c>
      <c r="E8724" s="38" t="n">
        <f aca="false">IFERROR(C8724/D8724,0)</f>
        <v>0</v>
      </c>
      <c r="F8724" s="45" t="n">
        <v>29</v>
      </c>
    </row>
    <row r="8725" customFormat="false" ht="15" hidden="false" customHeight="false" outlineLevel="0" collapsed="false">
      <c r="A8725" s="7" t="s">
        <v>8335</v>
      </c>
      <c r="B8725" s="7" t="s">
        <v>12284</v>
      </c>
      <c r="C8725" s="44" t="n">
        <v>0</v>
      </c>
      <c r="D8725" s="44" t="n">
        <v>1</v>
      </c>
      <c r="E8725" s="38" t="n">
        <f aca="false">IFERROR(C8725/D8725,0)</f>
        <v>0</v>
      </c>
      <c r="F8725" s="45" t="n">
        <v>7</v>
      </c>
    </row>
    <row r="8726" customFormat="false" ht="15" hidden="false" customHeight="false" outlineLevel="0" collapsed="false">
      <c r="A8726" s="7" t="s">
        <v>3531</v>
      </c>
      <c r="B8726" s="7" t="s">
        <v>12288</v>
      </c>
      <c r="C8726" s="44" t="n">
        <v>0</v>
      </c>
      <c r="D8726" s="44" t="n">
        <v>1</v>
      </c>
      <c r="E8726" s="38" t="n">
        <f aca="false">IFERROR(C8726/D8726,0)</f>
        <v>0</v>
      </c>
      <c r="F8726" s="45" t="n">
        <v>53</v>
      </c>
    </row>
    <row r="8727" customFormat="false" ht="15" hidden="false" customHeight="false" outlineLevel="0" collapsed="false">
      <c r="A8727" s="7" t="s">
        <v>5312</v>
      </c>
      <c r="B8727" s="7" t="s">
        <v>12280</v>
      </c>
      <c r="C8727" s="44" t="n">
        <v>0</v>
      </c>
      <c r="D8727" s="44" t="n">
        <v>1</v>
      </c>
      <c r="E8727" s="38" t="n">
        <f aca="false">IFERROR(C8727/D8727,0)</f>
        <v>0</v>
      </c>
      <c r="F8727" s="45" t="n">
        <v>43</v>
      </c>
    </row>
    <row r="8728" customFormat="false" ht="15" hidden="false" customHeight="false" outlineLevel="0" collapsed="false">
      <c r="A8728" s="7" t="s">
        <v>8619</v>
      </c>
      <c r="B8728" s="7" t="s">
        <v>12285</v>
      </c>
      <c r="C8728" s="44" t="n">
        <v>0</v>
      </c>
      <c r="D8728" s="44" t="n">
        <v>1</v>
      </c>
      <c r="E8728" s="38" t="n">
        <f aca="false">IFERROR(C8728/D8728,0)</f>
        <v>0</v>
      </c>
      <c r="F8728" s="45" t="n">
        <v>20</v>
      </c>
    </row>
    <row r="8729" customFormat="false" ht="15" hidden="false" customHeight="false" outlineLevel="0" collapsed="false">
      <c r="A8729" s="7" t="s">
        <v>4277</v>
      </c>
      <c r="B8729" s="7" t="s">
        <v>12285</v>
      </c>
      <c r="C8729" s="44" t="n">
        <v>0</v>
      </c>
      <c r="D8729" s="44" t="n">
        <v>1</v>
      </c>
      <c r="E8729" s="38" t="n">
        <f aca="false">IFERROR(C8729/D8729,0)</f>
        <v>0</v>
      </c>
      <c r="F8729" s="45" t="n">
        <v>35</v>
      </c>
    </row>
    <row r="8730" customFormat="false" ht="15" hidden="false" customHeight="false" outlineLevel="0" collapsed="false">
      <c r="A8730" s="7" t="s">
        <v>5085</v>
      </c>
      <c r="B8730" s="7" t="s">
        <v>12285</v>
      </c>
      <c r="C8730" s="44" t="n">
        <v>0</v>
      </c>
      <c r="D8730" s="44" t="n">
        <v>1</v>
      </c>
      <c r="E8730" s="38" t="n">
        <f aca="false">IFERROR(C8730/D8730,0)</f>
        <v>0</v>
      </c>
      <c r="F8730" s="45" t="n">
        <v>18</v>
      </c>
    </row>
    <row r="8731" customFormat="false" ht="15" hidden="false" customHeight="false" outlineLevel="0" collapsed="false">
      <c r="A8731" s="7" t="s">
        <v>6076</v>
      </c>
      <c r="B8731" s="7" t="s">
        <v>12285</v>
      </c>
      <c r="C8731" s="44" t="n">
        <v>0</v>
      </c>
      <c r="D8731" s="44" t="n">
        <v>1</v>
      </c>
      <c r="E8731" s="38" t="n">
        <f aca="false">IFERROR(C8731/D8731,0)</f>
        <v>0</v>
      </c>
      <c r="F8731" s="45" t="n">
        <v>17</v>
      </c>
    </row>
    <row r="8732" customFormat="false" ht="15" hidden="false" customHeight="false" outlineLevel="0" collapsed="false">
      <c r="A8732" s="7" t="s">
        <v>2945</v>
      </c>
      <c r="B8732" s="7" t="s">
        <v>12280</v>
      </c>
      <c r="C8732" s="44" t="n">
        <v>0</v>
      </c>
      <c r="D8732" s="44" t="n">
        <v>1</v>
      </c>
      <c r="E8732" s="38" t="n">
        <f aca="false">IFERROR(C8732/D8732,0)</f>
        <v>0</v>
      </c>
      <c r="F8732" s="45" t="n">
        <v>26</v>
      </c>
    </row>
    <row r="8733" customFormat="false" ht="15" hidden="false" customHeight="false" outlineLevel="0" collapsed="false">
      <c r="A8733" s="7" t="s">
        <v>959</v>
      </c>
      <c r="B8733" s="7" t="s">
        <v>12376</v>
      </c>
      <c r="C8733" s="44" t="n">
        <v>0</v>
      </c>
      <c r="D8733" s="44" t="n">
        <v>1</v>
      </c>
      <c r="E8733" s="38" t="n">
        <f aca="false">IFERROR(C8733/D8733,0)</f>
        <v>0</v>
      </c>
      <c r="F8733" s="45" t="n">
        <v>8</v>
      </c>
    </row>
    <row r="8734" customFormat="false" ht="15" hidden="false" customHeight="false" outlineLevel="0" collapsed="false">
      <c r="A8734" s="7" t="s">
        <v>7315</v>
      </c>
      <c r="B8734" s="7" t="s">
        <v>12285</v>
      </c>
      <c r="C8734" s="44" t="n">
        <v>0</v>
      </c>
      <c r="D8734" s="44" t="n">
        <v>1</v>
      </c>
      <c r="E8734" s="38" t="n">
        <f aca="false">IFERROR(C8734/D8734,0)</f>
        <v>0</v>
      </c>
      <c r="F8734" s="45" t="n">
        <v>28</v>
      </c>
    </row>
    <row r="8735" customFormat="false" ht="15" hidden="false" customHeight="false" outlineLevel="0" collapsed="false">
      <c r="A8735" s="7" t="s">
        <v>3909</v>
      </c>
      <c r="B8735" s="7" t="s">
        <v>12284</v>
      </c>
      <c r="C8735" s="44" t="n">
        <v>0</v>
      </c>
      <c r="D8735" s="44" t="n">
        <v>1</v>
      </c>
      <c r="E8735" s="38" t="n">
        <f aca="false">IFERROR(C8735/D8735,0)</f>
        <v>0</v>
      </c>
      <c r="F8735" s="45" t="n">
        <v>7</v>
      </c>
    </row>
    <row r="8736" customFormat="false" ht="15" hidden="false" customHeight="false" outlineLevel="0" collapsed="false">
      <c r="A8736" s="7" t="s">
        <v>2299</v>
      </c>
      <c r="B8736" s="7" t="s">
        <v>12304</v>
      </c>
      <c r="C8736" s="44" t="n">
        <v>0</v>
      </c>
      <c r="D8736" s="44" t="n">
        <v>1</v>
      </c>
      <c r="E8736" s="38" t="n">
        <f aca="false">IFERROR(C8736/D8736,0)</f>
        <v>0</v>
      </c>
      <c r="F8736" s="45" t="n">
        <v>12</v>
      </c>
    </row>
    <row r="8737" customFormat="false" ht="15" hidden="false" customHeight="false" outlineLevel="0" collapsed="false">
      <c r="A8737" s="7" t="s">
        <v>7750</v>
      </c>
      <c r="B8737" s="7" t="s">
        <v>12284</v>
      </c>
      <c r="C8737" s="44" t="n">
        <v>0</v>
      </c>
      <c r="D8737" s="44" t="n">
        <v>1</v>
      </c>
      <c r="E8737" s="38" t="n">
        <f aca="false">IFERROR(C8737/D8737,0)</f>
        <v>0</v>
      </c>
      <c r="F8737" s="45" t="n">
        <v>49</v>
      </c>
    </row>
    <row r="8738" customFormat="false" ht="15" hidden="false" customHeight="false" outlineLevel="0" collapsed="false">
      <c r="A8738" s="7" t="s">
        <v>6141</v>
      </c>
      <c r="B8738" s="7" t="s">
        <v>12285</v>
      </c>
      <c r="C8738" s="44" t="n">
        <v>0</v>
      </c>
      <c r="D8738" s="44" t="n">
        <v>1</v>
      </c>
      <c r="E8738" s="38" t="n">
        <f aca="false">IFERROR(C8738/D8738,0)</f>
        <v>0</v>
      </c>
      <c r="F8738" s="45" t="n">
        <v>49</v>
      </c>
    </row>
    <row r="8739" customFormat="false" ht="15" hidden="false" customHeight="false" outlineLevel="0" collapsed="false">
      <c r="A8739" s="7" t="s">
        <v>7740</v>
      </c>
      <c r="B8739" s="7" t="s">
        <v>12285</v>
      </c>
      <c r="C8739" s="44" t="n">
        <v>0</v>
      </c>
      <c r="D8739" s="44" t="n">
        <v>1</v>
      </c>
      <c r="E8739" s="38" t="n">
        <f aca="false">IFERROR(C8739/D8739,0)</f>
        <v>0</v>
      </c>
      <c r="F8739" s="45" t="n">
        <v>15</v>
      </c>
    </row>
    <row r="8740" customFormat="false" ht="15" hidden="false" customHeight="false" outlineLevel="0" collapsed="false">
      <c r="A8740" s="7" t="s">
        <v>8155</v>
      </c>
      <c r="B8740" s="7" t="s">
        <v>12288</v>
      </c>
      <c r="C8740" s="44" t="n">
        <v>0</v>
      </c>
      <c r="D8740" s="44" t="n">
        <v>1</v>
      </c>
      <c r="E8740" s="38" t="n">
        <f aca="false">IFERROR(C8740/D8740,0)</f>
        <v>0</v>
      </c>
      <c r="F8740" s="45" t="n">
        <v>28</v>
      </c>
    </row>
    <row r="8741" customFormat="false" ht="15" hidden="false" customHeight="false" outlineLevel="0" collapsed="false">
      <c r="A8741" s="7" t="s">
        <v>6267</v>
      </c>
      <c r="B8741" s="7" t="s">
        <v>12285</v>
      </c>
      <c r="C8741" s="44" t="n">
        <v>0</v>
      </c>
      <c r="D8741" s="44" t="n">
        <v>1</v>
      </c>
      <c r="E8741" s="38" t="n">
        <f aca="false">IFERROR(C8741/D8741,0)</f>
        <v>0</v>
      </c>
      <c r="F8741" s="45" t="n">
        <v>12</v>
      </c>
    </row>
    <row r="8742" customFormat="false" ht="15" hidden="false" customHeight="false" outlineLevel="0" collapsed="false">
      <c r="A8742" s="7" t="s">
        <v>7737</v>
      </c>
      <c r="B8742" s="7" t="s">
        <v>12285</v>
      </c>
      <c r="C8742" s="44" t="n">
        <v>0</v>
      </c>
      <c r="D8742" s="44" t="n">
        <v>1</v>
      </c>
      <c r="E8742" s="38" t="n">
        <f aca="false">IFERROR(C8742/D8742,0)</f>
        <v>0</v>
      </c>
      <c r="F8742" s="45" t="n">
        <v>8</v>
      </c>
    </row>
    <row r="8743" customFormat="false" ht="15" hidden="false" customHeight="false" outlineLevel="0" collapsed="false">
      <c r="A8743" s="7" t="s">
        <v>2304</v>
      </c>
      <c r="B8743" s="7" t="s">
        <v>12372</v>
      </c>
      <c r="C8743" s="44" t="n">
        <v>0</v>
      </c>
      <c r="D8743" s="44" t="n">
        <v>1</v>
      </c>
      <c r="E8743" s="38" t="n">
        <f aca="false">IFERROR(C8743/D8743,0)</f>
        <v>0</v>
      </c>
      <c r="F8743" s="45" t="n">
        <v>15</v>
      </c>
    </row>
    <row r="8744" customFormat="false" ht="15" hidden="false" customHeight="false" outlineLevel="0" collapsed="false">
      <c r="A8744" s="7" t="s">
        <v>3682</v>
      </c>
      <c r="B8744" s="7" t="s">
        <v>12285</v>
      </c>
      <c r="C8744" s="44" t="n">
        <v>0</v>
      </c>
      <c r="D8744" s="44" t="n">
        <v>1</v>
      </c>
      <c r="E8744" s="38" t="n">
        <f aca="false">IFERROR(C8744/D8744,0)</f>
        <v>0</v>
      </c>
      <c r="F8744" s="45" t="n">
        <v>22</v>
      </c>
    </row>
    <row r="8745" customFormat="false" ht="15" hidden="false" customHeight="false" outlineLevel="0" collapsed="false">
      <c r="A8745" s="7" t="s">
        <v>7299</v>
      </c>
      <c r="B8745" s="7" t="s">
        <v>12285</v>
      </c>
      <c r="C8745" s="44" t="n">
        <v>0</v>
      </c>
      <c r="D8745" s="44" t="n">
        <v>1</v>
      </c>
      <c r="E8745" s="38" t="n">
        <f aca="false">IFERROR(C8745/D8745,0)</f>
        <v>0</v>
      </c>
      <c r="F8745" s="45" t="n">
        <v>25</v>
      </c>
    </row>
    <row r="8746" customFormat="false" ht="15" hidden="false" customHeight="false" outlineLevel="0" collapsed="false">
      <c r="A8746" s="7" t="s">
        <v>7731</v>
      </c>
      <c r="B8746" s="7" t="s">
        <v>12285</v>
      </c>
      <c r="C8746" s="44" t="n">
        <v>0</v>
      </c>
      <c r="D8746" s="44" t="n">
        <v>1</v>
      </c>
      <c r="E8746" s="38" t="n">
        <f aca="false">IFERROR(C8746/D8746,0)</f>
        <v>0</v>
      </c>
      <c r="F8746" s="45" t="n">
        <v>24</v>
      </c>
    </row>
    <row r="8747" customFormat="false" ht="15" hidden="false" customHeight="false" outlineLevel="0" collapsed="false">
      <c r="A8747" s="7" t="s">
        <v>8649</v>
      </c>
      <c r="B8747" s="7" t="s">
        <v>12285</v>
      </c>
      <c r="C8747" s="44" t="n">
        <v>0</v>
      </c>
      <c r="D8747" s="44" t="n">
        <v>1</v>
      </c>
      <c r="E8747" s="38" t="n">
        <f aca="false">IFERROR(C8747/D8747,0)</f>
        <v>0</v>
      </c>
      <c r="F8747" s="45" t="n">
        <v>26</v>
      </c>
    </row>
    <row r="8748" customFormat="false" ht="15" hidden="false" customHeight="false" outlineLevel="0" collapsed="false">
      <c r="A8748" s="7" t="s">
        <v>6037</v>
      </c>
      <c r="B8748" s="7" t="s">
        <v>12285</v>
      </c>
      <c r="C8748" s="44" t="n">
        <v>0</v>
      </c>
      <c r="D8748" s="44" t="n">
        <v>1</v>
      </c>
      <c r="E8748" s="38" t="n">
        <f aca="false">IFERROR(C8748/D8748,0)</f>
        <v>0</v>
      </c>
      <c r="F8748" s="45" t="n">
        <v>30</v>
      </c>
    </row>
    <row r="8749" customFormat="false" ht="15" hidden="false" customHeight="false" outlineLevel="0" collapsed="false">
      <c r="A8749" s="7" t="s">
        <v>2336</v>
      </c>
      <c r="B8749" s="7" t="s">
        <v>12335</v>
      </c>
      <c r="C8749" s="44" t="n">
        <v>0</v>
      </c>
      <c r="D8749" s="44" t="n">
        <v>1</v>
      </c>
      <c r="E8749" s="38" t="n">
        <f aca="false">IFERROR(C8749/D8749,0)</f>
        <v>0</v>
      </c>
      <c r="F8749" s="45" t="n">
        <v>29</v>
      </c>
    </row>
    <row r="8750" customFormat="false" ht="15" hidden="false" customHeight="false" outlineLevel="0" collapsed="false">
      <c r="A8750" s="7" t="s">
        <v>7729</v>
      </c>
      <c r="B8750" s="7" t="s">
        <v>12285</v>
      </c>
      <c r="C8750" s="44" t="n">
        <v>0</v>
      </c>
      <c r="D8750" s="44" t="n">
        <v>1</v>
      </c>
      <c r="E8750" s="38" t="n">
        <f aca="false">IFERROR(C8750/D8750,0)</f>
        <v>0</v>
      </c>
      <c r="F8750" s="45" t="n">
        <v>40</v>
      </c>
    </row>
    <row r="8751" customFormat="false" ht="15" hidden="false" customHeight="false" outlineLevel="0" collapsed="false">
      <c r="A8751" s="7" t="s">
        <v>7728</v>
      </c>
      <c r="B8751" s="7" t="s">
        <v>12285</v>
      </c>
      <c r="C8751" s="44" t="n">
        <v>0</v>
      </c>
      <c r="D8751" s="44" t="n">
        <v>1</v>
      </c>
      <c r="E8751" s="38" t="n">
        <f aca="false">IFERROR(C8751/D8751,0)</f>
        <v>0</v>
      </c>
      <c r="F8751" s="45" t="n">
        <v>26</v>
      </c>
    </row>
    <row r="8752" customFormat="false" ht="15" hidden="false" customHeight="false" outlineLevel="0" collapsed="false">
      <c r="A8752" s="7" t="s">
        <v>4079</v>
      </c>
      <c r="B8752" s="7" t="s">
        <v>12285</v>
      </c>
      <c r="C8752" s="44" t="n">
        <v>0</v>
      </c>
      <c r="D8752" s="44" t="n">
        <v>1</v>
      </c>
      <c r="E8752" s="38" t="n">
        <f aca="false">IFERROR(C8752/D8752,0)</f>
        <v>0</v>
      </c>
      <c r="F8752" s="45" t="n">
        <v>20</v>
      </c>
    </row>
    <row r="8753" customFormat="false" ht="15" hidden="false" customHeight="false" outlineLevel="0" collapsed="false">
      <c r="A8753" s="7" t="s">
        <v>6715</v>
      </c>
      <c r="B8753" s="7" t="s">
        <v>12285</v>
      </c>
      <c r="C8753" s="44" t="n">
        <v>0</v>
      </c>
      <c r="D8753" s="44" t="n">
        <v>1</v>
      </c>
      <c r="E8753" s="38" t="n">
        <f aca="false">IFERROR(C8753/D8753,0)</f>
        <v>0</v>
      </c>
      <c r="F8753" s="45" t="n">
        <v>33</v>
      </c>
    </row>
    <row r="8754" customFormat="false" ht="15" hidden="false" customHeight="false" outlineLevel="0" collapsed="false">
      <c r="A8754" s="7" t="s">
        <v>5315</v>
      </c>
      <c r="B8754" s="7" t="s">
        <v>12285</v>
      </c>
      <c r="C8754" s="44" t="n">
        <v>0</v>
      </c>
      <c r="D8754" s="44" t="n">
        <v>1</v>
      </c>
      <c r="E8754" s="38" t="n">
        <f aca="false">IFERROR(C8754/D8754,0)</f>
        <v>0</v>
      </c>
      <c r="F8754" s="45" t="n">
        <v>12</v>
      </c>
    </row>
    <row r="8755" customFormat="false" ht="15" hidden="false" customHeight="false" outlineLevel="0" collapsed="false">
      <c r="A8755" s="7" t="s">
        <v>2516</v>
      </c>
      <c r="B8755" s="7" t="s">
        <v>12300</v>
      </c>
      <c r="C8755" s="44" t="n">
        <v>0</v>
      </c>
      <c r="D8755" s="44" t="n">
        <v>1</v>
      </c>
      <c r="E8755" s="38" t="n">
        <f aca="false">IFERROR(C8755/D8755,0)</f>
        <v>0</v>
      </c>
      <c r="F8755" s="45" t="n">
        <v>10</v>
      </c>
    </row>
    <row r="8756" customFormat="false" ht="15" hidden="false" customHeight="false" outlineLevel="0" collapsed="false">
      <c r="A8756" s="7" t="s">
        <v>5664</v>
      </c>
      <c r="B8756" s="7" t="s">
        <v>12293</v>
      </c>
      <c r="C8756" s="44" t="n">
        <v>0</v>
      </c>
      <c r="D8756" s="44" t="n">
        <v>1</v>
      </c>
      <c r="E8756" s="38" t="n">
        <f aca="false">IFERROR(C8756/D8756,0)</f>
        <v>0</v>
      </c>
      <c r="F8756" s="45" t="n">
        <v>28</v>
      </c>
    </row>
    <row r="8757" customFormat="false" ht="15" hidden="false" customHeight="false" outlineLevel="0" collapsed="false">
      <c r="A8757" s="7" t="s">
        <v>2612</v>
      </c>
      <c r="B8757" s="7" t="s">
        <v>12309</v>
      </c>
      <c r="C8757" s="44" t="n">
        <v>0</v>
      </c>
      <c r="D8757" s="44" t="n">
        <v>1</v>
      </c>
      <c r="E8757" s="38" t="n">
        <f aca="false">IFERROR(C8757/D8757,0)</f>
        <v>0</v>
      </c>
      <c r="F8757" s="45" t="n">
        <v>39</v>
      </c>
    </row>
    <row r="8758" customFormat="false" ht="15" hidden="false" customHeight="false" outlineLevel="0" collapsed="false">
      <c r="A8758" s="7" t="s">
        <v>8807</v>
      </c>
      <c r="B8758" s="7" t="s">
        <v>12285</v>
      </c>
      <c r="C8758" s="44" t="n">
        <v>0</v>
      </c>
      <c r="D8758" s="44" t="n">
        <v>1</v>
      </c>
      <c r="E8758" s="38" t="n">
        <f aca="false">IFERROR(C8758/D8758,0)</f>
        <v>0</v>
      </c>
      <c r="F8758" s="45" t="n">
        <v>32</v>
      </c>
    </row>
    <row r="8759" customFormat="false" ht="15" hidden="false" customHeight="false" outlineLevel="0" collapsed="false">
      <c r="A8759" s="7" t="s">
        <v>5010</v>
      </c>
      <c r="B8759" s="7" t="s">
        <v>12285</v>
      </c>
      <c r="C8759" s="44" t="n">
        <v>0</v>
      </c>
      <c r="D8759" s="44" t="n">
        <v>1</v>
      </c>
      <c r="E8759" s="38" t="n">
        <f aca="false">IFERROR(C8759/D8759,0)</f>
        <v>0</v>
      </c>
      <c r="F8759" s="45" t="n">
        <v>46</v>
      </c>
    </row>
    <row r="8760" customFormat="false" ht="15" hidden="false" customHeight="false" outlineLevel="0" collapsed="false">
      <c r="A8760" s="7" t="s">
        <v>8806</v>
      </c>
      <c r="B8760" s="7" t="s">
        <v>12285</v>
      </c>
      <c r="C8760" s="44" t="n">
        <v>0</v>
      </c>
      <c r="D8760" s="44" t="n">
        <v>1</v>
      </c>
      <c r="E8760" s="38" t="n">
        <f aca="false">IFERROR(C8760/D8760,0)</f>
        <v>0</v>
      </c>
      <c r="F8760" s="45" t="n">
        <v>31</v>
      </c>
    </row>
    <row r="8761" customFormat="false" ht="15" hidden="false" customHeight="false" outlineLevel="0" collapsed="false">
      <c r="A8761" s="7" t="s">
        <v>5178</v>
      </c>
      <c r="B8761" s="7" t="s">
        <v>12284</v>
      </c>
      <c r="C8761" s="44" t="n">
        <v>0</v>
      </c>
      <c r="D8761" s="44" t="n">
        <v>1</v>
      </c>
      <c r="E8761" s="38" t="n">
        <f aca="false">IFERROR(C8761/D8761,0)</f>
        <v>0</v>
      </c>
      <c r="F8761" s="45" t="n">
        <v>50</v>
      </c>
    </row>
    <row r="8762" customFormat="false" ht="15" hidden="false" customHeight="false" outlineLevel="0" collapsed="false">
      <c r="A8762" s="7" t="s">
        <v>5999</v>
      </c>
      <c r="B8762" s="7" t="s">
        <v>12280</v>
      </c>
      <c r="C8762" s="44" t="n">
        <v>0</v>
      </c>
      <c r="D8762" s="44" t="n">
        <v>1</v>
      </c>
      <c r="E8762" s="38" t="n">
        <f aca="false">IFERROR(C8762/D8762,0)</f>
        <v>0</v>
      </c>
      <c r="F8762" s="45" t="n">
        <v>11</v>
      </c>
    </row>
    <row r="8763" customFormat="false" ht="15" hidden="false" customHeight="false" outlineLevel="0" collapsed="false">
      <c r="A8763" s="7" t="s">
        <v>6235</v>
      </c>
      <c r="B8763" s="7" t="s">
        <v>12291</v>
      </c>
      <c r="C8763" s="44" t="n">
        <v>0</v>
      </c>
      <c r="D8763" s="44" t="n">
        <v>1</v>
      </c>
      <c r="E8763" s="38" t="n">
        <f aca="false">IFERROR(C8763/D8763,0)</f>
        <v>0</v>
      </c>
      <c r="F8763" s="45" t="n">
        <v>42</v>
      </c>
    </row>
    <row r="8764" customFormat="false" ht="15" hidden="false" customHeight="false" outlineLevel="0" collapsed="false">
      <c r="A8764" s="7" t="s">
        <v>6606</v>
      </c>
      <c r="B8764" s="7" t="s">
        <v>12302</v>
      </c>
      <c r="C8764" s="44" t="n">
        <v>0</v>
      </c>
      <c r="D8764" s="44" t="n">
        <v>1</v>
      </c>
      <c r="E8764" s="38" t="n">
        <f aca="false">IFERROR(C8764/D8764,0)</f>
        <v>0</v>
      </c>
      <c r="F8764" s="45" t="n">
        <v>30</v>
      </c>
    </row>
    <row r="8765" customFormat="false" ht="15" hidden="false" customHeight="false" outlineLevel="0" collapsed="false">
      <c r="A8765" s="7" t="s">
        <v>6708</v>
      </c>
      <c r="B8765" s="7" t="s">
        <v>12285</v>
      </c>
      <c r="C8765" s="44" t="n">
        <v>0</v>
      </c>
      <c r="D8765" s="44" t="n">
        <v>1</v>
      </c>
      <c r="E8765" s="38" t="n">
        <f aca="false">IFERROR(C8765/D8765,0)</f>
        <v>0</v>
      </c>
      <c r="F8765" s="45" t="n">
        <v>7</v>
      </c>
    </row>
    <row r="8766" customFormat="false" ht="15" hidden="false" customHeight="false" outlineLevel="0" collapsed="false">
      <c r="A8766" s="7" t="s">
        <v>2994</v>
      </c>
      <c r="B8766" s="7" t="s">
        <v>12284</v>
      </c>
      <c r="C8766" s="44" t="n">
        <v>0</v>
      </c>
      <c r="D8766" s="44" t="n">
        <v>1</v>
      </c>
      <c r="E8766" s="38" t="n">
        <f aca="false">IFERROR(C8766/D8766,0)</f>
        <v>0</v>
      </c>
      <c r="F8766" s="45" t="n">
        <v>59</v>
      </c>
    </row>
    <row r="8767" customFormat="false" ht="15" hidden="false" customHeight="false" outlineLevel="0" collapsed="false">
      <c r="A8767" s="7" t="s">
        <v>6241</v>
      </c>
      <c r="B8767" s="7" t="s">
        <v>12285</v>
      </c>
      <c r="C8767" s="44" t="n">
        <v>0</v>
      </c>
      <c r="D8767" s="44" t="n">
        <v>1</v>
      </c>
      <c r="E8767" s="38" t="n">
        <f aca="false">IFERROR(C8767/D8767,0)</f>
        <v>0</v>
      </c>
      <c r="F8767" s="45" t="n">
        <v>16</v>
      </c>
    </row>
    <row r="8768" customFormat="false" ht="15" hidden="false" customHeight="false" outlineLevel="0" collapsed="false">
      <c r="A8768" s="7" t="s">
        <v>2994</v>
      </c>
      <c r="B8768" s="7" t="s">
        <v>12289</v>
      </c>
      <c r="C8768" s="44" t="n">
        <v>0</v>
      </c>
      <c r="D8768" s="44" t="n">
        <v>1</v>
      </c>
      <c r="E8768" s="38" t="n">
        <f aca="false">IFERROR(C8768/D8768,0)</f>
        <v>0</v>
      </c>
      <c r="F8768" s="45" t="n">
        <v>41</v>
      </c>
    </row>
    <row r="8769" customFormat="false" ht="15" hidden="false" customHeight="false" outlineLevel="0" collapsed="false">
      <c r="A8769" s="7" t="s">
        <v>6707</v>
      </c>
      <c r="B8769" s="7" t="s">
        <v>12335</v>
      </c>
      <c r="C8769" s="44" t="n">
        <v>0</v>
      </c>
      <c r="D8769" s="44" t="n">
        <v>1</v>
      </c>
      <c r="E8769" s="38" t="n">
        <f aca="false">IFERROR(C8769/D8769,0)</f>
        <v>0</v>
      </c>
      <c r="F8769" s="45" t="n">
        <v>50</v>
      </c>
    </row>
    <row r="8770" customFormat="false" ht="15" hidden="false" customHeight="false" outlineLevel="0" collapsed="false">
      <c r="A8770" s="7" t="s">
        <v>7262</v>
      </c>
      <c r="B8770" s="7" t="s">
        <v>12285</v>
      </c>
      <c r="C8770" s="44" t="n">
        <v>0</v>
      </c>
      <c r="D8770" s="44" t="n">
        <v>1</v>
      </c>
      <c r="E8770" s="38" t="n">
        <f aca="false">IFERROR(C8770/D8770,0)</f>
        <v>0</v>
      </c>
      <c r="F8770" s="45" t="n">
        <v>20</v>
      </c>
    </row>
    <row r="8771" customFormat="false" ht="15" hidden="false" customHeight="false" outlineLevel="0" collapsed="false">
      <c r="A8771" s="7" t="s">
        <v>6697</v>
      </c>
      <c r="B8771" s="7" t="s">
        <v>12280</v>
      </c>
      <c r="C8771" s="44" t="n">
        <v>0</v>
      </c>
      <c r="D8771" s="44" t="n">
        <v>1</v>
      </c>
      <c r="E8771" s="38" t="n">
        <f aca="false">IFERROR(C8771/D8771,0)</f>
        <v>0</v>
      </c>
      <c r="F8771" s="45" t="n">
        <v>28</v>
      </c>
    </row>
    <row r="8772" customFormat="false" ht="15" hidden="false" customHeight="false" outlineLevel="0" collapsed="false">
      <c r="A8772" s="7" t="s">
        <v>6690</v>
      </c>
      <c r="B8772" s="7" t="s">
        <v>12280</v>
      </c>
      <c r="C8772" s="44" t="n">
        <v>0</v>
      </c>
      <c r="D8772" s="44" t="n">
        <v>1</v>
      </c>
      <c r="E8772" s="38" t="n">
        <f aca="false">IFERROR(C8772/D8772,0)</f>
        <v>0</v>
      </c>
      <c r="F8772" s="45" t="n">
        <v>27</v>
      </c>
    </row>
    <row r="8773" customFormat="false" ht="15" hidden="false" customHeight="false" outlineLevel="0" collapsed="false">
      <c r="A8773" s="7" t="s">
        <v>8685</v>
      </c>
      <c r="B8773" s="7" t="s">
        <v>12285</v>
      </c>
      <c r="C8773" s="44" t="n">
        <v>0</v>
      </c>
      <c r="D8773" s="44" t="n">
        <v>1</v>
      </c>
      <c r="E8773" s="38" t="n">
        <f aca="false">IFERROR(C8773/D8773,0)</f>
        <v>0</v>
      </c>
      <c r="F8773" s="45" t="n">
        <v>32</v>
      </c>
    </row>
    <row r="8774" customFormat="false" ht="15" hidden="false" customHeight="false" outlineLevel="0" collapsed="false">
      <c r="A8774" s="7" t="s">
        <v>7247</v>
      </c>
      <c r="B8774" s="7" t="s">
        <v>12280</v>
      </c>
      <c r="C8774" s="44" t="n">
        <v>0</v>
      </c>
      <c r="D8774" s="44" t="n">
        <v>1</v>
      </c>
      <c r="E8774" s="38" t="n">
        <f aca="false">IFERROR(C8774/D8774,0)</f>
        <v>0</v>
      </c>
      <c r="F8774" s="45" t="n">
        <v>17</v>
      </c>
    </row>
    <row r="8775" customFormat="false" ht="15" hidden="false" customHeight="false" outlineLevel="0" collapsed="false">
      <c r="A8775" s="7" t="s">
        <v>2311</v>
      </c>
      <c r="B8775" s="7" t="s">
        <v>12305</v>
      </c>
      <c r="C8775" s="44" t="n">
        <v>0</v>
      </c>
      <c r="D8775" s="44" t="n">
        <v>1</v>
      </c>
      <c r="E8775" s="38" t="n">
        <f aca="false">IFERROR(C8775/D8775,0)</f>
        <v>0</v>
      </c>
      <c r="F8775" s="45" t="n">
        <v>3</v>
      </c>
    </row>
    <row r="8776" customFormat="false" ht="15" hidden="false" customHeight="false" outlineLevel="0" collapsed="false">
      <c r="A8776" s="7" t="s">
        <v>4568</v>
      </c>
      <c r="B8776" s="7" t="s">
        <v>12285</v>
      </c>
      <c r="C8776" s="44" t="n">
        <v>0</v>
      </c>
      <c r="D8776" s="44" t="n">
        <v>1</v>
      </c>
      <c r="E8776" s="38" t="n">
        <f aca="false">IFERROR(C8776/D8776,0)</f>
        <v>0</v>
      </c>
      <c r="F8776" s="45" t="n">
        <v>8</v>
      </c>
    </row>
    <row r="8777" customFormat="false" ht="15" hidden="false" customHeight="false" outlineLevel="0" collapsed="false">
      <c r="A8777" s="7" t="s">
        <v>6688</v>
      </c>
      <c r="B8777" s="7" t="s">
        <v>12285</v>
      </c>
      <c r="C8777" s="44" t="n">
        <v>0</v>
      </c>
      <c r="D8777" s="44" t="n">
        <v>1</v>
      </c>
      <c r="E8777" s="38" t="n">
        <f aca="false">IFERROR(C8777/D8777,0)</f>
        <v>0</v>
      </c>
      <c r="F8777" s="45" t="n">
        <v>12</v>
      </c>
    </row>
    <row r="8778" customFormat="false" ht="15" hidden="false" customHeight="false" outlineLevel="0" collapsed="false">
      <c r="A8778" s="7" t="s">
        <v>6686</v>
      </c>
      <c r="B8778" s="7" t="s">
        <v>12285</v>
      </c>
      <c r="C8778" s="44" t="n">
        <v>0</v>
      </c>
      <c r="D8778" s="44" t="n">
        <v>1</v>
      </c>
      <c r="E8778" s="38" t="n">
        <f aca="false">IFERROR(C8778/D8778,0)</f>
        <v>0</v>
      </c>
      <c r="F8778" s="45" t="n">
        <v>24</v>
      </c>
    </row>
    <row r="8779" customFormat="false" ht="15" hidden="false" customHeight="false" outlineLevel="0" collapsed="false">
      <c r="A8779" s="7" t="s">
        <v>5303</v>
      </c>
      <c r="B8779" s="7" t="s">
        <v>12285</v>
      </c>
      <c r="C8779" s="44" t="n">
        <v>0</v>
      </c>
      <c r="D8779" s="44" t="n">
        <v>1</v>
      </c>
      <c r="E8779" s="38" t="n">
        <f aca="false">IFERROR(C8779/D8779,0)</f>
        <v>0</v>
      </c>
      <c r="F8779" s="45" t="n">
        <v>39</v>
      </c>
    </row>
    <row r="8780" customFormat="false" ht="15" hidden="false" customHeight="false" outlineLevel="0" collapsed="false">
      <c r="A8780" s="7" t="s">
        <v>5039</v>
      </c>
      <c r="B8780" s="7" t="s">
        <v>12285</v>
      </c>
      <c r="C8780" s="44" t="n">
        <v>0</v>
      </c>
      <c r="D8780" s="44" t="n">
        <v>1</v>
      </c>
      <c r="E8780" s="38" t="n">
        <f aca="false">IFERROR(C8780/D8780,0)</f>
        <v>0</v>
      </c>
      <c r="F8780" s="45" t="n">
        <v>33</v>
      </c>
    </row>
    <row r="8781" customFormat="false" ht="15" hidden="false" customHeight="false" outlineLevel="0" collapsed="false">
      <c r="A8781" s="7" t="s">
        <v>8690</v>
      </c>
      <c r="B8781" s="7" t="s">
        <v>12285</v>
      </c>
      <c r="C8781" s="44" t="n">
        <v>0</v>
      </c>
      <c r="D8781" s="44" t="n">
        <v>1</v>
      </c>
      <c r="E8781" s="38" t="n">
        <f aca="false">IFERROR(C8781/D8781,0)</f>
        <v>0</v>
      </c>
      <c r="F8781" s="45" t="n">
        <v>15</v>
      </c>
    </row>
    <row r="8782" customFormat="false" ht="15" hidden="false" customHeight="false" outlineLevel="0" collapsed="false">
      <c r="A8782" s="7" t="s">
        <v>6678</v>
      </c>
      <c r="B8782" s="7" t="s">
        <v>12285</v>
      </c>
      <c r="C8782" s="44" t="n">
        <v>0</v>
      </c>
      <c r="D8782" s="44" t="n">
        <v>1</v>
      </c>
      <c r="E8782" s="38" t="n">
        <f aca="false">IFERROR(C8782/D8782,0)</f>
        <v>0</v>
      </c>
      <c r="F8782" s="45" t="n">
        <v>25</v>
      </c>
    </row>
    <row r="8783" customFormat="false" ht="15" hidden="false" customHeight="false" outlineLevel="0" collapsed="false">
      <c r="A8783" s="7" t="s">
        <v>7243</v>
      </c>
      <c r="B8783" s="7" t="s">
        <v>12285</v>
      </c>
      <c r="C8783" s="44" t="n">
        <v>0</v>
      </c>
      <c r="D8783" s="44" t="n">
        <v>1</v>
      </c>
      <c r="E8783" s="38" t="n">
        <f aca="false">IFERROR(C8783/D8783,0)</f>
        <v>0</v>
      </c>
      <c r="F8783" s="45" t="n">
        <v>25</v>
      </c>
    </row>
    <row r="8784" customFormat="false" ht="15" hidden="false" customHeight="false" outlineLevel="0" collapsed="false">
      <c r="A8784" s="7" t="s">
        <v>2382</v>
      </c>
      <c r="B8784" s="7" t="s">
        <v>12324</v>
      </c>
      <c r="C8784" s="44" t="n">
        <v>0</v>
      </c>
      <c r="D8784" s="44" t="n">
        <v>1</v>
      </c>
      <c r="E8784" s="38" t="n">
        <f aca="false">IFERROR(C8784/D8784,0)</f>
        <v>0</v>
      </c>
      <c r="F8784" s="45" t="n">
        <v>9</v>
      </c>
    </row>
    <row r="8785" customFormat="false" ht="15" hidden="false" customHeight="false" outlineLevel="0" collapsed="false">
      <c r="A8785" s="7" t="s">
        <v>4117</v>
      </c>
      <c r="B8785" s="7" t="s">
        <v>12280</v>
      </c>
      <c r="C8785" s="44" t="n">
        <v>0</v>
      </c>
      <c r="D8785" s="44" t="n">
        <v>1</v>
      </c>
      <c r="E8785" s="38" t="n">
        <f aca="false">IFERROR(C8785/D8785,0)</f>
        <v>0</v>
      </c>
      <c r="F8785" s="45" t="n">
        <v>4</v>
      </c>
    </row>
    <row r="8786" customFormat="false" ht="15" hidden="false" customHeight="false" outlineLevel="0" collapsed="false">
      <c r="A8786" s="7" t="s">
        <v>6222</v>
      </c>
      <c r="B8786" s="7" t="s">
        <v>12285</v>
      </c>
      <c r="C8786" s="44" t="n">
        <v>0</v>
      </c>
      <c r="D8786" s="44" t="n">
        <v>1</v>
      </c>
      <c r="E8786" s="38" t="n">
        <f aca="false">IFERROR(C8786/D8786,0)</f>
        <v>0</v>
      </c>
      <c r="F8786" s="45" t="n">
        <v>18</v>
      </c>
    </row>
    <row r="8787" customFormat="false" ht="15" hidden="false" customHeight="false" outlineLevel="0" collapsed="false">
      <c r="A8787" s="7" t="s">
        <v>3392</v>
      </c>
      <c r="B8787" s="7" t="s">
        <v>12282</v>
      </c>
      <c r="C8787" s="44" t="n">
        <v>0</v>
      </c>
      <c r="D8787" s="44" t="n">
        <v>1</v>
      </c>
      <c r="E8787" s="38" t="n">
        <f aca="false">IFERROR(C8787/D8787,0)</f>
        <v>0</v>
      </c>
      <c r="F8787" s="45" t="n">
        <v>28</v>
      </c>
    </row>
    <row r="8788" customFormat="false" ht="15" hidden="false" customHeight="false" outlineLevel="0" collapsed="false">
      <c r="A8788" s="7" t="s">
        <v>3184</v>
      </c>
      <c r="B8788" s="7" t="s">
        <v>12280</v>
      </c>
      <c r="C8788" s="44" t="n">
        <v>0</v>
      </c>
      <c r="D8788" s="44" t="n">
        <v>1</v>
      </c>
      <c r="E8788" s="38" t="n">
        <f aca="false">IFERROR(C8788/D8788,0)</f>
        <v>0</v>
      </c>
      <c r="F8788" s="45" t="n">
        <v>24</v>
      </c>
    </row>
    <row r="8789" customFormat="false" ht="15" hidden="false" customHeight="false" outlineLevel="0" collapsed="false">
      <c r="A8789" s="7" t="s">
        <v>6216</v>
      </c>
      <c r="B8789" s="7" t="s">
        <v>12313</v>
      </c>
      <c r="C8789" s="44" t="n">
        <v>0</v>
      </c>
      <c r="D8789" s="44" t="n">
        <v>1</v>
      </c>
      <c r="E8789" s="38" t="n">
        <f aca="false">IFERROR(C8789/D8789,0)</f>
        <v>0</v>
      </c>
      <c r="F8789" s="45" t="n">
        <v>11</v>
      </c>
    </row>
    <row r="8790" customFormat="false" ht="15" hidden="false" customHeight="false" outlineLevel="0" collapsed="false">
      <c r="A8790" s="7" t="s">
        <v>8699</v>
      </c>
      <c r="B8790" s="7" t="s">
        <v>12285</v>
      </c>
      <c r="C8790" s="44" t="n">
        <v>0</v>
      </c>
      <c r="D8790" s="44" t="n">
        <v>1</v>
      </c>
      <c r="E8790" s="38" t="n">
        <f aca="false">IFERROR(C8790/D8790,0)</f>
        <v>0</v>
      </c>
      <c r="F8790" s="45" t="n">
        <v>36</v>
      </c>
    </row>
    <row r="8791" customFormat="false" ht="15" hidden="false" customHeight="false" outlineLevel="0" collapsed="false">
      <c r="A8791" s="7" t="s">
        <v>2918</v>
      </c>
      <c r="B8791" s="7" t="s">
        <v>12322</v>
      </c>
      <c r="C8791" s="44" t="n">
        <v>0</v>
      </c>
      <c r="D8791" s="44" t="n">
        <v>1</v>
      </c>
      <c r="E8791" s="38" t="n">
        <f aca="false">IFERROR(C8791/D8791,0)</f>
        <v>0</v>
      </c>
      <c r="F8791" s="45" t="n">
        <v>37</v>
      </c>
    </row>
    <row r="8792" customFormat="false" ht="15" hidden="false" customHeight="false" outlineLevel="0" collapsed="false">
      <c r="A8792" s="7" t="s">
        <v>2324</v>
      </c>
      <c r="B8792" s="7" t="s">
        <v>12335</v>
      </c>
      <c r="C8792" s="44" t="n">
        <v>0</v>
      </c>
      <c r="D8792" s="44" t="n">
        <v>1</v>
      </c>
      <c r="E8792" s="38" t="n">
        <f aca="false">IFERROR(C8792/D8792,0)</f>
        <v>0</v>
      </c>
      <c r="F8792" s="45" t="n">
        <v>18</v>
      </c>
    </row>
    <row r="8793" customFormat="false" ht="15" hidden="false" customHeight="false" outlineLevel="0" collapsed="false">
      <c r="A8793" s="7" t="s">
        <v>7686</v>
      </c>
      <c r="B8793" s="7" t="s">
        <v>12285</v>
      </c>
      <c r="C8793" s="44" t="n">
        <v>0</v>
      </c>
      <c r="D8793" s="44" t="n">
        <v>1</v>
      </c>
      <c r="E8793" s="38" t="n">
        <f aca="false">IFERROR(C8793/D8793,0)</f>
        <v>0</v>
      </c>
      <c r="F8793" s="45" t="n">
        <v>17</v>
      </c>
    </row>
    <row r="8794" customFormat="false" ht="15" hidden="false" customHeight="false" outlineLevel="0" collapsed="false">
      <c r="A8794" s="7" t="s">
        <v>7685</v>
      </c>
      <c r="B8794" s="7" t="s">
        <v>12285</v>
      </c>
      <c r="C8794" s="44" t="n">
        <v>0</v>
      </c>
      <c r="D8794" s="44" t="n">
        <v>1</v>
      </c>
      <c r="E8794" s="38" t="n">
        <f aca="false">IFERROR(C8794/D8794,0)</f>
        <v>0</v>
      </c>
      <c r="F8794" s="45" t="n">
        <v>32</v>
      </c>
    </row>
    <row r="8795" customFormat="false" ht="15" hidden="false" customHeight="false" outlineLevel="0" collapsed="false">
      <c r="A8795" s="7" t="s">
        <v>3249</v>
      </c>
      <c r="B8795" s="7" t="s">
        <v>12281</v>
      </c>
      <c r="C8795" s="44" t="n">
        <v>0</v>
      </c>
      <c r="D8795" s="44" t="n">
        <v>1</v>
      </c>
      <c r="E8795" s="38" t="n">
        <f aca="false">IFERROR(C8795/D8795,0)</f>
        <v>0</v>
      </c>
      <c r="F8795" s="45" t="n">
        <v>9</v>
      </c>
    </row>
    <row r="8796" customFormat="false" ht="15" hidden="false" customHeight="false" outlineLevel="0" collapsed="false">
      <c r="A8796" s="7" t="s">
        <v>8754</v>
      </c>
      <c r="B8796" s="7" t="s">
        <v>12285</v>
      </c>
      <c r="C8796" s="44" t="n">
        <v>0</v>
      </c>
      <c r="D8796" s="44" t="n">
        <v>1</v>
      </c>
      <c r="E8796" s="38" t="n">
        <f aca="false">IFERROR(C8796/D8796,0)</f>
        <v>0</v>
      </c>
      <c r="F8796" s="45" t="n">
        <v>30</v>
      </c>
    </row>
    <row r="8797" customFormat="false" ht="15" hidden="false" customHeight="false" outlineLevel="0" collapsed="false">
      <c r="A8797" s="7" t="s">
        <v>8751</v>
      </c>
      <c r="B8797" s="7" t="s">
        <v>12285</v>
      </c>
      <c r="C8797" s="44" t="n">
        <v>0</v>
      </c>
      <c r="D8797" s="44" t="n">
        <v>1</v>
      </c>
      <c r="E8797" s="38" t="n">
        <f aca="false">IFERROR(C8797/D8797,0)</f>
        <v>0</v>
      </c>
      <c r="F8797" s="45" t="n">
        <v>20</v>
      </c>
    </row>
    <row r="8798" customFormat="false" ht="15" hidden="false" customHeight="false" outlineLevel="0" collapsed="false">
      <c r="A8798" s="7" t="s">
        <v>8744</v>
      </c>
      <c r="B8798" s="7" t="s">
        <v>12285</v>
      </c>
      <c r="C8798" s="44" t="n">
        <v>0</v>
      </c>
      <c r="D8798" s="44" t="n">
        <v>1</v>
      </c>
      <c r="E8798" s="38" t="n">
        <f aca="false">IFERROR(C8798/D8798,0)</f>
        <v>0</v>
      </c>
      <c r="F8798" s="45" t="n">
        <v>36</v>
      </c>
    </row>
    <row r="8799" customFormat="false" ht="15" hidden="false" customHeight="false" outlineLevel="0" collapsed="false">
      <c r="A8799" s="7" t="s">
        <v>8740</v>
      </c>
      <c r="B8799" s="7" t="s">
        <v>12280</v>
      </c>
      <c r="C8799" s="44" t="n">
        <v>0</v>
      </c>
      <c r="D8799" s="44" t="n">
        <v>1</v>
      </c>
      <c r="E8799" s="38" t="n">
        <f aca="false">IFERROR(C8799/D8799,0)</f>
        <v>0</v>
      </c>
      <c r="F8799" s="45" t="n">
        <v>47</v>
      </c>
    </row>
    <row r="8800" customFormat="false" ht="15" hidden="false" customHeight="false" outlineLevel="0" collapsed="false">
      <c r="A8800" s="7" t="s">
        <v>4048</v>
      </c>
      <c r="B8800" s="7" t="s">
        <v>12285</v>
      </c>
      <c r="C8800" s="44" t="n">
        <v>0</v>
      </c>
      <c r="D8800" s="44" t="n">
        <v>1</v>
      </c>
      <c r="E8800" s="38" t="n">
        <f aca="false">IFERROR(C8800/D8800,0)</f>
        <v>0</v>
      </c>
      <c r="F8800" s="45" t="n">
        <v>35</v>
      </c>
    </row>
    <row r="8801" customFormat="false" ht="15" hidden="false" customHeight="false" outlineLevel="0" collapsed="false">
      <c r="A8801" s="7" t="s">
        <v>7111</v>
      </c>
      <c r="B8801" s="7" t="s">
        <v>12285</v>
      </c>
      <c r="C8801" s="44" t="n">
        <v>0</v>
      </c>
      <c r="D8801" s="44" t="n">
        <v>1</v>
      </c>
      <c r="E8801" s="38" t="n">
        <f aca="false">IFERROR(C8801/D8801,0)</f>
        <v>0</v>
      </c>
      <c r="F8801" s="45" t="n">
        <v>12</v>
      </c>
    </row>
    <row r="8802" customFormat="false" ht="15" hidden="false" customHeight="false" outlineLevel="0" collapsed="false">
      <c r="A8802" s="7" t="s">
        <v>5275</v>
      </c>
      <c r="B8802" s="7" t="s">
        <v>12285</v>
      </c>
      <c r="C8802" s="44" t="n">
        <v>0</v>
      </c>
      <c r="D8802" s="44" t="n">
        <v>1</v>
      </c>
      <c r="E8802" s="38" t="n">
        <f aca="false">IFERROR(C8802/D8802,0)</f>
        <v>0</v>
      </c>
      <c r="F8802" s="45" t="n">
        <v>26</v>
      </c>
    </row>
    <row r="8803" customFormat="false" ht="15" hidden="false" customHeight="false" outlineLevel="0" collapsed="false">
      <c r="A8803" s="7" t="s">
        <v>3588</v>
      </c>
      <c r="B8803" s="7" t="s">
        <v>12288</v>
      </c>
      <c r="C8803" s="44" t="n">
        <v>0</v>
      </c>
      <c r="D8803" s="44" t="n">
        <v>1</v>
      </c>
      <c r="E8803" s="38" t="n">
        <f aca="false">IFERROR(C8803/D8803,0)</f>
        <v>0</v>
      </c>
      <c r="F8803" s="45" t="n">
        <v>84</v>
      </c>
    </row>
    <row r="8804" customFormat="false" ht="15" hidden="false" customHeight="false" outlineLevel="0" collapsed="false">
      <c r="A8804" s="7" t="s">
        <v>2684</v>
      </c>
      <c r="B8804" s="7" t="s">
        <v>12309</v>
      </c>
      <c r="C8804" s="44" t="n">
        <v>0</v>
      </c>
      <c r="D8804" s="44" t="n">
        <v>1</v>
      </c>
      <c r="E8804" s="38" t="n">
        <f aca="false">IFERROR(C8804/D8804,0)</f>
        <v>0</v>
      </c>
      <c r="F8804" s="45" t="n">
        <v>33</v>
      </c>
    </row>
    <row r="8805" customFormat="false" ht="15" hidden="false" customHeight="false" outlineLevel="0" collapsed="false">
      <c r="A8805" s="7" t="s">
        <v>8730</v>
      </c>
      <c r="B8805" s="7" t="s">
        <v>12289</v>
      </c>
      <c r="C8805" s="44" t="n">
        <v>0</v>
      </c>
      <c r="D8805" s="44" t="n">
        <v>1</v>
      </c>
      <c r="E8805" s="38" t="n">
        <f aca="false">IFERROR(C8805/D8805,0)</f>
        <v>0</v>
      </c>
      <c r="F8805" s="45" t="n">
        <v>29</v>
      </c>
    </row>
    <row r="8806" customFormat="false" ht="15" hidden="false" customHeight="false" outlineLevel="0" collapsed="false">
      <c r="A8806" s="7" t="s">
        <v>7678</v>
      </c>
      <c r="B8806" s="7" t="s">
        <v>12285</v>
      </c>
      <c r="C8806" s="44" t="n">
        <v>0</v>
      </c>
      <c r="D8806" s="44" t="n">
        <v>1</v>
      </c>
      <c r="E8806" s="38" t="n">
        <f aca="false">IFERROR(C8806/D8806,0)</f>
        <v>0</v>
      </c>
      <c r="F8806" s="45" t="n">
        <v>24</v>
      </c>
    </row>
    <row r="8807" customFormat="false" ht="15" hidden="false" customHeight="false" outlineLevel="0" collapsed="false">
      <c r="A8807" s="7" t="s">
        <v>3325</v>
      </c>
      <c r="B8807" s="7" t="s">
        <v>12280</v>
      </c>
      <c r="C8807" s="44" t="n">
        <v>0</v>
      </c>
      <c r="D8807" s="44" t="n">
        <v>1</v>
      </c>
      <c r="E8807" s="38" t="n">
        <f aca="false">IFERROR(C8807/D8807,0)</f>
        <v>0</v>
      </c>
      <c r="F8807" s="45" t="n">
        <v>33</v>
      </c>
    </row>
    <row r="8808" customFormat="false" ht="15" hidden="false" customHeight="false" outlineLevel="0" collapsed="false">
      <c r="A8808" s="7" t="s">
        <v>6207</v>
      </c>
      <c r="B8808" s="7" t="s">
        <v>12285</v>
      </c>
      <c r="C8808" s="44" t="n">
        <v>0</v>
      </c>
      <c r="D8808" s="44" t="n">
        <v>1</v>
      </c>
      <c r="E8808" s="38" t="n">
        <f aca="false">IFERROR(C8808/D8808,0)</f>
        <v>0</v>
      </c>
      <c r="F8808" s="45" t="n">
        <v>18</v>
      </c>
    </row>
    <row r="8809" customFormat="false" ht="15" hidden="false" customHeight="false" outlineLevel="0" collapsed="false">
      <c r="A8809" s="7" t="s">
        <v>6663</v>
      </c>
      <c r="B8809" s="7" t="s">
        <v>12285</v>
      </c>
      <c r="C8809" s="44" t="n">
        <v>0</v>
      </c>
      <c r="D8809" s="44" t="n">
        <v>1</v>
      </c>
      <c r="E8809" s="38" t="n">
        <f aca="false">IFERROR(C8809/D8809,0)</f>
        <v>0</v>
      </c>
      <c r="F8809" s="45" t="n">
        <v>25</v>
      </c>
    </row>
    <row r="8810" customFormat="false" ht="15" hidden="false" customHeight="false" outlineLevel="0" collapsed="false">
      <c r="A8810" s="7" t="s">
        <v>6662</v>
      </c>
      <c r="B8810" s="7" t="s">
        <v>12280</v>
      </c>
      <c r="C8810" s="44" t="n">
        <v>0</v>
      </c>
      <c r="D8810" s="44" t="n">
        <v>1</v>
      </c>
      <c r="E8810" s="38" t="n">
        <f aca="false">IFERROR(C8810/D8810,0)</f>
        <v>0</v>
      </c>
      <c r="F8810" s="45" t="n">
        <v>8</v>
      </c>
    </row>
    <row r="8811" customFormat="false" ht="15" hidden="false" customHeight="false" outlineLevel="0" collapsed="false">
      <c r="A8811" s="7" t="s">
        <v>3424</v>
      </c>
      <c r="B8811" s="7" t="s">
        <v>12335</v>
      </c>
      <c r="C8811" s="44" t="n">
        <v>0</v>
      </c>
      <c r="D8811" s="44" t="n">
        <v>1</v>
      </c>
      <c r="E8811" s="38" t="n">
        <f aca="false">IFERROR(C8811/D8811,0)</f>
        <v>0</v>
      </c>
      <c r="F8811" s="45" t="n">
        <v>25</v>
      </c>
    </row>
    <row r="8812" customFormat="false" ht="15" hidden="false" customHeight="false" outlineLevel="0" collapsed="false">
      <c r="A8812" s="7" t="s">
        <v>3931</v>
      </c>
      <c r="B8812" s="7" t="s">
        <v>12281</v>
      </c>
      <c r="C8812" s="44" t="n">
        <v>0</v>
      </c>
      <c r="D8812" s="44" t="n">
        <v>1</v>
      </c>
      <c r="E8812" s="38" t="n">
        <f aca="false">IFERROR(C8812/D8812,0)</f>
        <v>0</v>
      </c>
      <c r="F8812" s="45" t="n">
        <v>9</v>
      </c>
    </row>
    <row r="8813" customFormat="false" ht="15" hidden="false" customHeight="false" outlineLevel="0" collapsed="false">
      <c r="A8813" s="7" t="s">
        <v>3120</v>
      </c>
      <c r="B8813" s="7" t="s">
        <v>12288</v>
      </c>
      <c r="C8813" s="44" t="n">
        <v>0</v>
      </c>
      <c r="D8813" s="44" t="n">
        <v>1</v>
      </c>
      <c r="E8813" s="38" t="n">
        <f aca="false">IFERROR(C8813/D8813,0)</f>
        <v>0</v>
      </c>
      <c r="F8813" s="45" t="n">
        <v>74</v>
      </c>
    </row>
    <row r="8814" customFormat="false" ht="15" hidden="false" customHeight="false" outlineLevel="0" collapsed="false">
      <c r="A8814" s="7" t="s">
        <v>3624</v>
      </c>
      <c r="B8814" s="7" t="s">
        <v>12316</v>
      </c>
      <c r="C8814" s="44" t="n">
        <v>0</v>
      </c>
      <c r="D8814" s="44" t="n">
        <v>1</v>
      </c>
      <c r="E8814" s="38" t="n">
        <f aca="false">IFERROR(C8814/D8814,0)</f>
        <v>0</v>
      </c>
      <c r="F8814" s="45" t="n">
        <v>9</v>
      </c>
    </row>
    <row r="8815" customFormat="false" ht="15" hidden="false" customHeight="false" outlineLevel="0" collapsed="false">
      <c r="A8815" s="7" t="s">
        <v>2382</v>
      </c>
      <c r="B8815" s="7" t="s">
        <v>12313</v>
      </c>
      <c r="C8815" s="44" t="n">
        <v>0</v>
      </c>
      <c r="D8815" s="44" t="n">
        <v>1</v>
      </c>
      <c r="E8815" s="38" t="n">
        <f aca="false">IFERROR(C8815/D8815,0)</f>
        <v>0</v>
      </c>
      <c r="F8815" s="45" t="n">
        <v>11</v>
      </c>
    </row>
    <row r="8816" customFormat="false" ht="15" hidden="false" customHeight="false" outlineLevel="0" collapsed="false">
      <c r="A8816" s="7" t="s">
        <v>6638</v>
      </c>
      <c r="B8816" s="7" t="s">
        <v>12280</v>
      </c>
      <c r="C8816" s="44" t="n">
        <v>0</v>
      </c>
      <c r="D8816" s="44" t="n">
        <v>1</v>
      </c>
      <c r="E8816" s="38" t="n">
        <f aca="false">IFERROR(C8816/D8816,0)</f>
        <v>0</v>
      </c>
      <c r="F8816" s="45" t="n">
        <v>20</v>
      </c>
    </row>
    <row r="8817" customFormat="false" ht="15" hidden="false" customHeight="false" outlineLevel="0" collapsed="false">
      <c r="A8817" s="7" t="s">
        <v>8721</v>
      </c>
      <c r="B8817" s="7" t="s">
        <v>12285</v>
      </c>
      <c r="C8817" s="44" t="n">
        <v>0</v>
      </c>
      <c r="D8817" s="44" t="n">
        <v>1</v>
      </c>
      <c r="E8817" s="38" t="n">
        <f aca="false">IFERROR(C8817/D8817,0)</f>
        <v>0</v>
      </c>
      <c r="F8817" s="45" t="n">
        <v>15</v>
      </c>
    </row>
    <row r="8818" customFormat="false" ht="15" hidden="false" customHeight="false" outlineLevel="0" collapsed="false">
      <c r="A8818" s="7" t="s">
        <v>7667</v>
      </c>
      <c r="B8818" s="7" t="s">
        <v>12294</v>
      </c>
      <c r="C8818" s="44" t="n">
        <v>0</v>
      </c>
      <c r="D8818" s="44" t="n">
        <v>1</v>
      </c>
      <c r="E8818" s="38" t="n">
        <f aca="false">IFERROR(C8818/D8818,0)</f>
        <v>0</v>
      </c>
      <c r="F8818" s="45" t="n">
        <v>10</v>
      </c>
    </row>
    <row r="8819" customFormat="false" ht="15" hidden="false" customHeight="false" outlineLevel="0" collapsed="false">
      <c r="A8819" s="7" t="s">
        <v>5261</v>
      </c>
      <c r="B8819" s="7" t="s">
        <v>12281</v>
      </c>
      <c r="C8819" s="44" t="n">
        <v>0</v>
      </c>
      <c r="D8819" s="44" t="n">
        <v>1</v>
      </c>
      <c r="E8819" s="38" t="n">
        <f aca="false">IFERROR(C8819/D8819,0)</f>
        <v>0</v>
      </c>
      <c r="F8819" s="45" t="n">
        <v>11</v>
      </c>
    </row>
    <row r="8820" customFormat="false" ht="15" hidden="false" customHeight="false" outlineLevel="0" collapsed="false">
      <c r="A8820" s="7" t="s">
        <v>2551</v>
      </c>
      <c r="B8820" s="7" t="s">
        <v>12293</v>
      </c>
      <c r="C8820" s="44" t="n">
        <v>0</v>
      </c>
      <c r="D8820" s="44" t="n">
        <v>1</v>
      </c>
      <c r="E8820" s="38" t="n">
        <f aca="false">IFERROR(C8820/D8820,0)</f>
        <v>0</v>
      </c>
      <c r="F8820" s="45" t="n">
        <v>41</v>
      </c>
    </row>
    <row r="8821" customFormat="false" ht="15" hidden="false" customHeight="false" outlineLevel="0" collapsed="false">
      <c r="A8821" s="7" t="s">
        <v>2769</v>
      </c>
      <c r="B8821" s="7" t="s">
        <v>12281</v>
      </c>
      <c r="C8821" s="44" t="n">
        <v>0</v>
      </c>
      <c r="D8821" s="44" t="n">
        <v>1</v>
      </c>
      <c r="E8821" s="38" t="n">
        <f aca="false">IFERROR(C8821/D8821,0)</f>
        <v>0</v>
      </c>
      <c r="F8821" s="45" t="n">
        <v>12</v>
      </c>
    </row>
    <row r="8822" customFormat="false" ht="15" hidden="false" customHeight="false" outlineLevel="0" collapsed="false">
      <c r="A8822" s="7" t="s">
        <v>6641</v>
      </c>
      <c r="B8822" s="7" t="s">
        <v>12309</v>
      </c>
      <c r="C8822" s="44" t="n">
        <v>0</v>
      </c>
      <c r="D8822" s="44" t="n">
        <v>1</v>
      </c>
      <c r="E8822" s="38" t="n">
        <f aca="false">IFERROR(C8822/D8822,0)</f>
        <v>0</v>
      </c>
      <c r="F8822" s="45" t="n">
        <v>44</v>
      </c>
    </row>
    <row r="8823" customFormat="false" ht="15" hidden="false" customHeight="false" outlineLevel="0" collapsed="false">
      <c r="A8823" s="7" t="s">
        <v>8723</v>
      </c>
      <c r="B8823" s="7" t="s">
        <v>12311</v>
      </c>
      <c r="C8823" s="44" t="n">
        <v>0</v>
      </c>
      <c r="D8823" s="44" t="n">
        <v>1</v>
      </c>
      <c r="E8823" s="38" t="n">
        <f aca="false">IFERROR(C8823/D8823,0)</f>
        <v>0</v>
      </c>
      <c r="F8823" s="45" t="n">
        <v>17</v>
      </c>
    </row>
    <row r="8824" customFormat="false" ht="15" hidden="false" customHeight="false" outlineLevel="0" collapsed="false">
      <c r="A8824" s="7" t="s">
        <v>6642</v>
      </c>
      <c r="B8824" s="7" t="s">
        <v>12285</v>
      </c>
      <c r="C8824" s="44" t="n">
        <v>0</v>
      </c>
      <c r="D8824" s="44" t="n">
        <v>1</v>
      </c>
      <c r="E8824" s="38" t="n">
        <f aca="false">IFERROR(C8824/D8824,0)</f>
        <v>0</v>
      </c>
      <c r="F8824" s="45" t="n">
        <v>17</v>
      </c>
    </row>
    <row r="8825" customFormat="false" ht="15" hidden="false" customHeight="false" outlineLevel="0" collapsed="false">
      <c r="A8825" s="7" t="s">
        <v>2657</v>
      </c>
      <c r="B8825" s="7" t="s">
        <v>12280</v>
      </c>
      <c r="C8825" s="44" t="n">
        <v>0</v>
      </c>
      <c r="D8825" s="44" t="n">
        <v>1</v>
      </c>
      <c r="E8825" s="38" t="n">
        <f aca="false">IFERROR(C8825/D8825,0)</f>
        <v>0</v>
      </c>
      <c r="F8825" s="45" t="n">
        <v>13</v>
      </c>
    </row>
    <row r="8826" customFormat="false" ht="15" hidden="false" customHeight="false" outlineLevel="0" collapsed="false">
      <c r="A8826" s="7" t="s">
        <v>2315</v>
      </c>
      <c r="B8826" s="7" t="s">
        <v>12325</v>
      </c>
      <c r="C8826" s="44" t="n">
        <v>0</v>
      </c>
      <c r="D8826" s="44" t="n">
        <v>1</v>
      </c>
      <c r="E8826" s="38" t="n">
        <f aca="false">IFERROR(C8826/D8826,0)</f>
        <v>0</v>
      </c>
      <c r="F8826" s="45" t="n">
        <v>1</v>
      </c>
    </row>
    <row r="8827" customFormat="false" ht="15" hidden="false" customHeight="false" outlineLevel="0" collapsed="false">
      <c r="A8827" s="7" t="s">
        <v>4435</v>
      </c>
      <c r="B8827" s="7" t="s">
        <v>12311</v>
      </c>
      <c r="C8827" s="44" t="n">
        <v>0</v>
      </c>
      <c r="D8827" s="44" t="n">
        <v>1</v>
      </c>
      <c r="E8827" s="38" t="n">
        <f aca="false">IFERROR(C8827/D8827,0)</f>
        <v>0</v>
      </c>
      <c r="F8827" s="45" t="n">
        <v>23</v>
      </c>
    </row>
    <row r="8828" customFormat="false" ht="15" hidden="false" customHeight="false" outlineLevel="0" collapsed="false">
      <c r="A8828" s="7" t="s">
        <v>3931</v>
      </c>
      <c r="B8828" s="7" t="s">
        <v>12313</v>
      </c>
      <c r="C8828" s="44" t="n">
        <v>0</v>
      </c>
      <c r="D8828" s="44" t="n">
        <v>1</v>
      </c>
      <c r="E8828" s="38" t="n">
        <f aca="false">IFERROR(C8828/D8828,0)</f>
        <v>0</v>
      </c>
      <c r="F8828" s="45" t="n">
        <v>10</v>
      </c>
    </row>
    <row r="8829" customFormat="false" ht="15" hidden="false" customHeight="false" outlineLevel="0" collapsed="false">
      <c r="A8829" s="7" t="s">
        <v>5252</v>
      </c>
      <c r="B8829" s="7" t="s">
        <v>12285</v>
      </c>
      <c r="C8829" s="44" t="n">
        <v>0</v>
      </c>
      <c r="D8829" s="44" t="n">
        <v>1</v>
      </c>
      <c r="E8829" s="38" t="n">
        <f aca="false">IFERROR(C8829/D8829,0)</f>
        <v>0</v>
      </c>
      <c r="F8829" s="45" t="n">
        <v>36</v>
      </c>
    </row>
    <row r="8830" customFormat="false" ht="15" hidden="false" customHeight="false" outlineLevel="0" collapsed="false">
      <c r="A8830" s="7" t="s">
        <v>5236</v>
      </c>
      <c r="B8830" s="7" t="s">
        <v>12340</v>
      </c>
      <c r="C8830" s="44" t="n">
        <v>0</v>
      </c>
      <c r="D8830" s="44" t="n">
        <v>1</v>
      </c>
      <c r="E8830" s="38" t="n">
        <f aca="false">IFERROR(C8830/D8830,0)</f>
        <v>0</v>
      </c>
      <c r="F8830" s="45" t="n">
        <v>32</v>
      </c>
    </row>
    <row r="8831" customFormat="false" ht="15" hidden="false" customHeight="false" outlineLevel="0" collapsed="false">
      <c r="A8831" s="7" t="s">
        <v>2338</v>
      </c>
      <c r="B8831" s="7" t="s">
        <v>12340</v>
      </c>
      <c r="C8831" s="44" t="n">
        <v>0</v>
      </c>
      <c r="D8831" s="44" t="n">
        <v>1</v>
      </c>
      <c r="E8831" s="38" t="n">
        <f aca="false">IFERROR(C8831/D8831,0)</f>
        <v>0</v>
      </c>
      <c r="F8831" s="45" t="n">
        <v>6</v>
      </c>
    </row>
    <row r="8832" customFormat="false" ht="15" hidden="false" customHeight="false" outlineLevel="0" collapsed="false">
      <c r="A8832" s="7" t="s">
        <v>2831</v>
      </c>
      <c r="B8832" s="7" t="s">
        <v>12309</v>
      </c>
      <c r="C8832" s="44" t="n">
        <v>0</v>
      </c>
      <c r="D8832" s="44" t="n">
        <v>1</v>
      </c>
      <c r="E8832" s="38" t="n">
        <f aca="false">IFERROR(C8832/D8832,0)</f>
        <v>0</v>
      </c>
      <c r="F8832" s="45" t="n">
        <v>79</v>
      </c>
    </row>
    <row r="8833" customFormat="false" ht="15" hidden="false" customHeight="false" outlineLevel="0" collapsed="false">
      <c r="A8833" s="7" t="s">
        <v>5245</v>
      </c>
      <c r="B8833" s="7" t="s">
        <v>12285</v>
      </c>
      <c r="C8833" s="44" t="n">
        <v>0</v>
      </c>
      <c r="D8833" s="44" t="n">
        <v>1</v>
      </c>
      <c r="E8833" s="38" t="n">
        <f aca="false">IFERROR(C8833/D8833,0)</f>
        <v>0</v>
      </c>
      <c r="F8833" s="45" t="n">
        <v>14</v>
      </c>
    </row>
    <row r="8834" customFormat="false" ht="15" hidden="false" customHeight="false" outlineLevel="0" collapsed="false">
      <c r="A8834" s="7" t="s">
        <v>5055</v>
      </c>
      <c r="B8834" s="7" t="s">
        <v>12311</v>
      </c>
      <c r="C8834" s="44" t="n">
        <v>0</v>
      </c>
      <c r="D8834" s="44" t="n">
        <v>1</v>
      </c>
      <c r="E8834" s="38" t="n">
        <f aca="false">IFERROR(C8834/D8834,0)</f>
        <v>0</v>
      </c>
      <c r="F8834" s="45" t="n">
        <v>7</v>
      </c>
    </row>
    <row r="8835" customFormat="false" ht="15" hidden="false" customHeight="false" outlineLevel="0" collapsed="false">
      <c r="A8835" s="7" t="s">
        <v>3203</v>
      </c>
      <c r="B8835" s="7" t="s">
        <v>12281</v>
      </c>
      <c r="C8835" s="44" t="n">
        <v>0</v>
      </c>
      <c r="D8835" s="44" t="n">
        <v>1</v>
      </c>
      <c r="E8835" s="38" t="n">
        <f aca="false">IFERROR(C8835/D8835,0)</f>
        <v>0</v>
      </c>
      <c r="F8835" s="45" t="n">
        <v>7</v>
      </c>
    </row>
    <row r="8836" customFormat="false" ht="15" hidden="false" customHeight="false" outlineLevel="0" collapsed="false">
      <c r="A8836" s="7" t="s">
        <v>3665</v>
      </c>
      <c r="B8836" s="7" t="s">
        <v>12280</v>
      </c>
      <c r="C8836" s="44" t="n">
        <v>0</v>
      </c>
      <c r="D8836" s="44" t="n">
        <v>1</v>
      </c>
      <c r="E8836" s="38" t="n">
        <f aca="false">IFERROR(C8836/D8836,0)</f>
        <v>0</v>
      </c>
      <c r="F8836" s="45" t="n">
        <v>32</v>
      </c>
    </row>
    <row r="8837" customFormat="false" ht="15" hidden="false" customHeight="false" outlineLevel="0" collapsed="false">
      <c r="A8837" s="7" t="s">
        <v>8732</v>
      </c>
      <c r="B8837" s="7" t="s">
        <v>12285</v>
      </c>
      <c r="C8837" s="44" t="n">
        <v>0</v>
      </c>
      <c r="D8837" s="44" t="n">
        <v>1</v>
      </c>
      <c r="E8837" s="38" t="n">
        <f aca="false">IFERROR(C8837/D8837,0)</f>
        <v>0</v>
      </c>
      <c r="F8837" s="45" t="n">
        <v>16</v>
      </c>
    </row>
    <row r="8838" customFormat="false" ht="15" hidden="false" customHeight="false" outlineLevel="0" collapsed="false">
      <c r="A8838" s="7" t="s">
        <v>5450</v>
      </c>
      <c r="B8838" s="7" t="s">
        <v>12280</v>
      </c>
      <c r="C8838" s="44" t="n">
        <v>0</v>
      </c>
      <c r="D8838" s="44" t="n">
        <v>1</v>
      </c>
      <c r="E8838" s="38" t="n">
        <f aca="false">IFERROR(C8838/D8838,0)</f>
        <v>0</v>
      </c>
      <c r="F8838" s="45" t="n">
        <v>10</v>
      </c>
    </row>
    <row r="8839" customFormat="false" ht="15" hidden="false" customHeight="false" outlineLevel="0" collapsed="false">
      <c r="A8839" s="7" t="s">
        <v>8739</v>
      </c>
      <c r="B8839" s="7" t="s">
        <v>12285</v>
      </c>
      <c r="C8839" s="44" t="n">
        <v>0</v>
      </c>
      <c r="D8839" s="44" t="n">
        <v>1</v>
      </c>
      <c r="E8839" s="38" t="n">
        <f aca="false">IFERROR(C8839/D8839,0)</f>
        <v>0</v>
      </c>
      <c r="F8839" s="45" t="n">
        <v>39</v>
      </c>
    </row>
    <row r="8840" customFormat="false" ht="15" hidden="false" customHeight="false" outlineLevel="0" collapsed="false">
      <c r="A8840" s="7" t="s">
        <v>3200</v>
      </c>
      <c r="B8840" s="7" t="s">
        <v>12280</v>
      </c>
      <c r="C8840" s="44" t="n">
        <v>0</v>
      </c>
      <c r="D8840" s="44" t="n">
        <v>1</v>
      </c>
      <c r="E8840" s="38" t="n">
        <f aca="false">IFERROR(C8840/D8840,0)</f>
        <v>0</v>
      </c>
      <c r="F8840" s="45" t="n">
        <v>41</v>
      </c>
    </row>
    <row r="8841" customFormat="false" ht="15" hidden="false" customHeight="false" outlineLevel="0" collapsed="false">
      <c r="A8841" s="7" t="s">
        <v>4458</v>
      </c>
      <c r="B8841" s="7" t="s">
        <v>12285</v>
      </c>
      <c r="C8841" s="44" t="n">
        <v>0</v>
      </c>
      <c r="D8841" s="44" t="n">
        <v>1</v>
      </c>
      <c r="E8841" s="38" t="n">
        <f aca="false">IFERROR(C8841/D8841,0)</f>
        <v>0</v>
      </c>
      <c r="F8841" s="45" t="n">
        <v>23</v>
      </c>
    </row>
    <row r="8842" customFormat="false" ht="15" hidden="false" customHeight="false" outlineLevel="0" collapsed="false">
      <c r="A8842" s="7" t="s">
        <v>7152</v>
      </c>
      <c r="B8842" s="7" t="s">
        <v>12285</v>
      </c>
      <c r="C8842" s="44" t="n">
        <v>0</v>
      </c>
      <c r="D8842" s="44" t="n">
        <v>1</v>
      </c>
      <c r="E8842" s="38" t="n">
        <f aca="false">IFERROR(C8842/D8842,0)</f>
        <v>0</v>
      </c>
      <c r="F8842" s="45" t="n">
        <v>14</v>
      </c>
    </row>
    <row r="8843" customFormat="false" ht="15" hidden="false" customHeight="false" outlineLevel="0" collapsed="false">
      <c r="A8843" s="7" t="s">
        <v>4072</v>
      </c>
      <c r="B8843" s="7" t="s">
        <v>12358</v>
      </c>
      <c r="C8843" s="44" t="n">
        <v>0</v>
      </c>
      <c r="D8843" s="44" t="n">
        <v>1</v>
      </c>
      <c r="E8843" s="38" t="n">
        <f aca="false">IFERROR(C8843/D8843,0)</f>
        <v>0</v>
      </c>
      <c r="F8843" s="45" t="n">
        <v>39</v>
      </c>
    </row>
    <row r="8844" customFormat="false" ht="15" hidden="false" customHeight="false" outlineLevel="0" collapsed="false">
      <c r="A8844" s="7" t="s">
        <v>4461</v>
      </c>
      <c r="B8844" s="7" t="s">
        <v>12280</v>
      </c>
      <c r="C8844" s="44" t="n">
        <v>0</v>
      </c>
      <c r="D8844" s="44" t="n">
        <v>1</v>
      </c>
      <c r="E8844" s="38" t="n">
        <f aca="false">IFERROR(C8844/D8844,0)</f>
        <v>0</v>
      </c>
      <c r="F8844" s="45" t="n">
        <v>18</v>
      </c>
    </row>
    <row r="8845" customFormat="false" ht="15" hidden="false" customHeight="false" outlineLevel="0" collapsed="false">
      <c r="A8845" s="7" t="s">
        <v>8747</v>
      </c>
      <c r="B8845" s="7" t="s">
        <v>12298</v>
      </c>
      <c r="C8845" s="44" t="n">
        <v>0</v>
      </c>
      <c r="D8845" s="44" t="n">
        <v>1</v>
      </c>
      <c r="E8845" s="38" t="n">
        <f aca="false">IFERROR(C8845/D8845,0)</f>
        <v>0</v>
      </c>
      <c r="F8845" s="45" t="n">
        <v>27</v>
      </c>
    </row>
    <row r="8846" customFormat="false" ht="15" hidden="false" customHeight="false" outlineLevel="0" collapsed="false">
      <c r="A8846" s="7" t="s">
        <v>4010</v>
      </c>
      <c r="B8846" s="7" t="s">
        <v>12283</v>
      </c>
      <c r="C8846" s="44" t="n">
        <v>0</v>
      </c>
      <c r="D8846" s="44" t="n">
        <v>1</v>
      </c>
      <c r="E8846" s="38" t="n">
        <f aca="false">IFERROR(C8846/D8846,0)</f>
        <v>0</v>
      </c>
      <c r="F8846" s="45" t="n">
        <v>29</v>
      </c>
    </row>
    <row r="8847" customFormat="false" ht="15" hidden="false" customHeight="false" outlineLevel="0" collapsed="false">
      <c r="A8847" s="7" t="s">
        <v>6657</v>
      </c>
      <c r="B8847" s="7" t="s">
        <v>12285</v>
      </c>
      <c r="C8847" s="44" t="n">
        <v>0</v>
      </c>
      <c r="D8847" s="44" t="n">
        <v>1</v>
      </c>
      <c r="E8847" s="38" t="n">
        <f aca="false">IFERROR(C8847/D8847,0)</f>
        <v>0</v>
      </c>
      <c r="F8847" s="45" t="n">
        <v>34</v>
      </c>
    </row>
    <row r="8848" customFormat="false" ht="15" hidden="false" customHeight="false" outlineLevel="0" collapsed="false">
      <c r="A8848" s="7" t="s">
        <v>2739</v>
      </c>
      <c r="B8848" s="7" t="s">
        <v>12280</v>
      </c>
      <c r="C8848" s="44" t="n">
        <v>0</v>
      </c>
      <c r="D8848" s="44" t="n">
        <v>1</v>
      </c>
      <c r="E8848" s="38" t="n">
        <f aca="false">IFERROR(C8848/D8848,0)</f>
        <v>0</v>
      </c>
      <c r="F8848" s="45" t="n">
        <v>29</v>
      </c>
    </row>
    <row r="8849" customFormat="false" ht="15" hidden="false" customHeight="false" outlineLevel="0" collapsed="false">
      <c r="A8849" s="7" t="s">
        <v>8675</v>
      </c>
      <c r="B8849" s="7" t="s">
        <v>12280</v>
      </c>
      <c r="C8849" s="44" t="n">
        <v>0</v>
      </c>
      <c r="D8849" s="44" t="n">
        <v>1</v>
      </c>
      <c r="E8849" s="38" t="n">
        <f aca="false">IFERROR(C8849/D8849,0)</f>
        <v>0</v>
      </c>
      <c r="F8849" s="45" t="n">
        <v>8</v>
      </c>
    </row>
    <row r="8850" customFormat="false" ht="15" hidden="false" customHeight="false" outlineLevel="0" collapsed="false">
      <c r="A8850" s="7" t="s">
        <v>3454</v>
      </c>
      <c r="B8850" s="7" t="s">
        <v>12321</v>
      </c>
      <c r="C8850" s="44" t="n">
        <v>0</v>
      </c>
      <c r="D8850" s="44" t="n">
        <v>1</v>
      </c>
      <c r="E8850" s="38" t="n">
        <f aca="false">IFERROR(C8850/D8850,0)</f>
        <v>0</v>
      </c>
      <c r="F8850" s="45" t="n">
        <v>9</v>
      </c>
    </row>
    <row r="8851" customFormat="false" ht="15" hidden="false" customHeight="false" outlineLevel="0" collapsed="false">
      <c r="A8851" s="7" t="s">
        <v>8756</v>
      </c>
      <c r="B8851" s="7" t="s">
        <v>12280</v>
      </c>
      <c r="C8851" s="44" t="n">
        <v>0</v>
      </c>
      <c r="D8851" s="44" t="n">
        <v>1</v>
      </c>
      <c r="E8851" s="38" t="n">
        <f aca="false">IFERROR(C8851/D8851,0)</f>
        <v>0</v>
      </c>
      <c r="F8851" s="45" t="n">
        <v>30</v>
      </c>
    </row>
    <row r="8852" customFormat="false" ht="15" hidden="false" customHeight="false" outlineLevel="0" collapsed="false">
      <c r="A8852" s="7" t="s">
        <v>5694</v>
      </c>
      <c r="B8852" s="7" t="s">
        <v>12281</v>
      </c>
      <c r="C8852" s="44" t="n">
        <v>0</v>
      </c>
      <c r="D8852" s="44" t="n">
        <v>1</v>
      </c>
      <c r="E8852" s="38" t="n">
        <f aca="false">IFERROR(C8852/D8852,0)</f>
        <v>0</v>
      </c>
      <c r="F8852" s="45" t="n">
        <v>27</v>
      </c>
    </row>
    <row r="8853" customFormat="false" ht="15" hidden="false" customHeight="false" outlineLevel="0" collapsed="false">
      <c r="A8853" s="7" t="s">
        <v>2514</v>
      </c>
      <c r="B8853" s="7" t="s">
        <v>12298</v>
      </c>
      <c r="C8853" s="44" t="n">
        <v>0</v>
      </c>
      <c r="D8853" s="44" t="n">
        <v>1</v>
      </c>
      <c r="E8853" s="38" t="n">
        <f aca="false">IFERROR(C8853/D8853,0)</f>
        <v>0</v>
      </c>
      <c r="F8853" s="45" t="n">
        <v>17</v>
      </c>
    </row>
    <row r="8854" customFormat="false" ht="15" hidden="false" customHeight="false" outlineLevel="0" collapsed="false">
      <c r="A8854" s="7" t="s">
        <v>4751</v>
      </c>
      <c r="B8854" s="7" t="s">
        <v>12283</v>
      </c>
      <c r="C8854" s="44" t="n">
        <v>0</v>
      </c>
      <c r="D8854" s="44" t="n">
        <v>1</v>
      </c>
      <c r="E8854" s="38" t="n">
        <f aca="false">IFERROR(C8854/D8854,0)</f>
        <v>0</v>
      </c>
      <c r="F8854" s="45" t="n">
        <v>29</v>
      </c>
    </row>
    <row r="8855" customFormat="false" ht="15" hidden="false" customHeight="false" outlineLevel="0" collapsed="false">
      <c r="A8855" s="7" t="s">
        <v>8762</v>
      </c>
      <c r="B8855" s="7" t="s">
        <v>12284</v>
      </c>
      <c r="C8855" s="44" t="n">
        <v>0</v>
      </c>
      <c r="D8855" s="44" t="n">
        <v>1</v>
      </c>
      <c r="E8855" s="38" t="n">
        <f aca="false">IFERROR(C8855/D8855,0)</f>
        <v>0</v>
      </c>
      <c r="F8855" s="45" t="n">
        <v>100</v>
      </c>
    </row>
    <row r="8856" customFormat="false" ht="15" hidden="false" customHeight="false" outlineLevel="0" collapsed="false">
      <c r="A8856" s="7" t="s">
        <v>6189</v>
      </c>
      <c r="B8856" s="7" t="s">
        <v>12285</v>
      </c>
      <c r="C8856" s="44" t="n">
        <v>0</v>
      </c>
      <c r="D8856" s="44" t="n">
        <v>1</v>
      </c>
      <c r="E8856" s="38" t="n">
        <f aca="false">IFERROR(C8856/D8856,0)</f>
        <v>0</v>
      </c>
      <c r="F8856" s="45" t="n">
        <v>6</v>
      </c>
    </row>
    <row r="8857" customFormat="false" ht="15" hidden="false" customHeight="false" outlineLevel="0" collapsed="false">
      <c r="A8857" s="7" t="s">
        <v>7649</v>
      </c>
      <c r="B8857" s="7" t="s">
        <v>12351</v>
      </c>
      <c r="C8857" s="44" t="n">
        <v>0</v>
      </c>
      <c r="D8857" s="44" t="n">
        <v>1</v>
      </c>
      <c r="E8857" s="38" t="n">
        <f aca="false">IFERROR(C8857/D8857,0)</f>
        <v>0</v>
      </c>
      <c r="F8857" s="45" t="n">
        <v>8</v>
      </c>
    </row>
    <row r="8858" customFormat="false" ht="15" hidden="false" customHeight="false" outlineLevel="0" collapsed="false">
      <c r="A8858" s="7" t="s">
        <v>3449</v>
      </c>
      <c r="B8858" s="7" t="s">
        <v>12313</v>
      </c>
      <c r="C8858" s="44" t="n">
        <v>0</v>
      </c>
      <c r="D8858" s="44" t="n">
        <v>1</v>
      </c>
      <c r="E8858" s="38" t="n">
        <f aca="false">IFERROR(C8858/D8858,0)</f>
        <v>0</v>
      </c>
      <c r="F8858" s="45" t="n">
        <v>11</v>
      </c>
    </row>
    <row r="8859" customFormat="false" ht="15" hidden="false" customHeight="false" outlineLevel="0" collapsed="false">
      <c r="A8859" s="7" t="s">
        <v>7654</v>
      </c>
      <c r="B8859" s="7" t="s">
        <v>12285</v>
      </c>
      <c r="C8859" s="44" t="n">
        <v>0</v>
      </c>
      <c r="D8859" s="44" t="n">
        <v>1</v>
      </c>
      <c r="E8859" s="38" t="n">
        <f aca="false">IFERROR(C8859/D8859,0)</f>
        <v>0</v>
      </c>
      <c r="F8859" s="45" t="n">
        <v>11</v>
      </c>
    </row>
    <row r="8860" customFormat="false" ht="15" hidden="false" customHeight="false" outlineLevel="0" collapsed="false">
      <c r="A8860" s="7" t="s">
        <v>7114</v>
      </c>
      <c r="B8860" s="7" t="s">
        <v>12284</v>
      </c>
      <c r="C8860" s="44" t="n">
        <v>0</v>
      </c>
      <c r="D8860" s="44" t="n">
        <v>1</v>
      </c>
      <c r="E8860" s="38" t="n">
        <f aca="false">IFERROR(C8860/D8860,0)</f>
        <v>0</v>
      </c>
      <c r="F8860" s="45" t="n">
        <v>60</v>
      </c>
    </row>
    <row r="8861" customFormat="false" ht="15" hidden="false" customHeight="false" outlineLevel="0" collapsed="false">
      <c r="A8861" s="7" t="s">
        <v>2358</v>
      </c>
      <c r="B8861" s="7" t="s">
        <v>12285</v>
      </c>
      <c r="C8861" s="44" t="n">
        <v>0</v>
      </c>
      <c r="D8861" s="44" t="n">
        <v>1</v>
      </c>
      <c r="E8861" s="38" t="n">
        <f aca="false">IFERROR(C8861/D8861,0)</f>
        <v>0</v>
      </c>
      <c r="F8861" s="45" t="n">
        <v>13</v>
      </c>
    </row>
    <row r="8862" customFormat="false" ht="15" hidden="false" customHeight="false" outlineLevel="0" collapsed="false">
      <c r="A8862" s="7" t="s">
        <v>2605</v>
      </c>
      <c r="B8862" s="7" t="s">
        <v>12281</v>
      </c>
      <c r="C8862" s="44" t="n">
        <v>0</v>
      </c>
      <c r="D8862" s="44" t="n">
        <v>1</v>
      </c>
      <c r="E8862" s="38" t="n">
        <f aca="false">IFERROR(C8862/D8862,0)</f>
        <v>0</v>
      </c>
      <c r="F8862" s="45" t="n">
        <v>23</v>
      </c>
    </row>
    <row r="8863" customFormat="false" ht="15" hidden="false" customHeight="false" outlineLevel="0" collapsed="false">
      <c r="A8863" s="7" t="s">
        <v>2380</v>
      </c>
      <c r="B8863" s="7" t="s">
        <v>12305</v>
      </c>
      <c r="C8863" s="44" t="n">
        <v>0</v>
      </c>
      <c r="D8863" s="44" t="n">
        <v>1</v>
      </c>
      <c r="E8863" s="38" t="n">
        <f aca="false">IFERROR(C8863/D8863,0)</f>
        <v>0</v>
      </c>
      <c r="F8863" s="45" t="n">
        <v>30</v>
      </c>
    </row>
    <row r="8864" customFormat="false" ht="15" hidden="false" customHeight="false" outlineLevel="0" collapsed="false">
      <c r="A8864" s="7" t="s">
        <v>6195</v>
      </c>
      <c r="B8864" s="7" t="s">
        <v>12284</v>
      </c>
      <c r="C8864" s="44" t="n">
        <v>0</v>
      </c>
      <c r="D8864" s="44" t="n">
        <v>1</v>
      </c>
      <c r="E8864" s="38" t="n">
        <f aca="false">IFERROR(C8864/D8864,0)</f>
        <v>0</v>
      </c>
      <c r="F8864" s="45" t="n">
        <v>1</v>
      </c>
    </row>
    <row r="8865" customFormat="false" ht="15" hidden="false" customHeight="false" outlineLevel="0" collapsed="false">
      <c r="A8865" s="7" t="s">
        <v>2546</v>
      </c>
      <c r="B8865" s="7" t="s">
        <v>12413</v>
      </c>
      <c r="C8865" s="44" t="n">
        <v>0</v>
      </c>
      <c r="D8865" s="44" t="n">
        <v>1</v>
      </c>
      <c r="E8865" s="38" t="n">
        <f aca="false">IFERROR(C8865/D8865,0)</f>
        <v>0</v>
      </c>
      <c r="F8865" s="45" t="n">
        <v>28</v>
      </c>
    </row>
    <row r="8866" customFormat="false" ht="15" hidden="false" customHeight="false" outlineLevel="0" collapsed="false">
      <c r="A8866" s="7" t="s">
        <v>4598</v>
      </c>
      <c r="B8866" s="7" t="s">
        <v>12285</v>
      </c>
      <c r="C8866" s="44" t="n">
        <v>0</v>
      </c>
      <c r="D8866" s="44" t="n">
        <v>1</v>
      </c>
      <c r="E8866" s="38" t="n">
        <f aca="false">IFERROR(C8866/D8866,0)</f>
        <v>0</v>
      </c>
      <c r="F8866" s="45" t="n">
        <v>12</v>
      </c>
    </row>
    <row r="8867" customFormat="false" ht="15" hidden="false" customHeight="false" outlineLevel="0" collapsed="false">
      <c r="A8867" s="7" t="s">
        <v>7664</v>
      </c>
      <c r="B8867" s="7" t="s">
        <v>12285</v>
      </c>
      <c r="C8867" s="44" t="n">
        <v>0</v>
      </c>
      <c r="D8867" s="44" t="n">
        <v>1</v>
      </c>
      <c r="E8867" s="38" t="n">
        <f aca="false">IFERROR(C8867/D8867,0)</f>
        <v>0</v>
      </c>
      <c r="F8867" s="45" t="n">
        <v>6</v>
      </c>
    </row>
    <row r="8868" customFormat="false" ht="15" hidden="false" customHeight="false" outlineLevel="0" collapsed="false">
      <c r="A8868" s="7" t="s">
        <v>6198</v>
      </c>
      <c r="B8868" s="7" t="s">
        <v>12337</v>
      </c>
      <c r="C8868" s="44" t="n">
        <v>0</v>
      </c>
      <c r="D8868" s="44" t="n">
        <v>1</v>
      </c>
      <c r="E8868" s="38" t="n">
        <f aca="false">IFERROR(C8868/D8868,0)</f>
        <v>0</v>
      </c>
      <c r="F8868" s="45" t="n">
        <v>58</v>
      </c>
    </row>
    <row r="8869" customFormat="false" ht="15" hidden="false" customHeight="false" outlineLevel="0" collapsed="false">
      <c r="A8869" s="7" t="s">
        <v>990</v>
      </c>
      <c r="B8869" s="7" t="s">
        <v>12289</v>
      </c>
      <c r="C8869" s="44" t="n">
        <v>0</v>
      </c>
      <c r="D8869" s="44" t="n">
        <v>1</v>
      </c>
      <c r="E8869" s="38" t="n">
        <f aca="false">IFERROR(C8869/D8869,0)</f>
        <v>0</v>
      </c>
      <c r="F8869" s="45" t="n">
        <v>9</v>
      </c>
    </row>
    <row r="8870" customFormat="false" ht="15" hidden="false" customHeight="false" outlineLevel="0" collapsed="false">
      <c r="A8870" s="7" t="s">
        <v>2486</v>
      </c>
      <c r="B8870" s="7" t="s">
        <v>12305</v>
      </c>
      <c r="C8870" s="44" t="n">
        <v>0</v>
      </c>
      <c r="D8870" s="44" t="n">
        <v>1</v>
      </c>
      <c r="E8870" s="38" t="n">
        <f aca="false">IFERROR(C8870/D8870,0)</f>
        <v>0</v>
      </c>
      <c r="F8870" s="45" t="n">
        <v>35</v>
      </c>
    </row>
    <row r="8871" customFormat="false" ht="15" hidden="false" customHeight="false" outlineLevel="0" collapsed="false">
      <c r="A8871" s="7" t="s">
        <v>4873</v>
      </c>
      <c r="B8871" s="7" t="s">
        <v>12288</v>
      </c>
      <c r="C8871" s="44" t="n">
        <v>0</v>
      </c>
      <c r="D8871" s="44" t="n">
        <v>1</v>
      </c>
      <c r="E8871" s="38" t="n">
        <f aca="false">IFERROR(C8871/D8871,0)</f>
        <v>0</v>
      </c>
      <c r="F8871" s="45" t="n">
        <v>20</v>
      </c>
    </row>
    <row r="8872" customFormat="false" ht="15" hidden="false" customHeight="false" outlineLevel="0" collapsed="false">
      <c r="A8872" s="7" t="s">
        <v>4155</v>
      </c>
      <c r="B8872" s="7" t="s">
        <v>12285</v>
      </c>
      <c r="C8872" s="44" t="n">
        <v>0</v>
      </c>
      <c r="D8872" s="44" t="n">
        <v>1</v>
      </c>
      <c r="E8872" s="38" t="n">
        <f aca="false">IFERROR(C8872/D8872,0)</f>
        <v>0</v>
      </c>
      <c r="F8872" s="45" t="n">
        <v>4</v>
      </c>
    </row>
    <row r="8873" customFormat="false" ht="15" hidden="false" customHeight="false" outlineLevel="0" collapsed="false">
      <c r="A8873" s="7" t="s">
        <v>8643</v>
      </c>
      <c r="B8873" s="7" t="s">
        <v>12285</v>
      </c>
      <c r="C8873" s="44" t="n">
        <v>0</v>
      </c>
      <c r="D8873" s="44" t="n">
        <v>1</v>
      </c>
      <c r="E8873" s="38" t="n">
        <f aca="false">IFERROR(C8873/D8873,0)</f>
        <v>0</v>
      </c>
      <c r="F8873" s="45" t="n">
        <v>26</v>
      </c>
    </row>
    <row r="8874" customFormat="false" ht="15" hidden="false" customHeight="false" outlineLevel="0" collapsed="false">
      <c r="A8874" s="7" t="s">
        <v>4431</v>
      </c>
      <c r="B8874" s="7" t="s">
        <v>12294</v>
      </c>
      <c r="C8874" s="44" t="n">
        <v>0</v>
      </c>
      <c r="D8874" s="44" t="n">
        <v>1</v>
      </c>
      <c r="E8874" s="38" t="n">
        <f aca="false">IFERROR(C8874/D8874,0)</f>
        <v>0</v>
      </c>
      <c r="F8874" s="45" t="n">
        <v>8</v>
      </c>
    </row>
    <row r="8875" customFormat="false" ht="15" hidden="false" customHeight="false" outlineLevel="0" collapsed="false">
      <c r="A8875" s="7" t="s">
        <v>1066</v>
      </c>
      <c r="B8875" s="7" t="s">
        <v>12348</v>
      </c>
      <c r="C8875" s="44" t="n">
        <v>0</v>
      </c>
      <c r="D8875" s="44" t="n">
        <v>1</v>
      </c>
      <c r="E8875" s="38" t="n">
        <f aca="false">IFERROR(C8875/D8875,0)</f>
        <v>0</v>
      </c>
      <c r="F8875" s="45" t="n">
        <v>23</v>
      </c>
    </row>
    <row r="8876" customFormat="false" ht="15" hidden="false" customHeight="false" outlineLevel="0" collapsed="false">
      <c r="A8876" s="7" t="s">
        <v>2443</v>
      </c>
      <c r="B8876" s="7" t="s">
        <v>12283</v>
      </c>
      <c r="C8876" s="44" t="n">
        <v>0</v>
      </c>
      <c r="D8876" s="44" t="n">
        <v>1</v>
      </c>
      <c r="E8876" s="38" t="n">
        <f aca="false">IFERROR(C8876/D8876,0)</f>
        <v>0</v>
      </c>
      <c r="F8876" s="45" t="n">
        <v>10</v>
      </c>
    </row>
    <row r="8877" customFormat="false" ht="15" hidden="false" customHeight="false" outlineLevel="0" collapsed="false">
      <c r="A8877" s="7" t="s">
        <v>2418</v>
      </c>
      <c r="B8877" s="7" t="s">
        <v>12294</v>
      </c>
      <c r="C8877" s="44" t="n">
        <v>0</v>
      </c>
      <c r="D8877" s="44" t="n">
        <v>1</v>
      </c>
      <c r="E8877" s="38" t="n">
        <f aca="false">IFERROR(C8877/D8877,0)</f>
        <v>0</v>
      </c>
      <c r="F8877" s="45" t="n">
        <v>70</v>
      </c>
    </row>
    <row r="8878" customFormat="false" ht="15" hidden="false" customHeight="false" outlineLevel="0" collapsed="false">
      <c r="A8878" s="7" t="s">
        <v>2314</v>
      </c>
      <c r="B8878" s="7" t="s">
        <v>12329</v>
      </c>
      <c r="C8878" s="44" t="n">
        <v>0</v>
      </c>
      <c r="D8878" s="44" t="n">
        <v>1</v>
      </c>
      <c r="E8878" s="38" t="n">
        <f aca="false">IFERROR(C8878/D8878,0)</f>
        <v>0</v>
      </c>
      <c r="F8878" s="45" t="n">
        <v>43</v>
      </c>
    </row>
    <row r="8879" customFormat="false" ht="15" hidden="false" customHeight="false" outlineLevel="0" collapsed="false">
      <c r="A8879" s="7" t="s">
        <v>2327</v>
      </c>
      <c r="B8879" s="7" t="s">
        <v>12283</v>
      </c>
      <c r="C8879" s="44" t="n">
        <v>0</v>
      </c>
      <c r="D8879" s="44" t="n">
        <v>1</v>
      </c>
      <c r="E8879" s="38" t="n">
        <f aca="false">IFERROR(C8879/D8879,0)</f>
        <v>0</v>
      </c>
      <c r="F8879" s="45" t="n">
        <v>6</v>
      </c>
    </row>
    <row r="8880" customFormat="false" ht="15" hidden="false" customHeight="false" outlineLevel="0" collapsed="false">
      <c r="A8880" s="7" t="s">
        <v>7169</v>
      </c>
      <c r="B8880" s="7" t="s">
        <v>12285</v>
      </c>
      <c r="C8880" s="44" t="n">
        <v>0</v>
      </c>
      <c r="D8880" s="44" t="n">
        <v>1</v>
      </c>
      <c r="E8880" s="38" t="n">
        <f aca="false">IFERROR(C8880/D8880,0)</f>
        <v>0</v>
      </c>
      <c r="F8880" s="45" t="n">
        <v>19</v>
      </c>
    </row>
    <row r="8881" customFormat="false" ht="15" hidden="false" customHeight="false" outlineLevel="0" collapsed="false">
      <c r="A8881" s="7" t="s">
        <v>2402</v>
      </c>
      <c r="B8881" s="7" t="s">
        <v>12341</v>
      </c>
      <c r="C8881" s="44" t="n">
        <v>0</v>
      </c>
      <c r="D8881" s="44" t="n">
        <v>1</v>
      </c>
      <c r="E8881" s="38" t="n">
        <f aca="false">IFERROR(C8881/D8881,0)</f>
        <v>0</v>
      </c>
      <c r="F8881" s="45" t="n">
        <v>56</v>
      </c>
    </row>
    <row r="8882" customFormat="false" ht="15" hidden="false" customHeight="false" outlineLevel="0" collapsed="false">
      <c r="A8882" s="7" t="s">
        <v>4760</v>
      </c>
      <c r="B8882" s="7" t="s">
        <v>12285</v>
      </c>
      <c r="C8882" s="44" t="n">
        <v>0</v>
      </c>
      <c r="D8882" s="44" t="n">
        <v>1</v>
      </c>
      <c r="E8882" s="38" t="n">
        <f aca="false">IFERROR(C8882/D8882,0)</f>
        <v>0</v>
      </c>
      <c r="F8882" s="45" t="n">
        <v>11</v>
      </c>
    </row>
    <row r="8883" customFormat="false" ht="15" hidden="false" customHeight="false" outlineLevel="0" collapsed="false">
      <c r="A8883" s="7" t="s">
        <v>2430</v>
      </c>
      <c r="B8883" s="7" t="s">
        <v>12306</v>
      </c>
      <c r="C8883" s="44" t="n">
        <v>0</v>
      </c>
      <c r="D8883" s="44" t="n">
        <v>1</v>
      </c>
      <c r="E8883" s="38" t="n">
        <f aca="false">IFERROR(C8883/D8883,0)</f>
        <v>0</v>
      </c>
      <c r="F8883" s="45" t="n">
        <v>11</v>
      </c>
    </row>
    <row r="8884" customFormat="false" ht="15" hidden="false" customHeight="false" outlineLevel="0" collapsed="false">
      <c r="A8884" s="7" t="s">
        <v>3059</v>
      </c>
      <c r="B8884" s="7" t="s">
        <v>12309</v>
      </c>
      <c r="C8884" s="44" t="n">
        <v>0</v>
      </c>
      <c r="D8884" s="44" t="n">
        <v>1</v>
      </c>
      <c r="E8884" s="38" t="n">
        <f aca="false">IFERROR(C8884/D8884,0)</f>
        <v>0</v>
      </c>
      <c r="F8884" s="45" t="n">
        <v>32</v>
      </c>
    </row>
    <row r="8885" customFormat="false" ht="15" hidden="false" customHeight="false" outlineLevel="0" collapsed="false">
      <c r="A8885" s="7" t="s">
        <v>7687</v>
      </c>
      <c r="B8885" s="7" t="s">
        <v>12285</v>
      </c>
      <c r="C8885" s="44" t="n">
        <v>0</v>
      </c>
      <c r="D8885" s="44" t="n">
        <v>1</v>
      </c>
      <c r="E8885" s="38" t="n">
        <f aca="false">IFERROR(C8885/D8885,0)</f>
        <v>0</v>
      </c>
      <c r="F8885" s="45" t="n">
        <v>22</v>
      </c>
    </row>
    <row r="8886" customFormat="false" ht="15" hidden="false" customHeight="false" outlineLevel="0" collapsed="false">
      <c r="A8886" s="7" t="s">
        <v>4317</v>
      </c>
      <c r="B8886" s="7" t="s">
        <v>12284</v>
      </c>
      <c r="C8886" s="44" t="n">
        <v>0</v>
      </c>
      <c r="D8886" s="44" t="n">
        <v>1</v>
      </c>
      <c r="E8886" s="38" t="n">
        <f aca="false">IFERROR(C8886/D8886,0)</f>
        <v>0</v>
      </c>
      <c r="F8886" s="45" t="n">
        <v>11</v>
      </c>
    </row>
    <row r="8887" customFormat="false" ht="15" hidden="false" customHeight="false" outlineLevel="0" collapsed="false">
      <c r="A8887" s="7" t="s">
        <v>2305</v>
      </c>
      <c r="B8887" s="7" t="s">
        <v>12294</v>
      </c>
      <c r="C8887" s="44" t="n">
        <v>0</v>
      </c>
      <c r="D8887" s="44" t="n">
        <v>1</v>
      </c>
      <c r="E8887" s="38" t="n">
        <f aca="false">IFERROR(C8887/D8887,0)</f>
        <v>0</v>
      </c>
      <c r="F8887" s="45" t="n">
        <v>18</v>
      </c>
    </row>
    <row r="8888" customFormat="false" ht="15" hidden="false" customHeight="false" outlineLevel="0" collapsed="false">
      <c r="A8888" s="7" t="s">
        <v>7694</v>
      </c>
      <c r="B8888" s="7" t="s">
        <v>12280</v>
      </c>
      <c r="C8888" s="44" t="n">
        <v>0</v>
      </c>
      <c r="D8888" s="44" t="n">
        <v>1</v>
      </c>
      <c r="E8888" s="38" t="n">
        <f aca="false">IFERROR(C8888/D8888,0)</f>
        <v>0</v>
      </c>
      <c r="F8888" s="45" t="n">
        <v>25</v>
      </c>
    </row>
    <row r="8889" customFormat="false" ht="15" hidden="false" customHeight="false" outlineLevel="0" collapsed="false">
      <c r="A8889" s="7" t="s">
        <v>5724</v>
      </c>
      <c r="B8889" s="7" t="s">
        <v>12284</v>
      </c>
      <c r="C8889" s="44" t="n">
        <v>0</v>
      </c>
      <c r="D8889" s="44" t="n">
        <v>1</v>
      </c>
      <c r="E8889" s="38" t="n">
        <f aca="false">IFERROR(C8889/D8889,0)</f>
        <v>0</v>
      </c>
      <c r="F8889" s="45" t="n">
        <v>57</v>
      </c>
    </row>
    <row r="8890" customFormat="false" ht="15" hidden="false" customHeight="false" outlineLevel="0" collapsed="false">
      <c r="A8890" s="7" t="s">
        <v>7179</v>
      </c>
      <c r="B8890" s="7" t="s">
        <v>12285</v>
      </c>
      <c r="C8890" s="44" t="n">
        <v>0</v>
      </c>
      <c r="D8890" s="44" t="n">
        <v>1</v>
      </c>
      <c r="E8890" s="38" t="n">
        <f aca="false">IFERROR(C8890/D8890,0)</f>
        <v>0</v>
      </c>
      <c r="F8890" s="45" t="n">
        <v>29</v>
      </c>
    </row>
    <row r="8891" customFormat="false" ht="15" hidden="false" customHeight="false" outlineLevel="0" collapsed="false">
      <c r="A8891" s="7" t="s">
        <v>2366</v>
      </c>
      <c r="B8891" s="7" t="s">
        <v>12301</v>
      </c>
      <c r="C8891" s="44" t="n">
        <v>0</v>
      </c>
      <c r="D8891" s="44" t="n">
        <v>1</v>
      </c>
      <c r="E8891" s="38" t="n">
        <f aca="false">IFERROR(C8891/D8891,0)</f>
        <v>0</v>
      </c>
      <c r="F8891" s="45" t="n">
        <v>60</v>
      </c>
    </row>
    <row r="8892" customFormat="false" ht="15" hidden="false" customHeight="false" outlineLevel="0" collapsed="false">
      <c r="A8892" s="7" t="s">
        <v>5729</v>
      </c>
      <c r="B8892" s="7" t="s">
        <v>12281</v>
      </c>
      <c r="C8892" s="44" t="n">
        <v>0</v>
      </c>
      <c r="D8892" s="44" t="n">
        <v>1</v>
      </c>
      <c r="E8892" s="38" t="n">
        <f aca="false">IFERROR(C8892/D8892,0)</f>
        <v>0</v>
      </c>
      <c r="F8892" s="45" t="n">
        <v>23</v>
      </c>
    </row>
    <row r="8893" customFormat="false" ht="15" hidden="false" customHeight="false" outlineLevel="0" collapsed="false">
      <c r="A8893" s="7" t="s">
        <v>3521</v>
      </c>
      <c r="B8893" s="7" t="s">
        <v>12280</v>
      </c>
      <c r="C8893" s="44" t="n">
        <v>0</v>
      </c>
      <c r="D8893" s="44" t="n">
        <v>1</v>
      </c>
      <c r="E8893" s="38" t="n">
        <f aca="false">IFERROR(C8893/D8893,0)</f>
        <v>0</v>
      </c>
      <c r="F8893" s="45" t="n">
        <v>21</v>
      </c>
    </row>
    <row r="8894" customFormat="false" ht="15" hidden="false" customHeight="false" outlineLevel="0" collapsed="false">
      <c r="A8894" s="7" t="s">
        <v>8583</v>
      </c>
      <c r="B8894" s="7" t="s">
        <v>12292</v>
      </c>
      <c r="C8894" s="44" t="n">
        <v>0</v>
      </c>
      <c r="D8894" s="44" t="n">
        <v>1</v>
      </c>
      <c r="E8894" s="38" t="n">
        <f aca="false">IFERROR(C8894/D8894,0)</f>
        <v>0</v>
      </c>
      <c r="F8894" s="45" t="n">
        <v>25</v>
      </c>
    </row>
    <row r="8895" customFormat="false" ht="15" hidden="false" customHeight="false" outlineLevel="0" collapsed="false">
      <c r="A8895" s="7" t="s">
        <v>2678</v>
      </c>
      <c r="B8895" s="7" t="s">
        <v>12280</v>
      </c>
      <c r="C8895" s="44" t="n">
        <v>0</v>
      </c>
      <c r="D8895" s="44" t="n">
        <v>1</v>
      </c>
      <c r="E8895" s="38" t="n">
        <f aca="false">IFERROR(C8895/D8895,0)</f>
        <v>0</v>
      </c>
      <c r="F8895" s="45" t="n">
        <v>27</v>
      </c>
    </row>
    <row r="8896" customFormat="false" ht="15" hidden="false" customHeight="false" outlineLevel="0" collapsed="false">
      <c r="A8896" s="7" t="s">
        <v>3304</v>
      </c>
      <c r="B8896" s="7" t="s">
        <v>12313</v>
      </c>
      <c r="C8896" s="44" t="n">
        <v>0</v>
      </c>
      <c r="D8896" s="44" t="n">
        <v>1</v>
      </c>
      <c r="E8896" s="38" t="n">
        <f aca="false">IFERROR(C8896/D8896,0)</f>
        <v>0</v>
      </c>
      <c r="F8896" s="45" t="n">
        <v>10</v>
      </c>
    </row>
    <row r="8897" customFormat="false" ht="15" hidden="false" customHeight="false" outlineLevel="0" collapsed="false">
      <c r="A8897" s="7" t="s">
        <v>2870</v>
      </c>
      <c r="B8897" s="7" t="s">
        <v>12281</v>
      </c>
      <c r="C8897" s="44" t="n">
        <v>0</v>
      </c>
      <c r="D8897" s="44" t="n">
        <v>1</v>
      </c>
      <c r="E8897" s="38" t="n">
        <f aca="false">IFERROR(C8897/D8897,0)</f>
        <v>0</v>
      </c>
      <c r="F8897" s="45" t="n">
        <v>11</v>
      </c>
    </row>
    <row r="8898" customFormat="false" ht="15" hidden="false" customHeight="false" outlineLevel="0" collapsed="false">
      <c r="A8898" s="7" t="s">
        <v>8800</v>
      </c>
      <c r="B8898" s="7" t="s">
        <v>12285</v>
      </c>
      <c r="C8898" s="44" t="n">
        <v>0</v>
      </c>
      <c r="D8898" s="44" t="n">
        <v>1</v>
      </c>
      <c r="E8898" s="38" t="n">
        <f aca="false">IFERROR(C8898/D8898,0)</f>
        <v>0</v>
      </c>
      <c r="F8898" s="45" t="n">
        <v>19</v>
      </c>
    </row>
    <row r="8899" customFormat="false" ht="15" hidden="false" customHeight="false" outlineLevel="0" collapsed="false">
      <c r="A8899" s="7" t="s">
        <v>2310</v>
      </c>
      <c r="B8899" s="7" t="s">
        <v>12330</v>
      </c>
      <c r="C8899" s="44" t="n">
        <v>0</v>
      </c>
      <c r="D8899" s="44" t="n">
        <v>1</v>
      </c>
      <c r="E8899" s="38" t="n">
        <f aca="false">IFERROR(C8899/D8899,0)</f>
        <v>0</v>
      </c>
      <c r="F8899" s="45" t="n">
        <v>24</v>
      </c>
    </row>
    <row r="8900" customFormat="false" ht="15" hidden="false" customHeight="false" outlineLevel="0" collapsed="false">
      <c r="A8900" s="7" t="s">
        <v>4924</v>
      </c>
      <c r="B8900" s="7" t="s">
        <v>12298</v>
      </c>
      <c r="C8900" s="44" t="n">
        <v>0</v>
      </c>
      <c r="D8900" s="44" t="n">
        <v>1</v>
      </c>
      <c r="E8900" s="38" t="n">
        <f aca="false">IFERROR(C8900/D8900,0)</f>
        <v>0</v>
      </c>
      <c r="F8900" s="45" t="n">
        <v>60</v>
      </c>
    </row>
    <row r="8901" customFormat="false" ht="15" hidden="false" customHeight="false" outlineLevel="0" collapsed="false">
      <c r="A8901" s="7" t="s">
        <v>975</v>
      </c>
      <c r="B8901" s="7" t="s">
        <v>12282</v>
      </c>
      <c r="C8901" s="44" t="n">
        <v>0</v>
      </c>
      <c r="D8901" s="44" t="n">
        <v>1</v>
      </c>
      <c r="E8901" s="38" t="n">
        <f aca="false">IFERROR(C8901/D8901,0)</f>
        <v>0</v>
      </c>
      <c r="F8901" s="45" t="n">
        <v>12</v>
      </c>
    </row>
    <row r="8902" customFormat="false" ht="15" hidden="false" customHeight="false" outlineLevel="0" collapsed="false">
      <c r="A8902" s="7" t="s">
        <v>9199</v>
      </c>
      <c r="B8902" s="7" t="s">
        <v>12285</v>
      </c>
      <c r="C8902" s="44" t="n">
        <v>0</v>
      </c>
      <c r="D8902" s="44" t="n">
        <v>1</v>
      </c>
      <c r="E8902" s="38" t="n">
        <f aca="false">IFERROR(C8902/D8902,0)</f>
        <v>0</v>
      </c>
      <c r="F8902" s="45" t="n">
        <v>55</v>
      </c>
    </row>
    <row r="8903" customFormat="false" ht="15" hidden="false" customHeight="false" outlineLevel="0" collapsed="false">
      <c r="A8903" s="7" t="s">
        <v>5737</v>
      </c>
      <c r="B8903" s="7" t="s">
        <v>12284</v>
      </c>
      <c r="C8903" s="44" t="n">
        <v>0</v>
      </c>
      <c r="D8903" s="44" t="n">
        <v>1</v>
      </c>
      <c r="E8903" s="38" t="n">
        <f aca="false">IFERROR(C8903/D8903,0)</f>
        <v>0</v>
      </c>
      <c r="F8903" s="45" t="n">
        <v>43</v>
      </c>
    </row>
    <row r="8904" customFormat="false" ht="15" hidden="false" customHeight="false" outlineLevel="0" collapsed="false">
      <c r="A8904" s="7" t="s">
        <v>8803</v>
      </c>
      <c r="B8904" s="7" t="s">
        <v>12280</v>
      </c>
      <c r="C8904" s="44" t="n">
        <v>0</v>
      </c>
      <c r="D8904" s="44" t="n">
        <v>1</v>
      </c>
      <c r="E8904" s="38" t="n">
        <f aca="false">IFERROR(C8904/D8904,0)</f>
        <v>0</v>
      </c>
      <c r="F8904" s="45" t="n">
        <v>30</v>
      </c>
    </row>
    <row r="8905" customFormat="false" ht="15" hidden="false" customHeight="false" outlineLevel="0" collapsed="false">
      <c r="A8905" s="7" t="s">
        <v>9201</v>
      </c>
      <c r="B8905" s="7" t="s">
        <v>12285</v>
      </c>
      <c r="C8905" s="44" t="n">
        <v>0</v>
      </c>
      <c r="D8905" s="44" t="n">
        <v>1</v>
      </c>
      <c r="E8905" s="38" t="n">
        <f aca="false">IFERROR(C8905/D8905,0)</f>
        <v>0</v>
      </c>
      <c r="F8905" s="45" t="n">
        <v>32</v>
      </c>
    </row>
    <row r="8906" customFormat="false" ht="15" hidden="false" customHeight="false" outlineLevel="0" collapsed="false">
      <c r="A8906" s="7" t="s">
        <v>3050</v>
      </c>
      <c r="B8906" s="7" t="s">
        <v>12294</v>
      </c>
      <c r="C8906" s="44" t="n">
        <v>0</v>
      </c>
      <c r="D8906" s="44" t="n">
        <v>1</v>
      </c>
      <c r="E8906" s="38" t="n">
        <f aca="false">IFERROR(C8906/D8906,0)</f>
        <v>0</v>
      </c>
      <c r="F8906" s="45" t="n">
        <v>11</v>
      </c>
    </row>
    <row r="8907" customFormat="false" ht="15" hidden="false" customHeight="false" outlineLevel="0" collapsed="false">
      <c r="A8907" s="7" t="s">
        <v>4542</v>
      </c>
      <c r="B8907" s="7" t="s">
        <v>12295</v>
      </c>
      <c r="C8907" s="44" t="n">
        <v>0</v>
      </c>
      <c r="D8907" s="44" t="n">
        <v>1</v>
      </c>
      <c r="E8907" s="38" t="n">
        <f aca="false">IFERROR(C8907/D8907,0)</f>
        <v>0</v>
      </c>
      <c r="F8907" s="45" t="n">
        <v>65</v>
      </c>
    </row>
    <row r="8908" customFormat="false" ht="15" hidden="false" customHeight="false" outlineLevel="0" collapsed="false">
      <c r="A8908" s="7" t="s">
        <v>2361</v>
      </c>
      <c r="B8908" s="7" t="s">
        <v>12317</v>
      </c>
      <c r="C8908" s="44" t="n">
        <v>0</v>
      </c>
      <c r="D8908" s="44" t="n">
        <v>1</v>
      </c>
      <c r="E8908" s="38" t="n">
        <f aca="false">IFERROR(C8908/D8908,0)</f>
        <v>0</v>
      </c>
      <c r="F8908" s="45" t="n">
        <v>49</v>
      </c>
    </row>
    <row r="8909" customFormat="false" ht="15" hidden="false" customHeight="false" outlineLevel="0" collapsed="false">
      <c r="A8909" s="7" t="s">
        <v>7191</v>
      </c>
      <c r="B8909" s="7" t="s">
        <v>12298</v>
      </c>
      <c r="C8909" s="44" t="n">
        <v>0</v>
      </c>
      <c r="D8909" s="44" t="n">
        <v>1</v>
      </c>
      <c r="E8909" s="38" t="n">
        <f aca="false">IFERROR(C8909/D8909,0)</f>
        <v>0</v>
      </c>
      <c r="F8909" s="45" t="n">
        <v>77</v>
      </c>
    </row>
    <row r="8910" customFormat="false" ht="15" hidden="false" customHeight="false" outlineLevel="0" collapsed="false">
      <c r="A8910" s="7" t="s">
        <v>2472</v>
      </c>
      <c r="B8910" s="7" t="s">
        <v>12281</v>
      </c>
      <c r="C8910" s="44" t="n">
        <v>0</v>
      </c>
      <c r="D8910" s="44" t="n">
        <v>1</v>
      </c>
      <c r="E8910" s="38" t="n">
        <f aca="false">IFERROR(C8910/D8910,0)</f>
        <v>0</v>
      </c>
      <c r="F8910" s="45" t="n">
        <v>21</v>
      </c>
    </row>
    <row r="8911" customFormat="false" ht="15" hidden="false" customHeight="false" outlineLevel="0" collapsed="false">
      <c r="A8911" s="7" t="s">
        <v>2328</v>
      </c>
      <c r="B8911" s="7" t="s">
        <v>12303</v>
      </c>
      <c r="C8911" s="44" t="n">
        <v>0</v>
      </c>
      <c r="D8911" s="44" t="n">
        <v>1</v>
      </c>
      <c r="E8911" s="38" t="n">
        <f aca="false">IFERROR(C8911/D8911,0)</f>
        <v>0</v>
      </c>
      <c r="F8911" s="45" t="n">
        <v>23</v>
      </c>
    </row>
    <row r="8912" customFormat="false" ht="15" hidden="false" customHeight="false" outlineLevel="0" collapsed="false">
      <c r="A8912" s="7" t="s">
        <v>5152</v>
      </c>
      <c r="B8912" s="7" t="s">
        <v>12285</v>
      </c>
      <c r="C8912" s="44" t="n">
        <v>0</v>
      </c>
      <c r="D8912" s="44" t="n">
        <v>1</v>
      </c>
      <c r="E8912" s="38" t="n">
        <f aca="false">IFERROR(C8912/D8912,0)</f>
        <v>0</v>
      </c>
      <c r="F8912" s="45" t="n">
        <v>22</v>
      </c>
    </row>
    <row r="8913" customFormat="false" ht="15" hidden="false" customHeight="false" outlineLevel="0" collapsed="false">
      <c r="A8913" s="7" t="s">
        <v>7711</v>
      </c>
      <c r="B8913" s="7" t="s">
        <v>12350</v>
      </c>
      <c r="C8913" s="44" t="n">
        <v>0</v>
      </c>
      <c r="D8913" s="44" t="n">
        <v>1</v>
      </c>
      <c r="E8913" s="38" t="n">
        <f aca="false">IFERROR(C8913/D8913,0)</f>
        <v>0</v>
      </c>
      <c r="F8913" s="45" t="n">
        <v>48</v>
      </c>
    </row>
    <row r="8914" customFormat="false" ht="15" hidden="false" customHeight="false" outlineLevel="0" collapsed="false">
      <c r="A8914" s="7" t="s">
        <v>1002</v>
      </c>
      <c r="B8914" s="7" t="s">
        <v>12355</v>
      </c>
      <c r="C8914" s="44" t="n">
        <v>0</v>
      </c>
      <c r="D8914" s="44" t="n">
        <v>1</v>
      </c>
      <c r="E8914" s="38" t="n">
        <f aca="false">IFERROR(C8914/D8914,0)</f>
        <v>0</v>
      </c>
      <c r="F8914" s="45" t="n">
        <v>45</v>
      </c>
    </row>
    <row r="8915" customFormat="false" ht="15" hidden="false" customHeight="false" outlineLevel="0" collapsed="false">
      <c r="A8915" s="7" t="s">
        <v>3925</v>
      </c>
      <c r="B8915" s="7" t="s">
        <v>12295</v>
      </c>
      <c r="C8915" s="44" t="n">
        <v>0</v>
      </c>
      <c r="D8915" s="44" t="n">
        <v>1</v>
      </c>
      <c r="E8915" s="38" t="n">
        <f aca="false">IFERROR(C8915/D8915,0)</f>
        <v>0</v>
      </c>
      <c r="F8915" s="45" t="n">
        <v>61</v>
      </c>
    </row>
    <row r="8916" customFormat="false" ht="15" hidden="false" customHeight="false" outlineLevel="0" collapsed="false">
      <c r="A8916" s="7" t="s">
        <v>5259</v>
      </c>
      <c r="B8916" s="7" t="s">
        <v>12285</v>
      </c>
      <c r="C8916" s="44" t="n">
        <v>0</v>
      </c>
      <c r="D8916" s="44" t="n">
        <v>1</v>
      </c>
      <c r="E8916" s="38" t="n">
        <f aca="false">IFERROR(C8916/D8916,0)</f>
        <v>0</v>
      </c>
      <c r="F8916" s="45" t="n">
        <v>29</v>
      </c>
    </row>
    <row r="8917" customFormat="false" ht="15" hidden="false" customHeight="false" outlineLevel="0" collapsed="false">
      <c r="A8917" s="7" t="s">
        <v>7202</v>
      </c>
      <c r="B8917" s="7" t="s">
        <v>12285</v>
      </c>
      <c r="C8917" s="44" t="n">
        <v>0</v>
      </c>
      <c r="D8917" s="44" t="n">
        <v>1</v>
      </c>
      <c r="E8917" s="38" t="n">
        <f aca="false">IFERROR(C8917/D8917,0)</f>
        <v>0</v>
      </c>
      <c r="F8917" s="45" t="n">
        <v>24</v>
      </c>
    </row>
    <row r="8918" customFormat="false" ht="15" hidden="false" customHeight="false" outlineLevel="0" collapsed="false">
      <c r="A8918" s="7" t="s">
        <v>2573</v>
      </c>
      <c r="B8918" s="7" t="s">
        <v>12294</v>
      </c>
      <c r="C8918" s="44" t="n">
        <v>0</v>
      </c>
      <c r="D8918" s="44" t="n">
        <v>1</v>
      </c>
      <c r="E8918" s="38" t="n">
        <f aca="false">IFERROR(C8918/D8918,0)</f>
        <v>0</v>
      </c>
      <c r="F8918" s="45" t="n">
        <v>19</v>
      </c>
    </row>
    <row r="8919" customFormat="false" ht="15" hidden="false" customHeight="false" outlineLevel="0" collapsed="false">
      <c r="A8919" s="7" t="s">
        <v>2467</v>
      </c>
      <c r="B8919" s="7" t="s">
        <v>12282</v>
      </c>
      <c r="C8919" s="44" t="n">
        <v>0</v>
      </c>
      <c r="D8919" s="44" t="n">
        <v>1</v>
      </c>
      <c r="E8919" s="38" t="n">
        <f aca="false">IFERROR(C8919/D8919,0)</f>
        <v>0</v>
      </c>
      <c r="F8919" s="45" t="n">
        <v>13</v>
      </c>
    </row>
    <row r="8920" customFormat="false" ht="15" hidden="false" customHeight="false" outlineLevel="0" collapsed="false">
      <c r="A8920" s="7" t="s">
        <v>8616</v>
      </c>
      <c r="B8920" s="7" t="s">
        <v>12284</v>
      </c>
      <c r="C8920" s="44" t="n">
        <v>0</v>
      </c>
      <c r="D8920" s="44" t="n">
        <v>1</v>
      </c>
      <c r="E8920" s="38" t="n">
        <f aca="false">IFERROR(C8920/D8920,0)</f>
        <v>0</v>
      </c>
      <c r="F8920" s="45" t="n">
        <v>74</v>
      </c>
    </row>
    <row r="8921" customFormat="false" ht="15" hidden="false" customHeight="false" outlineLevel="0" collapsed="false">
      <c r="A8921" s="7" t="s">
        <v>8817</v>
      </c>
      <c r="B8921" s="7" t="s">
        <v>12358</v>
      </c>
      <c r="C8921" s="44" t="n">
        <v>0</v>
      </c>
      <c r="D8921" s="44" t="n">
        <v>1</v>
      </c>
      <c r="E8921" s="38" t="n">
        <f aca="false">IFERROR(C8921/D8921,0)</f>
        <v>0</v>
      </c>
      <c r="F8921" s="45" t="n">
        <v>57</v>
      </c>
    </row>
    <row r="8922" customFormat="false" ht="15" hidden="false" customHeight="false" outlineLevel="0" collapsed="false">
      <c r="A8922" s="7" t="s">
        <v>8818</v>
      </c>
      <c r="B8922" s="7" t="s">
        <v>12284</v>
      </c>
      <c r="C8922" s="44" t="n">
        <v>0</v>
      </c>
      <c r="D8922" s="44" t="n">
        <v>1</v>
      </c>
      <c r="E8922" s="38" t="n">
        <f aca="false">IFERROR(C8922/D8922,0)</f>
        <v>0</v>
      </c>
      <c r="F8922" s="45" t="n">
        <v>62</v>
      </c>
    </row>
    <row r="8923" customFormat="false" ht="15" hidden="false" customHeight="false" outlineLevel="0" collapsed="false">
      <c r="A8923" s="7" t="s">
        <v>8611</v>
      </c>
      <c r="B8923" s="7" t="s">
        <v>12284</v>
      </c>
      <c r="C8923" s="44" t="n">
        <v>0</v>
      </c>
      <c r="D8923" s="44" t="n">
        <v>1</v>
      </c>
      <c r="E8923" s="38" t="n">
        <f aca="false">IFERROR(C8923/D8923,0)</f>
        <v>0</v>
      </c>
      <c r="F8923" s="45" t="n">
        <v>38</v>
      </c>
    </row>
    <row r="8924" customFormat="false" ht="15" hidden="false" customHeight="false" outlineLevel="0" collapsed="false">
      <c r="A8924" s="7" t="s">
        <v>5264</v>
      </c>
      <c r="B8924" s="7" t="s">
        <v>12280</v>
      </c>
      <c r="C8924" s="44" t="n">
        <v>0</v>
      </c>
      <c r="D8924" s="44" t="n">
        <v>1</v>
      </c>
      <c r="E8924" s="38" t="n">
        <f aca="false">IFERROR(C8924/D8924,0)</f>
        <v>0</v>
      </c>
      <c r="F8924" s="45" t="n">
        <v>42</v>
      </c>
    </row>
    <row r="8925" customFormat="false" ht="15" hidden="false" customHeight="false" outlineLevel="0" collapsed="false">
      <c r="A8925" s="7" t="s">
        <v>2766</v>
      </c>
      <c r="B8925" s="7" t="s">
        <v>12297</v>
      </c>
      <c r="C8925" s="44" t="n">
        <v>0</v>
      </c>
      <c r="D8925" s="44" t="n">
        <v>1</v>
      </c>
      <c r="E8925" s="38" t="n">
        <f aca="false">IFERROR(C8925/D8925,0)</f>
        <v>0</v>
      </c>
      <c r="F8925" s="45" t="n">
        <v>10</v>
      </c>
    </row>
    <row r="8926" customFormat="false" ht="15" hidden="false" customHeight="false" outlineLevel="0" collapsed="false">
      <c r="A8926" s="7" t="s">
        <v>2987</v>
      </c>
      <c r="B8926" s="7" t="s">
        <v>12285</v>
      </c>
      <c r="C8926" s="44" t="n">
        <v>0</v>
      </c>
      <c r="D8926" s="44" t="n">
        <v>1</v>
      </c>
      <c r="E8926" s="38" t="n">
        <f aca="false">IFERROR(C8926/D8926,0)</f>
        <v>0</v>
      </c>
      <c r="F8926" s="45" t="n">
        <v>8</v>
      </c>
    </row>
    <row r="8927" customFormat="false" ht="15" hidden="false" customHeight="false" outlineLevel="0" collapsed="false">
      <c r="A8927" s="7" t="s">
        <v>6253</v>
      </c>
      <c r="B8927" s="7" t="s">
        <v>12281</v>
      </c>
      <c r="C8927" s="44" t="n">
        <v>0</v>
      </c>
      <c r="D8927" s="44" t="n">
        <v>1</v>
      </c>
      <c r="E8927" s="38" t="n">
        <f aca="false">IFERROR(C8927/D8927,0)</f>
        <v>0</v>
      </c>
      <c r="F8927" s="45" t="n">
        <v>22</v>
      </c>
    </row>
    <row r="8928" customFormat="false" ht="15" hidden="false" customHeight="false" outlineLevel="0" collapsed="false">
      <c r="A8928" s="7" t="s">
        <v>4545</v>
      </c>
      <c r="B8928" s="7" t="s">
        <v>12308</v>
      </c>
      <c r="C8928" s="44" t="n">
        <v>0</v>
      </c>
      <c r="D8928" s="44" t="n">
        <v>1</v>
      </c>
      <c r="E8928" s="38" t="n">
        <f aca="false">IFERROR(C8928/D8928,0)</f>
        <v>0</v>
      </c>
      <c r="F8928" s="45" t="n">
        <v>35</v>
      </c>
    </row>
    <row r="8929" customFormat="false" ht="15" hidden="false" customHeight="false" outlineLevel="0" collapsed="false">
      <c r="A8929" s="7" t="s">
        <v>6254</v>
      </c>
      <c r="B8929" s="7" t="s">
        <v>12284</v>
      </c>
      <c r="C8929" s="44" t="n">
        <v>0</v>
      </c>
      <c r="D8929" s="44" t="n">
        <v>1</v>
      </c>
      <c r="E8929" s="38" t="n">
        <f aca="false">IFERROR(C8929/D8929,0)</f>
        <v>0</v>
      </c>
      <c r="F8929" s="45" t="n">
        <v>47</v>
      </c>
    </row>
    <row r="8930" customFormat="false" ht="15" hidden="false" customHeight="false" outlineLevel="0" collapsed="false">
      <c r="A8930" s="7" t="s">
        <v>2776</v>
      </c>
      <c r="B8930" s="7" t="s">
        <v>12280</v>
      </c>
      <c r="C8930" s="44" t="n">
        <v>0</v>
      </c>
      <c r="D8930" s="44" t="n">
        <v>1</v>
      </c>
      <c r="E8930" s="38" t="n">
        <f aca="false">IFERROR(C8930/D8930,0)</f>
        <v>0</v>
      </c>
      <c r="F8930" s="45" t="n">
        <v>49</v>
      </c>
    </row>
    <row r="8931" customFormat="false" ht="15" hidden="false" customHeight="false" outlineLevel="0" collapsed="false">
      <c r="A8931" s="7" t="s">
        <v>3464</v>
      </c>
      <c r="B8931" s="7" t="s">
        <v>12297</v>
      </c>
      <c r="C8931" s="44" t="n">
        <v>0</v>
      </c>
      <c r="D8931" s="44" t="n">
        <v>1</v>
      </c>
      <c r="E8931" s="38" t="n">
        <f aca="false">IFERROR(C8931/D8931,0)</f>
        <v>0</v>
      </c>
      <c r="F8931" s="45" t="n">
        <v>63</v>
      </c>
    </row>
    <row r="8932" customFormat="false" ht="15" hidden="false" customHeight="false" outlineLevel="0" collapsed="false">
      <c r="A8932" s="7" t="s">
        <v>3464</v>
      </c>
      <c r="B8932" s="7" t="s">
        <v>12292</v>
      </c>
      <c r="C8932" s="44" t="n">
        <v>0</v>
      </c>
      <c r="D8932" s="44" t="n">
        <v>1</v>
      </c>
      <c r="E8932" s="38" t="n">
        <f aca="false">IFERROR(C8932/D8932,0)</f>
        <v>0</v>
      </c>
      <c r="F8932" s="45" t="n">
        <v>58</v>
      </c>
    </row>
    <row r="8933" customFormat="false" ht="15" hidden="false" customHeight="false" outlineLevel="0" collapsed="false">
      <c r="A8933" s="7" t="s">
        <v>3580</v>
      </c>
      <c r="B8933" s="7" t="s">
        <v>12282</v>
      </c>
      <c r="C8933" s="44" t="n">
        <v>0</v>
      </c>
      <c r="D8933" s="44" t="n">
        <v>1</v>
      </c>
      <c r="E8933" s="38" t="n">
        <f aca="false">IFERROR(C8933/D8933,0)</f>
        <v>0</v>
      </c>
      <c r="F8933" s="45" t="n">
        <v>9</v>
      </c>
    </row>
    <row r="8934" customFormat="false" ht="15" hidden="false" customHeight="false" outlineLevel="0" collapsed="false">
      <c r="A8934" s="7" t="s">
        <v>4369</v>
      </c>
      <c r="B8934" s="7" t="s">
        <v>12394</v>
      </c>
      <c r="C8934" s="44" t="n">
        <v>0</v>
      </c>
      <c r="D8934" s="44" t="n">
        <v>1</v>
      </c>
      <c r="E8934" s="38" t="n">
        <f aca="false">IFERROR(C8934/D8934,0)</f>
        <v>0</v>
      </c>
      <c r="F8934" s="45" t="n">
        <v>58</v>
      </c>
    </row>
    <row r="8935" customFormat="false" ht="15" hidden="false" customHeight="false" outlineLevel="0" collapsed="false">
      <c r="A8935" s="7" t="s">
        <v>2447</v>
      </c>
      <c r="B8935" s="7" t="s">
        <v>12283</v>
      </c>
      <c r="C8935" s="44" t="n">
        <v>0</v>
      </c>
      <c r="D8935" s="44" t="n">
        <v>1</v>
      </c>
      <c r="E8935" s="38" t="n">
        <f aca="false">IFERROR(C8935/D8935,0)</f>
        <v>0</v>
      </c>
      <c r="F8935" s="45" t="n">
        <v>8</v>
      </c>
    </row>
    <row r="8936" customFormat="false" ht="15" hidden="false" customHeight="false" outlineLevel="0" collapsed="false">
      <c r="A8936" s="7" t="s">
        <v>2347</v>
      </c>
      <c r="B8936" s="7" t="s">
        <v>12289</v>
      </c>
      <c r="C8936" s="44" t="n">
        <v>0</v>
      </c>
      <c r="D8936" s="44" t="n">
        <v>1</v>
      </c>
      <c r="E8936" s="38" t="n">
        <f aca="false">IFERROR(C8936/D8936,0)</f>
        <v>0</v>
      </c>
      <c r="F8936" s="45" t="n">
        <v>27</v>
      </c>
    </row>
    <row r="8937" customFormat="false" ht="15" hidden="false" customHeight="false" outlineLevel="0" collapsed="false">
      <c r="A8937" s="7" t="s">
        <v>5274</v>
      </c>
      <c r="B8937" s="7" t="s">
        <v>12298</v>
      </c>
      <c r="C8937" s="44" t="n">
        <v>0</v>
      </c>
      <c r="D8937" s="44" t="n">
        <v>1</v>
      </c>
      <c r="E8937" s="38" t="n">
        <f aca="false">IFERROR(C8937/D8937,0)</f>
        <v>0</v>
      </c>
      <c r="F8937" s="45" t="n">
        <v>39</v>
      </c>
    </row>
    <row r="8938" customFormat="false" ht="15" hidden="false" customHeight="false" outlineLevel="0" collapsed="false">
      <c r="A8938" s="7" t="s">
        <v>4368</v>
      </c>
      <c r="B8938" s="7" t="s">
        <v>12280</v>
      </c>
      <c r="C8938" s="44" t="n">
        <v>0</v>
      </c>
      <c r="D8938" s="44" t="n">
        <v>1</v>
      </c>
      <c r="E8938" s="38" t="n">
        <f aca="false">IFERROR(C8938/D8938,0)</f>
        <v>0</v>
      </c>
      <c r="F8938" s="45" t="n">
        <v>28</v>
      </c>
    </row>
    <row r="8939" customFormat="false" ht="15" hidden="false" customHeight="false" outlineLevel="0" collapsed="false">
      <c r="A8939" s="7" t="s">
        <v>2388</v>
      </c>
      <c r="B8939" s="7" t="s">
        <v>12284</v>
      </c>
      <c r="C8939" s="44" t="n">
        <v>0</v>
      </c>
      <c r="D8939" s="44" t="n">
        <v>1</v>
      </c>
      <c r="E8939" s="38" t="n">
        <f aca="false">IFERROR(C8939/D8939,0)</f>
        <v>0</v>
      </c>
      <c r="F8939" s="45" t="n">
        <v>68</v>
      </c>
    </row>
    <row r="8940" customFormat="false" ht="15" hidden="false" customHeight="false" outlineLevel="0" collapsed="false">
      <c r="A8940" s="7" t="s">
        <v>3464</v>
      </c>
      <c r="B8940" s="7" t="s">
        <v>12378</v>
      </c>
      <c r="C8940" s="44" t="n">
        <v>0</v>
      </c>
      <c r="D8940" s="44" t="n">
        <v>1</v>
      </c>
      <c r="E8940" s="38" t="n">
        <f aca="false">IFERROR(C8940/D8940,0)</f>
        <v>0</v>
      </c>
      <c r="F8940" s="45" t="n">
        <v>61</v>
      </c>
    </row>
    <row r="8941" customFormat="false" ht="15" hidden="false" customHeight="false" outlineLevel="0" collapsed="false">
      <c r="A8941" s="7" t="s">
        <v>7465</v>
      </c>
      <c r="B8941" s="7" t="s">
        <v>12285</v>
      </c>
      <c r="C8941" s="44" t="n">
        <v>0</v>
      </c>
      <c r="D8941" s="44" t="n">
        <v>1</v>
      </c>
      <c r="E8941" s="38" t="n">
        <f aca="false">IFERROR(C8941/D8941,0)</f>
        <v>0</v>
      </c>
      <c r="F8941" s="45" t="n">
        <v>2</v>
      </c>
    </row>
    <row r="8942" customFormat="false" ht="15" hidden="false" customHeight="false" outlineLevel="0" collapsed="false">
      <c r="A8942" s="7" t="s">
        <v>5760</v>
      </c>
      <c r="B8942" s="7" t="s">
        <v>12284</v>
      </c>
      <c r="C8942" s="44" t="n">
        <v>0</v>
      </c>
      <c r="D8942" s="44" t="n">
        <v>1</v>
      </c>
      <c r="E8942" s="38" t="n">
        <f aca="false">IFERROR(C8942/D8942,0)</f>
        <v>0</v>
      </c>
      <c r="F8942" s="45" t="n">
        <v>47</v>
      </c>
    </row>
    <row r="8943" customFormat="false" ht="15" hidden="false" customHeight="false" outlineLevel="0" collapsed="false">
      <c r="A8943" s="7" t="s">
        <v>8600</v>
      </c>
      <c r="B8943" s="7" t="s">
        <v>12284</v>
      </c>
      <c r="C8943" s="44" t="n">
        <v>0</v>
      </c>
      <c r="D8943" s="44" t="n">
        <v>1</v>
      </c>
      <c r="E8943" s="38" t="n">
        <f aca="false">IFERROR(C8943/D8943,0)</f>
        <v>0</v>
      </c>
      <c r="F8943" s="45" t="n">
        <v>61</v>
      </c>
    </row>
    <row r="8944" customFormat="false" ht="15" hidden="false" customHeight="false" outlineLevel="0" collapsed="false">
      <c r="A8944" s="7" t="s">
        <v>2910</v>
      </c>
      <c r="B8944" s="7" t="s">
        <v>12378</v>
      </c>
      <c r="C8944" s="44" t="n">
        <v>0</v>
      </c>
      <c r="D8944" s="44" t="n">
        <v>1</v>
      </c>
      <c r="E8944" s="38" t="n">
        <f aca="false">IFERROR(C8944/D8944,0)</f>
        <v>0</v>
      </c>
      <c r="F8944" s="45" t="n">
        <v>43</v>
      </c>
    </row>
    <row r="8945" customFormat="false" ht="15" hidden="false" customHeight="false" outlineLevel="0" collapsed="false">
      <c r="A8945" s="7" t="s">
        <v>2326</v>
      </c>
      <c r="B8945" s="7" t="s">
        <v>12319</v>
      </c>
      <c r="C8945" s="44" t="n">
        <v>0</v>
      </c>
      <c r="D8945" s="44" t="n">
        <v>1</v>
      </c>
      <c r="E8945" s="38" t="n">
        <f aca="false">IFERROR(C8945/D8945,0)</f>
        <v>0</v>
      </c>
      <c r="F8945" s="45" t="n">
        <v>47</v>
      </c>
    </row>
    <row r="8946" customFormat="false" ht="15" hidden="false" customHeight="false" outlineLevel="0" collapsed="false">
      <c r="A8946" s="7" t="s">
        <v>3761</v>
      </c>
      <c r="B8946" s="7" t="s">
        <v>12284</v>
      </c>
      <c r="C8946" s="44" t="n">
        <v>0</v>
      </c>
      <c r="D8946" s="44" t="n">
        <v>1</v>
      </c>
      <c r="E8946" s="38" t="n">
        <f aca="false">IFERROR(C8946/D8946,0)</f>
        <v>0</v>
      </c>
      <c r="F8946" s="45" t="n">
        <v>58</v>
      </c>
    </row>
    <row r="8947" customFormat="false" ht="15" hidden="false" customHeight="false" outlineLevel="0" collapsed="false">
      <c r="A8947" s="7" t="s">
        <v>7726</v>
      </c>
      <c r="B8947" s="7" t="s">
        <v>12284</v>
      </c>
      <c r="C8947" s="44" t="n">
        <v>0</v>
      </c>
      <c r="D8947" s="44" t="n">
        <v>1</v>
      </c>
      <c r="E8947" s="38" t="n">
        <f aca="false">IFERROR(C8947/D8947,0)</f>
        <v>0</v>
      </c>
      <c r="F8947" s="45" t="n">
        <v>75</v>
      </c>
    </row>
    <row r="8948" customFormat="false" ht="15" hidden="false" customHeight="false" outlineLevel="0" collapsed="false">
      <c r="A8948" s="7" t="s">
        <v>3222</v>
      </c>
      <c r="B8948" s="7" t="s">
        <v>12322</v>
      </c>
      <c r="C8948" s="44" t="n">
        <v>0</v>
      </c>
      <c r="D8948" s="44" t="n">
        <v>1</v>
      </c>
      <c r="E8948" s="38" t="n">
        <f aca="false">IFERROR(C8948/D8948,0)</f>
        <v>0</v>
      </c>
      <c r="F8948" s="45" t="n">
        <v>60</v>
      </c>
    </row>
    <row r="8949" customFormat="false" ht="15" hidden="false" customHeight="false" outlineLevel="0" collapsed="false">
      <c r="A8949" s="7" t="s">
        <v>3138</v>
      </c>
      <c r="B8949" s="7" t="s">
        <v>12280</v>
      </c>
      <c r="C8949" s="44" t="n">
        <v>0</v>
      </c>
      <c r="D8949" s="44" t="n">
        <v>1</v>
      </c>
      <c r="E8949" s="38" t="n">
        <f aca="false">IFERROR(C8949/D8949,0)</f>
        <v>0</v>
      </c>
      <c r="F8949" s="45" t="n">
        <v>64</v>
      </c>
    </row>
    <row r="8950" customFormat="false" ht="15" hidden="false" customHeight="false" outlineLevel="0" collapsed="false">
      <c r="A8950" s="7" t="s">
        <v>4369</v>
      </c>
      <c r="B8950" s="7" t="s">
        <v>12298</v>
      </c>
      <c r="C8950" s="44" t="n">
        <v>0</v>
      </c>
      <c r="D8950" s="44" t="n">
        <v>1</v>
      </c>
      <c r="E8950" s="38" t="n">
        <f aca="false">IFERROR(C8950/D8950,0)</f>
        <v>0</v>
      </c>
      <c r="F8950" s="45" t="n">
        <v>63</v>
      </c>
    </row>
    <row r="8951" customFormat="false" ht="15" hidden="false" customHeight="false" outlineLevel="0" collapsed="false">
      <c r="A8951" s="7" t="s">
        <v>6731</v>
      </c>
      <c r="B8951" s="7" t="s">
        <v>12296</v>
      </c>
      <c r="C8951" s="44" t="n">
        <v>0</v>
      </c>
      <c r="D8951" s="44" t="n">
        <v>1</v>
      </c>
      <c r="E8951" s="38" t="n">
        <f aca="false">IFERROR(C8951/D8951,0)</f>
        <v>0</v>
      </c>
      <c r="F8951" s="45" t="n">
        <v>48</v>
      </c>
    </row>
    <row r="8952" customFormat="false" ht="15" hidden="false" customHeight="false" outlineLevel="0" collapsed="false">
      <c r="A8952" s="7" t="s">
        <v>3785</v>
      </c>
      <c r="B8952" s="7" t="s">
        <v>12340</v>
      </c>
      <c r="C8952" s="44" t="n">
        <v>0</v>
      </c>
      <c r="D8952" s="44" t="n">
        <v>1</v>
      </c>
      <c r="E8952" s="38" t="n">
        <f aca="false">IFERROR(C8952/D8952,0)</f>
        <v>0</v>
      </c>
      <c r="F8952" s="45" t="n">
        <v>11</v>
      </c>
    </row>
    <row r="8953" customFormat="false" ht="15" hidden="false" customHeight="false" outlineLevel="0" collapsed="false">
      <c r="A8953" s="7" t="s">
        <v>2380</v>
      </c>
      <c r="B8953" s="7" t="s">
        <v>12303</v>
      </c>
      <c r="C8953" s="44" t="n">
        <v>0</v>
      </c>
      <c r="D8953" s="44" t="n">
        <v>1</v>
      </c>
      <c r="E8953" s="38" t="n">
        <f aca="false">IFERROR(C8953/D8953,0)</f>
        <v>0</v>
      </c>
      <c r="F8953" s="45" t="n">
        <v>50</v>
      </c>
    </row>
    <row r="8954" customFormat="false" ht="15" hidden="false" customHeight="false" outlineLevel="0" collapsed="false">
      <c r="A8954" s="7" t="s">
        <v>6735</v>
      </c>
      <c r="B8954" s="7" t="s">
        <v>12284</v>
      </c>
      <c r="C8954" s="44" t="n">
        <v>0</v>
      </c>
      <c r="D8954" s="44" t="n">
        <v>1</v>
      </c>
      <c r="E8954" s="38" t="n">
        <f aca="false">IFERROR(C8954/D8954,0)</f>
        <v>0</v>
      </c>
      <c r="F8954" s="45" t="n">
        <v>49</v>
      </c>
    </row>
    <row r="8955" customFormat="false" ht="15" hidden="false" customHeight="false" outlineLevel="0" collapsed="false">
      <c r="A8955" s="7" t="s">
        <v>2531</v>
      </c>
      <c r="B8955" s="7" t="s">
        <v>12289</v>
      </c>
      <c r="C8955" s="44" t="n">
        <v>0</v>
      </c>
      <c r="D8955" s="44" t="n">
        <v>1</v>
      </c>
      <c r="E8955" s="38" t="n">
        <f aca="false">IFERROR(C8955/D8955,0)</f>
        <v>0</v>
      </c>
      <c r="F8955" s="45" t="n">
        <v>23</v>
      </c>
    </row>
    <row r="8956" customFormat="false" ht="15" hidden="false" customHeight="false" outlineLevel="0" collapsed="false">
      <c r="A8956" s="7" t="s">
        <v>4899</v>
      </c>
      <c r="B8956" s="7" t="s">
        <v>12316</v>
      </c>
      <c r="C8956" s="44" t="n">
        <v>0</v>
      </c>
      <c r="D8956" s="44" t="n">
        <v>1</v>
      </c>
      <c r="E8956" s="38" t="n">
        <f aca="false">IFERROR(C8956/D8956,0)</f>
        <v>0</v>
      </c>
      <c r="F8956" s="45" t="n">
        <v>17</v>
      </c>
    </row>
    <row r="8957" customFormat="false" ht="15" hidden="false" customHeight="false" outlineLevel="0" collapsed="false">
      <c r="A8957" s="7" t="s">
        <v>9064</v>
      </c>
      <c r="B8957" s="7" t="s">
        <v>12281</v>
      </c>
      <c r="C8957" s="44" t="n">
        <v>0</v>
      </c>
      <c r="D8957" s="44" t="n">
        <v>1</v>
      </c>
      <c r="E8957" s="38" t="n">
        <f aca="false">IFERROR(C8957/D8957,0)</f>
        <v>0</v>
      </c>
      <c r="F8957" s="45" t="n">
        <v>8</v>
      </c>
    </row>
    <row r="8958" customFormat="false" ht="15" hidden="false" customHeight="false" outlineLevel="0" collapsed="false">
      <c r="A8958" s="7" t="s">
        <v>959</v>
      </c>
      <c r="B8958" s="7" t="s">
        <v>12339</v>
      </c>
      <c r="C8958" s="44" t="n">
        <v>0</v>
      </c>
      <c r="D8958" s="44" t="n">
        <v>1</v>
      </c>
      <c r="E8958" s="38" t="n">
        <f aca="false">IFERROR(C8958/D8958,0)</f>
        <v>0</v>
      </c>
      <c r="F8958" s="45" t="n">
        <v>12</v>
      </c>
    </row>
    <row r="8959" customFormat="false" ht="15" hidden="false" customHeight="false" outlineLevel="0" collapsed="false">
      <c r="A8959" s="7" t="s">
        <v>5412</v>
      </c>
      <c r="B8959" s="7" t="s">
        <v>12285</v>
      </c>
      <c r="C8959" s="44" t="n">
        <v>0</v>
      </c>
      <c r="D8959" s="44" t="n">
        <v>1</v>
      </c>
      <c r="E8959" s="38" t="n">
        <f aca="false">IFERROR(C8959/D8959,0)</f>
        <v>0</v>
      </c>
      <c r="F8959" s="45" t="n">
        <v>23</v>
      </c>
    </row>
    <row r="8960" customFormat="false" ht="15" hidden="false" customHeight="false" outlineLevel="0" collapsed="false">
      <c r="A8960" s="7" t="s">
        <v>6368</v>
      </c>
      <c r="B8960" s="7" t="s">
        <v>12280</v>
      </c>
      <c r="C8960" s="44" t="n">
        <v>0</v>
      </c>
      <c r="D8960" s="44" t="n">
        <v>1</v>
      </c>
      <c r="E8960" s="38" t="n">
        <f aca="false">IFERROR(C8960/D8960,0)</f>
        <v>0</v>
      </c>
      <c r="F8960" s="45" t="n">
        <v>14</v>
      </c>
    </row>
    <row r="8961" customFormat="false" ht="15" hidden="false" customHeight="false" outlineLevel="0" collapsed="false">
      <c r="A8961" s="7" t="s">
        <v>8429</v>
      </c>
      <c r="B8961" s="7" t="s">
        <v>12280</v>
      </c>
      <c r="C8961" s="44" t="n">
        <v>0</v>
      </c>
      <c r="D8961" s="44" t="n">
        <v>1</v>
      </c>
      <c r="E8961" s="38" t="n">
        <f aca="false">IFERROR(C8961/D8961,0)</f>
        <v>0</v>
      </c>
      <c r="F8961" s="45" t="n">
        <v>20</v>
      </c>
    </row>
    <row r="8962" customFormat="false" ht="15" hidden="false" customHeight="false" outlineLevel="0" collapsed="false">
      <c r="A8962" s="7" t="s">
        <v>6870</v>
      </c>
      <c r="B8962" s="7" t="s">
        <v>12285</v>
      </c>
      <c r="C8962" s="44" t="n">
        <v>0</v>
      </c>
      <c r="D8962" s="44" t="n">
        <v>1</v>
      </c>
      <c r="E8962" s="38" t="n">
        <f aca="false">IFERROR(C8962/D8962,0)</f>
        <v>0</v>
      </c>
      <c r="F8962" s="45" t="n">
        <v>29</v>
      </c>
    </row>
    <row r="8963" customFormat="false" ht="15" hidden="false" customHeight="false" outlineLevel="0" collapsed="false">
      <c r="A8963" s="7" t="s">
        <v>7352</v>
      </c>
      <c r="B8963" s="7" t="s">
        <v>12285</v>
      </c>
      <c r="C8963" s="44" t="n">
        <v>0</v>
      </c>
      <c r="D8963" s="44" t="n">
        <v>1</v>
      </c>
      <c r="E8963" s="38" t="n">
        <f aca="false">IFERROR(C8963/D8963,0)</f>
        <v>0</v>
      </c>
      <c r="F8963" s="45" t="n">
        <v>10</v>
      </c>
    </row>
    <row r="8964" customFormat="false" ht="15" hidden="false" customHeight="false" outlineLevel="0" collapsed="false">
      <c r="A8964" s="7" t="s">
        <v>4263</v>
      </c>
      <c r="B8964" s="7" t="s">
        <v>12281</v>
      </c>
      <c r="C8964" s="44" t="n">
        <v>0</v>
      </c>
      <c r="D8964" s="44" t="n">
        <v>1</v>
      </c>
      <c r="E8964" s="38" t="n">
        <f aca="false">IFERROR(C8964/D8964,0)</f>
        <v>0</v>
      </c>
      <c r="F8964" s="45" t="n">
        <v>21</v>
      </c>
    </row>
    <row r="8965" customFormat="false" ht="15" hidden="false" customHeight="false" outlineLevel="0" collapsed="false">
      <c r="A8965" s="7" t="s">
        <v>5410</v>
      </c>
      <c r="B8965" s="7" t="s">
        <v>12291</v>
      </c>
      <c r="C8965" s="44" t="n">
        <v>0</v>
      </c>
      <c r="D8965" s="44" t="n">
        <v>1</v>
      </c>
      <c r="E8965" s="38" t="n">
        <f aca="false">IFERROR(C8965/D8965,0)</f>
        <v>0</v>
      </c>
      <c r="F8965" s="45" t="n">
        <v>24</v>
      </c>
    </row>
    <row r="8966" customFormat="false" ht="15" hidden="false" customHeight="false" outlineLevel="0" collapsed="false">
      <c r="A8966" s="7" t="s">
        <v>4492</v>
      </c>
      <c r="B8966" s="7" t="s">
        <v>12280</v>
      </c>
      <c r="C8966" s="44" t="n">
        <v>0</v>
      </c>
      <c r="D8966" s="44" t="n">
        <v>1</v>
      </c>
      <c r="E8966" s="38" t="n">
        <f aca="false">IFERROR(C8966/D8966,0)</f>
        <v>0</v>
      </c>
      <c r="F8966" s="45" t="n">
        <v>23</v>
      </c>
    </row>
    <row r="8967" customFormat="false" ht="15" hidden="false" customHeight="false" outlineLevel="0" collapsed="false">
      <c r="A8967" s="7" t="s">
        <v>4028</v>
      </c>
      <c r="B8967" s="7" t="s">
        <v>12292</v>
      </c>
      <c r="C8967" s="44" t="n">
        <v>0</v>
      </c>
      <c r="D8967" s="44" t="n">
        <v>1</v>
      </c>
      <c r="E8967" s="38" t="n">
        <f aca="false">IFERROR(C8967/D8967,0)</f>
        <v>0</v>
      </c>
      <c r="F8967" s="45" t="n">
        <v>6</v>
      </c>
    </row>
    <row r="8968" customFormat="false" ht="15" hidden="false" customHeight="false" outlineLevel="0" collapsed="false">
      <c r="A8968" s="7" t="s">
        <v>3307</v>
      </c>
      <c r="B8968" s="7" t="s">
        <v>12375</v>
      </c>
      <c r="C8968" s="44" t="n">
        <v>0</v>
      </c>
      <c r="D8968" s="44" t="n">
        <v>1</v>
      </c>
      <c r="E8968" s="38" t="n">
        <f aca="false">IFERROR(C8968/D8968,0)</f>
        <v>0</v>
      </c>
      <c r="F8968" s="45" t="n">
        <v>24</v>
      </c>
    </row>
    <row r="8969" customFormat="false" ht="15" hidden="false" customHeight="false" outlineLevel="0" collapsed="false">
      <c r="A8969" s="7" t="s">
        <v>7354</v>
      </c>
      <c r="B8969" s="7" t="s">
        <v>12285</v>
      </c>
      <c r="C8969" s="44" t="n">
        <v>0</v>
      </c>
      <c r="D8969" s="44" t="n">
        <v>1</v>
      </c>
      <c r="E8969" s="38" t="n">
        <f aca="false">IFERROR(C8969/D8969,0)</f>
        <v>0</v>
      </c>
      <c r="F8969" s="45" t="n">
        <v>46</v>
      </c>
    </row>
    <row r="8970" customFormat="false" ht="15" hidden="false" customHeight="false" outlineLevel="0" collapsed="false">
      <c r="A8970" s="7" t="s">
        <v>7353</v>
      </c>
      <c r="B8970" s="7" t="s">
        <v>12285</v>
      </c>
      <c r="C8970" s="44" t="n">
        <v>0</v>
      </c>
      <c r="D8970" s="44" t="n">
        <v>1</v>
      </c>
      <c r="E8970" s="38" t="n">
        <f aca="false">IFERROR(C8970/D8970,0)</f>
        <v>0</v>
      </c>
      <c r="F8970" s="45" t="n">
        <v>48</v>
      </c>
    </row>
    <row r="8971" customFormat="false" ht="15" hidden="false" customHeight="false" outlineLevel="0" collapsed="false">
      <c r="A8971" s="7" t="s">
        <v>5078</v>
      </c>
      <c r="B8971" s="7" t="s">
        <v>12303</v>
      </c>
      <c r="C8971" s="44" t="n">
        <v>0</v>
      </c>
      <c r="D8971" s="44" t="n">
        <v>1</v>
      </c>
      <c r="E8971" s="38" t="n">
        <f aca="false">IFERROR(C8971/D8971,0)</f>
        <v>0</v>
      </c>
      <c r="F8971" s="45" t="n">
        <v>21</v>
      </c>
    </row>
    <row r="8972" customFormat="false" ht="15" hidden="false" customHeight="false" outlineLevel="0" collapsed="false">
      <c r="A8972" s="7" t="s">
        <v>8425</v>
      </c>
      <c r="B8972" s="7" t="s">
        <v>12285</v>
      </c>
      <c r="C8972" s="44" t="n">
        <v>0</v>
      </c>
      <c r="D8972" s="44" t="n">
        <v>1</v>
      </c>
      <c r="E8972" s="38" t="n">
        <f aca="false">IFERROR(C8972/D8972,0)</f>
        <v>0</v>
      </c>
      <c r="F8972" s="45" t="n">
        <v>8</v>
      </c>
    </row>
    <row r="8973" customFormat="false" ht="15" hidden="false" customHeight="false" outlineLevel="0" collapsed="false">
      <c r="A8973" s="7" t="s">
        <v>6874</v>
      </c>
      <c r="B8973" s="7" t="s">
        <v>12280</v>
      </c>
      <c r="C8973" s="44" t="n">
        <v>0</v>
      </c>
      <c r="D8973" s="44" t="n">
        <v>1</v>
      </c>
      <c r="E8973" s="38" t="n">
        <f aca="false">IFERROR(C8973/D8973,0)</f>
        <v>0</v>
      </c>
      <c r="F8973" s="45" t="n">
        <v>10</v>
      </c>
    </row>
    <row r="8974" customFormat="false" ht="15" hidden="false" customHeight="false" outlineLevel="0" collapsed="false">
      <c r="A8974" s="7" t="s">
        <v>4443</v>
      </c>
      <c r="B8974" s="7" t="s">
        <v>12292</v>
      </c>
      <c r="C8974" s="44" t="n">
        <v>0</v>
      </c>
      <c r="D8974" s="44" t="n">
        <v>1</v>
      </c>
      <c r="E8974" s="38" t="n">
        <f aca="false">IFERROR(C8974/D8974,0)</f>
        <v>0</v>
      </c>
      <c r="F8974" s="45" t="n">
        <v>24</v>
      </c>
    </row>
    <row r="8975" customFormat="false" ht="15" hidden="false" customHeight="false" outlineLevel="0" collapsed="false">
      <c r="A8975" s="7" t="s">
        <v>3544</v>
      </c>
      <c r="B8975" s="7" t="s">
        <v>12280</v>
      </c>
      <c r="C8975" s="44" t="n">
        <v>0</v>
      </c>
      <c r="D8975" s="44" t="n">
        <v>1</v>
      </c>
      <c r="E8975" s="38" t="n">
        <f aca="false">IFERROR(C8975/D8975,0)</f>
        <v>0</v>
      </c>
      <c r="F8975" s="45" t="n">
        <v>29</v>
      </c>
    </row>
    <row r="8976" customFormat="false" ht="15" hidden="false" customHeight="false" outlineLevel="0" collapsed="false">
      <c r="A8976" s="7" t="s">
        <v>3941</v>
      </c>
      <c r="B8976" s="7" t="s">
        <v>12285</v>
      </c>
      <c r="C8976" s="44" t="n">
        <v>0</v>
      </c>
      <c r="D8976" s="44" t="n">
        <v>1</v>
      </c>
      <c r="E8976" s="38" t="n">
        <f aca="false">IFERROR(C8976/D8976,0)</f>
        <v>0</v>
      </c>
      <c r="F8976" s="45" t="n">
        <v>9</v>
      </c>
    </row>
    <row r="8977" customFormat="false" ht="15" hidden="false" customHeight="false" outlineLevel="0" collapsed="false">
      <c r="A8977" s="7" t="s">
        <v>6376</v>
      </c>
      <c r="B8977" s="7" t="s">
        <v>12285</v>
      </c>
      <c r="C8977" s="44" t="n">
        <v>0</v>
      </c>
      <c r="D8977" s="44" t="n">
        <v>1</v>
      </c>
      <c r="E8977" s="38" t="n">
        <f aca="false">IFERROR(C8977/D8977,0)</f>
        <v>0</v>
      </c>
      <c r="F8977" s="45" t="n">
        <v>28</v>
      </c>
    </row>
    <row r="8978" customFormat="false" ht="15" hidden="false" customHeight="false" outlineLevel="0" collapsed="false">
      <c r="A8978" s="7" t="s">
        <v>5407</v>
      </c>
      <c r="B8978" s="7" t="s">
        <v>12294</v>
      </c>
      <c r="C8978" s="44" t="n">
        <v>0</v>
      </c>
      <c r="D8978" s="44" t="n">
        <v>1</v>
      </c>
      <c r="E8978" s="38" t="n">
        <f aca="false">IFERROR(C8978/D8978,0)</f>
        <v>0</v>
      </c>
      <c r="F8978" s="45" t="n">
        <v>4</v>
      </c>
    </row>
    <row r="8979" customFormat="false" ht="15" hidden="false" customHeight="false" outlineLevel="0" collapsed="false">
      <c r="A8979" s="7" t="s">
        <v>6877</v>
      </c>
      <c r="B8979" s="7" t="s">
        <v>12285</v>
      </c>
      <c r="C8979" s="44" t="n">
        <v>0</v>
      </c>
      <c r="D8979" s="44" t="n">
        <v>1</v>
      </c>
      <c r="E8979" s="38" t="n">
        <f aca="false">IFERROR(C8979/D8979,0)</f>
        <v>0</v>
      </c>
      <c r="F8979" s="45" t="n">
        <v>53</v>
      </c>
    </row>
    <row r="8980" customFormat="false" ht="15" hidden="false" customHeight="false" outlineLevel="0" collapsed="false">
      <c r="A8980" s="7" t="s">
        <v>8430</v>
      </c>
      <c r="B8980" s="7" t="s">
        <v>12285</v>
      </c>
      <c r="C8980" s="44" t="n">
        <v>0</v>
      </c>
      <c r="D8980" s="44" t="n">
        <v>1</v>
      </c>
      <c r="E8980" s="38" t="n">
        <f aca="false">IFERROR(C8980/D8980,0)</f>
        <v>0</v>
      </c>
      <c r="F8980" s="45" t="n">
        <v>11</v>
      </c>
    </row>
    <row r="8981" customFormat="false" ht="15" hidden="false" customHeight="false" outlineLevel="0" collapsed="false">
      <c r="A8981" s="7" t="s">
        <v>6868</v>
      </c>
      <c r="B8981" s="7" t="s">
        <v>12285</v>
      </c>
      <c r="C8981" s="44" t="n">
        <v>0</v>
      </c>
      <c r="D8981" s="44" t="n">
        <v>1</v>
      </c>
      <c r="E8981" s="38" t="n">
        <f aca="false">IFERROR(C8981/D8981,0)</f>
        <v>0</v>
      </c>
      <c r="F8981" s="45" t="n">
        <v>27</v>
      </c>
    </row>
    <row r="8982" customFormat="false" ht="15" hidden="false" customHeight="false" outlineLevel="0" collapsed="false">
      <c r="A8982" s="7" t="s">
        <v>7878</v>
      </c>
      <c r="B8982" s="7" t="s">
        <v>12285</v>
      </c>
      <c r="C8982" s="44" t="n">
        <v>0</v>
      </c>
      <c r="D8982" s="44" t="n">
        <v>1</v>
      </c>
      <c r="E8982" s="38" t="n">
        <f aca="false">IFERROR(C8982/D8982,0)</f>
        <v>0</v>
      </c>
      <c r="F8982" s="45" t="n">
        <v>11</v>
      </c>
    </row>
    <row r="8983" customFormat="false" ht="15" hidden="false" customHeight="false" outlineLevel="0" collapsed="false">
      <c r="A8983" s="7" t="s">
        <v>7843</v>
      </c>
      <c r="B8983" s="7" t="s">
        <v>12358</v>
      </c>
      <c r="C8983" s="44" t="n">
        <v>0</v>
      </c>
      <c r="D8983" s="44" t="n">
        <v>1</v>
      </c>
      <c r="E8983" s="38" t="n">
        <f aca="false">IFERROR(C8983/D8983,0)</f>
        <v>0</v>
      </c>
      <c r="F8983" s="45" t="n">
        <v>48</v>
      </c>
    </row>
    <row r="8984" customFormat="false" ht="15" hidden="false" customHeight="false" outlineLevel="0" collapsed="false">
      <c r="A8984" s="7" t="s">
        <v>5399</v>
      </c>
      <c r="B8984" s="7" t="s">
        <v>12280</v>
      </c>
      <c r="C8984" s="44" t="n">
        <v>0</v>
      </c>
      <c r="D8984" s="44" t="n">
        <v>1</v>
      </c>
      <c r="E8984" s="38" t="n">
        <f aca="false">IFERROR(C8984/D8984,0)</f>
        <v>0</v>
      </c>
      <c r="F8984" s="45" t="n">
        <v>49</v>
      </c>
    </row>
    <row r="8985" customFormat="false" ht="15" hidden="false" customHeight="false" outlineLevel="0" collapsed="false">
      <c r="A8985" s="7" t="s">
        <v>3820</v>
      </c>
      <c r="B8985" s="7" t="s">
        <v>12289</v>
      </c>
      <c r="C8985" s="44" t="n">
        <v>0</v>
      </c>
      <c r="D8985" s="44" t="n">
        <v>1</v>
      </c>
      <c r="E8985" s="38" t="n">
        <f aca="false">IFERROR(C8985/D8985,0)</f>
        <v>0</v>
      </c>
      <c r="F8985" s="45" t="n">
        <v>30</v>
      </c>
    </row>
    <row r="8986" customFormat="false" ht="15" hidden="false" customHeight="false" outlineLevel="0" collapsed="false">
      <c r="A8986" s="7" t="s">
        <v>5397</v>
      </c>
      <c r="B8986" s="7" t="s">
        <v>12280</v>
      </c>
      <c r="C8986" s="44" t="n">
        <v>0</v>
      </c>
      <c r="D8986" s="44" t="n">
        <v>1</v>
      </c>
      <c r="E8986" s="38" t="n">
        <f aca="false">IFERROR(C8986/D8986,0)</f>
        <v>0</v>
      </c>
      <c r="F8986" s="45" t="n">
        <v>21</v>
      </c>
    </row>
    <row r="8987" customFormat="false" ht="15" hidden="false" customHeight="false" outlineLevel="0" collapsed="false">
      <c r="A8987" s="7" t="s">
        <v>7880</v>
      </c>
      <c r="B8987" s="7" t="s">
        <v>12285</v>
      </c>
      <c r="C8987" s="44" t="n">
        <v>0</v>
      </c>
      <c r="D8987" s="44" t="n">
        <v>1</v>
      </c>
      <c r="E8987" s="38" t="n">
        <f aca="false">IFERROR(C8987/D8987,0)</f>
        <v>0</v>
      </c>
      <c r="F8987" s="45" t="n">
        <v>30</v>
      </c>
    </row>
    <row r="8988" customFormat="false" ht="15" hidden="false" customHeight="false" outlineLevel="0" collapsed="false">
      <c r="A8988" s="7" t="s">
        <v>6363</v>
      </c>
      <c r="B8988" s="7" t="s">
        <v>12280</v>
      </c>
      <c r="C8988" s="44" t="n">
        <v>0</v>
      </c>
      <c r="D8988" s="44" t="n">
        <v>1</v>
      </c>
      <c r="E8988" s="38" t="n">
        <f aca="false">IFERROR(C8988/D8988,0)</f>
        <v>0</v>
      </c>
      <c r="F8988" s="45" t="n">
        <v>29</v>
      </c>
    </row>
    <row r="8989" customFormat="false" ht="15" hidden="false" customHeight="false" outlineLevel="0" collapsed="false">
      <c r="A8989" s="7" t="s">
        <v>7342</v>
      </c>
      <c r="B8989" s="7" t="s">
        <v>12281</v>
      </c>
      <c r="C8989" s="44" t="n">
        <v>0</v>
      </c>
      <c r="D8989" s="44" t="n">
        <v>1</v>
      </c>
      <c r="E8989" s="38" t="n">
        <f aca="false">IFERROR(C8989/D8989,0)</f>
        <v>0</v>
      </c>
      <c r="F8989" s="45" t="n">
        <v>28</v>
      </c>
    </row>
    <row r="8990" customFormat="false" ht="15" hidden="false" customHeight="false" outlineLevel="0" collapsed="false">
      <c r="A8990" s="7" t="s">
        <v>2724</v>
      </c>
      <c r="B8990" s="7" t="s">
        <v>12293</v>
      </c>
      <c r="C8990" s="44" t="n">
        <v>0</v>
      </c>
      <c r="D8990" s="44" t="n">
        <v>1</v>
      </c>
      <c r="E8990" s="38" t="n">
        <f aca="false">IFERROR(C8990/D8990,0)</f>
        <v>0</v>
      </c>
      <c r="F8990" s="45" t="n">
        <v>52</v>
      </c>
    </row>
    <row r="8991" customFormat="false" ht="15" hidden="false" customHeight="false" outlineLevel="0" collapsed="false">
      <c r="A8991" s="7" t="s">
        <v>2724</v>
      </c>
      <c r="B8991" s="7" t="s">
        <v>12309</v>
      </c>
      <c r="C8991" s="44" t="n">
        <v>0</v>
      </c>
      <c r="D8991" s="44" t="n">
        <v>1</v>
      </c>
      <c r="E8991" s="38" t="n">
        <f aca="false">IFERROR(C8991/D8991,0)</f>
        <v>0</v>
      </c>
      <c r="F8991" s="45" t="n">
        <v>34</v>
      </c>
    </row>
    <row r="8992" customFormat="false" ht="15" hidden="false" customHeight="false" outlineLevel="0" collapsed="false">
      <c r="A8992" s="7" t="s">
        <v>2544</v>
      </c>
      <c r="B8992" s="7" t="s">
        <v>12281</v>
      </c>
      <c r="C8992" s="44" t="n">
        <v>0</v>
      </c>
      <c r="D8992" s="44" t="n">
        <v>1</v>
      </c>
      <c r="E8992" s="38" t="n">
        <f aca="false">IFERROR(C8992/D8992,0)</f>
        <v>0</v>
      </c>
      <c r="F8992" s="45" t="n">
        <v>28</v>
      </c>
    </row>
    <row r="8993" customFormat="false" ht="15" hidden="false" customHeight="false" outlineLevel="0" collapsed="false">
      <c r="A8993" s="7" t="s">
        <v>3910</v>
      </c>
      <c r="B8993" s="7" t="s">
        <v>12280</v>
      </c>
      <c r="C8993" s="44" t="n">
        <v>0</v>
      </c>
      <c r="D8993" s="44" t="n">
        <v>1</v>
      </c>
      <c r="E8993" s="38" t="n">
        <f aca="false">IFERROR(C8993/D8993,0)</f>
        <v>0</v>
      </c>
      <c r="F8993" s="45" t="n">
        <v>8</v>
      </c>
    </row>
    <row r="8994" customFormat="false" ht="15" hidden="false" customHeight="false" outlineLevel="0" collapsed="false">
      <c r="A8994" s="7" t="s">
        <v>2478</v>
      </c>
      <c r="B8994" s="7" t="s">
        <v>12298</v>
      </c>
      <c r="C8994" s="44" t="n">
        <v>0</v>
      </c>
      <c r="D8994" s="44" t="n">
        <v>1</v>
      </c>
      <c r="E8994" s="38" t="n">
        <f aca="false">IFERROR(C8994/D8994,0)</f>
        <v>0</v>
      </c>
      <c r="F8994" s="45" t="n">
        <v>2</v>
      </c>
    </row>
    <row r="8995" customFormat="false" ht="15" hidden="false" customHeight="false" outlineLevel="0" collapsed="false">
      <c r="A8995" s="7" t="s">
        <v>5059</v>
      </c>
      <c r="B8995" s="7" t="s">
        <v>12284</v>
      </c>
      <c r="C8995" s="44" t="n">
        <v>0</v>
      </c>
      <c r="D8995" s="44" t="n">
        <v>1</v>
      </c>
      <c r="E8995" s="38" t="n">
        <f aca="false">IFERROR(C8995/D8995,0)</f>
        <v>0</v>
      </c>
      <c r="F8995" s="45" t="n">
        <v>60</v>
      </c>
    </row>
    <row r="8996" customFormat="false" ht="15" hidden="false" customHeight="false" outlineLevel="0" collapsed="false">
      <c r="A8996" s="7" t="s">
        <v>4684</v>
      </c>
      <c r="B8996" s="7" t="s">
        <v>12289</v>
      </c>
      <c r="C8996" s="44" t="n">
        <v>0</v>
      </c>
      <c r="D8996" s="44" t="n">
        <v>1</v>
      </c>
      <c r="E8996" s="38" t="n">
        <f aca="false">IFERROR(C8996/D8996,0)</f>
        <v>0</v>
      </c>
      <c r="F8996" s="45" t="n">
        <v>7</v>
      </c>
    </row>
    <row r="8997" customFormat="false" ht="15" hidden="false" customHeight="false" outlineLevel="0" collapsed="false">
      <c r="A8997" s="7" t="s">
        <v>6886</v>
      </c>
      <c r="B8997" s="7" t="s">
        <v>12339</v>
      </c>
      <c r="C8997" s="44" t="n">
        <v>0</v>
      </c>
      <c r="D8997" s="44" t="n">
        <v>1</v>
      </c>
      <c r="E8997" s="38" t="n">
        <f aca="false">IFERROR(C8997/D8997,0)</f>
        <v>0</v>
      </c>
      <c r="F8997" s="45" t="n">
        <v>28</v>
      </c>
    </row>
    <row r="8998" customFormat="false" ht="15" hidden="false" customHeight="false" outlineLevel="0" collapsed="false">
      <c r="A8998" s="7" t="s">
        <v>6887</v>
      </c>
      <c r="B8998" s="7" t="s">
        <v>12285</v>
      </c>
      <c r="C8998" s="44" t="n">
        <v>0</v>
      </c>
      <c r="D8998" s="44" t="n">
        <v>1</v>
      </c>
      <c r="E8998" s="38" t="n">
        <f aca="false">IFERROR(C8998/D8998,0)</f>
        <v>0</v>
      </c>
      <c r="F8998" s="45" t="n">
        <v>34</v>
      </c>
    </row>
    <row r="8999" customFormat="false" ht="15" hidden="false" customHeight="false" outlineLevel="0" collapsed="false">
      <c r="A8999" s="7" t="s">
        <v>4269</v>
      </c>
      <c r="B8999" s="7" t="s">
        <v>12280</v>
      </c>
      <c r="C8999" s="44" t="n">
        <v>0</v>
      </c>
      <c r="D8999" s="44" t="n">
        <v>1</v>
      </c>
      <c r="E8999" s="38" t="n">
        <f aca="false">IFERROR(C8999/D8999,0)</f>
        <v>0</v>
      </c>
      <c r="F8999" s="45" t="n">
        <v>42</v>
      </c>
    </row>
    <row r="9000" customFormat="false" ht="15" hidden="false" customHeight="false" outlineLevel="0" collapsed="false">
      <c r="A9000" s="7" t="s">
        <v>4157</v>
      </c>
      <c r="B9000" s="7" t="s">
        <v>12282</v>
      </c>
      <c r="C9000" s="44" t="n">
        <v>0</v>
      </c>
      <c r="D9000" s="44" t="n">
        <v>1</v>
      </c>
      <c r="E9000" s="38" t="n">
        <f aca="false">IFERROR(C9000/D9000,0)</f>
        <v>0</v>
      </c>
      <c r="F9000" s="45" t="n">
        <v>7</v>
      </c>
    </row>
    <row r="9001" customFormat="false" ht="15" hidden="false" customHeight="false" outlineLevel="0" collapsed="false">
      <c r="A9001" s="7" t="s">
        <v>3873</v>
      </c>
      <c r="B9001" s="7" t="s">
        <v>12285</v>
      </c>
      <c r="C9001" s="44" t="n">
        <v>0</v>
      </c>
      <c r="D9001" s="44" t="n">
        <v>1</v>
      </c>
      <c r="E9001" s="38" t="n">
        <f aca="false">IFERROR(C9001/D9001,0)</f>
        <v>0</v>
      </c>
      <c r="F9001" s="45" t="n">
        <v>28</v>
      </c>
    </row>
    <row r="9002" customFormat="false" ht="15" hidden="false" customHeight="false" outlineLevel="0" collapsed="false">
      <c r="A9002" s="7" t="s">
        <v>7848</v>
      </c>
      <c r="B9002" s="7" t="s">
        <v>12285</v>
      </c>
      <c r="C9002" s="44" t="n">
        <v>0</v>
      </c>
      <c r="D9002" s="44" t="n">
        <v>1</v>
      </c>
      <c r="E9002" s="38" t="n">
        <f aca="false">IFERROR(C9002/D9002,0)</f>
        <v>0</v>
      </c>
      <c r="F9002" s="45" t="n">
        <v>11</v>
      </c>
    </row>
    <row r="9003" customFormat="false" ht="15" hidden="false" customHeight="false" outlineLevel="0" collapsed="false">
      <c r="A9003" s="7" t="s">
        <v>5388</v>
      </c>
      <c r="B9003" s="7" t="s">
        <v>12280</v>
      </c>
      <c r="C9003" s="44" t="n">
        <v>0</v>
      </c>
      <c r="D9003" s="44" t="n">
        <v>1</v>
      </c>
      <c r="E9003" s="38" t="n">
        <f aca="false">IFERROR(C9003/D9003,0)</f>
        <v>0</v>
      </c>
      <c r="F9003" s="45" t="n">
        <v>8</v>
      </c>
    </row>
    <row r="9004" customFormat="false" ht="15" hidden="false" customHeight="false" outlineLevel="0" collapsed="false">
      <c r="A9004" s="7" t="s">
        <v>7898</v>
      </c>
      <c r="B9004" s="7" t="s">
        <v>12285</v>
      </c>
      <c r="C9004" s="44" t="n">
        <v>0</v>
      </c>
      <c r="D9004" s="44" t="n">
        <v>1</v>
      </c>
      <c r="E9004" s="38" t="n">
        <f aca="false">IFERROR(C9004/D9004,0)</f>
        <v>0</v>
      </c>
      <c r="F9004" s="45" t="n">
        <v>22</v>
      </c>
    </row>
    <row r="9005" customFormat="false" ht="15" hidden="false" customHeight="false" outlineLevel="0" collapsed="false">
      <c r="A9005" s="7" t="s">
        <v>6853</v>
      </c>
      <c r="B9005" s="7" t="s">
        <v>12285</v>
      </c>
      <c r="C9005" s="44" t="n">
        <v>0</v>
      </c>
      <c r="D9005" s="44" t="n">
        <v>1</v>
      </c>
      <c r="E9005" s="38" t="n">
        <f aca="false">IFERROR(C9005/D9005,0)</f>
        <v>0</v>
      </c>
      <c r="F9005" s="45" t="n">
        <v>26</v>
      </c>
    </row>
    <row r="9006" customFormat="false" ht="15" hidden="false" customHeight="false" outlineLevel="0" collapsed="false">
      <c r="A9006" s="7" t="s">
        <v>4973</v>
      </c>
      <c r="B9006" s="7" t="s">
        <v>12340</v>
      </c>
      <c r="C9006" s="44" t="n">
        <v>0</v>
      </c>
      <c r="D9006" s="44" t="n">
        <v>1</v>
      </c>
      <c r="E9006" s="38" t="n">
        <f aca="false">IFERROR(C9006/D9006,0)</f>
        <v>0</v>
      </c>
      <c r="F9006" s="45" t="n">
        <v>8</v>
      </c>
    </row>
    <row r="9007" customFormat="false" ht="15" hidden="false" customHeight="false" outlineLevel="0" collapsed="false">
      <c r="A9007" s="7" t="s">
        <v>4291</v>
      </c>
      <c r="B9007" s="7" t="s">
        <v>12297</v>
      </c>
      <c r="C9007" s="44" t="n">
        <v>0</v>
      </c>
      <c r="D9007" s="44" t="n">
        <v>1</v>
      </c>
      <c r="E9007" s="38" t="n">
        <f aca="false">IFERROR(C9007/D9007,0)</f>
        <v>0</v>
      </c>
      <c r="F9007" s="45" t="n">
        <v>19</v>
      </c>
    </row>
    <row r="9008" customFormat="false" ht="15" hidden="false" customHeight="false" outlineLevel="0" collapsed="false">
      <c r="A9008" s="7" t="s">
        <v>6848</v>
      </c>
      <c r="B9008" s="7" t="s">
        <v>12285</v>
      </c>
      <c r="C9008" s="44" t="n">
        <v>0</v>
      </c>
      <c r="D9008" s="44" t="n">
        <v>1</v>
      </c>
      <c r="E9008" s="38" t="n">
        <f aca="false">IFERROR(C9008/D9008,0)</f>
        <v>0</v>
      </c>
      <c r="F9008" s="45" t="n">
        <v>8</v>
      </c>
    </row>
    <row r="9009" customFormat="false" ht="15" hidden="false" customHeight="false" outlineLevel="0" collapsed="false">
      <c r="A9009" s="7" t="s">
        <v>5438</v>
      </c>
      <c r="B9009" s="7" t="s">
        <v>12285</v>
      </c>
      <c r="C9009" s="44" t="n">
        <v>0</v>
      </c>
      <c r="D9009" s="44" t="n">
        <v>1</v>
      </c>
      <c r="E9009" s="38" t="n">
        <f aca="false">IFERROR(C9009/D9009,0)</f>
        <v>0</v>
      </c>
      <c r="F9009" s="45" t="n">
        <v>29</v>
      </c>
    </row>
    <row r="9010" customFormat="false" ht="15" hidden="false" customHeight="false" outlineLevel="0" collapsed="false">
      <c r="A9010" s="7" t="s">
        <v>3029</v>
      </c>
      <c r="B9010" s="7" t="s">
        <v>12291</v>
      </c>
      <c r="C9010" s="44" t="n">
        <v>0</v>
      </c>
      <c r="D9010" s="44" t="n">
        <v>1</v>
      </c>
      <c r="E9010" s="38" t="n">
        <f aca="false">IFERROR(C9010/D9010,0)</f>
        <v>0</v>
      </c>
      <c r="F9010" s="45" t="n">
        <v>23</v>
      </c>
    </row>
    <row r="9011" customFormat="false" ht="15" hidden="false" customHeight="false" outlineLevel="0" collapsed="false">
      <c r="A9011" s="7" t="s">
        <v>5118</v>
      </c>
      <c r="B9011" s="7" t="s">
        <v>12304</v>
      </c>
      <c r="C9011" s="44" t="n">
        <v>0</v>
      </c>
      <c r="D9011" s="44" t="n">
        <v>1</v>
      </c>
      <c r="E9011" s="38" t="n">
        <f aca="false">IFERROR(C9011/D9011,0)</f>
        <v>0</v>
      </c>
      <c r="F9011" s="45" t="n">
        <v>20</v>
      </c>
    </row>
    <row r="9012" customFormat="false" ht="15" hidden="false" customHeight="false" outlineLevel="0" collapsed="false">
      <c r="A9012" s="7" t="s">
        <v>4258</v>
      </c>
      <c r="B9012" s="7" t="s">
        <v>12294</v>
      </c>
      <c r="C9012" s="44" t="n">
        <v>0</v>
      </c>
      <c r="D9012" s="44" t="n">
        <v>1</v>
      </c>
      <c r="E9012" s="38" t="n">
        <f aca="false">IFERROR(C9012/D9012,0)</f>
        <v>0</v>
      </c>
      <c r="F9012" s="45" t="n">
        <v>15</v>
      </c>
    </row>
    <row r="9013" customFormat="false" ht="15" hidden="false" customHeight="false" outlineLevel="0" collapsed="false">
      <c r="A9013" s="7" t="s">
        <v>4031</v>
      </c>
      <c r="B9013" s="7" t="s">
        <v>12280</v>
      </c>
      <c r="C9013" s="44" t="n">
        <v>0</v>
      </c>
      <c r="D9013" s="44" t="n">
        <v>1</v>
      </c>
      <c r="E9013" s="38" t="n">
        <f aca="false">IFERROR(C9013/D9013,0)</f>
        <v>0</v>
      </c>
      <c r="F9013" s="45" t="n">
        <v>11</v>
      </c>
    </row>
    <row r="9014" customFormat="false" ht="15" hidden="false" customHeight="false" outlineLevel="0" collapsed="false">
      <c r="A9014" s="7" t="s">
        <v>3241</v>
      </c>
      <c r="B9014" s="7" t="s">
        <v>12280</v>
      </c>
      <c r="C9014" s="44" t="n">
        <v>0</v>
      </c>
      <c r="D9014" s="44" t="n">
        <v>1</v>
      </c>
      <c r="E9014" s="38" t="n">
        <f aca="false">IFERROR(C9014/D9014,0)</f>
        <v>0</v>
      </c>
      <c r="F9014" s="45" t="n">
        <v>24</v>
      </c>
    </row>
    <row r="9015" customFormat="false" ht="15" hidden="false" customHeight="false" outlineLevel="0" collapsed="false">
      <c r="A9015" s="7" t="s">
        <v>4831</v>
      </c>
      <c r="B9015" s="7" t="s">
        <v>12358</v>
      </c>
      <c r="C9015" s="44" t="n">
        <v>0</v>
      </c>
      <c r="D9015" s="44" t="n">
        <v>1</v>
      </c>
      <c r="E9015" s="38" t="n">
        <f aca="false">IFERROR(C9015/D9015,0)</f>
        <v>0</v>
      </c>
      <c r="F9015" s="45" t="n">
        <v>31</v>
      </c>
    </row>
    <row r="9016" customFormat="false" ht="15" hidden="false" customHeight="false" outlineLevel="0" collapsed="false">
      <c r="A9016" s="7" t="s">
        <v>3050</v>
      </c>
      <c r="B9016" s="7" t="s">
        <v>12306</v>
      </c>
      <c r="C9016" s="44" t="n">
        <v>0</v>
      </c>
      <c r="D9016" s="44" t="n">
        <v>1</v>
      </c>
      <c r="E9016" s="38" t="n">
        <f aca="false">IFERROR(C9016/D9016,0)</f>
        <v>0</v>
      </c>
      <c r="F9016" s="45" t="n">
        <v>5</v>
      </c>
    </row>
    <row r="9017" customFormat="false" ht="15" hidden="false" customHeight="false" outlineLevel="0" collapsed="false">
      <c r="A9017" s="7" t="s">
        <v>6351</v>
      </c>
      <c r="B9017" s="7" t="s">
        <v>12298</v>
      </c>
      <c r="C9017" s="44" t="n">
        <v>0</v>
      </c>
      <c r="D9017" s="44" t="n">
        <v>1</v>
      </c>
      <c r="E9017" s="38" t="n">
        <f aca="false">IFERROR(C9017/D9017,0)</f>
        <v>0</v>
      </c>
      <c r="F9017" s="45" t="n">
        <v>22</v>
      </c>
    </row>
    <row r="9018" customFormat="false" ht="15" hidden="false" customHeight="false" outlineLevel="0" collapsed="false">
      <c r="A9018" s="7" t="s">
        <v>5927</v>
      </c>
      <c r="B9018" s="7" t="s">
        <v>12285</v>
      </c>
      <c r="C9018" s="44" t="n">
        <v>0</v>
      </c>
      <c r="D9018" s="44" t="n">
        <v>1</v>
      </c>
      <c r="E9018" s="38" t="n">
        <f aca="false">IFERROR(C9018/D9018,0)</f>
        <v>0</v>
      </c>
      <c r="F9018" s="45" t="n">
        <v>37</v>
      </c>
    </row>
    <row r="9019" customFormat="false" ht="15" hidden="false" customHeight="false" outlineLevel="0" collapsed="false">
      <c r="A9019" s="7" t="s">
        <v>2324</v>
      </c>
      <c r="B9019" s="7" t="s">
        <v>12285</v>
      </c>
      <c r="C9019" s="44" t="n">
        <v>0</v>
      </c>
      <c r="D9019" s="44" t="n">
        <v>1</v>
      </c>
      <c r="E9019" s="38" t="n">
        <f aca="false">IFERROR(C9019/D9019,0)</f>
        <v>0</v>
      </c>
      <c r="F9019" s="45" t="n">
        <v>20</v>
      </c>
    </row>
    <row r="9020" customFormat="false" ht="15" hidden="false" customHeight="false" outlineLevel="0" collapsed="false">
      <c r="A9020" s="7" t="s">
        <v>5442</v>
      </c>
      <c r="B9020" s="7" t="s">
        <v>12285</v>
      </c>
      <c r="C9020" s="44" t="n">
        <v>0</v>
      </c>
      <c r="D9020" s="44" t="n">
        <v>1</v>
      </c>
      <c r="E9020" s="38" t="n">
        <f aca="false">IFERROR(C9020/D9020,0)</f>
        <v>0</v>
      </c>
      <c r="F9020" s="45" t="n">
        <v>30</v>
      </c>
    </row>
    <row r="9021" customFormat="false" ht="15" hidden="false" customHeight="false" outlineLevel="0" collapsed="false">
      <c r="A9021" s="7" t="s">
        <v>7911</v>
      </c>
      <c r="B9021" s="7" t="s">
        <v>12285</v>
      </c>
      <c r="C9021" s="44" t="n">
        <v>0</v>
      </c>
      <c r="D9021" s="44" t="n">
        <v>1</v>
      </c>
      <c r="E9021" s="38" t="n">
        <f aca="false">IFERROR(C9021/D9021,0)</f>
        <v>0</v>
      </c>
      <c r="F9021" s="45" t="n">
        <v>21</v>
      </c>
    </row>
    <row r="9022" customFormat="false" ht="15" hidden="false" customHeight="false" outlineLevel="0" collapsed="false">
      <c r="A9022" s="7" t="s">
        <v>7912</v>
      </c>
      <c r="B9022" s="7" t="s">
        <v>12280</v>
      </c>
      <c r="C9022" s="44" t="n">
        <v>0</v>
      </c>
      <c r="D9022" s="44" t="n">
        <v>1</v>
      </c>
      <c r="E9022" s="38" t="n">
        <f aca="false">IFERROR(C9022/D9022,0)</f>
        <v>0</v>
      </c>
      <c r="F9022" s="45" t="n">
        <v>21</v>
      </c>
    </row>
    <row r="9023" customFormat="false" ht="15" hidden="false" customHeight="false" outlineLevel="0" collapsed="false">
      <c r="A9023" s="7" t="s">
        <v>5445</v>
      </c>
      <c r="B9023" s="7" t="s">
        <v>12285</v>
      </c>
      <c r="C9023" s="44" t="n">
        <v>0</v>
      </c>
      <c r="D9023" s="44" t="n">
        <v>1</v>
      </c>
      <c r="E9023" s="38" t="n">
        <f aca="false">IFERROR(C9023/D9023,0)</f>
        <v>0</v>
      </c>
      <c r="F9023" s="45" t="n">
        <v>23</v>
      </c>
    </row>
    <row r="9024" customFormat="false" ht="15" hidden="false" customHeight="false" outlineLevel="0" collapsed="false">
      <c r="A9024" s="7" t="s">
        <v>2346</v>
      </c>
      <c r="B9024" s="7" t="s">
        <v>12313</v>
      </c>
      <c r="C9024" s="44" t="n">
        <v>0</v>
      </c>
      <c r="D9024" s="44" t="n">
        <v>1</v>
      </c>
      <c r="E9024" s="38" t="n">
        <f aca="false">IFERROR(C9024/D9024,0)</f>
        <v>0</v>
      </c>
      <c r="F9024" s="45" t="n">
        <v>19</v>
      </c>
    </row>
    <row r="9025" customFormat="false" ht="15" hidden="false" customHeight="false" outlineLevel="0" collapsed="false">
      <c r="A9025" s="7" t="s">
        <v>3494</v>
      </c>
      <c r="B9025" s="7" t="s">
        <v>12291</v>
      </c>
      <c r="C9025" s="44" t="n">
        <v>0</v>
      </c>
      <c r="D9025" s="44" t="n">
        <v>1</v>
      </c>
      <c r="E9025" s="38" t="n">
        <f aca="false">IFERROR(C9025/D9025,0)</f>
        <v>0</v>
      </c>
      <c r="F9025" s="45" t="n">
        <v>14</v>
      </c>
    </row>
    <row r="9026" customFormat="false" ht="15" hidden="false" customHeight="false" outlineLevel="0" collapsed="false">
      <c r="A9026" s="7" t="s">
        <v>5931</v>
      </c>
      <c r="B9026" s="7" t="s">
        <v>12285</v>
      </c>
      <c r="C9026" s="44" t="n">
        <v>0</v>
      </c>
      <c r="D9026" s="44" t="n">
        <v>1</v>
      </c>
      <c r="E9026" s="38" t="n">
        <f aca="false">IFERROR(C9026/D9026,0)</f>
        <v>0</v>
      </c>
      <c r="F9026" s="45" t="n">
        <v>24</v>
      </c>
    </row>
    <row r="9027" customFormat="false" ht="15" hidden="false" customHeight="false" outlineLevel="0" collapsed="false">
      <c r="A9027" s="7" t="s">
        <v>9000</v>
      </c>
      <c r="B9027" s="7" t="s">
        <v>12280</v>
      </c>
      <c r="C9027" s="44" t="n">
        <v>0</v>
      </c>
      <c r="D9027" s="44" t="n">
        <v>1</v>
      </c>
      <c r="E9027" s="38" t="n">
        <f aca="false">IFERROR(C9027/D9027,0)</f>
        <v>0</v>
      </c>
      <c r="F9027" s="45" t="n">
        <v>28</v>
      </c>
    </row>
    <row r="9028" customFormat="false" ht="15" hidden="false" customHeight="false" outlineLevel="0" collapsed="false">
      <c r="A9028" s="7" t="s">
        <v>3469</v>
      </c>
      <c r="B9028" s="7" t="s">
        <v>12309</v>
      </c>
      <c r="C9028" s="44" t="n">
        <v>0</v>
      </c>
      <c r="D9028" s="44" t="n">
        <v>1</v>
      </c>
      <c r="E9028" s="38" t="n">
        <f aca="false">IFERROR(C9028/D9028,0)</f>
        <v>0</v>
      </c>
      <c r="F9028" s="45" t="n">
        <v>48</v>
      </c>
    </row>
    <row r="9029" customFormat="false" ht="15" hidden="false" customHeight="false" outlineLevel="0" collapsed="false">
      <c r="A9029" s="7" t="s">
        <v>3774</v>
      </c>
      <c r="B9029" s="7" t="s">
        <v>12300</v>
      </c>
      <c r="C9029" s="44" t="n">
        <v>0</v>
      </c>
      <c r="D9029" s="44" t="n">
        <v>1</v>
      </c>
      <c r="E9029" s="38" t="n">
        <f aca="false">IFERROR(C9029/D9029,0)</f>
        <v>0</v>
      </c>
      <c r="F9029" s="45" t="n">
        <v>8</v>
      </c>
    </row>
    <row r="9030" customFormat="false" ht="15" hidden="false" customHeight="false" outlineLevel="0" collapsed="false">
      <c r="A9030" s="7" t="s">
        <v>9003</v>
      </c>
      <c r="B9030" s="7" t="s">
        <v>12285</v>
      </c>
      <c r="C9030" s="44" t="n">
        <v>0</v>
      </c>
      <c r="D9030" s="44" t="n">
        <v>1</v>
      </c>
      <c r="E9030" s="38" t="n">
        <f aca="false">IFERROR(C9030/D9030,0)</f>
        <v>0</v>
      </c>
      <c r="F9030" s="45" t="n">
        <v>20</v>
      </c>
    </row>
    <row r="9031" customFormat="false" ht="15" hidden="false" customHeight="false" outlineLevel="0" collapsed="false">
      <c r="A9031" s="7" t="s">
        <v>2566</v>
      </c>
      <c r="B9031" s="7" t="s">
        <v>12289</v>
      </c>
      <c r="C9031" s="44" t="n">
        <v>0</v>
      </c>
      <c r="D9031" s="44" t="n">
        <v>1</v>
      </c>
      <c r="E9031" s="38" t="n">
        <f aca="false">IFERROR(C9031/D9031,0)</f>
        <v>0</v>
      </c>
      <c r="F9031" s="45" t="n">
        <v>6</v>
      </c>
    </row>
    <row r="9032" customFormat="false" ht="15" hidden="false" customHeight="false" outlineLevel="0" collapsed="false">
      <c r="A9032" s="7" t="s">
        <v>2922</v>
      </c>
      <c r="B9032" s="7" t="s">
        <v>12329</v>
      </c>
      <c r="C9032" s="44" t="n">
        <v>0</v>
      </c>
      <c r="D9032" s="44" t="n">
        <v>1</v>
      </c>
      <c r="E9032" s="38" t="n">
        <f aca="false">IFERROR(C9032/D9032,0)</f>
        <v>0</v>
      </c>
      <c r="F9032" s="45" t="n">
        <v>60</v>
      </c>
    </row>
    <row r="9033" customFormat="false" ht="15" hidden="false" customHeight="false" outlineLevel="0" collapsed="false">
      <c r="A9033" s="7" t="s">
        <v>6845</v>
      </c>
      <c r="B9033" s="7" t="s">
        <v>12303</v>
      </c>
      <c r="C9033" s="44" t="n">
        <v>0</v>
      </c>
      <c r="D9033" s="44" t="n">
        <v>1</v>
      </c>
      <c r="E9033" s="38" t="n">
        <f aca="false">IFERROR(C9033/D9033,0)</f>
        <v>0</v>
      </c>
      <c r="F9033" s="45" t="n">
        <v>44</v>
      </c>
    </row>
    <row r="9034" customFormat="false" ht="15" hidden="false" customHeight="false" outlineLevel="0" collapsed="false">
      <c r="A9034" s="7" t="s">
        <v>4254</v>
      </c>
      <c r="B9034" s="7" t="s">
        <v>12280</v>
      </c>
      <c r="C9034" s="44" t="n">
        <v>0</v>
      </c>
      <c r="D9034" s="44" t="n">
        <v>1</v>
      </c>
      <c r="E9034" s="38" t="n">
        <f aca="false">IFERROR(C9034/D9034,0)</f>
        <v>0</v>
      </c>
      <c r="F9034" s="45" t="n">
        <v>21</v>
      </c>
    </row>
    <row r="9035" customFormat="false" ht="15" hidden="false" customHeight="false" outlineLevel="0" collapsed="false">
      <c r="A9035" s="7" t="s">
        <v>5452</v>
      </c>
      <c r="B9035" s="7" t="s">
        <v>12285</v>
      </c>
      <c r="C9035" s="44" t="n">
        <v>0</v>
      </c>
      <c r="D9035" s="44" t="n">
        <v>1</v>
      </c>
      <c r="E9035" s="38" t="n">
        <f aca="false">IFERROR(C9035/D9035,0)</f>
        <v>0</v>
      </c>
      <c r="F9035" s="45" t="n">
        <v>14</v>
      </c>
    </row>
    <row r="9036" customFormat="false" ht="15" hidden="false" customHeight="false" outlineLevel="0" collapsed="false">
      <c r="A9036" s="7" t="s">
        <v>5874</v>
      </c>
      <c r="B9036" s="7" t="s">
        <v>12285</v>
      </c>
      <c r="C9036" s="44" t="n">
        <v>0</v>
      </c>
      <c r="D9036" s="44" t="n">
        <v>1</v>
      </c>
      <c r="E9036" s="38" t="n">
        <f aca="false">IFERROR(C9036/D9036,0)</f>
        <v>0</v>
      </c>
      <c r="F9036" s="45" t="n">
        <v>38</v>
      </c>
    </row>
    <row r="9037" customFormat="false" ht="15" hidden="false" customHeight="false" outlineLevel="0" collapsed="false">
      <c r="A9037" s="7" t="s">
        <v>5037</v>
      </c>
      <c r="B9037" s="7" t="s">
        <v>12340</v>
      </c>
      <c r="C9037" s="44" t="n">
        <v>0</v>
      </c>
      <c r="D9037" s="44" t="n">
        <v>1</v>
      </c>
      <c r="E9037" s="38" t="n">
        <f aca="false">IFERROR(C9037/D9037,0)</f>
        <v>0</v>
      </c>
      <c r="F9037" s="45" t="n">
        <v>19</v>
      </c>
    </row>
    <row r="9038" customFormat="false" ht="15" hidden="false" customHeight="false" outlineLevel="0" collapsed="false">
      <c r="A9038" s="7" t="s">
        <v>4600</v>
      </c>
      <c r="B9038" s="7" t="s">
        <v>12284</v>
      </c>
      <c r="C9038" s="44" t="n">
        <v>0</v>
      </c>
      <c r="D9038" s="44" t="n">
        <v>1</v>
      </c>
      <c r="E9038" s="38" t="n">
        <f aca="false">IFERROR(C9038/D9038,0)</f>
        <v>0</v>
      </c>
      <c r="F9038" s="45" t="n">
        <v>44</v>
      </c>
    </row>
    <row r="9039" customFormat="false" ht="15" hidden="false" customHeight="false" outlineLevel="0" collapsed="false">
      <c r="A9039" s="7" t="s">
        <v>2961</v>
      </c>
      <c r="B9039" s="7" t="s">
        <v>12285</v>
      </c>
      <c r="C9039" s="44" t="n">
        <v>0</v>
      </c>
      <c r="D9039" s="44" t="n">
        <v>1</v>
      </c>
      <c r="E9039" s="38" t="n">
        <f aca="false">IFERROR(C9039/D9039,0)</f>
        <v>0</v>
      </c>
      <c r="F9039" s="45" t="n">
        <v>10</v>
      </c>
    </row>
    <row r="9040" customFormat="false" ht="15" hidden="false" customHeight="false" outlineLevel="0" collapsed="false">
      <c r="A9040" s="7" t="s">
        <v>4641</v>
      </c>
      <c r="B9040" s="7" t="s">
        <v>12285</v>
      </c>
      <c r="C9040" s="44" t="n">
        <v>0</v>
      </c>
      <c r="D9040" s="44" t="n">
        <v>1</v>
      </c>
      <c r="E9040" s="38" t="n">
        <f aca="false">IFERROR(C9040/D9040,0)</f>
        <v>0</v>
      </c>
      <c r="F9040" s="45" t="n">
        <v>25</v>
      </c>
    </row>
    <row r="9041" customFormat="false" ht="15" hidden="false" customHeight="false" outlineLevel="0" collapsed="false">
      <c r="A9041" s="7" t="s">
        <v>8330</v>
      </c>
      <c r="B9041" s="7" t="s">
        <v>12280</v>
      </c>
      <c r="C9041" s="44" t="n">
        <v>0</v>
      </c>
      <c r="D9041" s="44" t="n">
        <v>1</v>
      </c>
      <c r="E9041" s="38" t="n">
        <f aca="false">IFERROR(C9041/D9041,0)</f>
        <v>0</v>
      </c>
      <c r="F9041" s="45" t="n">
        <v>29</v>
      </c>
    </row>
    <row r="9042" customFormat="false" ht="15" hidden="false" customHeight="false" outlineLevel="0" collapsed="false">
      <c r="A9042" s="7" t="s">
        <v>2514</v>
      </c>
      <c r="B9042" s="7" t="s">
        <v>12291</v>
      </c>
      <c r="C9042" s="44" t="n">
        <v>0</v>
      </c>
      <c r="D9042" s="44" t="n">
        <v>1</v>
      </c>
      <c r="E9042" s="38" t="n">
        <f aca="false">IFERROR(C9042/D9042,0)</f>
        <v>0</v>
      </c>
      <c r="F9042" s="45" t="n">
        <v>19</v>
      </c>
    </row>
    <row r="9043" customFormat="false" ht="15" hidden="false" customHeight="false" outlineLevel="0" collapsed="false">
      <c r="A9043" s="7" t="s">
        <v>8309</v>
      </c>
      <c r="B9043" s="7" t="s">
        <v>12280</v>
      </c>
      <c r="C9043" s="44" t="n">
        <v>0</v>
      </c>
      <c r="D9043" s="44" t="n">
        <v>1</v>
      </c>
      <c r="E9043" s="38" t="n">
        <f aca="false">IFERROR(C9043/D9043,0)</f>
        <v>0</v>
      </c>
      <c r="F9043" s="45" t="n">
        <v>26</v>
      </c>
    </row>
    <row r="9044" customFormat="false" ht="15" hidden="false" customHeight="false" outlineLevel="0" collapsed="false">
      <c r="A9044" s="7" t="s">
        <v>6410</v>
      </c>
      <c r="B9044" s="7" t="s">
        <v>12281</v>
      </c>
      <c r="C9044" s="44" t="n">
        <v>0</v>
      </c>
      <c r="D9044" s="44" t="n">
        <v>1</v>
      </c>
      <c r="E9044" s="38" t="n">
        <f aca="false">IFERROR(C9044/D9044,0)</f>
        <v>0</v>
      </c>
      <c r="F9044" s="45" t="n">
        <v>6</v>
      </c>
    </row>
    <row r="9045" customFormat="false" ht="15" hidden="false" customHeight="false" outlineLevel="0" collapsed="false">
      <c r="A9045" s="7" t="s">
        <v>8460</v>
      </c>
      <c r="B9045" s="7" t="s">
        <v>12318</v>
      </c>
      <c r="C9045" s="44" t="n">
        <v>0</v>
      </c>
      <c r="D9045" s="44" t="n">
        <v>1</v>
      </c>
      <c r="E9045" s="38" t="n">
        <f aca="false">IFERROR(C9045/D9045,0)</f>
        <v>0</v>
      </c>
      <c r="F9045" s="45" t="n">
        <v>23</v>
      </c>
    </row>
    <row r="9046" customFormat="false" ht="15" hidden="false" customHeight="false" outlineLevel="0" collapsed="false">
      <c r="A9046" s="7" t="s">
        <v>7931</v>
      </c>
      <c r="B9046" s="7" t="s">
        <v>12280</v>
      </c>
      <c r="C9046" s="44" t="n">
        <v>0</v>
      </c>
      <c r="D9046" s="44" t="n">
        <v>1</v>
      </c>
      <c r="E9046" s="38" t="n">
        <f aca="false">IFERROR(C9046/D9046,0)</f>
        <v>0</v>
      </c>
      <c r="F9046" s="45" t="n">
        <v>15</v>
      </c>
    </row>
    <row r="9047" customFormat="false" ht="15" hidden="false" customHeight="false" outlineLevel="0" collapsed="false">
      <c r="A9047" s="7" t="s">
        <v>5950</v>
      </c>
      <c r="B9047" s="7" t="s">
        <v>12303</v>
      </c>
      <c r="C9047" s="44" t="n">
        <v>0</v>
      </c>
      <c r="D9047" s="44" t="n">
        <v>1</v>
      </c>
      <c r="E9047" s="38" t="n">
        <f aca="false">IFERROR(C9047/D9047,0)</f>
        <v>0</v>
      </c>
      <c r="F9047" s="45" t="n">
        <v>33</v>
      </c>
    </row>
    <row r="9048" customFormat="false" ht="15" hidden="false" customHeight="false" outlineLevel="0" collapsed="false">
      <c r="A9048" s="7" t="s">
        <v>6414</v>
      </c>
      <c r="B9048" s="7" t="s">
        <v>12280</v>
      </c>
      <c r="C9048" s="44" t="n">
        <v>0</v>
      </c>
      <c r="D9048" s="44" t="n">
        <v>1</v>
      </c>
      <c r="E9048" s="38" t="n">
        <f aca="false">IFERROR(C9048/D9048,0)</f>
        <v>0</v>
      </c>
      <c r="F9048" s="45" t="n">
        <v>27</v>
      </c>
    </row>
    <row r="9049" customFormat="false" ht="15" hidden="false" customHeight="false" outlineLevel="0" collapsed="false">
      <c r="A9049" s="7" t="s">
        <v>7838</v>
      </c>
      <c r="B9049" s="7" t="s">
        <v>12286</v>
      </c>
      <c r="C9049" s="44" t="n">
        <v>0</v>
      </c>
      <c r="D9049" s="44" t="n">
        <v>1</v>
      </c>
      <c r="E9049" s="38" t="n">
        <f aca="false">IFERROR(C9049/D9049,0)</f>
        <v>0</v>
      </c>
      <c r="F9049" s="45" t="n">
        <v>13</v>
      </c>
    </row>
    <row r="9050" customFormat="false" ht="15" hidden="false" customHeight="false" outlineLevel="0" collapsed="false">
      <c r="A9050" s="7" t="s">
        <v>5873</v>
      </c>
      <c r="B9050" s="7" t="s">
        <v>12285</v>
      </c>
      <c r="C9050" s="44" t="n">
        <v>0</v>
      </c>
      <c r="D9050" s="44" t="n">
        <v>1</v>
      </c>
      <c r="E9050" s="38" t="n">
        <f aca="false">IFERROR(C9050/D9050,0)</f>
        <v>0</v>
      </c>
      <c r="F9050" s="45" t="n">
        <v>13</v>
      </c>
    </row>
    <row r="9051" customFormat="false" ht="15" hidden="false" customHeight="false" outlineLevel="0" collapsed="false">
      <c r="A9051" s="7" t="s">
        <v>4009</v>
      </c>
      <c r="B9051" s="7" t="s">
        <v>12281</v>
      </c>
      <c r="C9051" s="44" t="n">
        <v>0</v>
      </c>
      <c r="D9051" s="44" t="n">
        <v>1</v>
      </c>
      <c r="E9051" s="38" t="n">
        <f aca="false">IFERROR(C9051/D9051,0)</f>
        <v>0</v>
      </c>
      <c r="F9051" s="45" t="n">
        <v>10</v>
      </c>
    </row>
    <row r="9052" customFormat="false" ht="15" hidden="false" customHeight="false" outlineLevel="0" collapsed="false">
      <c r="A9052" s="7" t="s">
        <v>2860</v>
      </c>
      <c r="B9052" s="7" t="s">
        <v>12281</v>
      </c>
      <c r="C9052" s="44" t="n">
        <v>0</v>
      </c>
      <c r="D9052" s="44" t="n">
        <v>1</v>
      </c>
      <c r="E9052" s="38" t="n">
        <f aca="false">IFERROR(C9052/D9052,0)</f>
        <v>0</v>
      </c>
      <c r="F9052" s="45" t="n">
        <v>54</v>
      </c>
    </row>
    <row r="9053" customFormat="false" ht="15" hidden="false" customHeight="false" outlineLevel="0" collapsed="false">
      <c r="A9053" s="7" t="s">
        <v>3685</v>
      </c>
      <c r="B9053" s="7" t="s">
        <v>12341</v>
      </c>
      <c r="C9053" s="44" t="n">
        <v>0</v>
      </c>
      <c r="D9053" s="44" t="n">
        <v>1</v>
      </c>
      <c r="E9053" s="38" t="n">
        <f aca="false">IFERROR(C9053/D9053,0)</f>
        <v>0</v>
      </c>
      <c r="F9053" s="45" t="n">
        <v>19</v>
      </c>
    </row>
    <row r="9054" customFormat="false" ht="15" hidden="false" customHeight="false" outlineLevel="0" collapsed="false">
      <c r="A9054" s="7" t="s">
        <v>8943</v>
      </c>
      <c r="B9054" s="7" t="s">
        <v>12285</v>
      </c>
      <c r="C9054" s="44" t="n">
        <v>0</v>
      </c>
      <c r="D9054" s="44" t="n">
        <v>1</v>
      </c>
      <c r="E9054" s="38" t="n">
        <f aca="false">IFERROR(C9054/D9054,0)</f>
        <v>0</v>
      </c>
      <c r="F9054" s="45" t="n">
        <v>38</v>
      </c>
    </row>
    <row r="9055" customFormat="false" ht="15" hidden="false" customHeight="false" outlineLevel="0" collapsed="false">
      <c r="A9055" s="7" t="s">
        <v>6343</v>
      </c>
      <c r="B9055" s="7" t="s">
        <v>12285</v>
      </c>
      <c r="C9055" s="44" t="n">
        <v>0</v>
      </c>
      <c r="D9055" s="44" t="n">
        <v>1</v>
      </c>
      <c r="E9055" s="38" t="n">
        <f aca="false">IFERROR(C9055/D9055,0)</f>
        <v>0</v>
      </c>
      <c r="F9055" s="45" t="n">
        <v>29</v>
      </c>
    </row>
    <row r="9056" customFormat="false" ht="15" hidden="false" customHeight="false" outlineLevel="0" collapsed="false">
      <c r="A9056" s="7" t="s">
        <v>5869</v>
      </c>
      <c r="B9056" s="7" t="s">
        <v>12298</v>
      </c>
      <c r="C9056" s="44" t="n">
        <v>0</v>
      </c>
      <c r="D9056" s="44" t="n">
        <v>1</v>
      </c>
      <c r="E9056" s="38" t="n">
        <f aca="false">IFERROR(C9056/D9056,0)</f>
        <v>0</v>
      </c>
      <c r="F9056" s="45" t="n">
        <v>13</v>
      </c>
    </row>
    <row r="9057" customFormat="false" ht="15" hidden="false" customHeight="false" outlineLevel="0" collapsed="false">
      <c r="A9057" s="7" t="s">
        <v>5953</v>
      </c>
      <c r="B9057" s="7" t="s">
        <v>12285</v>
      </c>
      <c r="C9057" s="44" t="n">
        <v>0</v>
      </c>
      <c r="D9057" s="44" t="n">
        <v>1</v>
      </c>
      <c r="E9057" s="38" t="n">
        <f aca="false">IFERROR(C9057/D9057,0)</f>
        <v>0</v>
      </c>
      <c r="F9057" s="45" t="n">
        <v>22</v>
      </c>
    </row>
    <row r="9058" customFormat="false" ht="15" hidden="false" customHeight="false" outlineLevel="0" collapsed="false">
      <c r="A9058" s="7" t="s">
        <v>9013</v>
      </c>
      <c r="B9058" s="7" t="s">
        <v>12285</v>
      </c>
      <c r="C9058" s="44" t="n">
        <v>0</v>
      </c>
      <c r="D9058" s="44" t="n">
        <v>1</v>
      </c>
      <c r="E9058" s="38" t="n">
        <f aca="false">IFERROR(C9058/D9058,0)</f>
        <v>0</v>
      </c>
      <c r="F9058" s="45" t="n">
        <v>19</v>
      </c>
    </row>
    <row r="9059" customFormat="false" ht="15" hidden="false" customHeight="false" outlineLevel="0" collapsed="false">
      <c r="A9059" s="7" t="s">
        <v>2818</v>
      </c>
      <c r="B9059" s="7" t="s">
        <v>12281</v>
      </c>
      <c r="C9059" s="44" t="n">
        <v>0</v>
      </c>
      <c r="D9059" s="44" t="n">
        <v>1</v>
      </c>
      <c r="E9059" s="38" t="n">
        <f aca="false">IFERROR(C9059/D9059,0)</f>
        <v>0</v>
      </c>
      <c r="F9059" s="45" t="n">
        <v>26</v>
      </c>
    </row>
    <row r="9060" customFormat="false" ht="15" hidden="false" customHeight="false" outlineLevel="0" collapsed="false">
      <c r="A9060" s="7" t="s">
        <v>7402</v>
      </c>
      <c r="B9060" s="7" t="s">
        <v>12281</v>
      </c>
      <c r="C9060" s="44" t="n">
        <v>0</v>
      </c>
      <c r="D9060" s="44" t="n">
        <v>1</v>
      </c>
      <c r="E9060" s="38" t="n">
        <f aca="false">IFERROR(C9060/D9060,0)</f>
        <v>0</v>
      </c>
      <c r="F9060" s="45" t="n">
        <v>24</v>
      </c>
    </row>
    <row r="9061" customFormat="false" ht="15" hidden="false" customHeight="false" outlineLevel="0" collapsed="false">
      <c r="A9061" s="7" t="s">
        <v>4665</v>
      </c>
      <c r="B9061" s="7" t="s">
        <v>12285</v>
      </c>
      <c r="C9061" s="44" t="n">
        <v>0</v>
      </c>
      <c r="D9061" s="44" t="n">
        <v>1</v>
      </c>
      <c r="E9061" s="38" t="n">
        <f aca="false">IFERROR(C9061/D9061,0)</f>
        <v>0</v>
      </c>
      <c r="F9061" s="45" t="n">
        <v>11</v>
      </c>
    </row>
    <row r="9062" customFormat="false" ht="15" hidden="false" customHeight="false" outlineLevel="0" collapsed="false">
      <c r="A9062" s="7" t="s">
        <v>5469</v>
      </c>
      <c r="B9062" s="7" t="s">
        <v>12285</v>
      </c>
      <c r="C9062" s="44" t="n">
        <v>0</v>
      </c>
      <c r="D9062" s="44" t="n">
        <v>1</v>
      </c>
      <c r="E9062" s="38" t="n">
        <f aca="false">IFERROR(C9062/D9062,0)</f>
        <v>0</v>
      </c>
      <c r="F9062" s="45" t="n">
        <v>28</v>
      </c>
    </row>
    <row r="9063" customFormat="false" ht="15" hidden="false" customHeight="false" outlineLevel="0" collapsed="false">
      <c r="A9063" s="7" t="s">
        <v>9017</v>
      </c>
      <c r="B9063" s="7" t="s">
        <v>12285</v>
      </c>
      <c r="C9063" s="44" t="n">
        <v>0</v>
      </c>
      <c r="D9063" s="44" t="n">
        <v>1</v>
      </c>
      <c r="E9063" s="38" t="n">
        <f aca="false">IFERROR(C9063/D9063,0)</f>
        <v>0</v>
      </c>
      <c r="F9063" s="45" t="n">
        <v>28</v>
      </c>
    </row>
    <row r="9064" customFormat="false" ht="15" hidden="false" customHeight="false" outlineLevel="0" collapsed="false">
      <c r="A9064" s="7" t="s">
        <v>3413</v>
      </c>
      <c r="B9064" s="7" t="s">
        <v>12281</v>
      </c>
      <c r="C9064" s="44" t="n">
        <v>0</v>
      </c>
      <c r="D9064" s="44" t="n">
        <v>1</v>
      </c>
      <c r="E9064" s="38" t="n">
        <f aca="false">IFERROR(C9064/D9064,0)</f>
        <v>0</v>
      </c>
      <c r="F9064" s="45" t="n">
        <v>11</v>
      </c>
    </row>
    <row r="9065" customFormat="false" ht="15" hidden="false" customHeight="false" outlineLevel="0" collapsed="false">
      <c r="A9065" s="7" t="s">
        <v>4258</v>
      </c>
      <c r="B9065" s="7" t="s">
        <v>12285</v>
      </c>
      <c r="C9065" s="44" t="n">
        <v>0</v>
      </c>
      <c r="D9065" s="44" t="n">
        <v>1</v>
      </c>
      <c r="E9065" s="38" t="n">
        <f aca="false">IFERROR(C9065/D9065,0)</f>
        <v>0</v>
      </c>
      <c r="F9065" s="45" t="n">
        <v>14</v>
      </c>
    </row>
    <row r="9066" customFormat="false" ht="15" hidden="false" customHeight="false" outlineLevel="0" collapsed="false">
      <c r="A9066" s="7" t="s">
        <v>7946</v>
      </c>
      <c r="B9066" s="7" t="s">
        <v>12285</v>
      </c>
      <c r="C9066" s="44" t="n">
        <v>0</v>
      </c>
      <c r="D9066" s="44" t="n">
        <v>1</v>
      </c>
      <c r="E9066" s="38" t="n">
        <f aca="false">IFERROR(C9066/D9066,0)</f>
        <v>0</v>
      </c>
      <c r="F9066" s="45" t="n">
        <v>26</v>
      </c>
    </row>
    <row r="9067" customFormat="false" ht="15" hidden="false" customHeight="false" outlineLevel="0" collapsed="false">
      <c r="A9067" s="7" t="s">
        <v>6424</v>
      </c>
      <c r="B9067" s="7" t="s">
        <v>12285</v>
      </c>
      <c r="C9067" s="44" t="n">
        <v>0</v>
      </c>
      <c r="D9067" s="44" t="n">
        <v>1</v>
      </c>
      <c r="E9067" s="38" t="n">
        <f aca="false">IFERROR(C9067/D9067,0)</f>
        <v>0</v>
      </c>
      <c r="F9067" s="45" t="n">
        <v>17</v>
      </c>
    </row>
    <row r="9068" customFormat="false" ht="15" hidden="false" customHeight="false" outlineLevel="0" collapsed="false">
      <c r="A9068" s="7" t="s">
        <v>4924</v>
      </c>
      <c r="B9068" s="7" t="s">
        <v>12330</v>
      </c>
      <c r="C9068" s="44" t="n">
        <v>0</v>
      </c>
      <c r="D9068" s="44" t="n">
        <v>1</v>
      </c>
      <c r="E9068" s="38" t="n">
        <f aca="false">IFERROR(C9068/D9068,0)</f>
        <v>0</v>
      </c>
      <c r="F9068" s="45" t="n">
        <v>49</v>
      </c>
    </row>
    <row r="9069" customFormat="false" ht="15" hidden="false" customHeight="false" outlineLevel="0" collapsed="false">
      <c r="A9069" s="7" t="s">
        <v>3446</v>
      </c>
      <c r="B9069" s="7" t="s">
        <v>12289</v>
      </c>
      <c r="C9069" s="44" t="n">
        <v>0</v>
      </c>
      <c r="D9069" s="44" t="n">
        <v>1</v>
      </c>
      <c r="E9069" s="38" t="n">
        <f aca="false">IFERROR(C9069/D9069,0)</f>
        <v>0</v>
      </c>
      <c r="F9069" s="45" t="n">
        <v>22</v>
      </c>
    </row>
    <row r="9070" customFormat="false" ht="15" hidden="false" customHeight="false" outlineLevel="0" collapsed="false">
      <c r="A9070" s="7" t="s">
        <v>5477</v>
      </c>
      <c r="B9070" s="7" t="s">
        <v>12284</v>
      </c>
      <c r="C9070" s="44" t="n">
        <v>0</v>
      </c>
      <c r="D9070" s="44" t="n">
        <v>1</v>
      </c>
      <c r="E9070" s="38" t="n">
        <f aca="false">IFERROR(C9070/D9070,0)</f>
        <v>0</v>
      </c>
      <c r="F9070" s="45" t="n">
        <v>9</v>
      </c>
    </row>
    <row r="9071" customFormat="false" ht="15" hidden="false" customHeight="false" outlineLevel="0" collapsed="false">
      <c r="A9071" s="7" t="s">
        <v>2350</v>
      </c>
      <c r="B9071" s="7" t="s">
        <v>12298</v>
      </c>
      <c r="C9071" s="44" t="n">
        <v>0</v>
      </c>
      <c r="D9071" s="44" t="n">
        <v>1</v>
      </c>
      <c r="E9071" s="38" t="n">
        <f aca="false">IFERROR(C9071/D9071,0)</f>
        <v>0</v>
      </c>
      <c r="F9071" s="45" t="n">
        <v>13</v>
      </c>
    </row>
    <row r="9072" customFormat="false" ht="15" hidden="false" customHeight="false" outlineLevel="0" collapsed="false">
      <c r="A9072" s="7" t="s">
        <v>6430</v>
      </c>
      <c r="B9072" s="7" t="s">
        <v>12281</v>
      </c>
      <c r="C9072" s="44" t="n">
        <v>0</v>
      </c>
      <c r="D9072" s="44" t="n">
        <v>1</v>
      </c>
      <c r="E9072" s="38" t="n">
        <f aca="false">IFERROR(C9072/D9072,0)</f>
        <v>0</v>
      </c>
      <c r="F9072" s="45" t="n">
        <v>12</v>
      </c>
    </row>
    <row r="9073" customFormat="false" ht="15" hidden="false" customHeight="false" outlineLevel="0" collapsed="false">
      <c r="A9073" s="7" t="s">
        <v>6923</v>
      </c>
      <c r="B9073" s="7" t="s">
        <v>12285</v>
      </c>
      <c r="C9073" s="44" t="n">
        <v>0</v>
      </c>
      <c r="D9073" s="44" t="n">
        <v>1</v>
      </c>
      <c r="E9073" s="38" t="n">
        <f aca="false">IFERROR(C9073/D9073,0)</f>
        <v>0</v>
      </c>
      <c r="F9073" s="45" t="n">
        <v>26</v>
      </c>
    </row>
    <row r="9074" customFormat="false" ht="15" hidden="false" customHeight="false" outlineLevel="0" collapsed="false">
      <c r="A9074" s="7" t="s">
        <v>2894</v>
      </c>
      <c r="B9074" s="7" t="s">
        <v>12303</v>
      </c>
      <c r="C9074" s="44" t="n">
        <v>0</v>
      </c>
      <c r="D9074" s="44" t="n">
        <v>1</v>
      </c>
      <c r="E9074" s="38" t="n">
        <f aca="false">IFERROR(C9074/D9074,0)</f>
        <v>0</v>
      </c>
      <c r="F9074" s="45" t="n">
        <v>33</v>
      </c>
    </row>
    <row r="9075" customFormat="false" ht="15" hidden="false" customHeight="false" outlineLevel="0" collapsed="false">
      <c r="A9075" s="7" t="s">
        <v>6925</v>
      </c>
      <c r="B9075" s="7" t="s">
        <v>12281</v>
      </c>
      <c r="C9075" s="44" t="n">
        <v>0</v>
      </c>
      <c r="D9075" s="44" t="n">
        <v>1</v>
      </c>
      <c r="E9075" s="38" t="n">
        <f aca="false">IFERROR(C9075/D9075,0)</f>
        <v>0</v>
      </c>
      <c r="F9075" s="45" t="n">
        <v>26</v>
      </c>
    </row>
    <row r="9076" customFormat="false" ht="15" hidden="false" customHeight="false" outlineLevel="0" collapsed="false">
      <c r="A9076" s="7" t="s">
        <v>5478</v>
      </c>
      <c r="B9076" s="7" t="s">
        <v>12294</v>
      </c>
      <c r="C9076" s="44" t="n">
        <v>0</v>
      </c>
      <c r="D9076" s="44" t="n">
        <v>1</v>
      </c>
      <c r="E9076" s="38" t="n">
        <f aca="false">IFERROR(C9076/D9076,0)</f>
        <v>0</v>
      </c>
      <c r="F9076" s="45" t="n">
        <v>27</v>
      </c>
    </row>
    <row r="9077" customFormat="false" ht="15" hidden="false" customHeight="false" outlineLevel="0" collapsed="false">
      <c r="A9077" s="7" t="s">
        <v>7955</v>
      </c>
      <c r="B9077" s="7" t="s">
        <v>12285</v>
      </c>
      <c r="C9077" s="44" t="n">
        <v>0</v>
      </c>
      <c r="D9077" s="44" t="n">
        <v>1</v>
      </c>
      <c r="E9077" s="38" t="n">
        <f aca="false">IFERROR(C9077/D9077,0)</f>
        <v>0</v>
      </c>
      <c r="F9077" s="45" t="n">
        <v>29</v>
      </c>
    </row>
    <row r="9078" customFormat="false" ht="15" hidden="false" customHeight="false" outlineLevel="0" collapsed="false">
      <c r="A9078" s="7" t="s">
        <v>6337</v>
      </c>
      <c r="B9078" s="7" t="s">
        <v>12287</v>
      </c>
      <c r="C9078" s="44" t="n">
        <v>0</v>
      </c>
      <c r="D9078" s="44" t="n">
        <v>1</v>
      </c>
      <c r="E9078" s="38" t="n">
        <f aca="false">IFERROR(C9078/D9078,0)</f>
        <v>0</v>
      </c>
      <c r="F9078" s="45" t="n">
        <v>28</v>
      </c>
    </row>
    <row r="9079" customFormat="false" ht="15" hidden="false" customHeight="false" outlineLevel="0" collapsed="false">
      <c r="A9079" s="7" t="s">
        <v>4862</v>
      </c>
      <c r="B9079" s="7" t="s">
        <v>12304</v>
      </c>
      <c r="C9079" s="44" t="n">
        <v>0</v>
      </c>
      <c r="D9079" s="44" t="n">
        <v>1</v>
      </c>
      <c r="E9079" s="38" t="n">
        <f aca="false">IFERROR(C9079/D9079,0)</f>
        <v>0</v>
      </c>
      <c r="F9079" s="45" t="n">
        <v>18</v>
      </c>
    </row>
    <row r="9080" customFormat="false" ht="15" hidden="false" customHeight="false" outlineLevel="0" collapsed="false">
      <c r="A9080" s="7" t="s">
        <v>7965</v>
      </c>
      <c r="B9080" s="7" t="s">
        <v>12285</v>
      </c>
      <c r="C9080" s="44" t="n">
        <v>0</v>
      </c>
      <c r="D9080" s="44" t="n">
        <v>1</v>
      </c>
      <c r="E9080" s="38" t="n">
        <f aca="false">IFERROR(C9080/D9080,0)</f>
        <v>0</v>
      </c>
      <c r="F9080" s="45" t="n">
        <v>25</v>
      </c>
    </row>
    <row r="9081" customFormat="false" ht="15" hidden="false" customHeight="false" outlineLevel="0" collapsed="false">
      <c r="A9081" s="7" t="s">
        <v>6929</v>
      </c>
      <c r="B9081" s="7" t="s">
        <v>12285</v>
      </c>
      <c r="C9081" s="44" t="n">
        <v>0</v>
      </c>
      <c r="D9081" s="44" t="n">
        <v>1</v>
      </c>
      <c r="E9081" s="38" t="n">
        <f aca="false">IFERROR(C9081/D9081,0)</f>
        <v>0</v>
      </c>
      <c r="F9081" s="45" t="n">
        <v>24</v>
      </c>
    </row>
    <row r="9082" customFormat="false" ht="15" hidden="false" customHeight="false" outlineLevel="0" collapsed="false">
      <c r="A9082" s="7" t="s">
        <v>9026</v>
      </c>
      <c r="B9082" s="7" t="s">
        <v>12330</v>
      </c>
      <c r="C9082" s="44" t="n">
        <v>0</v>
      </c>
      <c r="D9082" s="44" t="n">
        <v>1</v>
      </c>
      <c r="E9082" s="38" t="n">
        <f aca="false">IFERROR(C9082/D9082,0)</f>
        <v>0</v>
      </c>
      <c r="F9082" s="45" t="n">
        <v>42</v>
      </c>
    </row>
    <row r="9083" customFormat="false" ht="15" hidden="false" customHeight="false" outlineLevel="0" collapsed="false">
      <c r="A9083" s="7" t="s">
        <v>7308</v>
      </c>
      <c r="B9083" s="7" t="s">
        <v>12281</v>
      </c>
      <c r="C9083" s="44" t="n">
        <v>0</v>
      </c>
      <c r="D9083" s="44" t="n">
        <v>1</v>
      </c>
      <c r="E9083" s="38" t="n">
        <f aca="false">IFERROR(C9083/D9083,0)</f>
        <v>0</v>
      </c>
      <c r="F9083" s="45" t="n">
        <v>8</v>
      </c>
    </row>
    <row r="9084" customFormat="false" ht="15" hidden="false" customHeight="false" outlineLevel="0" collapsed="false">
      <c r="A9084" s="7" t="s">
        <v>6441</v>
      </c>
      <c r="B9084" s="7" t="s">
        <v>12285</v>
      </c>
      <c r="C9084" s="44" t="n">
        <v>0</v>
      </c>
      <c r="D9084" s="44" t="n">
        <v>1</v>
      </c>
      <c r="E9084" s="38" t="n">
        <f aca="false">IFERROR(C9084/D9084,0)</f>
        <v>0</v>
      </c>
      <c r="F9084" s="45" t="n">
        <v>22</v>
      </c>
    </row>
    <row r="9085" customFormat="false" ht="15" hidden="false" customHeight="false" outlineLevel="0" collapsed="false">
      <c r="A9085" s="7" t="s">
        <v>3766</v>
      </c>
      <c r="B9085" s="7" t="s">
        <v>12289</v>
      </c>
      <c r="C9085" s="44" t="n">
        <v>0</v>
      </c>
      <c r="D9085" s="44" t="n">
        <v>1</v>
      </c>
      <c r="E9085" s="38" t="n">
        <f aca="false">IFERROR(C9085/D9085,0)</f>
        <v>0</v>
      </c>
      <c r="F9085" s="45" t="n">
        <v>21</v>
      </c>
    </row>
    <row r="9086" customFormat="false" ht="15" hidden="false" customHeight="false" outlineLevel="0" collapsed="false">
      <c r="A9086" s="7" t="s">
        <v>4116</v>
      </c>
      <c r="B9086" s="7" t="s">
        <v>12285</v>
      </c>
      <c r="C9086" s="44" t="n">
        <v>0</v>
      </c>
      <c r="D9086" s="44" t="n">
        <v>1</v>
      </c>
      <c r="E9086" s="38" t="n">
        <f aca="false">IFERROR(C9086/D9086,0)</f>
        <v>0</v>
      </c>
      <c r="F9086" s="45" t="n">
        <v>10</v>
      </c>
    </row>
    <row r="9087" customFormat="false" ht="15" hidden="false" customHeight="false" outlineLevel="0" collapsed="false">
      <c r="A9087" s="7" t="s">
        <v>5970</v>
      </c>
      <c r="B9087" s="7" t="s">
        <v>12281</v>
      </c>
      <c r="C9087" s="44" t="n">
        <v>0</v>
      </c>
      <c r="D9087" s="44" t="n">
        <v>1</v>
      </c>
      <c r="E9087" s="38" t="n">
        <f aca="false">IFERROR(C9087/D9087,0)</f>
        <v>0</v>
      </c>
      <c r="F9087" s="45" t="n">
        <v>21</v>
      </c>
    </row>
    <row r="9088" customFormat="false" ht="15" hidden="false" customHeight="false" outlineLevel="0" collapsed="false">
      <c r="A9088" s="7" t="s">
        <v>3036</v>
      </c>
      <c r="B9088" s="7" t="s">
        <v>12293</v>
      </c>
      <c r="C9088" s="44" t="n">
        <v>0</v>
      </c>
      <c r="D9088" s="44" t="n">
        <v>1</v>
      </c>
      <c r="E9088" s="38" t="n">
        <f aca="false">IFERROR(C9088/D9088,0)</f>
        <v>0</v>
      </c>
      <c r="F9088" s="45" t="n">
        <v>40</v>
      </c>
    </row>
    <row r="9089" customFormat="false" ht="15" hidden="false" customHeight="false" outlineLevel="0" collapsed="false">
      <c r="A9089" s="7" t="s">
        <v>6445</v>
      </c>
      <c r="B9089" s="7" t="s">
        <v>12280</v>
      </c>
      <c r="C9089" s="44" t="n">
        <v>0</v>
      </c>
      <c r="D9089" s="44" t="n">
        <v>1</v>
      </c>
      <c r="E9089" s="38" t="n">
        <f aca="false">IFERROR(C9089/D9089,0)</f>
        <v>0</v>
      </c>
      <c r="F9089" s="45" t="n">
        <v>26</v>
      </c>
    </row>
    <row r="9090" customFormat="false" ht="15" hidden="false" customHeight="false" outlineLevel="0" collapsed="false">
      <c r="A9090" s="7" t="s">
        <v>3337</v>
      </c>
      <c r="B9090" s="7" t="s">
        <v>12330</v>
      </c>
      <c r="C9090" s="44" t="n">
        <v>0</v>
      </c>
      <c r="D9090" s="44" t="n">
        <v>1</v>
      </c>
      <c r="E9090" s="38" t="n">
        <f aca="false">IFERROR(C9090/D9090,0)</f>
        <v>0</v>
      </c>
      <c r="F9090" s="45" t="n">
        <v>49</v>
      </c>
    </row>
    <row r="9091" customFormat="false" ht="15" hidden="false" customHeight="false" outlineLevel="0" collapsed="false">
      <c r="A9091" s="7" t="s">
        <v>9028</v>
      </c>
      <c r="B9091" s="7" t="s">
        <v>12285</v>
      </c>
      <c r="C9091" s="44" t="n">
        <v>0</v>
      </c>
      <c r="D9091" s="44" t="n">
        <v>1</v>
      </c>
      <c r="E9091" s="38" t="n">
        <f aca="false">IFERROR(C9091/D9091,0)</f>
        <v>0</v>
      </c>
      <c r="F9091" s="45" t="n">
        <v>16</v>
      </c>
    </row>
    <row r="9092" customFormat="false" ht="15" hidden="false" customHeight="false" outlineLevel="0" collapsed="false">
      <c r="A9092" s="7" t="s">
        <v>4136</v>
      </c>
      <c r="B9092" s="7" t="s">
        <v>12281</v>
      </c>
      <c r="C9092" s="44" t="n">
        <v>0</v>
      </c>
      <c r="D9092" s="44" t="n">
        <v>1</v>
      </c>
      <c r="E9092" s="38" t="n">
        <f aca="false">IFERROR(C9092/D9092,0)</f>
        <v>0</v>
      </c>
      <c r="F9092" s="45" t="n">
        <v>17</v>
      </c>
    </row>
    <row r="9093" customFormat="false" ht="15" hidden="false" customHeight="false" outlineLevel="0" collapsed="false">
      <c r="A9093" s="7" t="s">
        <v>6447</v>
      </c>
      <c r="B9093" s="7" t="s">
        <v>12281</v>
      </c>
      <c r="C9093" s="44" t="n">
        <v>0</v>
      </c>
      <c r="D9093" s="44" t="n">
        <v>1</v>
      </c>
      <c r="E9093" s="38" t="n">
        <f aca="false">IFERROR(C9093/D9093,0)</f>
        <v>0</v>
      </c>
      <c r="F9093" s="45" t="n">
        <v>27</v>
      </c>
    </row>
    <row r="9094" customFormat="false" ht="15" hidden="false" customHeight="false" outlineLevel="0" collapsed="false">
      <c r="A9094" s="7" t="s">
        <v>2308</v>
      </c>
      <c r="B9094" s="7" t="s">
        <v>12302</v>
      </c>
      <c r="C9094" s="44" t="n">
        <v>0</v>
      </c>
      <c r="D9094" s="44" t="n">
        <v>1</v>
      </c>
      <c r="E9094" s="38" t="n">
        <f aca="false">IFERROR(C9094/D9094,0)</f>
        <v>0</v>
      </c>
      <c r="F9094" s="45" t="n">
        <v>13</v>
      </c>
    </row>
    <row r="9095" customFormat="false" ht="15" hidden="false" customHeight="false" outlineLevel="0" collapsed="false">
      <c r="A9095" s="7" t="s">
        <v>9031</v>
      </c>
      <c r="B9095" s="7" t="s">
        <v>12285</v>
      </c>
      <c r="C9095" s="44" t="n">
        <v>0</v>
      </c>
      <c r="D9095" s="44" t="n">
        <v>1</v>
      </c>
      <c r="E9095" s="38" t="n">
        <f aca="false">IFERROR(C9095/D9095,0)</f>
        <v>0</v>
      </c>
      <c r="F9095" s="45" t="n">
        <v>18</v>
      </c>
    </row>
    <row r="9096" customFormat="false" ht="15" hidden="false" customHeight="false" outlineLevel="0" collapsed="false">
      <c r="A9096" s="7" t="s">
        <v>4989</v>
      </c>
      <c r="B9096" s="7" t="s">
        <v>12281</v>
      </c>
      <c r="C9096" s="44" t="n">
        <v>0</v>
      </c>
      <c r="D9096" s="44" t="n">
        <v>1</v>
      </c>
      <c r="E9096" s="38" t="n">
        <f aca="false">IFERROR(C9096/D9096,0)</f>
        <v>0</v>
      </c>
      <c r="F9096" s="45" t="n">
        <v>14</v>
      </c>
    </row>
    <row r="9097" customFormat="false" ht="15" hidden="false" customHeight="false" outlineLevel="0" collapsed="false">
      <c r="A9097" s="7" t="s">
        <v>2770</v>
      </c>
      <c r="B9097" s="7" t="s">
        <v>12294</v>
      </c>
      <c r="C9097" s="44" t="n">
        <v>0</v>
      </c>
      <c r="D9097" s="44" t="n">
        <v>1</v>
      </c>
      <c r="E9097" s="38" t="n">
        <f aca="false">IFERROR(C9097/D9097,0)</f>
        <v>0</v>
      </c>
      <c r="F9097" s="45" t="n">
        <v>19</v>
      </c>
    </row>
    <row r="9098" customFormat="false" ht="15" hidden="false" customHeight="false" outlineLevel="0" collapsed="false">
      <c r="A9098" s="7" t="s">
        <v>5973</v>
      </c>
      <c r="B9098" s="7" t="s">
        <v>12285</v>
      </c>
      <c r="C9098" s="44" t="n">
        <v>0</v>
      </c>
      <c r="D9098" s="44" t="n">
        <v>1</v>
      </c>
      <c r="E9098" s="38" t="n">
        <f aca="false">IFERROR(C9098/D9098,0)</f>
        <v>0</v>
      </c>
      <c r="F9098" s="45" t="n">
        <v>44</v>
      </c>
    </row>
    <row r="9099" customFormat="false" ht="15" hidden="false" customHeight="false" outlineLevel="0" collapsed="false">
      <c r="A9099" s="7" t="s">
        <v>2495</v>
      </c>
      <c r="B9099" s="7" t="s">
        <v>12282</v>
      </c>
      <c r="C9099" s="44" t="n">
        <v>0</v>
      </c>
      <c r="D9099" s="44" t="n">
        <v>1</v>
      </c>
      <c r="E9099" s="38" t="n">
        <f aca="false">IFERROR(C9099/D9099,0)</f>
        <v>0</v>
      </c>
      <c r="F9099" s="45" t="n">
        <v>39</v>
      </c>
    </row>
    <row r="9100" customFormat="false" ht="15" hidden="false" customHeight="false" outlineLevel="0" collapsed="false">
      <c r="A9100" s="7" t="s">
        <v>6938</v>
      </c>
      <c r="B9100" s="7" t="s">
        <v>12284</v>
      </c>
      <c r="C9100" s="44" t="n">
        <v>0</v>
      </c>
      <c r="D9100" s="44" t="n">
        <v>1</v>
      </c>
      <c r="E9100" s="38" t="n">
        <f aca="false">IFERROR(C9100/D9100,0)</f>
        <v>0</v>
      </c>
      <c r="F9100" s="45" t="n">
        <v>56</v>
      </c>
    </row>
    <row r="9101" customFormat="false" ht="15" hidden="false" customHeight="false" outlineLevel="0" collapsed="false">
      <c r="A9101" s="7" t="s">
        <v>6334</v>
      </c>
      <c r="B9101" s="7" t="s">
        <v>12285</v>
      </c>
      <c r="C9101" s="44" t="n">
        <v>0</v>
      </c>
      <c r="D9101" s="44" t="n">
        <v>1</v>
      </c>
      <c r="E9101" s="38" t="n">
        <f aca="false">IFERROR(C9101/D9101,0)</f>
        <v>0</v>
      </c>
      <c r="F9101" s="45" t="n">
        <v>61</v>
      </c>
    </row>
    <row r="9102" customFormat="false" ht="15" hidden="false" customHeight="false" outlineLevel="0" collapsed="false">
      <c r="A9102" s="7" t="s">
        <v>7430</v>
      </c>
      <c r="B9102" s="7" t="s">
        <v>12280</v>
      </c>
      <c r="C9102" s="44" t="n">
        <v>0</v>
      </c>
      <c r="D9102" s="44" t="n">
        <v>1</v>
      </c>
      <c r="E9102" s="38" t="n">
        <f aca="false">IFERROR(C9102/D9102,0)</f>
        <v>0</v>
      </c>
      <c r="F9102" s="45" t="n">
        <v>18</v>
      </c>
    </row>
    <row r="9103" customFormat="false" ht="15" hidden="false" customHeight="false" outlineLevel="0" collapsed="false">
      <c r="A9103" s="7" t="s">
        <v>7304</v>
      </c>
      <c r="B9103" s="7" t="s">
        <v>12358</v>
      </c>
      <c r="C9103" s="44" t="n">
        <v>0</v>
      </c>
      <c r="D9103" s="44" t="n">
        <v>1</v>
      </c>
      <c r="E9103" s="38" t="n">
        <f aca="false">IFERROR(C9103/D9103,0)</f>
        <v>0</v>
      </c>
      <c r="F9103" s="45" t="n">
        <v>49</v>
      </c>
    </row>
    <row r="9104" customFormat="false" ht="15" hidden="false" customHeight="false" outlineLevel="0" collapsed="false">
      <c r="A9104" s="7" t="s">
        <v>7432</v>
      </c>
      <c r="B9104" s="7" t="s">
        <v>12285</v>
      </c>
      <c r="C9104" s="44" t="n">
        <v>0</v>
      </c>
      <c r="D9104" s="44" t="n">
        <v>1</v>
      </c>
      <c r="E9104" s="38" t="n">
        <f aca="false">IFERROR(C9104/D9104,0)</f>
        <v>0</v>
      </c>
      <c r="F9104" s="45" t="n">
        <v>41</v>
      </c>
    </row>
    <row r="9105" customFormat="false" ht="15" hidden="false" customHeight="false" outlineLevel="0" collapsed="false">
      <c r="A9105" s="7" t="s">
        <v>2455</v>
      </c>
      <c r="B9105" s="7" t="s">
        <v>12288</v>
      </c>
      <c r="C9105" s="44" t="n">
        <v>0</v>
      </c>
      <c r="D9105" s="44" t="n">
        <v>1</v>
      </c>
      <c r="E9105" s="38" t="n">
        <f aca="false">IFERROR(C9105/D9105,0)</f>
        <v>0</v>
      </c>
      <c r="F9105" s="45" t="n">
        <v>55</v>
      </c>
    </row>
    <row r="9106" customFormat="false" ht="15" hidden="false" customHeight="false" outlineLevel="0" collapsed="false">
      <c r="A9106" s="7" t="s">
        <v>2523</v>
      </c>
      <c r="B9106" s="7" t="s">
        <v>12293</v>
      </c>
      <c r="C9106" s="44" t="n">
        <v>0</v>
      </c>
      <c r="D9106" s="44" t="n">
        <v>1</v>
      </c>
      <c r="E9106" s="38" t="n">
        <f aca="false">IFERROR(C9106/D9106,0)</f>
        <v>0</v>
      </c>
      <c r="F9106" s="45" t="n">
        <v>26</v>
      </c>
    </row>
    <row r="9107" customFormat="false" ht="15" hidden="false" customHeight="false" outlineLevel="0" collapsed="false">
      <c r="A9107" s="7" t="s">
        <v>4276</v>
      </c>
      <c r="B9107" s="7" t="s">
        <v>12282</v>
      </c>
      <c r="C9107" s="44" t="n">
        <v>0</v>
      </c>
      <c r="D9107" s="44" t="n">
        <v>1</v>
      </c>
      <c r="E9107" s="38" t="n">
        <f aca="false">IFERROR(C9107/D9107,0)</f>
        <v>0</v>
      </c>
      <c r="F9107" s="45" t="n">
        <v>23</v>
      </c>
    </row>
    <row r="9108" customFormat="false" ht="15" hidden="false" customHeight="false" outlineLevel="0" collapsed="false">
      <c r="A9108" s="7" t="s">
        <v>8247</v>
      </c>
      <c r="B9108" s="7" t="s">
        <v>12285</v>
      </c>
      <c r="C9108" s="44" t="n">
        <v>0</v>
      </c>
      <c r="D9108" s="44" t="n">
        <v>1</v>
      </c>
      <c r="E9108" s="38" t="n">
        <f aca="false">IFERROR(C9108/D9108,0)</f>
        <v>0</v>
      </c>
      <c r="F9108" s="45" t="n">
        <v>17</v>
      </c>
    </row>
    <row r="9109" customFormat="false" ht="15" hidden="false" customHeight="false" outlineLevel="0" collapsed="false">
      <c r="A9109" s="7" t="s">
        <v>3715</v>
      </c>
      <c r="B9109" s="7" t="s">
        <v>12285</v>
      </c>
      <c r="C9109" s="44" t="n">
        <v>0</v>
      </c>
      <c r="D9109" s="44" t="n">
        <v>1</v>
      </c>
      <c r="E9109" s="38" t="n">
        <f aca="false">IFERROR(C9109/D9109,0)</f>
        <v>0</v>
      </c>
      <c r="F9109" s="45" t="n">
        <v>20</v>
      </c>
    </row>
    <row r="9110" customFormat="false" ht="15" hidden="false" customHeight="false" outlineLevel="0" collapsed="false">
      <c r="A9110" s="7" t="s">
        <v>5061</v>
      </c>
      <c r="B9110" s="7" t="s">
        <v>12280</v>
      </c>
      <c r="C9110" s="44" t="n">
        <v>0</v>
      </c>
      <c r="D9110" s="44" t="n">
        <v>1</v>
      </c>
      <c r="E9110" s="38" t="n">
        <f aca="false">IFERROR(C9110/D9110,0)</f>
        <v>0</v>
      </c>
      <c r="F9110" s="45" t="n">
        <v>29</v>
      </c>
    </row>
    <row r="9111" customFormat="false" ht="15" hidden="false" customHeight="false" outlineLevel="0" collapsed="false">
      <c r="A9111" s="7" t="s">
        <v>5975</v>
      </c>
      <c r="B9111" s="7" t="s">
        <v>12280</v>
      </c>
      <c r="C9111" s="44" t="n">
        <v>0</v>
      </c>
      <c r="D9111" s="44" t="n">
        <v>1</v>
      </c>
      <c r="E9111" s="38" t="n">
        <f aca="false">IFERROR(C9111/D9111,0)</f>
        <v>0</v>
      </c>
      <c r="F9111" s="45" t="n">
        <v>21</v>
      </c>
    </row>
    <row r="9112" customFormat="false" ht="15" hidden="false" customHeight="false" outlineLevel="0" collapsed="false">
      <c r="A9112" s="7" t="s">
        <v>5853</v>
      </c>
      <c r="B9112" s="7" t="s">
        <v>12285</v>
      </c>
      <c r="C9112" s="44" t="n">
        <v>0</v>
      </c>
      <c r="D9112" s="44" t="n">
        <v>1</v>
      </c>
      <c r="E9112" s="38" t="n">
        <f aca="false">IFERROR(C9112/D9112,0)</f>
        <v>0</v>
      </c>
      <c r="F9112" s="45" t="n">
        <v>11</v>
      </c>
    </row>
    <row r="9113" customFormat="false" ht="15" hidden="false" customHeight="false" outlineLevel="0" collapsed="false">
      <c r="A9113" s="7" t="s">
        <v>990</v>
      </c>
      <c r="B9113" s="7" t="s">
        <v>12309</v>
      </c>
      <c r="C9113" s="44" t="n">
        <v>0</v>
      </c>
      <c r="D9113" s="44" t="n">
        <v>1</v>
      </c>
      <c r="E9113" s="38" t="n">
        <f aca="false">IFERROR(C9113/D9113,0)</f>
        <v>0</v>
      </c>
      <c r="F9113" s="45" t="n">
        <v>12</v>
      </c>
    </row>
    <row r="9114" customFormat="false" ht="15" hidden="false" customHeight="false" outlineLevel="0" collapsed="false">
      <c r="A9114" s="7" t="s">
        <v>5978</v>
      </c>
      <c r="B9114" s="7" t="s">
        <v>12285</v>
      </c>
      <c r="C9114" s="44" t="n">
        <v>0</v>
      </c>
      <c r="D9114" s="44" t="n">
        <v>1</v>
      </c>
      <c r="E9114" s="38" t="n">
        <f aca="false">IFERROR(C9114/D9114,0)</f>
        <v>0</v>
      </c>
      <c r="F9114" s="45" t="n">
        <v>22</v>
      </c>
    </row>
    <row r="9115" customFormat="false" ht="15" hidden="false" customHeight="false" outlineLevel="0" collapsed="false">
      <c r="A9115" s="7" t="s">
        <v>9043</v>
      </c>
      <c r="B9115" s="7" t="s">
        <v>12298</v>
      </c>
      <c r="C9115" s="44" t="n">
        <v>0</v>
      </c>
      <c r="D9115" s="44" t="n">
        <v>1</v>
      </c>
      <c r="E9115" s="38" t="n">
        <f aca="false">IFERROR(C9115/D9115,0)</f>
        <v>0</v>
      </c>
      <c r="F9115" s="45" t="n">
        <v>35</v>
      </c>
    </row>
    <row r="9116" customFormat="false" ht="15" hidden="false" customHeight="false" outlineLevel="0" collapsed="false">
      <c r="A9116" s="7" t="s">
        <v>3042</v>
      </c>
      <c r="B9116" s="7" t="s">
        <v>12340</v>
      </c>
      <c r="C9116" s="44" t="n">
        <v>0</v>
      </c>
      <c r="D9116" s="44" t="n">
        <v>1</v>
      </c>
      <c r="E9116" s="38" t="n">
        <f aca="false">IFERROR(C9116/D9116,0)</f>
        <v>0</v>
      </c>
      <c r="F9116" s="45" t="n">
        <v>68</v>
      </c>
    </row>
    <row r="9117" customFormat="false" ht="15" hidden="false" customHeight="false" outlineLevel="0" collapsed="false">
      <c r="A9117" s="7" t="s">
        <v>3382</v>
      </c>
      <c r="B9117" s="7" t="s">
        <v>12285</v>
      </c>
      <c r="C9117" s="44" t="n">
        <v>0</v>
      </c>
      <c r="D9117" s="44" t="n">
        <v>1</v>
      </c>
      <c r="E9117" s="38" t="n">
        <f aca="false">IFERROR(C9117/D9117,0)</f>
        <v>0</v>
      </c>
      <c r="F9117" s="45" t="n">
        <v>8</v>
      </c>
    </row>
    <row r="9118" customFormat="false" ht="15" hidden="false" customHeight="false" outlineLevel="0" collapsed="false">
      <c r="A9118" s="7" t="s">
        <v>7443</v>
      </c>
      <c r="B9118" s="7" t="s">
        <v>12285</v>
      </c>
      <c r="C9118" s="44" t="n">
        <v>0</v>
      </c>
      <c r="D9118" s="44" t="n">
        <v>1</v>
      </c>
      <c r="E9118" s="38" t="n">
        <f aca="false">IFERROR(C9118/D9118,0)</f>
        <v>0</v>
      </c>
      <c r="F9118" s="45" t="n">
        <v>33</v>
      </c>
    </row>
    <row r="9119" customFormat="false" ht="15" hidden="false" customHeight="false" outlineLevel="0" collapsed="false">
      <c r="A9119" s="7" t="s">
        <v>5128</v>
      </c>
      <c r="B9119" s="7" t="s">
        <v>12282</v>
      </c>
      <c r="C9119" s="44" t="n">
        <v>0</v>
      </c>
      <c r="D9119" s="44" t="n">
        <v>1</v>
      </c>
      <c r="E9119" s="38" t="n">
        <f aca="false">IFERROR(C9119/D9119,0)</f>
        <v>0</v>
      </c>
      <c r="F9119" s="45" t="n">
        <v>33</v>
      </c>
    </row>
    <row r="9120" customFormat="false" ht="15" hidden="false" customHeight="false" outlineLevel="0" collapsed="false">
      <c r="A9120" s="7" t="s">
        <v>7297</v>
      </c>
      <c r="B9120" s="7" t="s">
        <v>12280</v>
      </c>
      <c r="C9120" s="44" t="n">
        <v>0</v>
      </c>
      <c r="D9120" s="44" t="n">
        <v>1</v>
      </c>
      <c r="E9120" s="38" t="n">
        <f aca="false">IFERROR(C9120/D9120,0)</f>
        <v>0</v>
      </c>
      <c r="F9120" s="45" t="n">
        <v>13</v>
      </c>
    </row>
    <row r="9121" customFormat="false" ht="15" hidden="false" customHeight="false" outlineLevel="0" collapsed="false">
      <c r="A9121" s="7" t="s">
        <v>7984</v>
      </c>
      <c r="B9121" s="7" t="s">
        <v>12280</v>
      </c>
      <c r="C9121" s="44" t="n">
        <v>0</v>
      </c>
      <c r="D9121" s="44" t="n">
        <v>1</v>
      </c>
      <c r="E9121" s="38" t="n">
        <f aca="false">IFERROR(C9121/D9121,0)</f>
        <v>0</v>
      </c>
      <c r="F9121" s="45" t="n">
        <v>25</v>
      </c>
    </row>
    <row r="9122" customFormat="false" ht="15" hidden="false" customHeight="false" outlineLevel="0" collapsed="false">
      <c r="A9122" s="7" t="s">
        <v>6953</v>
      </c>
      <c r="B9122" s="7" t="s">
        <v>12280</v>
      </c>
      <c r="C9122" s="44" t="n">
        <v>0</v>
      </c>
      <c r="D9122" s="44" t="n">
        <v>1</v>
      </c>
      <c r="E9122" s="38" t="n">
        <f aca="false">IFERROR(C9122/D9122,0)</f>
        <v>0</v>
      </c>
      <c r="F9122" s="45" t="n">
        <v>23</v>
      </c>
    </row>
    <row r="9123" customFormat="false" ht="15" hidden="false" customHeight="false" outlineLevel="0" collapsed="false">
      <c r="A9123" s="7" t="s">
        <v>4382</v>
      </c>
      <c r="B9123" s="7" t="s">
        <v>12281</v>
      </c>
      <c r="C9123" s="44" t="n">
        <v>0</v>
      </c>
      <c r="D9123" s="44" t="n">
        <v>1</v>
      </c>
      <c r="E9123" s="38" t="n">
        <f aca="false">IFERROR(C9123/D9123,0)</f>
        <v>0</v>
      </c>
      <c r="F9123" s="45" t="n">
        <v>10</v>
      </c>
    </row>
    <row r="9124" customFormat="false" ht="15" hidden="false" customHeight="false" outlineLevel="0" collapsed="false">
      <c r="A9124" s="7" t="s">
        <v>5985</v>
      </c>
      <c r="B9124" s="7" t="s">
        <v>12285</v>
      </c>
      <c r="C9124" s="44" t="n">
        <v>0</v>
      </c>
      <c r="D9124" s="44" t="n">
        <v>1</v>
      </c>
      <c r="E9124" s="38" t="n">
        <f aca="false">IFERROR(C9124/D9124,0)</f>
        <v>0</v>
      </c>
      <c r="F9124" s="45" t="n">
        <v>12</v>
      </c>
    </row>
    <row r="9125" customFormat="false" ht="15" hidden="false" customHeight="false" outlineLevel="0" collapsed="false">
      <c r="A9125" s="7" t="s">
        <v>6955</v>
      </c>
      <c r="B9125" s="7" t="s">
        <v>12285</v>
      </c>
      <c r="C9125" s="44" t="n">
        <v>0</v>
      </c>
      <c r="D9125" s="44" t="n">
        <v>1</v>
      </c>
      <c r="E9125" s="38" t="n">
        <f aca="false">IFERROR(C9125/D9125,0)</f>
        <v>0</v>
      </c>
      <c r="F9125" s="45" t="n">
        <v>13</v>
      </c>
    </row>
    <row r="9126" customFormat="false" ht="15" hidden="false" customHeight="false" outlineLevel="0" collapsed="false">
      <c r="A9126" s="7" t="s">
        <v>7448</v>
      </c>
      <c r="B9126" s="7" t="s">
        <v>12285</v>
      </c>
      <c r="C9126" s="44" t="n">
        <v>0</v>
      </c>
      <c r="D9126" s="44" t="n">
        <v>1</v>
      </c>
      <c r="E9126" s="38" t="n">
        <f aca="false">IFERROR(C9126/D9126,0)</f>
        <v>0</v>
      </c>
      <c r="F9126" s="45" t="n">
        <v>5</v>
      </c>
    </row>
    <row r="9127" customFormat="false" ht="15" hidden="false" customHeight="false" outlineLevel="0" collapsed="false">
      <c r="A9127" s="7" t="s">
        <v>2350</v>
      </c>
      <c r="B9127" s="7" t="s">
        <v>12281</v>
      </c>
      <c r="C9127" s="44" t="n">
        <v>0</v>
      </c>
      <c r="D9127" s="44" t="n">
        <v>1</v>
      </c>
      <c r="E9127" s="38" t="n">
        <f aca="false">IFERROR(C9127/D9127,0)</f>
        <v>0</v>
      </c>
      <c r="F9127" s="45" t="n">
        <v>13</v>
      </c>
    </row>
    <row r="9128" customFormat="false" ht="15" hidden="false" customHeight="false" outlineLevel="0" collapsed="false">
      <c r="A9128" s="7" t="s">
        <v>3636</v>
      </c>
      <c r="B9128" s="7" t="s">
        <v>12285</v>
      </c>
      <c r="C9128" s="44" t="n">
        <v>0</v>
      </c>
      <c r="D9128" s="44" t="n">
        <v>1</v>
      </c>
      <c r="E9128" s="38" t="n">
        <f aca="false">IFERROR(C9128/D9128,0)</f>
        <v>0</v>
      </c>
      <c r="F9128" s="45" t="n">
        <v>8</v>
      </c>
    </row>
    <row r="9129" customFormat="false" ht="15" hidden="false" customHeight="false" outlineLevel="0" collapsed="false">
      <c r="A9129" s="7" t="s">
        <v>6956</v>
      </c>
      <c r="B9129" s="7" t="s">
        <v>12284</v>
      </c>
      <c r="C9129" s="44" t="n">
        <v>0</v>
      </c>
      <c r="D9129" s="44" t="n">
        <v>1</v>
      </c>
      <c r="E9129" s="38" t="n">
        <f aca="false">IFERROR(C9129/D9129,0)</f>
        <v>0</v>
      </c>
      <c r="F9129" s="45" t="n">
        <v>61</v>
      </c>
    </row>
    <row r="9130" customFormat="false" ht="15" hidden="false" customHeight="false" outlineLevel="0" collapsed="false">
      <c r="A9130" s="7" t="s">
        <v>6957</v>
      </c>
      <c r="B9130" s="7" t="s">
        <v>12280</v>
      </c>
      <c r="C9130" s="44" t="n">
        <v>0</v>
      </c>
      <c r="D9130" s="44" t="n">
        <v>1</v>
      </c>
      <c r="E9130" s="38" t="n">
        <f aca="false">IFERROR(C9130/D9130,0)</f>
        <v>0</v>
      </c>
      <c r="F9130" s="45" t="n">
        <v>36</v>
      </c>
    </row>
    <row r="9131" customFormat="false" ht="15" hidden="false" customHeight="false" outlineLevel="0" collapsed="false">
      <c r="A9131" s="7" t="s">
        <v>7993</v>
      </c>
      <c r="B9131" s="7" t="s">
        <v>12285</v>
      </c>
      <c r="C9131" s="44" t="n">
        <v>0</v>
      </c>
      <c r="D9131" s="44" t="n">
        <v>1</v>
      </c>
      <c r="E9131" s="38" t="n">
        <f aca="false">IFERROR(C9131/D9131,0)</f>
        <v>0</v>
      </c>
      <c r="F9131" s="45" t="n">
        <v>50</v>
      </c>
    </row>
    <row r="9132" customFormat="false" ht="15" hidden="false" customHeight="false" outlineLevel="0" collapsed="false">
      <c r="A9132" s="7" t="s">
        <v>2420</v>
      </c>
      <c r="B9132" s="7" t="s">
        <v>12281</v>
      </c>
      <c r="C9132" s="44" t="n">
        <v>0</v>
      </c>
      <c r="D9132" s="44" t="n">
        <v>1</v>
      </c>
      <c r="E9132" s="38" t="n">
        <f aca="false">IFERROR(C9132/D9132,0)</f>
        <v>0</v>
      </c>
      <c r="F9132" s="45" t="n">
        <v>12</v>
      </c>
    </row>
    <row r="9133" customFormat="false" ht="15" hidden="false" customHeight="false" outlineLevel="0" collapsed="false">
      <c r="A9133" s="7" t="s">
        <v>5987</v>
      </c>
      <c r="B9133" s="7" t="s">
        <v>12285</v>
      </c>
      <c r="C9133" s="44" t="n">
        <v>0</v>
      </c>
      <c r="D9133" s="44" t="n">
        <v>1</v>
      </c>
      <c r="E9133" s="38" t="n">
        <f aca="false">IFERROR(C9133/D9133,0)</f>
        <v>0</v>
      </c>
      <c r="F9133" s="45" t="n">
        <v>4</v>
      </c>
    </row>
    <row r="9134" customFormat="false" ht="15" hidden="false" customHeight="false" outlineLevel="0" collapsed="false">
      <c r="A9134" s="7" t="s">
        <v>9054</v>
      </c>
      <c r="B9134" s="7" t="s">
        <v>12280</v>
      </c>
      <c r="C9134" s="44" t="n">
        <v>0</v>
      </c>
      <c r="D9134" s="44" t="n">
        <v>1</v>
      </c>
      <c r="E9134" s="38" t="n">
        <f aca="false">IFERROR(C9134/D9134,0)</f>
        <v>0</v>
      </c>
      <c r="F9134" s="45" t="n">
        <v>18</v>
      </c>
    </row>
    <row r="9135" customFormat="false" ht="15" hidden="false" customHeight="false" outlineLevel="0" collapsed="false">
      <c r="A9135" s="7" t="s">
        <v>6958</v>
      </c>
      <c r="B9135" s="7" t="s">
        <v>12280</v>
      </c>
      <c r="C9135" s="44" t="n">
        <v>0</v>
      </c>
      <c r="D9135" s="44" t="n">
        <v>1</v>
      </c>
      <c r="E9135" s="38" t="n">
        <f aca="false">IFERROR(C9135/D9135,0)</f>
        <v>0</v>
      </c>
      <c r="F9135" s="45" t="n">
        <v>27</v>
      </c>
    </row>
    <row r="9136" customFormat="false" ht="15" hidden="false" customHeight="false" outlineLevel="0" collapsed="false">
      <c r="A9136" s="7" t="s">
        <v>5989</v>
      </c>
      <c r="B9136" s="7" t="s">
        <v>12280</v>
      </c>
      <c r="C9136" s="44" t="n">
        <v>0</v>
      </c>
      <c r="D9136" s="44" t="n">
        <v>1</v>
      </c>
      <c r="E9136" s="38" t="n">
        <f aca="false">IFERROR(C9136/D9136,0)</f>
        <v>0</v>
      </c>
      <c r="F9136" s="45" t="n">
        <v>14</v>
      </c>
    </row>
    <row r="9137" customFormat="false" ht="15" hidden="false" customHeight="false" outlineLevel="0" collapsed="false">
      <c r="A9137" s="7" t="s">
        <v>6959</v>
      </c>
      <c r="B9137" s="7" t="s">
        <v>12285</v>
      </c>
      <c r="C9137" s="44" t="n">
        <v>0</v>
      </c>
      <c r="D9137" s="44" t="n">
        <v>1</v>
      </c>
      <c r="E9137" s="38" t="n">
        <f aca="false">IFERROR(C9137/D9137,0)</f>
        <v>0</v>
      </c>
      <c r="F9137" s="45" t="n">
        <v>12</v>
      </c>
    </row>
    <row r="9138" customFormat="false" ht="15" hidden="false" customHeight="false" outlineLevel="0" collapsed="false">
      <c r="A9138" s="7" t="s">
        <v>3458</v>
      </c>
      <c r="B9138" s="7" t="s">
        <v>12285</v>
      </c>
      <c r="C9138" s="44" t="n">
        <v>0</v>
      </c>
      <c r="D9138" s="44" t="n">
        <v>1</v>
      </c>
      <c r="E9138" s="38" t="n">
        <f aca="false">IFERROR(C9138/D9138,0)</f>
        <v>0</v>
      </c>
      <c r="F9138" s="45" t="n">
        <v>35</v>
      </c>
    </row>
    <row r="9139" customFormat="false" ht="15" hidden="false" customHeight="false" outlineLevel="0" collapsed="false">
      <c r="A9139" s="7" t="s">
        <v>8000</v>
      </c>
      <c r="B9139" s="7" t="s">
        <v>12285</v>
      </c>
      <c r="C9139" s="44" t="n">
        <v>0</v>
      </c>
      <c r="D9139" s="44" t="n">
        <v>1</v>
      </c>
      <c r="E9139" s="38" t="n">
        <f aca="false">IFERROR(C9139/D9139,0)</f>
        <v>0</v>
      </c>
      <c r="F9139" s="45" t="n">
        <v>6</v>
      </c>
    </row>
    <row r="9140" customFormat="false" ht="15" hidden="false" customHeight="false" outlineLevel="0" collapsed="false">
      <c r="A9140" s="7" t="s">
        <v>5990</v>
      </c>
      <c r="B9140" s="7" t="s">
        <v>12285</v>
      </c>
      <c r="C9140" s="44" t="n">
        <v>0</v>
      </c>
      <c r="D9140" s="44" t="n">
        <v>1</v>
      </c>
      <c r="E9140" s="38" t="n">
        <f aca="false">IFERROR(C9140/D9140,0)</f>
        <v>0</v>
      </c>
      <c r="F9140" s="45" t="n">
        <v>7</v>
      </c>
    </row>
    <row r="9141" customFormat="false" ht="15" hidden="false" customHeight="false" outlineLevel="0" collapsed="false">
      <c r="A9141" s="7" t="s">
        <v>6961</v>
      </c>
      <c r="B9141" s="7" t="s">
        <v>12339</v>
      </c>
      <c r="C9141" s="44" t="n">
        <v>0</v>
      </c>
      <c r="D9141" s="44" t="n">
        <v>1</v>
      </c>
      <c r="E9141" s="38" t="n">
        <f aca="false">IFERROR(C9141/D9141,0)</f>
        <v>0</v>
      </c>
      <c r="F9141" s="45" t="n">
        <v>36</v>
      </c>
    </row>
    <row r="9142" customFormat="false" ht="15" hidden="false" customHeight="false" outlineLevel="0" collapsed="false">
      <c r="A9142" s="7" t="s">
        <v>3128</v>
      </c>
      <c r="B9142" s="7" t="s">
        <v>12304</v>
      </c>
      <c r="C9142" s="44" t="n">
        <v>0</v>
      </c>
      <c r="D9142" s="44" t="n">
        <v>1</v>
      </c>
      <c r="E9142" s="38" t="n">
        <f aca="false">IFERROR(C9142/D9142,0)</f>
        <v>0</v>
      </c>
      <c r="F9142" s="45" t="n">
        <v>14</v>
      </c>
    </row>
    <row r="9143" customFormat="false" ht="15" hidden="false" customHeight="false" outlineLevel="0" collapsed="false">
      <c r="A9143" s="7" t="s">
        <v>3682</v>
      </c>
      <c r="B9143" s="7" t="s">
        <v>12398</v>
      </c>
      <c r="C9143" s="44" t="n">
        <v>0</v>
      </c>
      <c r="D9143" s="44" t="n">
        <v>1</v>
      </c>
      <c r="E9143" s="38" t="n">
        <f aca="false">IFERROR(C9143/D9143,0)</f>
        <v>0</v>
      </c>
      <c r="F9143" s="45" t="n">
        <v>28</v>
      </c>
    </row>
    <row r="9144" customFormat="false" ht="15" hidden="false" customHeight="false" outlineLevel="0" collapsed="false">
      <c r="A9144" s="7" t="s">
        <v>5991</v>
      </c>
      <c r="B9144" s="7" t="s">
        <v>12385</v>
      </c>
      <c r="C9144" s="44" t="n">
        <v>0</v>
      </c>
      <c r="D9144" s="44" t="n">
        <v>1</v>
      </c>
      <c r="E9144" s="38" t="n">
        <f aca="false">IFERROR(C9144/D9144,0)</f>
        <v>0</v>
      </c>
      <c r="F9144" s="45" t="n">
        <v>43</v>
      </c>
    </row>
    <row r="9145" customFormat="false" ht="15" hidden="false" customHeight="false" outlineLevel="0" collapsed="false">
      <c r="A9145" s="7" t="s">
        <v>5994</v>
      </c>
      <c r="B9145" s="7" t="s">
        <v>12285</v>
      </c>
      <c r="C9145" s="44" t="n">
        <v>0</v>
      </c>
      <c r="D9145" s="44" t="n">
        <v>1</v>
      </c>
      <c r="E9145" s="38" t="n">
        <f aca="false">IFERROR(C9145/D9145,0)</f>
        <v>0</v>
      </c>
      <c r="F9145" s="45" t="n">
        <v>16</v>
      </c>
    </row>
    <row r="9146" customFormat="false" ht="15" hidden="false" customHeight="false" outlineLevel="0" collapsed="false">
      <c r="A9146" s="7" t="s">
        <v>5363</v>
      </c>
      <c r="B9146" s="7" t="s">
        <v>12281</v>
      </c>
      <c r="C9146" s="44" t="n">
        <v>0</v>
      </c>
      <c r="D9146" s="44" t="n">
        <v>1</v>
      </c>
      <c r="E9146" s="38" t="n">
        <f aca="false">IFERROR(C9146/D9146,0)</f>
        <v>0</v>
      </c>
      <c r="F9146" s="45" t="n">
        <v>11</v>
      </c>
    </row>
    <row r="9147" customFormat="false" ht="15" hidden="false" customHeight="false" outlineLevel="0" collapsed="false">
      <c r="A9147" s="7" t="s">
        <v>8223</v>
      </c>
      <c r="B9147" s="7" t="s">
        <v>12285</v>
      </c>
      <c r="C9147" s="44" t="n">
        <v>0</v>
      </c>
      <c r="D9147" s="44" t="n">
        <v>1</v>
      </c>
      <c r="E9147" s="38" t="n">
        <f aca="false">IFERROR(C9147/D9147,0)</f>
        <v>0</v>
      </c>
      <c r="F9147" s="45" t="n">
        <v>24</v>
      </c>
    </row>
    <row r="9148" customFormat="false" ht="15" hidden="false" customHeight="false" outlineLevel="0" collapsed="false">
      <c r="A9148" s="7" t="s">
        <v>8497</v>
      </c>
      <c r="B9148" s="7" t="s">
        <v>12300</v>
      </c>
      <c r="C9148" s="44" t="n">
        <v>0</v>
      </c>
      <c r="D9148" s="44" t="n">
        <v>1</v>
      </c>
      <c r="E9148" s="38" t="n">
        <f aca="false">IFERROR(C9148/D9148,0)</f>
        <v>0</v>
      </c>
      <c r="F9148" s="45" t="n">
        <v>13</v>
      </c>
    </row>
    <row r="9149" customFormat="false" ht="15" hidden="false" customHeight="false" outlineLevel="0" collapsed="false">
      <c r="A9149" s="7" t="s">
        <v>4681</v>
      </c>
      <c r="B9149" s="7" t="s">
        <v>12292</v>
      </c>
      <c r="C9149" s="44" t="n">
        <v>0</v>
      </c>
      <c r="D9149" s="44" t="n">
        <v>1</v>
      </c>
      <c r="E9149" s="38" t="n">
        <f aca="false">IFERROR(C9149/D9149,0)</f>
        <v>0</v>
      </c>
      <c r="F9149" s="45" t="n">
        <v>8</v>
      </c>
    </row>
    <row r="9150" customFormat="false" ht="15" hidden="false" customHeight="false" outlineLevel="0" collapsed="false">
      <c r="A9150" s="7" t="s">
        <v>3458</v>
      </c>
      <c r="B9150" s="7" t="s">
        <v>12294</v>
      </c>
      <c r="C9150" s="44" t="n">
        <v>0</v>
      </c>
      <c r="D9150" s="44" t="n">
        <v>1</v>
      </c>
      <c r="E9150" s="38" t="n">
        <f aca="false">IFERROR(C9150/D9150,0)</f>
        <v>0</v>
      </c>
      <c r="F9150" s="45" t="n">
        <v>66</v>
      </c>
    </row>
    <row r="9151" customFormat="false" ht="15" hidden="false" customHeight="false" outlineLevel="0" collapsed="false">
      <c r="A9151" s="7" t="s">
        <v>5521</v>
      </c>
      <c r="B9151" s="7" t="s">
        <v>12285</v>
      </c>
      <c r="C9151" s="44" t="n">
        <v>0</v>
      </c>
      <c r="D9151" s="44" t="n">
        <v>1</v>
      </c>
      <c r="E9151" s="38" t="n">
        <f aca="false">IFERROR(C9151/D9151,0)</f>
        <v>0</v>
      </c>
      <c r="F9151" s="45" t="n">
        <v>13</v>
      </c>
    </row>
    <row r="9152" customFormat="false" ht="15" hidden="false" customHeight="false" outlineLevel="0" collapsed="false">
      <c r="A9152" s="7" t="s">
        <v>5995</v>
      </c>
      <c r="B9152" s="7" t="s">
        <v>12281</v>
      </c>
      <c r="C9152" s="44" t="n">
        <v>0</v>
      </c>
      <c r="D9152" s="44" t="n">
        <v>1</v>
      </c>
      <c r="E9152" s="38" t="n">
        <f aca="false">IFERROR(C9152/D9152,0)</f>
        <v>0</v>
      </c>
      <c r="F9152" s="45" t="n">
        <v>24</v>
      </c>
    </row>
    <row r="9153" customFormat="false" ht="15" hidden="false" customHeight="false" outlineLevel="0" collapsed="false">
      <c r="A9153" s="7" t="s">
        <v>3556</v>
      </c>
      <c r="B9153" s="7" t="s">
        <v>12287</v>
      </c>
      <c r="C9153" s="44" t="n">
        <v>0</v>
      </c>
      <c r="D9153" s="44" t="n">
        <v>1</v>
      </c>
      <c r="E9153" s="38" t="n">
        <f aca="false">IFERROR(C9153/D9153,0)</f>
        <v>0</v>
      </c>
      <c r="F9153" s="45" t="n">
        <v>19</v>
      </c>
    </row>
    <row r="9154" customFormat="false" ht="15" hidden="false" customHeight="false" outlineLevel="0" collapsed="false">
      <c r="A9154" s="7" t="s">
        <v>2699</v>
      </c>
      <c r="B9154" s="7" t="s">
        <v>12292</v>
      </c>
      <c r="C9154" s="44" t="n">
        <v>0</v>
      </c>
      <c r="D9154" s="44" t="n">
        <v>1</v>
      </c>
      <c r="E9154" s="38" t="n">
        <f aca="false">IFERROR(C9154/D9154,0)</f>
        <v>0</v>
      </c>
      <c r="F9154" s="45" t="n">
        <v>12</v>
      </c>
    </row>
    <row r="9155" customFormat="false" ht="15" hidden="false" customHeight="false" outlineLevel="0" collapsed="false">
      <c r="A9155" s="7" t="s">
        <v>6789</v>
      </c>
      <c r="B9155" s="7" t="s">
        <v>12285</v>
      </c>
      <c r="C9155" s="44" t="n">
        <v>0</v>
      </c>
      <c r="D9155" s="44" t="n">
        <v>1</v>
      </c>
      <c r="E9155" s="38" t="n">
        <f aca="false">IFERROR(C9155/D9155,0)</f>
        <v>0</v>
      </c>
      <c r="F9155" s="45" t="n">
        <v>20</v>
      </c>
    </row>
    <row r="9156" customFormat="false" ht="15" hidden="false" customHeight="false" outlineLevel="0" collapsed="false">
      <c r="A9156" s="7" t="s">
        <v>6474</v>
      </c>
      <c r="B9156" s="7" t="s">
        <v>12280</v>
      </c>
      <c r="C9156" s="44" t="n">
        <v>0</v>
      </c>
      <c r="D9156" s="44" t="n">
        <v>1</v>
      </c>
      <c r="E9156" s="38" t="n">
        <f aca="false">IFERROR(C9156/D9156,0)</f>
        <v>0</v>
      </c>
      <c r="F9156" s="45" t="n">
        <v>27</v>
      </c>
    </row>
    <row r="9157" customFormat="false" ht="15" hidden="false" customHeight="false" outlineLevel="0" collapsed="false">
      <c r="A9157" s="7" t="s">
        <v>2305</v>
      </c>
      <c r="B9157" s="7" t="s">
        <v>12306</v>
      </c>
      <c r="C9157" s="44" t="n">
        <v>0</v>
      </c>
      <c r="D9157" s="44" t="n">
        <v>1</v>
      </c>
      <c r="E9157" s="38" t="n">
        <f aca="false">IFERROR(C9157/D9157,0)</f>
        <v>0</v>
      </c>
      <c r="F9157" s="45" t="n">
        <v>8</v>
      </c>
    </row>
    <row r="9158" customFormat="false" ht="15" hidden="false" customHeight="false" outlineLevel="0" collapsed="false">
      <c r="A9158" s="7" t="s">
        <v>3033</v>
      </c>
      <c r="B9158" s="7" t="s">
        <v>12292</v>
      </c>
      <c r="C9158" s="44" t="n">
        <v>0</v>
      </c>
      <c r="D9158" s="44" t="n">
        <v>1</v>
      </c>
      <c r="E9158" s="38" t="n">
        <f aca="false">IFERROR(C9158/D9158,0)</f>
        <v>0</v>
      </c>
      <c r="F9158" s="45" t="n">
        <v>52</v>
      </c>
    </row>
    <row r="9159" customFormat="false" ht="15" hidden="false" customHeight="false" outlineLevel="0" collapsed="false">
      <c r="A9159" s="7" t="s">
        <v>5845</v>
      </c>
      <c r="B9159" s="7" t="s">
        <v>12285</v>
      </c>
      <c r="C9159" s="44" t="n">
        <v>0</v>
      </c>
      <c r="D9159" s="44" t="n">
        <v>1</v>
      </c>
      <c r="E9159" s="38" t="n">
        <f aca="false">IFERROR(C9159/D9159,0)</f>
        <v>0</v>
      </c>
      <c r="F9159" s="45" t="n">
        <v>44</v>
      </c>
    </row>
    <row r="9160" customFormat="false" ht="15" hidden="false" customHeight="false" outlineLevel="0" collapsed="false">
      <c r="A9160" s="7" t="s">
        <v>4367</v>
      </c>
      <c r="B9160" s="7" t="s">
        <v>12281</v>
      </c>
      <c r="C9160" s="44" t="n">
        <v>0</v>
      </c>
      <c r="D9160" s="44" t="n">
        <v>1</v>
      </c>
      <c r="E9160" s="38" t="n">
        <f aca="false">IFERROR(C9160/D9160,0)</f>
        <v>0</v>
      </c>
      <c r="F9160" s="45" t="n">
        <v>10</v>
      </c>
    </row>
    <row r="9161" customFormat="false" ht="15" hidden="false" customHeight="false" outlineLevel="0" collapsed="false">
      <c r="A9161" s="7" t="s">
        <v>7288</v>
      </c>
      <c r="B9161" s="7" t="s">
        <v>12294</v>
      </c>
      <c r="C9161" s="44" t="n">
        <v>0</v>
      </c>
      <c r="D9161" s="44" t="n">
        <v>1</v>
      </c>
      <c r="E9161" s="38" t="n">
        <f aca="false">IFERROR(C9161/D9161,0)</f>
        <v>0</v>
      </c>
      <c r="F9161" s="45" t="n">
        <v>7</v>
      </c>
    </row>
    <row r="9162" customFormat="false" ht="15" hidden="false" customHeight="false" outlineLevel="0" collapsed="false">
      <c r="A9162" s="7" t="s">
        <v>8218</v>
      </c>
      <c r="B9162" s="7" t="s">
        <v>12287</v>
      </c>
      <c r="C9162" s="44" t="n">
        <v>0</v>
      </c>
      <c r="D9162" s="44" t="n">
        <v>1</v>
      </c>
      <c r="E9162" s="38" t="n">
        <f aca="false">IFERROR(C9162/D9162,0)</f>
        <v>0</v>
      </c>
      <c r="F9162" s="45" t="n">
        <v>3</v>
      </c>
    </row>
    <row r="9163" customFormat="false" ht="15" hidden="false" customHeight="false" outlineLevel="0" collapsed="false">
      <c r="A9163" s="7" t="s">
        <v>3532</v>
      </c>
      <c r="B9163" s="7" t="s">
        <v>12302</v>
      </c>
      <c r="C9163" s="44" t="n">
        <v>0</v>
      </c>
      <c r="D9163" s="44" t="n">
        <v>1</v>
      </c>
      <c r="E9163" s="38" t="n">
        <f aca="false">IFERROR(C9163/D9163,0)</f>
        <v>0</v>
      </c>
      <c r="F9163" s="45" t="n">
        <v>42</v>
      </c>
    </row>
    <row r="9164" customFormat="false" ht="15" hidden="false" customHeight="false" outlineLevel="0" collapsed="false">
      <c r="A9164" s="7" t="s">
        <v>2309</v>
      </c>
      <c r="B9164" s="7" t="s">
        <v>12395</v>
      </c>
      <c r="C9164" s="44" t="n">
        <v>0</v>
      </c>
      <c r="D9164" s="44" t="n">
        <v>1</v>
      </c>
      <c r="E9164" s="38" t="n">
        <f aca="false">IFERROR(C9164/D9164,0)</f>
        <v>0</v>
      </c>
      <c r="F9164" s="45" t="n">
        <v>57</v>
      </c>
    </row>
    <row r="9165" customFormat="false" ht="15" hidden="false" customHeight="false" outlineLevel="0" collapsed="false">
      <c r="A9165" s="7" t="s">
        <v>8509</v>
      </c>
      <c r="B9165" s="7" t="s">
        <v>12280</v>
      </c>
      <c r="C9165" s="44" t="n">
        <v>0</v>
      </c>
      <c r="D9165" s="44" t="n">
        <v>1</v>
      </c>
      <c r="E9165" s="38" t="n">
        <f aca="false">IFERROR(C9165/D9165,0)</f>
        <v>0</v>
      </c>
      <c r="F9165" s="45" t="n">
        <v>4</v>
      </c>
    </row>
    <row r="9166" customFormat="false" ht="15" hidden="false" customHeight="false" outlineLevel="0" collapsed="false">
      <c r="A9166" s="7" t="s">
        <v>2530</v>
      </c>
      <c r="B9166" s="7" t="s">
        <v>12281</v>
      </c>
      <c r="C9166" s="44" t="n">
        <v>0</v>
      </c>
      <c r="D9166" s="44" t="n">
        <v>1</v>
      </c>
      <c r="E9166" s="38" t="n">
        <f aca="false">IFERROR(C9166/D9166,0)</f>
        <v>0</v>
      </c>
      <c r="F9166" s="45" t="n">
        <v>44</v>
      </c>
    </row>
    <row r="9167" customFormat="false" ht="15" hidden="false" customHeight="false" outlineLevel="0" collapsed="false">
      <c r="A9167" s="7" t="s">
        <v>7810</v>
      </c>
      <c r="B9167" s="7" t="s">
        <v>12280</v>
      </c>
      <c r="C9167" s="44" t="n">
        <v>0</v>
      </c>
      <c r="D9167" s="44" t="n">
        <v>1</v>
      </c>
      <c r="E9167" s="38" t="n">
        <f aca="false">IFERROR(C9167/D9167,0)</f>
        <v>0</v>
      </c>
      <c r="F9167" s="45" t="n">
        <v>29</v>
      </c>
    </row>
    <row r="9168" customFormat="false" ht="15" hidden="false" customHeight="false" outlineLevel="0" collapsed="false">
      <c r="A9168" s="7" t="s">
        <v>6475</v>
      </c>
      <c r="B9168" s="7" t="s">
        <v>12285</v>
      </c>
      <c r="C9168" s="44" t="n">
        <v>0</v>
      </c>
      <c r="D9168" s="44" t="n">
        <v>1</v>
      </c>
      <c r="E9168" s="38" t="n">
        <f aca="false">IFERROR(C9168/D9168,0)</f>
        <v>0</v>
      </c>
      <c r="F9168" s="45" t="n">
        <v>19</v>
      </c>
    </row>
    <row r="9169" customFormat="false" ht="15" hidden="false" customHeight="false" outlineLevel="0" collapsed="false">
      <c r="A9169" s="7" t="s">
        <v>2388</v>
      </c>
      <c r="B9169" s="7" t="s">
        <v>12329</v>
      </c>
      <c r="C9169" s="44" t="n">
        <v>0</v>
      </c>
      <c r="D9169" s="44" t="n">
        <v>1</v>
      </c>
      <c r="E9169" s="38" t="n">
        <f aca="false">IFERROR(C9169/D9169,0)</f>
        <v>0</v>
      </c>
      <c r="F9169" s="45" t="n">
        <v>33</v>
      </c>
    </row>
    <row r="9170" customFormat="false" ht="15" hidden="false" customHeight="false" outlineLevel="0" collapsed="false">
      <c r="A9170" s="7" t="s">
        <v>4819</v>
      </c>
      <c r="B9170" s="7" t="s">
        <v>12284</v>
      </c>
      <c r="C9170" s="44" t="n">
        <v>0</v>
      </c>
      <c r="D9170" s="44" t="n">
        <v>1</v>
      </c>
      <c r="E9170" s="38" t="n">
        <f aca="false">IFERROR(C9170/D9170,0)</f>
        <v>0</v>
      </c>
      <c r="F9170" s="45" t="n">
        <v>54</v>
      </c>
    </row>
    <row r="9171" customFormat="false" ht="15" hidden="false" customHeight="false" outlineLevel="0" collapsed="false">
      <c r="A9171" s="7" t="s">
        <v>5354</v>
      </c>
      <c r="B9171" s="7" t="s">
        <v>12280</v>
      </c>
      <c r="C9171" s="44" t="n">
        <v>0</v>
      </c>
      <c r="D9171" s="44" t="n">
        <v>1</v>
      </c>
      <c r="E9171" s="38" t="n">
        <f aca="false">IFERROR(C9171/D9171,0)</f>
        <v>0</v>
      </c>
      <c r="F9171" s="45" t="n">
        <v>11</v>
      </c>
    </row>
    <row r="9172" customFormat="false" ht="15" hidden="false" customHeight="false" outlineLevel="0" collapsed="false">
      <c r="A9172" s="7" t="s">
        <v>8909</v>
      </c>
      <c r="B9172" s="7" t="s">
        <v>12287</v>
      </c>
      <c r="C9172" s="44" t="n">
        <v>0</v>
      </c>
      <c r="D9172" s="44" t="n">
        <v>1</v>
      </c>
      <c r="E9172" s="38" t="n">
        <f aca="false">IFERROR(C9172/D9172,0)</f>
        <v>0</v>
      </c>
      <c r="F9172" s="45" t="n">
        <v>45</v>
      </c>
    </row>
    <row r="9173" customFormat="false" ht="15" hidden="false" customHeight="false" outlineLevel="0" collapsed="false">
      <c r="A9173" s="7" t="s">
        <v>3359</v>
      </c>
      <c r="B9173" s="7" t="s">
        <v>12392</v>
      </c>
      <c r="C9173" s="44" t="n">
        <v>0</v>
      </c>
      <c r="D9173" s="44" t="n">
        <v>1</v>
      </c>
      <c r="E9173" s="38" t="n">
        <f aca="false">IFERROR(C9173/D9173,0)</f>
        <v>0</v>
      </c>
      <c r="F9173" s="45" t="n">
        <v>11</v>
      </c>
    </row>
    <row r="9174" customFormat="false" ht="15" hidden="false" customHeight="false" outlineLevel="0" collapsed="false">
      <c r="A9174" s="7" t="s">
        <v>4702</v>
      </c>
      <c r="B9174" s="7" t="s">
        <v>12326</v>
      </c>
      <c r="C9174" s="44" t="n">
        <v>0</v>
      </c>
      <c r="D9174" s="44" t="n">
        <v>1</v>
      </c>
      <c r="E9174" s="38" t="n">
        <f aca="false">IFERROR(C9174/D9174,0)</f>
        <v>0</v>
      </c>
      <c r="F9174" s="45" t="n">
        <v>8</v>
      </c>
    </row>
    <row r="9175" customFormat="false" ht="15" hidden="false" customHeight="false" outlineLevel="0" collapsed="false">
      <c r="A9175" s="7" t="s">
        <v>7468</v>
      </c>
      <c r="B9175" s="7" t="s">
        <v>12374</v>
      </c>
      <c r="C9175" s="44" t="n">
        <v>0</v>
      </c>
      <c r="D9175" s="44" t="n">
        <v>1</v>
      </c>
      <c r="E9175" s="38" t="n">
        <f aca="false">IFERROR(C9175/D9175,0)</f>
        <v>0</v>
      </c>
      <c r="F9175" s="45" t="n">
        <v>29</v>
      </c>
    </row>
    <row r="9176" customFormat="false" ht="15" hidden="false" customHeight="false" outlineLevel="0" collapsed="false">
      <c r="A9176" s="7" t="s">
        <v>8518</v>
      </c>
      <c r="B9176" s="7" t="s">
        <v>12285</v>
      </c>
      <c r="C9176" s="44" t="n">
        <v>0</v>
      </c>
      <c r="D9176" s="44" t="n">
        <v>1</v>
      </c>
      <c r="E9176" s="38" t="n">
        <f aca="false">IFERROR(C9176/D9176,0)</f>
        <v>0</v>
      </c>
      <c r="F9176" s="45" t="n">
        <v>33</v>
      </c>
    </row>
    <row r="9177" customFormat="false" ht="15" hidden="false" customHeight="false" outlineLevel="0" collapsed="false">
      <c r="A9177" s="7" t="s">
        <v>5998</v>
      </c>
      <c r="B9177" s="7" t="s">
        <v>12285</v>
      </c>
      <c r="C9177" s="44" t="n">
        <v>0</v>
      </c>
      <c r="D9177" s="44" t="n">
        <v>1</v>
      </c>
      <c r="E9177" s="38" t="n">
        <f aca="false">IFERROR(C9177/D9177,0)</f>
        <v>0</v>
      </c>
      <c r="F9177" s="45" t="n">
        <v>12</v>
      </c>
    </row>
    <row r="9178" customFormat="false" ht="15" hidden="false" customHeight="false" outlineLevel="0" collapsed="false">
      <c r="A9178" s="7" t="s">
        <v>1078</v>
      </c>
      <c r="B9178" s="7" t="s">
        <v>12280</v>
      </c>
      <c r="C9178" s="44" t="n">
        <v>0</v>
      </c>
      <c r="D9178" s="44" t="n">
        <v>1</v>
      </c>
      <c r="E9178" s="38" t="n">
        <f aca="false">IFERROR(C9178/D9178,0)</f>
        <v>0</v>
      </c>
      <c r="F9178" s="45" t="n">
        <v>23</v>
      </c>
    </row>
    <row r="9179" customFormat="false" ht="15" hidden="false" customHeight="false" outlineLevel="0" collapsed="false">
      <c r="A9179" s="7" t="s">
        <v>2688</v>
      </c>
      <c r="B9179" s="7" t="s">
        <v>12313</v>
      </c>
      <c r="C9179" s="44" t="n">
        <v>0</v>
      </c>
      <c r="D9179" s="44" t="n">
        <v>1</v>
      </c>
      <c r="E9179" s="38" t="n">
        <f aca="false">IFERROR(C9179/D9179,0)</f>
        <v>0</v>
      </c>
      <c r="F9179" s="45" t="n">
        <v>7</v>
      </c>
    </row>
    <row r="9180" customFormat="false" ht="15" hidden="false" customHeight="false" outlineLevel="0" collapsed="false">
      <c r="A9180" s="7" t="s">
        <v>2388</v>
      </c>
      <c r="B9180" s="7" t="s">
        <v>12293</v>
      </c>
      <c r="C9180" s="44" t="n">
        <v>0</v>
      </c>
      <c r="D9180" s="44" t="n">
        <v>1</v>
      </c>
      <c r="E9180" s="38" t="n">
        <f aca="false">IFERROR(C9180/D9180,0)</f>
        <v>0</v>
      </c>
      <c r="F9180" s="45" t="n">
        <v>63</v>
      </c>
    </row>
    <row r="9181" customFormat="false" ht="15" hidden="false" customHeight="false" outlineLevel="0" collapsed="false">
      <c r="A9181" s="7" t="s">
        <v>8011</v>
      </c>
      <c r="B9181" s="7" t="s">
        <v>12285</v>
      </c>
      <c r="C9181" s="44" t="n">
        <v>0</v>
      </c>
      <c r="D9181" s="44" t="n">
        <v>1</v>
      </c>
      <c r="E9181" s="38" t="n">
        <f aca="false">IFERROR(C9181/D9181,0)</f>
        <v>0</v>
      </c>
      <c r="F9181" s="45" t="n">
        <v>42</v>
      </c>
    </row>
    <row r="9182" customFormat="false" ht="15" hidden="false" customHeight="false" outlineLevel="0" collapsed="false">
      <c r="A9182" s="7" t="s">
        <v>8012</v>
      </c>
      <c r="B9182" s="7" t="s">
        <v>12293</v>
      </c>
      <c r="C9182" s="44" t="n">
        <v>0</v>
      </c>
      <c r="D9182" s="44" t="n">
        <v>1</v>
      </c>
      <c r="E9182" s="38" t="n">
        <f aca="false">IFERROR(C9182/D9182,0)</f>
        <v>0</v>
      </c>
      <c r="F9182" s="45" t="n">
        <v>50</v>
      </c>
    </row>
    <row r="9183" customFormat="false" ht="15" hidden="false" customHeight="false" outlineLevel="0" collapsed="false">
      <c r="A9183" s="7" t="s">
        <v>6001</v>
      </c>
      <c r="B9183" s="7" t="s">
        <v>12330</v>
      </c>
      <c r="C9183" s="44" t="n">
        <v>0</v>
      </c>
      <c r="D9183" s="44" t="n">
        <v>1</v>
      </c>
      <c r="E9183" s="38" t="n">
        <f aca="false">IFERROR(C9183/D9183,0)</f>
        <v>0</v>
      </c>
      <c r="F9183" s="45" t="n">
        <v>52</v>
      </c>
    </row>
    <row r="9184" customFormat="false" ht="15" hidden="false" customHeight="false" outlineLevel="0" collapsed="false">
      <c r="A9184" s="7" t="s">
        <v>6804</v>
      </c>
      <c r="B9184" s="7" t="s">
        <v>12280</v>
      </c>
      <c r="C9184" s="44" t="n">
        <v>0</v>
      </c>
      <c r="D9184" s="44" t="n">
        <v>1</v>
      </c>
      <c r="E9184" s="38" t="n">
        <f aca="false">IFERROR(C9184/D9184,0)</f>
        <v>0</v>
      </c>
      <c r="F9184" s="45" t="n">
        <v>21</v>
      </c>
    </row>
    <row r="9185" customFormat="false" ht="15" hidden="false" customHeight="false" outlineLevel="0" collapsed="false">
      <c r="A9185" s="7" t="s">
        <v>5347</v>
      </c>
      <c r="B9185" s="7" t="s">
        <v>12285</v>
      </c>
      <c r="C9185" s="44" t="n">
        <v>0</v>
      </c>
      <c r="D9185" s="44" t="n">
        <v>1</v>
      </c>
      <c r="E9185" s="38" t="n">
        <f aca="false">IFERROR(C9185/D9185,0)</f>
        <v>0</v>
      </c>
      <c r="F9185" s="45" t="n">
        <v>48</v>
      </c>
    </row>
    <row r="9186" customFormat="false" ht="15" hidden="false" customHeight="false" outlineLevel="0" collapsed="false">
      <c r="A9186" s="7" t="s">
        <v>6801</v>
      </c>
      <c r="B9186" s="7" t="s">
        <v>12303</v>
      </c>
      <c r="C9186" s="44" t="n">
        <v>0</v>
      </c>
      <c r="D9186" s="44" t="n">
        <v>1</v>
      </c>
      <c r="E9186" s="38" t="n">
        <f aca="false">IFERROR(C9186/D9186,0)</f>
        <v>0</v>
      </c>
      <c r="F9186" s="45" t="n">
        <v>29</v>
      </c>
    </row>
    <row r="9187" customFormat="false" ht="15" hidden="false" customHeight="false" outlineLevel="0" collapsed="false">
      <c r="A9187" s="7" t="s">
        <v>9067</v>
      </c>
      <c r="B9187" s="7" t="s">
        <v>12280</v>
      </c>
      <c r="C9187" s="44" t="n">
        <v>0</v>
      </c>
      <c r="D9187" s="44" t="n">
        <v>1</v>
      </c>
      <c r="E9187" s="38" t="n">
        <f aca="false">IFERROR(C9187/D9187,0)</f>
        <v>0</v>
      </c>
      <c r="F9187" s="45" t="n">
        <v>9</v>
      </c>
    </row>
    <row r="9188" customFormat="false" ht="15" hidden="false" customHeight="false" outlineLevel="0" collapsed="false">
      <c r="A9188" s="7" t="s">
        <v>3470</v>
      </c>
      <c r="B9188" s="7" t="s">
        <v>12317</v>
      </c>
      <c r="C9188" s="44" t="n">
        <v>0</v>
      </c>
      <c r="D9188" s="44" t="n">
        <v>1</v>
      </c>
      <c r="E9188" s="38" t="n">
        <f aca="false">IFERROR(C9188/D9188,0)</f>
        <v>0</v>
      </c>
      <c r="F9188" s="45" t="n">
        <v>98</v>
      </c>
    </row>
    <row r="9189" customFormat="false" ht="15" hidden="false" customHeight="false" outlineLevel="0" collapsed="false">
      <c r="A9189" s="7" t="s">
        <v>3435</v>
      </c>
      <c r="B9189" s="7" t="s">
        <v>12281</v>
      </c>
      <c r="C9189" s="44" t="n">
        <v>0</v>
      </c>
      <c r="D9189" s="44" t="n">
        <v>1</v>
      </c>
      <c r="E9189" s="38" t="n">
        <f aca="false">IFERROR(C9189/D9189,0)</f>
        <v>0</v>
      </c>
      <c r="F9189" s="45" t="n">
        <v>13</v>
      </c>
    </row>
    <row r="9190" customFormat="false" ht="15" hidden="false" customHeight="false" outlineLevel="0" collapsed="false">
      <c r="A9190" s="7" t="s">
        <v>7279</v>
      </c>
      <c r="B9190" s="7" t="s">
        <v>12281</v>
      </c>
      <c r="C9190" s="44" t="n">
        <v>0</v>
      </c>
      <c r="D9190" s="44" t="n">
        <v>1</v>
      </c>
      <c r="E9190" s="38" t="n">
        <f aca="false">IFERROR(C9190/D9190,0)</f>
        <v>0</v>
      </c>
      <c r="F9190" s="45" t="n">
        <v>23</v>
      </c>
    </row>
    <row r="9191" customFormat="false" ht="15" hidden="false" customHeight="false" outlineLevel="0" collapsed="false">
      <c r="A9191" s="7" t="s">
        <v>2312</v>
      </c>
      <c r="B9191" s="7" t="s">
        <v>12296</v>
      </c>
      <c r="C9191" s="44" t="n">
        <v>0</v>
      </c>
      <c r="D9191" s="44" t="n">
        <v>1</v>
      </c>
      <c r="E9191" s="38" t="n">
        <f aca="false">IFERROR(C9191/D9191,0)</f>
        <v>0</v>
      </c>
      <c r="F9191" s="45" t="n">
        <v>12</v>
      </c>
    </row>
    <row r="9192" customFormat="false" ht="15" hidden="false" customHeight="false" outlineLevel="0" collapsed="false">
      <c r="A9192" s="7" t="s">
        <v>3295</v>
      </c>
      <c r="B9192" s="7" t="s">
        <v>12288</v>
      </c>
      <c r="C9192" s="44" t="n">
        <v>0</v>
      </c>
      <c r="D9192" s="44" t="n">
        <v>1</v>
      </c>
      <c r="E9192" s="38" t="n">
        <f aca="false">IFERROR(C9192/D9192,0)</f>
        <v>0</v>
      </c>
      <c r="F9192" s="45" t="n">
        <v>22</v>
      </c>
    </row>
    <row r="9193" customFormat="false" ht="15" hidden="false" customHeight="false" outlineLevel="0" collapsed="false">
      <c r="A9193" s="7" t="s">
        <v>2308</v>
      </c>
      <c r="B9193" s="7" t="s">
        <v>12294</v>
      </c>
      <c r="C9193" s="44" t="n">
        <v>0</v>
      </c>
      <c r="D9193" s="44" t="n">
        <v>1</v>
      </c>
      <c r="E9193" s="38" t="n">
        <f aca="false">IFERROR(C9193/D9193,0)</f>
        <v>0</v>
      </c>
      <c r="F9193" s="45" t="n">
        <v>13</v>
      </c>
    </row>
    <row r="9194" customFormat="false" ht="15" hidden="false" customHeight="false" outlineLevel="0" collapsed="false">
      <c r="A9194" s="7" t="s">
        <v>6484</v>
      </c>
      <c r="B9194" s="7" t="s">
        <v>12286</v>
      </c>
      <c r="C9194" s="44" t="n">
        <v>0</v>
      </c>
      <c r="D9194" s="44" t="n">
        <v>1</v>
      </c>
      <c r="E9194" s="38" t="n">
        <f aca="false">IFERROR(C9194/D9194,0)</f>
        <v>0</v>
      </c>
      <c r="F9194" s="45" t="n">
        <v>11</v>
      </c>
    </row>
    <row r="9195" customFormat="false" ht="15" hidden="false" customHeight="false" outlineLevel="0" collapsed="false">
      <c r="A9195" s="7" t="s">
        <v>2730</v>
      </c>
      <c r="B9195" s="7" t="s">
        <v>12311</v>
      </c>
      <c r="C9195" s="44" t="n">
        <v>0</v>
      </c>
      <c r="D9195" s="44" t="n">
        <v>1</v>
      </c>
      <c r="E9195" s="38" t="n">
        <f aca="false">IFERROR(C9195/D9195,0)</f>
        <v>0</v>
      </c>
      <c r="F9195" s="45" t="n">
        <v>13</v>
      </c>
    </row>
    <row r="9196" customFormat="false" ht="15" hidden="false" customHeight="false" outlineLevel="0" collapsed="false">
      <c r="A9196" s="7" t="s">
        <v>2411</v>
      </c>
      <c r="B9196" s="7" t="s">
        <v>12283</v>
      </c>
      <c r="C9196" s="44" t="n">
        <v>0</v>
      </c>
      <c r="D9196" s="44" t="n">
        <v>1</v>
      </c>
      <c r="E9196" s="38" t="n">
        <f aca="false">IFERROR(C9196/D9196,0)</f>
        <v>0</v>
      </c>
      <c r="F9196" s="45" t="n">
        <v>28</v>
      </c>
    </row>
    <row r="9197" customFormat="false" ht="15" hidden="false" customHeight="false" outlineLevel="0" collapsed="false">
      <c r="A9197" s="7" t="s">
        <v>6006</v>
      </c>
      <c r="B9197" s="7" t="s">
        <v>12285</v>
      </c>
      <c r="C9197" s="44" t="n">
        <v>0</v>
      </c>
      <c r="D9197" s="44" t="n">
        <v>1</v>
      </c>
      <c r="E9197" s="38" t="n">
        <f aca="false">IFERROR(C9197/D9197,0)</f>
        <v>0</v>
      </c>
      <c r="F9197" s="45" t="n">
        <v>22</v>
      </c>
    </row>
    <row r="9198" customFormat="false" ht="15" hidden="false" customHeight="false" outlineLevel="0" collapsed="false">
      <c r="A9198" s="7" t="s">
        <v>4142</v>
      </c>
      <c r="B9198" s="7" t="s">
        <v>12288</v>
      </c>
      <c r="C9198" s="44" t="n">
        <v>0</v>
      </c>
      <c r="D9198" s="44" t="n">
        <v>1</v>
      </c>
      <c r="E9198" s="38" t="n">
        <f aca="false">IFERROR(C9198/D9198,0)</f>
        <v>0</v>
      </c>
      <c r="F9198" s="45" t="n">
        <v>35</v>
      </c>
    </row>
    <row r="9199" customFormat="false" ht="15" hidden="false" customHeight="false" outlineLevel="0" collapsed="false">
      <c r="A9199" s="7" t="s">
        <v>5536</v>
      </c>
      <c r="B9199" s="7" t="s">
        <v>12285</v>
      </c>
      <c r="C9199" s="44" t="n">
        <v>0</v>
      </c>
      <c r="D9199" s="44" t="n">
        <v>1</v>
      </c>
      <c r="E9199" s="38" t="n">
        <f aca="false">IFERROR(C9199/D9199,0)</f>
        <v>0</v>
      </c>
      <c r="F9199" s="45" t="n">
        <v>28</v>
      </c>
    </row>
    <row r="9200" customFormat="false" ht="15" hidden="false" customHeight="false" outlineLevel="0" collapsed="false">
      <c r="A9200" s="7" t="s">
        <v>3572</v>
      </c>
      <c r="B9200" s="7" t="s">
        <v>12286</v>
      </c>
      <c r="C9200" s="44" t="n">
        <v>0</v>
      </c>
      <c r="D9200" s="44" t="n">
        <v>1</v>
      </c>
      <c r="E9200" s="38" t="n">
        <f aca="false">IFERROR(C9200/D9200,0)</f>
        <v>0</v>
      </c>
      <c r="F9200" s="45" t="n">
        <v>29</v>
      </c>
    </row>
    <row r="9201" customFormat="false" ht="15" hidden="false" customHeight="false" outlineLevel="0" collapsed="false">
      <c r="A9201" s="7" t="s">
        <v>6797</v>
      </c>
      <c r="B9201" s="7" t="s">
        <v>12297</v>
      </c>
      <c r="C9201" s="44" t="n">
        <v>0</v>
      </c>
      <c r="D9201" s="44" t="n">
        <v>1</v>
      </c>
      <c r="E9201" s="38" t="n">
        <f aca="false">IFERROR(C9201/D9201,0)</f>
        <v>0</v>
      </c>
      <c r="F9201" s="45" t="n">
        <v>15</v>
      </c>
    </row>
    <row r="9202" customFormat="false" ht="15" hidden="false" customHeight="false" outlineLevel="0" collapsed="false">
      <c r="A9202" s="7" t="s">
        <v>2470</v>
      </c>
      <c r="B9202" s="7" t="s">
        <v>12297</v>
      </c>
      <c r="C9202" s="44" t="n">
        <v>0</v>
      </c>
      <c r="D9202" s="44" t="n">
        <v>1</v>
      </c>
      <c r="E9202" s="38" t="n">
        <f aca="false">IFERROR(C9202/D9202,0)</f>
        <v>0</v>
      </c>
      <c r="F9202" s="45" t="n">
        <v>33</v>
      </c>
    </row>
    <row r="9203" customFormat="false" ht="15" hidden="false" customHeight="false" outlineLevel="0" collapsed="false">
      <c r="A9203" s="7" t="s">
        <v>5831</v>
      </c>
      <c r="B9203" s="7" t="s">
        <v>12285</v>
      </c>
      <c r="C9203" s="44" t="n">
        <v>0</v>
      </c>
      <c r="D9203" s="44" t="n">
        <v>1</v>
      </c>
      <c r="E9203" s="38" t="n">
        <f aca="false">IFERROR(C9203/D9203,0)</f>
        <v>0</v>
      </c>
      <c r="F9203" s="45" t="n">
        <v>20</v>
      </c>
    </row>
    <row r="9204" customFormat="false" ht="15" hidden="false" customHeight="false" outlineLevel="0" collapsed="false">
      <c r="A9204" s="7" t="s">
        <v>6794</v>
      </c>
      <c r="B9204" s="7" t="s">
        <v>12286</v>
      </c>
      <c r="C9204" s="44" t="n">
        <v>0</v>
      </c>
      <c r="D9204" s="44" t="n">
        <v>1</v>
      </c>
      <c r="E9204" s="38" t="n">
        <f aca="false">IFERROR(C9204/D9204,0)</f>
        <v>0</v>
      </c>
      <c r="F9204" s="45" t="n">
        <v>7</v>
      </c>
    </row>
    <row r="9205" customFormat="false" ht="15" hidden="false" customHeight="false" outlineLevel="0" collapsed="false">
      <c r="A9205" s="7" t="s">
        <v>6486</v>
      </c>
      <c r="B9205" s="7" t="s">
        <v>12285</v>
      </c>
      <c r="C9205" s="44" t="n">
        <v>0</v>
      </c>
      <c r="D9205" s="44" t="n">
        <v>1</v>
      </c>
      <c r="E9205" s="38" t="n">
        <f aca="false">IFERROR(C9205/D9205,0)</f>
        <v>0</v>
      </c>
      <c r="F9205" s="45" t="n">
        <v>39</v>
      </c>
    </row>
    <row r="9206" customFormat="false" ht="15" hidden="false" customHeight="false" outlineLevel="0" collapsed="false">
      <c r="A9206" s="7" t="s">
        <v>8023</v>
      </c>
      <c r="B9206" s="7" t="s">
        <v>12285</v>
      </c>
      <c r="C9206" s="44" t="n">
        <v>0</v>
      </c>
      <c r="D9206" s="44" t="n">
        <v>1</v>
      </c>
      <c r="E9206" s="38" t="n">
        <f aca="false">IFERROR(C9206/D9206,0)</f>
        <v>0</v>
      </c>
      <c r="F9206" s="45" t="n">
        <v>41</v>
      </c>
    </row>
    <row r="9207" customFormat="false" ht="15" hidden="false" customHeight="false" outlineLevel="0" collapsed="false">
      <c r="A9207" s="7" t="s">
        <v>6314</v>
      </c>
      <c r="B9207" s="7" t="s">
        <v>12285</v>
      </c>
      <c r="C9207" s="44" t="n">
        <v>0</v>
      </c>
      <c r="D9207" s="44" t="n">
        <v>1</v>
      </c>
      <c r="E9207" s="38" t="n">
        <f aca="false">IFERROR(C9207/D9207,0)</f>
        <v>0</v>
      </c>
      <c r="F9207" s="45" t="n">
        <v>8</v>
      </c>
    </row>
    <row r="9208" customFormat="false" ht="15" hidden="false" customHeight="false" outlineLevel="0" collapsed="false">
      <c r="A9208" s="7" t="s">
        <v>5340</v>
      </c>
      <c r="B9208" s="7" t="s">
        <v>12292</v>
      </c>
      <c r="C9208" s="44" t="n">
        <v>0</v>
      </c>
      <c r="D9208" s="44" t="n">
        <v>1</v>
      </c>
      <c r="E9208" s="38" t="n">
        <f aca="false">IFERROR(C9208/D9208,0)</f>
        <v>0</v>
      </c>
      <c r="F9208" s="45" t="n">
        <v>11</v>
      </c>
    </row>
    <row r="9209" customFormat="false" ht="15" hidden="false" customHeight="false" outlineLevel="0" collapsed="false">
      <c r="A9209" s="7" t="s">
        <v>3060</v>
      </c>
      <c r="B9209" s="7" t="s">
        <v>12308</v>
      </c>
      <c r="C9209" s="44" t="n">
        <v>0</v>
      </c>
      <c r="D9209" s="44" t="n">
        <v>1</v>
      </c>
      <c r="E9209" s="38" t="n">
        <f aca="false">IFERROR(C9209/D9209,0)</f>
        <v>0</v>
      </c>
      <c r="F9209" s="45" t="n">
        <v>46</v>
      </c>
    </row>
    <row r="9210" customFormat="false" ht="15" hidden="false" customHeight="false" outlineLevel="0" collapsed="false">
      <c r="A9210" s="7" t="s">
        <v>6791</v>
      </c>
      <c r="B9210" s="7" t="s">
        <v>12281</v>
      </c>
      <c r="C9210" s="44" t="n">
        <v>0</v>
      </c>
      <c r="D9210" s="44" t="n">
        <v>1</v>
      </c>
      <c r="E9210" s="38" t="n">
        <f aca="false">IFERROR(C9210/D9210,0)</f>
        <v>0</v>
      </c>
      <c r="F9210" s="45" t="n">
        <v>21</v>
      </c>
    </row>
    <row r="9211" customFormat="false" ht="15" hidden="false" customHeight="false" outlineLevel="0" collapsed="false">
      <c r="A9211" s="7" t="s">
        <v>7269</v>
      </c>
      <c r="B9211" s="7" t="s">
        <v>12285</v>
      </c>
      <c r="C9211" s="44" t="n">
        <v>0</v>
      </c>
      <c r="D9211" s="44" t="n">
        <v>1</v>
      </c>
      <c r="E9211" s="38" t="n">
        <f aca="false">IFERROR(C9211/D9211,0)</f>
        <v>0</v>
      </c>
      <c r="F9211" s="45" t="n">
        <v>11</v>
      </c>
    </row>
    <row r="9212" customFormat="false" ht="15" hidden="false" customHeight="false" outlineLevel="0" collapsed="false">
      <c r="A9212" s="7" t="s">
        <v>8532</v>
      </c>
      <c r="B9212" s="7" t="s">
        <v>12285</v>
      </c>
      <c r="C9212" s="44" t="n">
        <v>0</v>
      </c>
      <c r="D9212" s="44" t="n">
        <v>1</v>
      </c>
      <c r="E9212" s="38" t="n">
        <f aca="false">IFERROR(C9212/D9212,0)</f>
        <v>0</v>
      </c>
      <c r="F9212" s="45" t="n">
        <v>16</v>
      </c>
    </row>
    <row r="9213" customFormat="false" ht="15" hidden="false" customHeight="false" outlineLevel="0" collapsed="false">
      <c r="A9213" s="7" t="s">
        <v>3461</v>
      </c>
      <c r="B9213" s="7" t="s">
        <v>12309</v>
      </c>
      <c r="C9213" s="44" t="n">
        <v>0</v>
      </c>
      <c r="D9213" s="44" t="n">
        <v>1</v>
      </c>
      <c r="E9213" s="38" t="n">
        <f aca="false">IFERROR(C9213/D9213,0)</f>
        <v>0</v>
      </c>
      <c r="F9213" s="45" t="n">
        <v>9</v>
      </c>
    </row>
    <row r="9214" customFormat="false" ht="15" hidden="false" customHeight="false" outlineLevel="0" collapsed="false">
      <c r="A9214" s="7" t="s">
        <v>4164</v>
      </c>
      <c r="B9214" s="7" t="s">
        <v>12309</v>
      </c>
      <c r="C9214" s="44" t="n">
        <v>0</v>
      </c>
      <c r="D9214" s="44" t="n">
        <v>1</v>
      </c>
      <c r="E9214" s="38" t="n">
        <f aca="false">IFERROR(C9214/D9214,0)</f>
        <v>0</v>
      </c>
      <c r="F9214" s="45" t="n">
        <v>61</v>
      </c>
    </row>
    <row r="9215" customFormat="false" ht="15" hidden="false" customHeight="false" outlineLevel="0" collapsed="false">
      <c r="A9215" s="7" t="s">
        <v>5543</v>
      </c>
      <c r="B9215" s="7" t="s">
        <v>12285</v>
      </c>
      <c r="C9215" s="44" t="n">
        <v>0</v>
      </c>
      <c r="D9215" s="44" t="n">
        <v>1</v>
      </c>
      <c r="E9215" s="38" t="n">
        <f aca="false">IFERROR(C9215/D9215,0)</f>
        <v>0</v>
      </c>
      <c r="F9215" s="45" t="n">
        <v>35</v>
      </c>
    </row>
    <row r="9216" customFormat="false" ht="15" hidden="false" customHeight="false" outlineLevel="0" collapsed="false">
      <c r="A9216" s="7" t="s">
        <v>6790</v>
      </c>
      <c r="B9216" s="7" t="s">
        <v>12285</v>
      </c>
      <c r="C9216" s="44" t="n">
        <v>0</v>
      </c>
      <c r="D9216" s="44" t="n">
        <v>1</v>
      </c>
      <c r="E9216" s="38" t="n">
        <f aca="false">IFERROR(C9216/D9216,0)</f>
        <v>0</v>
      </c>
      <c r="F9216" s="45" t="n">
        <v>52</v>
      </c>
    </row>
    <row r="9217" customFormat="false" ht="15" hidden="false" customHeight="false" outlineLevel="0" collapsed="false">
      <c r="A9217" s="7" t="s">
        <v>8534</v>
      </c>
      <c r="B9217" s="7" t="s">
        <v>12280</v>
      </c>
      <c r="C9217" s="44" t="n">
        <v>0</v>
      </c>
      <c r="D9217" s="44" t="n">
        <v>1</v>
      </c>
      <c r="E9217" s="38" t="n">
        <f aca="false">IFERROR(C9217/D9217,0)</f>
        <v>0</v>
      </c>
      <c r="F9217" s="45" t="n">
        <v>8</v>
      </c>
    </row>
    <row r="9218" customFormat="false" ht="15" hidden="false" customHeight="false" outlineLevel="0" collapsed="false">
      <c r="A9218" s="7" t="s">
        <v>8901</v>
      </c>
      <c r="B9218" s="7" t="s">
        <v>12285</v>
      </c>
      <c r="C9218" s="44" t="n">
        <v>0</v>
      </c>
      <c r="D9218" s="44" t="n">
        <v>1</v>
      </c>
      <c r="E9218" s="38" t="n">
        <f aca="false">IFERROR(C9218/D9218,0)</f>
        <v>0</v>
      </c>
      <c r="F9218" s="45" t="n">
        <v>81</v>
      </c>
    </row>
    <row r="9219" customFormat="false" ht="15" hidden="false" customHeight="false" outlineLevel="0" collapsed="false">
      <c r="A9219" s="7" t="s">
        <v>5070</v>
      </c>
      <c r="B9219" s="7" t="s">
        <v>12288</v>
      </c>
      <c r="C9219" s="44" t="n">
        <v>0</v>
      </c>
      <c r="D9219" s="44" t="n">
        <v>1</v>
      </c>
      <c r="E9219" s="38" t="n">
        <f aca="false">IFERROR(C9219/D9219,0)</f>
        <v>0</v>
      </c>
      <c r="F9219" s="45" t="n">
        <v>38</v>
      </c>
    </row>
    <row r="9220" customFormat="false" ht="15" hidden="false" customHeight="false" outlineLevel="0" collapsed="false">
      <c r="A9220" s="7" t="s">
        <v>9083</v>
      </c>
      <c r="B9220" s="7" t="s">
        <v>12285</v>
      </c>
      <c r="C9220" s="44" t="n">
        <v>0</v>
      </c>
      <c r="D9220" s="44" t="n">
        <v>1</v>
      </c>
      <c r="E9220" s="38" t="n">
        <f aca="false">IFERROR(C9220/D9220,0)</f>
        <v>0</v>
      </c>
      <c r="F9220" s="45" t="n">
        <v>14</v>
      </c>
    </row>
    <row r="9221" customFormat="false" ht="15" hidden="false" customHeight="false" outlineLevel="0" collapsed="false">
      <c r="A9221" s="7" t="s">
        <v>4368</v>
      </c>
      <c r="B9221" s="7" t="s">
        <v>12285</v>
      </c>
      <c r="C9221" s="44" t="n">
        <v>0</v>
      </c>
      <c r="D9221" s="44" t="n">
        <v>1</v>
      </c>
      <c r="E9221" s="38" t="n">
        <f aca="false">IFERROR(C9221/D9221,0)</f>
        <v>0</v>
      </c>
      <c r="F9221" s="45" t="n">
        <v>41</v>
      </c>
    </row>
    <row r="9222" customFormat="false" ht="15" hidden="false" customHeight="false" outlineLevel="0" collapsed="false">
      <c r="A9222" s="7" t="s">
        <v>4537</v>
      </c>
      <c r="B9222" s="7" t="s">
        <v>12284</v>
      </c>
      <c r="C9222" s="44" t="n">
        <v>0</v>
      </c>
      <c r="D9222" s="44" t="n">
        <v>1</v>
      </c>
      <c r="E9222" s="38" t="n">
        <f aca="false">IFERROR(C9222/D9222,0)</f>
        <v>0</v>
      </c>
      <c r="F9222" s="45" t="n">
        <v>31</v>
      </c>
    </row>
    <row r="9223" customFormat="false" ht="15" hidden="false" customHeight="false" outlineLevel="0" collapsed="false">
      <c r="A9223" s="7" t="s">
        <v>4972</v>
      </c>
      <c r="B9223" s="7" t="s">
        <v>12285</v>
      </c>
      <c r="C9223" s="44" t="n">
        <v>0</v>
      </c>
      <c r="D9223" s="44" t="n">
        <v>1</v>
      </c>
      <c r="E9223" s="38" t="n">
        <f aca="false">IFERROR(C9223/D9223,0)</f>
        <v>0</v>
      </c>
      <c r="F9223" s="45" t="n">
        <v>19</v>
      </c>
    </row>
    <row r="9224" customFormat="false" ht="15" hidden="false" customHeight="false" outlineLevel="0" collapsed="false">
      <c r="A9224" s="7" t="s">
        <v>4082</v>
      </c>
      <c r="B9224" s="7" t="s">
        <v>12285</v>
      </c>
      <c r="C9224" s="44" t="n">
        <v>0</v>
      </c>
      <c r="D9224" s="44" t="n">
        <v>1</v>
      </c>
      <c r="E9224" s="38" t="n">
        <f aca="false">IFERROR(C9224/D9224,0)</f>
        <v>0</v>
      </c>
      <c r="F9224" s="45" t="n">
        <v>8</v>
      </c>
    </row>
    <row r="9225" customFormat="false" ht="15" hidden="false" customHeight="false" outlineLevel="0" collapsed="false">
      <c r="A9225" s="7" t="s">
        <v>5544</v>
      </c>
      <c r="B9225" s="7" t="s">
        <v>12285</v>
      </c>
      <c r="C9225" s="44" t="n">
        <v>0</v>
      </c>
      <c r="D9225" s="44" t="n">
        <v>1</v>
      </c>
      <c r="E9225" s="38" t="n">
        <f aca="false">IFERROR(C9225/D9225,0)</f>
        <v>0</v>
      </c>
      <c r="F9225" s="45" t="n">
        <v>29</v>
      </c>
    </row>
    <row r="9226" customFormat="false" ht="15" hidden="false" customHeight="false" outlineLevel="0" collapsed="false">
      <c r="A9226" s="7" t="s">
        <v>5065</v>
      </c>
      <c r="B9226" s="7" t="s">
        <v>12285</v>
      </c>
      <c r="C9226" s="44" t="n">
        <v>0</v>
      </c>
      <c r="D9226" s="44" t="n">
        <v>1</v>
      </c>
      <c r="E9226" s="38" t="n">
        <f aca="false">IFERROR(C9226/D9226,0)</f>
        <v>0</v>
      </c>
      <c r="F9226" s="45" t="n">
        <v>33</v>
      </c>
    </row>
    <row r="9227" customFormat="false" ht="15" hidden="false" customHeight="false" outlineLevel="0" collapsed="false">
      <c r="A9227" s="7" t="s">
        <v>7264</v>
      </c>
      <c r="B9227" s="7" t="s">
        <v>12339</v>
      </c>
      <c r="C9227" s="44" t="n">
        <v>0</v>
      </c>
      <c r="D9227" s="44" t="n">
        <v>1</v>
      </c>
      <c r="E9227" s="38" t="n">
        <f aca="false">IFERROR(C9227/D9227,0)</f>
        <v>0</v>
      </c>
      <c r="F9227" s="45" t="n">
        <v>37</v>
      </c>
    </row>
    <row r="9228" customFormat="false" ht="15" hidden="false" customHeight="false" outlineLevel="0" collapsed="false">
      <c r="A9228" s="7" t="s">
        <v>2543</v>
      </c>
      <c r="B9228" s="7" t="s">
        <v>12291</v>
      </c>
      <c r="C9228" s="44" t="n">
        <v>0</v>
      </c>
      <c r="D9228" s="44" t="n">
        <v>1</v>
      </c>
      <c r="E9228" s="38" t="n">
        <f aca="false">IFERROR(C9228/D9228,0)</f>
        <v>0</v>
      </c>
      <c r="F9228" s="45" t="n">
        <v>19</v>
      </c>
    </row>
    <row r="9229" customFormat="false" ht="15" hidden="false" customHeight="false" outlineLevel="0" collapsed="false">
      <c r="A9229" s="7" t="s">
        <v>3292</v>
      </c>
      <c r="B9229" s="7" t="s">
        <v>12285</v>
      </c>
      <c r="C9229" s="44" t="n">
        <v>0</v>
      </c>
      <c r="D9229" s="44" t="n">
        <v>1</v>
      </c>
      <c r="E9229" s="38" t="n">
        <f aca="false">IFERROR(C9229/D9229,0)</f>
        <v>0</v>
      </c>
      <c r="F9229" s="45" t="n">
        <v>13</v>
      </c>
    </row>
    <row r="9230" customFormat="false" ht="15" hidden="false" customHeight="false" outlineLevel="0" collapsed="false">
      <c r="A9230" s="7" t="s">
        <v>7487</v>
      </c>
      <c r="B9230" s="7" t="s">
        <v>12285</v>
      </c>
      <c r="C9230" s="44" t="n">
        <v>0</v>
      </c>
      <c r="D9230" s="44" t="n">
        <v>1</v>
      </c>
      <c r="E9230" s="38" t="n">
        <f aca="false">IFERROR(C9230/D9230,0)</f>
        <v>0</v>
      </c>
      <c r="F9230" s="45" t="n">
        <v>20</v>
      </c>
    </row>
    <row r="9231" customFormat="false" ht="15" hidden="false" customHeight="false" outlineLevel="0" collapsed="false">
      <c r="A9231" s="7" t="s">
        <v>3719</v>
      </c>
      <c r="B9231" s="7" t="s">
        <v>12285</v>
      </c>
      <c r="C9231" s="44" t="n">
        <v>0</v>
      </c>
      <c r="D9231" s="44" t="n">
        <v>1</v>
      </c>
      <c r="E9231" s="38" t="n">
        <f aca="false">IFERROR(C9231/D9231,0)</f>
        <v>0</v>
      </c>
      <c r="F9231" s="45" t="n">
        <v>44</v>
      </c>
    </row>
    <row r="9232" customFormat="false" ht="15" hidden="false" customHeight="false" outlineLevel="0" collapsed="false">
      <c r="A9232" s="7" t="s">
        <v>8200</v>
      </c>
      <c r="B9232" s="7" t="s">
        <v>12285</v>
      </c>
      <c r="C9232" s="44" t="n">
        <v>0</v>
      </c>
      <c r="D9232" s="44" t="n">
        <v>1</v>
      </c>
      <c r="E9232" s="38" t="n">
        <f aca="false">IFERROR(C9232/D9232,0)</f>
        <v>0</v>
      </c>
      <c r="F9232" s="45" t="n">
        <v>36</v>
      </c>
    </row>
    <row r="9233" customFormat="false" ht="15" hidden="false" customHeight="false" outlineLevel="0" collapsed="false">
      <c r="A9233" s="7" t="s">
        <v>3515</v>
      </c>
      <c r="B9233" s="7" t="s">
        <v>12292</v>
      </c>
      <c r="C9233" s="44" t="n">
        <v>0</v>
      </c>
      <c r="D9233" s="44" t="n">
        <v>1</v>
      </c>
      <c r="E9233" s="38" t="n">
        <f aca="false">IFERROR(C9233/D9233,0)</f>
        <v>0</v>
      </c>
      <c r="F9233" s="45" t="n">
        <v>11</v>
      </c>
    </row>
    <row r="9234" customFormat="false" ht="15" hidden="false" customHeight="false" outlineLevel="0" collapsed="false">
      <c r="A9234" s="7" t="s">
        <v>7490</v>
      </c>
      <c r="B9234" s="7" t="s">
        <v>12285</v>
      </c>
      <c r="C9234" s="44" t="n">
        <v>0</v>
      </c>
      <c r="D9234" s="44" t="n">
        <v>1</v>
      </c>
      <c r="E9234" s="38" t="n">
        <f aca="false">IFERROR(C9234/D9234,0)</f>
        <v>0</v>
      </c>
      <c r="F9234" s="45" t="n">
        <v>35</v>
      </c>
    </row>
    <row r="9235" customFormat="false" ht="15" hidden="false" customHeight="false" outlineLevel="0" collapsed="false">
      <c r="A9235" s="7" t="s">
        <v>8894</v>
      </c>
      <c r="B9235" s="7" t="s">
        <v>12285</v>
      </c>
      <c r="C9235" s="44" t="n">
        <v>0</v>
      </c>
      <c r="D9235" s="44" t="n">
        <v>1</v>
      </c>
      <c r="E9235" s="38" t="n">
        <f aca="false">IFERROR(C9235/D9235,0)</f>
        <v>0</v>
      </c>
      <c r="F9235" s="45" t="n">
        <v>33</v>
      </c>
    </row>
    <row r="9236" customFormat="false" ht="15" hidden="false" customHeight="false" outlineLevel="0" collapsed="false">
      <c r="A9236" s="7" t="s">
        <v>8893</v>
      </c>
      <c r="B9236" s="7" t="s">
        <v>12302</v>
      </c>
      <c r="C9236" s="44" t="n">
        <v>0</v>
      </c>
      <c r="D9236" s="44" t="n">
        <v>1</v>
      </c>
      <c r="E9236" s="38" t="n">
        <f aca="false">IFERROR(C9236/D9236,0)</f>
        <v>0</v>
      </c>
      <c r="F9236" s="45" t="n">
        <v>44</v>
      </c>
    </row>
    <row r="9237" customFormat="false" ht="15" hidden="false" customHeight="false" outlineLevel="0" collapsed="false">
      <c r="A9237" s="7" t="s">
        <v>8034</v>
      </c>
      <c r="B9237" s="7" t="s">
        <v>12285</v>
      </c>
      <c r="C9237" s="44" t="n">
        <v>0</v>
      </c>
      <c r="D9237" s="44" t="n">
        <v>1</v>
      </c>
      <c r="E9237" s="38" t="n">
        <f aca="false">IFERROR(C9237/D9237,0)</f>
        <v>0</v>
      </c>
      <c r="F9237" s="45" t="n">
        <v>15</v>
      </c>
    </row>
    <row r="9238" customFormat="false" ht="15" hidden="false" customHeight="false" outlineLevel="0" collapsed="false">
      <c r="A9238" s="7" t="s">
        <v>5550</v>
      </c>
      <c r="B9238" s="7" t="s">
        <v>12285</v>
      </c>
      <c r="C9238" s="44" t="n">
        <v>0</v>
      </c>
      <c r="D9238" s="44" t="n">
        <v>1</v>
      </c>
      <c r="E9238" s="38" t="n">
        <f aca="false">IFERROR(C9238/D9238,0)</f>
        <v>0</v>
      </c>
      <c r="F9238" s="45" t="n">
        <v>29</v>
      </c>
    </row>
    <row r="9239" customFormat="false" ht="15" hidden="false" customHeight="false" outlineLevel="0" collapsed="false">
      <c r="A9239" s="7" t="s">
        <v>6301</v>
      </c>
      <c r="B9239" s="7" t="s">
        <v>12285</v>
      </c>
      <c r="C9239" s="44" t="n">
        <v>0</v>
      </c>
      <c r="D9239" s="44" t="n">
        <v>1</v>
      </c>
      <c r="E9239" s="38" t="n">
        <f aca="false">IFERROR(C9239/D9239,0)</f>
        <v>0</v>
      </c>
      <c r="F9239" s="45" t="n">
        <v>10</v>
      </c>
    </row>
    <row r="9240" customFormat="false" ht="15" hidden="false" customHeight="false" outlineLevel="0" collapsed="false">
      <c r="A9240" s="7" t="s">
        <v>5552</v>
      </c>
      <c r="B9240" s="7" t="s">
        <v>12286</v>
      </c>
      <c r="C9240" s="44" t="n">
        <v>0</v>
      </c>
      <c r="D9240" s="44" t="n">
        <v>1</v>
      </c>
      <c r="E9240" s="38" t="n">
        <f aca="false">IFERROR(C9240/D9240,0)</f>
        <v>0</v>
      </c>
      <c r="F9240" s="45" t="n">
        <v>12</v>
      </c>
    </row>
    <row r="9241" customFormat="false" ht="15" hidden="false" customHeight="false" outlineLevel="0" collapsed="false">
      <c r="A9241" s="7" t="s">
        <v>6509</v>
      </c>
      <c r="B9241" s="7" t="s">
        <v>12280</v>
      </c>
      <c r="C9241" s="44" t="n">
        <v>0</v>
      </c>
      <c r="D9241" s="44" t="n">
        <v>1</v>
      </c>
      <c r="E9241" s="38" t="n">
        <f aca="false">IFERROR(C9241/D9241,0)</f>
        <v>0</v>
      </c>
      <c r="F9241" s="45" t="n">
        <v>8</v>
      </c>
    </row>
    <row r="9242" customFormat="false" ht="15" hidden="false" customHeight="false" outlineLevel="0" collapsed="false">
      <c r="A9242" s="7" t="s">
        <v>8204</v>
      </c>
      <c r="B9242" s="7" t="s">
        <v>12285</v>
      </c>
      <c r="C9242" s="44" t="n">
        <v>0</v>
      </c>
      <c r="D9242" s="44" t="n">
        <v>1</v>
      </c>
      <c r="E9242" s="38" t="n">
        <f aca="false">IFERROR(C9242/D9242,0)</f>
        <v>0</v>
      </c>
      <c r="F9242" s="45" t="n">
        <v>37</v>
      </c>
    </row>
    <row r="9243" customFormat="false" ht="15" hidden="false" customHeight="false" outlineLevel="0" collapsed="false">
      <c r="A9243" s="7" t="s">
        <v>5195</v>
      </c>
      <c r="B9243" s="7" t="s">
        <v>12281</v>
      </c>
      <c r="C9243" s="44" t="n">
        <v>0</v>
      </c>
      <c r="D9243" s="44" t="n">
        <v>1</v>
      </c>
      <c r="E9243" s="38" t="n">
        <f aca="false">IFERROR(C9243/D9243,0)</f>
        <v>0</v>
      </c>
      <c r="F9243" s="45" t="n">
        <v>46</v>
      </c>
    </row>
    <row r="9244" customFormat="false" ht="15" hidden="false" customHeight="false" outlineLevel="0" collapsed="false">
      <c r="A9244" s="7" t="s">
        <v>3496</v>
      </c>
      <c r="B9244" s="7" t="s">
        <v>12285</v>
      </c>
      <c r="C9244" s="44" t="n">
        <v>0</v>
      </c>
      <c r="D9244" s="44" t="n">
        <v>1</v>
      </c>
      <c r="E9244" s="38" t="n">
        <f aca="false">IFERROR(C9244/D9244,0)</f>
        <v>0</v>
      </c>
      <c r="F9244" s="45" t="n">
        <v>17</v>
      </c>
    </row>
    <row r="9245" customFormat="false" ht="15" hidden="false" customHeight="false" outlineLevel="0" collapsed="false">
      <c r="A9245" s="7" t="s">
        <v>2755</v>
      </c>
      <c r="B9245" s="7" t="s">
        <v>12284</v>
      </c>
      <c r="C9245" s="44" t="n">
        <v>0</v>
      </c>
      <c r="D9245" s="44" t="n">
        <v>1</v>
      </c>
      <c r="E9245" s="38" t="n">
        <f aca="false">IFERROR(C9245/D9245,0)</f>
        <v>0</v>
      </c>
      <c r="F9245" s="45" t="n">
        <v>69</v>
      </c>
    </row>
    <row r="9246" customFormat="false" ht="15" hidden="false" customHeight="false" outlineLevel="0" collapsed="false">
      <c r="A9246" s="7" t="s">
        <v>8209</v>
      </c>
      <c r="B9246" s="7" t="s">
        <v>12288</v>
      </c>
      <c r="C9246" s="44" t="n">
        <v>0</v>
      </c>
      <c r="D9246" s="44" t="n">
        <v>1</v>
      </c>
      <c r="E9246" s="38" t="n">
        <f aca="false">IFERROR(C9246/D9246,0)</f>
        <v>0</v>
      </c>
      <c r="F9246" s="45" t="n">
        <v>59</v>
      </c>
    </row>
    <row r="9247" customFormat="false" ht="15" hidden="false" customHeight="false" outlineLevel="0" collapsed="false">
      <c r="A9247" s="7" t="s">
        <v>7260</v>
      </c>
      <c r="B9247" s="7" t="s">
        <v>12285</v>
      </c>
      <c r="C9247" s="44" t="n">
        <v>0</v>
      </c>
      <c r="D9247" s="44" t="n">
        <v>1</v>
      </c>
      <c r="E9247" s="38" t="n">
        <f aca="false">IFERROR(C9247/D9247,0)</f>
        <v>0</v>
      </c>
      <c r="F9247" s="45" t="n">
        <v>21</v>
      </c>
    </row>
    <row r="9248" customFormat="false" ht="15" hidden="false" customHeight="false" outlineLevel="0" collapsed="false">
      <c r="A9248" s="7" t="s">
        <v>9098</v>
      </c>
      <c r="B9248" s="7" t="s">
        <v>12284</v>
      </c>
      <c r="C9248" s="44" t="n">
        <v>0</v>
      </c>
      <c r="D9248" s="44" t="n">
        <v>1</v>
      </c>
      <c r="E9248" s="38" t="n">
        <f aca="false">IFERROR(C9248/D9248,0)</f>
        <v>0</v>
      </c>
      <c r="F9248" s="45" t="n">
        <v>45</v>
      </c>
    </row>
    <row r="9249" customFormat="false" ht="15" hidden="false" customHeight="false" outlineLevel="0" collapsed="false">
      <c r="A9249" s="7" t="s">
        <v>4569</v>
      </c>
      <c r="B9249" s="7" t="s">
        <v>12307</v>
      </c>
      <c r="C9249" s="44" t="n">
        <v>0</v>
      </c>
      <c r="D9249" s="44" t="n">
        <v>1</v>
      </c>
      <c r="E9249" s="38" t="n">
        <f aca="false">IFERROR(C9249/D9249,0)</f>
        <v>0</v>
      </c>
      <c r="F9249" s="45" t="n">
        <v>11</v>
      </c>
    </row>
    <row r="9250" customFormat="false" ht="15" hidden="false" customHeight="false" outlineLevel="0" collapsed="false">
      <c r="A9250" s="7" t="s">
        <v>8890</v>
      </c>
      <c r="B9250" s="7" t="s">
        <v>12358</v>
      </c>
      <c r="C9250" s="44" t="n">
        <v>0</v>
      </c>
      <c r="D9250" s="44" t="n">
        <v>1</v>
      </c>
      <c r="E9250" s="38" t="n">
        <f aca="false">IFERROR(C9250/D9250,0)</f>
        <v>0</v>
      </c>
      <c r="F9250" s="45" t="n">
        <v>48</v>
      </c>
    </row>
    <row r="9251" customFormat="false" ht="15" hidden="false" customHeight="false" outlineLevel="0" collapsed="false">
      <c r="A9251" s="7" t="s">
        <v>4330</v>
      </c>
      <c r="B9251" s="7" t="s">
        <v>12286</v>
      </c>
      <c r="C9251" s="44" t="n">
        <v>0</v>
      </c>
      <c r="D9251" s="44" t="n">
        <v>1</v>
      </c>
      <c r="E9251" s="38" t="n">
        <f aca="false">IFERROR(C9251/D9251,0)</f>
        <v>0</v>
      </c>
      <c r="F9251" s="45" t="n">
        <v>8</v>
      </c>
    </row>
    <row r="9252" customFormat="false" ht="15" hidden="false" customHeight="false" outlineLevel="0" collapsed="false">
      <c r="A9252" s="7" t="s">
        <v>6514</v>
      </c>
      <c r="B9252" s="7" t="s">
        <v>12285</v>
      </c>
      <c r="C9252" s="44" t="n">
        <v>0</v>
      </c>
      <c r="D9252" s="44" t="n">
        <v>1</v>
      </c>
      <c r="E9252" s="38" t="n">
        <f aca="false">IFERROR(C9252/D9252,0)</f>
        <v>0</v>
      </c>
      <c r="F9252" s="45" t="n">
        <v>34</v>
      </c>
    </row>
    <row r="9253" customFormat="false" ht="15" hidden="false" customHeight="false" outlineLevel="0" collapsed="false">
      <c r="A9253" s="7" t="s">
        <v>2301</v>
      </c>
      <c r="B9253" s="7" t="s">
        <v>12323</v>
      </c>
      <c r="C9253" s="44" t="n">
        <v>0</v>
      </c>
      <c r="D9253" s="44" t="n">
        <v>1</v>
      </c>
      <c r="E9253" s="38" t="n">
        <f aca="false">IFERROR(C9253/D9253,0)</f>
        <v>0</v>
      </c>
      <c r="F9253" s="45" t="n">
        <v>11</v>
      </c>
    </row>
    <row r="9254" customFormat="false" ht="15" hidden="false" customHeight="false" outlineLevel="0" collapsed="false">
      <c r="A9254" s="7" t="s">
        <v>7778</v>
      </c>
      <c r="B9254" s="7" t="s">
        <v>12280</v>
      </c>
      <c r="C9254" s="44" t="n">
        <v>0</v>
      </c>
      <c r="D9254" s="44" t="n">
        <v>1</v>
      </c>
      <c r="E9254" s="38" t="n">
        <f aca="false">IFERROR(C9254/D9254,0)</f>
        <v>0</v>
      </c>
      <c r="F9254" s="45" t="n">
        <v>31</v>
      </c>
    </row>
    <row r="9255" customFormat="false" ht="15" hidden="false" customHeight="false" outlineLevel="0" collapsed="false">
      <c r="A9255" s="7" t="s">
        <v>4765</v>
      </c>
      <c r="B9255" s="7" t="s">
        <v>12284</v>
      </c>
      <c r="C9255" s="44" t="n">
        <v>0</v>
      </c>
      <c r="D9255" s="44" t="n">
        <v>1</v>
      </c>
      <c r="E9255" s="38" t="n">
        <f aca="false">IFERROR(C9255/D9255,0)</f>
        <v>0</v>
      </c>
      <c r="F9255" s="45" t="n">
        <v>23</v>
      </c>
    </row>
    <row r="9256" customFormat="false" ht="15" hidden="false" customHeight="false" outlineLevel="0" collapsed="false">
      <c r="A9256" s="7" t="s">
        <v>3497</v>
      </c>
      <c r="B9256" s="7" t="s">
        <v>12284</v>
      </c>
      <c r="C9256" s="44" t="n">
        <v>0</v>
      </c>
      <c r="D9256" s="44" t="n">
        <v>1</v>
      </c>
      <c r="E9256" s="38" t="n">
        <f aca="false">IFERROR(C9256/D9256,0)</f>
        <v>0</v>
      </c>
      <c r="F9256" s="45" t="n">
        <v>13</v>
      </c>
    </row>
    <row r="9257" customFormat="false" ht="15" hidden="false" customHeight="false" outlineLevel="0" collapsed="false">
      <c r="A9257" s="7" t="s">
        <v>6780</v>
      </c>
      <c r="B9257" s="7" t="s">
        <v>12285</v>
      </c>
      <c r="C9257" s="44" t="n">
        <v>0</v>
      </c>
      <c r="D9257" s="44" t="n">
        <v>1</v>
      </c>
      <c r="E9257" s="38" t="n">
        <f aca="false">IFERROR(C9257/D9257,0)</f>
        <v>0</v>
      </c>
      <c r="F9257" s="45" t="n">
        <v>12</v>
      </c>
    </row>
    <row r="9258" customFormat="false" ht="15" hidden="false" customHeight="false" outlineLevel="0" collapsed="false">
      <c r="A9258" s="7" t="s">
        <v>2527</v>
      </c>
      <c r="B9258" s="7" t="s">
        <v>12284</v>
      </c>
      <c r="C9258" s="44" t="n">
        <v>0</v>
      </c>
      <c r="D9258" s="44" t="n">
        <v>1</v>
      </c>
      <c r="E9258" s="38" t="n">
        <f aca="false">IFERROR(C9258/D9258,0)</f>
        <v>0</v>
      </c>
      <c r="F9258" s="45" t="n">
        <v>59</v>
      </c>
    </row>
    <row r="9259" customFormat="false" ht="15" hidden="false" customHeight="false" outlineLevel="0" collapsed="false">
      <c r="A9259" s="7" t="s">
        <v>6518</v>
      </c>
      <c r="B9259" s="7" t="s">
        <v>12289</v>
      </c>
      <c r="C9259" s="44" t="n">
        <v>0</v>
      </c>
      <c r="D9259" s="44" t="n">
        <v>1</v>
      </c>
      <c r="E9259" s="38" t="n">
        <f aca="false">IFERROR(C9259/D9259,0)</f>
        <v>0</v>
      </c>
      <c r="F9259" s="45" t="n">
        <v>10</v>
      </c>
    </row>
    <row r="9260" customFormat="false" ht="15" hidden="false" customHeight="false" outlineLevel="0" collapsed="false">
      <c r="A9260" s="7" t="s">
        <v>4331</v>
      </c>
      <c r="B9260" s="7" t="s">
        <v>12280</v>
      </c>
      <c r="C9260" s="44" t="n">
        <v>0</v>
      </c>
      <c r="D9260" s="44" t="n">
        <v>1</v>
      </c>
      <c r="E9260" s="38" t="n">
        <f aca="false">IFERROR(C9260/D9260,0)</f>
        <v>0</v>
      </c>
      <c r="F9260" s="45" t="n">
        <v>30</v>
      </c>
    </row>
    <row r="9261" customFormat="false" ht="15" hidden="false" customHeight="false" outlineLevel="0" collapsed="false">
      <c r="A9261" s="7" t="s">
        <v>8876</v>
      </c>
      <c r="B9261" s="7" t="s">
        <v>12280</v>
      </c>
      <c r="C9261" s="44" t="n">
        <v>0</v>
      </c>
      <c r="D9261" s="44" t="n">
        <v>1</v>
      </c>
      <c r="E9261" s="38" t="n">
        <f aca="false">IFERROR(C9261/D9261,0)</f>
        <v>0</v>
      </c>
      <c r="F9261" s="45" t="n">
        <v>42</v>
      </c>
    </row>
    <row r="9262" customFormat="false" ht="15" hidden="false" customHeight="false" outlineLevel="0" collapsed="false">
      <c r="A9262" s="7" t="s">
        <v>2657</v>
      </c>
      <c r="B9262" s="7" t="s">
        <v>12285</v>
      </c>
      <c r="C9262" s="44" t="n">
        <v>0</v>
      </c>
      <c r="D9262" s="44" t="n">
        <v>1</v>
      </c>
      <c r="E9262" s="38" t="n">
        <f aca="false">IFERROR(C9262/D9262,0)</f>
        <v>0</v>
      </c>
      <c r="F9262" s="45" t="n">
        <v>6</v>
      </c>
    </row>
    <row r="9263" customFormat="false" ht="15" hidden="false" customHeight="false" outlineLevel="0" collapsed="false">
      <c r="A9263" s="7" t="s">
        <v>5559</v>
      </c>
      <c r="B9263" s="7" t="s">
        <v>12285</v>
      </c>
      <c r="C9263" s="44" t="n">
        <v>0</v>
      </c>
      <c r="D9263" s="44" t="n">
        <v>1</v>
      </c>
      <c r="E9263" s="38" t="n">
        <f aca="false">IFERROR(C9263/D9263,0)</f>
        <v>0</v>
      </c>
      <c r="F9263" s="45" t="n">
        <v>41</v>
      </c>
    </row>
    <row r="9264" customFormat="false" ht="15" hidden="false" customHeight="false" outlineLevel="0" collapsed="false">
      <c r="A9264" s="7" t="s">
        <v>9104</v>
      </c>
      <c r="B9264" s="7" t="s">
        <v>12285</v>
      </c>
      <c r="C9264" s="44" t="n">
        <v>0</v>
      </c>
      <c r="D9264" s="44" t="n">
        <v>1</v>
      </c>
      <c r="E9264" s="38" t="n">
        <f aca="false">IFERROR(C9264/D9264,0)</f>
        <v>0</v>
      </c>
      <c r="F9264" s="45" t="n">
        <v>18</v>
      </c>
    </row>
    <row r="9265" customFormat="false" ht="15" hidden="false" customHeight="false" outlineLevel="0" collapsed="false">
      <c r="A9265" s="7" t="s">
        <v>4650</v>
      </c>
      <c r="B9265" s="7" t="s">
        <v>12284</v>
      </c>
      <c r="C9265" s="44" t="n">
        <v>0</v>
      </c>
      <c r="D9265" s="44" t="n">
        <v>1</v>
      </c>
      <c r="E9265" s="38" t="n">
        <f aca="false">IFERROR(C9265/D9265,0)</f>
        <v>0</v>
      </c>
      <c r="F9265" s="45" t="n">
        <v>20</v>
      </c>
    </row>
    <row r="9266" customFormat="false" ht="15" hidden="false" customHeight="false" outlineLevel="0" collapsed="false">
      <c r="A9266" s="7" t="s">
        <v>5815</v>
      </c>
      <c r="B9266" s="7" t="s">
        <v>12285</v>
      </c>
      <c r="C9266" s="44" t="n">
        <v>0</v>
      </c>
      <c r="D9266" s="44" t="n">
        <v>1</v>
      </c>
      <c r="E9266" s="38" t="n">
        <f aca="false">IFERROR(C9266/D9266,0)</f>
        <v>0</v>
      </c>
      <c r="F9266" s="45" t="n">
        <v>19</v>
      </c>
    </row>
    <row r="9267" customFormat="false" ht="15" hidden="false" customHeight="false" outlineLevel="0" collapsed="false">
      <c r="A9267" s="7" t="s">
        <v>2620</v>
      </c>
      <c r="B9267" s="7" t="s">
        <v>12312</v>
      </c>
      <c r="C9267" s="44" t="n">
        <v>0</v>
      </c>
      <c r="D9267" s="44" t="n">
        <v>1</v>
      </c>
      <c r="E9267" s="38" t="n">
        <f aca="false">IFERROR(C9267/D9267,0)</f>
        <v>0</v>
      </c>
      <c r="F9267" s="45" t="n">
        <v>62</v>
      </c>
    </row>
    <row r="9268" customFormat="false" ht="15" hidden="false" customHeight="false" outlineLevel="0" collapsed="false">
      <c r="A9268" s="7" t="s">
        <v>8566</v>
      </c>
      <c r="B9268" s="7" t="s">
        <v>12280</v>
      </c>
      <c r="C9268" s="44" t="n">
        <v>0</v>
      </c>
      <c r="D9268" s="44" t="n">
        <v>1</v>
      </c>
      <c r="E9268" s="38" t="n">
        <f aca="false">IFERROR(C9268/D9268,0)</f>
        <v>0</v>
      </c>
      <c r="F9268" s="45" t="n">
        <v>33</v>
      </c>
    </row>
    <row r="9269" customFormat="false" ht="15" hidden="false" customHeight="false" outlineLevel="0" collapsed="false">
      <c r="A9269" s="7" t="s">
        <v>5081</v>
      </c>
      <c r="B9269" s="7" t="s">
        <v>12320</v>
      </c>
      <c r="C9269" s="44" t="n">
        <v>0</v>
      </c>
      <c r="D9269" s="44" t="n">
        <v>1</v>
      </c>
      <c r="E9269" s="38" t="n">
        <f aca="false">IFERROR(C9269/D9269,0)</f>
        <v>0</v>
      </c>
      <c r="F9269" s="45" t="n">
        <v>11</v>
      </c>
    </row>
    <row r="9270" customFormat="false" ht="15" hidden="false" customHeight="false" outlineLevel="0" collapsed="false">
      <c r="A9270" s="7" t="s">
        <v>3437</v>
      </c>
      <c r="B9270" s="7" t="s">
        <v>12287</v>
      </c>
      <c r="C9270" s="44" t="n">
        <v>0</v>
      </c>
      <c r="D9270" s="44" t="n">
        <v>1</v>
      </c>
      <c r="E9270" s="38" t="n">
        <f aca="false">IFERROR(C9270/D9270,0)</f>
        <v>0</v>
      </c>
      <c r="F9270" s="45" t="n">
        <v>45</v>
      </c>
    </row>
    <row r="9271" customFormat="false" ht="15" hidden="false" customHeight="false" outlineLevel="0" collapsed="false">
      <c r="A9271" s="7" t="s">
        <v>6778</v>
      </c>
      <c r="B9271" s="7" t="s">
        <v>12303</v>
      </c>
      <c r="C9271" s="44" t="n">
        <v>0</v>
      </c>
      <c r="D9271" s="44" t="n">
        <v>1</v>
      </c>
      <c r="E9271" s="38" t="n">
        <f aca="false">IFERROR(C9271/D9271,0)</f>
        <v>0</v>
      </c>
      <c r="F9271" s="45" t="n">
        <v>24</v>
      </c>
    </row>
    <row r="9272" customFormat="false" ht="15" hidden="false" customHeight="false" outlineLevel="0" collapsed="false">
      <c r="A9272" s="7" t="s">
        <v>2314</v>
      </c>
      <c r="B9272" s="7" t="s">
        <v>12339</v>
      </c>
      <c r="C9272" s="44" t="n">
        <v>0</v>
      </c>
      <c r="D9272" s="44" t="n">
        <v>1</v>
      </c>
      <c r="E9272" s="38" t="n">
        <f aca="false">IFERROR(C9272/D9272,0)</f>
        <v>0</v>
      </c>
      <c r="F9272" s="45" t="n">
        <v>39</v>
      </c>
    </row>
    <row r="9273" customFormat="false" ht="15" hidden="false" customHeight="false" outlineLevel="0" collapsed="false">
      <c r="A9273" s="7" t="s">
        <v>2567</v>
      </c>
      <c r="B9273" s="7" t="s">
        <v>12281</v>
      </c>
      <c r="C9273" s="44" t="n">
        <v>0</v>
      </c>
      <c r="D9273" s="44" t="n">
        <v>1</v>
      </c>
      <c r="E9273" s="38" t="n">
        <f aca="false">IFERROR(C9273/D9273,0)</f>
        <v>0</v>
      </c>
      <c r="F9273" s="45" t="n">
        <v>26</v>
      </c>
    </row>
    <row r="9274" customFormat="false" ht="15" hidden="false" customHeight="false" outlineLevel="0" collapsed="false">
      <c r="A9274" s="7" t="s">
        <v>4756</v>
      </c>
      <c r="B9274" s="7" t="s">
        <v>12414</v>
      </c>
      <c r="C9274" s="44" t="n">
        <v>0</v>
      </c>
      <c r="D9274" s="44" t="n">
        <v>1</v>
      </c>
      <c r="E9274" s="38" t="n">
        <f aca="false">IFERROR(C9274/D9274,0)</f>
        <v>0</v>
      </c>
      <c r="F9274" s="45" t="n">
        <v>31</v>
      </c>
    </row>
    <row r="9275" customFormat="false" ht="15" hidden="false" customHeight="false" outlineLevel="0" collapsed="false">
      <c r="A9275" s="7" t="s">
        <v>3402</v>
      </c>
      <c r="B9275" s="7" t="s">
        <v>12281</v>
      </c>
      <c r="C9275" s="44" t="n">
        <v>0</v>
      </c>
      <c r="D9275" s="44" t="n">
        <v>1</v>
      </c>
      <c r="E9275" s="38" t="n">
        <f aca="false">IFERROR(C9275/D9275,0)</f>
        <v>0</v>
      </c>
      <c r="F9275" s="45" t="n">
        <v>16</v>
      </c>
    </row>
    <row r="9276" customFormat="false" ht="15" hidden="false" customHeight="false" outlineLevel="0" collapsed="false">
      <c r="A9276" s="7" t="s">
        <v>7767</v>
      </c>
      <c r="B9276" s="7" t="s">
        <v>12280</v>
      </c>
      <c r="C9276" s="44" t="n">
        <v>0</v>
      </c>
      <c r="D9276" s="44" t="n">
        <v>1</v>
      </c>
      <c r="E9276" s="38" t="n">
        <f aca="false">IFERROR(C9276/D9276,0)</f>
        <v>0</v>
      </c>
      <c r="F9276" s="45" t="n">
        <v>19</v>
      </c>
    </row>
    <row r="9277" customFormat="false" ht="15" hidden="false" customHeight="false" outlineLevel="0" collapsed="false">
      <c r="A9277" s="7" t="s">
        <v>2901</v>
      </c>
      <c r="B9277" s="7" t="s">
        <v>12292</v>
      </c>
      <c r="C9277" s="44" t="n">
        <v>0</v>
      </c>
      <c r="D9277" s="44" t="n">
        <v>1</v>
      </c>
      <c r="E9277" s="38" t="n">
        <f aca="false">IFERROR(C9277/D9277,0)</f>
        <v>0</v>
      </c>
      <c r="F9277" s="45" t="n">
        <v>12</v>
      </c>
    </row>
    <row r="9278" customFormat="false" ht="15" hidden="false" customHeight="false" outlineLevel="0" collapsed="false">
      <c r="A9278" s="7" t="s">
        <v>3549</v>
      </c>
      <c r="B9278" s="7" t="s">
        <v>12289</v>
      </c>
      <c r="C9278" s="44" t="n">
        <v>0</v>
      </c>
      <c r="D9278" s="44" t="n">
        <v>1</v>
      </c>
      <c r="E9278" s="38" t="n">
        <f aca="false">IFERROR(C9278/D9278,0)</f>
        <v>0</v>
      </c>
      <c r="F9278" s="45" t="n">
        <v>28</v>
      </c>
    </row>
    <row r="9279" customFormat="false" ht="15" hidden="false" customHeight="false" outlineLevel="0" collapsed="false">
      <c r="A9279" s="7" t="s">
        <v>7514</v>
      </c>
      <c r="B9279" s="7" t="s">
        <v>12280</v>
      </c>
      <c r="C9279" s="44" t="n">
        <v>0</v>
      </c>
      <c r="D9279" s="44" t="n">
        <v>1</v>
      </c>
      <c r="E9279" s="38" t="n">
        <f aca="false">IFERROR(C9279/D9279,0)</f>
        <v>0</v>
      </c>
      <c r="F9279" s="45" t="n">
        <v>12</v>
      </c>
    </row>
    <row r="9280" customFormat="false" ht="15" hidden="false" customHeight="false" outlineLevel="0" collapsed="false">
      <c r="A9280" s="7" t="s">
        <v>4082</v>
      </c>
      <c r="B9280" s="7" t="s">
        <v>12302</v>
      </c>
      <c r="C9280" s="44" t="n">
        <v>0</v>
      </c>
      <c r="D9280" s="44" t="n">
        <v>1</v>
      </c>
      <c r="E9280" s="38" t="n">
        <f aca="false">IFERROR(C9280/D9280,0)</f>
        <v>0</v>
      </c>
      <c r="F9280" s="45" t="n">
        <v>5</v>
      </c>
    </row>
    <row r="9281" customFormat="false" ht="15" hidden="false" customHeight="false" outlineLevel="0" collapsed="false">
      <c r="A9281" s="7" t="s">
        <v>5166</v>
      </c>
      <c r="B9281" s="7" t="s">
        <v>12294</v>
      </c>
      <c r="C9281" s="44" t="n">
        <v>0</v>
      </c>
      <c r="D9281" s="44" t="n">
        <v>1</v>
      </c>
      <c r="E9281" s="38" t="n">
        <f aca="false">IFERROR(C9281/D9281,0)</f>
        <v>0</v>
      </c>
      <c r="F9281" s="45" t="n">
        <v>8</v>
      </c>
    </row>
    <row r="9282" customFormat="false" ht="15" hidden="false" customHeight="false" outlineLevel="0" collapsed="false">
      <c r="A9282" s="7" t="s">
        <v>3904</v>
      </c>
      <c r="B9282" s="7" t="s">
        <v>12325</v>
      </c>
      <c r="C9282" s="44" t="n">
        <v>0</v>
      </c>
      <c r="D9282" s="44" t="n">
        <v>1</v>
      </c>
      <c r="E9282" s="38" t="n">
        <f aca="false">IFERROR(C9282/D9282,0)</f>
        <v>0</v>
      </c>
      <c r="F9282" s="45" t="n">
        <v>9</v>
      </c>
    </row>
    <row r="9283" customFormat="false" ht="15" hidden="false" customHeight="false" outlineLevel="0" collapsed="false">
      <c r="A9283" s="7" t="s">
        <v>2310</v>
      </c>
      <c r="B9283" s="7" t="s">
        <v>12327</v>
      </c>
      <c r="C9283" s="44" t="n">
        <v>0</v>
      </c>
      <c r="D9283" s="44" t="n">
        <v>1</v>
      </c>
      <c r="E9283" s="38" t="n">
        <f aca="false">IFERROR(C9283/D9283,0)</f>
        <v>0</v>
      </c>
      <c r="F9283" s="45" t="n">
        <v>17</v>
      </c>
    </row>
    <row r="9284" customFormat="false" ht="15" hidden="false" customHeight="false" outlineLevel="0" collapsed="false">
      <c r="A9284" s="7" t="s">
        <v>4765</v>
      </c>
      <c r="B9284" s="7" t="s">
        <v>12280</v>
      </c>
      <c r="C9284" s="44" t="n">
        <v>0</v>
      </c>
      <c r="D9284" s="44" t="n">
        <v>1</v>
      </c>
      <c r="E9284" s="38" t="n">
        <f aca="false">IFERROR(C9284/D9284,0)</f>
        <v>0</v>
      </c>
      <c r="F9284" s="45" t="n">
        <v>18</v>
      </c>
    </row>
    <row r="9285" customFormat="false" ht="15" hidden="false" customHeight="false" outlineLevel="0" collapsed="false">
      <c r="A9285" s="7" t="s">
        <v>2409</v>
      </c>
      <c r="B9285" s="7" t="s">
        <v>12284</v>
      </c>
      <c r="C9285" s="44" t="n">
        <v>0</v>
      </c>
      <c r="D9285" s="44" t="n">
        <v>1</v>
      </c>
      <c r="E9285" s="38" t="n">
        <f aca="false">IFERROR(C9285/D9285,0)</f>
        <v>0</v>
      </c>
      <c r="F9285" s="45" t="n">
        <v>51</v>
      </c>
    </row>
    <row r="9286" customFormat="false" ht="15" hidden="false" customHeight="false" outlineLevel="0" collapsed="false">
      <c r="A9286" s="7" t="s">
        <v>8851</v>
      </c>
      <c r="B9286" s="7" t="s">
        <v>12285</v>
      </c>
      <c r="C9286" s="44" t="n">
        <v>0</v>
      </c>
      <c r="D9286" s="44" t="n">
        <v>1</v>
      </c>
      <c r="E9286" s="38" t="n">
        <f aca="false">IFERROR(C9286/D9286,0)</f>
        <v>0</v>
      </c>
      <c r="F9286" s="45" t="n">
        <v>11</v>
      </c>
    </row>
    <row r="9287" customFormat="false" ht="15" hidden="false" customHeight="false" outlineLevel="0" collapsed="false">
      <c r="A9287" s="7" t="s">
        <v>9115</v>
      </c>
      <c r="B9287" s="7" t="s">
        <v>12284</v>
      </c>
      <c r="C9287" s="44" t="n">
        <v>0</v>
      </c>
      <c r="D9287" s="44" t="n">
        <v>1</v>
      </c>
      <c r="E9287" s="38" t="n">
        <f aca="false">IFERROR(C9287/D9287,0)</f>
        <v>0</v>
      </c>
      <c r="F9287" s="45" t="n">
        <v>64</v>
      </c>
    </row>
    <row r="9288" customFormat="false" ht="15" hidden="false" customHeight="false" outlineLevel="0" collapsed="false">
      <c r="A9288" s="7" t="s">
        <v>5071</v>
      </c>
      <c r="B9288" s="7" t="s">
        <v>12284</v>
      </c>
      <c r="C9288" s="44" t="n">
        <v>0</v>
      </c>
      <c r="D9288" s="44" t="n">
        <v>1</v>
      </c>
      <c r="E9288" s="38" t="n">
        <f aca="false">IFERROR(C9288/D9288,0)</f>
        <v>0</v>
      </c>
      <c r="F9288" s="45" t="n">
        <v>50</v>
      </c>
    </row>
    <row r="9289" customFormat="false" ht="15" hidden="false" customHeight="false" outlineLevel="0" collapsed="false">
      <c r="A9289" s="7" t="s">
        <v>2900</v>
      </c>
      <c r="B9289" s="7" t="s">
        <v>12296</v>
      </c>
      <c r="C9289" s="44" t="n">
        <v>0</v>
      </c>
      <c r="D9289" s="44" t="n">
        <v>1</v>
      </c>
      <c r="E9289" s="38" t="n">
        <f aca="false">IFERROR(C9289/D9289,0)</f>
        <v>0</v>
      </c>
      <c r="F9289" s="45" t="n">
        <v>18</v>
      </c>
    </row>
    <row r="9290" customFormat="false" ht="15" hidden="false" customHeight="false" outlineLevel="0" collapsed="false">
      <c r="A9290" s="7" t="s">
        <v>6287</v>
      </c>
      <c r="B9290" s="7" t="s">
        <v>12280</v>
      </c>
      <c r="C9290" s="44" t="n">
        <v>0</v>
      </c>
      <c r="D9290" s="44" t="n">
        <v>1</v>
      </c>
      <c r="E9290" s="38" t="n">
        <f aca="false">IFERROR(C9290/D9290,0)</f>
        <v>0</v>
      </c>
      <c r="F9290" s="45" t="n">
        <v>44</v>
      </c>
    </row>
    <row r="9291" customFormat="false" ht="15" hidden="false" customHeight="false" outlineLevel="0" collapsed="false">
      <c r="A9291" s="7" t="s">
        <v>5124</v>
      </c>
      <c r="B9291" s="7" t="s">
        <v>12281</v>
      </c>
      <c r="C9291" s="44" t="n">
        <v>0</v>
      </c>
      <c r="D9291" s="44" t="n">
        <v>1</v>
      </c>
      <c r="E9291" s="38" t="n">
        <f aca="false">IFERROR(C9291/D9291,0)</f>
        <v>0</v>
      </c>
      <c r="F9291" s="45" t="n">
        <v>27</v>
      </c>
    </row>
    <row r="9292" customFormat="false" ht="15" hidden="false" customHeight="false" outlineLevel="0" collapsed="false">
      <c r="A9292" s="7" t="s">
        <v>2317</v>
      </c>
      <c r="B9292" s="7" t="s">
        <v>12335</v>
      </c>
      <c r="C9292" s="44" t="n">
        <v>0</v>
      </c>
      <c r="D9292" s="44" t="n">
        <v>1</v>
      </c>
      <c r="E9292" s="38" t="n">
        <f aca="false">IFERROR(C9292/D9292,0)</f>
        <v>0</v>
      </c>
      <c r="F9292" s="45" t="n">
        <v>28</v>
      </c>
    </row>
    <row r="9293" customFormat="false" ht="15" hidden="false" customHeight="false" outlineLevel="0" collapsed="false">
      <c r="A9293" s="7" t="s">
        <v>8236</v>
      </c>
      <c r="B9293" s="7" t="s">
        <v>12284</v>
      </c>
      <c r="C9293" s="44" t="n">
        <v>0</v>
      </c>
      <c r="D9293" s="44" t="n">
        <v>1</v>
      </c>
      <c r="E9293" s="38" t="n">
        <f aca="false">IFERROR(C9293/D9293,0)</f>
        <v>0</v>
      </c>
      <c r="F9293" s="45" t="n">
        <v>51</v>
      </c>
    </row>
    <row r="9294" customFormat="false" ht="15" hidden="false" customHeight="false" outlineLevel="0" collapsed="false">
      <c r="A9294" s="7" t="s">
        <v>2359</v>
      </c>
      <c r="B9294" s="7" t="s">
        <v>12337</v>
      </c>
      <c r="C9294" s="44" t="n">
        <v>0</v>
      </c>
      <c r="D9294" s="44" t="n">
        <v>1</v>
      </c>
      <c r="E9294" s="38" t="n">
        <f aca="false">IFERROR(C9294/D9294,0)</f>
        <v>0</v>
      </c>
      <c r="F9294" s="45" t="n">
        <v>26</v>
      </c>
    </row>
    <row r="9295" customFormat="false" ht="15" hidden="false" customHeight="false" outlineLevel="0" collapsed="false">
      <c r="A9295" s="7" t="s">
        <v>2359</v>
      </c>
      <c r="B9295" s="7" t="s">
        <v>12310</v>
      </c>
      <c r="C9295" s="44" t="n">
        <v>0</v>
      </c>
      <c r="D9295" s="44" t="n">
        <v>1</v>
      </c>
      <c r="E9295" s="38" t="n">
        <f aca="false">IFERROR(C9295/D9295,0)</f>
        <v>0</v>
      </c>
      <c r="F9295" s="45" t="n">
        <v>26</v>
      </c>
    </row>
    <row r="9296" customFormat="false" ht="15" hidden="false" customHeight="false" outlineLevel="0" collapsed="false">
      <c r="A9296" s="7" t="s">
        <v>4687</v>
      </c>
      <c r="B9296" s="7" t="s">
        <v>12284</v>
      </c>
      <c r="C9296" s="44" t="n">
        <v>0</v>
      </c>
      <c r="D9296" s="44" t="n">
        <v>1</v>
      </c>
      <c r="E9296" s="38" t="n">
        <f aca="false">IFERROR(C9296/D9296,0)</f>
        <v>0</v>
      </c>
      <c r="F9296" s="45" t="n">
        <v>54</v>
      </c>
    </row>
    <row r="9297" customFormat="false" ht="15" hidden="false" customHeight="false" outlineLevel="0" collapsed="false">
      <c r="A9297" s="7" t="s">
        <v>4285</v>
      </c>
      <c r="B9297" s="7" t="s">
        <v>12281</v>
      </c>
      <c r="C9297" s="44" t="n">
        <v>0</v>
      </c>
      <c r="D9297" s="44" t="n">
        <v>1</v>
      </c>
      <c r="E9297" s="38" t="n">
        <f aca="false">IFERROR(C9297/D9297,0)</f>
        <v>0</v>
      </c>
      <c r="F9297" s="45" t="n">
        <v>30</v>
      </c>
    </row>
    <row r="9298" customFormat="false" ht="15" hidden="false" customHeight="false" outlineLevel="0" collapsed="false">
      <c r="A9298" s="7" t="s">
        <v>6758</v>
      </c>
      <c r="B9298" s="7" t="s">
        <v>12305</v>
      </c>
      <c r="C9298" s="44" t="n">
        <v>0</v>
      </c>
      <c r="D9298" s="44" t="n">
        <v>1</v>
      </c>
      <c r="E9298" s="38" t="n">
        <f aca="false">IFERROR(C9298/D9298,0)</f>
        <v>0</v>
      </c>
      <c r="F9298" s="45" t="n">
        <v>28</v>
      </c>
    </row>
    <row r="9299" customFormat="false" ht="15" hidden="false" customHeight="false" outlineLevel="0" collapsed="false">
      <c r="A9299" s="7" t="s">
        <v>2420</v>
      </c>
      <c r="B9299" s="7" t="s">
        <v>12295</v>
      </c>
      <c r="C9299" s="44" t="n">
        <v>0</v>
      </c>
      <c r="D9299" s="44" t="n">
        <v>1</v>
      </c>
      <c r="E9299" s="38" t="n">
        <f aca="false">IFERROR(C9299/D9299,0)</f>
        <v>0</v>
      </c>
      <c r="F9299" s="45" t="n">
        <v>8</v>
      </c>
    </row>
    <row r="9300" customFormat="false" ht="15" hidden="false" customHeight="false" outlineLevel="0" collapsed="false">
      <c r="A9300" s="7" t="s">
        <v>5576</v>
      </c>
      <c r="B9300" s="7" t="s">
        <v>12280</v>
      </c>
      <c r="C9300" s="44" t="n">
        <v>0</v>
      </c>
      <c r="D9300" s="44" t="n">
        <v>1</v>
      </c>
      <c r="E9300" s="38" t="n">
        <f aca="false">IFERROR(C9300/D9300,0)</f>
        <v>0</v>
      </c>
      <c r="F9300" s="45" t="n">
        <v>24</v>
      </c>
    </row>
    <row r="9301" customFormat="false" ht="15" hidden="false" customHeight="false" outlineLevel="0" collapsed="false">
      <c r="A9301" s="7" t="s">
        <v>3253</v>
      </c>
      <c r="B9301" s="7" t="s">
        <v>12282</v>
      </c>
      <c r="C9301" s="44" t="n">
        <v>0</v>
      </c>
      <c r="D9301" s="44" t="n">
        <v>1</v>
      </c>
      <c r="E9301" s="38" t="n">
        <f aca="false">IFERROR(C9301/D9301,0)</f>
        <v>0</v>
      </c>
      <c r="F9301" s="45" t="n">
        <v>19</v>
      </c>
    </row>
    <row r="9302" customFormat="false" ht="15" hidden="false" customHeight="false" outlineLevel="0" collapsed="false">
      <c r="A9302" s="7" t="s">
        <v>9118</v>
      </c>
      <c r="B9302" s="7" t="s">
        <v>12291</v>
      </c>
      <c r="C9302" s="44" t="n">
        <v>0</v>
      </c>
      <c r="D9302" s="44" t="n">
        <v>1</v>
      </c>
      <c r="E9302" s="38" t="n">
        <f aca="false">IFERROR(C9302/D9302,0)</f>
        <v>0</v>
      </c>
      <c r="F9302" s="45" t="n">
        <v>5</v>
      </c>
    </row>
    <row r="9303" customFormat="false" ht="15" hidden="false" customHeight="false" outlineLevel="0" collapsed="false">
      <c r="A9303" s="7" t="s">
        <v>3105</v>
      </c>
      <c r="B9303" s="7" t="s">
        <v>12280</v>
      </c>
      <c r="C9303" s="44" t="n">
        <v>0</v>
      </c>
      <c r="D9303" s="44" t="n">
        <v>1</v>
      </c>
      <c r="E9303" s="38" t="n">
        <f aca="false">IFERROR(C9303/D9303,0)</f>
        <v>0</v>
      </c>
      <c r="F9303" s="45" t="n">
        <v>11</v>
      </c>
    </row>
    <row r="9304" customFormat="false" ht="15" hidden="false" customHeight="false" outlineLevel="0" collapsed="false">
      <c r="A9304" s="7" t="s">
        <v>2328</v>
      </c>
      <c r="B9304" s="7" t="s">
        <v>12378</v>
      </c>
      <c r="C9304" s="44" t="n">
        <v>0</v>
      </c>
      <c r="D9304" s="44" t="n">
        <v>1</v>
      </c>
      <c r="E9304" s="38" t="n">
        <f aca="false">IFERROR(C9304/D9304,0)</f>
        <v>0</v>
      </c>
      <c r="F9304" s="45" t="n">
        <v>26</v>
      </c>
    </row>
    <row r="9305" customFormat="false" ht="15" hidden="false" customHeight="false" outlineLevel="0" collapsed="false">
      <c r="A9305" s="7" t="s">
        <v>8062</v>
      </c>
      <c r="B9305" s="7" t="s">
        <v>12299</v>
      </c>
      <c r="C9305" s="44" t="n">
        <v>0</v>
      </c>
      <c r="D9305" s="44" t="n">
        <v>1</v>
      </c>
      <c r="E9305" s="38" t="n">
        <f aca="false">IFERROR(C9305/D9305,0)</f>
        <v>0</v>
      </c>
      <c r="F9305" s="45" t="n">
        <v>20</v>
      </c>
    </row>
    <row r="9306" customFormat="false" ht="15" hidden="false" customHeight="false" outlineLevel="0" collapsed="false">
      <c r="A9306" s="7" t="s">
        <v>5580</v>
      </c>
      <c r="B9306" s="7" t="s">
        <v>12285</v>
      </c>
      <c r="C9306" s="44" t="n">
        <v>0</v>
      </c>
      <c r="D9306" s="44" t="n">
        <v>1</v>
      </c>
      <c r="E9306" s="38" t="n">
        <f aca="false">IFERROR(C9306/D9306,0)</f>
        <v>0</v>
      </c>
      <c r="F9306" s="45" t="n">
        <v>33</v>
      </c>
    </row>
    <row r="9307" customFormat="false" ht="15" hidden="false" customHeight="false" outlineLevel="0" collapsed="false">
      <c r="A9307" s="7" t="s">
        <v>8239</v>
      </c>
      <c r="B9307" s="7" t="s">
        <v>12295</v>
      </c>
      <c r="C9307" s="44" t="n">
        <v>0</v>
      </c>
      <c r="D9307" s="44" t="n">
        <v>1</v>
      </c>
      <c r="E9307" s="38" t="n">
        <f aca="false">IFERROR(C9307/D9307,0)</f>
        <v>0</v>
      </c>
      <c r="F9307" s="45" t="n">
        <v>66</v>
      </c>
    </row>
    <row r="9308" customFormat="false" ht="15" hidden="false" customHeight="false" outlineLevel="0" collapsed="false">
      <c r="A9308" s="7" t="s">
        <v>3022</v>
      </c>
      <c r="B9308" s="7" t="s">
        <v>12289</v>
      </c>
      <c r="C9308" s="44" t="n">
        <v>0</v>
      </c>
      <c r="D9308" s="44" t="n">
        <v>1</v>
      </c>
      <c r="E9308" s="38" t="n">
        <f aca="false">IFERROR(C9308/D9308,0)</f>
        <v>0</v>
      </c>
      <c r="F9308" s="45" t="n">
        <v>12</v>
      </c>
    </row>
    <row r="9309" customFormat="false" ht="15" hidden="false" customHeight="false" outlineLevel="0" collapsed="false">
      <c r="A9309" s="7" t="s">
        <v>3596</v>
      </c>
      <c r="B9309" s="7" t="s">
        <v>12284</v>
      </c>
      <c r="C9309" s="44" t="n">
        <v>0</v>
      </c>
      <c r="D9309" s="44" t="n">
        <v>1</v>
      </c>
      <c r="E9309" s="38" t="n">
        <f aca="false">IFERROR(C9309/D9309,0)</f>
        <v>0</v>
      </c>
      <c r="F9309" s="45" t="n">
        <v>54</v>
      </c>
    </row>
    <row r="9310" customFormat="false" ht="15" hidden="false" customHeight="false" outlineLevel="0" collapsed="false">
      <c r="A9310" s="7" t="s">
        <v>2959</v>
      </c>
      <c r="B9310" s="7" t="s">
        <v>12282</v>
      </c>
      <c r="C9310" s="44" t="n">
        <v>0</v>
      </c>
      <c r="D9310" s="44" t="n">
        <v>1</v>
      </c>
      <c r="E9310" s="38" t="n">
        <f aca="false">IFERROR(C9310/D9310,0)</f>
        <v>0</v>
      </c>
      <c r="F9310" s="45" t="n">
        <v>9</v>
      </c>
    </row>
    <row r="9311" customFormat="false" ht="15" hidden="false" customHeight="false" outlineLevel="0" collapsed="false">
      <c r="A9311" s="7" t="s">
        <v>9121</v>
      </c>
      <c r="B9311" s="7" t="s">
        <v>12319</v>
      </c>
      <c r="C9311" s="44" t="n">
        <v>0</v>
      </c>
      <c r="D9311" s="44" t="n">
        <v>1</v>
      </c>
      <c r="E9311" s="38" t="n">
        <f aca="false">IFERROR(C9311/D9311,0)</f>
        <v>0</v>
      </c>
      <c r="F9311" s="45" t="n">
        <v>34</v>
      </c>
    </row>
    <row r="9312" customFormat="false" ht="15" hidden="false" customHeight="false" outlineLevel="0" collapsed="false">
      <c r="A9312" s="7" t="s">
        <v>8244</v>
      </c>
      <c r="B9312" s="7" t="s">
        <v>12281</v>
      </c>
      <c r="C9312" s="44" t="n">
        <v>0</v>
      </c>
      <c r="D9312" s="44" t="n">
        <v>1</v>
      </c>
      <c r="E9312" s="38" t="n">
        <f aca="false">IFERROR(C9312/D9312,0)</f>
        <v>0</v>
      </c>
      <c r="F9312" s="45" t="n">
        <v>25</v>
      </c>
    </row>
    <row r="9313" customFormat="false" ht="15" hidden="false" customHeight="false" outlineLevel="0" collapsed="false">
      <c r="A9313" s="7" t="s">
        <v>2923</v>
      </c>
      <c r="B9313" s="7" t="s">
        <v>12282</v>
      </c>
      <c r="C9313" s="44" t="n">
        <v>0</v>
      </c>
      <c r="D9313" s="44" t="n">
        <v>1</v>
      </c>
      <c r="E9313" s="38" t="n">
        <f aca="false">IFERROR(C9313/D9313,0)</f>
        <v>0</v>
      </c>
      <c r="F9313" s="45" t="n">
        <v>14</v>
      </c>
    </row>
    <row r="9314" customFormat="false" ht="15" hidden="false" customHeight="false" outlineLevel="0" collapsed="false">
      <c r="A9314" s="7" t="s">
        <v>2507</v>
      </c>
      <c r="B9314" s="7" t="s">
        <v>12284</v>
      </c>
      <c r="C9314" s="44" t="n">
        <v>0</v>
      </c>
      <c r="D9314" s="44" t="n">
        <v>1</v>
      </c>
      <c r="E9314" s="38" t="n">
        <f aca="false">IFERROR(C9314/D9314,0)</f>
        <v>0</v>
      </c>
      <c r="F9314" s="45" t="n">
        <v>9</v>
      </c>
    </row>
    <row r="9315" customFormat="false" ht="15" hidden="false" customHeight="false" outlineLevel="0" collapsed="false">
      <c r="A9315" s="7" t="s">
        <v>963</v>
      </c>
      <c r="B9315" s="7" t="s">
        <v>12313</v>
      </c>
      <c r="C9315" s="44" t="n">
        <v>0</v>
      </c>
      <c r="D9315" s="44" t="n">
        <v>1</v>
      </c>
      <c r="E9315" s="38" t="n">
        <f aca="false">IFERROR(C9315/D9315,0)</f>
        <v>0</v>
      </c>
      <c r="F9315" s="45" t="n">
        <v>10</v>
      </c>
    </row>
    <row r="9316" customFormat="false" ht="15" hidden="false" customHeight="false" outlineLevel="0" collapsed="false">
      <c r="A9316" s="7" t="s">
        <v>3597</v>
      </c>
      <c r="B9316" s="7" t="s">
        <v>12285</v>
      </c>
      <c r="C9316" s="44" t="n">
        <v>0</v>
      </c>
      <c r="D9316" s="44" t="n">
        <v>1</v>
      </c>
      <c r="E9316" s="38" t="n">
        <f aca="false">IFERROR(C9316/D9316,0)</f>
        <v>0</v>
      </c>
      <c r="F9316" s="45" t="n">
        <v>32</v>
      </c>
    </row>
    <row r="9317" customFormat="false" ht="15" hidden="false" customHeight="false" outlineLevel="0" collapsed="false">
      <c r="A9317" s="7" t="s">
        <v>7525</v>
      </c>
      <c r="B9317" s="7" t="s">
        <v>12283</v>
      </c>
      <c r="C9317" s="44" t="n">
        <v>0</v>
      </c>
      <c r="D9317" s="44" t="n">
        <v>1</v>
      </c>
      <c r="E9317" s="38" t="n">
        <f aca="false">IFERROR(C9317/D9317,0)</f>
        <v>0</v>
      </c>
      <c r="F9317" s="45" t="n">
        <v>2</v>
      </c>
    </row>
    <row r="9318" customFormat="false" ht="15" hidden="false" customHeight="false" outlineLevel="0" collapsed="false">
      <c r="A9318" s="7" t="s">
        <v>4976</v>
      </c>
      <c r="B9318" s="7" t="s">
        <v>12285</v>
      </c>
      <c r="C9318" s="44" t="n">
        <v>0</v>
      </c>
      <c r="D9318" s="44" t="n">
        <v>1</v>
      </c>
      <c r="E9318" s="38" t="n">
        <f aca="false">IFERROR(C9318/D9318,0)</f>
        <v>0</v>
      </c>
      <c r="F9318" s="45" t="n">
        <v>18</v>
      </c>
    </row>
    <row r="9319" customFormat="false" ht="15" hidden="false" customHeight="false" outlineLevel="0" collapsed="false">
      <c r="A9319" s="7" t="s">
        <v>7747</v>
      </c>
      <c r="B9319" s="7" t="s">
        <v>12287</v>
      </c>
      <c r="C9319" s="44" t="n">
        <v>0</v>
      </c>
      <c r="D9319" s="44" t="n">
        <v>1</v>
      </c>
      <c r="E9319" s="38" t="n">
        <f aca="false">IFERROR(C9319/D9319,0)</f>
        <v>0</v>
      </c>
      <c r="F9319" s="45" t="n">
        <v>44</v>
      </c>
    </row>
    <row r="9320" customFormat="false" ht="15" hidden="false" customHeight="false" outlineLevel="0" collapsed="false">
      <c r="A9320" s="7" t="s">
        <v>5299</v>
      </c>
      <c r="B9320" s="7" t="s">
        <v>12285</v>
      </c>
      <c r="C9320" s="44" t="n">
        <v>0</v>
      </c>
      <c r="D9320" s="44" t="n">
        <v>1</v>
      </c>
      <c r="E9320" s="38" t="n">
        <f aca="false">IFERROR(C9320/D9320,0)</f>
        <v>0</v>
      </c>
      <c r="F9320" s="45" t="n">
        <v>32</v>
      </c>
    </row>
    <row r="9321" customFormat="false" ht="15" hidden="false" customHeight="false" outlineLevel="0" collapsed="false">
      <c r="A9321" s="7" t="s">
        <v>5587</v>
      </c>
      <c r="B9321" s="7" t="s">
        <v>12285</v>
      </c>
      <c r="C9321" s="44" t="n">
        <v>0</v>
      </c>
      <c r="D9321" s="44" t="n">
        <v>1</v>
      </c>
      <c r="E9321" s="38" t="n">
        <f aca="false">IFERROR(C9321/D9321,0)</f>
        <v>0</v>
      </c>
      <c r="F9321" s="45" t="n">
        <v>19</v>
      </c>
    </row>
    <row r="9322" customFormat="false" ht="15" hidden="false" customHeight="false" outlineLevel="0" collapsed="false">
      <c r="A9322" s="7" t="s">
        <v>5589</v>
      </c>
      <c r="B9322" s="7" t="s">
        <v>12285</v>
      </c>
      <c r="C9322" s="44" t="n">
        <v>0</v>
      </c>
      <c r="D9322" s="44" t="n">
        <v>1</v>
      </c>
      <c r="E9322" s="38" t="n">
        <f aca="false">IFERROR(C9322/D9322,0)</f>
        <v>0</v>
      </c>
      <c r="F9322" s="45" t="n">
        <v>32</v>
      </c>
    </row>
    <row r="9323" customFormat="false" ht="15" hidden="false" customHeight="false" outlineLevel="0" collapsed="false">
      <c r="A9323" s="7" t="s">
        <v>2313</v>
      </c>
      <c r="B9323" s="7" t="s">
        <v>12356</v>
      </c>
      <c r="C9323" s="44" t="n">
        <v>0</v>
      </c>
      <c r="D9323" s="44" t="n">
        <v>1</v>
      </c>
      <c r="E9323" s="38" t="n">
        <f aca="false">IFERROR(C9323/D9323,0)</f>
        <v>0</v>
      </c>
      <c r="F9323" s="45" t="n">
        <v>13</v>
      </c>
    </row>
    <row r="9324" customFormat="false" ht="15" hidden="false" customHeight="false" outlineLevel="0" collapsed="false">
      <c r="A9324" s="7" t="s">
        <v>2313</v>
      </c>
      <c r="B9324" s="7" t="s">
        <v>12330</v>
      </c>
      <c r="C9324" s="44" t="n">
        <v>0</v>
      </c>
      <c r="D9324" s="44" t="n">
        <v>1</v>
      </c>
      <c r="E9324" s="38" t="n">
        <f aca="false">IFERROR(C9324/D9324,0)</f>
        <v>0</v>
      </c>
      <c r="F9324" s="45" t="n">
        <v>13</v>
      </c>
    </row>
    <row r="9325" customFormat="false" ht="15" hidden="false" customHeight="false" outlineLevel="0" collapsed="false">
      <c r="A9325" s="7" t="s">
        <v>2458</v>
      </c>
      <c r="B9325" s="7" t="s">
        <v>12313</v>
      </c>
      <c r="C9325" s="44" t="n">
        <v>0</v>
      </c>
      <c r="D9325" s="44" t="n">
        <v>1</v>
      </c>
      <c r="E9325" s="38" t="n">
        <f aca="false">IFERROR(C9325/D9325,0)</f>
        <v>0</v>
      </c>
      <c r="F9325" s="45" t="n">
        <v>13</v>
      </c>
    </row>
    <row r="9326" customFormat="false" ht="15" hidden="false" customHeight="false" outlineLevel="0" collapsed="false">
      <c r="A9326" s="7" t="s">
        <v>2579</v>
      </c>
      <c r="B9326" s="7" t="s">
        <v>12292</v>
      </c>
      <c r="C9326" s="44" t="n">
        <v>0</v>
      </c>
      <c r="D9326" s="44" t="n">
        <v>1</v>
      </c>
      <c r="E9326" s="38" t="n">
        <f aca="false">IFERROR(C9326/D9326,0)</f>
        <v>0</v>
      </c>
      <c r="F9326" s="45" t="n">
        <v>5</v>
      </c>
    </row>
    <row r="9327" customFormat="false" ht="15" hidden="false" customHeight="false" outlineLevel="0" collapsed="false">
      <c r="A9327" s="7" t="s">
        <v>3173</v>
      </c>
      <c r="B9327" s="7" t="s">
        <v>12330</v>
      </c>
      <c r="C9327" s="44" t="n">
        <v>0</v>
      </c>
      <c r="D9327" s="44" t="n">
        <v>1</v>
      </c>
      <c r="E9327" s="38" t="n">
        <f aca="false">IFERROR(C9327/D9327,0)</f>
        <v>0</v>
      </c>
      <c r="F9327" s="45" t="n">
        <v>11</v>
      </c>
    </row>
    <row r="9328" customFormat="false" ht="15" hidden="false" customHeight="false" outlineLevel="0" collapsed="false">
      <c r="A9328" s="7" t="s">
        <v>2328</v>
      </c>
      <c r="B9328" s="7" t="s">
        <v>12399</v>
      </c>
      <c r="C9328" s="44" t="n">
        <v>0</v>
      </c>
      <c r="D9328" s="44" t="n">
        <v>1</v>
      </c>
      <c r="E9328" s="38" t="n">
        <f aca="false">IFERROR(C9328/D9328,0)</f>
        <v>0</v>
      </c>
      <c r="F9328" s="45" t="n">
        <v>11</v>
      </c>
    </row>
    <row r="9329" customFormat="false" ht="15" hidden="false" customHeight="false" outlineLevel="0" collapsed="false">
      <c r="A9329" s="7" t="s">
        <v>6747</v>
      </c>
      <c r="B9329" s="7" t="s">
        <v>12288</v>
      </c>
      <c r="C9329" s="44" t="n">
        <v>0</v>
      </c>
      <c r="D9329" s="44" t="n">
        <v>1</v>
      </c>
      <c r="E9329" s="38" t="n">
        <f aca="false">IFERROR(C9329/D9329,0)</f>
        <v>0</v>
      </c>
      <c r="F9329" s="45" t="n">
        <v>49</v>
      </c>
    </row>
    <row r="9330" customFormat="false" ht="15" hidden="false" customHeight="false" outlineLevel="0" collapsed="false">
      <c r="A9330" s="7" t="s">
        <v>6070</v>
      </c>
      <c r="B9330" s="7" t="s">
        <v>12319</v>
      </c>
      <c r="C9330" s="44" t="n">
        <v>0</v>
      </c>
      <c r="D9330" s="44" t="n">
        <v>1</v>
      </c>
      <c r="E9330" s="38" t="n">
        <f aca="false">IFERROR(C9330/D9330,0)</f>
        <v>0</v>
      </c>
      <c r="F9330" s="45" t="n">
        <v>22</v>
      </c>
    </row>
    <row r="9331" customFormat="false" ht="15" hidden="false" customHeight="false" outlineLevel="0" collapsed="false">
      <c r="A9331" s="7" t="s">
        <v>4711</v>
      </c>
      <c r="B9331" s="7" t="s">
        <v>12289</v>
      </c>
      <c r="C9331" s="44" t="n">
        <v>0</v>
      </c>
      <c r="D9331" s="44" t="n">
        <v>1</v>
      </c>
      <c r="E9331" s="38" t="n">
        <f aca="false">IFERROR(C9331/D9331,0)</f>
        <v>0</v>
      </c>
      <c r="F9331" s="45" t="n">
        <v>14</v>
      </c>
    </row>
    <row r="9332" customFormat="false" ht="15" hidden="false" customHeight="false" outlineLevel="0" collapsed="false">
      <c r="A9332" s="7" t="s">
        <v>3520</v>
      </c>
      <c r="B9332" s="7" t="s">
        <v>12285</v>
      </c>
      <c r="C9332" s="44" t="n">
        <v>0</v>
      </c>
      <c r="D9332" s="44" t="n">
        <v>1</v>
      </c>
      <c r="E9332" s="38" t="n">
        <f aca="false">IFERROR(C9332/D9332,0)</f>
        <v>0</v>
      </c>
      <c r="F9332" s="45" t="n">
        <v>9</v>
      </c>
    </row>
    <row r="9333" customFormat="false" ht="15" hidden="false" customHeight="false" outlineLevel="0" collapsed="false">
      <c r="A9333" s="7" t="s">
        <v>8849</v>
      </c>
      <c r="B9333" s="7" t="s">
        <v>12297</v>
      </c>
      <c r="C9333" s="44" t="n">
        <v>0</v>
      </c>
      <c r="D9333" s="44" t="n">
        <v>1</v>
      </c>
      <c r="E9333" s="38" t="n">
        <f aca="false">IFERROR(C9333/D9333,0)</f>
        <v>0</v>
      </c>
      <c r="F9333" s="45" t="n">
        <v>64</v>
      </c>
    </row>
    <row r="9334" customFormat="false" ht="15" hidden="false" customHeight="false" outlineLevel="0" collapsed="false">
      <c r="A9334" s="7" t="s">
        <v>3987</v>
      </c>
      <c r="B9334" s="7" t="s">
        <v>12281</v>
      </c>
      <c r="C9334" s="44" t="n">
        <v>0</v>
      </c>
      <c r="D9334" s="44" t="n">
        <v>1</v>
      </c>
      <c r="E9334" s="38" t="n">
        <f aca="false">IFERROR(C9334/D9334,0)</f>
        <v>0</v>
      </c>
      <c r="F9334" s="45" t="n">
        <v>7</v>
      </c>
    </row>
    <row r="9335" customFormat="false" ht="15" hidden="false" customHeight="false" outlineLevel="0" collapsed="false">
      <c r="A9335" s="7" t="s">
        <v>6073</v>
      </c>
      <c r="B9335" s="7" t="s">
        <v>12285</v>
      </c>
      <c r="C9335" s="44" t="n">
        <v>0</v>
      </c>
      <c r="D9335" s="44" t="n">
        <v>1</v>
      </c>
      <c r="E9335" s="38" t="n">
        <f aca="false">IFERROR(C9335/D9335,0)</f>
        <v>0</v>
      </c>
      <c r="F9335" s="45" t="n">
        <v>55</v>
      </c>
    </row>
    <row r="9336" customFormat="false" ht="15" hidden="false" customHeight="false" outlineLevel="0" collapsed="false">
      <c r="A9336" s="7" t="s">
        <v>2814</v>
      </c>
      <c r="B9336" s="7" t="s">
        <v>12298</v>
      </c>
      <c r="C9336" s="44" t="n">
        <v>0</v>
      </c>
      <c r="D9336" s="44" t="n">
        <v>1</v>
      </c>
      <c r="E9336" s="38" t="n">
        <f aca="false">IFERROR(C9336/D9336,0)</f>
        <v>0</v>
      </c>
      <c r="F9336" s="45" t="n">
        <v>7</v>
      </c>
    </row>
    <row r="9337" customFormat="false" ht="15" hidden="false" customHeight="false" outlineLevel="0" collapsed="false">
      <c r="A9337" s="7" t="s">
        <v>2298</v>
      </c>
      <c r="B9337" s="7" t="s">
        <v>12303</v>
      </c>
      <c r="C9337" s="44" t="n">
        <v>0</v>
      </c>
      <c r="D9337" s="44" t="n">
        <v>1</v>
      </c>
      <c r="E9337" s="38" t="n">
        <f aca="false">IFERROR(C9337/D9337,0)</f>
        <v>0</v>
      </c>
      <c r="F9337" s="45" t="n">
        <v>13</v>
      </c>
    </row>
    <row r="9338" customFormat="false" ht="15" hidden="false" customHeight="false" outlineLevel="0" collapsed="false">
      <c r="A9338" s="7" t="s">
        <v>2814</v>
      </c>
      <c r="B9338" s="7" t="s">
        <v>12322</v>
      </c>
      <c r="C9338" s="44" t="n">
        <v>0</v>
      </c>
      <c r="D9338" s="44" t="n">
        <v>1</v>
      </c>
      <c r="E9338" s="38" t="n">
        <f aca="false">IFERROR(C9338/D9338,0)</f>
        <v>0</v>
      </c>
      <c r="F9338" s="45" t="n">
        <v>4</v>
      </c>
    </row>
    <row r="9339" customFormat="false" ht="15" hidden="false" customHeight="false" outlineLevel="0" collapsed="false">
      <c r="A9339" s="7" t="s">
        <v>7540</v>
      </c>
      <c r="B9339" s="7" t="s">
        <v>12284</v>
      </c>
      <c r="C9339" s="44" t="n">
        <v>0</v>
      </c>
      <c r="D9339" s="44" t="n">
        <v>1</v>
      </c>
      <c r="E9339" s="38" t="n">
        <f aca="false">IFERROR(C9339/D9339,0)</f>
        <v>0</v>
      </c>
      <c r="F9339" s="45" t="n">
        <v>53</v>
      </c>
    </row>
    <row r="9340" customFormat="false" ht="15" hidden="false" customHeight="false" outlineLevel="0" collapsed="false">
      <c r="A9340" s="7" t="s">
        <v>7233</v>
      </c>
      <c r="B9340" s="7" t="s">
        <v>12285</v>
      </c>
      <c r="C9340" s="44" t="n">
        <v>0</v>
      </c>
      <c r="D9340" s="44" t="n">
        <v>1</v>
      </c>
      <c r="E9340" s="38" t="n">
        <f aca="false">IFERROR(C9340/D9340,0)</f>
        <v>0</v>
      </c>
      <c r="F9340" s="45" t="n">
        <v>20</v>
      </c>
    </row>
    <row r="9341" customFormat="false" ht="15" hidden="false" customHeight="false" outlineLevel="0" collapsed="false">
      <c r="A9341" s="7" t="s">
        <v>7231</v>
      </c>
      <c r="B9341" s="7" t="s">
        <v>12284</v>
      </c>
      <c r="C9341" s="44" t="n">
        <v>0</v>
      </c>
      <c r="D9341" s="44" t="n">
        <v>1</v>
      </c>
      <c r="E9341" s="38" t="n">
        <f aca="false">IFERROR(C9341/D9341,0)</f>
        <v>0</v>
      </c>
      <c r="F9341" s="45" t="n">
        <v>53</v>
      </c>
    </row>
    <row r="9342" customFormat="false" ht="15" hidden="false" customHeight="false" outlineLevel="0" collapsed="false">
      <c r="A9342" s="7" t="s">
        <v>8591</v>
      </c>
      <c r="B9342" s="7" t="s">
        <v>12287</v>
      </c>
      <c r="C9342" s="44" t="n">
        <v>0</v>
      </c>
      <c r="D9342" s="44" t="n">
        <v>1</v>
      </c>
      <c r="E9342" s="38" t="n">
        <f aca="false">IFERROR(C9342/D9342,0)</f>
        <v>0</v>
      </c>
      <c r="F9342" s="45" t="n">
        <v>50</v>
      </c>
    </row>
    <row r="9343" customFormat="false" ht="15" hidden="false" customHeight="false" outlineLevel="0" collapsed="false">
      <c r="A9343" s="7" t="s">
        <v>2863</v>
      </c>
      <c r="B9343" s="7" t="s">
        <v>12283</v>
      </c>
      <c r="C9343" s="44" t="n">
        <v>0</v>
      </c>
      <c r="D9343" s="44" t="n">
        <v>1</v>
      </c>
      <c r="E9343" s="38" t="n">
        <f aca="false">IFERROR(C9343/D9343,0)</f>
        <v>0</v>
      </c>
      <c r="F9343" s="45" t="n">
        <v>24</v>
      </c>
    </row>
    <row r="9344" customFormat="false" ht="15" hidden="false" customHeight="false" outlineLevel="0" collapsed="false">
      <c r="A9344" s="7" t="s">
        <v>4603</v>
      </c>
      <c r="B9344" s="7" t="s">
        <v>12325</v>
      </c>
      <c r="C9344" s="44" t="n">
        <v>0</v>
      </c>
      <c r="D9344" s="44" t="n">
        <v>1</v>
      </c>
      <c r="E9344" s="38" t="n">
        <f aca="false">IFERROR(C9344/D9344,0)</f>
        <v>0</v>
      </c>
      <c r="F9344" s="45" t="n">
        <v>9</v>
      </c>
    </row>
    <row r="9345" customFormat="false" ht="15" hidden="false" customHeight="false" outlineLevel="0" collapsed="false">
      <c r="A9345" s="7" t="s">
        <v>5601</v>
      </c>
      <c r="B9345" s="7" t="s">
        <v>12303</v>
      </c>
      <c r="C9345" s="44" t="n">
        <v>0</v>
      </c>
      <c r="D9345" s="44" t="n">
        <v>1</v>
      </c>
      <c r="E9345" s="38" t="n">
        <f aca="false">IFERROR(C9345/D9345,0)</f>
        <v>0</v>
      </c>
      <c r="F9345" s="45" t="n">
        <v>56</v>
      </c>
    </row>
    <row r="9346" customFormat="false" ht="15" hidden="false" customHeight="false" outlineLevel="0" collapsed="false">
      <c r="A9346" s="7" t="s">
        <v>9141</v>
      </c>
      <c r="B9346" s="7" t="s">
        <v>12313</v>
      </c>
      <c r="C9346" s="44" t="n">
        <v>0</v>
      </c>
      <c r="D9346" s="44" t="n">
        <v>1</v>
      </c>
      <c r="E9346" s="38" t="n">
        <f aca="false">IFERROR(C9346/D9346,0)</f>
        <v>0</v>
      </c>
      <c r="F9346" s="45" t="n">
        <v>98</v>
      </c>
    </row>
    <row r="9347" customFormat="false" ht="15" hidden="false" customHeight="false" outlineLevel="0" collapsed="false">
      <c r="A9347" s="7" t="s">
        <v>6162</v>
      </c>
      <c r="B9347" s="7" t="s">
        <v>12285</v>
      </c>
      <c r="C9347" s="44" t="n">
        <v>0</v>
      </c>
      <c r="D9347" s="44" t="n">
        <v>1</v>
      </c>
      <c r="E9347" s="38" t="n">
        <f aca="false">IFERROR(C9347/D9347,0)</f>
        <v>0</v>
      </c>
      <c r="F9347" s="45" t="n">
        <v>26</v>
      </c>
    </row>
    <row r="9348" customFormat="false" ht="15" hidden="false" customHeight="false" outlineLevel="0" collapsed="false">
      <c r="A9348" s="7" t="s">
        <v>2299</v>
      </c>
      <c r="B9348" s="7" t="s">
        <v>12286</v>
      </c>
      <c r="C9348" s="44" t="n">
        <v>0</v>
      </c>
      <c r="D9348" s="44" t="n">
        <v>1</v>
      </c>
      <c r="E9348" s="38" t="n">
        <f aca="false">IFERROR(C9348/D9348,0)</f>
        <v>0</v>
      </c>
      <c r="F9348" s="45" t="n">
        <v>9</v>
      </c>
    </row>
    <row r="9349" customFormat="false" ht="15" hidden="false" customHeight="false" outlineLevel="0" collapsed="false">
      <c r="A9349" s="7" t="s">
        <v>7547</v>
      </c>
      <c r="B9349" s="7" t="s">
        <v>12280</v>
      </c>
      <c r="C9349" s="44" t="n">
        <v>0</v>
      </c>
      <c r="D9349" s="44" t="n">
        <v>1</v>
      </c>
      <c r="E9349" s="38" t="n">
        <f aca="false">IFERROR(C9349/D9349,0)</f>
        <v>0</v>
      </c>
      <c r="F9349" s="45" t="n">
        <v>8</v>
      </c>
    </row>
    <row r="9350" customFormat="false" ht="15" hidden="false" customHeight="false" outlineLevel="0" collapsed="false">
      <c r="A9350" s="7" t="s">
        <v>6089</v>
      </c>
      <c r="B9350" s="7" t="s">
        <v>12281</v>
      </c>
      <c r="C9350" s="44" t="n">
        <v>0</v>
      </c>
      <c r="D9350" s="44" t="n">
        <v>1</v>
      </c>
      <c r="E9350" s="38" t="n">
        <f aca="false">IFERROR(C9350/D9350,0)</f>
        <v>0</v>
      </c>
      <c r="F9350" s="45" t="n">
        <v>8</v>
      </c>
    </row>
    <row r="9351" customFormat="false" ht="15" hidden="false" customHeight="false" outlineLevel="0" collapsed="false">
      <c r="A9351" s="7" t="s">
        <v>6090</v>
      </c>
      <c r="B9351" s="7" t="s">
        <v>12285</v>
      </c>
      <c r="C9351" s="44" t="n">
        <v>0</v>
      </c>
      <c r="D9351" s="44" t="n">
        <v>1</v>
      </c>
      <c r="E9351" s="38" t="n">
        <f aca="false">IFERROR(C9351/D9351,0)</f>
        <v>0</v>
      </c>
      <c r="F9351" s="45" t="n">
        <v>1</v>
      </c>
    </row>
    <row r="9352" customFormat="false" ht="15" hidden="false" customHeight="false" outlineLevel="0" collapsed="false">
      <c r="A9352" s="7" t="s">
        <v>2516</v>
      </c>
      <c r="B9352" s="7" t="s">
        <v>12376</v>
      </c>
      <c r="C9352" s="44" t="n">
        <v>0</v>
      </c>
      <c r="D9352" s="44" t="n">
        <v>1</v>
      </c>
      <c r="E9352" s="38" t="n">
        <f aca="false">IFERROR(C9352/D9352,0)</f>
        <v>0</v>
      </c>
      <c r="F9352" s="45" t="n">
        <v>7</v>
      </c>
    </row>
    <row r="9353" customFormat="false" ht="15" hidden="false" customHeight="false" outlineLevel="0" collapsed="false">
      <c r="A9353" s="7" t="s">
        <v>8084</v>
      </c>
      <c r="B9353" s="7" t="s">
        <v>12284</v>
      </c>
      <c r="C9353" s="44" t="n">
        <v>0</v>
      </c>
      <c r="D9353" s="44" t="n">
        <v>1</v>
      </c>
      <c r="E9353" s="38" t="n">
        <f aca="false">IFERROR(C9353/D9353,0)</f>
        <v>0</v>
      </c>
      <c r="F9353" s="45" t="n">
        <v>24</v>
      </c>
    </row>
    <row r="9354" customFormat="false" ht="15" hidden="false" customHeight="false" outlineLevel="0" collapsed="false">
      <c r="A9354" s="7" t="s">
        <v>5159</v>
      </c>
      <c r="B9354" s="7" t="s">
        <v>12285</v>
      </c>
      <c r="C9354" s="44" t="n">
        <v>0</v>
      </c>
      <c r="D9354" s="44" t="n">
        <v>1</v>
      </c>
      <c r="E9354" s="38" t="n">
        <f aca="false">IFERROR(C9354/D9354,0)</f>
        <v>0</v>
      </c>
      <c r="F9354" s="45" t="n">
        <v>25</v>
      </c>
    </row>
    <row r="9355" customFormat="false" ht="15" hidden="false" customHeight="false" outlineLevel="0" collapsed="false">
      <c r="A9355" s="7" t="s">
        <v>7556</v>
      </c>
      <c r="B9355" s="7" t="s">
        <v>12281</v>
      </c>
      <c r="C9355" s="44" t="n">
        <v>0</v>
      </c>
      <c r="D9355" s="44" t="n">
        <v>1</v>
      </c>
      <c r="E9355" s="38" t="n">
        <f aca="false">IFERROR(C9355/D9355,0)</f>
        <v>0</v>
      </c>
      <c r="F9355" s="45" t="n">
        <v>3</v>
      </c>
    </row>
    <row r="9356" customFormat="false" ht="15" hidden="false" customHeight="false" outlineLevel="0" collapsed="false">
      <c r="A9356" s="7" t="s">
        <v>8089</v>
      </c>
      <c r="B9356" s="7" t="s">
        <v>12311</v>
      </c>
      <c r="C9356" s="44" t="n">
        <v>0</v>
      </c>
      <c r="D9356" s="44" t="n">
        <v>1</v>
      </c>
      <c r="E9356" s="38" t="n">
        <f aca="false">IFERROR(C9356/D9356,0)</f>
        <v>0</v>
      </c>
      <c r="F9356" s="45" t="n">
        <v>4</v>
      </c>
    </row>
    <row r="9357" customFormat="false" ht="15" hidden="false" customHeight="false" outlineLevel="0" collapsed="false">
      <c r="A9357" s="7" t="s">
        <v>2807</v>
      </c>
      <c r="B9357" s="7" t="s">
        <v>12340</v>
      </c>
      <c r="C9357" s="44" t="n">
        <v>0</v>
      </c>
      <c r="D9357" s="44" t="n">
        <v>1</v>
      </c>
      <c r="E9357" s="38" t="n">
        <f aca="false">IFERROR(C9357/D9357,0)</f>
        <v>0</v>
      </c>
      <c r="F9357" s="45" t="n">
        <v>10</v>
      </c>
    </row>
    <row r="9358" customFormat="false" ht="15" hidden="false" customHeight="false" outlineLevel="0" collapsed="false">
      <c r="A9358" s="7" t="s">
        <v>8091</v>
      </c>
      <c r="B9358" s="7" t="s">
        <v>12284</v>
      </c>
      <c r="C9358" s="44" t="n">
        <v>0</v>
      </c>
      <c r="D9358" s="44" t="n">
        <v>1</v>
      </c>
      <c r="E9358" s="38" t="n">
        <f aca="false">IFERROR(C9358/D9358,0)</f>
        <v>0</v>
      </c>
      <c r="F9358" s="45" t="n">
        <v>47</v>
      </c>
    </row>
    <row r="9359" customFormat="false" ht="15" hidden="false" customHeight="false" outlineLevel="0" collapsed="false">
      <c r="A9359" s="7" t="s">
        <v>8188</v>
      </c>
      <c r="B9359" s="7" t="s">
        <v>12329</v>
      </c>
      <c r="C9359" s="44" t="n">
        <v>0</v>
      </c>
      <c r="D9359" s="44" t="n">
        <v>1</v>
      </c>
      <c r="E9359" s="38" t="n">
        <f aca="false">IFERROR(C9359/D9359,0)</f>
        <v>0</v>
      </c>
      <c r="F9359" s="45" t="n">
        <v>25</v>
      </c>
    </row>
    <row r="9360" customFormat="false" ht="15" hidden="false" customHeight="false" outlineLevel="0" collapsed="false">
      <c r="A9360" s="7" t="s">
        <v>8288</v>
      </c>
      <c r="B9360" s="7" t="s">
        <v>12284</v>
      </c>
      <c r="C9360" s="44" t="n">
        <v>0</v>
      </c>
      <c r="D9360" s="44" t="n">
        <v>1</v>
      </c>
      <c r="E9360" s="38" t="n">
        <f aca="false">IFERROR(C9360/D9360,0)</f>
        <v>0</v>
      </c>
      <c r="F9360" s="45" t="n">
        <v>102</v>
      </c>
    </row>
    <row r="9361" customFormat="false" ht="15" hidden="false" customHeight="false" outlineLevel="0" collapsed="false">
      <c r="A9361" s="7" t="s">
        <v>8372</v>
      </c>
      <c r="B9361" s="7" t="s">
        <v>12285</v>
      </c>
      <c r="C9361" s="44" t="n">
        <v>0</v>
      </c>
      <c r="D9361" s="44" t="n">
        <v>1</v>
      </c>
      <c r="E9361" s="38" t="n">
        <f aca="false">IFERROR(C9361/D9361,0)</f>
        <v>0</v>
      </c>
      <c r="F9361" s="45" t="n">
        <v>19</v>
      </c>
    </row>
    <row r="9362" customFormat="false" ht="15" hidden="false" customHeight="false" outlineLevel="0" collapsed="false">
      <c r="A9362" s="7" t="s">
        <v>7073</v>
      </c>
      <c r="B9362" s="7" t="s">
        <v>12285</v>
      </c>
      <c r="C9362" s="44" t="n">
        <v>0</v>
      </c>
      <c r="D9362" s="44" t="n">
        <v>1</v>
      </c>
      <c r="E9362" s="38" t="n">
        <f aca="false">IFERROR(C9362/D9362,0)</f>
        <v>0</v>
      </c>
      <c r="F9362" s="45" t="n">
        <v>45</v>
      </c>
    </row>
    <row r="9363" customFormat="false" ht="15" hidden="false" customHeight="false" outlineLevel="0" collapsed="false">
      <c r="A9363" s="7" t="s">
        <v>7074</v>
      </c>
      <c r="B9363" s="7" t="s">
        <v>12284</v>
      </c>
      <c r="C9363" s="44" t="n">
        <v>0</v>
      </c>
      <c r="D9363" s="44" t="n">
        <v>1</v>
      </c>
      <c r="E9363" s="38" t="n">
        <f aca="false">IFERROR(C9363/D9363,0)</f>
        <v>0</v>
      </c>
      <c r="F9363" s="45" t="n">
        <v>117</v>
      </c>
    </row>
    <row r="9364" customFormat="false" ht="15" hidden="false" customHeight="false" outlineLevel="0" collapsed="false">
      <c r="A9364" s="7" t="s">
        <v>4086</v>
      </c>
      <c r="B9364" s="7" t="s">
        <v>12284</v>
      </c>
      <c r="C9364" s="44" t="n">
        <v>0</v>
      </c>
      <c r="D9364" s="44" t="n">
        <v>1</v>
      </c>
      <c r="E9364" s="38" t="n">
        <f aca="false">IFERROR(C9364/D9364,0)</f>
        <v>0</v>
      </c>
      <c r="F9364" s="45" t="n">
        <v>60</v>
      </c>
    </row>
    <row r="9365" customFormat="false" ht="15" hidden="false" customHeight="false" outlineLevel="0" collapsed="false">
      <c r="A9365" s="7" t="s">
        <v>6099</v>
      </c>
      <c r="B9365" s="7" t="s">
        <v>12284</v>
      </c>
      <c r="C9365" s="44" t="n">
        <v>0</v>
      </c>
      <c r="D9365" s="44" t="n">
        <v>1</v>
      </c>
      <c r="E9365" s="38" t="n">
        <f aca="false">IFERROR(C9365/D9365,0)</f>
        <v>0</v>
      </c>
      <c r="F9365" s="45" t="n">
        <v>53</v>
      </c>
    </row>
    <row r="9366" customFormat="false" ht="15" hidden="false" customHeight="false" outlineLevel="0" collapsed="false">
      <c r="A9366" s="7" t="s">
        <v>7076</v>
      </c>
      <c r="B9366" s="7" t="s">
        <v>12285</v>
      </c>
      <c r="C9366" s="44" t="n">
        <v>0</v>
      </c>
      <c r="D9366" s="44" t="n">
        <v>1</v>
      </c>
      <c r="E9366" s="38" t="n">
        <f aca="false">IFERROR(C9366/D9366,0)</f>
        <v>0</v>
      </c>
      <c r="F9366" s="45" t="n">
        <v>9</v>
      </c>
    </row>
    <row r="9367" customFormat="false" ht="15" hidden="false" customHeight="false" outlineLevel="0" collapsed="false">
      <c r="A9367" s="7" t="s">
        <v>3191</v>
      </c>
      <c r="B9367" s="7" t="s">
        <v>12349</v>
      </c>
      <c r="C9367" s="44" t="n">
        <v>0</v>
      </c>
      <c r="D9367" s="44" t="n">
        <v>1</v>
      </c>
      <c r="E9367" s="38" t="n">
        <f aca="false">IFERROR(C9367/D9367,0)</f>
        <v>0</v>
      </c>
      <c r="F9367" s="45" t="n">
        <v>14</v>
      </c>
    </row>
    <row r="9368" customFormat="false" ht="15" hidden="false" customHeight="false" outlineLevel="0" collapsed="false">
      <c r="A9368" s="7" t="s">
        <v>7632</v>
      </c>
      <c r="B9368" s="7" t="s">
        <v>12285</v>
      </c>
      <c r="C9368" s="44" t="n">
        <v>0</v>
      </c>
      <c r="D9368" s="44" t="n">
        <v>1</v>
      </c>
      <c r="E9368" s="38" t="n">
        <f aca="false">IFERROR(C9368/D9368,0)</f>
        <v>0</v>
      </c>
      <c r="F9368" s="45" t="n">
        <v>10</v>
      </c>
    </row>
    <row r="9369" customFormat="false" ht="15" hidden="false" customHeight="false" outlineLevel="0" collapsed="false">
      <c r="A9369" s="7" t="s">
        <v>4479</v>
      </c>
      <c r="B9369" s="7" t="s">
        <v>12313</v>
      </c>
      <c r="C9369" s="44" t="n">
        <v>0</v>
      </c>
      <c r="D9369" s="44" t="n">
        <v>1</v>
      </c>
      <c r="E9369" s="38" t="n">
        <f aca="false">IFERROR(C9369/D9369,0)</f>
        <v>0</v>
      </c>
      <c r="F9369" s="45" t="n">
        <v>63</v>
      </c>
    </row>
    <row r="9370" customFormat="false" ht="15" hidden="false" customHeight="false" outlineLevel="0" collapsed="false">
      <c r="A9370" s="7" t="s">
        <v>9164</v>
      </c>
      <c r="B9370" s="7" t="s">
        <v>12285</v>
      </c>
      <c r="C9370" s="44" t="n">
        <v>0</v>
      </c>
      <c r="D9370" s="44" t="n">
        <v>1</v>
      </c>
      <c r="E9370" s="38" t="n">
        <f aca="false">IFERROR(C9370/D9370,0)</f>
        <v>0</v>
      </c>
      <c r="F9370" s="45" t="n">
        <v>24</v>
      </c>
    </row>
    <row r="9371" customFormat="false" ht="15" hidden="false" customHeight="false" outlineLevel="0" collapsed="false">
      <c r="A9371" s="7" t="s">
        <v>2698</v>
      </c>
      <c r="B9371" s="7" t="s">
        <v>12282</v>
      </c>
      <c r="C9371" s="44" t="n">
        <v>0</v>
      </c>
      <c r="D9371" s="44" t="n">
        <v>1</v>
      </c>
      <c r="E9371" s="38" t="n">
        <f aca="false">IFERROR(C9371/D9371,0)</f>
        <v>0</v>
      </c>
      <c r="F9371" s="45" t="n">
        <v>11</v>
      </c>
    </row>
    <row r="9372" customFormat="false" ht="15" hidden="false" customHeight="false" outlineLevel="0" collapsed="false">
      <c r="A9372" s="7" t="s">
        <v>3790</v>
      </c>
      <c r="B9372" s="7" t="s">
        <v>12281</v>
      </c>
      <c r="C9372" s="44" t="n">
        <v>0</v>
      </c>
      <c r="D9372" s="44" t="n">
        <v>1</v>
      </c>
      <c r="E9372" s="38" t="n">
        <f aca="false">IFERROR(C9372/D9372,0)</f>
        <v>0</v>
      </c>
      <c r="F9372" s="45" t="n">
        <v>38</v>
      </c>
    </row>
    <row r="9373" customFormat="false" ht="15" hidden="false" customHeight="false" outlineLevel="0" collapsed="false">
      <c r="A9373" s="7" t="s">
        <v>6637</v>
      </c>
      <c r="B9373" s="7" t="s">
        <v>12289</v>
      </c>
      <c r="C9373" s="44" t="n">
        <v>0</v>
      </c>
      <c r="D9373" s="44" t="n">
        <v>1</v>
      </c>
      <c r="E9373" s="38" t="n">
        <f aca="false">IFERROR(C9373/D9373,0)</f>
        <v>0</v>
      </c>
      <c r="F9373" s="45" t="n">
        <v>1</v>
      </c>
    </row>
    <row r="9374" customFormat="false" ht="15" hidden="false" customHeight="false" outlineLevel="0" collapsed="false">
      <c r="A9374" s="7" t="s">
        <v>7087</v>
      </c>
      <c r="B9374" s="7" t="s">
        <v>12285</v>
      </c>
      <c r="C9374" s="44" t="n">
        <v>0</v>
      </c>
      <c r="D9374" s="44" t="n">
        <v>1</v>
      </c>
      <c r="E9374" s="38" t="n">
        <f aca="false">IFERROR(C9374/D9374,0)</f>
        <v>0</v>
      </c>
      <c r="F9374" s="45" t="n">
        <v>74</v>
      </c>
    </row>
    <row r="9375" customFormat="false" ht="15" hidden="false" customHeight="false" outlineLevel="0" collapsed="false">
      <c r="A9375" s="7" t="s">
        <v>7572</v>
      </c>
      <c r="B9375" s="7" t="s">
        <v>12285</v>
      </c>
      <c r="C9375" s="44" t="n">
        <v>0</v>
      </c>
      <c r="D9375" s="44" t="n">
        <v>1</v>
      </c>
      <c r="E9375" s="38" t="n">
        <f aca="false">IFERROR(C9375/D9375,0)</f>
        <v>0</v>
      </c>
      <c r="F9375" s="45" t="n">
        <v>7</v>
      </c>
    </row>
    <row r="9376" customFormat="false" ht="15" hidden="false" customHeight="false" outlineLevel="0" collapsed="false">
      <c r="A9376" s="7" t="s">
        <v>9169</v>
      </c>
      <c r="B9376" s="7" t="s">
        <v>12285</v>
      </c>
      <c r="C9376" s="44" t="n">
        <v>0</v>
      </c>
      <c r="D9376" s="44" t="n">
        <v>1</v>
      </c>
      <c r="E9376" s="38" t="n">
        <f aca="false">IFERROR(C9376/D9376,0)</f>
        <v>0</v>
      </c>
      <c r="F9376" s="45" t="n">
        <v>27</v>
      </c>
    </row>
    <row r="9377" customFormat="false" ht="15" hidden="false" customHeight="false" outlineLevel="0" collapsed="false">
      <c r="A9377" s="7" t="s">
        <v>8109</v>
      </c>
      <c r="B9377" s="7" t="s">
        <v>12280</v>
      </c>
      <c r="C9377" s="44" t="n">
        <v>0</v>
      </c>
      <c r="D9377" s="44" t="n">
        <v>1</v>
      </c>
      <c r="E9377" s="38" t="n">
        <f aca="false">IFERROR(C9377/D9377,0)</f>
        <v>0</v>
      </c>
      <c r="F9377" s="45" t="n">
        <v>26</v>
      </c>
    </row>
    <row r="9378" customFormat="false" ht="15" hidden="false" customHeight="false" outlineLevel="0" collapsed="false">
      <c r="A9378" s="7" t="s">
        <v>6111</v>
      </c>
      <c r="B9378" s="7" t="s">
        <v>12285</v>
      </c>
      <c r="C9378" s="44" t="n">
        <v>0</v>
      </c>
      <c r="D9378" s="44" t="n">
        <v>1</v>
      </c>
      <c r="E9378" s="38" t="n">
        <f aca="false">IFERROR(C9378/D9378,0)</f>
        <v>0</v>
      </c>
      <c r="F9378" s="45" t="n">
        <v>39</v>
      </c>
    </row>
    <row r="9379" customFormat="false" ht="15" hidden="false" customHeight="false" outlineLevel="0" collapsed="false">
      <c r="A9379" s="7" t="s">
        <v>6112</v>
      </c>
      <c r="B9379" s="7" t="s">
        <v>12285</v>
      </c>
      <c r="C9379" s="44" t="n">
        <v>0</v>
      </c>
      <c r="D9379" s="44" t="n">
        <v>1</v>
      </c>
      <c r="E9379" s="38" t="n">
        <f aca="false">IFERROR(C9379/D9379,0)</f>
        <v>0</v>
      </c>
      <c r="F9379" s="45" t="n">
        <v>11</v>
      </c>
    </row>
    <row r="9380" customFormat="false" ht="15" hidden="false" customHeight="false" outlineLevel="0" collapsed="false">
      <c r="A9380" s="7" t="s">
        <v>3310</v>
      </c>
      <c r="B9380" s="7" t="s">
        <v>12285</v>
      </c>
      <c r="C9380" s="44" t="n">
        <v>0</v>
      </c>
      <c r="D9380" s="44" t="n">
        <v>1</v>
      </c>
      <c r="E9380" s="38" t="n">
        <f aca="false">IFERROR(C9380/D9380,0)</f>
        <v>0</v>
      </c>
      <c r="F9380" s="45" t="n">
        <v>12</v>
      </c>
    </row>
    <row r="9381" customFormat="false" ht="15" hidden="false" customHeight="false" outlineLevel="0" collapsed="false">
      <c r="A9381" s="7" t="s">
        <v>5155</v>
      </c>
      <c r="B9381" s="7" t="s">
        <v>12280</v>
      </c>
      <c r="C9381" s="44" t="n">
        <v>0</v>
      </c>
      <c r="D9381" s="44" t="n">
        <v>1</v>
      </c>
      <c r="E9381" s="38" t="n">
        <f aca="false">IFERROR(C9381/D9381,0)</f>
        <v>0</v>
      </c>
      <c r="F9381" s="45" t="n">
        <v>5</v>
      </c>
    </row>
    <row r="9382" customFormat="false" ht="15" hidden="false" customHeight="false" outlineLevel="0" collapsed="false">
      <c r="A9382" s="7" t="s">
        <v>9228</v>
      </c>
      <c r="B9382" s="7" t="s">
        <v>12282</v>
      </c>
      <c r="C9382" s="44" t="n">
        <v>0</v>
      </c>
      <c r="D9382" s="44" t="n">
        <v>1</v>
      </c>
      <c r="E9382" s="38" t="n">
        <f aca="false">IFERROR(C9382/D9382,0)</f>
        <v>0</v>
      </c>
      <c r="F9382" s="45" t="n">
        <v>25</v>
      </c>
    </row>
    <row r="9383" customFormat="false" ht="15" hidden="false" customHeight="false" outlineLevel="0" collapsed="false">
      <c r="A9383" s="7" t="s">
        <v>7091</v>
      </c>
      <c r="B9383" s="7" t="s">
        <v>12295</v>
      </c>
      <c r="C9383" s="44" t="n">
        <v>0</v>
      </c>
      <c r="D9383" s="44" t="n">
        <v>1</v>
      </c>
      <c r="E9383" s="38" t="n">
        <f aca="false">IFERROR(C9383/D9383,0)</f>
        <v>0</v>
      </c>
      <c r="F9383" s="45" t="n">
        <v>116</v>
      </c>
    </row>
    <row r="9384" customFormat="false" ht="15" hidden="false" customHeight="false" outlineLevel="0" collapsed="false">
      <c r="A9384" s="7" t="s">
        <v>3170</v>
      </c>
      <c r="B9384" s="7" t="s">
        <v>12280</v>
      </c>
      <c r="C9384" s="44" t="n">
        <v>0</v>
      </c>
      <c r="D9384" s="44" t="n">
        <v>1</v>
      </c>
      <c r="E9384" s="38" t="n">
        <f aca="false">IFERROR(C9384/D9384,0)</f>
        <v>0</v>
      </c>
      <c r="F9384" s="45" t="n">
        <v>14</v>
      </c>
    </row>
    <row r="9385" customFormat="false" ht="15" hidden="false" customHeight="false" outlineLevel="0" collapsed="false">
      <c r="A9385" s="7" t="s">
        <v>3889</v>
      </c>
      <c r="B9385" s="7" t="s">
        <v>12285</v>
      </c>
      <c r="C9385" s="44" t="n">
        <v>0</v>
      </c>
      <c r="D9385" s="44" t="n">
        <v>1</v>
      </c>
      <c r="E9385" s="38" t="n">
        <f aca="false">IFERROR(C9385/D9385,0)</f>
        <v>0</v>
      </c>
      <c r="F9385" s="45" t="n">
        <v>3</v>
      </c>
    </row>
    <row r="9386" customFormat="false" ht="15" hidden="false" customHeight="false" outlineLevel="0" collapsed="false">
      <c r="A9386" s="7" t="s">
        <v>5630</v>
      </c>
      <c r="B9386" s="7" t="s">
        <v>12285</v>
      </c>
      <c r="C9386" s="44" t="n">
        <v>0</v>
      </c>
      <c r="D9386" s="44" t="n">
        <v>1</v>
      </c>
      <c r="E9386" s="38" t="n">
        <f aca="false">IFERROR(C9386/D9386,0)</f>
        <v>0</v>
      </c>
      <c r="F9386" s="45" t="n">
        <v>21</v>
      </c>
    </row>
    <row r="9387" customFormat="false" ht="15" hidden="false" customHeight="false" outlineLevel="0" collapsed="false">
      <c r="A9387" s="7" t="s">
        <v>6634</v>
      </c>
      <c r="B9387" s="7" t="s">
        <v>12282</v>
      </c>
      <c r="C9387" s="44" t="n">
        <v>0</v>
      </c>
      <c r="D9387" s="44" t="n">
        <v>1</v>
      </c>
      <c r="E9387" s="38" t="n">
        <f aca="false">IFERROR(C9387/D9387,0)</f>
        <v>0</v>
      </c>
      <c r="F9387" s="45" t="n">
        <v>19</v>
      </c>
    </row>
    <row r="9388" customFormat="false" ht="15" hidden="false" customHeight="false" outlineLevel="0" collapsed="false">
      <c r="A9388" s="7" t="s">
        <v>8371</v>
      </c>
      <c r="B9388" s="7" t="s">
        <v>12285</v>
      </c>
      <c r="C9388" s="44" t="n">
        <v>0</v>
      </c>
      <c r="D9388" s="44" t="n">
        <v>1</v>
      </c>
      <c r="E9388" s="38" t="n">
        <f aca="false">IFERROR(C9388/D9388,0)</f>
        <v>0</v>
      </c>
      <c r="F9388" s="45" t="n">
        <v>22</v>
      </c>
    </row>
    <row r="9389" customFormat="false" ht="15" hidden="false" customHeight="false" outlineLevel="0" collapsed="false">
      <c r="A9389" s="7" t="s">
        <v>8306</v>
      </c>
      <c r="B9389" s="7" t="s">
        <v>12285</v>
      </c>
      <c r="C9389" s="44" t="n">
        <v>0</v>
      </c>
      <c r="D9389" s="44" t="n">
        <v>1</v>
      </c>
      <c r="E9389" s="38" t="n">
        <f aca="false">IFERROR(C9389/D9389,0)</f>
        <v>0</v>
      </c>
      <c r="F9389" s="45" t="n">
        <v>13</v>
      </c>
    </row>
    <row r="9390" customFormat="false" ht="15" hidden="false" customHeight="false" outlineLevel="0" collapsed="false">
      <c r="A9390" s="7" t="s">
        <v>9175</v>
      </c>
      <c r="B9390" s="7" t="s">
        <v>12284</v>
      </c>
      <c r="C9390" s="44" t="n">
        <v>0</v>
      </c>
      <c r="D9390" s="44" t="n">
        <v>1</v>
      </c>
      <c r="E9390" s="38" t="n">
        <f aca="false">IFERROR(C9390/D9390,0)</f>
        <v>0</v>
      </c>
      <c r="F9390" s="45" t="n">
        <v>65</v>
      </c>
    </row>
    <row r="9391" customFormat="false" ht="15" hidden="false" customHeight="false" outlineLevel="0" collapsed="false">
      <c r="A9391" s="7" t="s">
        <v>8370</v>
      </c>
      <c r="B9391" s="7" t="s">
        <v>12280</v>
      </c>
      <c r="C9391" s="44" t="n">
        <v>0</v>
      </c>
      <c r="D9391" s="44" t="n">
        <v>1</v>
      </c>
      <c r="E9391" s="38" t="n">
        <f aca="false">IFERROR(C9391/D9391,0)</f>
        <v>0</v>
      </c>
      <c r="F9391" s="45" t="n">
        <v>9</v>
      </c>
    </row>
    <row r="9392" customFormat="false" ht="15" hidden="false" customHeight="false" outlineLevel="0" collapsed="false">
      <c r="A9392" s="7" t="s">
        <v>3772</v>
      </c>
      <c r="B9392" s="7" t="s">
        <v>12285</v>
      </c>
      <c r="C9392" s="44" t="n">
        <v>0</v>
      </c>
      <c r="D9392" s="44" t="n">
        <v>1</v>
      </c>
      <c r="E9392" s="38" t="n">
        <f aca="false">IFERROR(C9392/D9392,0)</f>
        <v>0</v>
      </c>
      <c r="F9392" s="45" t="n">
        <v>9</v>
      </c>
    </row>
    <row r="9393" customFormat="false" ht="15" hidden="false" customHeight="false" outlineLevel="0" collapsed="false">
      <c r="A9393" s="7" t="s">
        <v>2465</v>
      </c>
      <c r="B9393" s="7" t="s">
        <v>12307</v>
      </c>
      <c r="C9393" s="44" t="n">
        <v>0</v>
      </c>
      <c r="D9393" s="44" t="n">
        <v>1</v>
      </c>
      <c r="E9393" s="38" t="n">
        <f aca="false">IFERROR(C9393/D9393,0)</f>
        <v>0</v>
      </c>
      <c r="F9393" s="45" t="n">
        <v>25</v>
      </c>
    </row>
    <row r="9394" customFormat="false" ht="15" hidden="false" customHeight="false" outlineLevel="0" collapsed="false">
      <c r="A9394" s="7" t="s">
        <v>8115</v>
      </c>
      <c r="B9394" s="7" t="s">
        <v>12285</v>
      </c>
      <c r="C9394" s="44" t="n">
        <v>0</v>
      </c>
      <c r="D9394" s="44" t="n">
        <v>1</v>
      </c>
      <c r="E9394" s="38" t="n">
        <f aca="false">IFERROR(C9394/D9394,0)</f>
        <v>0</v>
      </c>
      <c r="F9394" s="45" t="n">
        <v>20</v>
      </c>
    </row>
    <row r="9395" customFormat="false" ht="15" hidden="false" customHeight="false" outlineLevel="0" collapsed="false">
      <c r="A9395" s="7" t="s">
        <v>6120</v>
      </c>
      <c r="B9395" s="7" t="s">
        <v>12309</v>
      </c>
      <c r="C9395" s="44" t="n">
        <v>0</v>
      </c>
      <c r="D9395" s="44" t="n">
        <v>1</v>
      </c>
      <c r="E9395" s="38" t="n">
        <f aca="false">IFERROR(C9395/D9395,0)</f>
        <v>0</v>
      </c>
      <c r="F9395" s="45" t="n">
        <v>30</v>
      </c>
    </row>
    <row r="9396" customFormat="false" ht="15" hidden="false" customHeight="false" outlineLevel="0" collapsed="false">
      <c r="A9396" s="7" t="s">
        <v>8308</v>
      </c>
      <c r="B9396" s="7" t="s">
        <v>12285</v>
      </c>
      <c r="C9396" s="44" t="n">
        <v>0</v>
      </c>
      <c r="D9396" s="44" t="n">
        <v>1</v>
      </c>
      <c r="E9396" s="38" t="n">
        <f aca="false">IFERROR(C9396/D9396,0)</f>
        <v>0</v>
      </c>
      <c r="F9396" s="45" t="n">
        <v>18</v>
      </c>
    </row>
    <row r="9397" customFormat="false" ht="15" hidden="false" customHeight="false" outlineLevel="0" collapsed="false">
      <c r="A9397" s="7" t="s">
        <v>9179</v>
      </c>
      <c r="B9397" s="7" t="s">
        <v>12285</v>
      </c>
      <c r="C9397" s="44" t="n">
        <v>0</v>
      </c>
      <c r="D9397" s="44" t="n">
        <v>1</v>
      </c>
      <c r="E9397" s="38" t="n">
        <f aca="false">IFERROR(C9397/D9397,0)</f>
        <v>0</v>
      </c>
      <c r="F9397" s="45" t="n">
        <v>47</v>
      </c>
    </row>
    <row r="9398" customFormat="false" ht="15" hidden="false" customHeight="false" outlineLevel="0" collapsed="false">
      <c r="A9398" s="7" t="s">
        <v>7630</v>
      </c>
      <c r="B9398" s="7" t="s">
        <v>12285</v>
      </c>
      <c r="C9398" s="44" t="n">
        <v>0</v>
      </c>
      <c r="D9398" s="44" t="n">
        <v>1</v>
      </c>
      <c r="E9398" s="38" t="n">
        <f aca="false">IFERROR(C9398/D9398,0)</f>
        <v>0</v>
      </c>
      <c r="F9398" s="45" t="n">
        <v>21</v>
      </c>
    </row>
    <row r="9399" customFormat="false" ht="15" hidden="false" customHeight="false" outlineLevel="0" collapsed="false">
      <c r="A9399" s="7" t="s">
        <v>8311</v>
      </c>
      <c r="B9399" s="7" t="s">
        <v>12285</v>
      </c>
      <c r="C9399" s="44" t="n">
        <v>0</v>
      </c>
      <c r="D9399" s="44" t="n">
        <v>1</v>
      </c>
      <c r="E9399" s="38" t="n">
        <f aca="false">IFERROR(C9399/D9399,0)</f>
        <v>0</v>
      </c>
      <c r="F9399" s="45" t="n">
        <v>27</v>
      </c>
    </row>
    <row r="9400" customFormat="false" ht="15" hidden="false" customHeight="false" outlineLevel="0" collapsed="false">
      <c r="A9400" s="7" t="s">
        <v>7103</v>
      </c>
      <c r="B9400" s="7" t="s">
        <v>12285</v>
      </c>
      <c r="C9400" s="44" t="n">
        <v>0</v>
      </c>
      <c r="D9400" s="44" t="n">
        <v>1</v>
      </c>
      <c r="E9400" s="38" t="n">
        <f aca="false">IFERROR(C9400/D9400,0)</f>
        <v>0</v>
      </c>
      <c r="F9400" s="45" t="n">
        <v>27</v>
      </c>
    </row>
    <row r="9401" customFormat="false" ht="15" hidden="false" customHeight="false" outlineLevel="0" collapsed="false">
      <c r="A9401" s="7" t="s">
        <v>6592</v>
      </c>
      <c r="B9401" s="7" t="s">
        <v>12285</v>
      </c>
      <c r="C9401" s="44" t="n">
        <v>0</v>
      </c>
      <c r="D9401" s="44" t="n">
        <v>1</v>
      </c>
      <c r="E9401" s="38" t="n">
        <f aca="false">IFERROR(C9401/D9401,0)</f>
        <v>0</v>
      </c>
      <c r="F9401" s="45" t="n">
        <v>30</v>
      </c>
    </row>
    <row r="9402" customFormat="false" ht="15" hidden="false" customHeight="false" outlineLevel="0" collapsed="false">
      <c r="A9402" s="7" t="s">
        <v>6127</v>
      </c>
      <c r="B9402" s="7" t="s">
        <v>12285</v>
      </c>
      <c r="C9402" s="44" t="n">
        <v>0</v>
      </c>
      <c r="D9402" s="44" t="n">
        <v>1</v>
      </c>
      <c r="E9402" s="38" t="n">
        <f aca="false">IFERROR(C9402/D9402,0)</f>
        <v>0</v>
      </c>
      <c r="F9402" s="45" t="n">
        <v>17</v>
      </c>
    </row>
    <row r="9403" customFormat="false" ht="15" hidden="false" customHeight="false" outlineLevel="0" collapsed="false">
      <c r="A9403" s="7" t="s">
        <v>3553</v>
      </c>
      <c r="B9403" s="7" t="s">
        <v>12285</v>
      </c>
      <c r="C9403" s="44" t="n">
        <v>0</v>
      </c>
      <c r="D9403" s="44" t="n">
        <v>1</v>
      </c>
      <c r="E9403" s="38" t="n">
        <f aca="false">IFERROR(C9403/D9403,0)</f>
        <v>0</v>
      </c>
      <c r="F9403" s="45" t="n">
        <v>29</v>
      </c>
    </row>
    <row r="9404" customFormat="false" ht="15" hidden="false" customHeight="false" outlineLevel="0" collapsed="false">
      <c r="A9404" s="7" t="s">
        <v>6593</v>
      </c>
      <c r="B9404" s="7" t="s">
        <v>12284</v>
      </c>
      <c r="C9404" s="44" t="n">
        <v>0</v>
      </c>
      <c r="D9404" s="44" t="n">
        <v>1</v>
      </c>
      <c r="E9404" s="38" t="n">
        <f aca="false">IFERROR(C9404/D9404,0)</f>
        <v>0</v>
      </c>
      <c r="F9404" s="45" t="n">
        <v>13</v>
      </c>
    </row>
    <row r="9405" customFormat="false" ht="15" hidden="false" customHeight="false" outlineLevel="0" collapsed="false">
      <c r="A9405" s="7" t="s">
        <v>9182</v>
      </c>
      <c r="B9405" s="7" t="s">
        <v>12285</v>
      </c>
      <c r="C9405" s="44" t="n">
        <v>0</v>
      </c>
      <c r="D9405" s="44" t="n">
        <v>1</v>
      </c>
      <c r="E9405" s="38" t="n">
        <f aca="false">IFERROR(C9405/D9405,0)</f>
        <v>0</v>
      </c>
      <c r="F9405" s="45" t="n">
        <v>4</v>
      </c>
    </row>
    <row r="9406" customFormat="false" ht="15" hidden="false" customHeight="false" outlineLevel="0" collapsed="false">
      <c r="A9406" s="7" t="s">
        <v>2698</v>
      </c>
      <c r="B9406" s="7" t="s">
        <v>12283</v>
      </c>
      <c r="C9406" s="44" t="n">
        <v>0</v>
      </c>
      <c r="D9406" s="44" t="n">
        <v>1</v>
      </c>
      <c r="E9406" s="38" t="n">
        <f aca="false">IFERROR(C9406/D9406,0)</f>
        <v>0</v>
      </c>
      <c r="F9406" s="45" t="n">
        <v>17</v>
      </c>
    </row>
    <row r="9407" customFormat="false" ht="15" hidden="false" customHeight="false" outlineLevel="0" collapsed="false">
      <c r="A9407" s="7" t="s">
        <v>6595</v>
      </c>
      <c r="B9407" s="7" t="s">
        <v>12280</v>
      </c>
      <c r="C9407" s="44" t="n">
        <v>0</v>
      </c>
      <c r="D9407" s="44" t="n">
        <v>1</v>
      </c>
      <c r="E9407" s="38" t="n">
        <f aca="false">IFERROR(C9407/D9407,0)</f>
        <v>0</v>
      </c>
      <c r="F9407" s="45" t="n">
        <v>20</v>
      </c>
    </row>
    <row r="9408" customFormat="false" ht="15" hidden="false" customHeight="false" outlineLevel="0" collapsed="false">
      <c r="A9408" s="7" t="s">
        <v>8124</v>
      </c>
      <c r="B9408" s="7" t="s">
        <v>12285</v>
      </c>
      <c r="C9408" s="44" t="n">
        <v>0</v>
      </c>
      <c r="D9408" s="44" t="n">
        <v>1</v>
      </c>
      <c r="E9408" s="38" t="n">
        <f aca="false">IFERROR(C9408/D9408,0)</f>
        <v>0</v>
      </c>
      <c r="F9408" s="45" t="n">
        <v>23</v>
      </c>
    </row>
    <row r="9409" customFormat="false" ht="15" hidden="false" customHeight="false" outlineLevel="0" collapsed="false">
      <c r="A9409" s="7" t="s">
        <v>9188</v>
      </c>
      <c r="B9409" s="7" t="s">
        <v>12333</v>
      </c>
      <c r="C9409" s="44" t="n">
        <v>0</v>
      </c>
      <c r="D9409" s="44" t="n">
        <v>1</v>
      </c>
      <c r="E9409" s="38" t="n">
        <f aca="false">IFERROR(C9409/D9409,0)</f>
        <v>0</v>
      </c>
      <c r="F9409" s="45" t="n">
        <v>49</v>
      </c>
    </row>
    <row r="9410" customFormat="false" ht="15" hidden="false" customHeight="false" outlineLevel="0" collapsed="false">
      <c r="A9410" s="7" t="s">
        <v>2496</v>
      </c>
      <c r="B9410" s="7" t="s">
        <v>12285</v>
      </c>
      <c r="C9410" s="44" t="n">
        <v>0</v>
      </c>
      <c r="D9410" s="44" t="n">
        <v>1</v>
      </c>
      <c r="E9410" s="38" t="n">
        <f aca="false">IFERROR(C9410/D9410,0)</f>
        <v>0</v>
      </c>
      <c r="F9410" s="45" t="n">
        <v>19</v>
      </c>
    </row>
    <row r="9411" customFormat="false" ht="15" hidden="false" customHeight="false" outlineLevel="0" collapsed="false">
      <c r="A9411" s="7" t="s">
        <v>5649</v>
      </c>
      <c r="B9411" s="7" t="s">
        <v>12284</v>
      </c>
      <c r="C9411" s="44" t="n">
        <v>0</v>
      </c>
      <c r="D9411" s="44" t="n">
        <v>1</v>
      </c>
      <c r="E9411" s="38" t="n">
        <f aca="false">IFERROR(C9411/D9411,0)</f>
        <v>0</v>
      </c>
      <c r="F9411" s="45" t="n">
        <v>9</v>
      </c>
    </row>
    <row r="9412" customFormat="false" ht="15" hidden="false" customHeight="false" outlineLevel="0" collapsed="false">
      <c r="A9412" s="7" t="s">
        <v>6151</v>
      </c>
      <c r="B9412" s="7" t="s">
        <v>12280</v>
      </c>
      <c r="C9412" s="44" t="n">
        <v>0</v>
      </c>
      <c r="D9412" s="44" t="n">
        <v>1</v>
      </c>
      <c r="E9412" s="38" t="n">
        <f aca="false">IFERROR(C9412/D9412,0)</f>
        <v>0</v>
      </c>
      <c r="F9412" s="45" t="n">
        <v>21</v>
      </c>
    </row>
    <row r="9413" customFormat="false" ht="15" hidden="false" customHeight="false" outlineLevel="0" collapsed="false">
      <c r="A9413" s="7" t="s">
        <v>4811</v>
      </c>
      <c r="B9413" s="7" t="s">
        <v>12285</v>
      </c>
      <c r="C9413" s="44" t="n">
        <v>0</v>
      </c>
      <c r="D9413" s="44" t="n">
        <v>1</v>
      </c>
      <c r="E9413" s="38" t="n">
        <f aca="false">IFERROR(C9413/D9413,0)</f>
        <v>0</v>
      </c>
      <c r="F9413" s="45" t="n">
        <v>9</v>
      </c>
    </row>
    <row r="9414" customFormat="false" ht="15" hidden="false" customHeight="false" outlineLevel="0" collapsed="false">
      <c r="A9414" s="7" t="s">
        <v>2365</v>
      </c>
      <c r="B9414" s="7" t="s">
        <v>12292</v>
      </c>
      <c r="C9414" s="44" t="n">
        <v>0</v>
      </c>
      <c r="D9414" s="44" t="n">
        <v>1</v>
      </c>
      <c r="E9414" s="38" t="n">
        <f aca="false">IFERROR(C9414/D9414,0)</f>
        <v>0</v>
      </c>
      <c r="F9414" s="45" t="n">
        <v>10</v>
      </c>
    </row>
    <row r="9415" customFormat="false" ht="15" hidden="false" customHeight="false" outlineLevel="0" collapsed="false">
      <c r="A9415" s="7" t="s">
        <v>8320</v>
      </c>
      <c r="B9415" s="7" t="s">
        <v>12309</v>
      </c>
      <c r="C9415" s="44" t="n">
        <v>0</v>
      </c>
      <c r="D9415" s="44" t="n">
        <v>1</v>
      </c>
      <c r="E9415" s="38" t="n">
        <f aca="false">IFERROR(C9415/D9415,0)</f>
        <v>0</v>
      </c>
      <c r="F9415" s="45" t="n">
        <v>9</v>
      </c>
    </row>
    <row r="9416" customFormat="false" ht="15" hidden="false" customHeight="false" outlineLevel="0" collapsed="false">
      <c r="A9416" s="7" t="s">
        <v>8133</v>
      </c>
      <c r="B9416" s="7" t="s">
        <v>12294</v>
      </c>
      <c r="C9416" s="44" t="n">
        <v>0</v>
      </c>
      <c r="D9416" s="44" t="n">
        <v>1</v>
      </c>
      <c r="E9416" s="38" t="n">
        <f aca="false">IFERROR(C9416/D9416,0)</f>
        <v>0</v>
      </c>
      <c r="F9416" s="45" t="n">
        <v>9</v>
      </c>
    </row>
    <row r="9417" customFormat="false" ht="15" hidden="false" customHeight="false" outlineLevel="0" collapsed="false">
      <c r="A9417" s="7" t="s">
        <v>2379</v>
      </c>
      <c r="B9417" s="7" t="s">
        <v>12282</v>
      </c>
      <c r="C9417" s="44" t="n">
        <v>0</v>
      </c>
      <c r="D9417" s="44" t="n">
        <v>1</v>
      </c>
      <c r="E9417" s="38" t="n">
        <f aca="false">IFERROR(C9417/D9417,0)</f>
        <v>0</v>
      </c>
      <c r="F9417" s="45" t="n">
        <v>9</v>
      </c>
    </row>
    <row r="9418" customFormat="false" ht="15" hidden="false" customHeight="false" outlineLevel="0" collapsed="false">
      <c r="A9418" s="7" t="s">
        <v>8323</v>
      </c>
      <c r="B9418" s="7" t="s">
        <v>12356</v>
      </c>
      <c r="C9418" s="44" t="n">
        <v>0</v>
      </c>
      <c r="D9418" s="44" t="n">
        <v>1</v>
      </c>
      <c r="E9418" s="38" t="n">
        <f aca="false">IFERROR(C9418/D9418,0)</f>
        <v>0</v>
      </c>
      <c r="F9418" s="45" t="n">
        <v>65</v>
      </c>
    </row>
    <row r="9419" customFormat="false" ht="15" hidden="false" customHeight="false" outlineLevel="0" collapsed="false">
      <c r="A9419" s="7" t="s">
        <v>7136</v>
      </c>
      <c r="B9419" s="7" t="s">
        <v>12285</v>
      </c>
      <c r="C9419" s="44" t="n">
        <v>0</v>
      </c>
      <c r="D9419" s="44" t="n">
        <v>1</v>
      </c>
      <c r="E9419" s="38" t="n">
        <f aca="false">IFERROR(C9419/D9419,0)</f>
        <v>0</v>
      </c>
      <c r="F9419" s="45" t="n">
        <v>8</v>
      </c>
    </row>
    <row r="9420" customFormat="false" ht="15" hidden="false" customHeight="false" outlineLevel="0" collapsed="false">
      <c r="A9420" s="7" t="s">
        <v>6131</v>
      </c>
      <c r="B9420" s="7" t="s">
        <v>12285</v>
      </c>
      <c r="C9420" s="44" t="n">
        <v>0</v>
      </c>
      <c r="D9420" s="44" t="n">
        <v>1</v>
      </c>
      <c r="E9420" s="38" t="n">
        <f aca="false">IFERROR(C9420/D9420,0)</f>
        <v>0</v>
      </c>
      <c r="F9420" s="45" t="n">
        <v>97</v>
      </c>
    </row>
    <row r="9421" customFormat="false" ht="15" hidden="false" customHeight="false" outlineLevel="0" collapsed="false">
      <c r="A9421" s="7" t="s">
        <v>7592</v>
      </c>
      <c r="B9421" s="7" t="s">
        <v>12283</v>
      </c>
      <c r="C9421" s="44" t="n">
        <v>0</v>
      </c>
      <c r="D9421" s="44" t="n">
        <v>1</v>
      </c>
      <c r="E9421" s="38" t="n">
        <f aca="false">IFERROR(C9421/D9421,0)</f>
        <v>0</v>
      </c>
      <c r="F9421" s="45" t="n">
        <v>8</v>
      </c>
    </row>
    <row r="9422" customFormat="false" ht="15" hidden="false" customHeight="false" outlineLevel="0" collapsed="false">
      <c r="A9422" s="7" t="s">
        <v>8143</v>
      </c>
      <c r="B9422" s="7" t="s">
        <v>12292</v>
      </c>
      <c r="C9422" s="44" t="n">
        <v>0</v>
      </c>
      <c r="D9422" s="44" t="n">
        <v>1</v>
      </c>
      <c r="E9422" s="38" t="n">
        <f aca="false">IFERROR(C9422/D9422,0)</f>
        <v>0</v>
      </c>
      <c r="F9422" s="45" t="n">
        <v>47</v>
      </c>
    </row>
    <row r="9423" customFormat="false" ht="15" hidden="false" customHeight="false" outlineLevel="0" collapsed="false">
      <c r="A9423" s="7" t="s">
        <v>6602</v>
      </c>
      <c r="B9423" s="7" t="s">
        <v>12281</v>
      </c>
      <c r="C9423" s="44" t="n">
        <v>0</v>
      </c>
      <c r="D9423" s="44" t="n">
        <v>1</v>
      </c>
      <c r="E9423" s="38" t="n">
        <f aca="false">IFERROR(C9423/D9423,0)</f>
        <v>0</v>
      </c>
      <c r="F9423" s="45" t="n">
        <v>10</v>
      </c>
    </row>
    <row r="9424" customFormat="false" ht="15" hidden="false" customHeight="false" outlineLevel="0" collapsed="false">
      <c r="A9424" s="7" t="s">
        <v>8360</v>
      </c>
      <c r="B9424" s="7" t="s">
        <v>12285</v>
      </c>
      <c r="C9424" s="44" t="n">
        <v>0</v>
      </c>
      <c r="D9424" s="44" t="n">
        <v>1</v>
      </c>
      <c r="E9424" s="38" t="n">
        <f aca="false">IFERROR(C9424/D9424,0)</f>
        <v>0</v>
      </c>
      <c r="F9424" s="45" t="n">
        <v>12</v>
      </c>
    </row>
    <row r="9425" customFormat="false" ht="15" hidden="false" customHeight="false" outlineLevel="0" collapsed="false">
      <c r="A9425" s="7" t="s">
        <v>2539</v>
      </c>
      <c r="B9425" s="7" t="s">
        <v>12283</v>
      </c>
      <c r="C9425" s="44" t="n">
        <v>0</v>
      </c>
      <c r="D9425" s="44" t="n">
        <v>1</v>
      </c>
      <c r="E9425" s="38" t="n">
        <f aca="false">IFERROR(C9425/D9425,0)</f>
        <v>0</v>
      </c>
      <c r="F9425" s="45" t="n">
        <v>48</v>
      </c>
    </row>
    <row r="9426" customFormat="false" ht="15" hidden="false" customHeight="false" outlineLevel="0" collapsed="false">
      <c r="A9426" s="7" t="s">
        <v>7133</v>
      </c>
      <c r="B9426" s="7" t="s">
        <v>12285</v>
      </c>
      <c r="C9426" s="44" t="n">
        <v>0</v>
      </c>
      <c r="D9426" s="44" t="n">
        <v>1</v>
      </c>
      <c r="E9426" s="38" t="n">
        <f aca="false">IFERROR(C9426/D9426,0)</f>
        <v>0</v>
      </c>
      <c r="F9426" s="45" t="n">
        <v>25</v>
      </c>
    </row>
    <row r="9427" customFormat="false" ht="15" hidden="false" customHeight="false" outlineLevel="0" collapsed="false">
      <c r="A9427" s="7" t="s">
        <v>7621</v>
      </c>
      <c r="B9427" s="7" t="s">
        <v>12285</v>
      </c>
      <c r="C9427" s="44" t="n">
        <v>0</v>
      </c>
      <c r="D9427" s="44" t="n">
        <v>1</v>
      </c>
      <c r="E9427" s="38" t="n">
        <f aca="false">IFERROR(C9427/D9427,0)</f>
        <v>0</v>
      </c>
      <c r="F9427" s="45" t="n">
        <v>46</v>
      </c>
    </row>
    <row r="9428" customFormat="false" ht="15" hidden="false" customHeight="false" outlineLevel="0" collapsed="false">
      <c r="A9428" s="7" t="s">
        <v>6542</v>
      </c>
      <c r="B9428" s="7" t="s">
        <v>12302</v>
      </c>
      <c r="C9428" s="44" t="n">
        <v>0</v>
      </c>
      <c r="D9428" s="44" t="n">
        <v>1</v>
      </c>
      <c r="E9428" s="38" t="n">
        <f aca="false">IFERROR(C9428/D9428,0)</f>
        <v>0</v>
      </c>
      <c r="F9428" s="45" t="n">
        <v>38</v>
      </c>
    </row>
    <row r="9429" customFormat="false" ht="15" hidden="false" customHeight="false" outlineLevel="0" collapsed="false">
      <c r="A9429" s="7" t="s">
        <v>8106</v>
      </c>
      <c r="B9429" s="7" t="s">
        <v>12280</v>
      </c>
      <c r="C9429" s="44" t="n">
        <v>0</v>
      </c>
      <c r="D9429" s="44" t="n">
        <v>1</v>
      </c>
      <c r="E9429" s="38" t="n">
        <f aca="false">IFERROR(C9429/D9429,0)</f>
        <v>0</v>
      </c>
      <c r="F9429" s="45" t="n">
        <v>13</v>
      </c>
    </row>
    <row r="9430" customFormat="false" ht="15" hidden="false" customHeight="false" outlineLevel="0" collapsed="false">
      <c r="A9430" s="7" t="s">
        <v>3578</v>
      </c>
      <c r="B9430" s="7" t="s">
        <v>12285</v>
      </c>
      <c r="C9430" s="44" t="n">
        <v>0</v>
      </c>
      <c r="D9430" s="44" t="n">
        <v>1</v>
      </c>
      <c r="E9430" s="38" t="n">
        <f aca="false">IFERROR(C9430/D9430,0)</f>
        <v>0</v>
      </c>
      <c r="F9430" s="45" t="n">
        <v>17</v>
      </c>
    </row>
    <row r="9431" customFormat="false" ht="15" hidden="false" customHeight="false" outlineLevel="0" collapsed="false">
      <c r="A9431" s="7" t="s">
        <v>3799</v>
      </c>
      <c r="B9431" s="7" t="s">
        <v>12325</v>
      </c>
      <c r="C9431" s="44" t="n">
        <v>0</v>
      </c>
      <c r="D9431" s="44" t="n">
        <v>1</v>
      </c>
      <c r="E9431" s="38" t="n">
        <f aca="false">IFERROR(C9431/D9431,0)</f>
        <v>0</v>
      </c>
      <c r="F9431" s="45" t="n">
        <v>19</v>
      </c>
    </row>
    <row r="9432" customFormat="false" ht="15" hidden="false" customHeight="false" outlineLevel="0" collapsed="false">
      <c r="A9432" s="7" t="s">
        <v>8102</v>
      </c>
      <c r="B9432" s="7" t="s">
        <v>12280</v>
      </c>
      <c r="C9432" s="44" t="n">
        <v>0</v>
      </c>
      <c r="D9432" s="44" t="n">
        <v>1</v>
      </c>
      <c r="E9432" s="38" t="n">
        <f aca="false">IFERROR(C9432/D9432,0)</f>
        <v>0</v>
      </c>
      <c r="F9432" s="45" t="n">
        <v>16</v>
      </c>
    </row>
    <row r="9433" customFormat="false" ht="15" hidden="false" customHeight="false" outlineLevel="0" collapsed="false">
      <c r="A9433" s="7" t="s">
        <v>7254</v>
      </c>
      <c r="B9433" s="7" t="s">
        <v>12283</v>
      </c>
      <c r="C9433" s="44" t="n">
        <v>0</v>
      </c>
      <c r="D9433" s="44" t="n">
        <v>1</v>
      </c>
      <c r="E9433" s="38" t="n">
        <f aca="false">IFERROR(C9433/D9433,0)</f>
        <v>0</v>
      </c>
      <c r="F9433" s="45" t="n">
        <v>18</v>
      </c>
    </row>
    <row r="9434" customFormat="false" ht="15" hidden="false" customHeight="false" outlineLevel="0" collapsed="false">
      <c r="A9434" s="7" t="s">
        <v>5633</v>
      </c>
      <c r="B9434" s="7" t="s">
        <v>12285</v>
      </c>
      <c r="C9434" s="44" t="n">
        <v>0</v>
      </c>
      <c r="D9434" s="44" t="n">
        <v>1</v>
      </c>
      <c r="E9434" s="38" t="n">
        <f aca="false">IFERROR(C9434/D9434,0)</f>
        <v>0</v>
      </c>
      <c r="F9434" s="45" t="n">
        <v>33</v>
      </c>
    </row>
    <row r="9435" customFormat="false" ht="15" hidden="false" customHeight="false" outlineLevel="0" collapsed="false">
      <c r="A9435" s="7" t="s">
        <v>8355</v>
      </c>
      <c r="B9435" s="7" t="s">
        <v>12293</v>
      </c>
      <c r="C9435" s="44" t="n">
        <v>0</v>
      </c>
      <c r="D9435" s="44" t="n">
        <v>1</v>
      </c>
      <c r="E9435" s="38" t="n">
        <f aca="false">IFERROR(C9435/D9435,0)</f>
        <v>0</v>
      </c>
      <c r="F9435" s="45" t="n">
        <v>23</v>
      </c>
    </row>
    <row r="9436" customFormat="false" ht="15" hidden="false" customHeight="false" outlineLevel="0" collapsed="false">
      <c r="A9436" s="7" t="s">
        <v>6153</v>
      </c>
      <c r="B9436" s="7" t="s">
        <v>12322</v>
      </c>
      <c r="C9436" s="44" t="n">
        <v>0</v>
      </c>
      <c r="D9436" s="44" t="n">
        <v>1</v>
      </c>
      <c r="E9436" s="38" t="n">
        <f aca="false">IFERROR(C9436/D9436,0)</f>
        <v>0</v>
      </c>
      <c r="F9436" s="45" t="n">
        <v>42</v>
      </c>
    </row>
    <row r="9437" customFormat="false" ht="15" hidden="false" customHeight="false" outlineLevel="0" collapsed="false">
      <c r="A9437" s="7" t="s">
        <v>5983</v>
      </c>
      <c r="B9437" s="7" t="s">
        <v>12285</v>
      </c>
      <c r="C9437" s="44" t="n">
        <v>0</v>
      </c>
      <c r="D9437" s="44" t="n">
        <v>1</v>
      </c>
      <c r="E9437" s="38" t="n">
        <f aca="false">IFERROR(C9437/D9437,0)</f>
        <v>0</v>
      </c>
      <c r="F9437" s="45" t="n">
        <v>39</v>
      </c>
    </row>
    <row r="9438" customFormat="false" ht="15" hidden="false" customHeight="false" outlineLevel="0" collapsed="false">
      <c r="A9438" s="7" t="s">
        <v>7225</v>
      </c>
      <c r="B9438" s="7" t="s">
        <v>12285</v>
      </c>
      <c r="C9438" s="44" t="n">
        <v>0</v>
      </c>
      <c r="D9438" s="44" t="n">
        <v>1</v>
      </c>
      <c r="E9438" s="38" t="n">
        <f aca="false">IFERROR(C9438/D9438,0)</f>
        <v>0</v>
      </c>
      <c r="F9438" s="45" t="n">
        <v>38</v>
      </c>
    </row>
    <row r="9439" customFormat="false" ht="15" hidden="false" customHeight="false" outlineLevel="0" collapsed="false">
      <c r="A9439" s="7" t="s">
        <v>3057</v>
      </c>
      <c r="B9439" s="7" t="s">
        <v>12325</v>
      </c>
      <c r="C9439" s="44" t="n">
        <v>0</v>
      </c>
      <c r="D9439" s="44" t="n">
        <v>1</v>
      </c>
      <c r="E9439" s="38" t="n">
        <f aca="false">IFERROR(C9439/D9439,0)</f>
        <v>0</v>
      </c>
      <c r="F9439" s="45" t="n">
        <v>24</v>
      </c>
    </row>
    <row r="9440" customFormat="false" ht="15" hidden="false" customHeight="false" outlineLevel="0" collapsed="false">
      <c r="A9440" s="7" t="s">
        <v>7208</v>
      </c>
      <c r="B9440" s="7" t="s">
        <v>12346</v>
      </c>
      <c r="C9440" s="44" t="n">
        <v>0</v>
      </c>
      <c r="D9440" s="44" t="n">
        <v>1</v>
      </c>
      <c r="E9440" s="38" t="n">
        <f aca="false">IFERROR(C9440/D9440,0)</f>
        <v>0</v>
      </c>
      <c r="F9440" s="45" t="n">
        <v>54</v>
      </c>
    </row>
    <row r="9441" customFormat="false" ht="15" hidden="false" customHeight="false" outlineLevel="0" collapsed="false">
      <c r="A9441" s="7" t="s">
        <v>4724</v>
      </c>
      <c r="B9441" s="7" t="s">
        <v>12335</v>
      </c>
      <c r="C9441" s="44" t="n">
        <v>0</v>
      </c>
      <c r="D9441" s="44" t="n">
        <v>1</v>
      </c>
      <c r="E9441" s="38" t="n">
        <f aca="false">IFERROR(C9441/D9441,0)</f>
        <v>0</v>
      </c>
      <c r="F9441" s="45" t="n">
        <v>17</v>
      </c>
    </row>
    <row r="9442" customFormat="false" ht="15" hidden="false" customHeight="false" outlineLevel="0" collapsed="false">
      <c r="A9442" s="7" t="s">
        <v>9159</v>
      </c>
      <c r="B9442" s="7" t="s">
        <v>12285</v>
      </c>
      <c r="C9442" s="44" t="n">
        <v>0</v>
      </c>
      <c r="D9442" s="44" t="n">
        <v>1</v>
      </c>
      <c r="E9442" s="38" t="n">
        <f aca="false">IFERROR(C9442/D9442,0)</f>
        <v>0</v>
      </c>
      <c r="F9442" s="45" t="n">
        <v>25</v>
      </c>
    </row>
    <row r="9443" customFormat="false" ht="15" hidden="false" customHeight="false" outlineLevel="0" collapsed="false">
      <c r="A9443" s="7" t="s">
        <v>9221</v>
      </c>
      <c r="B9443" s="7" t="s">
        <v>12285</v>
      </c>
      <c r="C9443" s="44" t="n">
        <v>0</v>
      </c>
      <c r="D9443" s="44" t="n">
        <v>1</v>
      </c>
      <c r="E9443" s="38" t="n">
        <f aca="false">IFERROR(C9443/D9443,0)</f>
        <v>0</v>
      </c>
      <c r="F9443" s="45" t="n">
        <v>7</v>
      </c>
    </row>
    <row r="9444" customFormat="false" ht="15" hidden="false" customHeight="false" outlineLevel="0" collapsed="false">
      <c r="A9444" s="7" t="s">
        <v>3392</v>
      </c>
      <c r="B9444" s="7" t="s">
        <v>12315</v>
      </c>
      <c r="C9444" s="44" t="n">
        <v>0</v>
      </c>
      <c r="D9444" s="44" t="n">
        <v>1</v>
      </c>
      <c r="E9444" s="38" t="n">
        <f aca="false">IFERROR(C9444/D9444,0)</f>
        <v>0</v>
      </c>
      <c r="F9444" s="45" t="n">
        <v>27</v>
      </c>
    </row>
    <row r="9445" customFormat="false" ht="15" hidden="false" customHeight="false" outlineLevel="0" collapsed="false">
      <c r="A9445" s="7" t="s">
        <v>2622</v>
      </c>
      <c r="B9445" s="7" t="s">
        <v>12287</v>
      </c>
      <c r="C9445" s="44" t="n">
        <v>0</v>
      </c>
      <c r="D9445" s="44" t="n">
        <v>1</v>
      </c>
      <c r="E9445" s="38" t="n">
        <f aca="false">IFERROR(C9445/D9445,0)</f>
        <v>0</v>
      </c>
      <c r="F9445" s="45" t="n">
        <v>21</v>
      </c>
    </row>
    <row r="9446" customFormat="false" ht="15" hidden="false" customHeight="false" outlineLevel="0" collapsed="false">
      <c r="A9446" s="7" t="s">
        <v>3341</v>
      </c>
      <c r="B9446" s="7" t="s">
        <v>12325</v>
      </c>
      <c r="C9446" s="44" t="n">
        <v>0</v>
      </c>
      <c r="D9446" s="44" t="n">
        <v>1</v>
      </c>
      <c r="E9446" s="38" t="n">
        <f aca="false">IFERROR(C9446/D9446,0)</f>
        <v>0</v>
      </c>
      <c r="F9446" s="45" t="n">
        <v>25</v>
      </c>
    </row>
    <row r="9447" customFormat="false" ht="15" hidden="false" customHeight="false" outlineLevel="0" collapsed="false">
      <c r="A9447" s="7" t="s">
        <v>7184</v>
      </c>
      <c r="B9447" s="7" t="s">
        <v>12280</v>
      </c>
      <c r="C9447" s="44" t="n">
        <v>0</v>
      </c>
      <c r="D9447" s="44" t="n">
        <v>1</v>
      </c>
      <c r="E9447" s="38" t="n">
        <f aca="false">IFERROR(C9447/D9447,0)</f>
        <v>0</v>
      </c>
      <c r="F9447" s="45" t="n">
        <v>16</v>
      </c>
    </row>
    <row r="9448" customFormat="false" ht="15" hidden="false" customHeight="false" outlineLevel="0" collapsed="false">
      <c r="A9448" s="7" t="s">
        <v>5615</v>
      </c>
      <c r="B9448" s="7" t="s">
        <v>12284</v>
      </c>
      <c r="C9448" s="44" t="n">
        <v>0</v>
      </c>
      <c r="D9448" s="44" t="n">
        <v>1</v>
      </c>
      <c r="E9448" s="38" t="n">
        <f aca="false">IFERROR(C9448/D9448,0)</f>
        <v>0</v>
      </c>
      <c r="F9448" s="45" t="n">
        <v>50</v>
      </c>
    </row>
    <row r="9449" customFormat="false" ht="15" hidden="false" customHeight="false" outlineLevel="0" collapsed="false">
      <c r="A9449" s="7" t="s">
        <v>2737</v>
      </c>
      <c r="B9449" s="7" t="s">
        <v>12325</v>
      </c>
      <c r="C9449" s="44" t="n">
        <v>0</v>
      </c>
      <c r="D9449" s="44" t="n">
        <v>1</v>
      </c>
      <c r="E9449" s="38" t="n">
        <f aca="false">IFERROR(C9449/D9449,0)</f>
        <v>0</v>
      </c>
      <c r="F9449" s="45" t="n">
        <v>42</v>
      </c>
    </row>
    <row r="9450" customFormat="false" ht="15" hidden="false" customHeight="false" outlineLevel="0" collapsed="false">
      <c r="A9450" s="7" t="s">
        <v>2786</v>
      </c>
      <c r="B9450" s="7" t="s">
        <v>12325</v>
      </c>
      <c r="C9450" s="44" t="n">
        <v>0</v>
      </c>
      <c r="D9450" s="44" t="n">
        <v>1</v>
      </c>
      <c r="E9450" s="38" t="n">
        <f aca="false">IFERROR(C9450/D9450,0)</f>
        <v>0</v>
      </c>
      <c r="F9450" s="45" t="n">
        <v>37</v>
      </c>
    </row>
    <row r="9451" customFormat="false" ht="15" hidden="false" customHeight="false" outlineLevel="0" collapsed="false">
      <c r="A9451" s="7" t="s">
        <v>3236</v>
      </c>
      <c r="B9451" s="7" t="s">
        <v>12325</v>
      </c>
      <c r="C9451" s="44" t="n">
        <v>0</v>
      </c>
      <c r="D9451" s="44" t="n">
        <v>1</v>
      </c>
      <c r="E9451" s="38" t="n">
        <f aca="false">IFERROR(C9451/D9451,0)</f>
        <v>0</v>
      </c>
      <c r="F9451" s="45" t="n">
        <v>35</v>
      </c>
    </row>
    <row r="9452" customFormat="false" ht="15" hidden="false" customHeight="false" outlineLevel="0" collapsed="false">
      <c r="A9452" s="7" t="s">
        <v>5085</v>
      </c>
      <c r="B9452" s="7" t="s">
        <v>12280</v>
      </c>
      <c r="C9452" s="44" t="n">
        <v>0</v>
      </c>
      <c r="D9452" s="44" t="n">
        <v>1</v>
      </c>
      <c r="E9452" s="38" t="n">
        <f aca="false">IFERROR(C9452/D9452,0)</f>
        <v>0</v>
      </c>
      <c r="F9452" s="45" t="n">
        <v>20</v>
      </c>
    </row>
    <row r="9453" customFormat="false" ht="15" hidden="false" customHeight="false" outlineLevel="0" collapsed="false">
      <c r="A9453" s="7" t="s">
        <v>5680</v>
      </c>
      <c r="B9453" s="7" t="s">
        <v>12285</v>
      </c>
      <c r="C9453" s="44" t="n">
        <v>0</v>
      </c>
      <c r="D9453" s="44" t="n">
        <v>1</v>
      </c>
      <c r="E9453" s="38" t="n">
        <f aca="false">IFERROR(C9453/D9453,0)</f>
        <v>0</v>
      </c>
      <c r="F9453" s="45" t="n">
        <v>29</v>
      </c>
    </row>
    <row r="9454" customFormat="false" ht="15" hidden="false" customHeight="false" outlineLevel="0" collapsed="false">
      <c r="A9454" s="7" t="s">
        <v>7132</v>
      </c>
      <c r="B9454" s="7" t="s">
        <v>12289</v>
      </c>
      <c r="C9454" s="44" t="n">
        <v>0</v>
      </c>
      <c r="D9454" s="44" t="n">
        <v>1</v>
      </c>
      <c r="E9454" s="38" t="n">
        <f aca="false">IFERROR(C9454/D9454,0)</f>
        <v>0</v>
      </c>
      <c r="F9454" s="45" t="n">
        <v>11</v>
      </c>
    </row>
    <row r="9455" customFormat="false" ht="15" hidden="false" customHeight="false" outlineLevel="0" collapsed="false">
      <c r="A9455" s="7" t="s">
        <v>2407</v>
      </c>
      <c r="B9455" s="7" t="s">
        <v>12316</v>
      </c>
      <c r="C9455" s="44" t="n">
        <v>0</v>
      </c>
      <c r="D9455" s="44" t="n">
        <v>1</v>
      </c>
      <c r="E9455" s="38" t="n">
        <f aca="false">IFERROR(C9455/D9455,0)</f>
        <v>0</v>
      </c>
      <c r="F9455" s="45" t="n">
        <v>7</v>
      </c>
    </row>
    <row r="9456" customFormat="false" ht="15" hidden="false" customHeight="false" outlineLevel="0" collapsed="false">
      <c r="A9456" s="7" t="s">
        <v>8439</v>
      </c>
      <c r="B9456" s="7" t="s">
        <v>12280</v>
      </c>
      <c r="C9456" s="44" t="n">
        <v>0</v>
      </c>
      <c r="D9456" s="44" t="n">
        <v>1</v>
      </c>
      <c r="E9456" s="38" t="n">
        <f aca="false">IFERROR(C9456/D9456,0)</f>
        <v>0</v>
      </c>
      <c r="F9456" s="45" t="n">
        <v>11</v>
      </c>
    </row>
    <row r="9457" customFormat="false" ht="15" hidden="false" customHeight="false" outlineLevel="0" collapsed="false">
      <c r="A9457" s="7" t="s">
        <v>2672</v>
      </c>
      <c r="B9457" s="7" t="s">
        <v>12294</v>
      </c>
      <c r="C9457" s="44" t="n">
        <v>0</v>
      </c>
      <c r="D9457" s="44" t="n">
        <v>1</v>
      </c>
      <c r="E9457" s="38" t="n">
        <f aca="false">IFERROR(C9457/D9457,0)</f>
        <v>0</v>
      </c>
      <c r="F9457" s="45" t="n">
        <v>15</v>
      </c>
    </row>
    <row r="9458" customFormat="false" ht="15" hidden="false" customHeight="false" outlineLevel="0" collapsed="false">
      <c r="A9458" s="7" t="s">
        <v>2491</v>
      </c>
      <c r="B9458" s="7" t="s">
        <v>12304</v>
      </c>
      <c r="C9458" s="44" t="n">
        <v>0</v>
      </c>
      <c r="D9458" s="44" t="n">
        <v>1</v>
      </c>
      <c r="E9458" s="38" t="n">
        <f aca="false">IFERROR(C9458/D9458,0)</f>
        <v>0</v>
      </c>
      <c r="F9458" s="45" t="n">
        <v>8</v>
      </c>
    </row>
    <row r="9459" customFormat="false" ht="15" hidden="false" customHeight="false" outlineLevel="0" collapsed="false">
      <c r="A9459" s="7" t="s">
        <v>8350</v>
      </c>
      <c r="B9459" s="7" t="s">
        <v>12284</v>
      </c>
      <c r="C9459" s="44" t="n">
        <v>0</v>
      </c>
      <c r="D9459" s="44" t="n">
        <v>1</v>
      </c>
      <c r="E9459" s="38" t="n">
        <f aca="false">IFERROR(C9459/D9459,0)</f>
        <v>0</v>
      </c>
      <c r="F9459" s="45" t="n">
        <v>34</v>
      </c>
    </row>
    <row r="9460" customFormat="false" ht="15" hidden="false" customHeight="false" outlineLevel="0" collapsed="false">
      <c r="A9460" s="7" t="s">
        <v>5677</v>
      </c>
      <c r="B9460" s="7" t="s">
        <v>12285</v>
      </c>
      <c r="C9460" s="44" t="n">
        <v>0</v>
      </c>
      <c r="D9460" s="44" t="n">
        <v>1</v>
      </c>
      <c r="E9460" s="38" t="n">
        <f aca="false">IFERROR(C9460/D9460,0)</f>
        <v>0</v>
      </c>
      <c r="F9460" s="45" t="n">
        <v>16</v>
      </c>
    </row>
    <row r="9461" customFormat="false" ht="15" hidden="false" customHeight="false" outlineLevel="0" collapsed="false">
      <c r="A9461" s="7" t="s">
        <v>3263</v>
      </c>
      <c r="B9461" s="7" t="s">
        <v>12309</v>
      </c>
      <c r="C9461" s="44" t="n">
        <v>0</v>
      </c>
      <c r="D9461" s="44" t="n">
        <v>1</v>
      </c>
      <c r="E9461" s="38" t="n">
        <f aca="false">IFERROR(C9461/D9461,0)</f>
        <v>0</v>
      </c>
      <c r="F9461" s="45" t="n">
        <v>37</v>
      </c>
    </row>
    <row r="9462" customFormat="false" ht="15" hidden="false" customHeight="false" outlineLevel="0" collapsed="false">
      <c r="A9462" s="7" t="s">
        <v>7130</v>
      </c>
      <c r="B9462" s="7" t="s">
        <v>12311</v>
      </c>
      <c r="C9462" s="44" t="n">
        <v>0</v>
      </c>
      <c r="D9462" s="44" t="n">
        <v>1</v>
      </c>
      <c r="E9462" s="38" t="n">
        <f aca="false">IFERROR(C9462/D9462,0)</f>
        <v>0</v>
      </c>
      <c r="F9462" s="45" t="n">
        <v>11</v>
      </c>
    </row>
    <row r="9463" customFormat="false" ht="15" hidden="false" customHeight="false" outlineLevel="0" collapsed="false">
      <c r="A9463" s="7" t="s">
        <v>5675</v>
      </c>
      <c r="B9463" s="7" t="s">
        <v>12284</v>
      </c>
      <c r="C9463" s="44" t="n">
        <v>0</v>
      </c>
      <c r="D9463" s="44" t="n">
        <v>1</v>
      </c>
      <c r="E9463" s="38" t="n">
        <f aca="false">IFERROR(C9463/D9463,0)</f>
        <v>0</v>
      </c>
      <c r="F9463" s="45" t="n">
        <v>41</v>
      </c>
    </row>
    <row r="9464" customFormat="false" ht="15" hidden="false" customHeight="false" outlineLevel="0" collapsed="false">
      <c r="A9464" s="7" t="s">
        <v>1013</v>
      </c>
      <c r="B9464" s="7" t="s">
        <v>12292</v>
      </c>
      <c r="C9464" s="44" t="n">
        <v>0</v>
      </c>
      <c r="D9464" s="44" t="n">
        <v>1</v>
      </c>
      <c r="E9464" s="38" t="n">
        <f aca="false">IFERROR(C9464/D9464,0)</f>
        <v>0</v>
      </c>
      <c r="F9464" s="45" t="n">
        <v>12</v>
      </c>
    </row>
    <row r="9465" customFormat="false" ht="15" hidden="false" customHeight="false" outlineLevel="0" collapsed="false">
      <c r="A9465" s="7" t="s">
        <v>4428</v>
      </c>
      <c r="B9465" s="7" t="s">
        <v>12285</v>
      </c>
      <c r="C9465" s="44" t="n">
        <v>0</v>
      </c>
      <c r="D9465" s="44" t="n">
        <v>1</v>
      </c>
      <c r="E9465" s="38" t="n">
        <f aca="false">IFERROR(C9465/D9465,0)</f>
        <v>0</v>
      </c>
      <c r="F9465" s="45" t="n">
        <v>28</v>
      </c>
    </row>
    <row r="9466" customFormat="false" ht="15" hidden="false" customHeight="false" outlineLevel="0" collapsed="false">
      <c r="A9466" s="7" t="s">
        <v>3624</v>
      </c>
      <c r="B9466" s="7" t="s">
        <v>12285</v>
      </c>
      <c r="C9466" s="44" t="n">
        <v>0</v>
      </c>
      <c r="D9466" s="44" t="n">
        <v>1</v>
      </c>
      <c r="E9466" s="38" t="n">
        <f aca="false">IFERROR(C9466/D9466,0)</f>
        <v>0</v>
      </c>
      <c r="F9466" s="45" t="n">
        <v>12</v>
      </c>
    </row>
    <row r="9467" customFormat="false" ht="15" hidden="false" customHeight="false" outlineLevel="0" collapsed="false">
      <c r="A9467" s="7" t="s">
        <v>8174</v>
      </c>
      <c r="B9467" s="7" t="s">
        <v>12285</v>
      </c>
      <c r="C9467" s="44" t="n">
        <v>0</v>
      </c>
      <c r="D9467" s="44" t="n">
        <v>1</v>
      </c>
      <c r="E9467" s="38" t="n">
        <f aca="false">IFERROR(C9467/D9467,0)</f>
        <v>0</v>
      </c>
      <c r="F9467" s="45" t="n">
        <v>60</v>
      </c>
    </row>
    <row r="9468" customFormat="false" ht="15" hidden="false" customHeight="false" outlineLevel="0" collapsed="false">
      <c r="A9468" s="7" t="s">
        <v>3700</v>
      </c>
      <c r="B9468" s="7" t="s">
        <v>12280</v>
      </c>
      <c r="C9468" s="44" t="n">
        <v>0</v>
      </c>
      <c r="D9468" s="44" t="n">
        <v>1</v>
      </c>
      <c r="E9468" s="38" t="n">
        <f aca="false">IFERROR(C9468/D9468,0)</f>
        <v>0</v>
      </c>
      <c r="F9468" s="45" t="n">
        <v>31</v>
      </c>
    </row>
    <row r="9469" customFormat="false" ht="15" hidden="false" customHeight="false" outlineLevel="0" collapsed="false">
      <c r="A9469" s="7" t="s">
        <v>4537</v>
      </c>
      <c r="B9469" s="7" t="s">
        <v>12280</v>
      </c>
      <c r="C9469" s="44" t="n">
        <v>0</v>
      </c>
      <c r="D9469" s="44" t="n">
        <v>1</v>
      </c>
      <c r="E9469" s="38" t="n">
        <f aca="false">IFERROR(C9469/D9469,0)</f>
        <v>0</v>
      </c>
      <c r="F9469" s="45" t="n">
        <v>4</v>
      </c>
    </row>
    <row r="9470" customFormat="false" ht="15" hidden="false" customHeight="false" outlineLevel="0" collapsed="false">
      <c r="A9470" s="7" t="s">
        <v>2775</v>
      </c>
      <c r="B9470" s="7" t="s">
        <v>12399</v>
      </c>
      <c r="C9470" s="44" t="n">
        <v>0</v>
      </c>
      <c r="D9470" s="44" t="n">
        <v>1</v>
      </c>
      <c r="E9470" s="38" t="n">
        <f aca="false">IFERROR(C9470/D9470,0)</f>
        <v>0</v>
      </c>
      <c r="F9470" s="45" t="n">
        <v>74</v>
      </c>
    </row>
    <row r="9471" customFormat="false" ht="15" hidden="false" customHeight="false" outlineLevel="0" collapsed="false">
      <c r="A9471" s="7" t="s">
        <v>9214</v>
      </c>
      <c r="B9471" s="7" t="s">
        <v>12285</v>
      </c>
      <c r="C9471" s="44" t="n">
        <v>0</v>
      </c>
      <c r="D9471" s="44" t="n">
        <v>1</v>
      </c>
      <c r="E9471" s="38" t="n">
        <f aca="false">IFERROR(C9471/D9471,0)</f>
        <v>0</v>
      </c>
      <c r="F9471" s="45" t="n">
        <v>23</v>
      </c>
    </row>
    <row r="9472" customFormat="false" ht="15" hidden="false" customHeight="false" outlineLevel="0" collapsed="false">
      <c r="A9472" s="7" t="s">
        <v>7127</v>
      </c>
      <c r="B9472" s="7" t="s">
        <v>12309</v>
      </c>
      <c r="C9472" s="44" t="n">
        <v>0</v>
      </c>
      <c r="D9472" s="44" t="n">
        <v>1</v>
      </c>
      <c r="E9472" s="38" t="n">
        <f aca="false">IFERROR(C9472/D9472,0)</f>
        <v>0</v>
      </c>
      <c r="F9472" s="45" t="n">
        <v>29</v>
      </c>
    </row>
    <row r="9473" customFormat="false" ht="15" hidden="false" customHeight="false" outlineLevel="0" collapsed="false">
      <c r="A9473" s="7" t="s">
        <v>3208</v>
      </c>
      <c r="B9473" s="7" t="s">
        <v>12293</v>
      </c>
      <c r="C9473" s="44" t="n">
        <v>0</v>
      </c>
      <c r="D9473" s="44" t="n">
        <v>1</v>
      </c>
      <c r="E9473" s="38" t="n">
        <f aca="false">IFERROR(C9473/D9473,0)</f>
        <v>0</v>
      </c>
      <c r="F9473" s="45" t="n">
        <v>19</v>
      </c>
    </row>
    <row r="9474" customFormat="false" ht="15" hidden="false" customHeight="false" outlineLevel="0" collapsed="false">
      <c r="A9474" s="7" t="s">
        <v>5796</v>
      </c>
      <c r="B9474" s="7" t="s">
        <v>12306</v>
      </c>
      <c r="C9474" s="44" t="n">
        <v>0</v>
      </c>
      <c r="D9474" s="44" t="n">
        <v>1</v>
      </c>
      <c r="E9474" s="38" t="n">
        <f aca="false">IFERROR(C9474/D9474,0)</f>
        <v>0</v>
      </c>
      <c r="F9474" s="45" t="n">
        <v>49</v>
      </c>
    </row>
    <row r="9475" customFormat="false" ht="15" hidden="false" customHeight="false" outlineLevel="0" collapsed="false">
      <c r="A9475" s="7" t="s">
        <v>4902</v>
      </c>
      <c r="B9475" s="7" t="s">
        <v>12308</v>
      </c>
      <c r="C9475" s="44" t="n">
        <v>0</v>
      </c>
      <c r="D9475" s="44" t="n">
        <v>1</v>
      </c>
      <c r="E9475" s="38" t="n">
        <f aca="false">IFERROR(C9475/D9475,0)</f>
        <v>0</v>
      </c>
      <c r="F9475" s="45" t="n">
        <v>25</v>
      </c>
    </row>
    <row r="9476" customFormat="false" ht="15" hidden="false" customHeight="false" outlineLevel="0" collapsed="false">
      <c r="A9476" s="7" t="s">
        <v>8474</v>
      </c>
      <c r="B9476" s="7" t="s">
        <v>12285</v>
      </c>
      <c r="C9476" s="44" t="n">
        <v>0</v>
      </c>
      <c r="D9476" s="44" t="n">
        <v>1</v>
      </c>
      <c r="E9476" s="38" t="n">
        <f aca="false">IFERROR(C9476/D9476,0)</f>
        <v>0</v>
      </c>
      <c r="F9476" s="45" t="n">
        <v>39</v>
      </c>
    </row>
    <row r="9477" customFormat="false" ht="15" hidden="false" customHeight="false" outlineLevel="0" collapsed="false">
      <c r="A9477" s="7" t="s">
        <v>6512</v>
      </c>
      <c r="B9477" s="7" t="s">
        <v>12285</v>
      </c>
      <c r="C9477" s="44" t="n">
        <v>0</v>
      </c>
      <c r="D9477" s="44" t="n">
        <v>1</v>
      </c>
      <c r="E9477" s="38" t="n">
        <f aca="false">IFERROR(C9477/D9477,0)</f>
        <v>0</v>
      </c>
      <c r="F9477" s="45" t="n">
        <v>24</v>
      </c>
    </row>
    <row r="9478" customFormat="false" ht="15" hidden="false" customHeight="false" outlineLevel="0" collapsed="false">
      <c r="A9478" s="7" t="s">
        <v>2597</v>
      </c>
      <c r="B9478" s="7" t="s">
        <v>12294</v>
      </c>
      <c r="C9478" s="44" t="n">
        <v>0</v>
      </c>
      <c r="D9478" s="44" t="n">
        <v>1</v>
      </c>
      <c r="E9478" s="38" t="n">
        <f aca="false">IFERROR(C9478/D9478,0)</f>
        <v>0</v>
      </c>
      <c r="F9478" s="45" t="n">
        <v>5</v>
      </c>
    </row>
    <row r="9479" customFormat="false" ht="15" hidden="false" customHeight="false" outlineLevel="0" collapsed="false">
      <c r="A9479" s="7" t="s">
        <v>9130</v>
      </c>
      <c r="B9479" s="7" t="s">
        <v>12294</v>
      </c>
      <c r="C9479" s="44" t="n">
        <v>0</v>
      </c>
      <c r="D9479" s="44" t="n">
        <v>1</v>
      </c>
      <c r="E9479" s="38" t="n">
        <f aca="false">IFERROR(C9479/D9479,0)</f>
        <v>0</v>
      </c>
      <c r="F9479" s="45" t="n">
        <v>2</v>
      </c>
    </row>
    <row r="9480" customFormat="false" ht="15" hidden="false" customHeight="false" outlineLevel="0" collapsed="false">
      <c r="A9480" s="7" t="s">
        <v>9210</v>
      </c>
      <c r="B9480" s="7" t="s">
        <v>12285</v>
      </c>
      <c r="C9480" s="44" t="n">
        <v>0</v>
      </c>
      <c r="D9480" s="44" t="n">
        <v>1</v>
      </c>
      <c r="E9480" s="38" t="n">
        <f aca="false">IFERROR(C9480/D9480,0)</f>
        <v>0</v>
      </c>
      <c r="F9480" s="45" t="n">
        <v>28</v>
      </c>
    </row>
    <row r="9481" customFormat="false" ht="15" hidden="false" customHeight="false" outlineLevel="0" collapsed="false">
      <c r="A9481" s="7" t="s">
        <v>2544</v>
      </c>
      <c r="B9481" s="7" t="s">
        <v>12359</v>
      </c>
      <c r="C9481" s="44" t="n">
        <v>0</v>
      </c>
      <c r="D9481" s="44" t="n">
        <v>1</v>
      </c>
      <c r="E9481" s="38" t="n">
        <f aca="false">IFERROR(C9481/D9481,0)</f>
        <v>0</v>
      </c>
      <c r="F9481" s="45" t="n">
        <v>51</v>
      </c>
    </row>
    <row r="9482" customFormat="false" ht="15" hidden="false" customHeight="false" outlineLevel="0" collapsed="false">
      <c r="A9482" s="7" t="s">
        <v>2460</v>
      </c>
      <c r="B9482" s="7" t="s">
        <v>12282</v>
      </c>
      <c r="C9482" s="44" t="n">
        <v>0</v>
      </c>
      <c r="D9482" s="44" t="n">
        <v>1</v>
      </c>
      <c r="E9482" s="38" t="n">
        <f aca="false">IFERROR(C9482/D9482,0)</f>
        <v>0</v>
      </c>
      <c r="F9482" s="45" t="n">
        <v>9</v>
      </c>
    </row>
    <row r="9483" customFormat="false" ht="15" hidden="false" customHeight="false" outlineLevel="0" collapsed="false">
      <c r="A9483" s="7" t="s">
        <v>9128</v>
      </c>
      <c r="B9483" s="7" t="s">
        <v>12285</v>
      </c>
      <c r="C9483" s="44" t="n">
        <v>0</v>
      </c>
      <c r="D9483" s="44" t="n">
        <v>1</v>
      </c>
      <c r="E9483" s="38" t="n">
        <f aca="false">IFERROR(C9483/D9483,0)</f>
        <v>0</v>
      </c>
      <c r="F9483" s="45" t="n">
        <v>38</v>
      </c>
    </row>
    <row r="9484" customFormat="false" ht="15" hidden="false" customHeight="false" outlineLevel="0" collapsed="false">
      <c r="A9484" s="7" t="s">
        <v>2642</v>
      </c>
      <c r="B9484" s="7" t="s">
        <v>12281</v>
      </c>
      <c r="C9484" s="44" t="n">
        <v>0</v>
      </c>
      <c r="D9484" s="44" t="n">
        <v>1</v>
      </c>
      <c r="E9484" s="38" t="n">
        <f aca="false">IFERROR(C9484/D9484,0)</f>
        <v>0</v>
      </c>
      <c r="F9484" s="45" t="n">
        <v>21</v>
      </c>
    </row>
    <row r="9485" customFormat="false" ht="15" hidden="false" customHeight="false" outlineLevel="0" collapsed="false">
      <c r="A9485" s="7" t="s">
        <v>7031</v>
      </c>
      <c r="B9485" s="7" t="s">
        <v>12285</v>
      </c>
      <c r="C9485" s="44" t="n">
        <v>0</v>
      </c>
      <c r="D9485" s="44" t="n">
        <v>1</v>
      </c>
      <c r="E9485" s="38" t="n">
        <f aca="false">IFERROR(C9485/D9485,0)</f>
        <v>0</v>
      </c>
      <c r="F9485" s="45" t="n">
        <v>17</v>
      </c>
    </row>
    <row r="9486" customFormat="false" ht="15" hidden="false" customHeight="false" outlineLevel="0" collapsed="false">
      <c r="A9486" s="7" t="s">
        <v>7506</v>
      </c>
      <c r="B9486" s="7" t="s">
        <v>12285</v>
      </c>
      <c r="C9486" s="44" t="n">
        <v>0</v>
      </c>
      <c r="D9486" s="44" t="n">
        <v>1</v>
      </c>
      <c r="E9486" s="38" t="n">
        <f aca="false">IFERROR(C9486/D9486,0)</f>
        <v>0</v>
      </c>
      <c r="F9486" s="45" t="n">
        <v>28</v>
      </c>
    </row>
    <row r="9487" customFormat="false" ht="15" hidden="false" customHeight="false" outlineLevel="0" collapsed="false">
      <c r="A9487" s="7" t="s">
        <v>3651</v>
      </c>
      <c r="B9487" s="7" t="s">
        <v>12309</v>
      </c>
      <c r="C9487" s="44" t="n">
        <v>0</v>
      </c>
      <c r="D9487" s="44" t="n">
        <v>1</v>
      </c>
      <c r="E9487" s="38" t="n">
        <f aca="false">IFERROR(C9487/D9487,0)</f>
        <v>0</v>
      </c>
      <c r="F9487" s="45" t="n">
        <v>34</v>
      </c>
    </row>
    <row r="9488" customFormat="false" ht="15" hidden="false" customHeight="false" outlineLevel="0" collapsed="false">
      <c r="A9488" s="7" t="s">
        <v>4766</v>
      </c>
      <c r="B9488" s="7" t="s">
        <v>12327</v>
      </c>
      <c r="C9488" s="44" t="n">
        <v>0</v>
      </c>
      <c r="D9488" s="44" t="n">
        <v>1</v>
      </c>
      <c r="E9488" s="38" t="n">
        <f aca="false">IFERROR(C9488/D9488,0)</f>
        <v>0</v>
      </c>
      <c r="F9488" s="45" t="n">
        <v>27</v>
      </c>
    </row>
    <row r="9489" customFormat="false" ht="15" hidden="false" customHeight="false" outlineLevel="0" collapsed="false">
      <c r="A9489" s="7" t="s">
        <v>7021</v>
      </c>
      <c r="B9489" s="7" t="s">
        <v>12285</v>
      </c>
      <c r="C9489" s="44" t="n">
        <v>0</v>
      </c>
      <c r="D9489" s="44" t="n">
        <v>1</v>
      </c>
      <c r="E9489" s="38" t="n">
        <f aca="false">IFERROR(C9489/D9489,0)</f>
        <v>0</v>
      </c>
      <c r="F9489" s="45" t="n">
        <v>26</v>
      </c>
    </row>
    <row r="9490" customFormat="false" ht="15" hidden="false" customHeight="false" outlineLevel="0" collapsed="false">
      <c r="A9490" s="7" t="s">
        <v>7016</v>
      </c>
      <c r="B9490" s="7" t="s">
        <v>12285</v>
      </c>
      <c r="C9490" s="44" t="n">
        <v>0</v>
      </c>
      <c r="D9490" s="44" t="n">
        <v>1</v>
      </c>
      <c r="E9490" s="38" t="n">
        <f aca="false">IFERROR(C9490/D9490,0)</f>
        <v>0</v>
      </c>
      <c r="F9490" s="45" t="n">
        <v>28</v>
      </c>
    </row>
    <row r="9491" customFormat="false" ht="15" hidden="false" customHeight="false" outlineLevel="0" collapsed="false">
      <c r="A9491" s="7" t="s">
        <v>5750</v>
      </c>
      <c r="B9491" s="7" t="s">
        <v>12285</v>
      </c>
      <c r="C9491" s="44" t="n">
        <v>0</v>
      </c>
      <c r="D9491" s="44" t="n">
        <v>1</v>
      </c>
      <c r="E9491" s="38" t="n">
        <f aca="false">IFERROR(C9491/D9491,0)</f>
        <v>0</v>
      </c>
      <c r="F9491" s="45" t="n">
        <v>29</v>
      </c>
    </row>
    <row r="9492" customFormat="false" ht="15" hidden="false" customHeight="false" outlineLevel="0" collapsed="false">
      <c r="A9492" s="7" t="s">
        <v>3964</v>
      </c>
      <c r="B9492" s="7" t="s">
        <v>12294</v>
      </c>
      <c r="C9492" s="44" t="n">
        <v>0</v>
      </c>
      <c r="D9492" s="44" t="n">
        <v>1</v>
      </c>
      <c r="E9492" s="38" t="n">
        <f aca="false">IFERROR(C9492/D9492,0)</f>
        <v>0</v>
      </c>
      <c r="F9492" s="45" t="n">
        <v>6</v>
      </c>
    </row>
    <row r="9493" customFormat="false" ht="15" hidden="false" customHeight="false" outlineLevel="0" collapsed="false">
      <c r="A9493" s="7" t="s">
        <v>6616</v>
      </c>
      <c r="B9493" s="7" t="s">
        <v>12313</v>
      </c>
      <c r="C9493" s="44" t="n">
        <v>0</v>
      </c>
      <c r="D9493" s="44" t="n">
        <v>1</v>
      </c>
      <c r="E9493" s="38" t="n">
        <f aca="false">IFERROR(C9493/D9493,0)</f>
        <v>0</v>
      </c>
      <c r="F9493" s="45" t="n">
        <v>8</v>
      </c>
    </row>
    <row r="9494" customFormat="false" ht="15" hidden="false" customHeight="false" outlineLevel="0" collapsed="false">
      <c r="A9494" s="7" t="s">
        <v>3943</v>
      </c>
      <c r="B9494" s="7" t="s">
        <v>12281</v>
      </c>
      <c r="C9494" s="44" t="n">
        <v>0</v>
      </c>
      <c r="D9494" s="44" t="n">
        <v>1</v>
      </c>
      <c r="E9494" s="38" t="n">
        <f aca="false">IFERROR(C9494/D9494,0)</f>
        <v>0</v>
      </c>
      <c r="F9494" s="45" t="n">
        <v>21</v>
      </c>
    </row>
    <row r="9495" customFormat="false" ht="15" hidden="false" customHeight="false" outlineLevel="0" collapsed="false">
      <c r="A9495" s="7" t="s">
        <v>8493</v>
      </c>
      <c r="B9495" s="7" t="s">
        <v>12280</v>
      </c>
      <c r="C9495" s="44" t="n">
        <v>0</v>
      </c>
      <c r="D9495" s="44" t="n">
        <v>1</v>
      </c>
      <c r="E9495" s="38" t="n">
        <f aca="false">IFERROR(C9495/D9495,0)</f>
        <v>0</v>
      </c>
      <c r="F9495" s="45" t="n">
        <v>12</v>
      </c>
    </row>
    <row r="9496" customFormat="false" ht="15" hidden="false" customHeight="false" outlineLevel="0" collapsed="false">
      <c r="A9496" s="7" t="s">
        <v>2789</v>
      </c>
      <c r="B9496" s="7" t="s">
        <v>12280</v>
      </c>
      <c r="C9496" s="44" t="n">
        <v>0</v>
      </c>
      <c r="D9496" s="44" t="n">
        <v>1</v>
      </c>
      <c r="E9496" s="38" t="n">
        <f aca="false">IFERROR(C9496/D9496,0)</f>
        <v>0</v>
      </c>
      <c r="F9496" s="45" t="n">
        <v>17</v>
      </c>
    </row>
    <row r="9497" customFormat="false" ht="15" hidden="false" customHeight="false" outlineLevel="0" collapsed="false">
      <c r="A9497" s="7" t="s">
        <v>3802</v>
      </c>
      <c r="B9497" s="7" t="s">
        <v>12285</v>
      </c>
      <c r="C9497" s="44" t="n">
        <v>0</v>
      </c>
      <c r="D9497" s="44" t="n">
        <v>1</v>
      </c>
      <c r="E9497" s="38" t="n">
        <f aca="false">IFERROR(C9497/D9497,0)</f>
        <v>0</v>
      </c>
      <c r="F9497" s="45" t="n">
        <v>14</v>
      </c>
    </row>
    <row r="9498" customFormat="false" ht="15" hidden="false" customHeight="false" outlineLevel="0" collapsed="false">
      <c r="A9498" s="7" t="s">
        <v>4079</v>
      </c>
      <c r="B9498" s="7" t="s">
        <v>12280</v>
      </c>
      <c r="C9498" s="44" t="n">
        <v>0</v>
      </c>
      <c r="D9498" s="44" t="n">
        <v>1</v>
      </c>
      <c r="E9498" s="38" t="n">
        <f aca="false">IFERROR(C9498/D9498,0)</f>
        <v>0</v>
      </c>
      <c r="F9498" s="45" t="n">
        <v>8</v>
      </c>
    </row>
    <row r="9499" customFormat="false" ht="15" hidden="false" customHeight="false" outlineLevel="0" collapsed="false">
      <c r="A9499" s="7" t="s">
        <v>8498</v>
      </c>
      <c r="B9499" s="7" t="s">
        <v>12280</v>
      </c>
      <c r="C9499" s="44" t="n">
        <v>0</v>
      </c>
      <c r="D9499" s="44" t="n">
        <v>1</v>
      </c>
      <c r="E9499" s="38" t="n">
        <f aca="false">IFERROR(C9499/D9499,0)</f>
        <v>0</v>
      </c>
      <c r="F9499" s="45" t="n">
        <v>7</v>
      </c>
    </row>
    <row r="9500" customFormat="false" ht="15" hidden="false" customHeight="false" outlineLevel="0" collapsed="false">
      <c r="A9500" s="7" t="s">
        <v>5582</v>
      </c>
      <c r="B9500" s="7" t="s">
        <v>12280</v>
      </c>
      <c r="C9500" s="44" t="n">
        <v>0</v>
      </c>
      <c r="D9500" s="44" t="n">
        <v>1</v>
      </c>
      <c r="E9500" s="38" t="n">
        <f aca="false">IFERROR(C9500/D9500,0)</f>
        <v>0</v>
      </c>
      <c r="F9500" s="45" t="n">
        <v>18</v>
      </c>
    </row>
    <row r="9501" customFormat="false" ht="15" hidden="false" customHeight="false" outlineLevel="0" collapsed="false">
      <c r="A9501" s="7" t="s">
        <v>5574</v>
      </c>
      <c r="B9501" s="7" t="s">
        <v>12358</v>
      </c>
      <c r="C9501" s="44" t="n">
        <v>0</v>
      </c>
      <c r="D9501" s="44" t="n">
        <v>1</v>
      </c>
      <c r="E9501" s="38" t="n">
        <f aca="false">IFERROR(C9501/D9501,0)</f>
        <v>0</v>
      </c>
      <c r="F9501" s="45" t="n">
        <v>45</v>
      </c>
    </row>
    <row r="9502" customFormat="false" ht="15" hidden="false" customHeight="false" outlineLevel="0" collapsed="false">
      <c r="A9502" s="7" t="s">
        <v>6494</v>
      </c>
      <c r="B9502" s="7" t="s">
        <v>12285</v>
      </c>
      <c r="C9502" s="44" t="n">
        <v>0</v>
      </c>
      <c r="D9502" s="44" t="n">
        <v>1</v>
      </c>
      <c r="E9502" s="38" t="n">
        <f aca="false">IFERROR(C9502/D9502,0)</f>
        <v>0</v>
      </c>
      <c r="F9502" s="45" t="n">
        <v>11</v>
      </c>
    </row>
    <row r="9503" customFormat="false" ht="15" hidden="false" customHeight="false" outlineLevel="0" collapsed="false">
      <c r="A9503" s="7" t="s">
        <v>7005</v>
      </c>
      <c r="B9503" s="7" t="s">
        <v>12285</v>
      </c>
      <c r="C9503" s="44" t="n">
        <v>0</v>
      </c>
      <c r="D9503" s="44" t="n">
        <v>1</v>
      </c>
      <c r="E9503" s="38" t="n">
        <f aca="false">IFERROR(C9503/D9503,0)</f>
        <v>0</v>
      </c>
      <c r="F9503" s="45" t="n">
        <v>23</v>
      </c>
    </row>
    <row r="9504" customFormat="false" ht="15" hidden="false" customHeight="false" outlineLevel="0" collapsed="false">
      <c r="A9504" s="7" t="s">
        <v>8163</v>
      </c>
      <c r="B9504" s="7" t="s">
        <v>12386</v>
      </c>
      <c r="C9504" s="44" t="n">
        <v>0</v>
      </c>
      <c r="D9504" s="44" t="n">
        <v>1</v>
      </c>
      <c r="E9504" s="38" t="n">
        <f aca="false">IFERROR(C9504/D9504,0)</f>
        <v>0</v>
      </c>
      <c r="F9504" s="45" t="n">
        <v>59</v>
      </c>
    </row>
    <row r="9505" customFormat="false" ht="15" hidden="false" customHeight="false" outlineLevel="0" collapsed="false">
      <c r="A9505" s="7" t="s">
        <v>6614</v>
      </c>
      <c r="B9505" s="7" t="s">
        <v>12415</v>
      </c>
      <c r="C9505" s="44" t="n">
        <v>0</v>
      </c>
      <c r="D9505" s="44" t="n">
        <v>1</v>
      </c>
      <c r="E9505" s="38" t="n">
        <f aca="false">IFERROR(C9505/D9505,0)</f>
        <v>0</v>
      </c>
      <c r="F9505" s="45" t="n">
        <v>12</v>
      </c>
    </row>
    <row r="9506" customFormat="false" ht="15" hidden="false" customHeight="false" outlineLevel="0" collapsed="false">
      <c r="A9506" s="7" t="s">
        <v>3162</v>
      </c>
      <c r="B9506" s="7" t="s">
        <v>12285</v>
      </c>
      <c r="C9506" s="44" t="n">
        <v>0</v>
      </c>
      <c r="D9506" s="44" t="n">
        <v>1</v>
      </c>
      <c r="E9506" s="38" t="n">
        <f aca="false">IFERROR(C9506/D9506,0)</f>
        <v>0</v>
      </c>
      <c r="F9506" s="45" t="n">
        <v>24</v>
      </c>
    </row>
    <row r="9507" customFormat="false" ht="15" hidden="false" customHeight="false" outlineLevel="0" collapsed="false">
      <c r="A9507" s="7" t="s">
        <v>6146</v>
      </c>
      <c r="B9507" s="7" t="s">
        <v>12288</v>
      </c>
      <c r="C9507" s="44" t="n">
        <v>0</v>
      </c>
      <c r="D9507" s="44" t="n">
        <v>1</v>
      </c>
      <c r="E9507" s="38" t="n">
        <f aca="false">IFERROR(C9507/D9507,0)</f>
        <v>0</v>
      </c>
      <c r="F9507" s="45" t="n">
        <v>20</v>
      </c>
    </row>
    <row r="9508" customFormat="false" ht="15" hidden="false" customHeight="false" outlineLevel="0" collapsed="false">
      <c r="A9508" s="7" t="s">
        <v>9095</v>
      </c>
      <c r="B9508" s="7" t="s">
        <v>12280</v>
      </c>
      <c r="C9508" s="44" t="n">
        <v>0</v>
      </c>
      <c r="D9508" s="44" t="n">
        <v>1</v>
      </c>
      <c r="E9508" s="38" t="n">
        <f aca="false">IFERROR(C9508/D9508,0)</f>
        <v>0</v>
      </c>
      <c r="F9508" s="45" t="n">
        <v>36</v>
      </c>
    </row>
    <row r="9509" customFormat="false" ht="15" hidden="false" customHeight="false" outlineLevel="0" collapsed="false">
      <c r="A9509" s="7" t="s">
        <v>7576</v>
      </c>
      <c r="B9509" s="7" t="s">
        <v>12282</v>
      </c>
      <c r="C9509" s="44" t="n">
        <v>0</v>
      </c>
      <c r="D9509" s="44" t="n">
        <v>1</v>
      </c>
      <c r="E9509" s="38" t="n">
        <f aca="false">IFERROR(C9509/D9509,0)</f>
        <v>0</v>
      </c>
      <c r="F9509" s="45" t="n">
        <v>42</v>
      </c>
    </row>
    <row r="9510" customFormat="false" ht="15" hidden="false" customHeight="false" outlineLevel="0" collapsed="false">
      <c r="A9510" s="7" t="s">
        <v>4824</v>
      </c>
      <c r="B9510" s="7" t="s">
        <v>12285</v>
      </c>
      <c r="C9510" s="44" t="n">
        <v>0</v>
      </c>
      <c r="D9510" s="44" t="n">
        <v>1</v>
      </c>
      <c r="E9510" s="38" t="n">
        <f aca="false">IFERROR(C9510/D9510,0)</f>
        <v>0</v>
      </c>
      <c r="F9510" s="45" t="n">
        <v>26</v>
      </c>
    </row>
    <row r="9511" customFormat="false" ht="15" hidden="false" customHeight="false" outlineLevel="0" collapsed="false">
      <c r="A9511" s="7" t="s">
        <v>8508</v>
      </c>
      <c r="B9511" s="7" t="s">
        <v>12285</v>
      </c>
      <c r="C9511" s="44" t="n">
        <v>0</v>
      </c>
      <c r="D9511" s="44" t="n">
        <v>1</v>
      </c>
      <c r="E9511" s="38" t="n">
        <f aca="false">IFERROR(C9511/D9511,0)</f>
        <v>0</v>
      </c>
      <c r="F9511" s="45" t="n">
        <v>22</v>
      </c>
    </row>
    <row r="9512" customFormat="false" ht="15" hidden="false" customHeight="false" outlineLevel="0" collapsed="false">
      <c r="A9512" s="7" t="s">
        <v>6491</v>
      </c>
      <c r="B9512" s="7" t="s">
        <v>12285</v>
      </c>
      <c r="C9512" s="44" t="n">
        <v>0</v>
      </c>
      <c r="D9512" s="44" t="n">
        <v>1</v>
      </c>
      <c r="E9512" s="38" t="n">
        <f aca="false">IFERROR(C9512/D9512,0)</f>
        <v>0</v>
      </c>
      <c r="F9512" s="45" t="n">
        <v>28</v>
      </c>
    </row>
    <row r="9513" customFormat="false" ht="15" hidden="false" customHeight="false" outlineLevel="0" collapsed="false">
      <c r="A9513" s="7" t="s">
        <v>3799</v>
      </c>
      <c r="B9513" s="7" t="s">
        <v>12281</v>
      </c>
      <c r="C9513" s="44" t="n">
        <v>0</v>
      </c>
      <c r="D9513" s="44" t="n">
        <v>1</v>
      </c>
      <c r="E9513" s="38" t="n">
        <f aca="false">IFERROR(C9513/D9513,0)</f>
        <v>0</v>
      </c>
      <c r="F9513" s="45" t="n">
        <v>15</v>
      </c>
    </row>
    <row r="9514" customFormat="false" ht="15" hidden="false" customHeight="false" outlineLevel="0" collapsed="false">
      <c r="A9514" s="7" t="s">
        <v>8026</v>
      </c>
      <c r="B9514" s="7" t="s">
        <v>12285</v>
      </c>
      <c r="C9514" s="44" t="n">
        <v>0</v>
      </c>
      <c r="D9514" s="44" t="n">
        <v>1</v>
      </c>
      <c r="E9514" s="38" t="n">
        <f aca="false">IFERROR(C9514/D9514,0)</f>
        <v>0</v>
      </c>
      <c r="F9514" s="45" t="n">
        <v>20</v>
      </c>
    </row>
    <row r="9515" customFormat="false" ht="15" hidden="false" customHeight="false" outlineLevel="0" collapsed="false">
      <c r="A9515" s="7" t="s">
        <v>5717</v>
      </c>
      <c r="B9515" s="7" t="s">
        <v>12298</v>
      </c>
      <c r="C9515" s="44" t="n">
        <v>0</v>
      </c>
      <c r="D9515" s="44" t="n">
        <v>1</v>
      </c>
      <c r="E9515" s="38" t="n">
        <f aca="false">IFERROR(C9515/D9515,0)</f>
        <v>0</v>
      </c>
      <c r="F9515" s="45" t="n">
        <v>49</v>
      </c>
    </row>
    <row r="9516" customFormat="false" ht="15" hidden="false" customHeight="false" outlineLevel="0" collapsed="false">
      <c r="A9516" s="7" t="s">
        <v>3576</v>
      </c>
      <c r="B9516" s="7" t="s">
        <v>12281</v>
      </c>
      <c r="C9516" s="44" t="n">
        <v>0</v>
      </c>
      <c r="D9516" s="44" t="n">
        <v>1</v>
      </c>
      <c r="E9516" s="38" t="n">
        <f aca="false">IFERROR(C9516/D9516,0)</f>
        <v>0</v>
      </c>
      <c r="F9516" s="45" t="n">
        <v>18</v>
      </c>
    </row>
    <row r="9517" customFormat="false" ht="15" hidden="false" customHeight="false" outlineLevel="0" collapsed="false">
      <c r="A9517" s="7" t="s">
        <v>5561</v>
      </c>
      <c r="B9517" s="7" t="s">
        <v>12285</v>
      </c>
      <c r="C9517" s="44" t="n">
        <v>0</v>
      </c>
      <c r="D9517" s="44" t="n">
        <v>1</v>
      </c>
      <c r="E9517" s="38" t="n">
        <f aca="false">IFERROR(C9517/D9517,0)</f>
        <v>0</v>
      </c>
      <c r="F9517" s="45" t="n">
        <v>21</v>
      </c>
    </row>
    <row r="9518" customFormat="false" ht="15" hidden="false" customHeight="false" outlineLevel="0" collapsed="false">
      <c r="A9518" s="7" t="s">
        <v>5716</v>
      </c>
      <c r="B9518" s="7" t="s">
        <v>12285</v>
      </c>
      <c r="C9518" s="44" t="n">
        <v>0</v>
      </c>
      <c r="D9518" s="44" t="n">
        <v>1</v>
      </c>
      <c r="E9518" s="38" t="n">
        <f aca="false">IFERROR(C9518/D9518,0)</f>
        <v>0</v>
      </c>
      <c r="F9518" s="45" t="n">
        <v>13</v>
      </c>
    </row>
    <row r="9519" customFormat="false" ht="15" hidden="false" customHeight="false" outlineLevel="0" collapsed="false">
      <c r="A9519" s="7" t="s">
        <v>6490</v>
      </c>
      <c r="B9519" s="7" t="s">
        <v>12285</v>
      </c>
      <c r="C9519" s="44" t="n">
        <v>0</v>
      </c>
      <c r="D9519" s="44" t="n">
        <v>1</v>
      </c>
      <c r="E9519" s="38" t="n">
        <f aca="false">IFERROR(C9519/D9519,0)</f>
        <v>0</v>
      </c>
      <c r="F9519" s="45" t="n">
        <v>20</v>
      </c>
    </row>
    <row r="9520" customFormat="false" ht="15" hidden="false" customHeight="false" outlineLevel="0" collapsed="false">
      <c r="A9520" s="7" t="s">
        <v>3008</v>
      </c>
      <c r="B9520" s="7" t="s">
        <v>12308</v>
      </c>
      <c r="C9520" s="44" t="n">
        <v>0</v>
      </c>
      <c r="D9520" s="44" t="n">
        <v>1</v>
      </c>
      <c r="E9520" s="38" t="n">
        <f aca="false">IFERROR(C9520/D9520,0)</f>
        <v>0</v>
      </c>
      <c r="F9520" s="45" t="n">
        <v>30</v>
      </c>
    </row>
    <row r="9521" customFormat="false" ht="15" hidden="false" customHeight="false" outlineLevel="0" collapsed="false">
      <c r="A9521" s="7" t="s">
        <v>8512</v>
      </c>
      <c r="B9521" s="7" t="s">
        <v>12283</v>
      </c>
      <c r="C9521" s="44" t="n">
        <v>0</v>
      </c>
      <c r="D9521" s="44" t="n">
        <v>1</v>
      </c>
      <c r="E9521" s="38" t="n">
        <f aca="false">IFERROR(C9521/D9521,0)</f>
        <v>0</v>
      </c>
      <c r="F9521" s="45" t="n">
        <v>35</v>
      </c>
    </row>
    <row r="9522" customFormat="false" ht="15" hidden="false" customHeight="false" outlineLevel="0" collapsed="false">
      <c r="A9522" s="7" t="s">
        <v>2697</v>
      </c>
      <c r="B9522" s="7" t="s">
        <v>12285</v>
      </c>
      <c r="C9522" s="44" t="n">
        <v>0</v>
      </c>
      <c r="D9522" s="44" t="n">
        <v>1</v>
      </c>
      <c r="E9522" s="38" t="n">
        <f aca="false">IFERROR(C9522/D9522,0)</f>
        <v>0</v>
      </c>
      <c r="F9522" s="45" t="n">
        <v>14</v>
      </c>
    </row>
    <row r="9523" customFormat="false" ht="15" hidden="false" customHeight="false" outlineLevel="0" collapsed="false">
      <c r="A9523" s="7" t="s">
        <v>9081</v>
      </c>
      <c r="B9523" s="7" t="s">
        <v>12285</v>
      </c>
      <c r="C9523" s="44" t="n">
        <v>0</v>
      </c>
      <c r="D9523" s="44" t="n">
        <v>1</v>
      </c>
      <c r="E9523" s="38" t="n">
        <f aca="false">IFERROR(C9523/D9523,0)</f>
        <v>0</v>
      </c>
      <c r="F9523" s="45" t="n">
        <v>18</v>
      </c>
    </row>
    <row r="9524" customFormat="false" ht="15" hidden="false" customHeight="false" outlineLevel="0" collapsed="false">
      <c r="A9524" s="7" t="s">
        <v>6978</v>
      </c>
      <c r="B9524" s="7" t="s">
        <v>12281</v>
      </c>
      <c r="C9524" s="44" t="n">
        <v>0</v>
      </c>
      <c r="D9524" s="44" t="n">
        <v>1</v>
      </c>
      <c r="E9524" s="38" t="n">
        <f aca="false">IFERROR(C9524/D9524,0)</f>
        <v>0</v>
      </c>
      <c r="F9524" s="45" t="n">
        <v>19</v>
      </c>
    </row>
    <row r="9525" customFormat="false" ht="15" hidden="false" customHeight="false" outlineLevel="0" collapsed="false">
      <c r="A9525" s="7" t="s">
        <v>8519</v>
      </c>
      <c r="B9525" s="7" t="s">
        <v>12285</v>
      </c>
      <c r="C9525" s="44" t="n">
        <v>0</v>
      </c>
      <c r="D9525" s="44" t="n">
        <v>1</v>
      </c>
      <c r="E9525" s="38" t="n">
        <f aca="false">IFERROR(C9525/D9525,0)</f>
        <v>0</v>
      </c>
      <c r="F9525" s="45" t="n">
        <v>20</v>
      </c>
    </row>
    <row r="9526" customFormat="false" ht="15" hidden="false" customHeight="false" outlineLevel="0" collapsed="false">
      <c r="A9526" s="7" t="s">
        <v>2535</v>
      </c>
      <c r="B9526" s="7" t="s">
        <v>12281</v>
      </c>
      <c r="C9526" s="44" t="n">
        <v>0</v>
      </c>
      <c r="D9526" s="44" t="n">
        <v>1</v>
      </c>
      <c r="E9526" s="38" t="n">
        <f aca="false">IFERROR(C9526/D9526,0)</f>
        <v>0</v>
      </c>
      <c r="F9526" s="45" t="n">
        <v>16</v>
      </c>
    </row>
    <row r="9527" customFormat="false" ht="15" hidden="false" customHeight="false" outlineLevel="0" collapsed="false">
      <c r="A9527" s="7" t="s">
        <v>5708</v>
      </c>
      <c r="B9527" s="7" t="s">
        <v>12285</v>
      </c>
      <c r="C9527" s="44" t="n">
        <v>0</v>
      </c>
      <c r="D9527" s="44" t="n">
        <v>1</v>
      </c>
      <c r="E9527" s="38" t="n">
        <f aca="false">IFERROR(C9527/D9527,0)</f>
        <v>0</v>
      </c>
      <c r="F9527" s="45" t="n">
        <v>30</v>
      </c>
    </row>
    <row r="9528" customFormat="false" ht="15" hidden="false" customHeight="false" outlineLevel="0" collapsed="false">
      <c r="A9528" s="7" t="s">
        <v>7539</v>
      </c>
      <c r="B9528" s="7" t="s">
        <v>12285</v>
      </c>
      <c r="C9528" s="44" t="n">
        <v>0</v>
      </c>
      <c r="D9528" s="44" t="n">
        <v>1</v>
      </c>
      <c r="E9528" s="38" t="n">
        <f aca="false">IFERROR(C9528/D9528,0)</f>
        <v>0</v>
      </c>
      <c r="F9528" s="45" t="n">
        <v>20</v>
      </c>
    </row>
    <row r="9529" customFormat="false" ht="15" hidden="false" customHeight="false" outlineLevel="0" collapsed="false">
      <c r="A9529" s="7" t="s">
        <v>5669</v>
      </c>
      <c r="B9529" s="7" t="s">
        <v>12288</v>
      </c>
      <c r="C9529" s="44" t="n">
        <v>0</v>
      </c>
      <c r="D9529" s="44" t="n">
        <v>1</v>
      </c>
      <c r="E9529" s="38" t="n">
        <f aca="false">IFERROR(C9529/D9529,0)</f>
        <v>0</v>
      </c>
      <c r="F9529" s="45" t="n">
        <v>35</v>
      </c>
    </row>
    <row r="9530" customFormat="false" ht="15" hidden="false" customHeight="false" outlineLevel="0" collapsed="false">
      <c r="A9530" s="7" t="s">
        <v>4487</v>
      </c>
      <c r="B9530" s="7" t="s">
        <v>12285</v>
      </c>
      <c r="C9530" s="44" t="n">
        <v>0</v>
      </c>
      <c r="D9530" s="44" t="n">
        <v>1</v>
      </c>
      <c r="E9530" s="38" t="n">
        <f aca="false">IFERROR(C9530/D9530,0)</f>
        <v>0</v>
      </c>
      <c r="F9530" s="45" t="n">
        <v>23</v>
      </c>
    </row>
    <row r="9531" customFormat="false" ht="15" hidden="false" customHeight="false" outlineLevel="0" collapsed="false">
      <c r="A9531" s="7" t="s">
        <v>8161</v>
      </c>
      <c r="B9531" s="7" t="s">
        <v>12285</v>
      </c>
      <c r="C9531" s="44" t="n">
        <v>0</v>
      </c>
      <c r="D9531" s="44" t="n">
        <v>1</v>
      </c>
      <c r="E9531" s="38" t="n">
        <f aca="false">IFERROR(C9531/D9531,0)</f>
        <v>0</v>
      </c>
      <c r="F9531" s="45" t="n">
        <v>32</v>
      </c>
    </row>
    <row r="9532" customFormat="false" ht="15" hidden="false" customHeight="false" outlineLevel="0" collapsed="false">
      <c r="A9532" s="7" t="s">
        <v>9071</v>
      </c>
      <c r="B9532" s="7" t="s">
        <v>12285</v>
      </c>
      <c r="C9532" s="44" t="n">
        <v>0</v>
      </c>
      <c r="D9532" s="44" t="n">
        <v>1</v>
      </c>
      <c r="E9532" s="38" t="n">
        <f aca="false">IFERROR(C9532/D9532,0)</f>
        <v>0</v>
      </c>
      <c r="F9532" s="45" t="n">
        <v>22</v>
      </c>
    </row>
    <row r="9533" customFormat="false" ht="15" hidden="false" customHeight="false" outlineLevel="0" collapsed="false">
      <c r="A9533" s="7" t="s">
        <v>4220</v>
      </c>
      <c r="B9533" s="7" t="s">
        <v>12288</v>
      </c>
      <c r="C9533" s="44" t="n">
        <v>0</v>
      </c>
      <c r="D9533" s="44" t="n">
        <v>1</v>
      </c>
      <c r="E9533" s="38" t="n">
        <f aca="false">IFERROR(C9533/D9533,0)</f>
        <v>0</v>
      </c>
      <c r="F9533" s="45" t="n">
        <v>32</v>
      </c>
    </row>
    <row r="9534" customFormat="false" ht="15" hidden="false" customHeight="false" outlineLevel="0" collapsed="false">
      <c r="A9534" s="7" t="s">
        <v>9068</v>
      </c>
      <c r="B9534" s="7" t="s">
        <v>12285</v>
      </c>
      <c r="C9534" s="44" t="n">
        <v>0</v>
      </c>
      <c r="D9534" s="44" t="n">
        <v>1</v>
      </c>
      <c r="E9534" s="38" t="n">
        <f aca="false">IFERROR(C9534/D9534,0)</f>
        <v>0</v>
      </c>
      <c r="F9534" s="45" t="n">
        <v>30</v>
      </c>
    </row>
    <row r="9535" customFormat="false" ht="15" hidden="false" customHeight="false" outlineLevel="0" collapsed="false">
      <c r="A9535" s="7" t="s">
        <v>3587</v>
      </c>
      <c r="B9535" s="7" t="s">
        <v>12285</v>
      </c>
      <c r="C9535" s="44" t="n">
        <v>0</v>
      </c>
      <c r="D9535" s="44" t="n">
        <v>1</v>
      </c>
      <c r="E9535" s="38" t="n">
        <f aca="false">IFERROR(C9535/D9535,0)</f>
        <v>0</v>
      </c>
      <c r="F9535" s="45" t="n">
        <v>27</v>
      </c>
    </row>
    <row r="9536" customFormat="false" ht="15" hidden="false" customHeight="false" outlineLevel="0" collapsed="false">
      <c r="A9536" s="7" t="s">
        <v>3587</v>
      </c>
      <c r="B9536" s="7" t="s">
        <v>12302</v>
      </c>
      <c r="C9536" s="44" t="n">
        <v>0</v>
      </c>
      <c r="D9536" s="44" t="n">
        <v>1</v>
      </c>
      <c r="E9536" s="38" t="n">
        <f aca="false">IFERROR(C9536/D9536,0)</f>
        <v>0</v>
      </c>
      <c r="F9536" s="45" t="n">
        <v>30</v>
      </c>
    </row>
    <row r="9537" customFormat="false" ht="15" hidden="false" customHeight="false" outlineLevel="0" collapsed="false">
      <c r="A9537" s="7" t="s">
        <v>6397</v>
      </c>
      <c r="B9537" s="7" t="s">
        <v>12285</v>
      </c>
      <c r="C9537" s="44" t="n">
        <v>0</v>
      </c>
      <c r="D9537" s="44" t="n">
        <v>1</v>
      </c>
      <c r="E9537" s="38" t="n">
        <f aca="false">IFERROR(C9537/D9537,0)</f>
        <v>0</v>
      </c>
      <c r="F9537" s="45" t="n">
        <v>16</v>
      </c>
    </row>
    <row r="9538" customFormat="false" ht="15" hidden="false" customHeight="false" outlineLevel="0" collapsed="false">
      <c r="A9538" s="7" t="s">
        <v>7522</v>
      </c>
      <c r="B9538" s="7" t="s">
        <v>12285</v>
      </c>
      <c r="C9538" s="44" t="n">
        <v>0</v>
      </c>
      <c r="D9538" s="44" t="n">
        <v>1</v>
      </c>
      <c r="E9538" s="38" t="n">
        <f aca="false">IFERROR(C9538/D9538,0)</f>
        <v>0</v>
      </c>
      <c r="F9538" s="45" t="n">
        <v>23</v>
      </c>
    </row>
    <row r="9539" customFormat="false" ht="15" hidden="false" customHeight="false" outlineLevel="0" collapsed="false">
      <c r="A9539" s="7" t="s">
        <v>8537</v>
      </c>
      <c r="B9539" s="7" t="s">
        <v>12285</v>
      </c>
      <c r="C9539" s="44" t="n">
        <v>0</v>
      </c>
      <c r="D9539" s="44" t="n">
        <v>1</v>
      </c>
      <c r="E9539" s="38" t="n">
        <f aca="false">IFERROR(C9539/D9539,0)</f>
        <v>0</v>
      </c>
      <c r="F9539" s="45" t="n">
        <v>15</v>
      </c>
    </row>
    <row r="9540" customFormat="false" ht="15" hidden="false" customHeight="false" outlineLevel="0" collapsed="false">
      <c r="A9540" s="7" t="s">
        <v>5735</v>
      </c>
      <c r="B9540" s="7" t="s">
        <v>12285</v>
      </c>
      <c r="C9540" s="44" t="n">
        <v>0</v>
      </c>
      <c r="D9540" s="44" t="n">
        <v>1</v>
      </c>
      <c r="E9540" s="38" t="n">
        <f aca="false">IFERROR(C9540/D9540,0)</f>
        <v>0</v>
      </c>
      <c r="F9540" s="45" t="n">
        <v>29</v>
      </c>
    </row>
    <row r="9541" customFormat="false" ht="15" hidden="false" customHeight="false" outlineLevel="0" collapsed="false">
      <c r="A9541" s="7" t="s">
        <v>7518</v>
      </c>
      <c r="B9541" s="7" t="s">
        <v>12285</v>
      </c>
      <c r="C9541" s="44" t="n">
        <v>0</v>
      </c>
      <c r="D9541" s="44" t="n">
        <v>1</v>
      </c>
      <c r="E9541" s="38" t="n">
        <f aca="false">IFERROR(C9541/D9541,0)</f>
        <v>0</v>
      </c>
      <c r="F9541" s="45" t="n">
        <v>25</v>
      </c>
    </row>
    <row r="9542" customFormat="false" ht="15" hidden="false" customHeight="false" outlineLevel="0" collapsed="false">
      <c r="A9542" s="7" t="s">
        <v>8960</v>
      </c>
      <c r="B9542" s="7" t="s">
        <v>12285</v>
      </c>
      <c r="C9542" s="44" t="n">
        <v>0</v>
      </c>
      <c r="D9542" s="44" t="n">
        <v>1</v>
      </c>
      <c r="E9542" s="38" t="n">
        <f aca="false">IFERROR(C9542/D9542,0)</f>
        <v>0</v>
      </c>
      <c r="F9542" s="45" t="n">
        <v>19</v>
      </c>
    </row>
    <row r="9543" customFormat="false" ht="15" hidden="false" customHeight="false" outlineLevel="0" collapsed="false">
      <c r="A9543" s="7" t="s">
        <v>8150</v>
      </c>
      <c r="B9543" s="7" t="s">
        <v>12285</v>
      </c>
      <c r="C9543" s="44" t="n">
        <v>0</v>
      </c>
      <c r="D9543" s="44" t="n">
        <v>1</v>
      </c>
      <c r="E9543" s="38" t="n">
        <f aca="false">IFERROR(C9543/D9543,0)</f>
        <v>0</v>
      </c>
      <c r="F9543" s="45" t="n">
        <v>10</v>
      </c>
    </row>
    <row r="9544" customFormat="false" ht="15" hidden="false" customHeight="false" outlineLevel="0" collapsed="false">
      <c r="A9544" s="7" t="s">
        <v>3533</v>
      </c>
      <c r="B9544" s="7" t="s">
        <v>12281</v>
      </c>
      <c r="C9544" s="44" t="n">
        <v>0</v>
      </c>
      <c r="D9544" s="44" t="n">
        <v>1</v>
      </c>
      <c r="E9544" s="38" t="n">
        <f aca="false">IFERROR(C9544/D9544,0)</f>
        <v>0</v>
      </c>
      <c r="F9544" s="45" t="n">
        <v>11</v>
      </c>
    </row>
    <row r="9545" customFormat="false" ht="15" hidden="false" customHeight="false" outlineLevel="0" collapsed="false">
      <c r="A9545" s="7" t="s">
        <v>9005</v>
      </c>
      <c r="B9545" s="7" t="s">
        <v>12285</v>
      </c>
      <c r="C9545" s="44" t="n">
        <v>0</v>
      </c>
      <c r="D9545" s="44" t="n">
        <v>1</v>
      </c>
      <c r="E9545" s="38" t="n">
        <f aca="false">IFERROR(C9545/D9545,0)</f>
        <v>0</v>
      </c>
      <c r="F9545" s="45" t="n">
        <v>26</v>
      </c>
    </row>
    <row r="9546" customFormat="false" ht="15" hidden="false" customHeight="false" outlineLevel="0" collapsed="false">
      <c r="A9546" s="7" t="s">
        <v>5496</v>
      </c>
      <c r="B9546" s="7" t="s">
        <v>12284</v>
      </c>
      <c r="C9546" s="44" t="n">
        <v>0</v>
      </c>
      <c r="D9546" s="44" t="n">
        <v>1</v>
      </c>
      <c r="E9546" s="38" t="n">
        <f aca="false">IFERROR(C9546/D9546,0)</f>
        <v>0</v>
      </c>
      <c r="F9546" s="45" t="n">
        <v>30</v>
      </c>
    </row>
    <row r="9547" customFormat="false" ht="15" hidden="false" customHeight="false" outlineLevel="0" collapsed="false">
      <c r="A9547" s="7" t="s">
        <v>7947</v>
      </c>
      <c r="B9547" s="7" t="s">
        <v>12285</v>
      </c>
      <c r="C9547" s="44" t="n">
        <v>0</v>
      </c>
      <c r="D9547" s="44" t="n">
        <v>1</v>
      </c>
      <c r="E9547" s="38" t="n">
        <f aca="false">IFERROR(C9547/D9547,0)</f>
        <v>0</v>
      </c>
      <c r="F9547" s="45" t="n">
        <v>18</v>
      </c>
    </row>
    <row r="9548" customFormat="false" ht="15" hidden="false" customHeight="false" outlineLevel="0" collapsed="false">
      <c r="A9548" s="7" t="s">
        <v>8966</v>
      </c>
      <c r="B9548" s="7" t="s">
        <v>12285</v>
      </c>
      <c r="C9548" s="44" t="n">
        <v>0</v>
      </c>
      <c r="D9548" s="44" t="n">
        <v>1</v>
      </c>
      <c r="E9548" s="38" t="n">
        <f aca="false">IFERROR(C9548/D9548,0)</f>
        <v>0</v>
      </c>
      <c r="F9548" s="45" t="n">
        <v>20</v>
      </c>
    </row>
    <row r="9549" customFormat="false" ht="15" hidden="false" customHeight="false" outlineLevel="0" collapsed="false">
      <c r="A9549" s="7" t="s">
        <v>8551</v>
      </c>
      <c r="B9549" s="7" t="s">
        <v>12281</v>
      </c>
      <c r="C9549" s="44" t="n">
        <v>0</v>
      </c>
      <c r="D9549" s="44" t="n">
        <v>1</v>
      </c>
      <c r="E9549" s="38" t="n">
        <f aca="false">IFERROR(C9549/D9549,0)</f>
        <v>0</v>
      </c>
      <c r="F9549" s="45" t="n">
        <v>13</v>
      </c>
    </row>
    <row r="9550" customFormat="false" ht="15" hidden="false" customHeight="false" outlineLevel="0" collapsed="false">
      <c r="A9550" s="7" t="s">
        <v>6866</v>
      </c>
      <c r="B9550" s="7" t="s">
        <v>12285</v>
      </c>
      <c r="C9550" s="44" t="n">
        <v>0</v>
      </c>
      <c r="D9550" s="44" t="n">
        <v>1</v>
      </c>
      <c r="E9550" s="38" t="n">
        <f aca="false">IFERROR(C9550/D9550,0)</f>
        <v>0</v>
      </c>
      <c r="F9550" s="45" t="n">
        <v>27</v>
      </c>
    </row>
    <row r="9551" customFormat="false" ht="15" hidden="false" customHeight="false" outlineLevel="0" collapsed="false">
      <c r="A9551" s="7" t="s">
        <v>4118</v>
      </c>
      <c r="B9551" s="7" t="s">
        <v>12281</v>
      </c>
      <c r="C9551" s="44" t="n">
        <v>0</v>
      </c>
      <c r="D9551" s="44" t="n">
        <v>1</v>
      </c>
      <c r="E9551" s="38" t="n">
        <f aca="false">IFERROR(C9551/D9551,0)</f>
        <v>0</v>
      </c>
      <c r="F9551" s="45" t="n">
        <v>14</v>
      </c>
    </row>
    <row r="9552" customFormat="false" ht="15" hidden="false" customHeight="false" outlineLevel="0" collapsed="false">
      <c r="A9552" s="7" t="s">
        <v>6369</v>
      </c>
      <c r="B9552" s="7" t="s">
        <v>12285</v>
      </c>
      <c r="C9552" s="44" t="n">
        <v>0</v>
      </c>
      <c r="D9552" s="44" t="n">
        <v>1</v>
      </c>
      <c r="E9552" s="38" t="n">
        <f aca="false">IFERROR(C9552/D9552,0)</f>
        <v>0</v>
      </c>
      <c r="F9552" s="45" t="n">
        <v>24</v>
      </c>
    </row>
    <row r="9553" customFormat="false" ht="15" hidden="false" customHeight="false" outlineLevel="0" collapsed="false">
      <c r="A9553" s="7" t="s">
        <v>4433</v>
      </c>
      <c r="B9553" s="7" t="s">
        <v>12285</v>
      </c>
      <c r="C9553" s="44" t="n">
        <v>0</v>
      </c>
      <c r="D9553" s="44" t="n">
        <v>1</v>
      </c>
      <c r="E9553" s="38" t="n">
        <f aca="false">IFERROR(C9553/D9553,0)</f>
        <v>0</v>
      </c>
      <c r="F9553" s="45" t="n">
        <v>28</v>
      </c>
    </row>
    <row r="9554" customFormat="false" ht="15" hidden="false" customHeight="false" outlineLevel="0" collapsed="false">
      <c r="A9554" s="7" t="s">
        <v>7504</v>
      </c>
      <c r="B9554" s="7" t="s">
        <v>12285</v>
      </c>
      <c r="C9554" s="44" t="n">
        <v>0</v>
      </c>
      <c r="D9554" s="44" t="n">
        <v>1</v>
      </c>
      <c r="E9554" s="38" t="n">
        <f aca="false">IFERROR(C9554/D9554,0)</f>
        <v>0</v>
      </c>
      <c r="F9554" s="45" t="n">
        <v>30</v>
      </c>
    </row>
    <row r="9555" customFormat="false" ht="15" hidden="false" customHeight="false" outlineLevel="0" collapsed="false">
      <c r="A9555" s="7" t="s">
        <v>7496</v>
      </c>
      <c r="B9555" s="7" t="s">
        <v>12285</v>
      </c>
      <c r="C9555" s="44" t="n">
        <v>0</v>
      </c>
      <c r="D9555" s="44" t="n">
        <v>1</v>
      </c>
      <c r="E9555" s="38" t="n">
        <f aca="false">IFERROR(C9555/D9555,0)</f>
        <v>0</v>
      </c>
      <c r="F9555" s="45" t="n">
        <v>27</v>
      </c>
    </row>
    <row r="9556" customFormat="false" ht="15" hidden="false" customHeight="false" outlineLevel="0" collapsed="false">
      <c r="A9556" s="7" t="s">
        <v>3864</v>
      </c>
      <c r="B9556" s="7" t="s">
        <v>12293</v>
      </c>
      <c r="C9556" s="44" t="n">
        <v>0</v>
      </c>
      <c r="D9556" s="44" t="n">
        <v>1</v>
      </c>
      <c r="E9556" s="38" t="n">
        <f aca="false">IFERROR(C9556/D9556,0)</f>
        <v>0</v>
      </c>
      <c r="F9556" s="45" t="n">
        <v>48</v>
      </c>
    </row>
    <row r="9557" customFormat="false" ht="15" hidden="false" customHeight="false" outlineLevel="0" collapsed="false">
      <c r="A9557" s="7" t="s">
        <v>4994</v>
      </c>
      <c r="B9557" s="7" t="s">
        <v>12285</v>
      </c>
      <c r="C9557" s="44" t="n">
        <v>0</v>
      </c>
      <c r="D9557" s="44" t="n">
        <v>1</v>
      </c>
      <c r="E9557" s="38" t="n">
        <f aca="false">IFERROR(C9557/D9557,0)</f>
        <v>0</v>
      </c>
      <c r="F9557" s="45" t="n">
        <v>23</v>
      </c>
    </row>
    <row r="9558" customFormat="false" ht="15" hidden="false" customHeight="false" outlineLevel="0" collapsed="false">
      <c r="A9558" s="7" t="s">
        <v>3748</v>
      </c>
      <c r="B9558" s="7" t="s">
        <v>12285</v>
      </c>
      <c r="C9558" s="44" t="n">
        <v>0</v>
      </c>
      <c r="D9558" s="44" t="n">
        <v>1</v>
      </c>
      <c r="E9558" s="38" t="n">
        <f aca="false">IFERROR(C9558/D9558,0)</f>
        <v>0</v>
      </c>
      <c r="F9558" s="45" t="n">
        <v>28</v>
      </c>
    </row>
    <row r="9559" customFormat="false" ht="15" hidden="false" customHeight="false" outlineLevel="0" collapsed="false">
      <c r="A9559" s="7" t="s">
        <v>7476</v>
      </c>
      <c r="B9559" s="7" t="s">
        <v>12285</v>
      </c>
      <c r="C9559" s="44" t="n">
        <v>0</v>
      </c>
      <c r="D9559" s="44" t="n">
        <v>1</v>
      </c>
      <c r="E9559" s="38" t="n">
        <f aca="false">IFERROR(C9559/D9559,0)</f>
        <v>0</v>
      </c>
      <c r="F9559" s="45" t="n">
        <v>20</v>
      </c>
    </row>
    <row r="9560" customFormat="false" ht="15" hidden="false" customHeight="false" outlineLevel="0" collapsed="false">
      <c r="A9560" s="7" t="s">
        <v>4470</v>
      </c>
      <c r="B9560" s="7" t="s">
        <v>12285</v>
      </c>
      <c r="C9560" s="44" t="n">
        <v>0</v>
      </c>
      <c r="D9560" s="44" t="n">
        <v>1</v>
      </c>
      <c r="E9560" s="38" t="n">
        <f aca="false">IFERROR(C9560/D9560,0)</f>
        <v>0</v>
      </c>
      <c r="F9560" s="45" t="n">
        <v>27</v>
      </c>
    </row>
    <row r="9561" customFormat="false" ht="15" hidden="false" customHeight="false" outlineLevel="0" collapsed="false">
      <c r="A9561" s="7" t="s">
        <v>2577</v>
      </c>
      <c r="B9561" s="7" t="s">
        <v>12280</v>
      </c>
      <c r="C9561" s="44" t="n">
        <v>0</v>
      </c>
      <c r="D9561" s="44" t="n">
        <v>1</v>
      </c>
      <c r="E9561" s="38" t="n">
        <f aca="false">IFERROR(C9561/D9561,0)</f>
        <v>0</v>
      </c>
      <c r="F9561" s="45" t="n">
        <v>19</v>
      </c>
    </row>
    <row r="9562" customFormat="false" ht="15" hidden="false" customHeight="false" outlineLevel="0" collapsed="false">
      <c r="A9562" s="7" t="s">
        <v>7887</v>
      </c>
      <c r="B9562" s="7" t="s">
        <v>12285</v>
      </c>
      <c r="C9562" s="44" t="n">
        <v>0</v>
      </c>
      <c r="D9562" s="44" t="n">
        <v>1</v>
      </c>
      <c r="E9562" s="38" t="n">
        <f aca="false">IFERROR(C9562/D9562,0)</f>
        <v>0</v>
      </c>
      <c r="F9562" s="45" t="n">
        <v>25</v>
      </c>
    </row>
    <row r="9563" customFormat="false" ht="15" hidden="false" customHeight="false" outlineLevel="0" collapsed="false">
      <c r="A9563" s="7" t="s">
        <v>5937</v>
      </c>
      <c r="B9563" s="7" t="s">
        <v>12285</v>
      </c>
      <c r="C9563" s="44" t="n">
        <v>0</v>
      </c>
      <c r="D9563" s="44" t="n">
        <v>1</v>
      </c>
      <c r="E9563" s="38" t="n">
        <f aca="false">IFERROR(C9563/D9563,0)</f>
        <v>0</v>
      </c>
      <c r="F9563" s="45" t="n">
        <v>26</v>
      </c>
    </row>
    <row r="9564" customFormat="false" ht="15" hidden="false" customHeight="false" outlineLevel="0" collapsed="false">
      <c r="A9564" s="7" t="s">
        <v>2923</v>
      </c>
      <c r="B9564" s="7" t="s">
        <v>12283</v>
      </c>
      <c r="C9564" s="44" t="n">
        <v>0</v>
      </c>
      <c r="D9564" s="44" t="n">
        <v>1</v>
      </c>
      <c r="E9564" s="38" t="n">
        <f aca="false">IFERROR(C9564/D9564,0)</f>
        <v>0</v>
      </c>
      <c r="F9564" s="45" t="n">
        <v>83</v>
      </c>
    </row>
    <row r="9565" customFormat="false" ht="15" hidden="false" customHeight="false" outlineLevel="0" collapsed="false">
      <c r="A9565" s="7" t="s">
        <v>3368</v>
      </c>
      <c r="B9565" s="7" t="s">
        <v>12280</v>
      </c>
      <c r="C9565" s="44" t="n">
        <v>0</v>
      </c>
      <c r="D9565" s="44" t="n">
        <v>1</v>
      </c>
      <c r="E9565" s="38" t="n">
        <f aca="false">IFERROR(C9565/D9565,0)</f>
        <v>0</v>
      </c>
      <c r="F9565" s="45" t="n">
        <v>25</v>
      </c>
    </row>
    <row r="9566" customFormat="false" ht="15" hidden="false" customHeight="false" outlineLevel="0" collapsed="false">
      <c r="A9566" s="7" t="s">
        <v>6026</v>
      </c>
      <c r="B9566" s="7" t="s">
        <v>12285</v>
      </c>
      <c r="C9566" s="44" t="n">
        <v>0</v>
      </c>
      <c r="D9566" s="44" t="n">
        <v>1</v>
      </c>
      <c r="E9566" s="38" t="n">
        <f aca="false">IFERROR(C9566/D9566,0)</f>
        <v>0</v>
      </c>
      <c r="F9566" s="45" t="n">
        <v>22</v>
      </c>
    </row>
    <row r="9567" customFormat="false" ht="15" hidden="false" customHeight="false" outlineLevel="0" collapsed="false">
      <c r="A9567" s="7" t="s">
        <v>3333</v>
      </c>
      <c r="B9567" s="7" t="s">
        <v>12281</v>
      </c>
      <c r="C9567" s="44" t="n">
        <v>0</v>
      </c>
      <c r="D9567" s="44" t="n">
        <v>1</v>
      </c>
      <c r="E9567" s="38" t="n">
        <f aca="false">IFERROR(C9567/D9567,0)</f>
        <v>0</v>
      </c>
      <c r="F9567" s="45" t="n">
        <v>6</v>
      </c>
    </row>
    <row r="9568" customFormat="false" ht="15" hidden="false" customHeight="false" outlineLevel="0" collapsed="false">
      <c r="A9568" s="7" t="s">
        <v>8577</v>
      </c>
      <c r="B9568" s="7" t="s">
        <v>12280</v>
      </c>
      <c r="C9568" s="44" t="n">
        <v>0</v>
      </c>
      <c r="D9568" s="44" t="n">
        <v>1</v>
      </c>
      <c r="E9568" s="38" t="n">
        <f aca="false">IFERROR(C9568/D9568,0)</f>
        <v>0</v>
      </c>
      <c r="F9568" s="45" t="n">
        <v>18</v>
      </c>
    </row>
    <row r="9569" customFormat="false" ht="15" hidden="false" customHeight="false" outlineLevel="0" collapsed="false">
      <c r="A9569" s="7" t="s">
        <v>6029</v>
      </c>
      <c r="B9569" s="7" t="s">
        <v>12285</v>
      </c>
      <c r="C9569" s="44" t="n">
        <v>0</v>
      </c>
      <c r="D9569" s="44" t="n">
        <v>1</v>
      </c>
      <c r="E9569" s="38" t="n">
        <f aca="false">IFERROR(C9569/D9569,0)</f>
        <v>0</v>
      </c>
      <c r="F9569" s="45" t="n">
        <v>11</v>
      </c>
    </row>
    <row r="9570" customFormat="false" ht="15" hidden="false" customHeight="false" outlineLevel="0" collapsed="false">
      <c r="A9570" s="7" t="s">
        <v>4366</v>
      </c>
      <c r="B9570" s="7" t="s">
        <v>12285</v>
      </c>
      <c r="C9570" s="44" t="n">
        <v>0</v>
      </c>
      <c r="D9570" s="44" t="n">
        <v>1</v>
      </c>
      <c r="E9570" s="38" t="n">
        <f aca="false">IFERROR(C9570/D9570,0)</f>
        <v>0</v>
      </c>
      <c r="F9570" s="45" t="n">
        <v>11</v>
      </c>
    </row>
    <row r="9571" customFormat="false" ht="15" hidden="false" customHeight="false" outlineLevel="0" collapsed="false">
      <c r="A9571" s="7" t="s">
        <v>2315</v>
      </c>
      <c r="B9571" s="7" t="s">
        <v>12288</v>
      </c>
      <c r="C9571" s="44" t="n">
        <v>0</v>
      </c>
      <c r="D9571" s="44" t="n">
        <v>1</v>
      </c>
      <c r="E9571" s="38" t="n">
        <f aca="false">IFERROR(C9571/D9571,0)</f>
        <v>0</v>
      </c>
      <c r="F9571" s="45" t="n">
        <v>7</v>
      </c>
    </row>
    <row r="9572" customFormat="false" ht="15" hidden="false" customHeight="false" outlineLevel="0" collapsed="false">
      <c r="A9572" s="7" t="s">
        <v>959</v>
      </c>
      <c r="B9572" s="7" t="s">
        <v>12312</v>
      </c>
      <c r="C9572" s="44" t="n">
        <v>0</v>
      </c>
      <c r="D9572" s="44" t="n">
        <v>1</v>
      </c>
      <c r="E9572" s="38" t="n">
        <f aca="false">IFERROR(C9572/D9572,0)</f>
        <v>0</v>
      </c>
      <c r="F9572" s="45" t="n">
        <v>11</v>
      </c>
    </row>
    <row r="9573" customFormat="false" ht="15" hidden="false" customHeight="false" outlineLevel="0" collapsed="false">
      <c r="A9573" s="7" t="s">
        <v>3628</v>
      </c>
      <c r="B9573" s="7" t="s">
        <v>12309</v>
      </c>
      <c r="C9573" s="44" t="n">
        <v>0</v>
      </c>
      <c r="D9573" s="44" t="n">
        <v>1</v>
      </c>
      <c r="E9573" s="38" t="n">
        <f aca="false">IFERROR(C9573/D9573,0)</f>
        <v>0</v>
      </c>
      <c r="F9573" s="45" t="n">
        <v>40</v>
      </c>
    </row>
    <row r="9574" customFormat="false" ht="15" hidden="false" customHeight="false" outlineLevel="0" collapsed="false">
      <c r="A9574" s="7" t="s">
        <v>7601</v>
      </c>
      <c r="B9574" s="7" t="s">
        <v>12285</v>
      </c>
      <c r="C9574" s="44" t="n">
        <v>0</v>
      </c>
      <c r="D9574" s="44" t="n">
        <v>1</v>
      </c>
      <c r="E9574" s="38" t="n">
        <f aca="false">IFERROR(C9574/D9574,0)</f>
        <v>0</v>
      </c>
      <c r="F9574" s="45" t="n">
        <v>100</v>
      </c>
    </row>
    <row r="9575" customFormat="false" ht="15" hidden="false" customHeight="false" outlineLevel="0" collapsed="false">
      <c r="A9575" s="7" t="s">
        <v>6306</v>
      </c>
      <c r="B9575" s="7" t="s">
        <v>12285</v>
      </c>
      <c r="C9575" s="44" t="n">
        <v>0</v>
      </c>
      <c r="D9575" s="44" t="n">
        <v>1</v>
      </c>
      <c r="E9575" s="38" t="n">
        <f aca="false">IFERROR(C9575/D9575,0)</f>
        <v>0</v>
      </c>
      <c r="F9575" s="45" t="n">
        <v>26</v>
      </c>
    </row>
    <row r="9576" customFormat="false" ht="15" hidden="false" customHeight="false" outlineLevel="0" collapsed="false">
      <c r="A9576" s="7" t="s">
        <v>6796</v>
      </c>
      <c r="B9576" s="7" t="s">
        <v>12280</v>
      </c>
      <c r="C9576" s="44" t="n">
        <v>0</v>
      </c>
      <c r="D9576" s="44" t="n">
        <v>1</v>
      </c>
      <c r="E9576" s="38" t="n">
        <f aca="false">IFERROR(C9576/D9576,0)</f>
        <v>0</v>
      </c>
      <c r="F9576" s="45" t="n">
        <v>33</v>
      </c>
    </row>
    <row r="9577" customFormat="false" ht="15" hidden="false" customHeight="false" outlineLevel="0" collapsed="false">
      <c r="A9577" s="7" t="s">
        <v>5413</v>
      </c>
      <c r="B9577" s="7" t="s">
        <v>12285</v>
      </c>
      <c r="C9577" s="44" t="n">
        <v>0</v>
      </c>
      <c r="D9577" s="44" t="n">
        <v>1</v>
      </c>
      <c r="E9577" s="38" t="n">
        <f aca="false">IFERROR(C9577/D9577,0)</f>
        <v>0</v>
      </c>
      <c r="F9577" s="45" t="n">
        <v>26</v>
      </c>
    </row>
    <row r="9578" customFormat="false" ht="15" hidden="false" customHeight="false" outlineLevel="0" collapsed="false">
      <c r="A9578" s="7" t="s">
        <v>8914</v>
      </c>
      <c r="B9578" s="7" t="s">
        <v>12285</v>
      </c>
      <c r="C9578" s="44" t="n">
        <v>0</v>
      </c>
      <c r="D9578" s="44" t="n">
        <v>1</v>
      </c>
      <c r="E9578" s="38" t="n">
        <f aca="false">IFERROR(C9578/D9578,0)</f>
        <v>0</v>
      </c>
      <c r="F9578" s="45" t="n">
        <v>29</v>
      </c>
    </row>
    <row r="9579" customFormat="false" ht="15" hidden="false" customHeight="false" outlineLevel="0" collapsed="false">
      <c r="A9579" s="7" t="s">
        <v>2839</v>
      </c>
      <c r="B9579" s="7" t="s">
        <v>12303</v>
      </c>
      <c r="C9579" s="44" t="n">
        <v>0</v>
      </c>
      <c r="D9579" s="44" t="n">
        <v>1</v>
      </c>
      <c r="E9579" s="38" t="n">
        <f aca="false">IFERROR(C9579/D9579,0)</f>
        <v>0</v>
      </c>
      <c r="F9579" s="45" t="n">
        <v>59</v>
      </c>
    </row>
    <row r="9580" customFormat="false" ht="15" hidden="false" customHeight="false" outlineLevel="0" collapsed="false">
      <c r="A9580" s="7" t="s">
        <v>6137</v>
      </c>
      <c r="B9580" s="7" t="s">
        <v>12285</v>
      </c>
      <c r="C9580" s="44" t="n">
        <v>0</v>
      </c>
      <c r="D9580" s="44" t="n">
        <v>1</v>
      </c>
      <c r="E9580" s="38" t="n">
        <f aca="false">IFERROR(C9580/D9580,0)</f>
        <v>0</v>
      </c>
      <c r="F9580" s="45" t="n">
        <v>76</v>
      </c>
    </row>
    <row r="9581" customFormat="false" ht="15" hidden="false" customHeight="false" outlineLevel="0" collapsed="false">
      <c r="A9581" s="7" t="s">
        <v>6095</v>
      </c>
      <c r="B9581" s="7" t="s">
        <v>12280</v>
      </c>
      <c r="C9581" s="44" t="n">
        <v>0</v>
      </c>
      <c r="D9581" s="44" t="n">
        <v>1</v>
      </c>
      <c r="E9581" s="38" t="n">
        <f aca="false">IFERROR(C9581/D9581,0)</f>
        <v>0</v>
      </c>
      <c r="F9581" s="45" t="n">
        <v>24</v>
      </c>
    </row>
    <row r="9582" customFormat="false" ht="15" hidden="false" customHeight="false" outlineLevel="0" collapsed="false">
      <c r="A9582" s="7" t="s">
        <v>4022</v>
      </c>
      <c r="B9582" s="7" t="s">
        <v>12285</v>
      </c>
      <c r="C9582" s="44" t="n">
        <v>0</v>
      </c>
      <c r="D9582" s="44" t="n">
        <v>1</v>
      </c>
      <c r="E9582" s="38" t="n">
        <f aca="false">IFERROR(C9582/D9582,0)</f>
        <v>0</v>
      </c>
      <c r="F9582" s="45" t="n">
        <v>26</v>
      </c>
    </row>
    <row r="9583" customFormat="false" ht="15" hidden="false" customHeight="false" outlineLevel="0" collapsed="false">
      <c r="A9583" s="7" t="s">
        <v>6158</v>
      </c>
      <c r="B9583" s="7" t="s">
        <v>12285</v>
      </c>
      <c r="C9583" s="44" t="n">
        <v>0</v>
      </c>
      <c r="D9583" s="44" t="n">
        <v>1</v>
      </c>
      <c r="E9583" s="38" t="n">
        <f aca="false">IFERROR(C9583/D9583,0)</f>
        <v>0</v>
      </c>
      <c r="F9583" s="45" t="n">
        <v>16</v>
      </c>
    </row>
    <row r="9584" customFormat="false" ht="15" hidden="false" customHeight="false" outlineLevel="0" collapsed="false">
      <c r="A9584" s="7" t="s">
        <v>6244</v>
      </c>
      <c r="B9584" s="7" t="s">
        <v>12280</v>
      </c>
      <c r="C9584" s="44" t="n">
        <v>0</v>
      </c>
      <c r="D9584" s="44" t="n">
        <v>1</v>
      </c>
      <c r="E9584" s="38" t="n">
        <f aca="false">IFERROR(C9584/D9584,0)</f>
        <v>0</v>
      </c>
      <c r="F9584" s="45" t="n">
        <v>23</v>
      </c>
    </row>
    <row r="9585" customFormat="false" ht="15" hidden="false" customHeight="false" outlineLevel="0" collapsed="false">
      <c r="A9585" s="7" t="s">
        <v>3847</v>
      </c>
      <c r="B9585" s="7" t="s">
        <v>12292</v>
      </c>
      <c r="C9585" s="44" t="n">
        <v>0</v>
      </c>
      <c r="D9585" s="44" t="n">
        <v>1</v>
      </c>
      <c r="E9585" s="38" t="n">
        <f aca="false">IFERROR(C9585/D9585,0)</f>
        <v>0</v>
      </c>
      <c r="F9585" s="45" t="n">
        <v>29</v>
      </c>
    </row>
    <row r="9586" customFormat="false" ht="15" hidden="false" customHeight="false" outlineLevel="0" collapsed="false">
      <c r="A9586" s="7" t="s">
        <v>4975</v>
      </c>
      <c r="B9586" s="7" t="s">
        <v>12281</v>
      </c>
      <c r="C9586" s="44" t="n">
        <v>0</v>
      </c>
      <c r="D9586" s="44" t="n">
        <v>1</v>
      </c>
      <c r="E9586" s="38" t="n">
        <f aca="false">IFERROR(C9586/D9586,0)</f>
        <v>0</v>
      </c>
      <c r="F9586" s="45" t="n">
        <v>17</v>
      </c>
    </row>
    <row r="9587" customFormat="false" ht="15" hidden="false" customHeight="false" outlineLevel="0" collapsed="false">
      <c r="A9587" s="7" t="s">
        <v>2500</v>
      </c>
      <c r="B9587" s="7" t="s">
        <v>12321</v>
      </c>
      <c r="C9587" s="44" t="n">
        <v>0</v>
      </c>
      <c r="D9587" s="44" t="n">
        <v>1</v>
      </c>
      <c r="E9587" s="38" t="n">
        <f aca="false">IFERROR(C9587/D9587,0)</f>
        <v>0</v>
      </c>
      <c r="F9587" s="45" t="n">
        <v>14</v>
      </c>
    </row>
    <row r="9588" customFormat="false" ht="15" hidden="false" customHeight="false" outlineLevel="0" collapsed="false">
      <c r="A9588" s="7" t="s">
        <v>8889</v>
      </c>
      <c r="B9588" s="7" t="s">
        <v>12285</v>
      </c>
      <c r="C9588" s="44" t="n">
        <v>0</v>
      </c>
      <c r="D9588" s="44" t="n">
        <v>1</v>
      </c>
      <c r="E9588" s="38" t="n">
        <f aca="false">IFERROR(C9588/D9588,0)</f>
        <v>0</v>
      </c>
      <c r="F9588" s="45" t="n">
        <v>16</v>
      </c>
    </row>
    <row r="9589" customFormat="false" ht="15" hidden="false" customHeight="false" outlineLevel="0" collapsed="false">
      <c r="A9589" s="7" t="s">
        <v>2338</v>
      </c>
      <c r="B9589" s="7" t="s">
        <v>12281</v>
      </c>
      <c r="C9589" s="44" t="n">
        <v>0</v>
      </c>
      <c r="D9589" s="44" t="n">
        <v>1</v>
      </c>
      <c r="E9589" s="38" t="n">
        <f aca="false">IFERROR(C9589/D9589,0)</f>
        <v>0</v>
      </c>
      <c r="F9589" s="45" t="n">
        <v>12</v>
      </c>
    </row>
    <row r="9590" customFormat="false" ht="15" hidden="false" customHeight="false" outlineLevel="0" collapsed="false">
      <c r="A9590" s="7" t="s">
        <v>2338</v>
      </c>
      <c r="B9590" s="7" t="s">
        <v>12347</v>
      </c>
      <c r="C9590" s="44" t="n">
        <v>0</v>
      </c>
      <c r="D9590" s="44" t="n">
        <v>1</v>
      </c>
      <c r="E9590" s="38" t="n">
        <f aca="false">IFERROR(C9590/D9590,0)</f>
        <v>0</v>
      </c>
      <c r="F9590" s="45" t="n">
        <v>10</v>
      </c>
    </row>
    <row r="9591" customFormat="false" ht="15" hidden="false" customHeight="false" outlineLevel="0" collapsed="false">
      <c r="A9591" s="7" t="s">
        <v>8887</v>
      </c>
      <c r="B9591" s="7" t="s">
        <v>12285</v>
      </c>
      <c r="C9591" s="44" t="n">
        <v>0</v>
      </c>
      <c r="D9591" s="44" t="n">
        <v>1</v>
      </c>
      <c r="E9591" s="38" t="n">
        <f aca="false">IFERROR(C9591/D9591,0)</f>
        <v>0</v>
      </c>
      <c r="F9591" s="45" t="n">
        <v>12</v>
      </c>
    </row>
    <row r="9592" customFormat="false" ht="15" hidden="false" customHeight="false" outlineLevel="0" collapsed="false">
      <c r="A9592" s="7" t="s">
        <v>2738</v>
      </c>
      <c r="B9592" s="7" t="s">
        <v>12280</v>
      </c>
      <c r="C9592" s="44" t="n">
        <v>0</v>
      </c>
      <c r="D9592" s="44" t="n">
        <v>1</v>
      </c>
      <c r="E9592" s="38" t="n">
        <f aca="false">IFERROR(C9592/D9592,0)</f>
        <v>0</v>
      </c>
      <c r="F9592" s="45" t="n">
        <v>29</v>
      </c>
    </row>
    <row r="9593" customFormat="false" ht="15" hidden="false" customHeight="false" outlineLevel="0" collapsed="false">
      <c r="A9593" s="7" t="s">
        <v>8874</v>
      </c>
      <c r="B9593" s="7" t="s">
        <v>12285</v>
      </c>
      <c r="C9593" s="44" t="n">
        <v>0</v>
      </c>
      <c r="D9593" s="44" t="n">
        <v>1</v>
      </c>
      <c r="E9593" s="38" t="n">
        <f aca="false">IFERROR(C9593/D9593,0)</f>
        <v>0</v>
      </c>
      <c r="F9593" s="45" t="n">
        <v>29</v>
      </c>
    </row>
    <row r="9594" customFormat="false" ht="15" hidden="false" customHeight="false" outlineLevel="0" collapsed="false">
      <c r="A9594" s="7" t="s">
        <v>8872</v>
      </c>
      <c r="B9594" s="7" t="s">
        <v>12285</v>
      </c>
      <c r="C9594" s="44" t="n">
        <v>0</v>
      </c>
      <c r="D9594" s="44" t="n">
        <v>1</v>
      </c>
      <c r="E9594" s="38" t="n">
        <f aca="false">IFERROR(C9594/D9594,0)</f>
        <v>0</v>
      </c>
      <c r="F9594" s="45" t="n">
        <v>16</v>
      </c>
    </row>
    <row r="9595" customFormat="false" ht="15" hidden="false" customHeight="false" outlineLevel="0" collapsed="false">
      <c r="A9595" s="7" t="s">
        <v>6755</v>
      </c>
      <c r="B9595" s="7" t="s">
        <v>12285</v>
      </c>
      <c r="C9595" s="44" t="n">
        <v>0</v>
      </c>
      <c r="D9595" s="44" t="n">
        <v>1</v>
      </c>
      <c r="E9595" s="38" t="n">
        <f aca="false">IFERROR(C9595/D9595,0)</f>
        <v>0</v>
      </c>
      <c r="F9595" s="45" t="n">
        <v>24</v>
      </c>
    </row>
    <row r="9596" customFormat="false" ht="15" hidden="false" customHeight="false" outlineLevel="0" collapsed="false">
      <c r="A9596" s="7" t="s">
        <v>6288</v>
      </c>
      <c r="B9596" s="7" t="s">
        <v>12285</v>
      </c>
      <c r="C9596" s="44" t="n">
        <v>0</v>
      </c>
      <c r="D9596" s="44" t="n">
        <v>1</v>
      </c>
      <c r="E9596" s="38" t="n">
        <f aca="false">IFERROR(C9596/D9596,0)</f>
        <v>0</v>
      </c>
      <c r="F9596" s="45" t="n">
        <v>20</v>
      </c>
    </row>
    <row r="9597" customFormat="false" ht="15" hidden="false" customHeight="false" outlineLevel="0" collapsed="false">
      <c r="A9597" s="7" t="s">
        <v>2706</v>
      </c>
      <c r="B9597" s="7" t="s">
        <v>12280</v>
      </c>
      <c r="C9597" s="44" t="n">
        <v>0</v>
      </c>
      <c r="D9597" s="44" t="n">
        <v>1</v>
      </c>
      <c r="E9597" s="38" t="n">
        <f aca="false">IFERROR(C9597/D9597,0)</f>
        <v>0</v>
      </c>
      <c r="F9597" s="45" t="n">
        <v>29</v>
      </c>
    </row>
    <row r="9598" customFormat="false" ht="15" hidden="false" customHeight="false" outlineLevel="0" collapsed="false">
      <c r="A9598" s="7" t="s">
        <v>3633</v>
      </c>
      <c r="B9598" s="7" t="s">
        <v>12280</v>
      </c>
      <c r="C9598" s="44" t="n">
        <v>0</v>
      </c>
      <c r="D9598" s="44" t="n">
        <v>1</v>
      </c>
      <c r="E9598" s="38" t="n">
        <f aca="false">IFERROR(C9598/D9598,0)</f>
        <v>0</v>
      </c>
      <c r="F9598" s="45" t="n">
        <v>27</v>
      </c>
    </row>
    <row r="9599" customFormat="false" ht="15" hidden="false" customHeight="false" outlineLevel="0" collapsed="false">
      <c r="A9599" s="7" t="s">
        <v>8869</v>
      </c>
      <c r="B9599" s="7" t="s">
        <v>12285</v>
      </c>
      <c r="C9599" s="44" t="n">
        <v>0</v>
      </c>
      <c r="D9599" s="44" t="n">
        <v>1</v>
      </c>
      <c r="E9599" s="38" t="n">
        <f aca="false">IFERROR(C9599/D9599,0)</f>
        <v>0</v>
      </c>
      <c r="F9599" s="45" t="n">
        <v>24</v>
      </c>
    </row>
    <row r="9600" customFormat="false" ht="15" hidden="false" customHeight="false" outlineLevel="0" collapsed="false">
      <c r="A9600" s="7" t="s">
        <v>6284</v>
      </c>
      <c r="B9600" s="7" t="s">
        <v>12285</v>
      </c>
      <c r="C9600" s="44" t="n">
        <v>0</v>
      </c>
      <c r="D9600" s="44" t="n">
        <v>1</v>
      </c>
      <c r="E9600" s="38" t="n">
        <f aca="false">IFERROR(C9600/D9600,0)</f>
        <v>0</v>
      </c>
      <c r="F9600" s="45" t="n">
        <v>24</v>
      </c>
    </row>
    <row r="9601" customFormat="false" ht="15" hidden="false" customHeight="false" outlineLevel="0" collapsed="false">
      <c r="A9601" s="7" t="s">
        <v>3396</v>
      </c>
      <c r="B9601" s="7" t="s">
        <v>12285</v>
      </c>
      <c r="C9601" s="44" t="n">
        <v>0</v>
      </c>
      <c r="D9601" s="44" t="n">
        <v>1</v>
      </c>
      <c r="E9601" s="38" t="n">
        <f aca="false">IFERROR(C9601/D9601,0)</f>
        <v>0</v>
      </c>
      <c r="F9601" s="45" t="n">
        <v>11</v>
      </c>
    </row>
    <row r="9602" customFormat="false" ht="15" hidden="false" customHeight="false" outlineLevel="0" collapsed="false">
      <c r="A9602" s="7" t="s">
        <v>7379</v>
      </c>
      <c r="B9602" s="7" t="s">
        <v>12285</v>
      </c>
      <c r="C9602" s="44" t="n">
        <v>0</v>
      </c>
      <c r="D9602" s="44" t="n">
        <v>1</v>
      </c>
      <c r="E9602" s="38" t="n">
        <f aca="false">IFERROR(C9602/D9602,0)</f>
        <v>0</v>
      </c>
      <c r="F9602" s="45" t="n">
        <v>22</v>
      </c>
    </row>
    <row r="9603" customFormat="false" ht="15" hidden="false" customHeight="false" outlineLevel="0" collapsed="false">
      <c r="A9603" s="7" t="s">
        <v>7115</v>
      </c>
      <c r="B9603" s="7" t="s">
        <v>12285</v>
      </c>
      <c r="C9603" s="44" t="n">
        <v>0</v>
      </c>
      <c r="D9603" s="44" t="n">
        <v>1</v>
      </c>
      <c r="E9603" s="38" t="n">
        <f aca="false">IFERROR(C9603/D9603,0)</f>
        <v>0</v>
      </c>
      <c r="F9603" s="45" t="n">
        <v>89</v>
      </c>
    </row>
    <row r="9604" customFormat="false" ht="15" hidden="false" customHeight="false" outlineLevel="0" collapsed="false">
      <c r="A9604" s="7" t="s">
        <v>6279</v>
      </c>
      <c r="B9604" s="7" t="s">
        <v>12280</v>
      </c>
      <c r="C9604" s="44" t="n">
        <v>0</v>
      </c>
      <c r="D9604" s="44" t="n">
        <v>1</v>
      </c>
      <c r="E9604" s="38" t="n">
        <f aca="false">IFERROR(C9604/D9604,0)</f>
        <v>0</v>
      </c>
      <c r="F9604" s="45" t="n">
        <v>15</v>
      </c>
    </row>
    <row r="9605" customFormat="false" ht="15" hidden="false" customHeight="false" outlineLevel="0" collapsed="false">
      <c r="A9605" s="7" t="s">
        <v>7344</v>
      </c>
      <c r="B9605" s="7" t="s">
        <v>12285</v>
      </c>
      <c r="C9605" s="44" t="n">
        <v>0</v>
      </c>
      <c r="D9605" s="44" t="n">
        <v>1</v>
      </c>
      <c r="E9605" s="38" t="n">
        <f aca="false">IFERROR(C9605/D9605,0)</f>
        <v>0</v>
      </c>
      <c r="F9605" s="45" t="n">
        <v>27</v>
      </c>
    </row>
    <row r="9606" customFormat="false" ht="15" hidden="false" customHeight="false" outlineLevel="0" collapsed="false">
      <c r="A9606" s="7" t="s">
        <v>6083</v>
      </c>
      <c r="B9606" s="7" t="s">
        <v>12285</v>
      </c>
      <c r="C9606" s="44" t="n">
        <v>0</v>
      </c>
      <c r="D9606" s="44" t="n">
        <v>1</v>
      </c>
      <c r="E9606" s="38" t="n">
        <f aca="false">IFERROR(C9606/D9606,0)</f>
        <v>0</v>
      </c>
      <c r="F9606" s="45" t="n">
        <v>28</v>
      </c>
    </row>
    <row r="9607" customFormat="false" ht="15" hidden="false" customHeight="false" outlineLevel="0" collapsed="false">
      <c r="A9607" s="7" t="s">
        <v>8612</v>
      </c>
      <c r="B9607" s="7" t="s">
        <v>12285</v>
      </c>
      <c r="C9607" s="44" t="n">
        <v>0</v>
      </c>
      <c r="D9607" s="44" t="n">
        <v>1</v>
      </c>
      <c r="E9607" s="38" t="n">
        <f aca="false">IFERROR(C9607/D9607,0)</f>
        <v>0</v>
      </c>
      <c r="F9607" s="45" t="n">
        <v>16</v>
      </c>
    </row>
    <row r="9608" customFormat="false" ht="15" hidden="false" customHeight="false" outlineLevel="0" collapsed="false">
      <c r="A9608" s="7" t="s">
        <v>8862</v>
      </c>
      <c r="B9608" s="7" t="s">
        <v>12285</v>
      </c>
      <c r="C9608" s="44" t="n">
        <v>0</v>
      </c>
      <c r="D9608" s="44" t="n">
        <v>1</v>
      </c>
      <c r="E9608" s="38" t="n">
        <f aca="false">IFERROR(C9608/D9608,0)</f>
        <v>0</v>
      </c>
      <c r="F9608" s="45" t="n">
        <v>22</v>
      </c>
    </row>
    <row r="9609" customFormat="false" ht="15" hidden="false" customHeight="false" outlineLevel="0" collapsed="false">
      <c r="A9609" s="7" t="s">
        <v>6745</v>
      </c>
      <c r="B9609" s="7" t="s">
        <v>12280</v>
      </c>
      <c r="C9609" s="44" t="n">
        <v>0</v>
      </c>
      <c r="D9609" s="44" t="n">
        <v>1</v>
      </c>
      <c r="E9609" s="38" t="n">
        <f aca="false">IFERROR(C9609/D9609,0)</f>
        <v>0</v>
      </c>
      <c r="F9609" s="45" t="n">
        <v>38</v>
      </c>
    </row>
    <row r="9610" customFormat="false" ht="15" hidden="false" customHeight="false" outlineLevel="0" collapsed="false">
      <c r="A9610" s="7" t="s">
        <v>2585</v>
      </c>
      <c r="B9610" s="7" t="s">
        <v>12287</v>
      </c>
      <c r="C9610" s="44" t="n">
        <v>0</v>
      </c>
      <c r="D9610" s="44" t="n">
        <v>1</v>
      </c>
      <c r="E9610" s="38" t="n">
        <f aca="false">IFERROR(C9610/D9610,0)</f>
        <v>0</v>
      </c>
      <c r="F9610" s="45" t="n">
        <v>14</v>
      </c>
    </row>
    <row r="9611" customFormat="false" ht="15" hidden="false" customHeight="false" outlineLevel="0" collapsed="false">
      <c r="A9611" s="7" t="s">
        <v>4048</v>
      </c>
      <c r="B9611" s="7" t="s">
        <v>12280</v>
      </c>
      <c r="C9611" s="44" t="n">
        <v>0</v>
      </c>
      <c r="D9611" s="44" t="n">
        <v>1</v>
      </c>
      <c r="E9611" s="38" t="n">
        <f aca="false">IFERROR(C9611/D9611,0)</f>
        <v>0</v>
      </c>
      <c r="F9611" s="45" t="n">
        <v>30</v>
      </c>
    </row>
    <row r="9612" customFormat="false" ht="15" hidden="false" customHeight="false" outlineLevel="0" collapsed="false">
      <c r="A9612" s="7" t="s">
        <v>2599</v>
      </c>
      <c r="B9612" s="7" t="s">
        <v>12281</v>
      </c>
      <c r="C9612" s="44" t="n">
        <v>0</v>
      </c>
      <c r="D9612" s="44" t="n">
        <v>1</v>
      </c>
      <c r="E9612" s="38" t="n">
        <f aca="false">IFERROR(C9612/D9612,0)</f>
        <v>0</v>
      </c>
      <c r="F9612" s="45" t="n">
        <v>12</v>
      </c>
    </row>
    <row r="9613" customFormat="false" ht="15" hidden="false" customHeight="false" outlineLevel="0" collapsed="false">
      <c r="A9613" s="7" t="s">
        <v>7334</v>
      </c>
      <c r="B9613" s="7" t="s">
        <v>12285</v>
      </c>
      <c r="C9613" s="44" t="n">
        <v>0</v>
      </c>
      <c r="D9613" s="44" t="n">
        <v>1</v>
      </c>
      <c r="E9613" s="38" t="n">
        <f aca="false">IFERROR(C9613/D9613,0)</f>
        <v>0</v>
      </c>
      <c r="F9613" s="45" t="n">
        <v>21</v>
      </c>
    </row>
    <row r="9614" customFormat="false" ht="15" hidden="false" customHeight="false" outlineLevel="0" collapsed="false">
      <c r="A9614" s="7" t="s">
        <v>7598</v>
      </c>
      <c r="B9614" s="7" t="s">
        <v>12284</v>
      </c>
      <c r="C9614" s="44" t="n">
        <v>0</v>
      </c>
      <c r="D9614" s="44" t="n">
        <v>1</v>
      </c>
      <c r="E9614" s="38" t="n">
        <f aca="false">IFERROR(C9614/D9614,0)</f>
        <v>0</v>
      </c>
      <c r="F9614" s="45" t="n">
        <v>86</v>
      </c>
    </row>
    <row r="9615" customFormat="false" ht="15" hidden="false" customHeight="false" outlineLevel="0" collapsed="false">
      <c r="A9615" s="7" t="s">
        <v>7326</v>
      </c>
      <c r="B9615" s="7" t="s">
        <v>12285</v>
      </c>
      <c r="C9615" s="44" t="n">
        <v>0</v>
      </c>
      <c r="D9615" s="44" t="n">
        <v>1</v>
      </c>
      <c r="E9615" s="38" t="n">
        <f aca="false">IFERROR(C9615/D9615,0)</f>
        <v>0</v>
      </c>
      <c r="F9615" s="45" t="n">
        <v>24</v>
      </c>
    </row>
    <row r="9616" customFormat="false" ht="15" hidden="false" customHeight="false" outlineLevel="0" collapsed="false">
      <c r="A9616" s="7" t="s">
        <v>7325</v>
      </c>
      <c r="B9616" s="7" t="s">
        <v>12285</v>
      </c>
      <c r="C9616" s="44" t="n">
        <v>0</v>
      </c>
      <c r="D9616" s="44" t="n">
        <v>1</v>
      </c>
      <c r="E9616" s="38" t="n">
        <f aca="false">IFERROR(C9616/D9616,0)</f>
        <v>0</v>
      </c>
      <c r="F9616" s="45" t="n">
        <v>24</v>
      </c>
    </row>
    <row r="9617" customFormat="false" ht="15" hidden="false" customHeight="false" outlineLevel="0" collapsed="false">
      <c r="A9617" s="7" t="s">
        <v>5139</v>
      </c>
      <c r="B9617" s="7" t="s">
        <v>12313</v>
      </c>
      <c r="C9617" s="44" t="n">
        <v>0</v>
      </c>
      <c r="D9617" s="44" t="n">
        <v>1</v>
      </c>
      <c r="E9617" s="38" t="n">
        <f aca="false">IFERROR(C9617/D9617,0)</f>
        <v>0</v>
      </c>
      <c r="F9617" s="45" t="n">
        <v>10</v>
      </c>
    </row>
    <row r="9618" customFormat="false" ht="15" hidden="false" customHeight="false" outlineLevel="0" collapsed="false">
      <c r="A9618" s="7" t="s">
        <v>7321</v>
      </c>
      <c r="B9618" s="7" t="s">
        <v>12280</v>
      </c>
      <c r="C9618" s="44" t="n">
        <v>0</v>
      </c>
      <c r="D9618" s="44" t="n">
        <v>1</v>
      </c>
      <c r="E9618" s="38" t="n">
        <f aca="false">IFERROR(C9618/D9618,0)</f>
        <v>0</v>
      </c>
      <c r="F9618" s="45" t="n">
        <v>21</v>
      </c>
    </row>
    <row r="9619" customFormat="false" ht="15" hidden="false" customHeight="false" outlineLevel="0" collapsed="false">
      <c r="A9619" s="7" t="s">
        <v>8836</v>
      </c>
      <c r="B9619" s="7" t="s">
        <v>12285</v>
      </c>
      <c r="C9619" s="44" t="n">
        <v>0</v>
      </c>
      <c r="D9619" s="44" t="n">
        <v>1</v>
      </c>
      <c r="E9619" s="38" t="n">
        <f aca="false">IFERROR(C9619/D9619,0)</f>
        <v>0</v>
      </c>
      <c r="F9619" s="45" t="n">
        <v>23</v>
      </c>
    </row>
    <row r="9620" customFormat="false" ht="15" hidden="false" customHeight="false" outlineLevel="0" collapsed="false">
      <c r="A9620" s="7" t="s">
        <v>6739</v>
      </c>
      <c r="B9620" s="7" t="s">
        <v>12285</v>
      </c>
      <c r="C9620" s="44" t="n">
        <v>0</v>
      </c>
      <c r="D9620" s="44" t="n">
        <v>1</v>
      </c>
      <c r="E9620" s="38" t="n">
        <f aca="false">IFERROR(C9620/D9620,0)</f>
        <v>0</v>
      </c>
      <c r="F9620" s="45" t="n">
        <v>19</v>
      </c>
    </row>
    <row r="9621" customFormat="false" ht="15" hidden="false" customHeight="false" outlineLevel="0" collapsed="false">
      <c r="A9621" s="7" t="s">
        <v>7590</v>
      </c>
      <c r="B9621" s="7" t="s">
        <v>12285</v>
      </c>
      <c r="C9621" s="44" t="n">
        <v>0</v>
      </c>
      <c r="D9621" s="44" t="n">
        <v>1</v>
      </c>
      <c r="E9621" s="38" t="n">
        <f aca="false">IFERROR(C9621/D9621,0)</f>
        <v>0</v>
      </c>
      <c r="F9621" s="45" t="n">
        <v>27</v>
      </c>
    </row>
    <row r="9622" customFormat="false" ht="15" hidden="false" customHeight="false" outlineLevel="0" collapsed="false">
      <c r="A9622" s="7" t="s">
        <v>5330</v>
      </c>
      <c r="B9622" s="7" t="s">
        <v>12285</v>
      </c>
      <c r="C9622" s="44" t="n">
        <v>0</v>
      </c>
      <c r="D9622" s="44" t="n">
        <v>1</v>
      </c>
      <c r="E9622" s="38" t="n">
        <f aca="false">IFERROR(C9622/D9622,0)</f>
        <v>0</v>
      </c>
      <c r="F9622" s="45" t="n">
        <v>31</v>
      </c>
    </row>
    <row r="9623" customFormat="false" ht="15" hidden="false" customHeight="false" outlineLevel="0" collapsed="false">
      <c r="A9623" s="7" t="s">
        <v>2477</v>
      </c>
      <c r="B9623" s="7" t="s">
        <v>12286</v>
      </c>
      <c r="C9623" s="44" t="n">
        <v>0</v>
      </c>
      <c r="D9623" s="44" t="n">
        <v>1</v>
      </c>
      <c r="E9623" s="38" t="n">
        <f aca="false">IFERROR(C9623/D9623,0)</f>
        <v>0</v>
      </c>
      <c r="F9623" s="45" t="n">
        <v>9</v>
      </c>
    </row>
    <row r="9624" customFormat="false" ht="15" hidden="false" customHeight="false" outlineLevel="0" collapsed="false">
      <c r="A9624" s="7" t="s">
        <v>8828</v>
      </c>
      <c r="B9624" s="7" t="s">
        <v>12294</v>
      </c>
      <c r="C9624" s="44" t="n">
        <v>0</v>
      </c>
      <c r="D9624" s="44" t="n">
        <v>1</v>
      </c>
      <c r="E9624" s="38" t="n">
        <f aca="false">IFERROR(C9624/D9624,0)</f>
        <v>0</v>
      </c>
      <c r="F9624" s="45" t="n">
        <v>4</v>
      </c>
    </row>
    <row r="9625" customFormat="false" ht="15" hidden="false" customHeight="false" outlineLevel="0" collapsed="false">
      <c r="A9625" s="7" t="s">
        <v>2516</v>
      </c>
      <c r="B9625" s="7" t="s">
        <v>12302</v>
      </c>
      <c r="C9625" s="44" t="n">
        <v>0</v>
      </c>
      <c r="D9625" s="44" t="n">
        <v>1</v>
      </c>
      <c r="E9625" s="38" t="n">
        <f aca="false">IFERROR(C9625/D9625,0)</f>
        <v>0</v>
      </c>
      <c r="F9625" s="45" t="n">
        <v>8</v>
      </c>
    </row>
    <row r="9626" customFormat="false" ht="15" hidden="false" customHeight="false" outlineLevel="0" collapsed="false">
      <c r="A9626" s="7" t="s">
        <v>4880</v>
      </c>
      <c r="B9626" s="7" t="s">
        <v>12285</v>
      </c>
      <c r="C9626" s="44" t="n">
        <v>0</v>
      </c>
      <c r="D9626" s="44" t="n">
        <v>1</v>
      </c>
      <c r="E9626" s="38" t="n">
        <f aca="false">IFERROR(C9626/D9626,0)</f>
        <v>0</v>
      </c>
      <c r="F9626" s="45" t="n">
        <v>21</v>
      </c>
    </row>
    <row r="9627" customFormat="false" ht="15" hidden="false" customHeight="false" outlineLevel="0" collapsed="false">
      <c r="A9627" s="7" t="s">
        <v>2401</v>
      </c>
      <c r="B9627" s="7" t="s">
        <v>12321</v>
      </c>
      <c r="C9627" s="44" t="n">
        <v>0</v>
      </c>
      <c r="D9627" s="44" t="n">
        <v>1</v>
      </c>
      <c r="E9627" s="38" t="n">
        <f aca="false">IFERROR(C9627/D9627,0)</f>
        <v>0</v>
      </c>
      <c r="F9627" s="45" t="n">
        <v>7</v>
      </c>
    </row>
    <row r="9628" customFormat="false" ht="15" hidden="false" customHeight="false" outlineLevel="0" collapsed="false">
      <c r="A9628" s="7" t="s">
        <v>2315</v>
      </c>
      <c r="B9628" s="7" t="s">
        <v>12287</v>
      </c>
      <c r="C9628" s="44" t="n">
        <v>0</v>
      </c>
      <c r="D9628" s="44" t="n">
        <v>1</v>
      </c>
      <c r="E9628" s="38" t="n">
        <f aca="false">IFERROR(C9628/D9628,0)</f>
        <v>0</v>
      </c>
      <c r="F9628" s="45" t="n">
        <v>8</v>
      </c>
    </row>
    <row r="9629" customFormat="false" ht="15" hidden="false" customHeight="false" outlineLevel="0" collapsed="false">
      <c r="A9629" s="7" t="s">
        <v>6266</v>
      </c>
      <c r="B9629" s="7" t="s">
        <v>12309</v>
      </c>
      <c r="C9629" s="44" t="n">
        <v>0</v>
      </c>
      <c r="D9629" s="44" t="n">
        <v>1</v>
      </c>
      <c r="E9629" s="38" t="n">
        <f aca="false">IFERROR(C9629/D9629,0)</f>
        <v>0</v>
      </c>
      <c r="F9629" s="45" t="n">
        <v>52</v>
      </c>
    </row>
    <row r="9630" customFormat="false" ht="15" hidden="false" customHeight="false" outlineLevel="0" collapsed="false">
      <c r="A9630" s="7" t="s">
        <v>8827</v>
      </c>
      <c r="B9630" s="7" t="s">
        <v>12285</v>
      </c>
      <c r="C9630" s="44" t="n">
        <v>0</v>
      </c>
      <c r="D9630" s="44" t="n">
        <v>1</v>
      </c>
      <c r="E9630" s="38" t="n">
        <f aca="false">IFERROR(C9630/D9630,0)</f>
        <v>0</v>
      </c>
      <c r="F9630" s="45" t="n">
        <v>29</v>
      </c>
    </row>
    <row r="9631" customFormat="false" ht="15" hidden="false" customHeight="false" outlineLevel="0" collapsed="false">
      <c r="A9631" s="7" t="s">
        <v>6045</v>
      </c>
      <c r="B9631" s="7" t="s">
        <v>12285</v>
      </c>
      <c r="C9631" s="44" t="n">
        <v>0</v>
      </c>
      <c r="D9631" s="44" t="n">
        <v>1</v>
      </c>
      <c r="E9631" s="38" t="n">
        <f aca="false">IFERROR(C9631/D9631,0)</f>
        <v>0</v>
      </c>
      <c r="F9631" s="45" t="n">
        <v>28</v>
      </c>
    </row>
    <row r="9632" customFormat="false" ht="15" hidden="false" customHeight="false" outlineLevel="0" collapsed="false">
      <c r="A9632" s="7" t="s">
        <v>8826</v>
      </c>
      <c r="B9632" s="7" t="s">
        <v>12293</v>
      </c>
      <c r="C9632" s="44" t="n">
        <v>0</v>
      </c>
      <c r="D9632" s="44" t="n">
        <v>1</v>
      </c>
      <c r="E9632" s="38" t="n">
        <f aca="false">IFERROR(C9632/D9632,0)</f>
        <v>0</v>
      </c>
      <c r="F9632" s="45" t="n">
        <v>57</v>
      </c>
    </row>
    <row r="9633" customFormat="false" ht="15" hidden="false" customHeight="false" outlineLevel="0" collapsed="false">
      <c r="A9633" s="7" t="s">
        <v>6605</v>
      </c>
      <c r="B9633" s="7" t="s">
        <v>12285</v>
      </c>
      <c r="C9633" s="44" t="n">
        <v>0</v>
      </c>
      <c r="D9633" s="44" t="n">
        <v>1</v>
      </c>
      <c r="E9633" s="38" t="n">
        <f aca="false">IFERROR(C9633/D9633,0)</f>
        <v>0</v>
      </c>
      <c r="F9633" s="45" t="n">
        <v>12</v>
      </c>
    </row>
    <row r="9634" customFormat="false" ht="15" hidden="false" customHeight="false" outlineLevel="0" collapsed="false">
      <c r="A9634" s="7" t="s">
        <v>5319</v>
      </c>
      <c r="B9634" s="7" t="s">
        <v>12285</v>
      </c>
      <c r="C9634" s="44" t="n">
        <v>0</v>
      </c>
      <c r="D9634" s="44" t="n">
        <v>1</v>
      </c>
      <c r="E9634" s="38" t="n">
        <f aca="false">IFERROR(C9634/D9634,0)</f>
        <v>0</v>
      </c>
      <c r="F9634" s="45" t="n">
        <v>30</v>
      </c>
    </row>
    <row r="9635" customFormat="false" ht="15" hidden="false" customHeight="false" outlineLevel="0" collapsed="false">
      <c r="A9635" s="7" t="s">
        <v>959</v>
      </c>
      <c r="B9635" s="7" t="s">
        <v>12307</v>
      </c>
      <c r="C9635" s="44" t="n">
        <v>0</v>
      </c>
      <c r="D9635" s="44" t="n">
        <v>1</v>
      </c>
      <c r="E9635" s="38" t="n">
        <f aca="false">IFERROR(C9635/D9635,0)</f>
        <v>0</v>
      </c>
      <c r="F9635" s="45" t="n">
        <v>11</v>
      </c>
    </row>
    <row r="9636" customFormat="false" ht="15" hidden="false" customHeight="false" outlineLevel="0" collapsed="false">
      <c r="A9636" s="7" t="s">
        <v>7305</v>
      </c>
      <c r="B9636" s="7" t="s">
        <v>12309</v>
      </c>
      <c r="C9636" s="44" t="n">
        <v>0</v>
      </c>
      <c r="D9636" s="44" t="n">
        <v>1</v>
      </c>
      <c r="E9636" s="38" t="n">
        <f aca="false">IFERROR(C9636/D9636,0)</f>
        <v>0</v>
      </c>
      <c r="F9636" s="45" t="n">
        <v>49</v>
      </c>
    </row>
    <row r="9637" customFormat="false" ht="15" hidden="false" customHeight="false" outlineLevel="0" collapsed="false">
      <c r="A9637" s="7" t="s">
        <v>2527</v>
      </c>
      <c r="B9637" s="7" t="s">
        <v>12289</v>
      </c>
      <c r="C9637" s="44" t="n">
        <v>0</v>
      </c>
      <c r="D9637" s="44" t="n">
        <v>1</v>
      </c>
      <c r="E9637" s="38" t="n">
        <f aca="false">IFERROR(C9637/D9637,0)</f>
        <v>0</v>
      </c>
      <c r="F9637" s="45" t="n">
        <v>9</v>
      </c>
    </row>
    <row r="9638" customFormat="false" ht="15" hidden="false" customHeight="false" outlineLevel="0" collapsed="false">
      <c r="A9638" s="7" t="s">
        <v>8822</v>
      </c>
      <c r="B9638" s="7" t="s">
        <v>12280</v>
      </c>
      <c r="C9638" s="44" t="n">
        <v>0</v>
      </c>
      <c r="D9638" s="44" t="n">
        <v>1</v>
      </c>
      <c r="E9638" s="38" t="n">
        <f aca="false">IFERROR(C9638/D9638,0)</f>
        <v>0</v>
      </c>
      <c r="F9638" s="45" t="n">
        <v>17</v>
      </c>
    </row>
    <row r="9639" customFormat="false" ht="15" hidden="false" customHeight="false" outlineLevel="0" collapsed="false">
      <c r="A9639" s="7" t="s">
        <v>6258</v>
      </c>
      <c r="B9639" s="7" t="s">
        <v>12280</v>
      </c>
      <c r="C9639" s="44" t="n">
        <v>0</v>
      </c>
      <c r="D9639" s="44" t="n">
        <v>1</v>
      </c>
      <c r="E9639" s="38" t="n">
        <f aca="false">IFERROR(C9639/D9639,0)</f>
        <v>0</v>
      </c>
      <c r="F9639" s="45" t="n">
        <v>25</v>
      </c>
    </row>
    <row r="9640" customFormat="false" ht="15" hidden="false" customHeight="false" outlineLevel="0" collapsed="false">
      <c r="A9640" s="7" t="s">
        <v>2416</v>
      </c>
      <c r="B9640" s="7" t="s">
        <v>12289</v>
      </c>
      <c r="C9640" s="44" t="n">
        <v>0</v>
      </c>
      <c r="D9640" s="44" t="n">
        <v>1</v>
      </c>
      <c r="E9640" s="38" t="n">
        <f aca="false">IFERROR(C9640/D9640,0)</f>
        <v>0</v>
      </c>
      <c r="F9640" s="45" t="n">
        <v>15</v>
      </c>
    </row>
    <row r="9641" customFormat="false" ht="15" hidden="false" customHeight="false" outlineLevel="0" collapsed="false">
      <c r="A9641" s="7" t="s">
        <v>6252</v>
      </c>
      <c r="B9641" s="7" t="s">
        <v>12285</v>
      </c>
      <c r="C9641" s="44" t="n">
        <v>0</v>
      </c>
      <c r="D9641" s="44" t="n">
        <v>1</v>
      </c>
      <c r="E9641" s="38" t="n">
        <f aca="false">IFERROR(C9641/D9641,0)</f>
        <v>0</v>
      </c>
      <c r="F9641" s="45" t="n">
        <v>76</v>
      </c>
    </row>
    <row r="9642" customFormat="false" ht="15" hidden="false" customHeight="false" outlineLevel="0" collapsed="false">
      <c r="A9642" s="7" t="s">
        <v>3523</v>
      </c>
      <c r="B9642" s="7" t="s">
        <v>12332</v>
      </c>
      <c r="C9642" s="44" t="n">
        <v>0</v>
      </c>
      <c r="D9642" s="44" t="n">
        <v>1</v>
      </c>
      <c r="E9642" s="38" t="n">
        <f aca="false">IFERROR(C9642/D9642,0)</f>
        <v>0</v>
      </c>
      <c r="F9642" s="45" t="n">
        <v>25</v>
      </c>
    </row>
    <row r="9643" customFormat="false" ht="15" hidden="false" customHeight="false" outlineLevel="0" collapsed="false">
      <c r="A9643" s="7" t="s">
        <v>8660</v>
      </c>
      <c r="B9643" s="7" t="s">
        <v>12285</v>
      </c>
      <c r="C9643" s="44" t="n">
        <v>0</v>
      </c>
      <c r="D9643" s="44" t="n">
        <v>1</v>
      </c>
      <c r="E9643" s="38" t="n">
        <f aca="false">IFERROR(C9643/D9643,0)</f>
        <v>0</v>
      </c>
      <c r="F9643" s="45" t="n">
        <v>47</v>
      </c>
    </row>
    <row r="9644" customFormat="false" ht="15" hidden="false" customHeight="false" outlineLevel="0" collapsed="false">
      <c r="A9644" s="7" t="s">
        <v>7286</v>
      </c>
      <c r="B9644" s="7" t="s">
        <v>12285</v>
      </c>
      <c r="C9644" s="44" t="n">
        <v>0</v>
      </c>
      <c r="D9644" s="44" t="n">
        <v>1</v>
      </c>
      <c r="E9644" s="38" t="n">
        <f aca="false">IFERROR(C9644/D9644,0)</f>
        <v>0</v>
      </c>
      <c r="F9644" s="45" t="n">
        <v>10</v>
      </c>
    </row>
    <row r="9645" customFormat="false" ht="15" hidden="false" customHeight="false" outlineLevel="0" collapsed="false">
      <c r="A9645" s="7" t="s">
        <v>8661</v>
      </c>
      <c r="B9645" s="7" t="s">
        <v>12280</v>
      </c>
      <c r="C9645" s="44" t="n">
        <v>0</v>
      </c>
      <c r="D9645" s="44" t="n">
        <v>1</v>
      </c>
      <c r="E9645" s="38" t="n">
        <f aca="false">IFERROR(C9645/D9645,0)</f>
        <v>0</v>
      </c>
      <c r="F9645" s="45" t="n">
        <v>12</v>
      </c>
    </row>
    <row r="9646" customFormat="false" ht="15" hidden="false" customHeight="false" outlineLevel="0" collapsed="false">
      <c r="A9646" s="7" t="s">
        <v>8663</v>
      </c>
      <c r="B9646" s="7" t="s">
        <v>12285</v>
      </c>
      <c r="C9646" s="44" t="n">
        <v>0</v>
      </c>
      <c r="D9646" s="44" t="n">
        <v>1</v>
      </c>
      <c r="E9646" s="38" t="n">
        <f aca="false">IFERROR(C9646/D9646,0)</f>
        <v>0</v>
      </c>
      <c r="F9646" s="45" t="n">
        <v>17</v>
      </c>
    </row>
    <row r="9647" customFormat="false" ht="15" hidden="false" customHeight="false" outlineLevel="0" collapsed="false">
      <c r="A9647" s="7" t="s">
        <v>6249</v>
      </c>
      <c r="B9647" s="7" t="s">
        <v>12309</v>
      </c>
      <c r="C9647" s="44" t="n">
        <v>0</v>
      </c>
      <c r="D9647" s="44" t="n">
        <v>1</v>
      </c>
      <c r="E9647" s="38" t="n">
        <f aca="false">IFERROR(C9647/D9647,0)</f>
        <v>0</v>
      </c>
      <c r="F9647" s="45" t="n">
        <v>57</v>
      </c>
    </row>
    <row r="9648" customFormat="false" ht="15" hidden="false" customHeight="false" outlineLevel="0" collapsed="false">
      <c r="A9648" s="7" t="s">
        <v>5300</v>
      </c>
      <c r="B9648" s="7" t="s">
        <v>12285</v>
      </c>
      <c r="C9648" s="44" t="n">
        <v>0</v>
      </c>
      <c r="D9648" s="44" t="n">
        <v>1</v>
      </c>
      <c r="E9648" s="38" t="n">
        <f aca="false">IFERROR(C9648/D9648,0)</f>
        <v>0</v>
      </c>
      <c r="F9648" s="45" t="n">
        <v>41</v>
      </c>
    </row>
    <row r="9649" customFormat="false" ht="15" hidden="false" customHeight="false" outlineLevel="0" collapsed="false">
      <c r="A9649" s="7" t="s">
        <v>5653</v>
      </c>
      <c r="B9649" s="7" t="s">
        <v>12284</v>
      </c>
      <c r="C9649" s="44" t="n">
        <v>0</v>
      </c>
      <c r="D9649" s="44" t="n">
        <v>1</v>
      </c>
      <c r="E9649" s="38" t="n">
        <f aca="false">IFERROR(C9649/D9649,0)</f>
        <v>0</v>
      </c>
      <c r="F9649" s="45" t="n">
        <v>52</v>
      </c>
    </row>
    <row r="9650" customFormat="false" ht="15" hidden="false" customHeight="false" outlineLevel="0" collapsed="false">
      <c r="A9650" s="7" t="s">
        <v>4377</v>
      </c>
      <c r="B9650" s="7" t="s">
        <v>12309</v>
      </c>
      <c r="C9650" s="44" t="n">
        <v>0</v>
      </c>
      <c r="D9650" s="44" t="n">
        <v>1</v>
      </c>
      <c r="E9650" s="38" t="n">
        <f aca="false">IFERROR(C9650/D9650,0)</f>
        <v>0</v>
      </c>
      <c r="F9650" s="45" t="n">
        <v>53</v>
      </c>
    </row>
    <row r="9651" customFormat="false" ht="15" hidden="false" customHeight="false" outlineLevel="0" collapsed="false">
      <c r="A9651" s="7" t="s">
        <v>2308</v>
      </c>
      <c r="B9651" s="7" t="s">
        <v>12311</v>
      </c>
      <c r="C9651" s="44" t="n">
        <v>0</v>
      </c>
      <c r="D9651" s="44" t="n">
        <v>1</v>
      </c>
      <c r="E9651" s="38" t="n">
        <f aca="false">IFERROR(C9651/D9651,0)</f>
        <v>0</v>
      </c>
      <c r="F9651" s="45" t="n">
        <v>11</v>
      </c>
    </row>
    <row r="9652" customFormat="false" ht="15" hidden="false" customHeight="false" outlineLevel="0" collapsed="false">
      <c r="A9652" s="7" t="s">
        <v>6016</v>
      </c>
      <c r="B9652" s="7" t="s">
        <v>12285</v>
      </c>
      <c r="C9652" s="44" t="n">
        <v>0</v>
      </c>
      <c r="D9652" s="44" t="n">
        <v>1</v>
      </c>
      <c r="E9652" s="38" t="n">
        <f aca="false">IFERROR(C9652/D9652,0)</f>
        <v>0</v>
      </c>
      <c r="F9652" s="45" t="n">
        <v>33</v>
      </c>
    </row>
    <row r="9653" customFormat="false" ht="15" hidden="false" customHeight="false" outlineLevel="0" collapsed="false">
      <c r="A9653" s="7" t="s">
        <v>6075</v>
      </c>
      <c r="B9653" s="7" t="s">
        <v>12284</v>
      </c>
      <c r="C9653" s="44" t="n">
        <v>0</v>
      </c>
      <c r="D9653" s="44" t="n">
        <v>1</v>
      </c>
      <c r="E9653" s="38" t="n">
        <f aca="false">IFERROR(C9653/D9653,0)</f>
        <v>0</v>
      </c>
      <c r="F9653" s="45" t="n">
        <v>1</v>
      </c>
    </row>
    <row r="9654" customFormat="false" ht="15" hidden="false" customHeight="false" outlineLevel="0" collapsed="false">
      <c r="A9654" s="7" t="s">
        <v>2527</v>
      </c>
      <c r="B9654" s="7" t="s">
        <v>12280</v>
      </c>
      <c r="C9654" s="44" t="n">
        <v>0</v>
      </c>
      <c r="D9654" s="44" t="n">
        <v>1</v>
      </c>
      <c r="E9654" s="38" t="n">
        <f aca="false">IFERROR(C9654/D9654,0)</f>
        <v>0</v>
      </c>
      <c r="F9654" s="45" t="n">
        <v>24</v>
      </c>
    </row>
    <row r="9655" customFormat="false" ht="15" hidden="false" customHeight="false" outlineLevel="0" collapsed="false">
      <c r="A9655" s="7" t="s">
        <v>6709</v>
      </c>
      <c r="B9655" s="7" t="s">
        <v>12280</v>
      </c>
      <c r="C9655" s="44" t="n">
        <v>0</v>
      </c>
      <c r="D9655" s="44" t="n">
        <v>1</v>
      </c>
      <c r="E9655" s="38" t="n">
        <f aca="false">IFERROR(C9655/D9655,0)</f>
        <v>0</v>
      </c>
      <c r="F9655" s="45" t="n">
        <v>41</v>
      </c>
    </row>
    <row r="9656" customFormat="false" ht="15" hidden="false" customHeight="false" outlineLevel="0" collapsed="false">
      <c r="A9656" s="7" t="s">
        <v>2514</v>
      </c>
      <c r="B9656" s="7" t="s">
        <v>12416</v>
      </c>
      <c r="C9656" s="44" t="n">
        <v>0</v>
      </c>
      <c r="D9656" s="44" t="n">
        <v>1</v>
      </c>
      <c r="E9656" s="38" t="n">
        <f aca="false">IFERROR(C9656/D9656,0)</f>
        <v>0</v>
      </c>
      <c r="F9656" s="45" t="n">
        <v>20</v>
      </c>
    </row>
    <row r="9657" customFormat="false" ht="15" hidden="false" customHeight="false" outlineLevel="0" collapsed="false">
      <c r="A9657" s="7" t="s">
        <v>7717</v>
      </c>
      <c r="B9657" s="7" t="s">
        <v>12285</v>
      </c>
      <c r="C9657" s="44" t="n">
        <v>0</v>
      </c>
      <c r="D9657" s="44" t="n">
        <v>1</v>
      </c>
      <c r="E9657" s="38" t="n">
        <f aca="false">IFERROR(C9657/D9657,0)</f>
        <v>0</v>
      </c>
      <c r="F9657" s="45" t="n">
        <v>44</v>
      </c>
    </row>
    <row r="9658" customFormat="false" ht="15" hidden="false" customHeight="false" outlineLevel="0" collapsed="false">
      <c r="A9658" s="7" t="s">
        <v>8673</v>
      </c>
      <c r="B9658" s="7" t="s">
        <v>12285</v>
      </c>
      <c r="C9658" s="44" t="n">
        <v>0</v>
      </c>
      <c r="D9658" s="44" t="n">
        <v>1</v>
      </c>
      <c r="E9658" s="38" t="n">
        <f aca="false">IFERROR(C9658/D9658,0)</f>
        <v>0</v>
      </c>
      <c r="F9658" s="45" t="n">
        <v>19</v>
      </c>
    </row>
    <row r="9659" customFormat="false" ht="15" hidden="false" customHeight="false" outlineLevel="0" collapsed="false">
      <c r="A9659" s="7" t="s">
        <v>7078</v>
      </c>
      <c r="B9659" s="7" t="s">
        <v>12313</v>
      </c>
      <c r="C9659" s="44" t="n">
        <v>0</v>
      </c>
      <c r="D9659" s="44" t="n">
        <v>1</v>
      </c>
      <c r="E9659" s="38" t="n">
        <f aca="false">IFERROR(C9659/D9659,0)</f>
        <v>0</v>
      </c>
      <c r="F9659" s="45" t="n">
        <v>8</v>
      </c>
    </row>
    <row r="9660" customFormat="false" ht="15" hidden="false" customHeight="false" outlineLevel="0" collapsed="false">
      <c r="A9660" s="7" t="s">
        <v>959</v>
      </c>
      <c r="B9660" s="7" t="s">
        <v>12398</v>
      </c>
      <c r="C9660" s="44" t="n">
        <v>0</v>
      </c>
      <c r="D9660" s="44" t="n">
        <v>1</v>
      </c>
      <c r="E9660" s="38" t="n">
        <f aca="false">IFERROR(C9660/D9660,0)</f>
        <v>0</v>
      </c>
      <c r="F9660" s="45" t="n">
        <v>15</v>
      </c>
    </row>
    <row r="9661" customFormat="false" ht="15" hidden="false" customHeight="false" outlineLevel="0" collapsed="false">
      <c r="A9661" s="7" t="s">
        <v>7716</v>
      </c>
      <c r="B9661" s="7" t="s">
        <v>12330</v>
      </c>
      <c r="C9661" s="44" t="n">
        <v>0</v>
      </c>
      <c r="D9661" s="44" t="n">
        <v>1</v>
      </c>
      <c r="E9661" s="38" t="n">
        <f aca="false">IFERROR(C9661/D9661,0)</f>
        <v>0</v>
      </c>
      <c r="F9661" s="45" t="n">
        <v>46</v>
      </c>
    </row>
    <row r="9662" customFormat="false" ht="15" hidden="false" customHeight="false" outlineLevel="0" collapsed="false">
      <c r="A9662" s="7" t="s">
        <v>6617</v>
      </c>
      <c r="B9662" s="7" t="s">
        <v>12293</v>
      </c>
      <c r="C9662" s="44" t="n">
        <v>0</v>
      </c>
      <c r="D9662" s="44" t="n">
        <v>1</v>
      </c>
      <c r="E9662" s="38" t="n">
        <f aca="false">IFERROR(C9662/D9662,0)</f>
        <v>0</v>
      </c>
      <c r="F9662" s="45" t="n">
        <v>83</v>
      </c>
    </row>
    <row r="9663" customFormat="false" ht="15" hidden="false" customHeight="false" outlineLevel="0" collapsed="false">
      <c r="A9663" s="7" t="s">
        <v>7271</v>
      </c>
      <c r="B9663" s="7" t="s">
        <v>12285</v>
      </c>
      <c r="C9663" s="44" t="n">
        <v>0</v>
      </c>
      <c r="D9663" s="44" t="n">
        <v>1</v>
      </c>
      <c r="E9663" s="38" t="n">
        <f aca="false">IFERROR(C9663/D9663,0)</f>
        <v>0</v>
      </c>
      <c r="F9663" s="45" t="n">
        <v>27</v>
      </c>
    </row>
    <row r="9664" customFormat="false" ht="15" hidden="false" customHeight="false" outlineLevel="0" collapsed="false">
      <c r="A9664" s="7" t="s">
        <v>2816</v>
      </c>
      <c r="B9664" s="7" t="s">
        <v>12304</v>
      </c>
      <c r="C9664" s="44" t="n">
        <v>0</v>
      </c>
      <c r="D9664" s="44" t="n">
        <v>1</v>
      </c>
      <c r="E9664" s="38" t="n">
        <f aca="false">IFERROR(C9664/D9664,0)</f>
        <v>0</v>
      </c>
      <c r="F9664" s="45" t="n">
        <v>5</v>
      </c>
    </row>
    <row r="9665" customFormat="false" ht="15" hidden="false" customHeight="false" outlineLevel="0" collapsed="false">
      <c r="A9665" s="7" t="s">
        <v>8792</v>
      </c>
      <c r="B9665" s="7" t="s">
        <v>12281</v>
      </c>
      <c r="C9665" s="44" t="n">
        <v>0</v>
      </c>
      <c r="D9665" s="44" t="n">
        <v>1</v>
      </c>
      <c r="E9665" s="38" t="n">
        <f aca="false">IFERROR(C9665/D9665,0)</f>
        <v>0</v>
      </c>
      <c r="F9665" s="45" t="n">
        <v>12</v>
      </c>
    </row>
    <row r="9666" customFormat="false" ht="15" hidden="false" customHeight="false" outlineLevel="0" collapsed="false">
      <c r="A9666" s="7" t="s">
        <v>9154</v>
      </c>
      <c r="B9666" s="7" t="s">
        <v>12285</v>
      </c>
      <c r="C9666" s="44" t="n">
        <v>0</v>
      </c>
      <c r="D9666" s="44" t="n">
        <v>1</v>
      </c>
      <c r="E9666" s="38" t="n">
        <f aca="false">IFERROR(C9666/D9666,0)</f>
        <v>0</v>
      </c>
      <c r="F9666" s="45" t="n">
        <v>39</v>
      </c>
    </row>
    <row r="9667" customFormat="false" ht="15" hidden="false" customHeight="false" outlineLevel="0" collapsed="false">
      <c r="A9667" s="7" t="s">
        <v>6611</v>
      </c>
      <c r="B9667" s="7" t="s">
        <v>12330</v>
      </c>
      <c r="C9667" s="44" t="n">
        <v>0</v>
      </c>
      <c r="D9667" s="44" t="n">
        <v>1</v>
      </c>
      <c r="E9667" s="38" t="n">
        <f aca="false">IFERROR(C9667/D9667,0)</f>
        <v>0</v>
      </c>
      <c r="F9667" s="45" t="n">
        <v>45</v>
      </c>
    </row>
    <row r="9668" customFormat="false" ht="15" hidden="false" customHeight="false" outlineLevel="0" collapsed="false">
      <c r="A9668" s="7" t="s">
        <v>7246</v>
      </c>
      <c r="B9668" s="7" t="s">
        <v>12285</v>
      </c>
      <c r="C9668" s="44" t="n">
        <v>0</v>
      </c>
      <c r="D9668" s="44" t="n">
        <v>1</v>
      </c>
      <c r="E9668" s="38" t="n">
        <f aca="false">IFERROR(C9668/D9668,0)</f>
        <v>0</v>
      </c>
      <c r="F9668" s="45" t="n">
        <v>19</v>
      </c>
    </row>
    <row r="9669" customFormat="false" ht="15" hidden="false" customHeight="false" outlineLevel="0" collapsed="false">
      <c r="A9669" s="7" t="s">
        <v>6681</v>
      </c>
      <c r="B9669" s="7" t="s">
        <v>12285</v>
      </c>
      <c r="C9669" s="44" t="n">
        <v>0</v>
      </c>
      <c r="D9669" s="44" t="n">
        <v>1</v>
      </c>
      <c r="E9669" s="38" t="n">
        <f aca="false">IFERROR(C9669/D9669,0)</f>
        <v>0</v>
      </c>
      <c r="F9669" s="45" t="n">
        <v>12</v>
      </c>
    </row>
    <row r="9670" customFormat="false" ht="15" hidden="false" customHeight="false" outlineLevel="0" collapsed="false">
      <c r="A9670" s="7" t="s">
        <v>7701</v>
      </c>
      <c r="B9670" s="7" t="s">
        <v>12285</v>
      </c>
      <c r="C9670" s="44" t="n">
        <v>0</v>
      </c>
      <c r="D9670" s="44" t="n">
        <v>1</v>
      </c>
      <c r="E9670" s="38" t="n">
        <f aca="false">IFERROR(C9670/D9670,0)</f>
        <v>0</v>
      </c>
      <c r="F9670" s="45" t="n">
        <v>34</v>
      </c>
    </row>
    <row r="9671" customFormat="false" ht="15" hidden="false" customHeight="false" outlineLevel="0" collapsed="false">
      <c r="A9671" s="7" t="s">
        <v>8693</v>
      </c>
      <c r="B9671" s="7" t="s">
        <v>12285</v>
      </c>
      <c r="C9671" s="44" t="n">
        <v>0</v>
      </c>
      <c r="D9671" s="44" t="n">
        <v>1</v>
      </c>
      <c r="E9671" s="38" t="n">
        <f aca="false">IFERROR(C9671/D9671,0)</f>
        <v>0</v>
      </c>
      <c r="F9671" s="45" t="n">
        <v>56</v>
      </c>
    </row>
    <row r="9672" customFormat="false" ht="15" hidden="false" customHeight="false" outlineLevel="0" collapsed="false">
      <c r="A9672" s="7" t="s">
        <v>4615</v>
      </c>
      <c r="B9672" s="7" t="s">
        <v>12285</v>
      </c>
      <c r="C9672" s="44" t="n">
        <v>0</v>
      </c>
      <c r="D9672" s="44" t="n">
        <v>1</v>
      </c>
      <c r="E9672" s="38" t="n">
        <f aca="false">IFERROR(C9672/D9672,0)</f>
        <v>0</v>
      </c>
      <c r="F9672" s="45" t="n">
        <v>8</v>
      </c>
    </row>
    <row r="9673" customFormat="false" ht="15" hidden="false" customHeight="false" outlineLevel="0" collapsed="false">
      <c r="A9673" s="7" t="s">
        <v>959</v>
      </c>
      <c r="B9673" s="7" t="s">
        <v>12383</v>
      </c>
      <c r="C9673" s="44" t="n">
        <v>0</v>
      </c>
      <c r="D9673" s="44" t="n">
        <v>1</v>
      </c>
      <c r="E9673" s="38" t="n">
        <f aca="false">IFERROR(C9673/D9673,0)</f>
        <v>0</v>
      </c>
      <c r="F9673" s="45" t="n">
        <v>13</v>
      </c>
    </row>
    <row r="9674" customFormat="false" ht="15" hidden="false" customHeight="false" outlineLevel="0" collapsed="false">
      <c r="A9674" s="7" t="s">
        <v>2333</v>
      </c>
      <c r="B9674" s="7" t="s">
        <v>12282</v>
      </c>
      <c r="C9674" s="44" t="n">
        <v>0</v>
      </c>
      <c r="D9674" s="44" t="n">
        <v>1</v>
      </c>
      <c r="E9674" s="38" t="n">
        <f aca="false">IFERROR(C9674/D9674,0)</f>
        <v>0</v>
      </c>
      <c r="F9674" s="45" t="n">
        <v>20</v>
      </c>
    </row>
    <row r="9675" customFormat="false" ht="15" hidden="false" customHeight="false" outlineLevel="0" collapsed="false">
      <c r="A9675" s="7" t="s">
        <v>2795</v>
      </c>
      <c r="B9675" s="7" t="s">
        <v>12311</v>
      </c>
      <c r="C9675" s="44" t="n">
        <v>0</v>
      </c>
      <c r="D9675" s="44" t="n">
        <v>1</v>
      </c>
      <c r="E9675" s="38" t="n">
        <f aca="false">IFERROR(C9675/D9675,0)</f>
        <v>0</v>
      </c>
      <c r="F9675" s="45" t="n">
        <v>24</v>
      </c>
    </row>
    <row r="9676" customFormat="false" ht="15" hidden="false" customHeight="false" outlineLevel="0" collapsed="false">
      <c r="A9676" s="7" t="s">
        <v>7242</v>
      </c>
      <c r="B9676" s="7" t="s">
        <v>12285</v>
      </c>
      <c r="C9676" s="44" t="n">
        <v>0</v>
      </c>
      <c r="D9676" s="44" t="n">
        <v>1</v>
      </c>
      <c r="E9676" s="38" t="n">
        <f aca="false">IFERROR(C9676/D9676,0)</f>
        <v>0</v>
      </c>
      <c r="F9676" s="45" t="n">
        <v>22</v>
      </c>
    </row>
    <row r="9677" customFormat="false" ht="15" hidden="false" customHeight="false" outlineLevel="0" collapsed="false">
      <c r="A9677" s="7" t="s">
        <v>2328</v>
      </c>
      <c r="B9677" s="7" t="s">
        <v>12343</v>
      </c>
      <c r="C9677" s="44" t="n">
        <v>0</v>
      </c>
      <c r="D9677" s="44" t="n">
        <v>1</v>
      </c>
      <c r="E9677" s="38" t="n">
        <f aca="false">IFERROR(C9677/D9677,0)</f>
        <v>0</v>
      </c>
      <c r="F9677" s="45" t="n">
        <v>29</v>
      </c>
    </row>
    <row r="9678" customFormat="false" ht="15" hidden="false" customHeight="false" outlineLevel="0" collapsed="false">
      <c r="A9678" s="7" t="s">
        <v>7239</v>
      </c>
      <c r="B9678" s="7" t="s">
        <v>12285</v>
      </c>
      <c r="C9678" s="44" t="n">
        <v>0</v>
      </c>
      <c r="D9678" s="44" t="n">
        <v>1</v>
      </c>
      <c r="E9678" s="38" t="n">
        <f aca="false">IFERROR(C9678/D9678,0)</f>
        <v>0</v>
      </c>
      <c r="F9678" s="45" t="n">
        <v>36</v>
      </c>
    </row>
    <row r="9679" customFormat="false" ht="15" hidden="false" customHeight="false" outlineLevel="0" collapsed="false">
      <c r="A9679" s="7" t="s">
        <v>6675</v>
      </c>
      <c r="B9679" s="7" t="s">
        <v>12285</v>
      </c>
      <c r="C9679" s="44" t="n">
        <v>0</v>
      </c>
      <c r="D9679" s="44" t="n">
        <v>1</v>
      </c>
      <c r="E9679" s="38" t="n">
        <f aca="false">IFERROR(C9679/D9679,0)</f>
        <v>0</v>
      </c>
      <c r="F9679" s="45" t="n">
        <v>35</v>
      </c>
    </row>
    <row r="9680" customFormat="false" ht="15" hidden="false" customHeight="false" outlineLevel="0" collapsed="false">
      <c r="A9680" s="7" t="s">
        <v>8775</v>
      </c>
      <c r="B9680" s="7" t="s">
        <v>12285</v>
      </c>
      <c r="C9680" s="44" t="n">
        <v>0</v>
      </c>
      <c r="D9680" s="44" t="n">
        <v>1</v>
      </c>
      <c r="E9680" s="38" t="n">
        <f aca="false">IFERROR(C9680/D9680,0)</f>
        <v>0</v>
      </c>
      <c r="F9680" s="45" t="n">
        <v>31</v>
      </c>
    </row>
    <row r="9681" customFormat="false" ht="15" hidden="false" customHeight="false" outlineLevel="0" collapsed="false">
      <c r="A9681" s="7" t="s">
        <v>5909</v>
      </c>
      <c r="B9681" s="7" t="s">
        <v>12285</v>
      </c>
      <c r="C9681" s="44" t="n">
        <v>0</v>
      </c>
      <c r="D9681" s="44" t="n">
        <v>1</v>
      </c>
      <c r="E9681" s="38" t="n">
        <f aca="false">IFERROR(C9681/D9681,0)</f>
        <v>0</v>
      </c>
      <c r="F9681" s="45" t="n">
        <v>26</v>
      </c>
    </row>
    <row r="9682" customFormat="false" ht="15" hidden="false" customHeight="false" outlineLevel="0" collapsed="false">
      <c r="A9682" s="7" t="s">
        <v>6213</v>
      </c>
      <c r="B9682" s="7" t="s">
        <v>12285</v>
      </c>
      <c r="C9682" s="44" t="n">
        <v>0</v>
      </c>
      <c r="D9682" s="44" t="n">
        <v>1</v>
      </c>
      <c r="E9682" s="38" t="n">
        <f aca="false">IFERROR(C9682/D9682,0)</f>
        <v>0</v>
      </c>
      <c r="F9682" s="45" t="n">
        <v>30</v>
      </c>
    </row>
    <row r="9683" customFormat="false" ht="15" hidden="false" customHeight="false" outlineLevel="0" collapsed="false">
      <c r="A9683" s="7" t="s">
        <v>4909</v>
      </c>
      <c r="B9683" s="7" t="s">
        <v>12285</v>
      </c>
      <c r="C9683" s="44" t="n">
        <v>0</v>
      </c>
      <c r="D9683" s="44" t="n">
        <v>1</v>
      </c>
      <c r="E9683" s="38" t="n">
        <f aca="false">IFERROR(C9683/D9683,0)</f>
        <v>0</v>
      </c>
      <c r="F9683" s="45" t="n">
        <v>35</v>
      </c>
    </row>
    <row r="9684" customFormat="false" ht="15" hidden="false" customHeight="false" outlineLevel="0" collapsed="false">
      <c r="A9684" s="7" t="s">
        <v>7224</v>
      </c>
      <c r="B9684" s="7" t="s">
        <v>12285</v>
      </c>
      <c r="C9684" s="44" t="n">
        <v>0</v>
      </c>
      <c r="D9684" s="44" t="n">
        <v>1</v>
      </c>
      <c r="E9684" s="38" t="n">
        <f aca="false">IFERROR(C9684/D9684,0)</f>
        <v>0</v>
      </c>
      <c r="F9684" s="45" t="n">
        <v>17</v>
      </c>
    </row>
    <row r="9685" customFormat="false" ht="15" hidden="false" customHeight="false" outlineLevel="0" collapsed="false">
      <c r="A9685" s="7" t="s">
        <v>2342</v>
      </c>
      <c r="B9685" s="7" t="s">
        <v>12298</v>
      </c>
      <c r="C9685" s="44" t="n">
        <v>0</v>
      </c>
      <c r="D9685" s="44" t="n">
        <v>1</v>
      </c>
      <c r="E9685" s="38" t="n">
        <f aca="false">IFERROR(C9685/D9685,0)</f>
        <v>0</v>
      </c>
      <c r="F9685" s="45" t="n">
        <v>9</v>
      </c>
    </row>
    <row r="9686" customFormat="false" ht="15" hidden="false" customHeight="false" outlineLevel="0" collapsed="false">
      <c r="A9686" s="7" t="s">
        <v>6211</v>
      </c>
      <c r="B9686" s="7" t="s">
        <v>12285</v>
      </c>
      <c r="C9686" s="44" t="n">
        <v>0</v>
      </c>
      <c r="D9686" s="44" t="n">
        <v>1</v>
      </c>
      <c r="E9686" s="38" t="n">
        <f aca="false">IFERROR(C9686/D9686,0)</f>
        <v>0</v>
      </c>
      <c r="F9686" s="45" t="n">
        <v>27</v>
      </c>
    </row>
    <row r="9687" customFormat="false" ht="15" hidden="false" customHeight="false" outlineLevel="0" collapsed="false">
      <c r="A9687" s="7" t="s">
        <v>2585</v>
      </c>
      <c r="B9687" s="7" t="s">
        <v>12340</v>
      </c>
      <c r="C9687" s="44" t="n">
        <v>0</v>
      </c>
      <c r="D9687" s="44" t="n">
        <v>1</v>
      </c>
      <c r="E9687" s="38" t="n">
        <f aca="false">IFERROR(C9687/D9687,0)</f>
        <v>0</v>
      </c>
      <c r="F9687" s="45" t="n">
        <v>9</v>
      </c>
    </row>
    <row r="9688" customFormat="false" ht="15" hidden="false" customHeight="false" outlineLevel="0" collapsed="false">
      <c r="A9688" s="7" t="s">
        <v>6669</v>
      </c>
      <c r="B9688" s="7" t="s">
        <v>12285</v>
      </c>
      <c r="C9688" s="44" t="n">
        <v>0</v>
      </c>
      <c r="D9688" s="44" t="n">
        <v>1</v>
      </c>
      <c r="E9688" s="38" t="n">
        <f aca="false">IFERROR(C9688/D9688,0)</f>
        <v>0</v>
      </c>
      <c r="F9688" s="45" t="n">
        <v>18</v>
      </c>
    </row>
    <row r="9689" customFormat="false" ht="15" hidden="false" customHeight="false" outlineLevel="0" collapsed="false">
      <c r="A9689" s="7" t="s">
        <v>8735</v>
      </c>
      <c r="B9689" s="7" t="s">
        <v>12285</v>
      </c>
      <c r="C9689" s="44" t="n">
        <v>0</v>
      </c>
      <c r="D9689" s="44" t="n">
        <v>1</v>
      </c>
      <c r="E9689" s="38" t="n">
        <f aca="false">IFERROR(C9689/D9689,0)</f>
        <v>0</v>
      </c>
      <c r="F9689" s="45" t="n">
        <v>52</v>
      </c>
    </row>
    <row r="9690" customFormat="false" ht="15" hidden="false" customHeight="false" outlineLevel="0" collapsed="false">
      <c r="A9690" s="7" t="s">
        <v>7680</v>
      </c>
      <c r="B9690" s="7" t="s">
        <v>12285</v>
      </c>
      <c r="C9690" s="44" t="n">
        <v>0</v>
      </c>
      <c r="D9690" s="44" t="n">
        <v>1</v>
      </c>
      <c r="E9690" s="38" t="n">
        <f aca="false">IFERROR(C9690/D9690,0)</f>
        <v>0</v>
      </c>
      <c r="F9690" s="45" t="n">
        <v>44</v>
      </c>
    </row>
    <row r="9691" customFormat="false" ht="15" hidden="false" customHeight="false" outlineLevel="0" collapsed="false">
      <c r="A9691" s="7" t="s">
        <v>4721</v>
      </c>
      <c r="B9691" s="7" t="s">
        <v>12285</v>
      </c>
      <c r="C9691" s="44" t="n">
        <v>0</v>
      </c>
      <c r="D9691" s="44" t="n">
        <v>1</v>
      </c>
      <c r="E9691" s="38" t="n">
        <f aca="false">IFERROR(C9691/D9691,0)</f>
        <v>0</v>
      </c>
      <c r="F9691" s="45" t="n">
        <v>36</v>
      </c>
    </row>
    <row r="9692" customFormat="false" ht="15" hidden="false" customHeight="false" outlineLevel="0" collapsed="false">
      <c r="A9692" s="7" t="s">
        <v>5267</v>
      </c>
      <c r="B9692" s="7" t="s">
        <v>12284</v>
      </c>
      <c r="C9692" s="44" t="n">
        <v>0</v>
      </c>
      <c r="D9692" s="44" t="n">
        <v>1</v>
      </c>
      <c r="E9692" s="38" t="n">
        <f aca="false">IFERROR(C9692/D9692,0)</f>
        <v>0</v>
      </c>
      <c r="F9692" s="45" t="n">
        <v>58</v>
      </c>
    </row>
    <row r="9693" customFormat="false" ht="15" hidden="false" customHeight="false" outlineLevel="0" collapsed="false">
      <c r="A9693" s="7" t="s">
        <v>8720</v>
      </c>
      <c r="B9693" s="7" t="s">
        <v>12285</v>
      </c>
      <c r="C9693" s="44" t="n">
        <v>0</v>
      </c>
      <c r="D9693" s="44" t="n">
        <v>1</v>
      </c>
      <c r="E9693" s="38" t="n">
        <f aca="false">IFERROR(C9693/D9693,0)</f>
        <v>0</v>
      </c>
      <c r="F9693" s="45" t="n">
        <v>44</v>
      </c>
    </row>
    <row r="9694" customFormat="false" ht="15" hidden="false" customHeight="false" outlineLevel="0" collapsed="false">
      <c r="A9694" s="7" t="s">
        <v>3802</v>
      </c>
      <c r="B9694" s="7" t="s">
        <v>12311</v>
      </c>
      <c r="C9694" s="44" t="n">
        <v>0</v>
      </c>
      <c r="D9694" s="44" t="n">
        <v>1</v>
      </c>
      <c r="E9694" s="38" t="n">
        <f aca="false">IFERROR(C9694/D9694,0)</f>
        <v>0</v>
      </c>
      <c r="F9694" s="45" t="n">
        <v>10</v>
      </c>
    </row>
    <row r="9695" customFormat="false" ht="15" hidden="false" customHeight="false" outlineLevel="0" collapsed="false">
      <c r="A9695" s="7" t="s">
        <v>8715</v>
      </c>
      <c r="B9695" s="7" t="s">
        <v>12284</v>
      </c>
      <c r="C9695" s="44" t="n">
        <v>0</v>
      </c>
      <c r="D9695" s="44" t="n">
        <v>1</v>
      </c>
      <c r="E9695" s="38" t="n">
        <f aca="false">IFERROR(C9695/D9695,0)</f>
        <v>0</v>
      </c>
      <c r="F9695" s="45" t="n">
        <v>49</v>
      </c>
    </row>
    <row r="9696" customFormat="false" ht="15" hidden="false" customHeight="false" outlineLevel="0" collapsed="false">
      <c r="A9696" s="7" t="s">
        <v>4600</v>
      </c>
      <c r="B9696" s="7" t="s">
        <v>12383</v>
      </c>
      <c r="C9696" s="44" t="n">
        <v>0</v>
      </c>
      <c r="D9696" s="44" t="n">
        <v>1</v>
      </c>
      <c r="E9696" s="38" t="n">
        <f aca="false">IFERROR(C9696/D9696,0)</f>
        <v>0</v>
      </c>
      <c r="F9696" s="45" t="n">
        <v>45</v>
      </c>
    </row>
    <row r="9697" customFormat="false" ht="15" hidden="false" customHeight="false" outlineLevel="0" collapsed="false">
      <c r="A9697" s="7" t="s">
        <v>2816</v>
      </c>
      <c r="B9697" s="7" t="s">
        <v>12292</v>
      </c>
      <c r="C9697" s="44" t="n">
        <v>0</v>
      </c>
      <c r="D9697" s="44" t="n">
        <v>1</v>
      </c>
      <c r="E9697" s="38" t="n">
        <f aca="false">IFERROR(C9697/D9697,0)</f>
        <v>0</v>
      </c>
      <c r="F9697" s="45" t="n">
        <v>7</v>
      </c>
    </row>
    <row r="9698" customFormat="false" ht="15" hidden="false" customHeight="false" outlineLevel="0" collapsed="false">
      <c r="A9698" s="7" t="s">
        <v>5093</v>
      </c>
      <c r="B9698" s="7" t="s">
        <v>12281</v>
      </c>
      <c r="C9698" s="44" t="n">
        <v>0</v>
      </c>
      <c r="D9698" s="44" t="n">
        <v>1</v>
      </c>
      <c r="E9698" s="38" t="n">
        <f aca="false">IFERROR(C9698/D9698,0)</f>
        <v>0</v>
      </c>
      <c r="F9698" s="45" t="n">
        <v>12</v>
      </c>
    </row>
    <row r="9699" customFormat="false" ht="15" hidden="false" customHeight="false" outlineLevel="0" collapsed="false">
      <c r="A9699" s="7" t="s">
        <v>5093</v>
      </c>
      <c r="B9699" s="7" t="s">
        <v>12313</v>
      </c>
      <c r="C9699" s="44" t="n">
        <v>0</v>
      </c>
      <c r="D9699" s="44" t="n">
        <v>1</v>
      </c>
      <c r="E9699" s="38" t="n">
        <f aca="false">IFERROR(C9699/D9699,0)</f>
        <v>0</v>
      </c>
      <c r="F9699" s="45" t="n">
        <v>13</v>
      </c>
    </row>
    <row r="9700" customFormat="false" ht="15" hidden="false" customHeight="false" outlineLevel="0" collapsed="false">
      <c r="A9700" s="7" t="s">
        <v>3219</v>
      </c>
      <c r="B9700" s="7" t="s">
        <v>12288</v>
      </c>
      <c r="C9700" s="44" t="n">
        <v>0</v>
      </c>
      <c r="D9700" s="44" t="n">
        <v>1</v>
      </c>
      <c r="E9700" s="38" t="n">
        <f aca="false">IFERROR(C9700/D9700,0)</f>
        <v>0</v>
      </c>
      <c r="F9700" s="45" t="n">
        <v>26</v>
      </c>
    </row>
    <row r="9701" customFormat="false" ht="15" hidden="false" customHeight="false" outlineLevel="0" collapsed="false">
      <c r="A9701" s="7" t="s">
        <v>6659</v>
      </c>
      <c r="B9701" s="7" t="s">
        <v>12285</v>
      </c>
      <c r="C9701" s="44" t="n">
        <v>0</v>
      </c>
      <c r="D9701" s="44" t="n">
        <v>1</v>
      </c>
      <c r="E9701" s="38" t="n">
        <f aca="false">IFERROR(C9701/D9701,0)</f>
        <v>0</v>
      </c>
      <c r="F9701" s="45" t="n">
        <v>22</v>
      </c>
    </row>
    <row r="9702" customFormat="false" ht="15" hidden="false" customHeight="false" outlineLevel="0" collapsed="false">
      <c r="A9702" s="7" t="s">
        <v>3424</v>
      </c>
      <c r="B9702" s="7" t="s">
        <v>12293</v>
      </c>
      <c r="C9702" s="44" t="n">
        <v>0</v>
      </c>
      <c r="D9702" s="44" t="n">
        <v>1</v>
      </c>
      <c r="E9702" s="38" t="n">
        <f aca="false">IFERROR(C9702/D9702,0)</f>
        <v>0</v>
      </c>
      <c r="F9702" s="45" t="n">
        <v>43</v>
      </c>
    </row>
    <row r="9703" customFormat="false" ht="15" hidden="false" customHeight="false" outlineLevel="0" collapsed="false">
      <c r="A9703" s="7" t="s">
        <v>7669</v>
      </c>
      <c r="B9703" s="7" t="s">
        <v>12285</v>
      </c>
      <c r="C9703" s="44" t="n">
        <v>0</v>
      </c>
      <c r="D9703" s="44" t="n">
        <v>1</v>
      </c>
      <c r="E9703" s="38" t="n">
        <f aca="false">IFERROR(C9703/D9703,0)</f>
        <v>0</v>
      </c>
      <c r="F9703" s="45" t="n">
        <v>14</v>
      </c>
    </row>
    <row r="9704" customFormat="false" ht="15" hidden="false" customHeight="false" outlineLevel="0" collapsed="false">
      <c r="A9704" s="7" t="s">
        <v>6891</v>
      </c>
      <c r="B9704" s="7" t="s">
        <v>12285</v>
      </c>
      <c r="C9704" s="44" t="n">
        <v>0</v>
      </c>
      <c r="D9704" s="44" t="n">
        <v>1</v>
      </c>
      <c r="E9704" s="38" t="n">
        <f aca="false">IFERROR(C9704/D9704,0)</f>
        <v>0</v>
      </c>
      <c r="F9704" s="45" t="n">
        <v>44</v>
      </c>
    </row>
    <row r="9705" customFormat="false" ht="15" hidden="false" customHeight="false" outlineLevel="0" collapsed="false">
      <c r="A9705" s="7" t="s">
        <v>5208</v>
      </c>
      <c r="B9705" s="7" t="s">
        <v>12311</v>
      </c>
      <c r="C9705" s="44" t="n">
        <v>0</v>
      </c>
      <c r="D9705" s="44" t="n">
        <v>1</v>
      </c>
      <c r="E9705" s="38" t="n">
        <f aca="false">IFERROR(C9705/D9705,0)</f>
        <v>0</v>
      </c>
      <c r="F9705" s="45" t="n">
        <v>14</v>
      </c>
    </row>
    <row r="9706" customFormat="false" ht="15" hidden="false" customHeight="false" outlineLevel="0" collapsed="false">
      <c r="A9706" s="7" t="s">
        <v>8716</v>
      </c>
      <c r="B9706" s="7" t="s">
        <v>12284</v>
      </c>
      <c r="C9706" s="44" t="n">
        <v>0</v>
      </c>
      <c r="D9706" s="44" t="n">
        <v>1</v>
      </c>
      <c r="E9706" s="38" t="n">
        <f aca="false">IFERROR(C9706/D9706,0)</f>
        <v>0</v>
      </c>
      <c r="F9706" s="45" t="n">
        <v>34</v>
      </c>
    </row>
    <row r="9707" customFormat="false" ht="15" hidden="false" customHeight="false" outlineLevel="0" collapsed="false">
      <c r="A9707" s="7" t="s">
        <v>2678</v>
      </c>
      <c r="B9707" s="7" t="s">
        <v>12309</v>
      </c>
      <c r="C9707" s="44" t="n">
        <v>0</v>
      </c>
      <c r="D9707" s="44" t="n">
        <v>1</v>
      </c>
      <c r="E9707" s="38" t="n">
        <f aca="false">IFERROR(C9707/D9707,0)</f>
        <v>0</v>
      </c>
      <c r="F9707" s="45" t="n">
        <v>35</v>
      </c>
    </row>
    <row r="9708" customFormat="false" ht="15" hidden="false" customHeight="false" outlineLevel="0" collapsed="false">
      <c r="A9708" s="7" t="s">
        <v>3141</v>
      </c>
      <c r="B9708" s="7" t="s">
        <v>12281</v>
      </c>
      <c r="C9708" s="44" t="n">
        <v>0</v>
      </c>
      <c r="D9708" s="44" t="n">
        <v>1</v>
      </c>
      <c r="E9708" s="38" t="n">
        <f aca="false">IFERROR(C9708/D9708,0)</f>
        <v>0</v>
      </c>
      <c r="F9708" s="45" t="n">
        <v>12</v>
      </c>
    </row>
    <row r="9709" customFormat="false" ht="15" hidden="false" customHeight="false" outlineLevel="0" collapsed="false">
      <c r="A9709" s="7" t="s">
        <v>3105</v>
      </c>
      <c r="B9709" s="7" t="s">
        <v>12284</v>
      </c>
      <c r="C9709" s="44" t="n">
        <v>0</v>
      </c>
      <c r="D9709" s="44" t="n">
        <v>1</v>
      </c>
      <c r="E9709" s="38" t="n">
        <f aca="false">IFERROR(C9709/D9709,0)</f>
        <v>0</v>
      </c>
      <c r="F9709" s="45" t="n">
        <v>17</v>
      </c>
    </row>
    <row r="9710" customFormat="false" ht="15" hidden="false" customHeight="false" outlineLevel="0" collapsed="false">
      <c r="A9710" s="7" t="s">
        <v>4858</v>
      </c>
      <c r="B9710" s="7" t="s">
        <v>12282</v>
      </c>
      <c r="C9710" s="44" t="n">
        <v>0</v>
      </c>
      <c r="D9710" s="44" t="n">
        <v>1</v>
      </c>
      <c r="E9710" s="38" t="n">
        <f aca="false">IFERROR(C9710/D9710,0)</f>
        <v>0</v>
      </c>
      <c r="F9710" s="45" t="n">
        <v>35</v>
      </c>
    </row>
    <row r="9711" customFormat="false" ht="15" hidden="false" customHeight="false" outlineLevel="0" collapsed="false">
      <c r="A9711" s="7" t="s">
        <v>6640</v>
      </c>
      <c r="B9711" s="7" t="s">
        <v>12285</v>
      </c>
      <c r="C9711" s="44" t="n">
        <v>0</v>
      </c>
      <c r="D9711" s="44" t="n">
        <v>1</v>
      </c>
      <c r="E9711" s="38" t="n">
        <f aca="false">IFERROR(C9711/D9711,0)</f>
        <v>0</v>
      </c>
      <c r="F9711" s="45" t="n">
        <v>23</v>
      </c>
    </row>
    <row r="9712" customFormat="false" ht="15" hidden="false" customHeight="false" outlineLevel="0" collapsed="false">
      <c r="A9712" s="7" t="s">
        <v>2885</v>
      </c>
      <c r="B9712" s="7" t="s">
        <v>12372</v>
      </c>
      <c r="C9712" s="44" t="n">
        <v>0</v>
      </c>
      <c r="D9712" s="44" t="n">
        <v>1</v>
      </c>
      <c r="E9712" s="38" t="n">
        <f aca="false">IFERROR(C9712/D9712,0)</f>
        <v>0</v>
      </c>
      <c r="F9712" s="45" t="n">
        <v>28</v>
      </c>
    </row>
    <row r="9713" customFormat="false" ht="15" hidden="false" customHeight="false" outlineLevel="0" collapsed="false">
      <c r="A9713" s="7" t="s">
        <v>7662</v>
      </c>
      <c r="B9713" s="7" t="s">
        <v>12309</v>
      </c>
      <c r="C9713" s="44" t="n">
        <v>0</v>
      </c>
      <c r="D9713" s="44" t="n">
        <v>1</v>
      </c>
      <c r="E9713" s="38" t="n">
        <f aca="false">IFERROR(C9713/D9713,0)</f>
        <v>0</v>
      </c>
      <c r="F9713" s="45" t="n">
        <v>49</v>
      </c>
    </row>
    <row r="9714" customFormat="false" ht="15" hidden="false" customHeight="false" outlineLevel="0" collapsed="false">
      <c r="A9714" s="7" t="s">
        <v>5010</v>
      </c>
      <c r="B9714" s="7" t="s">
        <v>12289</v>
      </c>
      <c r="C9714" s="44" t="n">
        <v>0</v>
      </c>
      <c r="D9714" s="44" t="n">
        <v>1</v>
      </c>
      <c r="E9714" s="38" t="n">
        <f aca="false">IFERROR(C9714/D9714,0)</f>
        <v>0</v>
      </c>
      <c r="F9714" s="45" t="n">
        <v>42</v>
      </c>
    </row>
    <row r="9715" customFormat="false" ht="15" hidden="false" customHeight="false" outlineLevel="0" collapsed="false">
      <c r="A9715" s="7" t="s">
        <v>2684</v>
      </c>
      <c r="B9715" s="7" t="s">
        <v>12289</v>
      </c>
      <c r="C9715" s="44" t="n">
        <v>0</v>
      </c>
      <c r="D9715" s="44" t="n">
        <v>1</v>
      </c>
      <c r="E9715" s="38" t="n">
        <f aca="false">IFERROR(C9715/D9715,0)</f>
        <v>0</v>
      </c>
      <c r="F9715" s="45" t="n">
        <v>28</v>
      </c>
    </row>
    <row r="9716" customFormat="false" ht="15" hidden="false" customHeight="false" outlineLevel="0" collapsed="false">
      <c r="A9716" s="7" t="s">
        <v>8724</v>
      </c>
      <c r="B9716" s="7" t="s">
        <v>12280</v>
      </c>
      <c r="C9716" s="44" t="n">
        <v>0</v>
      </c>
      <c r="D9716" s="44" t="n">
        <v>1</v>
      </c>
      <c r="E9716" s="38" t="n">
        <f aca="false">IFERROR(C9716/D9716,0)</f>
        <v>0</v>
      </c>
      <c r="F9716" s="45" t="n">
        <v>28</v>
      </c>
    </row>
    <row r="9717" customFormat="false" ht="15" hidden="false" customHeight="false" outlineLevel="0" collapsed="false">
      <c r="A9717" s="7" t="s">
        <v>8687</v>
      </c>
      <c r="B9717" s="7" t="s">
        <v>12284</v>
      </c>
      <c r="C9717" s="44" t="n">
        <v>0</v>
      </c>
      <c r="D9717" s="44" t="n">
        <v>1</v>
      </c>
      <c r="E9717" s="38" t="n">
        <f aca="false">IFERROR(C9717/D9717,0)</f>
        <v>0</v>
      </c>
      <c r="F9717" s="45" t="n">
        <v>38</v>
      </c>
    </row>
    <row r="9718" customFormat="false" ht="15" hidden="false" customHeight="false" outlineLevel="0" collapsed="false">
      <c r="A9718" s="7" t="s">
        <v>8726</v>
      </c>
      <c r="B9718" s="7" t="s">
        <v>12280</v>
      </c>
      <c r="C9718" s="44" t="n">
        <v>0</v>
      </c>
      <c r="D9718" s="44" t="n">
        <v>1</v>
      </c>
      <c r="E9718" s="38" t="n">
        <f aca="false">IFERROR(C9718/D9718,0)</f>
        <v>0</v>
      </c>
      <c r="F9718" s="45" t="n">
        <v>48</v>
      </c>
    </row>
    <row r="9719" customFormat="false" ht="15" hidden="false" customHeight="false" outlineLevel="0" collapsed="false">
      <c r="A9719" s="7" t="s">
        <v>5779</v>
      </c>
      <c r="B9719" s="7" t="s">
        <v>12285</v>
      </c>
      <c r="C9719" s="44" t="n">
        <v>0</v>
      </c>
      <c r="D9719" s="44" t="n">
        <v>1</v>
      </c>
      <c r="E9719" s="38" t="n">
        <f aca="false">IFERROR(C9719/D9719,0)</f>
        <v>0</v>
      </c>
      <c r="F9719" s="45" t="n">
        <v>35</v>
      </c>
    </row>
    <row r="9720" customFormat="false" ht="15" hidden="false" customHeight="false" outlineLevel="0" collapsed="false">
      <c r="A9720" s="7" t="s">
        <v>3752</v>
      </c>
      <c r="B9720" s="7" t="s">
        <v>12280</v>
      </c>
      <c r="C9720" s="44" t="n">
        <v>0</v>
      </c>
      <c r="D9720" s="44" t="n">
        <v>1</v>
      </c>
      <c r="E9720" s="38" t="n">
        <f aca="false">IFERROR(C9720/D9720,0)</f>
        <v>0</v>
      </c>
      <c r="F9720" s="45" t="n">
        <v>8</v>
      </c>
    </row>
    <row r="9721" customFormat="false" ht="15" hidden="false" customHeight="false" outlineLevel="0" collapsed="false">
      <c r="A9721" s="7" t="s">
        <v>2761</v>
      </c>
      <c r="B9721" s="7" t="s">
        <v>12280</v>
      </c>
      <c r="C9721" s="44" t="n">
        <v>0</v>
      </c>
      <c r="D9721" s="44" t="n">
        <v>1</v>
      </c>
      <c r="E9721" s="38" t="n">
        <f aca="false">IFERROR(C9721/D9721,0)</f>
        <v>0</v>
      </c>
      <c r="F9721" s="45" t="n">
        <v>11</v>
      </c>
    </row>
    <row r="9722" customFormat="false" ht="15" hidden="false" customHeight="false" outlineLevel="0" collapsed="false">
      <c r="A9722" s="7" t="s">
        <v>2450</v>
      </c>
      <c r="B9722" s="7" t="s">
        <v>12281</v>
      </c>
      <c r="C9722" s="44" t="n">
        <v>0</v>
      </c>
      <c r="D9722" s="44" t="n">
        <v>1</v>
      </c>
      <c r="E9722" s="38" t="n">
        <f aca="false">IFERROR(C9722/D9722,0)</f>
        <v>0</v>
      </c>
      <c r="F9722" s="45" t="n">
        <v>16</v>
      </c>
    </row>
    <row r="9723" customFormat="false" ht="15" hidden="false" customHeight="false" outlineLevel="0" collapsed="false">
      <c r="A9723" s="7" t="s">
        <v>8701</v>
      </c>
      <c r="B9723" s="7" t="s">
        <v>12335</v>
      </c>
      <c r="C9723" s="44" t="n">
        <v>0</v>
      </c>
      <c r="D9723" s="44" t="n">
        <v>1</v>
      </c>
      <c r="E9723" s="38" t="n">
        <f aca="false">IFERROR(C9723/D9723,0)</f>
        <v>0</v>
      </c>
      <c r="F9723" s="45" t="n">
        <v>46</v>
      </c>
    </row>
    <row r="9724" customFormat="false" ht="15" hidden="false" customHeight="false" outlineLevel="0" collapsed="false">
      <c r="A9724" s="7" t="s">
        <v>5774</v>
      </c>
      <c r="B9724" s="7" t="s">
        <v>12285</v>
      </c>
      <c r="C9724" s="44" t="n">
        <v>0</v>
      </c>
      <c r="D9724" s="44" t="n">
        <v>1</v>
      </c>
      <c r="E9724" s="38" t="n">
        <f aca="false">IFERROR(C9724/D9724,0)</f>
        <v>0</v>
      </c>
      <c r="F9724" s="45" t="n">
        <v>9</v>
      </c>
    </row>
    <row r="9725" customFormat="false" ht="15" hidden="false" customHeight="false" outlineLevel="0" collapsed="false">
      <c r="A9725" s="7" t="s">
        <v>3954</v>
      </c>
      <c r="B9725" s="7" t="s">
        <v>12309</v>
      </c>
      <c r="C9725" s="44" t="n">
        <v>0</v>
      </c>
      <c r="D9725" s="44" t="n">
        <v>1</v>
      </c>
      <c r="E9725" s="38" t="n">
        <f aca="false">IFERROR(C9725/D9725,0)</f>
        <v>0</v>
      </c>
      <c r="F9725" s="45" t="n">
        <v>21</v>
      </c>
    </row>
    <row r="9726" customFormat="false" ht="15" hidden="false" customHeight="false" outlineLevel="0" collapsed="false">
      <c r="A9726" s="7" t="s">
        <v>3488</v>
      </c>
      <c r="B9726" s="7" t="s">
        <v>12280</v>
      </c>
      <c r="C9726" s="44" t="n">
        <v>0</v>
      </c>
      <c r="D9726" s="44" t="n">
        <v>1</v>
      </c>
      <c r="E9726" s="38" t="n">
        <f aca="false">IFERROR(C9726/D9726,0)</f>
        <v>0</v>
      </c>
      <c r="F9726" s="45" t="n">
        <v>10</v>
      </c>
    </row>
    <row r="9727" customFormat="false" ht="15" hidden="false" customHeight="false" outlineLevel="0" collapsed="false">
      <c r="A9727" s="7" t="s">
        <v>2918</v>
      </c>
      <c r="B9727" s="7" t="s">
        <v>12288</v>
      </c>
      <c r="C9727" s="44" t="n">
        <v>0</v>
      </c>
      <c r="D9727" s="44" t="n">
        <v>1</v>
      </c>
      <c r="E9727" s="38" t="n">
        <f aca="false">IFERROR(C9727/D9727,0)</f>
        <v>0</v>
      </c>
      <c r="F9727" s="45" t="n">
        <v>27</v>
      </c>
    </row>
    <row r="9728" customFormat="false" ht="15" hidden="false" customHeight="false" outlineLevel="0" collapsed="false">
      <c r="A9728" s="7" t="s">
        <v>2922</v>
      </c>
      <c r="B9728" s="7" t="s">
        <v>12309</v>
      </c>
      <c r="C9728" s="44" t="n">
        <v>0</v>
      </c>
      <c r="D9728" s="44" t="n">
        <v>1</v>
      </c>
      <c r="E9728" s="38" t="n">
        <f aca="false">IFERROR(C9728/D9728,0)</f>
        <v>0</v>
      </c>
      <c r="F9728" s="45" t="n">
        <v>55</v>
      </c>
    </row>
    <row r="9729" customFormat="false" ht="15" hidden="false" customHeight="false" outlineLevel="0" collapsed="false">
      <c r="A9729" s="7" t="s">
        <v>2807</v>
      </c>
      <c r="B9729" s="7" t="s">
        <v>12290</v>
      </c>
      <c r="C9729" s="44" t="n">
        <v>0</v>
      </c>
      <c r="D9729" s="44" t="n">
        <v>1</v>
      </c>
      <c r="E9729" s="38" t="n">
        <f aca="false">IFERROR(C9729/D9729,0)</f>
        <v>0</v>
      </c>
      <c r="F9729" s="45" t="n">
        <v>24</v>
      </c>
    </row>
    <row r="9730" customFormat="false" ht="15" hidden="false" customHeight="false" outlineLevel="0" collapsed="false">
      <c r="A9730" s="7" t="s">
        <v>7171</v>
      </c>
      <c r="B9730" s="7" t="s">
        <v>12285</v>
      </c>
      <c r="C9730" s="44" t="n">
        <v>0</v>
      </c>
      <c r="D9730" s="44" t="n">
        <v>1</v>
      </c>
      <c r="E9730" s="38" t="n">
        <f aca="false">IFERROR(C9730/D9730,0)</f>
        <v>0</v>
      </c>
      <c r="F9730" s="45" t="n">
        <v>17</v>
      </c>
    </row>
    <row r="9731" customFormat="false" ht="15" hidden="false" customHeight="false" outlineLevel="0" collapsed="false">
      <c r="A9731" s="7" t="s">
        <v>2327</v>
      </c>
      <c r="B9731" s="7" t="s">
        <v>12296</v>
      </c>
      <c r="C9731" s="44" t="n">
        <v>0</v>
      </c>
      <c r="D9731" s="44" t="n">
        <v>1</v>
      </c>
      <c r="E9731" s="38" t="n">
        <f aca="false">IFERROR(C9731/D9731,0)</f>
        <v>0</v>
      </c>
      <c r="F9731" s="45" t="n">
        <v>4</v>
      </c>
    </row>
    <row r="9732" customFormat="false" ht="15" hidden="false" customHeight="false" outlineLevel="0" collapsed="false">
      <c r="A9732" s="7" t="s">
        <v>2999</v>
      </c>
      <c r="B9732" s="7" t="s">
        <v>12287</v>
      </c>
      <c r="C9732" s="44" t="n">
        <v>0</v>
      </c>
      <c r="D9732" s="44" t="n">
        <v>1</v>
      </c>
      <c r="E9732" s="38" t="n">
        <f aca="false">IFERROR(C9732/D9732,0)</f>
        <v>0</v>
      </c>
      <c r="F9732" s="45" t="n">
        <v>26</v>
      </c>
    </row>
    <row r="9733" customFormat="false" ht="15" hidden="false" customHeight="false" outlineLevel="0" collapsed="false">
      <c r="A9733" s="7" t="s">
        <v>8691</v>
      </c>
      <c r="B9733" s="7" t="s">
        <v>12285</v>
      </c>
      <c r="C9733" s="44" t="n">
        <v>0</v>
      </c>
      <c r="D9733" s="44" t="n">
        <v>1</v>
      </c>
      <c r="E9733" s="38" t="n">
        <f aca="false">IFERROR(C9733/D9733,0)</f>
        <v>0</v>
      </c>
      <c r="F9733" s="45" t="n">
        <v>10</v>
      </c>
    </row>
    <row r="9734" customFormat="false" ht="15" hidden="false" customHeight="false" outlineLevel="0" collapsed="false">
      <c r="A9734" s="7" t="s">
        <v>8689</v>
      </c>
      <c r="B9734" s="7" t="s">
        <v>12285</v>
      </c>
      <c r="C9734" s="44" t="n">
        <v>0</v>
      </c>
      <c r="D9734" s="44" t="n">
        <v>1</v>
      </c>
      <c r="E9734" s="38" t="n">
        <f aca="false">IFERROR(C9734/D9734,0)</f>
        <v>0</v>
      </c>
      <c r="F9734" s="45" t="n">
        <v>35</v>
      </c>
    </row>
    <row r="9735" customFormat="false" ht="15" hidden="false" customHeight="false" outlineLevel="0" collapsed="false">
      <c r="A9735" s="7" t="s">
        <v>6404</v>
      </c>
      <c r="B9735" s="7" t="s">
        <v>12285</v>
      </c>
      <c r="C9735" s="44" t="n">
        <v>0</v>
      </c>
      <c r="D9735" s="44" t="n">
        <v>1</v>
      </c>
      <c r="E9735" s="38" t="n">
        <f aca="false">IFERROR(C9735/D9735,0)</f>
        <v>0</v>
      </c>
      <c r="F9735" s="45" t="n">
        <v>45</v>
      </c>
    </row>
    <row r="9736" customFormat="false" ht="15" hidden="false" customHeight="false" outlineLevel="0" collapsed="false">
      <c r="A9736" s="7" t="s">
        <v>2308</v>
      </c>
      <c r="B9736" s="7" t="s">
        <v>12329</v>
      </c>
      <c r="C9736" s="44" t="n">
        <v>0</v>
      </c>
      <c r="D9736" s="44" t="n">
        <v>1</v>
      </c>
      <c r="E9736" s="38" t="n">
        <f aca="false">IFERROR(C9736/D9736,0)</f>
        <v>0</v>
      </c>
      <c r="F9736" s="45" t="n">
        <v>11</v>
      </c>
    </row>
    <row r="9737" customFormat="false" ht="15" hidden="false" customHeight="false" outlineLevel="0" collapsed="false">
      <c r="A9737" s="7" t="s">
        <v>5745</v>
      </c>
      <c r="B9737" s="7" t="s">
        <v>12285</v>
      </c>
      <c r="C9737" s="44" t="n">
        <v>0</v>
      </c>
      <c r="D9737" s="44" t="n">
        <v>1</v>
      </c>
      <c r="E9737" s="38" t="n">
        <f aca="false">IFERROR(C9737/D9737,0)</f>
        <v>0</v>
      </c>
      <c r="F9737" s="45" t="n">
        <v>6</v>
      </c>
    </row>
    <row r="9738" customFormat="false" ht="15" hidden="false" customHeight="false" outlineLevel="0" collapsed="false">
      <c r="A9738" s="7" t="s">
        <v>3937</v>
      </c>
      <c r="B9738" s="7" t="s">
        <v>12373</v>
      </c>
      <c r="C9738" s="44" t="n">
        <v>0</v>
      </c>
      <c r="D9738" s="44" t="n">
        <v>1</v>
      </c>
      <c r="E9738" s="38" t="n">
        <f aca="false">IFERROR(C9738/D9738,0)</f>
        <v>0</v>
      </c>
      <c r="F9738" s="45" t="n">
        <v>29</v>
      </c>
    </row>
    <row r="9739" customFormat="false" ht="15" hidden="false" customHeight="false" outlineLevel="0" collapsed="false">
      <c r="A9739" s="7" t="s">
        <v>2326</v>
      </c>
      <c r="B9739" s="7" t="s">
        <v>12296</v>
      </c>
      <c r="C9739" s="44" t="n">
        <v>0</v>
      </c>
      <c r="D9739" s="44" t="n">
        <v>1</v>
      </c>
      <c r="E9739" s="38" t="n">
        <f aca="false">IFERROR(C9739/D9739,0)</f>
        <v>0</v>
      </c>
      <c r="F9739" s="45" t="n">
        <v>45</v>
      </c>
    </row>
    <row r="9740" customFormat="false" ht="15" hidden="false" customHeight="false" outlineLevel="0" collapsed="false">
      <c r="A9740" s="7" t="s">
        <v>4110</v>
      </c>
      <c r="B9740" s="7" t="s">
        <v>12383</v>
      </c>
      <c r="C9740" s="44" t="n">
        <v>0</v>
      </c>
      <c r="D9740" s="44" t="n">
        <v>1</v>
      </c>
      <c r="E9740" s="38" t="n">
        <f aca="false">IFERROR(C9740/D9740,0)</f>
        <v>0</v>
      </c>
      <c r="F9740" s="45" t="n">
        <v>23</v>
      </c>
    </row>
    <row r="9741" customFormat="false" ht="15" hidden="false" customHeight="false" outlineLevel="0" collapsed="false">
      <c r="A9741" s="7" t="s">
        <v>3724</v>
      </c>
      <c r="B9741" s="7" t="s">
        <v>12303</v>
      </c>
      <c r="C9741" s="44" t="n">
        <v>0</v>
      </c>
      <c r="D9741" s="44" t="n">
        <v>1</v>
      </c>
      <c r="E9741" s="38" t="n">
        <f aca="false">IFERROR(C9741/D9741,0)</f>
        <v>0</v>
      </c>
      <c r="F9741" s="45" t="n">
        <v>27</v>
      </c>
    </row>
    <row r="9742" customFormat="false" ht="15" hidden="false" customHeight="false" outlineLevel="0" collapsed="false">
      <c r="A9742" s="7" t="s">
        <v>8745</v>
      </c>
      <c r="B9742" s="7" t="s">
        <v>12307</v>
      </c>
      <c r="C9742" s="44" t="n">
        <v>0</v>
      </c>
      <c r="D9742" s="44" t="n">
        <v>1</v>
      </c>
      <c r="E9742" s="38" t="n">
        <f aca="false">IFERROR(C9742/D9742,0)</f>
        <v>0</v>
      </c>
      <c r="F9742" s="45" t="n">
        <v>47</v>
      </c>
    </row>
    <row r="9743" customFormat="false" ht="15" hidden="false" customHeight="false" outlineLevel="0" collapsed="false">
      <c r="A9743" s="7" t="s">
        <v>4461</v>
      </c>
      <c r="B9743" s="7" t="s">
        <v>12285</v>
      </c>
      <c r="C9743" s="44" t="n">
        <v>0</v>
      </c>
      <c r="D9743" s="44" t="n">
        <v>1</v>
      </c>
      <c r="E9743" s="38" t="n">
        <f aca="false">IFERROR(C9743/D9743,0)</f>
        <v>0</v>
      </c>
      <c r="F9743" s="45" t="n">
        <v>17</v>
      </c>
    </row>
    <row r="9744" customFormat="false" ht="15" hidden="false" customHeight="false" outlineLevel="0" collapsed="false">
      <c r="A9744" s="7" t="s">
        <v>5720</v>
      </c>
      <c r="B9744" s="7" t="s">
        <v>12286</v>
      </c>
      <c r="C9744" s="44" t="n">
        <v>0</v>
      </c>
      <c r="D9744" s="44" t="n">
        <v>1</v>
      </c>
      <c r="E9744" s="38" t="n">
        <f aca="false">IFERROR(C9744/D9744,0)</f>
        <v>0</v>
      </c>
      <c r="F9744" s="45" t="n">
        <v>11</v>
      </c>
    </row>
    <row r="9745" customFormat="false" ht="15" hidden="false" customHeight="false" outlineLevel="0" collapsed="false">
      <c r="A9745" s="7" t="s">
        <v>5715</v>
      </c>
      <c r="B9745" s="7" t="s">
        <v>12285</v>
      </c>
      <c r="C9745" s="44" t="n">
        <v>0</v>
      </c>
      <c r="D9745" s="44" t="n">
        <v>1</v>
      </c>
      <c r="E9745" s="38" t="n">
        <f aca="false">IFERROR(C9745/D9745,0)</f>
        <v>0</v>
      </c>
      <c r="F9745" s="45" t="n">
        <v>13</v>
      </c>
    </row>
    <row r="9746" customFormat="false" ht="15" hidden="false" customHeight="false" outlineLevel="0" collapsed="false">
      <c r="A9746" s="7" t="s">
        <v>4604</v>
      </c>
      <c r="B9746" s="7" t="s">
        <v>12285</v>
      </c>
      <c r="C9746" s="44" t="n">
        <v>0</v>
      </c>
      <c r="D9746" s="44" t="n">
        <v>1</v>
      </c>
      <c r="E9746" s="38" t="n">
        <f aca="false">IFERROR(C9746/D9746,0)</f>
        <v>0</v>
      </c>
      <c r="F9746" s="45" t="n">
        <v>27</v>
      </c>
    </row>
    <row r="9747" customFormat="false" ht="15" hidden="false" customHeight="false" outlineLevel="0" collapsed="false">
      <c r="A9747" s="7" t="s">
        <v>3092</v>
      </c>
      <c r="B9747" s="7" t="s">
        <v>12280</v>
      </c>
      <c r="C9747" s="44" t="n">
        <v>0</v>
      </c>
      <c r="D9747" s="44" t="n">
        <v>1</v>
      </c>
      <c r="E9747" s="38" t="n">
        <f aca="false">IFERROR(C9747/D9747,0)</f>
        <v>0</v>
      </c>
      <c r="F9747" s="45" t="n">
        <v>10</v>
      </c>
    </row>
    <row r="9748" customFormat="false" ht="15" hidden="false" customHeight="false" outlineLevel="0" collapsed="false">
      <c r="A9748" s="7" t="s">
        <v>2554</v>
      </c>
      <c r="B9748" s="7" t="s">
        <v>12283</v>
      </c>
      <c r="C9748" s="44" t="n">
        <v>0</v>
      </c>
      <c r="D9748" s="44" t="n">
        <v>1</v>
      </c>
      <c r="E9748" s="38" t="n">
        <f aca="false">IFERROR(C9748/D9748,0)</f>
        <v>0</v>
      </c>
      <c r="F9748" s="45" t="n">
        <v>21</v>
      </c>
    </row>
    <row r="9749" customFormat="false" ht="15" hidden="false" customHeight="false" outlineLevel="0" collapsed="false">
      <c r="A9749" s="7" t="s">
        <v>5713</v>
      </c>
      <c r="B9749" s="7" t="s">
        <v>12280</v>
      </c>
      <c r="C9749" s="44" t="n">
        <v>0</v>
      </c>
      <c r="D9749" s="44" t="n">
        <v>1</v>
      </c>
      <c r="E9749" s="38" t="n">
        <f aca="false">IFERROR(C9749/D9749,0)</f>
        <v>0</v>
      </c>
      <c r="F9749" s="45" t="n">
        <v>19</v>
      </c>
    </row>
    <row r="9750" customFormat="false" ht="15" hidden="false" customHeight="false" outlineLevel="0" collapsed="false">
      <c r="A9750" s="7" t="s">
        <v>3161</v>
      </c>
      <c r="B9750" s="7" t="s">
        <v>12349</v>
      </c>
      <c r="C9750" s="44" t="n">
        <v>0</v>
      </c>
      <c r="D9750" s="44" t="n">
        <v>1</v>
      </c>
      <c r="E9750" s="38" t="n">
        <f aca="false">IFERROR(C9750/D9750,0)</f>
        <v>0</v>
      </c>
      <c r="F9750" s="45" t="n">
        <v>56</v>
      </c>
    </row>
    <row r="9751" customFormat="false" ht="15" hidden="false" customHeight="false" outlineLevel="0" collapsed="false">
      <c r="A9751" s="7" t="s">
        <v>7155</v>
      </c>
      <c r="B9751" s="7" t="s">
        <v>12284</v>
      </c>
      <c r="C9751" s="44" t="n">
        <v>0</v>
      </c>
      <c r="D9751" s="44" t="n">
        <v>1</v>
      </c>
      <c r="E9751" s="38" t="n">
        <f aca="false">IFERROR(C9751/D9751,0)</f>
        <v>0</v>
      </c>
      <c r="F9751" s="45" t="n">
        <v>95</v>
      </c>
    </row>
    <row r="9752" customFormat="false" ht="15" hidden="false" customHeight="false" outlineLevel="0" collapsed="false">
      <c r="A9752" s="7" t="s">
        <v>3209</v>
      </c>
      <c r="B9752" s="7" t="s">
        <v>12294</v>
      </c>
      <c r="C9752" s="44" t="n">
        <v>0</v>
      </c>
      <c r="D9752" s="44" t="n">
        <v>1</v>
      </c>
      <c r="E9752" s="38" t="n">
        <f aca="false">IFERROR(C9752/D9752,0)</f>
        <v>0</v>
      </c>
      <c r="F9752" s="45" t="n">
        <v>9</v>
      </c>
    </row>
    <row r="9753" customFormat="false" ht="15" hidden="false" customHeight="false" outlineLevel="0" collapsed="false">
      <c r="A9753" s="7" t="s">
        <v>3766</v>
      </c>
      <c r="B9753" s="7" t="s">
        <v>12280</v>
      </c>
      <c r="C9753" s="44" t="n">
        <v>0</v>
      </c>
      <c r="D9753" s="44" t="n">
        <v>1</v>
      </c>
      <c r="E9753" s="38" t="n">
        <f aca="false">IFERROR(C9753/D9753,0)</f>
        <v>0</v>
      </c>
      <c r="F9753" s="45" t="n">
        <v>8</v>
      </c>
    </row>
    <row r="9754" customFormat="false" ht="15" hidden="false" customHeight="false" outlineLevel="0" collapsed="false">
      <c r="A9754" s="7" t="s">
        <v>2304</v>
      </c>
      <c r="B9754" s="7" t="s">
        <v>12301</v>
      </c>
      <c r="C9754" s="44" t="n">
        <v>0</v>
      </c>
      <c r="D9754" s="44" t="n">
        <v>1</v>
      </c>
      <c r="E9754" s="38" t="n">
        <f aca="false">IFERROR(C9754/D9754,0)</f>
        <v>0</v>
      </c>
      <c r="F9754" s="45" t="n">
        <v>16</v>
      </c>
    </row>
    <row r="9755" customFormat="false" ht="15" hidden="false" customHeight="false" outlineLevel="0" collapsed="false">
      <c r="A9755" s="7" t="s">
        <v>5696</v>
      </c>
      <c r="B9755" s="7" t="s">
        <v>12285</v>
      </c>
      <c r="C9755" s="44" t="n">
        <v>0</v>
      </c>
      <c r="D9755" s="44" t="n">
        <v>1</v>
      </c>
      <c r="E9755" s="38" t="n">
        <f aca="false">IFERROR(C9755/D9755,0)</f>
        <v>0</v>
      </c>
      <c r="F9755" s="45" t="n">
        <v>26</v>
      </c>
    </row>
    <row r="9756" customFormat="false" ht="15" hidden="false" customHeight="false" outlineLevel="0" collapsed="false">
      <c r="A9756" s="7" t="s">
        <v>5225</v>
      </c>
      <c r="B9756" s="7" t="s">
        <v>12288</v>
      </c>
      <c r="C9756" s="44" t="n">
        <v>0</v>
      </c>
      <c r="D9756" s="44" t="n">
        <v>1</v>
      </c>
      <c r="E9756" s="38" t="n">
        <f aca="false">IFERROR(C9756/D9756,0)</f>
        <v>0</v>
      </c>
      <c r="F9756" s="45" t="n">
        <v>49</v>
      </c>
    </row>
    <row r="9757" customFormat="false" ht="15" hidden="false" customHeight="false" outlineLevel="0" collapsed="false">
      <c r="A9757" s="7" t="s">
        <v>6666</v>
      </c>
      <c r="B9757" s="7" t="s">
        <v>12285</v>
      </c>
      <c r="C9757" s="44" t="n">
        <v>0</v>
      </c>
      <c r="D9757" s="44" t="n">
        <v>1</v>
      </c>
      <c r="E9757" s="38" t="n">
        <f aca="false">IFERROR(C9757/D9757,0)</f>
        <v>0</v>
      </c>
      <c r="F9757" s="45" t="n">
        <v>42</v>
      </c>
    </row>
    <row r="9758" customFormat="false" ht="15" hidden="false" customHeight="false" outlineLevel="0" collapsed="false">
      <c r="A9758" s="7" t="s">
        <v>3590</v>
      </c>
      <c r="B9758" s="7" t="s">
        <v>12285</v>
      </c>
      <c r="C9758" s="44" t="n">
        <v>0</v>
      </c>
      <c r="D9758" s="44" t="n">
        <v>1</v>
      </c>
      <c r="E9758" s="38" t="n">
        <f aca="false">IFERROR(C9758/D9758,0)</f>
        <v>0</v>
      </c>
      <c r="F9758" s="45" t="n">
        <v>8</v>
      </c>
    </row>
    <row r="9759" customFormat="false" ht="15" hidden="false" customHeight="false" outlineLevel="0" collapsed="false">
      <c r="A9759" s="7" t="s">
        <v>3378</v>
      </c>
      <c r="B9759" s="7" t="s">
        <v>12318</v>
      </c>
      <c r="C9759" s="44" t="n">
        <v>0</v>
      </c>
      <c r="D9759" s="44" t="n">
        <v>1</v>
      </c>
      <c r="E9759" s="38" t="n">
        <f aca="false">IFERROR(C9759/D9759,0)</f>
        <v>0</v>
      </c>
      <c r="F9759" s="45" t="n">
        <v>44</v>
      </c>
    </row>
    <row r="9760" customFormat="false" ht="15" hidden="false" customHeight="false" outlineLevel="0" collapsed="false">
      <c r="A9760" s="7" t="s">
        <v>3378</v>
      </c>
      <c r="B9760" s="7" t="s">
        <v>12322</v>
      </c>
      <c r="C9760" s="44" t="n">
        <v>0</v>
      </c>
      <c r="D9760" s="44" t="n">
        <v>1</v>
      </c>
      <c r="E9760" s="38" t="n">
        <f aca="false">IFERROR(C9760/D9760,0)</f>
        <v>0</v>
      </c>
      <c r="F9760" s="45" t="n">
        <v>40</v>
      </c>
    </row>
    <row r="9761" customFormat="false" ht="15" hidden="false" customHeight="false" outlineLevel="0" collapsed="false">
      <c r="A9761" s="7" t="s">
        <v>2554</v>
      </c>
      <c r="B9761" s="7" t="s">
        <v>12282</v>
      </c>
      <c r="C9761" s="44" t="n">
        <v>0</v>
      </c>
      <c r="D9761" s="44" t="n">
        <v>1</v>
      </c>
      <c r="E9761" s="38" t="n">
        <f aca="false">IFERROR(C9761/D9761,0)</f>
        <v>0</v>
      </c>
      <c r="F9761" s="45" t="n">
        <v>16</v>
      </c>
    </row>
    <row r="9762" customFormat="false" ht="15" hidden="false" customHeight="false" outlineLevel="0" collapsed="false">
      <c r="A9762" s="7" t="s">
        <v>2310</v>
      </c>
      <c r="B9762" s="7" t="s">
        <v>12350</v>
      </c>
      <c r="C9762" s="44" t="n">
        <v>0</v>
      </c>
      <c r="D9762" s="44" t="n">
        <v>1</v>
      </c>
      <c r="E9762" s="38" t="n">
        <f aca="false">IFERROR(C9762/D9762,0)</f>
        <v>0</v>
      </c>
      <c r="F9762" s="45" t="n">
        <v>23</v>
      </c>
    </row>
    <row r="9763" customFormat="false" ht="15" hidden="false" customHeight="false" outlineLevel="0" collapsed="false">
      <c r="A9763" s="7" t="s">
        <v>2314</v>
      </c>
      <c r="B9763" s="7" t="s">
        <v>12320</v>
      </c>
      <c r="C9763" s="44" t="n">
        <v>0</v>
      </c>
      <c r="D9763" s="44" t="n">
        <v>1</v>
      </c>
      <c r="E9763" s="38" t="n">
        <f aca="false">IFERROR(C9763/D9763,0)</f>
        <v>0</v>
      </c>
      <c r="F9763" s="45" t="n">
        <v>48</v>
      </c>
    </row>
    <row r="9764" customFormat="false" ht="15" hidden="false" customHeight="false" outlineLevel="0" collapsed="false">
      <c r="A9764" s="7" t="s">
        <v>5702</v>
      </c>
      <c r="B9764" s="7" t="s">
        <v>12285</v>
      </c>
      <c r="C9764" s="44" t="n">
        <v>0</v>
      </c>
      <c r="D9764" s="44" t="n">
        <v>1</v>
      </c>
      <c r="E9764" s="38" t="n">
        <f aca="false">IFERROR(C9764/D9764,0)</f>
        <v>0</v>
      </c>
      <c r="F9764" s="45" t="n">
        <v>32</v>
      </c>
    </row>
    <row r="9765" customFormat="false" ht="15" hidden="false" customHeight="false" outlineLevel="0" collapsed="false">
      <c r="A9765" s="7" t="s">
        <v>2319</v>
      </c>
      <c r="B9765" s="7" t="s">
        <v>12319</v>
      </c>
      <c r="C9765" s="44" t="n">
        <v>0</v>
      </c>
      <c r="D9765" s="44" t="n">
        <v>1</v>
      </c>
      <c r="E9765" s="38" t="n">
        <f aca="false">IFERROR(C9765/D9765,0)</f>
        <v>0</v>
      </c>
      <c r="F9765" s="45" t="n">
        <v>9</v>
      </c>
    </row>
    <row r="9766" customFormat="false" ht="15" hidden="false" customHeight="false" outlineLevel="0" collapsed="false">
      <c r="A9766" s="7" t="s">
        <v>3730</v>
      </c>
      <c r="B9766" s="7" t="s">
        <v>12282</v>
      </c>
      <c r="C9766" s="44" t="n">
        <v>0</v>
      </c>
      <c r="D9766" s="44" t="n">
        <v>1</v>
      </c>
      <c r="E9766" s="38" t="n">
        <f aca="false">IFERROR(C9766/D9766,0)</f>
        <v>0</v>
      </c>
      <c r="F9766" s="45" t="n">
        <v>16</v>
      </c>
    </row>
    <row r="9767" customFormat="false" ht="15" hidden="false" customHeight="false" outlineLevel="0" collapsed="false">
      <c r="A9767" s="7" t="s">
        <v>7119</v>
      </c>
      <c r="B9767" s="7" t="s">
        <v>12309</v>
      </c>
      <c r="C9767" s="44" t="n">
        <v>0</v>
      </c>
      <c r="D9767" s="44" t="n">
        <v>1</v>
      </c>
      <c r="E9767" s="38" t="n">
        <f aca="false">IFERROR(C9767/D9767,0)</f>
        <v>0</v>
      </c>
      <c r="F9767" s="45" t="n">
        <v>61</v>
      </c>
    </row>
    <row r="9768" customFormat="false" ht="15" hidden="false" customHeight="false" outlineLevel="0" collapsed="false">
      <c r="A9768" s="7" t="s">
        <v>3454</v>
      </c>
      <c r="B9768" s="7" t="s">
        <v>12281</v>
      </c>
      <c r="C9768" s="44" t="n">
        <v>0</v>
      </c>
      <c r="D9768" s="44" t="n">
        <v>1</v>
      </c>
      <c r="E9768" s="38" t="n">
        <f aca="false">IFERROR(C9768/D9768,0)</f>
        <v>0</v>
      </c>
      <c r="F9768" s="45" t="n">
        <v>9</v>
      </c>
    </row>
    <row r="9769" customFormat="false" ht="15" hidden="false" customHeight="false" outlineLevel="0" collapsed="false">
      <c r="A9769" s="7" t="s">
        <v>4584</v>
      </c>
      <c r="B9769" s="7" t="s">
        <v>12284</v>
      </c>
      <c r="C9769" s="44" t="n">
        <v>0</v>
      </c>
      <c r="D9769" s="44" t="n">
        <v>1</v>
      </c>
      <c r="E9769" s="38" t="n">
        <f aca="false">IFERROR(C9769/D9769,0)</f>
        <v>0</v>
      </c>
      <c r="F9769" s="45" t="n">
        <v>63</v>
      </c>
    </row>
    <row r="9770" customFormat="false" ht="15" hidden="false" customHeight="false" outlineLevel="0" collapsed="false">
      <c r="A9770" s="7" t="s">
        <v>5228</v>
      </c>
      <c r="B9770" s="7" t="s">
        <v>12287</v>
      </c>
      <c r="C9770" s="44" t="n">
        <v>0</v>
      </c>
      <c r="D9770" s="44" t="n">
        <v>1</v>
      </c>
      <c r="E9770" s="38" t="n">
        <f aca="false">IFERROR(C9770/D9770,0)</f>
        <v>0</v>
      </c>
      <c r="F9770" s="45" t="n">
        <v>48</v>
      </c>
    </row>
    <row r="9771" customFormat="false" ht="15" hidden="false" customHeight="false" outlineLevel="0" collapsed="false">
      <c r="A9771" s="7" t="s">
        <v>2497</v>
      </c>
      <c r="B9771" s="7" t="s">
        <v>12291</v>
      </c>
      <c r="C9771" s="44" t="n">
        <v>0</v>
      </c>
      <c r="D9771" s="44" t="n">
        <v>1</v>
      </c>
      <c r="E9771" s="38" t="n">
        <f aca="false">IFERROR(C9771/D9771,0)</f>
        <v>0</v>
      </c>
      <c r="F9771" s="45" t="n">
        <v>5</v>
      </c>
    </row>
    <row r="9772" customFormat="false" ht="15" hidden="false" customHeight="false" outlineLevel="0" collapsed="false">
      <c r="A9772" s="7" t="s">
        <v>2771</v>
      </c>
      <c r="B9772" s="7" t="s">
        <v>12399</v>
      </c>
      <c r="C9772" s="44" t="n">
        <v>0</v>
      </c>
      <c r="D9772" s="44" t="n">
        <v>1</v>
      </c>
      <c r="E9772" s="38" t="n">
        <f aca="false">IFERROR(C9772/D9772,0)</f>
        <v>0</v>
      </c>
      <c r="F9772" s="45" t="n">
        <v>64</v>
      </c>
    </row>
    <row r="9773" customFormat="false" ht="15" hidden="false" customHeight="false" outlineLevel="0" collapsed="false">
      <c r="A9773" s="7" t="s">
        <v>2974</v>
      </c>
      <c r="B9773" s="7" t="s">
        <v>12285</v>
      </c>
      <c r="C9773" s="44" t="n">
        <v>0</v>
      </c>
      <c r="D9773" s="44" t="n">
        <v>1</v>
      </c>
      <c r="E9773" s="38" t="n">
        <f aca="false">IFERROR(C9773/D9773,0)</f>
        <v>0</v>
      </c>
      <c r="F9773" s="45" t="n">
        <v>7</v>
      </c>
    </row>
    <row r="9774" customFormat="false" ht="15" hidden="false" customHeight="false" outlineLevel="0" collapsed="false">
      <c r="A9774" s="7" t="s">
        <v>9200</v>
      </c>
      <c r="B9774" s="7" t="s">
        <v>12285</v>
      </c>
      <c r="C9774" s="44" t="n">
        <v>0</v>
      </c>
      <c r="D9774" s="44" t="n">
        <v>1</v>
      </c>
      <c r="E9774" s="38" t="n">
        <f aca="false">IFERROR(C9774/D9774,0)</f>
        <v>0</v>
      </c>
      <c r="F9774" s="45" t="n">
        <v>12</v>
      </c>
    </row>
    <row r="9775" customFormat="false" ht="15" hidden="false" customHeight="false" outlineLevel="0" collapsed="false">
      <c r="A9775" s="7" t="s">
        <v>5229</v>
      </c>
      <c r="B9775" s="7" t="s">
        <v>12292</v>
      </c>
      <c r="C9775" s="44" t="n">
        <v>0</v>
      </c>
      <c r="D9775" s="44" t="n">
        <v>1</v>
      </c>
      <c r="E9775" s="38" t="n">
        <f aca="false">IFERROR(C9775/D9775,0)</f>
        <v>0</v>
      </c>
      <c r="F9775" s="45" t="n">
        <v>27</v>
      </c>
    </row>
    <row r="9776" customFormat="false" ht="15" hidden="false" customHeight="false" outlineLevel="0" collapsed="false">
      <c r="A9776" s="7" t="s">
        <v>4576</v>
      </c>
      <c r="B9776" s="7" t="s">
        <v>12281</v>
      </c>
      <c r="C9776" s="44" t="n">
        <v>0</v>
      </c>
      <c r="D9776" s="44" t="n">
        <v>1</v>
      </c>
      <c r="E9776" s="38" t="n">
        <f aca="false">IFERROR(C9776/D9776,0)</f>
        <v>0</v>
      </c>
      <c r="F9776" s="45" t="n">
        <v>17</v>
      </c>
    </row>
    <row r="9777" customFormat="false" ht="15" hidden="false" customHeight="false" outlineLevel="0" collapsed="false">
      <c r="A9777" s="7" t="s">
        <v>4756</v>
      </c>
      <c r="B9777" s="7" t="s">
        <v>12320</v>
      </c>
      <c r="C9777" s="44" t="n">
        <v>0</v>
      </c>
      <c r="D9777" s="44" t="n">
        <v>1</v>
      </c>
      <c r="E9777" s="38" t="n">
        <f aca="false">IFERROR(C9777/D9777,0)</f>
        <v>0</v>
      </c>
      <c r="F9777" s="45" t="n">
        <v>27</v>
      </c>
    </row>
    <row r="9778" customFormat="false" ht="15" hidden="false" customHeight="false" outlineLevel="0" collapsed="false">
      <c r="A9778" s="7" t="s">
        <v>4964</v>
      </c>
      <c r="B9778" s="7" t="s">
        <v>12313</v>
      </c>
      <c r="C9778" s="44" t="n">
        <v>0</v>
      </c>
      <c r="D9778" s="44" t="n">
        <v>1</v>
      </c>
      <c r="E9778" s="38" t="n">
        <f aca="false">IFERROR(C9778/D9778,0)</f>
        <v>0</v>
      </c>
      <c r="F9778" s="45" t="n">
        <v>11</v>
      </c>
    </row>
    <row r="9779" customFormat="false" ht="15" hidden="false" customHeight="false" outlineLevel="0" collapsed="false">
      <c r="A9779" s="7" t="s">
        <v>4889</v>
      </c>
      <c r="B9779" s="7" t="s">
        <v>12287</v>
      </c>
      <c r="C9779" s="44" t="n">
        <v>0</v>
      </c>
      <c r="D9779" s="44" t="n">
        <v>1</v>
      </c>
      <c r="E9779" s="38" t="n">
        <f aca="false">IFERROR(C9779/D9779,0)</f>
        <v>0</v>
      </c>
      <c r="F9779" s="45" t="n">
        <v>50</v>
      </c>
    </row>
    <row r="9780" customFormat="false" ht="15" hidden="false" customHeight="false" outlineLevel="0" collapsed="false">
      <c r="A9780" s="7" t="s">
        <v>2334</v>
      </c>
      <c r="B9780" s="7" t="s">
        <v>12286</v>
      </c>
      <c r="C9780" s="44" t="n">
        <v>0</v>
      </c>
      <c r="D9780" s="44" t="n">
        <v>1</v>
      </c>
      <c r="E9780" s="38" t="n">
        <f aca="false">IFERROR(C9780/D9780,0)</f>
        <v>0</v>
      </c>
      <c r="F9780" s="45" t="n">
        <v>12</v>
      </c>
    </row>
    <row r="9781" customFormat="false" ht="15" hidden="false" customHeight="false" outlineLevel="0" collapsed="false">
      <c r="A9781" s="7" t="s">
        <v>4120</v>
      </c>
      <c r="B9781" s="7" t="s">
        <v>12309</v>
      </c>
      <c r="C9781" s="44" t="n">
        <v>0</v>
      </c>
      <c r="D9781" s="44" t="n">
        <v>1</v>
      </c>
      <c r="E9781" s="38" t="n">
        <f aca="false">IFERROR(C9781/D9781,0)</f>
        <v>0</v>
      </c>
      <c r="F9781" s="45" t="n">
        <v>63</v>
      </c>
    </row>
    <row r="9782" customFormat="false" ht="15" hidden="false" customHeight="false" outlineLevel="0" collapsed="false">
      <c r="A9782" s="7" t="s">
        <v>2796</v>
      </c>
      <c r="B9782" s="7" t="s">
        <v>12280</v>
      </c>
      <c r="C9782" s="44" t="n">
        <v>0</v>
      </c>
      <c r="D9782" s="44" t="n">
        <v>1</v>
      </c>
      <c r="E9782" s="38" t="n">
        <f aca="false">IFERROR(C9782/D9782,0)</f>
        <v>0</v>
      </c>
      <c r="F9782" s="45" t="n">
        <v>31</v>
      </c>
    </row>
    <row r="9783" customFormat="false" ht="15" hidden="false" customHeight="false" outlineLevel="0" collapsed="false">
      <c r="A9783" s="7" t="s">
        <v>5232</v>
      </c>
      <c r="B9783" s="7" t="s">
        <v>12284</v>
      </c>
      <c r="C9783" s="44" t="n">
        <v>0</v>
      </c>
      <c r="D9783" s="44" t="n">
        <v>1</v>
      </c>
      <c r="E9783" s="38" t="n">
        <f aca="false">IFERROR(C9783/D9783,0)</f>
        <v>0</v>
      </c>
      <c r="F9783" s="45" t="n">
        <v>53</v>
      </c>
    </row>
    <row r="9784" customFormat="false" ht="15" hidden="false" customHeight="false" outlineLevel="0" collapsed="false">
      <c r="A9784" s="7" t="s">
        <v>8334</v>
      </c>
      <c r="B9784" s="7" t="s">
        <v>12309</v>
      </c>
      <c r="C9784" s="44" t="n">
        <v>0</v>
      </c>
      <c r="D9784" s="44" t="n">
        <v>1</v>
      </c>
      <c r="E9784" s="38" t="n">
        <f aca="false">IFERROR(C9784/D9784,0)</f>
        <v>0</v>
      </c>
      <c r="F9784" s="45" t="n">
        <v>63</v>
      </c>
    </row>
    <row r="9785" customFormat="false" ht="15" hidden="false" customHeight="false" outlineLevel="0" collapsed="false">
      <c r="A9785" s="7" t="s">
        <v>6200</v>
      </c>
      <c r="B9785" s="7" t="s">
        <v>12282</v>
      </c>
      <c r="C9785" s="44" t="n">
        <v>0</v>
      </c>
      <c r="D9785" s="44" t="n">
        <v>1</v>
      </c>
      <c r="E9785" s="38" t="n">
        <f aca="false">IFERROR(C9785/D9785,0)</f>
        <v>0</v>
      </c>
      <c r="F9785" s="45" t="n">
        <v>23</v>
      </c>
    </row>
    <row r="9786" customFormat="false" ht="15" hidden="false" customHeight="false" outlineLevel="0" collapsed="false">
      <c r="A9786" s="7" t="s">
        <v>4881</v>
      </c>
      <c r="B9786" s="7" t="s">
        <v>12280</v>
      </c>
      <c r="C9786" s="44" t="n">
        <v>0</v>
      </c>
      <c r="D9786" s="44" t="n">
        <v>1</v>
      </c>
      <c r="E9786" s="38" t="n">
        <f aca="false">IFERROR(C9786/D9786,0)</f>
        <v>0</v>
      </c>
      <c r="F9786" s="45" t="n">
        <v>32</v>
      </c>
    </row>
    <row r="9787" customFormat="false" ht="15" hidden="false" customHeight="false" outlineLevel="0" collapsed="false">
      <c r="A9787" s="7" t="s">
        <v>7676</v>
      </c>
      <c r="B9787" s="7" t="s">
        <v>12285</v>
      </c>
      <c r="C9787" s="44" t="n">
        <v>0</v>
      </c>
      <c r="D9787" s="44" t="n">
        <v>1</v>
      </c>
      <c r="E9787" s="38" t="n">
        <f aca="false">IFERROR(C9787/D9787,0)</f>
        <v>0</v>
      </c>
      <c r="F9787" s="45" t="n">
        <v>53</v>
      </c>
    </row>
    <row r="9788" customFormat="false" ht="15" hidden="false" customHeight="false" outlineLevel="0" collapsed="false">
      <c r="A9788" s="7" t="s">
        <v>2345</v>
      </c>
      <c r="B9788" s="7" t="s">
        <v>12310</v>
      </c>
      <c r="C9788" s="44" t="n">
        <v>0</v>
      </c>
      <c r="D9788" s="44" t="n">
        <v>1</v>
      </c>
      <c r="E9788" s="38" t="n">
        <f aca="false">IFERROR(C9788/D9788,0)</f>
        <v>0</v>
      </c>
      <c r="F9788" s="45" t="n">
        <v>30</v>
      </c>
    </row>
    <row r="9789" customFormat="false" ht="15" hidden="false" customHeight="false" outlineLevel="0" collapsed="false">
      <c r="A9789" s="7" t="s">
        <v>7679</v>
      </c>
      <c r="B9789" s="7" t="s">
        <v>12284</v>
      </c>
      <c r="C9789" s="44" t="n">
        <v>0</v>
      </c>
      <c r="D9789" s="44" t="n">
        <v>1</v>
      </c>
      <c r="E9789" s="38" t="n">
        <f aca="false">IFERROR(C9789/D9789,0)</f>
        <v>0</v>
      </c>
      <c r="F9789" s="45" t="n">
        <v>12</v>
      </c>
    </row>
    <row r="9790" customFormat="false" ht="15" hidden="false" customHeight="false" outlineLevel="0" collapsed="false">
      <c r="A9790" s="7" t="s">
        <v>2478</v>
      </c>
      <c r="B9790" s="7" t="s">
        <v>12327</v>
      </c>
      <c r="C9790" s="44" t="n">
        <v>0</v>
      </c>
      <c r="D9790" s="44" t="n">
        <v>1</v>
      </c>
      <c r="E9790" s="38" t="n">
        <f aca="false">IFERROR(C9790/D9790,0)</f>
        <v>0</v>
      </c>
      <c r="F9790" s="45" t="n">
        <v>8</v>
      </c>
    </row>
    <row r="9791" customFormat="false" ht="15" hidden="false" customHeight="false" outlineLevel="0" collapsed="false">
      <c r="A9791" s="7" t="s">
        <v>8152</v>
      </c>
      <c r="B9791" s="7" t="s">
        <v>12285</v>
      </c>
      <c r="C9791" s="44" t="n">
        <v>0</v>
      </c>
      <c r="D9791" s="44" t="n">
        <v>1</v>
      </c>
      <c r="E9791" s="38" t="n">
        <f aca="false">IFERROR(C9791/D9791,0)</f>
        <v>0</v>
      </c>
      <c r="F9791" s="45" t="n">
        <v>16</v>
      </c>
    </row>
    <row r="9792" customFormat="false" ht="15" hidden="false" customHeight="false" outlineLevel="0" collapsed="false">
      <c r="A9792" s="7" t="s">
        <v>2369</v>
      </c>
      <c r="B9792" s="7" t="s">
        <v>12374</v>
      </c>
      <c r="C9792" s="44" t="n">
        <v>0</v>
      </c>
      <c r="D9792" s="44" t="n">
        <v>1</v>
      </c>
      <c r="E9792" s="38" t="n">
        <f aca="false">IFERROR(C9792/D9792,0)</f>
        <v>0</v>
      </c>
      <c r="F9792" s="45" t="n">
        <v>19</v>
      </c>
    </row>
    <row r="9793" customFormat="false" ht="15" hidden="false" customHeight="false" outlineLevel="0" collapsed="false">
      <c r="A9793" s="7" t="s">
        <v>6684</v>
      </c>
      <c r="B9793" s="7" t="s">
        <v>12281</v>
      </c>
      <c r="C9793" s="44" t="n">
        <v>0</v>
      </c>
      <c r="D9793" s="44" t="n">
        <v>1</v>
      </c>
      <c r="E9793" s="38" t="n">
        <f aca="false">IFERROR(C9793/D9793,0)</f>
        <v>0</v>
      </c>
      <c r="F9793" s="45" t="n">
        <v>9</v>
      </c>
    </row>
    <row r="9794" customFormat="false" ht="15" hidden="false" customHeight="false" outlineLevel="0" collapsed="false">
      <c r="A9794" s="7" t="s">
        <v>2313</v>
      </c>
      <c r="B9794" s="7" t="s">
        <v>12340</v>
      </c>
      <c r="C9794" s="44" t="n">
        <v>0</v>
      </c>
      <c r="D9794" s="44" t="n">
        <v>1</v>
      </c>
      <c r="E9794" s="38" t="n">
        <f aca="false">IFERROR(C9794/D9794,0)</f>
        <v>0</v>
      </c>
      <c r="F9794" s="45" t="n">
        <v>13</v>
      </c>
    </row>
    <row r="9795" customFormat="false" ht="15" hidden="false" customHeight="false" outlineLevel="0" collapsed="false">
      <c r="A9795" s="7" t="s">
        <v>2494</v>
      </c>
      <c r="B9795" s="7" t="s">
        <v>12318</v>
      </c>
      <c r="C9795" s="44" t="n">
        <v>0</v>
      </c>
      <c r="D9795" s="44" t="n">
        <v>1</v>
      </c>
      <c r="E9795" s="38" t="n">
        <f aca="false">IFERROR(C9795/D9795,0)</f>
        <v>0</v>
      </c>
      <c r="F9795" s="45" t="n">
        <v>42</v>
      </c>
    </row>
    <row r="9796" customFormat="false" ht="15" hidden="false" customHeight="false" outlineLevel="0" collapsed="false">
      <c r="A9796" s="7" t="s">
        <v>4297</v>
      </c>
      <c r="B9796" s="7" t="s">
        <v>12284</v>
      </c>
      <c r="C9796" s="44" t="n">
        <v>0</v>
      </c>
      <c r="D9796" s="44" t="n">
        <v>1</v>
      </c>
      <c r="E9796" s="38" t="n">
        <f aca="false">IFERROR(C9796/D9796,0)</f>
        <v>0</v>
      </c>
      <c r="F9796" s="45" t="n">
        <v>55</v>
      </c>
    </row>
    <row r="9797" customFormat="false" ht="15" hidden="false" customHeight="false" outlineLevel="0" collapsed="false">
      <c r="A9797" s="7" t="s">
        <v>4863</v>
      </c>
      <c r="B9797" s="7" t="s">
        <v>12285</v>
      </c>
      <c r="C9797" s="44" t="n">
        <v>0</v>
      </c>
      <c r="D9797" s="44" t="n">
        <v>1</v>
      </c>
      <c r="E9797" s="38" t="n">
        <f aca="false">IFERROR(C9797/D9797,0)</f>
        <v>0</v>
      </c>
      <c r="F9797" s="45" t="n">
        <v>29</v>
      </c>
    </row>
    <row r="9798" customFormat="false" ht="15" hidden="false" customHeight="false" outlineLevel="0" collapsed="false">
      <c r="A9798" s="7" t="s">
        <v>2660</v>
      </c>
      <c r="B9798" s="7" t="s">
        <v>12280</v>
      </c>
      <c r="C9798" s="44" t="n">
        <v>0</v>
      </c>
      <c r="D9798" s="44" t="n">
        <v>1</v>
      </c>
      <c r="E9798" s="38" t="n">
        <f aca="false">IFERROR(C9798/D9798,0)</f>
        <v>0</v>
      </c>
      <c r="F9798" s="45" t="n">
        <v>17</v>
      </c>
    </row>
    <row r="9799" customFormat="false" ht="15" hidden="false" customHeight="false" outlineLevel="0" collapsed="false">
      <c r="A9799" s="7" t="s">
        <v>2366</v>
      </c>
      <c r="B9799" s="7" t="s">
        <v>12323</v>
      </c>
      <c r="C9799" s="44" t="n">
        <v>0</v>
      </c>
      <c r="D9799" s="44" t="n">
        <v>1</v>
      </c>
      <c r="E9799" s="38" t="n">
        <f aca="false">IFERROR(C9799/D9799,0)</f>
        <v>0</v>
      </c>
      <c r="F9799" s="45" t="n">
        <v>8</v>
      </c>
    </row>
    <row r="9800" customFormat="false" ht="15" hidden="false" customHeight="false" outlineLevel="0" collapsed="false">
      <c r="A9800" s="7" t="s">
        <v>6687</v>
      </c>
      <c r="B9800" s="7" t="s">
        <v>12285</v>
      </c>
      <c r="C9800" s="44" t="n">
        <v>0</v>
      </c>
      <c r="D9800" s="44" t="n">
        <v>1</v>
      </c>
      <c r="E9800" s="38" t="n">
        <f aca="false">IFERROR(C9800/D9800,0)</f>
        <v>0</v>
      </c>
      <c r="F9800" s="45" t="n">
        <v>22</v>
      </c>
    </row>
    <row r="9801" customFormat="false" ht="15" hidden="false" customHeight="false" outlineLevel="0" collapsed="false">
      <c r="A9801" s="7" t="s">
        <v>2307</v>
      </c>
      <c r="B9801" s="7" t="s">
        <v>12348</v>
      </c>
      <c r="C9801" s="44" t="n">
        <v>0</v>
      </c>
      <c r="D9801" s="44" t="n">
        <v>1</v>
      </c>
      <c r="E9801" s="38" t="n">
        <f aca="false">IFERROR(C9801/D9801,0)</f>
        <v>0</v>
      </c>
      <c r="F9801" s="45" t="n">
        <v>12</v>
      </c>
    </row>
    <row r="9802" customFormat="false" ht="15" hidden="false" customHeight="false" outlineLevel="0" collapsed="false">
      <c r="A9802" s="7" t="s">
        <v>4165</v>
      </c>
      <c r="B9802" s="7" t="s">
        <v>12280</v>
      </c>
      <c r="C9802" s="44" t="n">
        <v>0</v>
      </c>
      <c r="D9802" s="44" t="n">
        <v>1</v>
      </c>
      <c r="E9802" s="38" t="n">
        <f aca="false">IFERROR(C9802/D9802,0)</f>
        <v>0</v>
      </c>
      <c r="F9802" s="45" t="n">
        <v>28</v>
      </c>
    </row>
    <row r="9803" customFormat="false" ht="15" hidden="false" customHeight="false" outlineLevel="0" collapsed="false">
      <c r="A9803" s="7" t="s">
        <v>2825</v>
      </c>
      <c r="B9803" s="7" t="s">
        <v>12280</v>
      </c>
      <c r="C9803" s="44" t="n">
        <v>0</v>
      </c>
      <c r="D9803" s="44" t="n">
        <v>1</v>
      </c>
      <c r="E9803" s="38" t="n">
        <f aca="false">IFERROR(C9803/D9803,0)</f>
        <v>0</v>
      </c>
      <c r="F9803" s="45" t="n">
        <v>24</v>
      </c>
    </row>
    <row r="9804" customFormat="false" ht="15" hidden="false" customHeight="false" outlineLevel="0" collapsed="false">
      <c r="A9804" s="7" t="s">
        <v>4421</v>
      </c>
      <c r="B9804" s="7" t="s">
        <v>12288</v>
      </c>
      <c r="C9804" s="44" t="n">
        <v>0</v>
      </c>
      <c r="D9804" s="44" t="n">
        <v>1</v>
      </c>
      <c r="E9804" s="38" t="n">
        <f aca="false">IFERROR(C9804/D9804,0)</f>
        <v>0</v>
      </c>
      <c r="F9804" s="45" t="n">
        <v>40</v>
      </c>
    </row>
    <row r="9805" customFormat="false" ht="15" hidden="false" customHeight="false" outlineLevel="0" collapsed="false">
      <c r="A9805" s="7" t="s">
        <v>2494</v>
      </c>
      <c r="B9805" s="7" t="s">
        <v>12281</v>
      </c>
      <c r="C9805" s="44" t="n">
        <v>0</v>
      </c>
      <c r="D9805" s="44" t="n">
        <v>1</v>
      </c>
      <c r="E9805" s="38" t="n">
        <f aca="false">IFERROR(C9805/D9805,0)</f>
        <v>0</v>
      </c>
      <c r="F9805" s="45" t="n">
        <v>40</v>
      </c>
    </row>
    <row r="9806" customFormat="false" ht="15" hidden="false" customHeight="false" outlineLevel="0" collapsed="false">
      <c r="A9806" s="7" t="s">
        <v>3422</v>
      </c>
      <c r="B9806" s="7" t="s">
        <v>12281</v>
      </c>
      <c r="C9806" s="44" t="n">
        <v>0</v>
      </c>
      <c r="D9806" s="44" t="n">
        <v>1</v>
      </c>
      <c r="E9806" s="38" t="n">
        <f aca="false">IFERROR(C9806/D9806,0)</f>
        <v>0</v>
      </c>
      <c r="F9806" s="45" t="n">
        <v>10</v>
      </c>
    </row>
    <row r="9807" customFormat="false" ht="15" hidden="false" customHeight="false" outlineLevel="0" collapsed="false">
      <c r="A9807" s="7" t="s">
        <v>3504</v>
      </c>
      <c r="B9807" s="7" t="s">
        <v>12292</v>
      </c>
      <c r="C9807" s="44" t="n">
        <v>0</v>
      </c>
      <c r="D9807" s="44" t="n">
        <v>1</v>
      </c>
      <c r="E9807" s="38" t="n">
        <f aca="false">IFERROR(C9807/D9807,0)</f>
        <v>0</v>
      </c>
      <c r="F9807" s="45" t="n">
        <v>7</v>
      </c>
    </row>
    <row r="9808" customFormat="false" ht="15" hidden="false" customHeight="false" outlineLevel="0" collapsed="false">
      <c r="A9808" s="7" t="s">
        <v>3518</v>
      </c>
      <c r="B9808" s="7" t="s">
        <v>12304</v>
      </c>
      <c r="C9808" s="44" t="n">
        <v>0</v>
      </c>
      <c r="D9808" s="44" t="n">
        <v>1</v>
      </c>
      <c r="E9808" s="38" t="n">
        <f aca="false">IFERROR(C9808/D9808,0)</f>
        <v>0</v>
      </c>
      <c r="F9808" s="45" t="n">
        <v>23</v>
      </c>
    </row>
    <row r="9809" customFormat="false" ht="15" hidden="false" customHeight="false" outlineLevel="0" collapsed="false">
      <c r="A9809" s="7" t="s">
        <v>6048</v>
      </c>
      <c r="B9809" s="7" t="s">
        <v>12280</v>
      </c>
      <c r="C9809" s="44" t="n">
        <v>0</v>
      </c>
      <c r="D9809" s="44" t="n">
        <v>1</v>
      </c>
      <c r="E9809" s="38" t="n">
        <f aca="false">IFERROR(C9809/D9809,0)</f>
        <v>0</v>
      </c>
      <c r="F9809" s="45" t="n">
        <v>48</v>
      </c>
    </row>
    <row r="9810" customFormat="false" ht="15" hidden="false" customHeight="false" outlineLevel="0" collapsed="false">
      <c r="A9810" s="7" t="s">
        <v>2345</v>
      </c>
      <c r="B9810" s="7" t="s">
        <v>12305</v>
      </c>
      <c r="C9810" s="44" t="n">
        <v>0</v>
      </c>
      <c r="D9810" s="44" t="n">
        <v>1</v>
      </c>
      <c r="E9810" s="38" t="n">
        <f aca="false">IFERROR(C9810/D9810,0)</f>
        <v>0</v>
      </c>
      <c r="F9810" s="45" t="n">
        <v>44</v>
      </c>
    </row>
    <row r="9811" customFormat="false" ht="15" hidden="false" customHeight="false" outlineLevel="0" collapsed="false">
      <c r="A9811" s="7" t="s">
        <v>6696</v>
      </c>
      <c r="B9811" s="7" t="s">
        <v>12292</v>
      </c>
      <c r="C9811" s="44" t="n">
        <v>0</v>
      </c>
      <c r="D9811" s="44" t="n">
        <v>1</v>
      </c>
      <c r="E9811" s="38" t="n">
        <f aca="false">IFERROR(C9811/D9811,0)</f>
        <v>0</v>
      </c>
      <c r="F9811" s="45" t="n">
        <v>12</v>
      </c>
    </row>
    <row r="9812" customFormat="false" ht="15" hidden="false" customHeight="false" outlineLevel="0" collapsed="false">
      <c r="A9812" s="7" t="s">
        <v>5718</v>
      </c>
      <c r="B9812" s="7" t="s">
        <v>12285</v>
      </c>
      <c r="C9812" s="44" t="n">
        <v>0</v>
      </c>
      <c r="D9812" s="44" t="n">
        <v>1</v>
      </c>
      <c r="E9812" s="38" t="n">
        <f aca="false">IFERROR(C9812/D9812,0)</f>
        <v>0</v>
      </c>
      <c r="F9812" s="45" t="n">
        <v>11</v>
      </c>
    </row>
    <row r="9813" customFormat="false" ht="15" hidden="false" customHeight="false" outlineLevel="0" collapsed="false">
      <c r="A9813" s="7" t="s">
        <v>5719</v>
      </c>
      <c r="B9813" s="7" t="s">
        <v>12281</v>
      </c>
      <c r="C9813" s="44" t="n">
        <v>0</v>
      </c>
      <c r="D9813" s="44" t="n">
        <v>1</v>
      </c>
      <c r="E9813" s="38" t="n">
        <f aca="false">IFERROR(C9813/D9813,0)</f>
        <v>0</v>
      </c>
      <c r="F9813" s="45" t="n">
        <v>46</v>
      </c>
    </row>
    <row r="9814" customFormat="false" ht="15" hidden="false" customHeight="false" outlineLevel="0" collapsed="false">
      <c r="A9814" s="7" t="s">
        <v>5241</v>
      </c>
      <c r="B9814" s="7" t="s">
        <v>12285</v>
      </c>
      <c r="C9814" s="44" t="n">
        <v>0</v>
      </c>
      <c r="D9814" s="44" t="n">
        <v>1</v>
      </c>
      <c r="E9814" s="38" t="n">
        <f aca="false">IFERROR(C9814/D9814,0)</f>
        <v>0</v>
      </c>
      <c r="F9814" s="45" t="n">
        <v>19</v>
      </c>
    </row>
    <row r="9815" customFormat="false" ht="15" hidden="false" customHeight="false" outlineLevel="0" collapsed="false">
      <c r="A9815" s="7" t="s">
        <v>8085</v>
      </c>
      <c r="B9815" s="7" t="s">
        <v>12288</v>
      </c>
      <c r="C9815" s="44" t="n">
        <v>0</v>
      </c>
      <c r="D9815" s="44" t="n">
        <v>1</v>
      </c>
      <c r="E9815" s="38" t="n">
        <f aca="false">IFERROR(C9815/D9815,0)</f>
        <v>0</v>
      </c>
      <c r="F9815" s="45" t="n">
        <v>13</v>
      </c>
    </row>
    <row r="9816" customFormat="false" ht="15" hidden="false" customHeight="false" outlineLevel="0" collapsed="false">
      <c r="A9816" s="7" t="s">
        <v>2987</v>
      </c>
      <c r="B9816" s="7" t="s">
        <v>12280</v>
      </c>
      <c r="C9816" s="44" t="n">
        <v>0</v>
      </c>
      <c r="D9816" s="44" t="n">
        <v>1</v>
      </c>
      <c r="E9816" s="38" t="n">
        <f aca="false">IFERROR(C9816/D9816,0)</f>
        <v>0</v>
      </c>
      <c r="F9816" s="45" t="n">
        <v>7</v>
      </c>
    </row>
    <row r="9817" customFormat="false" ht="15" hidden="false" customHeight="false" outlineLevel="0" collapsed="false">
      <c r="A9817" s="7" t="s">
        <v>3661</v>
      </c>
      <c r="B9817" s="7" t="s">
        <v>12282</v>
      </c>
      <c r="C9817" s="44" t="n">
        <v>0</v>
      </c>
      <c r="D9817" s="44" t="n">
        <v>1</v>
      </c>
      <c r="E9817" s="38" t="n">
        <f aca="false">IFERROR(C9817/D9817,0)</f>
        <v>0</v>
      </c>
      <c r="F9817" s="45" t="n">
        <v>3</v>
      </c>
    </row>
    <row r="9818" customFormat="false" ht="15" hidden="false" customHeight="false" outlineLevel="0" collapsed="false">
      <c r="A9818" s="7" t="s">
        <v>7692</v>
      </c>
      <c r="B9818" s="7" t="s">
        <v>12358</v>
      </c>
      <c r="C9818" s="44" t="n">
        <v>0</v>
      </c>
      <c r="D9818" s="44" t="n">
        <v>1</v>
      </c>
      <c r="E9818" s="38" t="n">
        <f aca="false">IFERROR(C9818/D9818,0)</f>
        <v>0</v>
      </c>
      <c r="F9818" s="45" t="n">
        <v>58</v>
      </c>
    </row>
    <row r="9819" customFormat="false" ht="15" hidden="false" customHeight="false" outlineLevel="0" collapsed="false">
      <c r="A9819" s="7" t="s">
        <v>4852</v>
      </c>
      <c r="B9819" s="7" t="s">
        <v>12289</v>
      </c>
      <c r="C9819" s="44" t="n">
        <v>0</v>
      </c>
      <c r="D9819" s="44" t="n">
        <v>1</v>
      </c>
      <c r="E9819" s="38" t="n">
        <f aca="false">IFERROR(C9819/D9819,0)</f>
        <v>0</v>
      </c>
      <c r="F9819" s="45" t="n">
        <v>9</v>
      </c>
    </row>
    <row r="9820" customFormat="false" ht="15" hidden="false" customHeight="false" outlineLevel="0" collapsed="false">
      <c r="A9820" s="7" t="s">
        <v>7349</v>
      </c>
      <c r="B9820" s="7" t="s">
        <v>12285</v>
      </c>
      <c r="C9820" s="44" t="n">
        <v>0</v>
      </c>
      <c r="D9820" s="44" t="n">
        <v>1</v>
      </c>
      <c r="E9820" s="38" t="n">
        <f aca="false">IFERROR(C9820/D9820,0)</f>
        <v>0</v>
      </c>
      <c r="F9820" s="45" t="n">
        <v>30</v>
      </c>
    </row>
    <row r="9821" customFormat="false" ht="15" hidden="false" customHeight="false" outlineLevel="0" collapsed="false">
      <c r="A9821" s="7" t="s">
        <v>8796</v>
      </c>
      <c r="B9821" s="7" t="s">
        <v>12285</v>
      </c>
      <c r="C9821" s="44" t="n">
        <v>0</v>
      </c>
      <c r="D9821" s="44" t="n">
        <v>1</v>
      </c>
      <c r="E9821" s="38" t="n">
        <f aca="false">IFERROR(C9821/D9821,0)</f>
        <v>0</v>
      </c>
      <c r="F9821" s="45" t="n">
        <v>61</v>
      </c>
    </row>
    <row r="9822" customFormat="false" ht="15" hidden="false" customHeight="false" outlineLevel="0" collapsed="false">
      <c r="A9822" s="7" t="s">
        <v>2305</v>
      </c>
      <c r="B9822" s="7" t="s">
        <v>12417</v>
      </c>
      <c r="C9822" s="44" t="n">
        <v>0</v>
      </c>
      <c r="D9822" s="44" t="n">
        <v>1</v>
      </c>
      <c r="E9822" s="38" t="n">
        <f aca="false">IFERROR(C9822/D9822,0)</f>
        <v>0</v>
      </c>
      <c r="F9822" s="45" t="n">
        <v>14</v>
      </c>
    </row>
    <row r="9823" customFormat="false" ht="15" hidden="false" customHeight="false" outlineLevel="0" collapsed="false">
      <c r="A9823" s="7" t="s">
        <v>4914</v>
      </c>
      <c r="B9823" s="7" t="s">
        <v>12285</v>
      </c>
      <c r="C9823" s="44" t="n">
        <v>0</v>
      </c>
      <c r="D9823" s="44" t="n">
        <v>1</v>
      </c>
      <c r="E9823" s="38" t="n">
        <f aca="false">IFERROR(C9823/D9823,0)</f>
        <v>0</v>
      </c>
      <c r="F9823" s="45" t="n">
        <v>15</v>
      </c>
    </row>
    <row r="9824" customFormat="false" ht="15" hidden="false" customHeight="false" outlineLevel="0" collapsed="false">
      <c r="A9824" s="7" t="s">
        <v>4737</v>
      </c>
      <c r="B9824" s="7" t="s">
        <v>12281</v>
      </c>
      <c r="C9824" s="44" t="n">
        <v>0</v>
      </c>
      <c r="D9824" s="44" t="n">
        <v>1</v>
      </c>
      <c r="E9824" s="38" t="n">
        <f aca="false">IFERROR(C9824/D9824,0)</f>
        <v>0</v>
      </c>
      <c r="F9824" s="45" t="n">
        <v>6</v>
      </c>
    </row>
    <row r="9825" customFormat="false" ht="15" hidden="false" customHeight="false" outlineLevel="0" collapsed="false">
      <c r="A9825" s="7" t="s">
        <v>5250</v>
      </c>
      <c r="B9825" s="7" t="s">
        <v>12358</v>
      </c>
      <c r="C9825" s="44" t="n">
        <v>0</v>
      </c>
      <c r="D9825" s="44" t="n">
        <v>1</v>
      </c>
      <c r="E9825" s="38" t="n">
        <f aca="false">IFERROR(C9825/D9825,0)</f>
        <v>0</v>
      </c>
      <c r="F9825" s="45" t="n">
        <v>55</v>
      </c>
    </row>
    <row r="9826" customFormat="false" ht="15" hidden="false" customHeight="false" outlineLevel="0" collapsed="false">
      <c r="A9826" s="7" t="s">
        <v>6710</v>
      </c>
      <c r="B9826" s="7" t="s">
        <v>12307</v>
      </c>
      <c r="C9826" s="44" t="n">
        <v>0</v>
      </c>
      <c r="D9826" s="44" t="n">
        <v>1</v>
      </c>
      <c r="E9826" s="38" t="n">
        <f aca="false">IFERROR(C9826/D9826,0)</f>
        <v>0</v>
      </c>
      <c r="F9826" s="45" t="n">
        <v>54</v>
      </c>
    </row>
    <row r="9827" customFormat="false" ht="15" hidden="false" customHeight="false" outlineLevel="0" collapsed="false">
      <c r="A9827" s="7" t="s">
        <v>3849</v>
      </c>
      <c r="B9827" s="7" t="s">
        <v>12319</v>
      </c>
      <c r="C9827" s="44" t="n">
        <v>0</v>
      </c>
      <c r="D9827" s="44" t="n">
        <v>1</v>
      </c>
      <c r="E9827" s="38" t="n">
        <f aca="false">IFERROR(C9827/D9827,0)</f>
        <v>0</v>
      </c>
      <c r="F9827" s="45" t="n">
        <v>52</v>
      </c>
    </row>
    <row r="9828" customFormat="false" ht="15" hidden="false" customHeight="false" outlineLevel="0" collapsed="false">
      <c r="A9828" s="7" t="s">
        <v>4003</v>
      </c>
      <c r="B9828" s="7" t="s">
        <v>12288</v>
      </c>
      <c r="C9828" s="44" t="n">
        <v>0</v>
      </c>
      <c r="D9828" s="44" t="n">
        <v>1</v>
      </c>
      <c r="E9828" s="38" t="n">
        <f aca="false">IFERROR(C9828/D9828,0)</f>
        <v>0</v>
      </c>
      <c r="F9828" s="45" t="n">
        <v>28</v>
      </c>
    </row>
    <row r="9829" customFormat="false" ht="15" hidden="false" customHeight="false" outlineLevel="0" collapsed="false">
      <c r="A9829" s="7" t="s">
        <v>5738</v>
      </c>
      <c r="B9829" s="7" t="s">
        <v>12285</v>
      </c>
      <c r="C9829" s="44" t="n">
        <v>0</v>
      </c>
      <c r="D9829" s="44" t="n">
        <v>1</v>
      </c>
      <c r="E9829" s="38" t="n">
        <f aca="false">IFERROR(C9829/D9829,0)</f>
        <v>0</v>
      </c>
      <c r="F9829" s="45" t="n">
        <v>12</v>
      </c>
    </row>
    <row r="9830" customFormat="false" ht="15" hidden="false" customHeight="false" outlineLevel="0" collapsed="false">
      <c r="A9830" s="7" t="s">
        <v>2327</v>
      </c>
      <c r="B9830" s="7" t="s">
        <v>12354</v>
      </c>
      <c r="C9830" s="44" t="n">
        <v>0</v>
      </c>
      <c r="D9830" s="44" t="n">
        <v>1</v>
      </c>
      <c r="E9830" s="38" t="n">
        <f aca="false">IFERROR(C9830/D9830,0)</f>
        <v>0</v>
      </c>
      <c r="F9830" s="45" t="n">
        <v>76</v>
      </c>
    </row>
    <row r="9831" customFormat="false" ht="15" hidden="false" customHeight="false" outlineLevel="0" collapsed="false">
      <c r="A9831" s="7" t="s">
        <v>2372</v>
      </c>
      <c r="B9831" s="7" t="s">
        <v>12281</v>
      </c>
      <c r="C9831" s="44" t="n">
        <v>0</v>
      </c>
      <c r="D9831" s="44" t="n">
        <v>1</v>
      </c>
      <c r="E9831" s="38" t="n">
        <f aca="false">IFERROR(C9831/D9831,0)</f>
        <v>0</v>
      </c>
      <c r="F9831" s="45" t="n">
        <v>12</v>
      </c>
    </row>
    <row r="9832" customFormat="false" ht="15" hidden="false" customHeight="false" outlineLevel="0" collapsed="false">
      <c r="A9832" s="7" t="s">
        <v>5739</v>
      </c>
      <c r="B9832" s="7" t="s">
        <v>12281</v>
      </c>
      <c r="C9832" s="44" t="n">
        <v>0</v>
      </c>
      <c r="D9832" s="44" t="n">
        <v>1</v>
      </c>
      <c r="E9832" s="38" t="n">
        <f aca="false">IFERROR(C9832/D9832,0)</f>
        <v>0</v>
      </c>
      <c r="F9832" s="45" t="n">
        <v>10</v>
      </c>
    </row>
    <row r="9833" customFormat="false" ht="15" hidden="false" customHeight="false" outlineLevel="0" collapsed="false">
      <c r="A9833" s="7" t="s">
        <v>5646</v>
      </c>
      <c r="B9833" s="7" t="s">
        <v>12293</v>
      </c>
      <c r="C9833" s="44" t="n">
        <v>0</v>
      </c>
      <c r="D9833" s="44" t="n">
        <v>1</v>
      </c>
      <c r="E9833" s="38" t="n">
        <f aca="false">IFERROR(C9833/D9833,0)</f>
        <v>0</v>
      </c>
      <c r="F9833" s="45" t="n">
        <v>40</v>
      </c>
    </row>
    <row r="9834" customFormat="false" ht="15" hidden="false" customHeight="false" outlineLevel="0" collapsed="false">
      <c r="A9834" s="7" t="s">
        <v>2310</v>
      </c>
      <c r="B9834" s="7" t="s">
        <v>12338</v>
      </c>
      <c r="C9834" s="44" t="n">
        <v>0</v>
      </c>
      <c r="D9834" s="44" t="n">
        <v>1</v>
      </c>
      <c r="E9834" s="38" t="n">
        <f aca="false">IFERROR(C9834/D9834,0)</f>
        <v>0</v>
      </c>
      <c r="F9834" s="45" t="n">
        <v>25</v>
      </c>
    </row>
    <row r="9835" customFormat="false" ht="15" hidden="false" customHeight="false" outlineLevel="0" collapsed="false">
      <c r="A9835" s="7" t="s">
        <v>4141</v>
      </c>
      <c r="B9835" s="7" t="s">
        <v>12281</v>
      </c>
      <c r="C9835" s="44" t="n">
        <v>0</v>
      </c>
      <c r="D9835" s="44" t="n">
        <v>1</v>
      </c>
      <c r="E9835" s="38" t="n">
        <f aca="false">IFERROR(C9835/D9835,0)</f>
        <v>0</v>
      </c>
      <c r="F9835" s="45" t="n">
        <v>12</v>
      </c>
    </row>
    <row r="9836" customFormat="false" ht="15" hidden="false" customHeight="false" outlineLevel="0" collapsed="false">
      <c r="A9836" s="7" t="s">
        <v>7195</v>
      </c>
      <c r="B9836" s="7" t="s">
        <v>12360</v>
      </c>
      <c r="C9836" s="44" t="n">
        <v>0</v>
      </c>
      <c r="D9836" s="44" t="n">
        <v>1</v>
      </c>
      <c r="E9836" s="38" t="n">
        <f aca="false">IFERROR(C9836/D9836,0)</f>
        <v>0</v>
      </c>
      <c r="F9836" s="45" t="n">
        <v>25</v>
      </c>
    </row>
    <row r="9837" customFormat="false" ht="15" hidden="false" customHeight="false" outlineLevel="0" collapsed="false">
      <c r="A9837" s="7" t="s">
        <v>7196</v>
      </c>
      <c r="B9837" s="7" t="s">
        <v>12309</v>
      </c>
      <c r="C9837" s="44" t="n">
        <v>0</v>
      </c>
      <c r="D9837" s="44" t="n">
        <v>1</v>
      </c>
      <c r="E9837" s="38" t="n">
        <f aca="false">IFERROR(C9837/D9837,0)</f>
        <v>0</v>
      </c>
      <c r="F9837" s="45" t="n">
        <v>64</v>
      </c>
    </row>
    <row r="9838" customFormat="false" ht="15" hidden="false" customHeight="false" outlineLevel="0" collapsed="false">
      <c r="A9838" s="7" t="s">
        <v>6063</v>
      </c>
      <c r="B9838" s="7" t="s">
        <v>12285</v>
      </c>
      <c r="C9838" s="44" t="n">
        <v>0</v>
      </c>
      <c r="D9838" s="44" t="n">
        <v>1</v>
      </c>
      <c r="E9838" s="38" t="n">
        <f aca="false">IFERROR(C9838/D9838,0)</f>
        <v>0</v>
      </c>
      <c r="F9838" s="45" t="n">
        <v>87</v>
      </c>
    </row>
    <row r="9839" customFormat="false" ht="15" hidden="false" customHeight="false" outlineLevel="0" collapsed="false">
      <c r="A9839" s="7" t="s">
        <v>6240</v>
      </c>
      <c r="B9839" s="7" t="s">
        <v>12285</v>
      </c>
      <c r="C9839" s="44" t="n">
        <v>0</v>
      </c>
      <c r="D9839" s="44" t="n">
        <v>1</v>
      </c>
      <c r="E9839" s="38" t="n">
        <f aca="false">IFERROR(C9839/D9839,0)</f>
        <v>0</v>
      </c>
      <c r="F9839" s="45" t="n">
        <v>8</v>
      </c>
    </row>
    <row r="9840" customFormat="false" ht="15" hidden="false" customHeight="false" outlineLevel="0" collapsed="false">
      <c r="A9840" s="7" t="s">
        <v>5260</v>
      </c>
      <c r="B9840" s="7" t="s">
        <v>12281</v>
      </c>
      <c r="C9840" s="44" t="n">
        <v>0</v>
      </c>
      <c r="D9840" s="44" t="n">
        <v>1</v>
      </c>
      <c r="E9840" s="38" t="n">
        <f aca="false">IFERROR(C9840/D9840,0)</f>
        <v>0</v>
      </c>
      <c r="F9840" s="45" t="n">
        <v>11</v>
      </c>
    </row>
    <row r="9841" customFormat="false" ht="15" hidden="false" customHeight="false" outlineLevel="0" collapsed="false">
      <c r="A9841" s="7" t="s">
        <v>4835</v>
      </c>
      <c r="B9841" s="7" t="s">
        <v>12297</v>
      </c>
      <c r="C9841" s="44" t="n">
        <v>0</v>
      </c>
      <c r="D9841" s="44" t="n">
        <v>1</v>
      </c>
      <c r="E9841" s="38" t="n">
        <f aca="false">IFERROR(C9841/D9841,0)</f>
        <v>0</v>
      </c>
      <c r="F9841" s="45" t="n">
        <v>53</v>
      </c>
    </row>
    <row r="9842" customFormat="false" ht="15" hidden="false" customHeight="false" outlineLevel="0" collapsed="false">
      <c r="A9842" s="7" t="s">
        <v>2494</v>
      </c>
      <c r="B9842" s="7" t="s">
        <v>12295</v>
      </c>
      <c r="C9842" s="44" t="n">
        <v>0</v>
      </c>
      <c r="D9842" s="44" t="n">
        <v>1</v>
      </c>
      <c r="E9842" s="38" t="n">
        <f aca="false">IFERROR(C9842/D9842,0)</f>
        <v>0</v>
      </c>
      <c r="F9842" s="45" t="n">
        <v>41</v>
      </c>
    </row>
    <row r="9843" customFormat="false" ht="15" hidden="false" customHeight="false" outlineLevel="0" collapsed="false">
      <c r="A9843" s="7" t="s">
        <v>5749</v>
      </c>
      <c r="B9843" s="7" t="s">
        <v>12292</v>
      </c>
      <c r="C9843" s="44" t="n">
        <v>0</v>
      </c>
      <c r="D9843" s="44" t="n">
        <v>1</v>
      </c>
      <c r="E9843" s="38" t="n">
        <f aca="false">IFERROR(C9843/D9843,0)</f>
        <v>0</v>
      </c>
      <c r="F9843" s="45" t="n">
        <v>42</v>
      </c>
    </row>
    <row r="9844" customFormat="false" ht="15" hidden="false" customHeight="false" outlineLevel="0" collapsed="false">
      <c r="A9844" s="7" t="s">
        <v>7203</v>
      </c>
      <c r="B9844" s="7" t="s">
        <v>12285</v>
      </c>
      <c r="C9844" s="44" t="n">
        <v>0</v>
      </c>
      <c r="D9844" s="44" t="n">
        <v>1</v>
      </c>
      <c r="E9844" s="38" t="n">
        <f aca="false">IFERROR(C9844/D9844,0)</f>
        <v>0</v>
      </c>
      <c r="F9844" s="45" t="n">
        <v>11</v>
      </c>
    </row>
    <row r="9845" customFormat="false" ht="15" hidden="false" customHeight="false" outlineLevel="0" collapsed="false">
      <c r="A9845" s="7" t="s">
        <v>2855</v>
      </c>
      <c r="B9845" s="7" t="s">
        <v>12287</v>
      </c>
      <c r="C9845" s="44" t="n">
        <v>0</v>
      </c>
      <c r="D9845" s="44" t="n">
        <v>1</v>
      </c>
      <c r="E9845" s="38" t="n">
        <f aca="false">IFERROR(C9845/D9845,0)</f>
        <v>0</v>
      </c>
      <c r="F9845" s="45" t="n">
        <v>14</v>
      </c>
    </row>
    <row r="9846" customFormat="false" ht="15" hidden="false" customHeight="false" outlineLevel="0" collapsed="false">
      <c r="A9846" s="7" t="s">
        <v>2310</v>
      </c>
      <c r="B9846" s="7" t="s">
        <v>12313</v>
      </c>
      <c r="C9846" s="44" t="n">
        <v>0</v>
      </c>
      <c r="D9846" s="44" t="n">
        <v>1</v>
      </c>
      <c r="E9846" s="38" t="n">
        <f aca="false">IFERROR(C9846/D9846,0)</f>
        <v>0</v>
      </c>
      <c r="F9846" s="45" t="n">
        <v>22</v>
      </c>
    </row>
    <row r="9847" customFormat="false" ht="15" hidden="false" customHeight="false" outlineLevel="0" collapsed="false">
      <c r="A9847" s="7" t="s">
        <v>4372</v>
      </c>
      <c r="B9847" s="7" t="s">
        <v>12280</v>
      </c>
      <c r="C9847" s="44" t="n">
        <v>0</v>
      </c>
      <c r="D9847" s="44" t="n">
        <v>1</v>
      </c>
      <c r="E9847" s="38" t="n">
        <f aca="false">IFERROR(C9847/D9847,0)</f>
        <v>0</v>
      </c>
      <c r="F9847" s="45" t="n">
        <v>11</v>
      </c>
    </row>
    <row r="9848" customFormat="false" ht="15" hidden="false" customHeight="false" outlineLevel="0" collapsed="false">
      <c r="A9848" s="7" t="s">
        <v>2494</v>
      </c>
      <c r="B9848" s="7" t="s">
        <v>12350</v>
      </c>
      <c r="C9848" s="44" t="n">
        <v>0</v>
      </c>
      <c r="D9848" s="44" t="n">
        <v>1</v>
      </c>
      <c r="E9848" s="38" t="n">
        <f aca="false">IFERROR(C9848/D9848,0)</f>
        <v>0</v>
      </c>
      <c r="F9848" s="45" t="n">
        <v>46</v>
      </c>
    </row>
    <row r="9849" customFormat="false" ht="15" hidden="false" customHeight="false" outlineLevel="0" collapsed="false">
      <c r="A9849" s="7" t="s">
        <v>2744</v>
      </c>
      <c r="B9849" s="7" t="s">
        <v>12288</v>
      </c>
      <c r="C9849" s="44" t="n">
        <v>0</v>
      </c>
      <c r="D9849" s="44" t="n">
        <v>1</v>
      </c>
      <c r="E9849" s="38" t="n">
        <f aca="false">IFERROR(C9849/D9849,0)</f>
        <v>0</v>
      </c>
      <c r="F9849" s="45" t="n">
        <v>49</v>
      </c>
    </row>
    <row r="9850" customFormat="false" ht="15" hidden="false" customHeight="false" outlineLevel="0" collapsed="false">
      <c r="A9850" s="7" t="s">
        <v>8606</v>
      </c>
      <c r="B9850" s="7" t="s">
        <v>12284</v>
      </c>
      <c r="C9850" s="44" t="n">
        <v>0</v>
      </c>
      <c r="D9850" s="44" t="n">
        <v>1</v>
      </c>
      <c r="E9850" s="38" t="n">
        <f aca="false">IFERROR(C9850/D9850,0)</f>
        <v>0</v>
      </c>
      <c r="F9850" s="45" t="n">
        <v>55</v>
      </c>
    </row>
    <row r="9851" customFormat="false" ht="15" hidden="false" customHeight="false" outlineLevel="0" collapsed="false">
      <c r="A9851" s="7" t="s">
        <v>6255</v>
      </c>
      <c r="B9851" s="7" t="s">
        <v>12289</v>
      </c>
      <c r="C9851" s="44" t="n">
        <v>0</v>
      </c>
      <c r="D9851" s="44" t="n">
        <v>1</v>
      </c>
      <c r="E9851" s="38" t="n">
        <f aca="false">IFERROR(C9851/D9851,0)</f>
        <v>0</v>
      </c>
      <c r="F9851" s="45" t="n">
        <v>26</v>
      </c>
    </row>
    <row r="9852" customFormat="false" ht="15" hidden="false" customHeight="false" outlineLevel="0" collapsed="false">
      <c r="A9852" s="7" t="s">
        <v>8824</v>
      </c>
      <c r="B9852" s="7" t="s">
        <v>12284</v>
      </c>
      <c r="C9852" s="44" t="n">
        <v>0</v>
      </c>
      <c r="D9852" s="44" t="n">
        <v>1</v>
      </c>
      <c r="E9852" s="38" t="n">
        <f aca="false">IFERROR(C9852/D9852,0)</f>
        <v>0</v>
      </c>
      <c r="F9852" s="45" t="n">
        <v>39</v>
      </c>
    </row>
    <row r="9853" customFormat="false" ht="15" hidden="false" customHeight="false" outlineLevel="0" collapsed="false">
      <c r="A9853" s="7" t="s">
        <v>3464</v>
      </c>
      <c r="B9853" s="7" t="s">
        <v>12303</v>
      </c>
      <c r="C9853" s="44" t="n">
        <v>0</v>
      </c>
      <c r="D9853" s="44" t="n">
        <v>1</v>
      </c>
      <c r="E9853" s="38" t="n">
        <f aca="false">IFERROR(C9853/D9853,0)</f>
        <v>0</v>
      </c>
      <c r="F9853" s="45" t="n">
        <v>60</v>
      </c>
    </row>
    <row r="9854" customFormat="false" ht="15" hidden="false" customHeight="false" outlineLevel="0" collapsed="false">
      <c r="A9854" s="7" t="s">
        <v>4008</v>
      </c>
      <c r="B9854" s="7" t="s">
        <v>12292</v>
      </c>
      <c r="C9854" s="44" t="n">
        <v>0</v>
      </c>
      <c r="D9854" s="44" t="n">
        <v>1</v>
      </c>
      <c r="E9854" s="38" t="n">
        <f aca="false">IFERROR(C9854/D9854,0)</f>
        <v>0</v>
      </c>
      <c r="F9854" s="45" t="n">
        <v>8</v>
      </c>
    </row>
    <row r="9855" customFormat="false" ht="15" hidden="false" customHeight="false" outlineLevel="0" collapsed="false">
      <c r="A9855" s="7" t="s">
        <v>7722</v>
      </c>
      <c r="B9855" s="7" t="s">
        <v>12305</v>
      </c>
      <c r="C9855" s="44" t="n">
        <v>0</v>
      </c>
      <c r="D9855" s="44" t="n">
        <v>1</v>
      </c>
      <c r="E9855" s="38" t="n">
        <f aca="false">IFERROR(C9855/D9855,0)</f>
        <v>0</v>
      </c>
      <c r="F9855" s="45" t="n">
        <v>46</v>
      </c>
    </row>
    <row r="9856" customFormat="false" ht="15" hidden="false" customHeight="false" outlineLevel="0" collapsed="false">
      <c r="A9856" s="7" t="s">
        <v>4377</v>
      </c>
      <c r="B9856" s="7" t="s">
        <v>12285</v>
      </c>
      <c r="C9856" s="44" t="n">
        <v>0</v>
      </c>
      <c r="D9856" s="44" t="n">
        <v>1</v>
      </c>
      <c r="E9856" s="38" t="n">
        <f aca="false">IFERROR(C9856/D9856,0)</f>
        <v>0</v>
      </c>
      <c r="F9856" s="45" t="n">
        <v>9</v>
      </c>
    </row>
    <row r="9857" customFormat="false" ht="15" hidden="false" customHeight="false" outlineLevel="0" collapsed="false">
      <c r="A9857" s="7" t="s">
        <v>2656</v>
      </c>
      <c r="B9857" s="7" t="s">
        <v>12280</v>
      </c>
      <c r="C9857" s="44" t="n">
        <v>0</v>
      </c>
      <c r="D9857" s="44" t="n">
        <v>1</v>
      </c>
      <c r="E9857" s="38" t="n">
        <f aca="false">IFERROR(C9857/D9857,0)</f>
        <v>0</v>
      </c>
      <c r="F9857" s="45" t="n">
        <v>10</v>
      </c>
    </row>
    <row r="9858" customFormat="false" ht="15" hidden="false" customHeight="false" outlineLevel="0" collapsed="false">
      <c r="A9858" s="7" t="s">
        <v>6726</v>
      </c>
      <c r="B9858" s="7" t="s">
        <v>12284</v>
      </c>
      <c r="C9858" s="44" t="n">
        <v>0</v>
      </c>
      <c r="D9858" s="44" t="n">
        <v>1</v>
      </c>
      <c r="E9858" s="38" t="n">
        <f aca="false">IFERROR(C9858/D9858,0)</f>
        <v>0</v>
      </c>
      <c r="F9858" s="45" t="n">
        <v>56</v>
      </c>
    </row>
    <row r="9859" customFormat="false" ht="15" hidden="false" customHeight="false" outlineLevel="0" collapsed="false">
      <c r="A9859" s="7" t="s">
        <v>6597</v>
      </c>
      <c r="B9859" s="7" t="s">
        <v>12281</v>
      </c>
      <c r="C9859" s="44" t="n">
        <v>0</v>
      </c>
      <c r="D9859" s="44" t="n">
        <v>1</v>
      </c>
      <c r="E9859" s="38" t="n">
        <f aca="false">IFERROR(C9859/D9859,0)</f>
        <v>0</v>
      </c>
      <c r="F9859" s="45" t="n">
        <v>52</v>
      </c>
    </row>
    <row r="9860" customFormat="false" ht="15" hidden="false" customHeight="false" outlineLevel="0" collapsed="false">
      <c r="A9860" s="7" t="s">
        <v>5152</v>
      </c>
      <c r="B9860" s="7" t="s">
        <v>12284</v>
      </c>
      <c r="C9860" s="44" t="n">
        <v>0</v>
      </c>
      <c r="D9860" s="44" t="n">
        <v>1</v>
      </c>
      <c r="E9860" s="38" t="n">
        <f aca="false">IFERROR(C9860/D9860,0)</f>
        <v>0</v>
      </c>
      <c r="F9860" s="45" t="n">
        <v>50</v>
      </c>
    </row>
    <row r="9861" customFormat="false" ht="15" hidden="false" customHeight="false" outlineLevel="0" collapsed="false">
      <c r="A9861" s="7" t="s">
        <v>6728</v>
      </c>
      <c r="B9861" s="7" t="s">
        <v>12285</v>
      </c>
      <c r="C9861" s="44" t="n">
        <v>0</v>
      </c>
      <c r="D9861" s="44" t="n">
        <v>1</v>
      </c>
      <c r="E9861" s="38" t="n">
        <f aca="false">IFERROR(C9861/D9861,0)</f>
        <v>0</v>
      </c>
      <c r="F9861" s="45" t="n">
        <v>19</v>
      </c>
    </row>
    <row r="9862" customFormat="false" ht="15" hidden="false" customHeight="false" outlineLevel="0" collapsed="false">
      <c r="A9862" s="7" t="s">
        <v>6261</v>
      </c>
      <c r="B9862" s="7" t="s">
        <v>12284</v>
      </c>
      <c r="C9862" s="44" t="n">
        <v>0</v>
      </c>
      <c r="D9862" s="44" t="n">
        <v>1</v>
      </c>
      <c r="E9862" s="38" t="n">
        <f aca="false">IFERROR(C9862/D9862,0)</f>
        <v>0</v>
      </c>
      <c r="F9862" s="45" t="n">
        <v>40</v>
      </c>
    </row>
    <row r="9863" customFormat="false" ht="15" hidden="false" customHeight="false" outlineLevel="0" collapsed="false">
      <c r="A9863" s="7" t="s">
        <v>4538</v>
      </c>
      <c r="B9863" s="7" t="s">
        <v>12288</v>
      </c>
      <c r="C9863" s="44" t="n">
        <v>0</v>
      </c>
      <c r="D9863" s="44" t="n">
        <v>1</v>
      </c>
      <c r="E9863" s="38" t="n">
        <f aca="false">IFERROR(C9863/D9863,0)</f>
        <v>0</v>
      </c>
      <c r="F9863" s="45" t="n">
        <v>65</v>
      </c>
    </row>
    <row r="9864" customFormat="false" ht="15" hidden="false" customHeight="false" outlineLevel="0" collapsed="false">
      <c r="A9864" s="7" t="s">
        <v>7215</v>
      </c>
      <c r="B9864" s="7" t="s">
        <v>12280</v>
      </c>
      <c r="C9864" s="44" t="n">
        <v>0</v>
      </c>
      <c r="D9864" s="44" t="n">
        <v>1</v>
      </c>
      <c r="E9864" s="38" t="n">
        <f aca="false">IFERROR(C9864/D9864,0)</f>
        <v>0</v>
      </c>
      <c r="F9864" s="45" t="n">
        <v>64</v>
      </c>
    </row>
    <row r="9865" customFormat="false" ht="15" hidden="false" customHeight="false" outlineLevel="0" collapsed="false">
      <c r="A9865" s="7" t="s">
        <v>7730</v>
      </c>
      <c r="B9865" s="7" t="s">
        <v>12285</v>
      </c>
      <c r="C9865" s="44" t="n">
        <v>0</v>
      </c>
      <c r="D9865" s="44" t="n">
        <v>1</v>
      </c>
      <c r="E9865" s="38" t="n">
        <f aca="false">IFERROR(C9865/D9865,0)</f>
        <v>0</v>
      </c>
      <c r="F9865" s="45" t="n">
        <v>23</v>
      </c>
    </row>
    <row r="9866" customFormat="false" ht="15" hidden="false" customHeight="false" outlineLevel="0" collapsed="false">
      <c r="A9866" s="7" t="s">
        <v>3989</v>
      </c>
      <c r="B9866" s="7" t="s">
        <v>12283</v>
      </c>
      <c r="C9866" s="44" t="n">
        <v>0</v>
      </c>
      <c r="D9866" s="44" t="n">
        <v>1</v>
      </c>
      <c r="E9866" s="38" t="n">
        <f aca="false">IFERROR(C9866/D9866,0)</f>
        <v>0</v>
      </c>
      <c r="F9866" s="45" t="n">
        <v>12</v>
      </c>
    </row>
    <row r="9867" customFormat="false" ht="15" hidden="false" customHeight="false" outlineLevel="0" collapsed="false">
      <c r="A9867" s="7" t="s">
        <v>8317</v>
      </c>
      <c r="B9867" s="7" t="s">
        <v>12295</v>
      </c>
      <c r="C9867" s="44" t="n">
        <v>0</v>
      </c>
      <c r="D9867" s="44" t="n">
        <v>1</v>
      </c>
      <c r="E9867" s="38" t="n">
        <f aca="false">IFERROR(C9867/D9867,0)</f>
        <v>0</v>
      </c>
      <c r="F9867" s="45" t="n">
        <v>17</v>
      </c>
    </row>
    <row r="9868" customFormat="false" ht="15" hidden="false" customHeight="false" outlineLevel="0" collapsed="false">
      <c r="A9868" s="7" t="s">
        <v>3711</v>
      </c>
      <c r="B9868" s="7" t="s">
        <v>12280</v>
      </c>
      <c r="C9868" s="44" t="n">
        <v>0</v>
      </c>
      <c r="D9868" s="44" t="n">
        <v>1</v>
      </c>
      <c r="E9868" s="38" t="n">
        <f aca="false">IFERROR(C9868/D9868,0)</f>
        <v>0</v>
      </c>
      <c r="F9868" s="45" t="n">
        <v>22</v>
      </c>
    </row>
    <row r="9869" customFormat="false" ht="15" hidden="false" customHeight="false" outlineLevel="0" collapsed="false">
      <c r="A9869" s="7" t="s">
        <v>8201</v>
      </c>
      <c r="B9869" s="7" t="s">
        <v>12285</v>
      </c>
      <c r="C9869" s="44" t="n">
        <v>0</v>
      </c>
      <c r="D9869" s="44" t="n">
        <v>1</v>
      </c>
      <c r="E9869" s="38" t="n">
        <f aca="false">IFERROR(C9869/D9869,0)</f>
        <v>0</v>
      </c>
      <c r="F9869" s="45" t="n">
        <v>32</v>
      </c>
    </row>
    <row r="9870" customFormat="false" ht="15" hidden="false" customHeight="false" outlineLevel="0" collapsed="false">
      <c r="A9870" s="7" t="s">
        <v>5057</v>
      </c>
      <c r="B9870" s="7" t="s">
        <v>12303</v>
      </c>
      <c r="C9870" s="44" t="n">
        <v>0</v>
      </c>
      <c r="D9870" s="44" t="n">
        <v>1</v>
      </c>
      <c r="E9870" s="38" t="n">
        <f aca="false">IFERROR(C9870/D9870,0)</f>
        <v>0</v>
      </c>
      <c r="F9870" s="45" t="n">
        <v>48</v>
      </c>
    </row>
    <row r="9871" customFormat="false" ht="15" hidden="false" customHeight="false" outlineLevel="0" collapsed="false">
      <c r="A9871" s="7" t="s">
        <v>6349</v>
      </c>
      <c r="B9871" s="7" t="s">
        <v>12330</v>
      </c>
      <c r="C9871" s="44" t="n">
        <v>0</v>
      </c>
      <c r="D9871" s="44" t="n">
        <v>1</v>
      </c>
      <c r="E9871" s="38" t="n">
        <f aca="false">IFERROR(C9871/D9871,0)</f>
        <v>0</v>
      </c>
      <c r="F9871" s="45" t="n">
        <v>41</v>
      </c>
    </row>
    <row r="9872" customFormat="false" ht="15" hidden="false" customHeight="false" outlineLevel="0" collapsed="false">
      <c r="A9872" s="7" t="s">
        <v>2965</v>
      </c>
      <c r="B9872" s="7" t="s">
        <v>12280</v>
      </c>
      <c r="C9872" s="44" t="n">
        <v>0</v>
      </c>
      <c r="D9872" s="44" t="n">
        <v>1</v>
      </c>
      <c r="E9872" s="38" t="n">
        <f aca="false">IFERROR(C9872/D9872,0)</f>
        <v>0</v>
      </c>
      <c r="F9872" s="45" t="n">
        <v>57</v>
      </c>
    </row>
    <row r="9873" customFormat="false" ht="15" hidden="false" customHeight="false" outlineLevel="0" collapsed="false">
      <c r="A9873" s="7" t="s">
        <v>7323</v>
      </c>
      <c r="B9873" s="7" t="s">
        <v>12339</v>
      </c>
      <c r="C9873" s="44" t="n">
        <v>0</v>
      </c>
      <c r="D9873" s="44" t="n">
        <v>1</v>
      </c>
      <c r="E9873" s="38" t="n">
        <f aca="false">IFERROR(C9873/D9873,0)</f>
        <v>0</v>
      </c>
      <c r="F9873" s="45" t="n">
        <v>30</v>
      </c>
    </row>
    <row r="9874" customFormat="false" ht="15" hidden="false" customHeight="false" outlineLevel="0" collapsed="false">
      <c r="A9874" s="7" t="s">
        <v>8452</v>
      </c>
      <c r="B9874" s="7" t="s">
        <v>12285</v>
      </c>
      <c r="C9874" s="44" t="n">
        <v>0</v>
      </c>
      <c r="D9874" s="44" t="n">
        <v>1</v>
      </c>
      <c r="E9874" s="38" t="n">
        <f aca="false">IFERROR(C9874/D9874,0)</f>
        <v>0</v>
      </c>
      <c r="F9874" s="45" t="n">
        <v>38</v>
      </c>
    </row>
    <row r="9875" customFormat="false" ht="15" hidden="false" customHeight="false" outlineLevel="0" collapsed="false">
      <c r="A9875" s="7" t="s">
        <v>4100</v>
      </c>
      <c r="B9875" s="7" t="s">
        <v>12281</v>
      </c>
      <c r="C9875" s="44" t="n">
        <v>0</v>
      </c>
      <c r="D9875" s="44" t="n">
        <v>1</v>
      </c>
      <c r="E9875" s="38" t="n">
        <f aca="false">IFERROR(C9875/D9875,0)</f>
        <v>0</v>
      </c>
      <c r="F9875" s="45" t="n">
        <v>6</v>
      </c>
    </row>
    <row r="9876" customFormat="false" ht="15" hidden="false" customHeight="false" outlineLevel="0" collapsed="false">
      <c r="A9876" s="7" t="s">
        <v>2311</v>
      </c>
      <c r="B9876" s="7" t="s">
        <v>12291</v>
      </c>
      <c r="C9876" s="44" t="n">
        <v>0</v>
      </c>
      <c r="D9876" s="44" t="n">
        <v>1</v>
      </c>
      <c r="E9876" s="38" t="n">
        <f aca="false">IFERROR(C9876/D9876,0)</f>
        <v>0</v>
      </c>
      <c r="F9876" s="45" t="n">
        <v>4</v>
      </c>
    </row>
    <row r="9877" customFormat="false" ht="15" hidden="false" customHeight="false" outlineLevel="0" collapsed="false">
      <c r="A9877" s="7" t="s">
        <v>2975</v>
      </c>
      <c r="B9877" s="7" t="s">
        <v>12280</v>
      </c>
      <c r="C9877" s="44" t="n">
        <v>0</v>
      </c>
      <c r="D9877" s="44" t="n">
        <v>1</v>
      </c>
      <c r="E9877" s="38" t="n">
        <f aca="false">IFERROR(C9877/D9877,0)</f>
        <v>0</v>
      </c>
      <c r="F9877" s="45" t="n">
        <v>26</v>
      </c>
    </row>
    <row r="9878" customFormat="false" ht="15" hidden="false" customHeight="false" outlineLevel="0" collapsed="false">
      <c r="A9878" s="7" t="s">
        <v>2975</v>
      </c>
      <c r="B9878" s="7" t="s">
        <v>12320</v>
      </c>
      <c r="C9878" s="44" t="n">
        <v>0</v>
      </c>
      <c r="D9878" s="44" t="n">
        <v>1</v>
      </c>
      <c r="E9878" s="38" t="n">
        <f aca="false">IFERROR(C9878/D9878,0)</f>
        <v>0</v>
      </c>
      <c r="F9878" s="45" t="n">
        <v>38</v>
      </c>
    </row>
    <row r="9879" customFormat="false" ht="15" hidden="false" customHeight="false" outlineLevel="0" collapsed="false">
      <c r="A9879" s="7" t="s">
        <v>8950</v>
      </c>
      <c r="B9879" s="7" t="s">
        <v>12318</v>
      </c>
      <c r="C9879" s="44" t="n">
        <v>0</v>
      </c>
      <c r="D9879" s="44" t="n">
        <v>1</v>
      </c>
      <c r="E9879" s="38" t="n">
        <f aca="false">IFERROR(C9879/D9879,0)</f>
        <v>0</v>
      </c>
      <c r="F9879" s="45" t="n">
        <v>44</v>
      </c>
    </row>
    <row r="9880" customFormat="false" ht="15" hidden="false" customHeight="false" outlineLevel="0" collapsed="false">
      <c r="A9880" s="7" t="s">
        <v>5073</v>
      </c>
      <c r="B9880" s="7" t="s">
        <v>12298</v>
      </c>
      <c r="C9880" s="44" t="n">
        <v>0</v>
      </c>
      <c r="D9880" s="44" t="n">
        <v>1</v>
      </c>
      <c r="E9880" s="38" t="n">
        <f aca="false">IFERROR(C9880/D9880,0)</f>
        <v>0</v>
      </c>
      <c r="F9880" s="45" t="n">
        <v>24</v>
      </c>
    </row>
    <row r="9881" customFormat="false" ht="15" hidden="false" customHeight="false" outlineLevel="0" collapsed="false">
      <c r="A9881" s="7" t="s">
        <v>5073</v>
      </c>
      <c r="B9881" s="7" t="s">
        <v>12295</v>
      </c>
      <c r="C9881" s="44" t="n">
        <v>0</v>
      </c>
      <c r="D9881" s="44" t="n">
        <v>1</v>
      </c>
      <c r="E9881" s="38" t="n">
        <f aca="false">IFERROR(C9881/D9881,0)</f>
        <v>0</v>
      </c>
      <c r="F9881" s="45" t="n">
        <v>34</v>
      </c>
    </row>
    <row r="9882" customFormat="false" ht="15" hidden="false" customHeight="false" outlineLevel="0" collapsed="false">
      <c r="A9882" s="7" t="s">
        <v>2331</v>
      </c>
      <c r="B9882" s="7" t="s">
        <v>12311</v>
      </c>
      <c r="C9882" s="44" t="n">
        <v>0</v>
      </c>
      <c r="D9882" s="44" t="n">
        <v>1</v>
      </c>
      <c r="E9882" s="38" t="n">
        <f aca="false">IFERROR(C9882/D9882,0)</f>
        <v>0</v>
      </c>
      <c r="F9882" s="45" t="n">
        <v>12</v>
      </c>
    </row>
    <row r="9883" customFormat="false" ht="15" hidden="false" customHeight="false" outlineLevel="0" collapsed="false">
      <c r="A9883" s="7" t="s">
        <v>2788</v>
      </c>
      <c r="B9883" s="7" t="s">
        <v>12309</v>
      </c>
      <c r="C9883" s="44" t="n">
        <v>0</v>
      </c>
      <c r="D9883" s="44" t="n">
        <v>1</v>
      </c>
      <c r="E9883" s="38" t="n">
        <f aca="false">IFERROR(C9883/D9883,0)</f>
        <v>0</v>
      </c>
      <c r="F9883" s="45" t="n">
        <v>21</v>
      </c>
    </row>
    <row r="9884" customFormat="false" ht="15" hidden="false" customHeight="false" outlineLevel="0" collapsed="false">
      <c r="A9884" s="7" t="s">
        <v>8951</v>
      </c>
      <c r="B9884" s="7" t="s">
        <v>12285</v>
      </c>
      <c r="C9884" s="44" t="n">
        <v>0</v>
      </c>
      <c r="D9884" s="44" t="n">
        <v>1</v>
      </c>
      <c r="E9884" s="38" t="n">
        <f aca="false">IFERROR(C9884/D9884,0)</f>
        <v>0</v>
      </c>
      <c r="F9884" s="45" t="n">
        <v>10</v>
      </c>
    </row>
    <row r="9885" customFormat="false" ht="15" hidden="false" customHeight="false" outlineLevel="0" collapsed="false">
      <c r="A9885" s="7" t="s">
        <v>2333</v>
      </c>
      <c r="B9885" s="7" t="s">
        <v>12289</v>
      </c>
      <c r="C9885" s="44" t="n">
        <v>0</v>
      </c>
      <c r="D9885" s="44" t="n">
        <v>1</v>
      </c>
      <c r="E9885" s="38" t="n">
        <f aca="false">IFERROR(C9885/D9885,0)</f>
        <v>0</v>
      </c>
      <c r="F9885" s="45" t="n">
        <v>23</v>
      </c>
    </row>
    <row r="9886" customFormat="false" ht="15" hidden="false" customHeight="false" outlineLevel="0" collapsed="false">
      <c r="A9886" s="7" t="s">
        <v>3606</v>
      </c>
      <c r="B9886" s="7" t="s">
        <v>12293</v>
      </c>
      <c r="C9886" s="44" t="n">
        <v>0</v>
      </c>
      <c r="D9886" s="44" t="n">
        <v>1</v>
      </c>
      <c r="E9886" s="38" t="n">
        <f aca="false">IFERROR(C9886/D9886,0)</f>
        <v>0</v>
      </c>
      <c r="F9886" s="45" t="n">
        <v>23</v>
      </c>
    </row>
    <row r="9887" customFormat="false" ht="15" hidden="false" customHeight="false" outlineLevel="0" collapsed="false">
      <c r="A9887" s="7" t="s">
        <v>6354</v>
      </c>
      <c r="B9887" s="7" t="s">
        <v>12285</v>
      </c>
      <c r="C9887" s="44" t="n">
        <v>0</v>
      </c>
      <c r="D9887" s="44" t="n">
        <v>1</v>
      </c>
      <c r="E9887" s="38" t="n">
        <f aca="false">IFERROR(C9887/D9887,0)</f>
        <v>0</v>
      </c>
      <c r="F9887" s="45" t="n">
        <v>20</v>
      </c>
    </row>
    <row r="9888" customFormat="false" ht="15" hidden="false" customHeight="false" outlineLevel="0" collapsed="false">
      <c r="A9888" s="7" t="s">
        <v>3754</v>
      </c>
      <c r="B9888" s="7" t="s">
        <v>12289</v>
      </c>
      <c r="C9888" s="44" t="n">
        <v>0</v>
      </c>
      <c r="D9888" s="44" t="n">
        <v>1</v>
      </c>
      <c r="E9888" s="38" t="n">
        <f aca="false">IFERROR(C9888/D9888,0)</f>
        <v>0</v>
      </c>
      <c r="F9888" s="45" t="n">
        <v>29</v>
      </c>
    </row>
    <row r="9889" customFormat="false" ht="15" hidden="false" customHeight="false" outlineLevel="0" collapsed="false">
      <c r="A9889" s="7" t="s">
        <v>3754</v>
      </c>
      <c r="B9889" s="7" t="s">
        <v>12280</v>
      </c>
      <c r="C9889" s="44" t="n">
        <v>0</v>
      </c>
      <c r="D9889" s="44" t="n">
        <v>1</v>
      </c>
      <c r="E9889" s="38" t="n">
        <f aca="false">IFERROR(C9889/D9889,0)</f>
        <v>0</v>
      </c>
      <c r="F9889" s="45" t="n">
        <v>30</v>
      </c>
    </row>
    <row r="9890" customFormat="false" ht="15" hidden="false" customHeight="false" outlineLevel="0" collapsed="false">
      <c r="A9890" s="7" t="s">
        <v>2818</v>
      </c>
      <c r="B9890" s="7" t="s">
        <v>12301</v>
      </c>
      <c r="C9890" s="44" t="n">
        <v>0</v>
      </c>
      <c r="D9890" s="44" t="n">
        <v>1</v>
      </c>
      <c r="E9890" s="38" t="n">
        <f aca="false">IFERROR(C9890/D9890,0)</f>
        <v>0</v>
      </c>
      <c r="F9890" s="45" t="n">
        <v>30</v>
      </c>
    </row>
    <row r="9891" customFormat="false" ht="15" hidden="false" customHeight="false" outlineLevel="0" collapsed="false">
      <c r="A9891" s="7" t="s">
        <v>6346</v>
      </c>
      <c r="B9891" s="7" t="s">
        <v>12393</v>
      </c>
      <c r="C9891" s="44" t="n">
        <v>0</v>
      </c>
      <c r="D9891" s="44" t="n">
        <v>1</v>
      </c>
      <c r="E9891" s="38" t="n">
        <f aca="false">IFERROR(C9891/D9891,0)</f>
        <v>0</v>
      </c>
      <c r="F9891" s="45" t="n">
        <v>54</v>
      </c>
    </row>
    <row r="9892" customFormat="false" ht="15" hidden="false" customHeight="false" outlineLevel="0" collapsed="false">
      <c r="A9892" s="7" t="s">
        <v>8445</v>
      </c>
      <c r="B9892" s="7" t="s">
        <v>12285</v>
      </c>
      <c r="C9892" s="44" t="n">
        <v>0</v>
      </c>
      <c r="D9892" s="44" t="n">
        <v>1</v>
      </c>
      <c r="E9892" s="38" t="n">
        <f aca="false">IFERROR(C9892/D9892,0)</f>
        <v>0</v>
      </c>
      <c r="F9892" s="45" t="n">
        <v>35</v>
      </c>
    </row>
    <row r="9893" customFormat="false" ht="15" hidden="false" customHeight="false" outlineLevel="0" collapsed="false">
      <c r="A9893" s="7" t="s">
        <v>7336</v>
      </c>
      <c r="B9893" s="7" t="s">
        <v>12285</v>
      </c>
      <c r="C9893" s="44" t="n">
        <v>0</v>
      </c>
      <c r="D9893" s="44" t="n">
        <v>1</v>
      </c>
      <c r="E9893" s="38" t="n">
        <f aca="false">IFERROR(C9893/D9893,0)</f>
        <v>0</v>
      </c>
      <c r="F9893" s="45" t="n">
        <v>36</v>
      </c>
    </row>
    <row r="9894" customFormat="false" ht="15" hidden="false" customHeight="false" outlineLevel="0" collapsed="false">
      <c r="A9894" s="7" t="s">
        <v>8956</v>
      </c>
      <c r="B9894" s="7" t="s">
        <v>12298</v>
      </c>
      <c r="C9894" s="44" t="n">
        <v>0</v>
      </c>
      <c r="D9894" s="44" t="n">
        <v>1</v>
      </c>
      <c r="E9894" s="38" t="n">
        <f aca="false">IFERROR(C9894/D9894,0)</f>
        <v>0</v>
      </c>
      <c r="F9894" s="45" t="n">
        <v>23</v>
      </c>
    </row>
    <row r="9895" customFormat="false" ht="15" hidden="false" customHeight="false" outlineLevel="0" collapsed="false">
      <c r="A9895" s="7" t="s">
        <v>3213</v>
      </c>
      <c r="B9895" s="7" t="s">
        <v>12285</v>
      </c>
      <c r="C9895" s="44" t="n">
        <v>0</v>
      </c>
      <c r="D9895" s="44" t="n">
        <v>1</v>
      </c>
      <c r="E9895" s="38" t="n">
        <f aca="false">IFERROR(C9895/D9895,0)</f>
        <v>0</v>
      </c>
      <c r="F9895" s="45" t="n">
        <v>10</v>
      </c>
    </row>
    <row r="9896" customFormat="false" ht="15" hidden="false" customHeight="false" outlineLevel="0" collapsed="false">
      <c r="A9896" s="7" t="s">
        <v>3569</v>
      </c>
      <c r="B9896" s="7" t="s">
        <v>12280</v>
      </c>
      <c r="C9896" s="44" t="n">
        <v>0</v>
      </c>
      <c r="D9896" s="44" t="n">
        <v>1</v>
      </c>
      <c r="E9896" s="38" t="n">
        <f aca="false">IFERROR(C9896/D9896,0)</f>
        <v>0</v>
      </c>
      <c r="F9896" s="45" t="n">
        <v>24</v>
      </c>
    </row>
    <row r="9897" customFormat="false" ht="15" hidden="false" customHeight="false" outlineLevel="0" collapsed="false">
      <c r="A9897" s="7" t="s">
        <v>6574</v>
      </c>
      <c r="B9897" s="7" t="s">
        <v>12284</v>
      </c>
      <c r="C9897" s="44" t="n">
        <v>0</v>
      </c>
      <c r="D9897" s="44" t="n">
        <v>1</v>
      </c>
      <c r="E9897" s="38" t="n">
        <f aca="false">IFERROR(C9897/D9897,0)</f>
        <v>0</v>
      </c>
      <c r="F9897" s="45" t="n">
        <v>59</v>
      </c>
    </row>
    <row r="9898" customFormat="false" ht="15" hidden="false" customHeight="false" outlineLevel="0" collapsed="false">
      <c r="A9898" s="7" t="s">
        <v>6358</v>
      </c>
      <c r="B9898" s="7" t="s">
        <v>12285</v>
      </c>
      <c r="C9898" s="44" t="n">
        <v>0</v>
      </c>
      <c r="D9898" s="44" t="n">
        <v>1</v>
      </c>
      <c r="E9898" s="38" t="n">
        <f aca="false">IFERROR(C9898/D9898,0)</f>
        <v>0</v>
      </c>
      <c r="F9898" s="45" t="n">
        <v>13</v>
      </c>
    </row>
    <row r="9899" customFormat="false" ht="15" hidden="false" customHeight="false" outlineLevel="0" collapsed="false">
      <c r="A9899" s="7" t="s">
        <v>2544</v>
      </c>
      <c r="B9899" s="7" t="s">
        <v>12303</v>
      </c>
      <c r="C9899" s="44" t="n">
        <v>0</v>
      </c>
      <c r="D9899" s="44" t="n">
        <v>1</v>
      </c>
      <c r="E9899" s="38" t="n">
        <f aca="false">IFERROR(C9899/D9899,0)</f>
        <v>0</v>
      </c>
      <c r="F9899" s="45" t="n">
        <v>58</v>
      </c>
    </row>
    <row r="9900" customFormat="false" ht="15" hidden="false" customHeight="false" outlineLevel="0" collapsed="false">
      <c r="A9900" s="7" t="s">
        <v>4712</v>
      </c>
      <c r="B9900" s="7" t="s">
        <v>12285</v>
      </c>
      <c r="C9900" s="44" t="n">
        <v>0</v>
      </c>
      <c r="D9900" s="44" t="n">
        <v>1</v>
      </c>
      <c r="E9900" s="38" t="n">
        <f aca="false">IFERROR(C9900/D9900,0)</f>
        <v>0</v>
      </c>
      <c r="F9900" s="45" t="n">
        <v>26</v>
      </c>
    </row>
    <row r="9901" customFormat="false" ht="15" hidden="false" customHeight="false" outlineLevel="0" collapsed="false">
      <c r="A9901" s="7" t="s">
        <v>2338</v>
      </c>
      <c r="B9901" s="7" t="s">
        <v>12286</v>
      </c>
      <c r="C9901" s="44" t="n">
        <v>0</v>
      </c>
      <c r="D9901" s="44" t="n">
        <v>1</v>
      </c>
      <c r="E9901" s="38" t="n">
        <f aca="false">IFERROR(C9901/D9901,0)</f>
        <v>0</v>
      </c>
      <c r="F9901" s="45" t="n">
        <v>20</v>
      </c>
    </row>
    <row r="9902" customFormat="false" ht="15" hidden="false" customHeight="false" outlineLevel="0" collapsed="false">
      <c r="A9902" s="7" t="s">
        <v>3087</v>
      </c>
      <c r="B9902" s="7" t="s">
        <v>12285</v>
      </c>
      <c r="C9902" s="44" t="n">
        <v>0</v>
      </c>
      <c r="D9902" s="44" t="n">
        <v>1</v>
      </c>
      <c r="E9902" s="38" t="n">
        <f aca="false">IFERROR(C9902/D9902,0)</f>
        <v>0</v>
      </c>
      <c r="F9902" s="45" t="n">
        <v>1</v>
      </c>
    </row>
    <row r="9903" customFormat="false" ht="15" hidden="false" customHeight="false" outlineLevel="0" collapsed="false">
      <c r="A9903" s="7" t="s">
        <v>7341</v>
      </c>
      <c r="B9903" s="7" t="s">
        <v>12280</v>
      </c>
      <c r="C9903" s="44" t="n">
        <v>0</v>
      </c>
      <c r="D9903" s="44" t="n">
        <v>1</v>
      </c>
      <c r="E9903" s="38" t="n">
        <f aca="false">IFERROR(C9903/D9903,0)</f>
        <v>0</v>
      </c>
      <c r="F9903" s="45" t="n">
        <v>23</v>
      </c>
    </row>
    <row r="9904" customFormat="false" ht="15" hidden="false" customHeight="false" outlineLevel="0" collapsed="false">
      <c r="A9904" s="7" t="s">
        <v>3004</v>
      </c>
      <c r="B9904" s="7" t="s">
        <v>12285</v>
      </c>
      <c r="C9904" s="44" t="n">
        <v>0</v>
      </c>
      <c r="D9904" s="44" t="n">
        <v>1</v>
      </c>
      <c r="E9904" s="38" t="n">
        <f aca="false">IFERROR(C9904/D9904,0)</f>
        <v>0</v>
      </c>
      <c r="F9904" s="45" t="n">
        <v>40</v>
      </c>
    </row>
    <row r="9905" customFormat="false" ht="15" hidden="false" customHeight="false" outlineLevel="0" collapsed="false">
      <c r="A9905" s="7" t="s">
        <v>4266</v>
      </c>
      <c r="B9905" s="7" t="s">
        <v>12313</v>
      </c>
      <c r="C9905" s="44" t="n">
        <v>0</v>
      </c>
      <c r="D9905" s="44" t="n">
        <v>1</v>
      </c>
      <c r="E9905" s="38" t="n">
        <f aca="false">IFERROR(C9905/D9905,0)</f>
        <v>0</v>
      </c>
      <c r="F9905" s="45" t="n">
        <v>15</v>
      </c>
    </row>
    <row r="9906" customFormat="false" ht="15" hidden="false" customHeight="false" outlineLevel="0" collapsed="false">
      <c r="A9906" s="7" t="s">
        <v>5394</v>
      </c>
      <c r="B9906" s="7" t="s">
        <v>12326</v>
      </c>
      <c r="C9906" s="44" t="n">
        <v>0</v>
      </c>
      <c r="D9906" s="44" t="n">
        <v>1</v>
      </c>
      <c r="E9906" s="38" t="n">
        <f aca="false">IFERROR(C9906/D9906,0)</f>
        <v>0</v>
      </c>
      <c r="F9906" s="45" t="n">
        <v>33</v>
      </c>
    </row>
    <row r="9907" customFormat="false" ht="15" hidden="false" customHeight="false" outlineLevel="0" collapsed="false">
      <c r="A9907" s="7" t="s">
        <v>3709</v>
      </c>
      <c r="B9907" s="7" t="s">
        <v>12296</v>
      </c>
      <c r="C9907" s="44" t="n">
        <v>0</v>
      </c>
      <c r="D9907" s="44" t="n">
        <v>1</v>
      </c>
      <c r="E9907" s="38" t="n">
        <f aca="false">IFERROR(C9907/D9907,0)</f>
        <v>0</v>
      </c>
      <c r="F9907" s="45" t="n">
        <v>26</v>
      </c>
    </row>
    <row r="9908" customFormat="false" ht="15" hidden="false" customHeight="false" outlineLevel="0" collapsed="false">
      <c r="A9908" s="7" t="s">
        <v>8462</v>
      </c>
      <c r="B9908" s="7" t="s">
        <v>12285</v>
      </c>
      <c r="C9908" s="44" t="n">
        <v>0</v>
      </c>
      <c r="D9908" s="44" t="n">
        <v>1</v>
      </c>
      <c r="E9908" s="38" t="n">
        <f aca="false">IFERROR(C9908/D9908,0)</f>
        <v>0</v>
      </c>
      <c r="F9908" s="45" t="n">
        <v>12</v>
      </c>
    </row>
    <row r="9909" customFormat="false" ht="15" hidden="false" customHeight="false" outlineLevel="0" collapsed="false">
      <c r="A9909" s="7" t="s">
        <v>4651</v>
      </c>
      <c r="B9909" s="7" t="s">
        <v>12281</v>
      </c>
      <c r="C9909" s="44" t="n">
        <v>0</v>
      </c>
      <c r="D9909" s="44" t="n">
        <v>1</v>
      </c>
      <c r="E9909" s="38" t="n">
        <f aca="false">IFERROR(C9909/D9909,0)</f>
        <v>0</v>
      </c>
      <c r="F9909" s="45" t="n">
        <v>30</v>
      </c>
    </row>
    <row r="9910" customFormat="false" ht="15" hidden="false" customHeight="false" outlineLevel="0" collapsed="false">
      <c r="A9910" s="7" t="s">
        <v>8466</v>
      </c>
      <c r="B9910" s="7" t="s">
        <v>12288</v>
      </c>
      <c r="C9910" s="44" t="n">
        <v>0</v>
      </c>
      <c r="D9910" s="44" t="n">
        <v>1</v>
      </c>
      <c r="E9910" s="38" t="n">
        <f aca="false">IFERROR(C9910/D9910,0)</f>
        <v>0</v>
      </c>
      <c r="F9910" s="45" t="n">
        <v>51</v>
      </c>
    </row>
    <row r="9911" customFormat="false" ht="15" hidden="false" customHeight="false" outlineLevel="0" collapsed="false">
      <c r="A9911" s="7" t="s">
        <v>4265</v>
      </c>
      <c r="B9911" s="7" t="s">
        <v>12303</v>
      </c>
      <c r="C9911" s="44" t="n">
        <v>0</v>
      </c>
      <c r="D9911" s="44" t="n">
        <v>1</v>
      </c>
      <c r="E9911" s="38" t="n">
        <f aca="false">IFERROR(C9911/D9911,0)</f>
        <v>0</v>
      </c>
      <c r="F9911" s="45" t="n">
        <v>44</v>
      </c>
    </row>
    <row r="9912" customFormat="false" ht="15" hidden="false" customHeight="false" outlineLevel="0" collapsed="false">
      <c r="A9912" s="7" t="s">
        <v>4688</v>
      </c>
      <c r="B9912" s="7" t="s">
        <v>12285</v>
      </c>
      <c r="C9912" s="44" t="n">
        <v>0</v>
      </c>
      <c r="D9912" s="44" t="n">
        <v>1</v>
      </c>
      <c r="E9912" s="38" t="n">
        <f aca="false">IFERROR(C9912/D9912,0)</f>
        <v>0</v>
      </c>
      <c r="F9912" s="45" t="n">
        <v>14</v>
      </c>
    </row>
    <row r="9913" customFormat="false" ht="15" hidden="false" customHeight="false" outlineLevel="0" collapsed="false">
      <c r="A9913" s="7" t="s">
        <v>5401</v>
      </c>
      <c r="B9913" s="7" t="s">
        <v>12281</v>
      </c>
      <c r="C9913" s="44" t="n">
        <v>0</v>
      </c>
      <c r="D9913" s="44" t="n">
        <v>1</v>
      </c>
      <c r="E9913" s="38" t="n">
        <f aca="false">IFERROR(C9913/D9913,0)</f>
        <v>0</v>
      </c>
      <c r="F9913" s="45" t="n">
        <v>10</v>
      </c>
    </row>
    <row r="9914" customFormat="false" ht="15" hidden="false" customHeight="false" outlineLevel="0" collapsed="false">
      <c r="A9914" s="7" t="s">
        <v>2331</v>
      </c>
      <c r="B9914" s="7" t="s">
        <v>12294</v>
      </c>
      <c r="C9914" s="44" t="n">
        <v>0</v>
      </c>
      <c r="D9914" s="44" t="n">
        <v>1</v>
      </c>
      <c r="E9914" s="38" t="n">
        <f aca="false">IFERROR(C9914/D9914,0)</f>
        <v>0</v>
      </c>
      <c r="F9914" s="45" t="n">
        <v>10</v>
      </c>
    </row>
    <row r="9915" customFormat="false" ht="15" hidden="false" customHeight="false" outlineLevel="0" collapsed="false">
      <c r="A9915" s="7" t="s">
        <v>4264</v>
      </c>
      <c r="B9915" s="7" t="s">
        <v>12280</v>
      </c>
      <c r="C9915" s="44" t="n">
        <v>0</v>
      </c>
      <c r="D9915" s="44" t="n">
        <v>1</v>
      </c>
      <c r="E9915" s="38" t="n">
        <f aca="false">IFERROR(C9915/D9915,0)</f>
        <v>0</v>
      </c>
      <c r="F9915" s="45" t="n">
        <v>29</v>
      </c>
    </row>
    <row r="9916" customFormat="false" ht="15" hidden="false" customHeight="false" outlineLevel="0" collapsed="false">
      <c r="A9916" s="7" t="s">
        <v>8467</v>
      </c>
      <c r="B9916" s="7" t="s">
        <v>12285</v>
      </c>
      <c r="C9916" s="44" t="n">
        <v>0</v>
      </c>
      <c r="D9916" s="44" t="n">
        <v>1</v>
      </c>
      <c r="E9916" s="38" t="n">
        <f aca="false">IFERROR(C9916/D9916,0)</f>
        <v>0</v>
      </c>
      <c r="F9916" s="45" t="n">
        <v>15</v>
      </c>
    </row>
    <row r="9917" customFormat="false" ht="15" hidden="false" customHeight="false" outlineLevel="0" collapsed="false">
      <c r="A9917" s="7" t="s">
        <v>2547</v>
      </c>
      <c r="B9917" s="7" t="s">
        <v>12280</v>
      </c>
      <c r="C9917" s="44" t="n">
        <v>0</v>
      </c>
      <c r="D9917" s="44" t="n">
        <v>1</v>
      </c>
      <c r="E9917" s="38" t="n">
        <f aca="false">IFERROR(C9917/D9917,0)</f>
        <v>0</v>
      </c>
      <c r="F9917" s="45" t="n">
        <v>12</v>
      </c>
    </row>
    <row r="9918" customFormat="false" ht="15" hidden="false" customHeight="false" outlineLevel="0" collapsed="false">
      <c r="A9918" s="7" t="s">
        <v>5872</v>
      </c>
      <c r="B9918" s="7" t="s">
        <v>12339</v>
      </c>
      <c r="C9918" s="44" t="n">
        <v>0</v>
      </c>
      <c r="D9918" s="44" t="n">
        <v>1</v>
      </c>
      <c r="E9918" s="38" t="n">
        <f aca="false">IFERROR(C9918/D9918,0)</f>
        <v>0</v>
      </c>
      <c r="F9918" s="45" t="n">
        <v>28</v>
      </c>
    </row>
    <row r="9919" customFormat="false" ht="15" hidden="false" customHeight="false" outlineLevel="0" collapsed="false">
      <c r="A9919" s="7" t="s">
        <v>6344</v>
      </c>
      <c r="B9919" s="7" t="s">
        <v>12339</v>
      </c>
      <c r="C9919" s="44" t="n">
        <v>0</v>
      </c>
      <c r="D9919" s="44" t="n">
        <v>1</v>
      </c>
      <c r="E9919" s="38" t="n">
        <f aca="false">IFERROR(C9919/D9919,0)</f>
        <v>0</v>
      </c>
      <c r="F9919" s="45" t="n">
        <v>24</v>
      </c>
    </row>
    <row r="9920" customFormat="false" ht="15" hidden="false" customHeight="false" outlineLevel="0" collapsed="false">
      <c r="A9920" s="7" t="s">
        <v>7835</v>
      </c>
      <c r="B9920" s="7" t="s">
        <v>12313</v>
      </c>
      <c r="C9920" s="44" t="n">
        <v>0</v>
      </c>
      <c r="D9920" s="44" t="n">
        <v>1</v>
      </c>
      <c r="E9920" s="38" t="n">
        <f aca="false">IFERROR(C9920/D9920,0)</f>
        <v>0</v>
      </c>
      <c r="F9920" s="45" t="n">
        <v>9</v>
      </c>
    </row>
    <row r="9921" customFormat="false" ht="15" hidden="false" customHeight="false" outlineLevel="0" collapsed="false">
      <c r="A9921" s="7" t="s">
        <v>8938</v>
      </c>
      <c r="B9921" s="7" t="s">
        <v>12285</v>
      </c>
      <c r="C9921" s="44" t="n">
        <v>0</v>
      </c>
      <c r="D9921" s="44" t="n">
        <v>1</v>
      </c>
      <c r="E9921" s="38" t="n">
        <f aca="false">IFERROR(C9921/D9921,0)</f>
        <v>0</v>
      </c>
      <c r="F9921" s="45" t="n">
        <v>26</v>
      </c>
    </row>
    <row r="9922" customFormat="false" ht="15" hidden="false" customHeight="false" outlineLevel="0" collapsed="false">
      <c r="A9922" s="7" t="s">
        <v>7859</v>
      </c>
      <c r="B9922" s="7" t="s">
        <v>12292</v>
      </c>
      <c r="C9922" s="44" t="n">
        <v>0</v>
      </c>
      <c r="D9922" s="44" t="n">
        <v>1</v>
      </c>
      <c r="E9922" s="38" t="n">
        <f aca="false">IFERROR(C9922/D9922,0)</f>
        <v>0</v>
      </c>
      <c r="F9922" s="45" t="n">
        <v>24</v>
      </c>
    </row>
    <row r="9923" customFormat="false" ht="15" hidden="false" customHeight="false" outlineLevel="0" collapsed="false">
      <c r="A9923" s="7" t="s">
        <v>7860</v>
      </c>
      <c r="B9923" s="7" t="s">
        <v>12285</v>
      </c>
      <c r="C9923" s="44" t="n">
        <v>0</v>
      </c>
      <c r="D9923" s="44" t="n">
        <v>1</v>
      </c>
      <c r="E9923" s="38" t="n">
        <f aca="false">IFERROR(C9923/D9923,0)</f>
        <v>0</v>
      </c>
      <c r="F9923" s="45" t="n">
        <v>40</v>
      </c>
    </row>
    <row r="9924" customFormat="false" ht="15" hidden="false" customHeight="false" outlineLevel="0" collapsed="false">
      <c r="A9924" s="7" t="s">
        <v>3286</v>
      </c>
      <c r="B9924" s="7" t="s">
        <v>12329</v>
      </c>
      <c r="C9924" s="44" t="n">
        <v>0</v>
      </c>
      <c r="D9924" s="44" t="n">
        <v>1</v>
      </c>
      <c r="E9924" s="38" t="n">
        <f aca="false">IFERROR(C9924/D9924,0)</f>
        <v>0</v>
      </c>
      <c r="F9924" s="45" t="n">
        <v>31</v>
      </c>
    </row>
    <row r="9925" customFormat="false" ht="15" hidden="false" customHeight="false" outlineLevel="0" collapsed="false">
      <c r="A9925" s="7" t="s">
        <v>3286</v>
      </c>
      <c r="B9925" s="7" t="s">
        <v>12309</v>
      </c>
      <c r="C9925" s="44" t="n">
        <v>0</v>
      </c>
      <c r="D9925" s="44" t="n">
        <v>1</v>
      </c>
      <c r="E9925" s="38" t="n">
        <f aca="false">IFERROR(C9925/D9925,0)</f>
        <v>0</v>
      </c>
      <c r="F9925" s="45" t="n">
        <v>33</v>
      </c>
    </row>
    <row r="9926" customFormat="false" ht="15" hidden="false" customHeight="false" outlineLevel="0" collapsed="false">
      <c r="A9926" s="7" t="s">
        <v>5898</v>
      </c>
      <c r="B9926" s="7" t="s">
        <v>12285</v>
      </c>
      <c r="C9926" s="44" t="n">
        <v>0</v>
      </c>
      <c r="D9926" s="44" t="n">
        <v>1</v>
      </c>
      <c r="E9926" s="38" t="n">
        <f aca="false">IFERROR(C9926/D9926,0)</f>
        <v>0</v>
      </c>
      <c r="F9926" s="45" t="n">
        <v>42</v>
      </c>
    </row>
    <row r="9927" customFormat="false" ht="15" hidden="false" customHeight="false" outlineLevel="0" collapsed="false">
      <c r="A9927" s="7" t="s">
        <v>6835</v>
      </c>
      <c r="B9927" s="7" t="s">
        <v>12317</v>
      </c>
      <c r="C9927" s="44" t="n">
        <v>0</v>
      </c>
      <c r="D9927" s="44" t="n">
        <v>1</v>
      </c>
      <c r="E9927" s="38" t="n">
        <f aca="false">IFERROR(C9927/D9927,0)</f>
        <v>0</v>
      </c>
      <c r="F9927" s="45" t="n">
        <v>21</v>
      </c>
    </row>
    <row r="9928" customFormat="false" ht="15" hidden="false" customHeight="false" outlineLevel="0" collapsed="false">
      <c r="A9928" s="7" t="s">
        <v>8153</v>
      </c>
      <c r="B9928" s="7" t="s">
        <v>12285</v>
      </c>
      <c r="C9928" s="44" t="n">
        <v>0</v>
      </c>
      <c r="D9928" s="44" t="n">
        <v>1</v>
      </c>
      <c r="E9928" s="38" t="n">
        <f aca="false">IFERROR(C9928/D9928,0)</f>
        <v>0</v>
      </c>
      <c r="F9928" s="45" t="n">
        <v>39</v>
      </c>
    </row>
    <row r="9929" customFormat="false" ht="15" hidden="false" customHeight="false" outlineLevel="0" collapsed="false">
      <c r="A9929" s="7" t="s">
        <v>3552</v>
      </c>
      <c r="B9929" s="7" t="s">
        <v>12285</v>
      </c>
      <c r="C9929" s="44" t="n">
        <v>0</v>
      </c>
      <c r="D9929" s="44" t="n">
        <v>1</v>
      </c>
      <c r="E9929" s="38" t="n">
        <f aca="false">IFERROR(C9929/D9929,0)</f>
        <v>0</v>
      </c>
      <c r="F9929" s="45" t="n">
        <v>10</v>
      </c>
    </row>
    <row r="9930" customFormat="false" ht="15" hidden="false" customHeight="false" outlineLevel="0" collapsed="false">
      <c r="A9930" s="7" t="s">
        <v>2362</v>
      </c>
      <c r="B9930" s="7" t="s">
        <v>12284</v>
      </c>
      <c r="C9930" s="44" t="n">
        <v>0</v>
      </c>
      <c r="D9930" s="44" t="n">
        <v>1</v>
      </c>
      <c r="E9930" s="38" t="n">
        <f aca="false">IFERROR(C9930/D9930,0)</f>
        <v>0</v>
      </c>
      <c r="F9930" s="45" t="n">
        <v>30</v>
      </c>
    </row>
    <row r="9931" customFormat="false" ht="15" hidden="false" customHeight="false" outlineLevel="0" collapsed="false">
      <c r="A9931" s="7" t="s">
        <v>8968</v>
      </c>
      <c r="B9931" s="7" t="s">
        <v>12285</v>
      </c>
      <c r="C9931" s="44" t="n">
        <v>0</v>
      </c>
      <c r="D9931" s="44" t="n">
        <v>1</v>
      </c>
      <c r="E9931" s="38" t="n">
        <f aca="false">IFERROR(C9931/D9931,0)</f>
        <v>0</v>
      </c>
      <c r="F9931" s="45" t="n">
        <v>20</v>
      </c>
    </row>
    <row r="9932" customFormat="false" ht="15" hidden="false" customHeight="false" outlineLevel="0" collapsed="false">
      <c r="A9932" s="7" t="s">
        <v>7873</v>
      </c>
      <c r="B9932" s="7" t="s">
        <v>12285</v>
      </c>
      <c r="C9932" s="44" t="n">
        <v>0</v>
      </c>
      <c r="D9932" s="44" t="n">
        <v>1</v>
      </c>
      <c r="E9932" s="38" t="n">
        <f aca="false">IFERROR(C9932/D9932,0)</f>
        <v>0</v>
      </c>
      <c r="F9932" s="45" t="n">
        <v>31</v>
      </c>
    </row>
    <row r="9933" customFormat="false" ht="15" hidden="false" customHeight="false" outlineLevel="0" collapsed="false">
      <c r="A9933" s="7" t="s">
        <v>7832</v>
      </c>
      <c r="B9933" s="7" t="s">
        <v>12285</v>
      </c>
      <c r="C9933" s="44" t="n">
        <v>0</v>
      </c>
      <c r="D9933" s="44" t="n">
        <v>1</v>
      </c>
      <c r="E9933" s="38" t="n">
        <f aca="false">IFERROR(C9933/D9933,0)</f>
        <v>0</v>
      </c>
      <c r="F9933" s="45" t="n">
        <v>2</v>
      </c>
    </row>
    <row r="9934" customFormat="false" ht="15" hidden="false" customHeight="false" outlineLevel="0" collapsed="false">
      <c r="A9934" s="7" t="s">
        <v>8936</v>
      </c>
      <c r="B9934" s="7" t="s">
        <v>12285</v>
      </c>
      <c r="C9934" s="44" t="n">
        <v>0</v>
      </c>
      <c r="D9934" s="44" t="n">
        <v>1</v>
      </c>
      <c r="E9934" s="38" t="n">
        <f aca="false">IFERROR(C9934/D9934,0)</f>
        <v>0</v>
      </c>
      <c r="F9934" s="45" t="n">
        <v>24</v>
      </c>
    </row>
    <row r="9935" customFormat="false" ht="15" hidden="false" customHeight="false" outlineLevel="0" collapsed="false">
      <c r="A9935" s="7" t="s">
        <v>3452</v>
      </c>
      <c r="B9935" s="7" t="s">
        <v>12283</v>
      </c>
      <c r="C9935" s="44" t="n">
        <v>0</v>
      </c>
      <c r="D9935" s="44" t="n">
        <v>1</v>
      </c>
      <c r="E9935" s="38" t="n">
        <f aca="false">IFERROR(C9935/D9935,0)</f>
        <v>0</v>
      </c>
      <c r="F9935" s="45" t="n">
        <v>10</v>
      </c>
    </row>
    <row r="9936" customFormat="false" ht="15" hidden="false" customHeight="false" outlineLevel="0" collapsed="false">
      <c r="A9936" s="7" t="s">
        <v>6374</v>
      </c>
      <c r="B9936" s="7" t="s">
        <v>12285</v>
      </c>
      <c r="C9936" s="44" t="n">
        <v>0</v>
      </c>
      <c r="D9936" s="44" t="n">
        <v>1</v>
      </c>
      <c r="E9936" s="38" t="n">
        <f aca="false">IFERROR(C9936/D9936,0)</f>
        <v>0</v>
      </c>
      <c r="F9936" s="45" t="n">
        <v>23</v>
      </c>
    </row>
    <row r="9937" customFormat="false" ht="15" hidden="false" customHeight="false" outlineLevel="0" collapsed="false">
      <c r="A9937" s="7" t="s">
        <v>8424</v>
      </c>
      <c r="B9937" s="7" t="s">
        <v>12309</v>
      </c>
      <c r="C9937" s="44" t="n">
        <v>0</v>
      </c>
      <c r="D9937" s="44" t="n">
        <v>1</v>
      </c>
      <c r="E9937" s="38" t="n">
        <f aca="false">IFERROR(C9937/D9937,0)</f>
        <v>0</v>
      </c>
      <c r="F9937" s="45" t="n">
        <v>42</v>
      </c>
    </row>
    <row r="9938" customFormat="false" ht="15" hidden="false" customHeight="false" outlineLevel="0" collapsed="false">
      <c r="A9938" s="7" t="s">
        <v>6876</v>
      </c>
      <c r="B9938" s="7" t="s">
        <v>12285</v>
      </c>
      <c r="C9938" s="44" t="n">
        <v>0</v>
      </c>
      <c r="D9938" s="44" t="n">
        <v>1</v>
      </c>
      <c r="E9938" s="38" t="n">
        <f aca="false">IFERROR(C9938/D9938,0)</f>
        <v>0</v>
      </c>
      <c r="F9938" s="45" t="n">
        <v>9</v>
      </c>
    </row>
    <row r="9939" customFormat="false" ht="15" hidden="false" customHeight="false" outlineLevel="0" collapsed="false">
      <c r="A9939" s="7" t="s">
        <v>4770</v>
      </c>
      <c r="B9939" s="7" t="s">
        <v>12285</v>
      </c>
      <c r="C9939" s="44" t="n">
        <v>0</v>
      </c>
      <c r="D9939" s="44" t="n">
        <v>1</v>
      </c>
      <c r="E9939" s="38" t="n">
        <f aca="false">IFERROR(C9939/D9939,0)</f>
        <v>0</v>
      </c>
      <c r="F9939" s="45" t="n">
        <v>25</v>
      </c>
    </row>
    <row r="9940" customFormat="false" ht="15" hidden="false" customHeight="false" outlineLevel="0" collapsed="false">
      <c r="A9940" s="7" t="s">
        <v>6878</v>
      </c>
      <c r="B9940" s="7" t="s">
        <v>12285</v>
      </c>
      <c r="C9940" s="44" t="n">
        <v>0</v>
      </c>
      <c r="D9940" s="44" t="n">
        <v>1</v>
      </c>
      <c r="E9940" s="38" t="n">
        <f aca="false">IFERROR(C9940/D9940,0)</f>
        <v>0</v>
      </c>
      <c r="F9940" s="45" t="n">
        <v>38</v>
      </c>
    </row>
    <row r="9941" customFormat="false" ht="15" hidden="false" customHeight="false" outlineLevel="0" collapsed="false">
      <c r="A9941" s="7" t="s">
        <v>2448</v>
      </c>
      <c r="B9941" s="7" t="s">
        <v>12294</v>
      </c>
      <c r="C9941" s="44" t="n">
        <v>0</v>
      </c>
      <c r="D9941" s="44" t="n">
        <v>1</v>
      </c>
      <c r="E9941" s="38" t="n">
        <f aca="false">IFERROR(C9941/D9941,0)</f>
        <v>0</v>
      </c>
      <c r="F9941" s="45" t="n">
        <v>9</v>
      </c>
    </row>
    <row r="9942" customFormat="false" ht="15" hidden="false" customHeight="false" outlineLevel="0" collapsed="false">
      <c r="A9942" s="7" t="s">
        <v>3475</v>
      </c>
      <c r="B9942" s="7" t="s">
        <v>12371</v>
      </c>
      <c r="C9942" s="44" t="n">
        <v>0</v>
      </c>
      <c r="D9942" s="44" t="n">
        <v>1</v>
      </c>
      <c r="E9942" s="38" t="n">
        <f aca="false">IFERROR(C9942/D9942,0)</f>
        <v>0</v>
      </c>
      <c r="F9942" s="45" t="n">
        <v>15</v>
      </c>
    </row>
    <row r="9943" customFormat="false" ht="15" hidden="false" customHeight="false" outlineLevel="0" collapsed="false">
      <c r="A9943" s="7" t="s">
        <v>8933</v>
      </c>
      <c r="B9943" s="7" t="s">
        <v>12288</v>
      </c>
      <c r="C9943" s="44" t="n">
        <v>0</v>
      </c>
      <c r="D9943" s="44" t="n">
        <v>1</v>
      </c>
      <c r="E9943" s="38" t="n">
        <f aca="false">IFERROR(C9943/D9943,0)</f>
        <v>0</v>
      </c>
      <c r="F9943" s="45" t="n">
        <v>54</v>
      </c>
    </row>
    <row r="9944" customFormat="false" ht="15" hidden="false" customHeight="false" outlineLevel="0" collapsed="false">
      <c r="A9944" s="7" t="s">
        <v>8484</v>
      </c>
      <c r="B9944" s="7" t="s">
        <v>12285</v>
      </c>
      <c r="C9944" s="44" t="n">
        <v>0</v>
      </c>
      <c r="D9944" s="44" t="n">
        <v>1</v>
      </c>
      <c r="E9944" s="38" t="n">
        <f aca="false">IFERROR(C9944/D9944,0)</f>
        <v>0</v>
      </c>
      <c r="F9944" s="45" t="n">
        <v>8</v>
      </c>
    </row>
    <row r="9945" customFormat="false" ht="15" hidden="false" customHeight="false" outlineLevel="0" collapsed="false">
      <c r="A9945" s="7" t="s">
        <v>5860</v>
      </c>
      <c r="B9945" s="7" t="s">
        <v>12284</v>
      </c>
      <c r="C9945" s="44" t="n">
        <v>0</v>
      </c>
      <c r="D9945" s="44" t="n">
        <v>1</v>
      </c>
      <c r="E9945" s="38" t="n">
        <f aca="false">IFERROR(C9945/D9945,0)</f>
        <v>0</v>
      </c>
      <c r="F9945" s="45" t="n">
        <v>29</v>
      </c>
    </row>
    <row r="9946" customFormat="false" ht="15" hidden="false" customHeight="false" outlineLevel="0" collapsed="false">
      <c r="A9946" s="7" t="s">
        <v>6820</v>
      </c>
      <c r="B9946" s="7" t="s">
        <v>12289</v>
      </c>
      <c r="C9946" s="44" t="n">
        <v>0</v>
      </c>
      <c r="D9946" s="44" t="n">
        <v>1</v>
      </c>
      <c r="E9946" s="38" t="n">
        <f aca="false">IFERROR(C9946/D9946,0)</f>
        <v>0</v>
      </c>
      <c r="F9946" s="45" t="n">
        <v>32</v>
      </c>
    </row>
    <row r="9947" customFormat="false" ht="15" hidden="false" customHeight="false" outlineLevel="0" collapsed="false">
      <c r="A9947" s="7" t="s">
        <v>2963</v>
      </c>
      <c r="B9947" s="7" t="s">
        <v>12293</v>
      </c>
      <c r="C9947" s="44" t="n">
        <v>0</v>
      </c>
      <c r="D9947" s="44" t="n">
        <v>1</v>
      </c>
      <c r="E9947" s="38" t="n">
        <f aca="false">IFERROR(C9947/D9947,0)</f>
        <v>0</v>
      </c>
      <c r="F9947" s="45" t="n">
        <v>26</v>
      </c>
    </row>
    <row r="9948" customFormat="false" ht="15" hidden="false" customHeight="false" outlineLevel="0" collapsed="false">
      <c r="A9948" s="7" t="s">
        <v>5424</v>
      </c>
      <c r="B9948" s="7" t="s">
        <v>12285</v>
      </c>
      <c r="C9948" s="44" t="n">
        <v>0</v>
      </c>
      <c r="D9948" s="44" t="n">
        <v>1</v>
      </c>
      <c r="E9948" s="38" t="n">
        <f aca="false">IFERROR(C9948/D9948,0)</f>
        <v>0</v>
      </c>
      <c r="F9948" s="45" t="n">
        <v>23</v>
      </c>
    </row>
    <row r="9949" customFormat="false" ht="15" hidden="false" customHeight="false" outlineLevel="0" collapsed="false">
      <c r="A9949" s="7" t="s">
        <v>2968</v>
      </c>
      <c r="B9949" s="7" t="s">
        <v>12281</v>
      </c>
      <c r="C9949" s="44" t="n">
        <v>0</v>
      </c>
      <c r="D9949" s="44" t="n">
        <v>1</v>
      </c>
      <c r="E9949" s="38" t="n">
        <f aca="false">IFERROR(C9949/D9949,0)</f>
        <v>0</v>
      </c>
      <c r="F9949" s="45" t="n">
        <v>12</v>
      </c>
    </row>
    <row r="9950" customFormat="false" ht="15" hidden="false" customHeight="false" outlineLevel="0" collapsed="false">
      <c r="A9950" s="7" t="s">
        <v>4674</v>
      </c>
      <c r="B9950" s="7" t="s">
        <v>12289</v>
      </c>
      <c r="C9950" s="44" t="n">
        <v>0</v>
      </c>
      <c r="D9950" s="44" t="n">
        <v>1</v>
      </c>
      <c r="E9950" s="38" t="n">
        <f aca="false">IFERROR(C9950/D9950,0)</f>
        <v>0</v>
      </c>
      <c r="F9950" s="45" t="n">
        <v>23</v>
      </c>
    </row>
    <row r="9951" customFormat="false" ht="15" hidden="false" customHeight="false" outlineLevel="0" collapsed="false">
      <c r="A9951" s="7" t="s">
        <v>4039</v>
      </c>
      <c r="B9951" s="7" t="s">
        <v>12280</v>
      </c>
      <c r="C9951" s="44" t="n">
        <v>0</v>
      </c>
      <c r="D9951" s="44" t="n">
        <v>1</v>
      </c>
      <c r="E9951" s="38" t="n">
        <f aca="false">IFERROR(C9951/D9951,0)</f>
        <v>0</v>
      </c>
      <c r="F9951" s="45" t="n">
        <v>37</v>
      </c>
    </row>
    <row r="9952" customFormat="false" ht="15" hidden="false" customHeight="false" outlineLevel="0" collapsed="false">
      <c r="A9952" s="7" t="s">
        <v>2315</v>
      </c>
      <c r="B9952" s="7" t="s">
        <v>12304</v>
      </c>
      <c r="C9952" s="44" t="n">
        <v>0</v>
      </c>
      <c r="D9952" s="44" t="n">
        <v>1</v>
      </c>
      <c r="E9952" s="38" t="n">
        <f aca="false">IFERROR(C9952/D9952,0)</f>
        <v>0</v>
      </c>
      <c r="F9952" s="45" t="n">
        <v>1</v>
      </c>
    </row>
    <row r="9953" customFormat="false" ht="15" hidden="false" customHeight="false" outlineLevel="0" collapsed="false">
      <c r="A9953" s="7" t="s">
        <v>8924</v>
      </c>
      <c r="B9953" s="7" t="s">
        <v>12288</v>
      </c>
      <c r="C9953" s="44" t="n">
        <v>0</v>
      </c>
      <c r="D9953" s="44" t="n">
        <v>1</v>
      </c>
      <c r="E9953" s="38" t="n">
        <f aca="false">IFERROR(C9953/D9953,0)</f>
        <v>0</v>
      </c>
      <c r="F9953" s="45" t="n">
        <v>50</v>
      </c>
    </row>
    <row r="9954" customFormat="false" ht="15" hidden="false" customHeight="false" outlineLevel="0" collapsed="false">
      <c r="A9954" s="7" t="s">
        <v>5367</v>
      </c>
      <c r="B9954" s="7" t="s">
        <v>12288</v>
      </c>
      <c r="C9954" s="44" t="n">
        <v>0</v>
      </c>
      <c r="D9954" s="44" t="n">
        <v>1</v>
      </c>
      <c r="E9954" s="38" t="n">
        <f aca="false">IFERROR(C9954/D9954,0)</f>
        <v>0</v>
      </c>
      <c r="F9954" s="45" t="n">
        <v>60</v>
      </c>
    </row>
    <row r="9955" customFormat="false" ht="15" hidden="false" customHeight="false" outlineLevel="0" collapsed="false">
      <c r="A9955" s="7" t="s">
        <v>6382</v>
      </c>
      <c r="B9955" s="7" t="s">
        <v>12285</v>
      </c>
      <c r="C9955" s="44" t="n">
        <v>0</v>
      </c>
      <c r="D9955" s="44" t="n">
        <v>1</v>
      </c>
      <c r="E9955" s="38" t="n">
        <f aca="false">IFERROR(C9955/D9955,0)</f>
        <v>0</v>
      </c>
      <c r="F9955" s="45" t="n">
        <v>33</v>
      </c>
    </row>
    <row r="9956" customFormat="false" ht="15" hidden="false" customHeight="false" outlineLevel="0" collapsed="false">
      <c r="A9956" s="7" t="s">
        <v>7882</v>
      </c>
      <c r="B9956" s="7" t="s">
        <v>12289</v>
      </c>
      <c r="C9956" s="44" t="n">
        <v>0</v>
      </c>
      <c r="D9956" s="44" t="n">
        <v>1</v>
      </c>
      <c r="E9956" s="38" t="n">
        <f aca="false">IFERROR(C9956/D9956,0)</f>
        <v>0</v>
      </c>
      <c r="F9956" s="45" t="n">
        <v>11</v>
      </c>
    </row>
    <row r="9957" customFormat="false" ht="15" hidden="false" customHeight="false" outlineLevel="0" collapsed="false">
      <c r="A9957" s="7" t="s">
        <v>3559</v>
      </c>
      <c r="B9957" s="7" t="s">
        <v>12289</v>
      </c>
      <c r="C9957" s="44" t="n">
        <v>0</v>
      </c>
      <c r="D9957" s="44" t="n">
        <v>1</v>
      </c>
      <c r="E9957" s="38" t="n">
        <f aca="false">IFERROR(C9957/D9957,0)</f>
        <v>0</v>
      </c>
      <c r="F9957" s="45" t="n">
        <v>30</v>
      </c>
    </row>
    <row r="9958" customFormat="false" ht="15" hidden="false" customHeight="false" outlineLevel="0" collapsed="false">
      <c r="A9958" s="7" t="s">
        <v>6383</v>
      </c>
      <c r="B9958" s="7" t="s">
        <v>12280</v>
      </c>
      <c r="C9958" s="44" t="n">
        <v>0</v>
      </c>
      <c r="D9958" s="44" t="n">
        <v>1</v>
      </c>
      <c r="E9958" s="38" t="n">
        <f aca="false">IFERROR(C9958/D9958,0)</f>
        <v>0</v>
      </c>
      <c r="F9958" s="45" t="n">
        <v>30</v>
      </c>
    </row>
    <row r="9959" customFormat="false" ht="15" hidden="false" customHeight="false" outlineLevel="0" collapsed="false">
      <c r="A9959" s="7" t="s">
        <v>4497</v>
      </c>
      <c r="B9959" s="7" t="s">
        <v>12322</v>
      </c>
      <c r="C9959" s="44" t="n">
        <v>0</v>
      </c>
      <c r="D9959" s="44" t="n">
        <v>1</v>
      </c>
      <c r="E9959" s="38" t="n">
        <f aca="false">IFERROR(C9959/D9959,0)</f>
        <v>0</v>
      </c>
      <c r="F9959" s="45" t="n">
        <v>30</v>
      </c>
    </row>
    <row r="9960" customFormat="false" ht="15" hidden="false" customHeight="false" outlineLevel="0" collapsed="false">
      <c r="A9960" s="7" t="s">
        <v>6885</v>
      </c>
      <c r="B9960" s="7" t="s">
        <v>12287</v>
      </c>
      <c r="C9960" s="44" t="n">
        <v>0</v>
      </c>
      <c r="D9960" s="44" t="n">
        <v>1</v>
      </c>
      <c r="E9960" s="38" t="n">
        <f aca="false">IFERROR(C9960/D9960,0)</f>
        <v>0</v>
      </c>
      <c r="F9960" s="45" t="n">
        <v>43</v>
      </c>
    </row>
    <row r="9961" customFormat="false" ht="15" hidden="false" customHeight="false" outlineLevel="0" collapsed="false">
      <c r="A9961" s="7" t="s">
        <v>8417</v>
      </c>
      <c r="B9961" s="7" t="s">
        <v>12280</v>
      </c>
      <c r="C9961" s="44" t="n">
        <v>0</v>
      </c>
      <c r="D9961" s="44" t="n">
        <v>1</v>
      </c>
      <c r="E9961" s="38" t="n">
        <f aca="false">IFERROR(C9961/D9961,0)</f>
        <v>0</v>
      </c>
      <c r="F9961" s="45" t="n">
        <v>3</v>
      </c>
    </row>
    <row r="9962" customFormat="false" ht="15" hidden="false" customHeight="false" outlineLevel="0" collapsed="false">
      <c r="A9962" s="7" t="s">
        <v>7885</v>
      </c>
      <c r="B9962" s="7" t="s">
        <v>12285</v>
      </c>
      <c r="C9962" s="44" t="n">
        <v>0</v>
      </c>
      <c r="D9962" s="44" t="n">
        <v>1</v>
      </c>
      <c r="E9962" s="38" t="n">
        <f aca="false">IFERROR(C9962/D9962,0)</f>
        <v>0</v>
      </c>
      <c r="F9962" s="45" t="n">
        <v>50</v>
      </c>
    </row>
    <row r="9963" customFormat="false" ht="15" hidden="false" customHeight="false" outlineLevel="0" collapsed="false">
      <c r="A9963" s="7" t="s">
        <v>3959</v>
      </c>
      <c r="B9963" s="7" t="s">
        <v>12287</v>
      </c>
      <c r="C9963" s="44" t="n">
        <v>0</v>
      </c>
      <c r="D9963" s="44" t="n">
        <v>1</v>
      </c>
      <c r="E9963" s="38" t="n">
        <f aca="false">IFERROR(C9963/D9963,0)</f>
        <v>0</v>
      </c>
      <c r="F9963" s="45" t="n">
        <v>31</v>
      </c>
    </row>
    <row r="9964" customFormat="false" ht="15" hidden="false" customHeight="false" outlineLevel="0" collapsed="false">
      <c r="A9964" s="7" t="s">
        <v>5365</v>
      </c>
      <c r="B9964" s="7" t="s">
        <v>12285</v>
      </c>
      <c r="C9964" s="44" t="n">
        <v>0</v>
      </c>
      <c r="D9964" s="44" t="n">
        <v>1</v>
      </c>
      <c r="E9964" s="38" t="n">
        <f aca="false">IFERROR(C9964/D9964,0)</f>
        <v>0</v>
      </c>
      <c r="F9964" s="45" t="n">
        <v>7</v>
      </c>
    </row>
    <row r="9965" customFormat="false" ht="15" hidden="false" customHeight="false" outlineLevel="0" collapsed="false">
      <c r="A9965" s="7" t="s">
        <v>6888</v>
      </c>
      <c r="B9965" s="7" t="s">
        <v>12285</v>
      </c>
      <c r="C9965" s="44" t="n">
        <v>0</v>
      </c>
      <c r="D9965" s="44" t="n">
        <v>1</v>
      </c>
      <c r="E9965" s="38" t="n">
        <f aca="false">IFERROR(C9965/D9965,0)</f>
        <v>0</v>
      </c>
      <c r="F9965" s="45" t="n">
        <v>13</v>
      </c>
    </row>
    <row r="9966" customFormat="false" ht="15" hidden="false" customHeight="false" outlineLevel="0" collapsed="false">
      <c r="A9966" s="7" t="s">
        <v>5022</v>
      </c>
      <c r="B9966" s="7" t="s">
        <v>12284</v>
      </c>
      <c r="C9966" s="44" t="n">
        <v>0</v>
      </c>
      <c r="D9966" s="44" t="n">
        <v>1</v>
      </c>
      <c r="E9966" s="38" t="n">
        <f aca="false">IFERROR(C9966/D9966,0)</f>
        <v>0</v>
      </c>
      <c r="F9966" s="45" t="n">
        <v>15</v>
      </c>
    </row>
    <row r="9967" customFormat="false" ht="15" hidden="false" customHeight="false" outlineLevel="0" collapsed="false">
      <c r="A9967" s="7" t="s">
        <v>8980</v>
      </c>
      <c r="B9967" s="7" t="s">
        <v>12330</v>
      </c>
      <c r="C9967" s="44" t="n">
        <v>0</v>
      </c>
      <c r="D9967" s="44" t="n">
        <v>1</v>
      </c>
      <c r="E9967" s="38" t="n">
        <f aca="false">IFERROR(C9967/D9967,0)</f>
        <v>0</v>
      </c>
      <c r="F9967" s="45" t="n">
        <v>40</v>
      </c>
    </row>
    <row r="9968" customFormat="false" ht="15" hidden="false" customHeight="false" outlineLevel="0" collapsed="false">
      <c r="A9968" s="7" t="s">
        <v>8982</v>
      </c>
      <c r="B9968" s="7" t="s">
        <v>12307</v>
      </c>
      <c r="C9968" s="44" t="n">
        <v>0</v>
      </c>
      <c r="D9968" s="44" t="n">
        <v>1</v>
      </c>
      <c r="E9968" s="38" t="n">
        <f aca="false">IFERROR(C9968/D9968,0)</f>
        <v>0</v>
      </c>
      <c r="F9968" s="45" t="n">
        <v>49</v>
      </c>
    </row>
    <row r="9969" customFormat="false" ht="15" hidden="false" customHeight="false" outlineLevel="0" collapsed="false">
      <c r="A9969" s="7" t="s">
        <v>6889</v>
      </c>
      <c r="B9969" s="7" t="s">
        <v>12284</v>
      </c>
      <c r="C9969" s="44" t="n">
        <v>0</v>
      </c>
      <c r="D9969" s="44" t="n">
        <v>1</v>
      </c>
      <c r="E9969" s="38" t="n">
        <f aca="false">IFERROR(C9969/D9969,0)</f>
        <v>0</v>
      </c>
      <c r="F9969" s="45" t="n">
        <v>44</v>
      </c>
    </row>
    <row r="9970" customFormat="false" ht="15" hidden="false" customHeight="false" outlineLevel="0" collapsed="false">
      <c r="A9970" s="7" t="s">
        <v>2477</v>
      </c>
      <c r="B9970" s="7" t="s">
        <v>12347</v>
      </c>
      <c r="C9970" s="44" t="n">
        <v>0</v>
      </c>
      <c r="D9970" s="44" t="n">
        <v>1</v>
      </c>
      <c r="E9970" s="38" t="n">
        <f aca="false">IFERROR(C9970/D9970,0)</f>
        <v>0</v>
      </c>
      <c r="F9970" s="45" t="n">
        <v>30</v>
      </c>
    </row>
    <row r="9971" customFormat="false" ht="15" hidden="false" customHeight="false" outlineLevel="0" collapsed="false">
      <c r="A9971" s="7" t="s">
        <v>7369</v>
      </c>
      <c r="B9971" s="7" t="s">
        <v>12285</v>
      </c>
      <c r="C9971" s="44" t="n">
        <v>0</v>
      </c>
      <c r="D9971" s="44" t="n">
        <v>1</v>
      </c>
      <c r="E9971" s="38" t="n">
        <f aca="false">IFERROR(C9971/D9971,0)</f>
        <v>0</v>
      </c>
      <c r="F9971" s="45" t="n">
        <v>8</v>
      </c>
    </row>
    <row r="9972" customFormat="false" ht="15" hidden="false" customHeight="false" outlineLevel="0" collapsed="false">
      <c r="A9972" s="7" t="s">
        <v>6816</v>
      </c>
      <c r="B9972" s="7" t="s">
        <v>12283</v>
      </c>
      <c r="C9972" s="44" t="n">
        <v>0</v>
      </c>
      <c r="D9972" s="44" t="n">
        <v>1</v>
      </c>
      <c r="E9972" s="38" t="n">
        <f aca="false">IFERROR(C9972/D9972,0)</f>
        <v>0</v>
      </c>
      <c r="F9972" s="45" t="n">
        <v>12</v>
      </c>
    </row>
    <row r="9973" customFormat="false" ht="15" hidden="false" customHeight="false" outlineLevel="0" collapsed="false">
      <c r="A9973" s="7" t="s">
        <v>5913</v>
      </c>
      <c r="B9973" s="7" t="s">
        <v>12288</v>
      </c>
      <c r="C9973" s="44" t="n">
        <v>0</v>
      </c>
      <c r="D9973" s="44" t="n">
        <v>1</v>
      </c>
      <c r="E9973" s="38" t="n">
        <f aca="false">IFERROR(C9973/D9973,0)</f>
        <v>0</v>
      </c>
      <c r="F9973" s="45" t="n">
        <v>28</v>
      </c>
    </row>
    <row r="9974" customFormat="false" ht="15" hidden="false" customHeight="false" outlineLevel="0" collapsed="false">
      <c r="A9974" s="7" t="s">
        <v>3042</v>
      </c>
      <c r="B9974" s="7" t="s">
        <v>12317</v>
      </c>
      <c r="C9974" s="44" t="n">
        <v>0</v>
      </c>
      <c r="D9974" s="44" t="n">
        <v>1</v>
      </c>
      <c r="E9974" s="38" t="n">
        <f aca="false">IFERROR(C9974/D9974,0)</f>
        <v>0</v>
      </c>
      <c r="F9974" s="45" t="n">
        <v>67</v>
      </c>
    </row>
    <row r="9975" customFormat="false" ht="15" hidden="false" customHeight="false" outlineLevel="0" collapsed="false">
      <c r="A9975" s="7" t="s">
        <v>3821</v>
      </c>
      <c r="B9975" s="7" t="s">
        <v>12280</v>
      </c>
      <c r="C9975" s="44" t="n">
        <v>0</v>
      </c>
      <c r="D9975" s="44" t="n">
        <v>1</v>
      </c>
      <c r="E9975" s="38" t="n">
        <f aca="false">IFERROR(C9975/D9975,0)</f>
        <v>0</v>
      </c>
      <c r="F9975" s="45" t="n">
        <v>30</v>
      </c>
    </row>
    <row r="9976" customFormat="false" ht="15" hidden="false" customHeight="false" outlineLevel="0" collapsed="false">
      <c r="A9976" s="7" t="s">
        <v>6607</v>
      </c>
      <c r="B9976" s="7" t="s">
        <v>12284</v>
      </c>
      <c r="C9976" s="44" t="n">
        <v>0</v>
      </c>
      <c r="D9976" s="44" t="n">
        <v>1</v>
      </c>
      <c r="E9976" s="38" t="n">
        <f aca="false">IFERROR(C9976/D9976,0)</f>
        <v>0</v>
      </c>
      <c r="F9976" s="45" t="n">
        <v>59</v>
      </c>
    </row>
    <row r="9977" customFormat="false" ht="15" hidden="false" customHeight="false" outlineLevel="0" collapsed="false">
      <c r="A9977" s="7" t="s">
        <v>8988</v>
      </c>
      <c r="B9977" s="7" t="s">
        <v>12285</v>
      </c>
      <c r="C9977" s="44" t="n">
        <v>0</v>
      </c>
      <c r="D9977" s="44" t="n">
        <v>1</v>
      </c>
      <c r="E9977" s="38" t="n">
        <f aca="false">IFERROR(C9977/D9977,0)</f>
        <v>0</v>
      </c>
      <c r="F9977" s="45" t="n">
        <v>16</v>
      </c>
    </row>
    <row r="9978" customFormat="false" ht="15" hidden="false" customHeight="false" outlineLevel="0" collapsed="false">
      <c r="A9978" s="7" t="s">
        <v>7375</v>
      </c>
      <c r="B9978" s="7" t="s">
        <v>12285</v>
      </c>
      <c r="C9978" s="44" t="n">
        <v>0</v>
      </c>
      <c r="D9978" s="44" t="n">
        <v>1</v>
      </c>
      <c r="E9978" s="38" t="n">
        <f aca="false">IFERROR(C9978/D9978,0)</f>
        <v>0</v>
      </c>
      <c r="F9978" s="45" t="n">
        <v>36</v>
      </c>
    </row>
    <row r="9979" customFormat="false" ht="15" hidden="false" customHeight="false" outlineLevel="0" collapsed="false">
      <c r="A9979" s="7" t="s">
        <v>8989</v>
      </c>
      <c r="B9979" s="7" t="s">
        <v>12293</v>
      </c>
      <c r="C9979" s="44" t="n">
        <v>0</v>
      </c>
      <c r="D9979" s="44" t="n">
        <v>1</v>
      </c>
      <c r="E9979" s="38" t="n">
        <f aca="false">IFERROR(C9979/D9979,0)</f>
        <v>0</v>
      </c>
      <c r="F9979" s="45" t="n">
        <v>42</v>
      </c>
    </row>
    <row r="9980" customFormat="false" ht="15" hidden="false" customHeight="false" outlineLevel="0" collapsed="false">
      <c r="A9980" s="7" t="s">
        <v>3284</v>
      </c>
      <c r="B9980" s="7" t="s">
        <v>12295</v>
      </c>
      <c r="C9980" s="44" t="n">
        <v>0</v>
      </c>
      <c r="D9980" s="44" t="n">
        <v>1</v>
      </c>
      <c r="E9980" s="38" t="n">
        <f aca="false">IFERROR(C9980/D9980,0)</f>
        <v>0</v>
      </c>
      <c r="F9980" s="45" t="n">
        <v>35</v>
      </c>
    </row>
    <row r="9981" customFormat="false" ht="15" hidden="false" customHeight="false" outlineLevel="0" collapsed="false">
      <c r="A9981" s="7" t="s">
        <v>5430</v>
      </c>
      <c r="B9981" s="7" t="s">
        <v>12285</v>
      </c>
      <c r="C9981" s="44" t="n">
        <v>0</v>
      </c>
      <c r="D9981" s="44" t="n">
        <v>1</v>
      </c>
      <c r="E9981" s="38" t="n">
        <f aca="false">IFERROR(C9981/D9981,0)</f>
        <v>0</v>
      </c>
      <c r="F9981" s="45" t="n">
        <v>32</v>
      </c>
    </row>
    <row r="9982" customFormat="false" ht="15" hidden="false" customHeight="false" outlineLevel="0" collapsed="false">
      <c r="A9982" s="7" t="s">
        <v>2337</v>
      </c>
      <c r="B9982" s="7" t="s">
        <v>12284</v>
      </c>
      <c r="C9982" s="44" t="n">
        <v>0</v>
      </c>
      <c r="D9982" s="44" t="n">
        <v>1</v>
      </c>
      <c r="E9982" s="38" t="n">
        <f aca="false">IFERROR(C9982/D9982,0)</f>
        <v>0</v>
      </c>
      <c r="F9982" s="45" t="n">
        <v>11</v>
      </c>
    </row>
    <row r="9983" customFormat="false" ht="15" hidden="false" customHeight="false" outlineLevel="0" collapsed="false">
      <c r="A9983" s="7" t="s">
        <v>4740</v>
      </c>
      <c r="B9983" s="7" t="s">
        <v>12285</v>
      </c>
      <c r="C9983" s="44" t="n">
        <v>0</v>
      </c>
      <c r="D9983" s="44" t="n">
        <v>1</v>
      </c>
      <c r="E9983" s="38" t="n">
        <f aca="false">IFERROR(C9983/D9983,0)</f>
        <v>0</v>
      </c>
      <c r="F9983" s="45" t="n">
        <v>26</v>
      </c>
    </row>
    <row r="9984" customFormat="false" ht="15" hidden="false" customHeight="false" outlineLevel="0" collapsed="false">
      <c r="A9984" s="7" t="s">
        <v>7896</v>
      </c>
      <c r="B9984" s="7" t="s">
        <v>12339</v>
      </c>
      <c r="C9984" s="44" t="n">
        <v>0</v>
      </c>
      <c r="D9984" s="44" t="n">
        <v>1</v>
      </c>
      <c r="E9984" s="38" t="n">
        <f aca="false">IFERROR(C9984/D9984,0)</f>
        <v>0</v>
      </c>
      <c r="F9984" s="45" t="n">
        <v>43</v>
      </c>
    </row>
    <row r="9985" customFormat="false" ht="15" hidden="false" customHeight="false" outlineLevel="0" collapsed="false">
      <c r="A9985" s="7" t="s">
        <v>4767</v>
      </c>
      <c r="B9985" s="7" t="s">
        <v>12282</v>
      </c>
      <c r="C9985" s="44" t="n">
        <v>0</v>
      </c>
      <c r="D9985" s="44" t="n">
        <v>1</v>
      </c>
      <c r="E9985" s="38" t="n">
        <f aca="false">IFERROR(C9985/D9985,0)</f>
        <v>0</v>
      </c>
      <c r="F9985" s="45" t="n">
        <v>10</v>
      </c>
    </row>
    <row r="9986" customFormat="false" ht="15" hidden="false" customHeight="false" outlineLevel="0" collapsed="false">
      <c r="A9986" s="7" t="s">
        <v>7378</v>
      </c>
      <c r="B9986" s="7" t="s">
        <v>12285</v>
      </c>
      <c r="C9986" s="44" t="n">
        <v>0</v>
      </c>
      <c r="D9986" s="44" t="n">
        <v>1</v>
      </c>
      <c r="E9986" s="38" t="n">
        <f aca="false">IFERROR(C9986/D9986,0)</f>
        <v>0</v>
      </c>
      <c r="F9986" s="45" t="n">
        <v>12</v>
      </c>
    </row>
    <row r="9987" customFormat="false" ht="15" hidden="false" customHeight="false" outlineLevel="0" collapsed="false">
      <c r="A9987" s="7" t="s">
        <v>6392</v>
      </c>
      <c r="B9987" s="7" t="s">
        <v>12318</v>
      </c>
      <c r="C9987" s="44" t="n">
        <v>0</v>
      </c>
      <c r="D9987" s="44" t="n">
        <v>1</v>
      </c>
      <c r="E9987" s="38" t="n">
        <f aca="false">IFERROR(C9987/D9987,0)</f>
        <v>0</v>
      </c>
      <c r="F9987" s="45" t="n">
        <v>40</v>
      </c>
    </row>
    <row r="9988" customFormat="false" ht="15" hidden="false" customHeight="false" outlineLevel="0" collapsed="false">
      <c r="A9988" s="7" t="s">
        <v>8398</v>
      </c>
      <c r="B9988" s="7" t="s">
        <v>12285</v>
      </c>
      <c r="C9988" s="44" t="n">
        <v>0</v>
      </c>
      <c r="D9988" s="44" t="n">
        <v>1</v>
      </c>
      <c r="E9988" s="38" t="n">
        <f aca="false">IFERROR(C9988/D9988,0)</f>
        <v>0</v>
      </c>
      <c r="F9988" s="45" t="n">
        <v>25</v>
      </c>
    </row>
    <row r="9989" customFormat="false" ht="15" hidden="false" customHeight="false" outlineLevel="0" collapsed="false">
      <c r="A9989" s="7" t="s">
        <v>6393</v>
      </c>
      <c r="B9989" s="7" t="s">
        <v>12285</v>
      </c>
      <c r="C9989" s="44" t="n">
        <v>0</v>
      </c>
      <c r="D9989" s="44" t="n">
        <v>1</v>
      </c>
      <c r="E9989" s="38" t="n">
        <f aca="false">IFERROR(C9989/D9989,0)</f>
        <v>0</v>
      </c>
      <c r="F9989" s="45" t="n">
        <v>24</v>
      </c>
    </row>
    <row r="9990" customFormat="false" ht="15" hidden="false" customHeight="false" outlineLevel="0" collapsed="false">
      <c r="A9990" s="7" t="s">
        <v>2686</v>
      </c>
      <c r="B9990" s="7" t="s">
        <v>12283</v>
      </c>
      <c r="C9990" s="44" t="n">
        <v>0</v>
      </c>
      <c r="D9990" s="44" t="n">
        <v>1</v>
      </c>
      <c r="E9990" s="38" t="n">
        <f aca="false">IFERROR(C9990/D9990,0)</f>
        <v>0</v>
      </c>
      <c r="F9990" s="45" t="n">
        <v>8</v>
      </c>
    </row>
    <row r="9991" customFormat="false" ht="15" hidden="false" customHeight="false" outlineLevel="0" collapsed="false">
      <c r="A9991" s="7" t="s">
        <v>7901</v>
      </c>
      <c r="B9991" s="7" t="s">
        <v>12339</v>
      </c>
      <c r="C9991" s="44" t="n">
        <v>0</v>
      </c>
      <c r="D9991" s="44" t="n">
        <v>1</v>
      </c>
      <c r="E9991" s="38" t="n">
        <f aca="false">IFERROR(C9991/D9991,0)</f>
        <v>0</v>
      </c>
      <c r="F9991" s="45" t="n">
        <v>28</v>
      </c>
    </row>
    <row r="9992" customFormat="false" ht="15" hidden="false" customHeight="false" outlineLevel="0" collapsed="false">
      <c r="A9992" s="7" t="s">
        <v>6813</v>
      </c>
      <c r="B9992" s="7" t="s">
        <v>12285</v>
      </c>
      <c r="C9992" s="44" t="n">
        <v>0</v>
      </c>
      <c r="D9992" s="44" t="n">
        <v>1</v>
      </c>
      <c r="E9992" s="38" t="n">
        <f aca="false">IFERROR(C9992/D9992,0)</f>
        <v>0</v>
      </c>
      <c r="F9992" s="45" t="n">
        <v>46</v>
      </c>
    </row>
    <row r="9993" customFormat="false" ht="15" hidden="false" customHeight="false" outlineLevel="0" collapsed="false">
      <c r="A9993" s="7" t="s">
        <v>2646</v>
      </c>
      <c r="B9993" s="7" t="s">
        <v>12287</v>
      </c>
      <c r="C9993" s="44" t="n">
        <v>0</v>
      </c>
      <c r="D9993" s="44" t="n">
        <v>1</v>
      </c>
      <c r="E9993" s="38" t="n">
        <f aca="false">IFERROR(C9993/D9993,0)</f>
        <v>0</v>
      </c>
      <c r="F9993" s="45" t="n">
        <v>31</v>
      </c>
    </row>
    <row r="9994" customFormat="false" ht="15" hidden="false" customHeight="false" outlineLevel="0" collapsed="false">
      <c r="A9994" s="7" t="s">
        <v>3448</v>
      </c>
      <c r="B9994" s="7" t="s">
        <v>12322</v>
      </c>
      <c r="C9994" s="44" t="n">
        <v>0</v>
      </c>
      <c r="D9994" s="44" t="n">
        <v>1</v>
      </c>
      <c r="E9994" s="38" t="n">
        <f aca="false">IFERROR(C9994/D9994,0)</f>
        <v>0</v>
      </c>
      <c r="F9994" s="45" t="n">
        <v>23</v>
      </c>
    </row>
    <row r="9995" customFormat="false" ht="15" hidden="false" customHeight="false" outlineLevel="0" collapsed="false">
      <c r="A9995" s="7" t="s">
        <v>2713</v>
      </c>
      <c r="B9995" s="7" t="s">
        <v>12283</v>
      </c>
      <c r="C9995" s="44" t="n">
        <v>0</v>
      </c>
      <c r="D9995" s="44" t="n">
        <v>1</v>
      </c>
      <c r="E9995" s="38" t="n">
        <f aca="false">IFERROR(C9995/D9995,0)</f>
        <v>0</v>
      </c>
      <c r="F9995" s="45" t="n">
        <v>35</v>
      </c>
    </row>
    <row r="9996" customFormat="false" ht="15" hidden="false" customHeight="false" outlineLevel="0" collapsed="false">
      <c r="A9996" s="7" t="s">
        <v>2424</v>
      </c>
      <c r="B9996" s="7" t="s">
        <v>12307</v>
      </c>
      <c r="C9996" s="44" t="n">
        <v>0</v>
      </c>
      <c r="D9996" s="44" t="n">
        <v>1</v>
      </c>
      <c r="E9996" s="38" t="n">
        <f aca="false">IFERROR(C9996/D9996,0)</f>
        <v>0</v>
      </c>
      <c r="F9996" s="45" t="n">
        <v>46</v>
      </c>
    </row>
    <row r="9997" customFormat="false" ht="15" hidden="false" customHeight="false" outlineLevel="0" collapsed="false">
      <c r="A9997" s="7" t="s">
        <v>5924</v>
      </c>
      <c r="B9997" s="7" t="s">
        <v>12285</v>
      </c>
      <c r="C9997" s="44" t="n">
        <v>0</v>
      </c>
      <c r="D9997" s="44" t="n">
        <v>1</v>
      </c>
      <c r="E9997" s="38" t="n">
        <f aca="false">IFERROR(C9997/D9997,0)</f>
        <v>0</v>
      </c>
      <c r="F9997" s="45" t="n">
        <v>12</v>
      </c>
    </row>
    <row r="9998" customFormat="false" ht="15" hidden="false" customHeight="false" outlineLevel="0" collapsed="false">
      <c r="A9998" s="7" t="s">
        <v>6895</v>
      </c>
      <c r="B9998" s="7" t="s">
        <v>12285</v>
      </c>
      <c r="C9998" s="44" t="n">
        <v>0</v>
      </c>
      <c r="D9998" s="44" t="n">
        <v>1</v>
      </c>
      <c r="E9998" s="38" t="n">
        <f aca="false">IFERROR(C9998/D9998,0)</f>
        <v>0</v>
      </c>
      <c r="F9998" s="45" t="n">
        <v>16</v>
      </c>
    </row>
    <row r="9999" customFormat="false" ht="15" hidden="false" customHeight="false" outlineLevel="0" collapsed="false">
      <c r="A9999" s="7" t="s">
        <v>5926</v>
      </c>
      <c r="B9999" s="7" t="s">
        <v>12285</v>
      </c>
      <c r="C9999" s="44" t="n">
        <v>0</v>
      </c>
      <c r="D9999" s="44" t="n">
        <v>1</v>
      </c>
      <c r="E9999" s="38" t="n">
        <f aca="false">IFERROR(C9999/D9999,0)</f>
        <v>0</v>
      </c>
      <c r="F9999" s="45" t="n">
        <v>27</v>
      </c>
    </row>
    <row r="10000" customFormat="false" ht="15" hidden="false" customHeight="false" outlineLevel="0" collapsed="false">
      <c r="A10000" s="7" t="s">
        <v>7907</v>
      </c>
      <c r="B10000" s="7" t="s">
        <v>12285</v>
      </c>
      <c r="C10000" s="44" t="n">
        <v>0</v>
      </c>
      <c r="D10000" s="44" t="n">
        <v>1</v>
      </c>
      <c r="E10000" s="38" t="n">
        <f aca="false">IFERROR(C10000/D10000,0)</f>
        <v>0</v>
      </c>
      <c r="F10000" s="45" t="n">
        <v>25</v>
      </c>
    </row>
    <row r="10001" customFormat="false" ht="15" hidden="false" customHeight="false" outlineLevel="0" collapsed="false">
      <c r="A10001" s="7" t="s">
        <v>2837</v>
      </c>
      <c r="B10001" s="7" t="s">
        <v>12285</v>
      </c>
      <c r="C10001" s="44" t="n">
        <v>0</v>
      </c>
      <c r="D10001" s="44" t="n">
        <v>1</v>
      </c>
      <c r="E10001" s="38" t="n">
        <f aca="false">IFERROR(C10001/D10001,0)</f>
        <v>0</v>
      </c>
      <c r="F10001" s="45" t="n">
        <v>23</v>
      </c>
    </row>
    <row r="10002" customFormat="false" ht="15" hidden="false" customHeight="false" outlineLevel="0" collapsed="false">
      <c r="A10002" s="7" t="s">
        <v>2732</v>
      </c>
      <c r="B10002" s="7" t="s">
        <v>12293</v>
      </c>
      <c r="C10002" s="44" t="n">
        <v>0</v>
      </c>
      <c r="D10002" s="44" t="n">
        <v>1</v>
      </c>
      <c r="E10002" s="38" t="n">
        <f aca="false">IFERROR(C10002/D10002,0)</f>
        <v>0</v>
      </c>
      <c r="F10002" s="45" t="n">
        <v>40</v>
      </c>
    </row>
    <row r="10003" customFormat="false" ht="15" hidden="false" customHeight="false" outlineLevel="0" collapsed="false">
      <c r="A10003" s="7" t="s">
        <v>2896</v>
      </c>
      <c r="B10003" s="7" t="s">
        <v>12284</v>
      </c>
      <c r="C10003" s="44" t="n">
        <v>0</v>
      </c>
      <c r="D10003" s="44" t="n">
        <v>1</v>
      </c>
      <c r="E10003" s="38" t="n">
        <f aca="false">IFERROR(C10003/D10003,0)</f>
        <v>0</v>
      </c>
      <c r="F10003" s="45" t="n">
        <v>25</v>
      </c>
    </row>
    <row r="10004" customFormat="false" ht="15" hidden="false" customHeight="false" outlineLevel="0" collapsed="false">
      <c r="A10004" s="7" t="s">
        <v>5444</v>
      </c>
      <c r="B10004" s="7" t="s">
        <v>12280</v>
      </c>
      <c r="C10004" s="44" t="n">
        <v>0</v>
      </c>
      <c r="D10004" s="44" t="n">
        <v>1</v>
      </c>
      <c r="E10004" s="38" t="n">
        <f aca="false">IFERROR(C10004/D10004,0)</f>
        <v>0</v>
      </c>
      <c r="F10004" s="45" t="n">
        <v>28</v>
      </c>
    </row>
    <row r="10005" customFormat="false" ht="15" hidden="false" customHeight="false" outlineLevel="0" collapsed="false">
      <c r="A10005" s="7" t="s">
        <v>5352</v>
      </c>
      <c r="B10005" s="7" t="s">
        <v>12289</v>
      </c>
      <c r="C10005" s="44" t="n">
        <v>0</v>
      </c>
      <c r="D10005" s="44" t="n">
        <v>1</v>
      </c>
      <c r="E10005" s="38" t="n">
        <f aca="false">IFERROR(C10005/D10005,0)</f>
        <v>0</v>
      </c>
      <c r="F10005" s="45" t="n">
        <v>36</v>
      </c>
    </row>
    <row r="10006" customFormat="false" ht="15" hidden="false" customHeight="false" outlineLevel="0" collapsed="false">
      <c r="A10006" s="7" t="s">
        <v>7915</v>
      </c>
      <c r="B10006" s="7" t="s">
        <v>12285</v>
      </c>
      <c r="C10006" s="44" t="n">
        <v>0</v>
      </c>
      <c r="D10006" s="44" t="n">
        <v>1</v>
      </c>
      <c r="E10006" s="38" t="n">
        <f aca="false">IFERROR(C10006/D10006,0)</f>
        <v>0</v>
      </c>
      <c r="F10006" s="45" t="n">
        <v>30</v>
      </c>
    </row>
    <row r="10007" customFormat="false" ht="15" hidden="false" customHeight="false" outlineLevel="0" collapsed="false">
      <c r="A10007" s="7" t="s">
        <v>8515</v>
      </c>
      <c r="B10007" s="7" t="s">
        <v>12280</v>
      </c>
      <c r="C10007" s="44" t="n">
        <v>0</v>
      </c>
      <c r="D10007" s="44" t="n">
        <v>1</v>
      </c>
      <c r="E10007" s="38" t="n">
        <f aca="false">IFERROR(C10007/D10007,0)</f>
        <v>0</v>
      </c>
      <c r="F10007" s="45" t="n">
        <v>6</v>
      </c>
    </row>
    <row r="10008" customFormat="false" ht="15" hidden="false" customHeight="false" outlineLevel="0" collapsed="false">
      <c r="A10008" s="7" t="s">
        <v>2302</v>
      </c>
      <c r="B10008" s="7" t="s">
        <v>12324</v>
      </c>
      <c r="C10008" s="44" t="n">
        <v>0</v>
      </c>
      <c r="D10008" s="44" t="n">
        <v>1</v>
      </c>
      <c r="E10008" s="38" t="n">
        <f aca="false">IFERROR(C10008/D10008,0)</f>
        <v>0</v>
      </c>
      <c r="F10008" s="45" t="n">
        <v>9</v>
      </c>
    </row>
    <row r="10009" customFormat="false" ht="15" hidden="false" customHeight="false" outlineLevel="0" collapsed="false">
      <c r="A10009" s="7" t="s">
        <v>6403</v>
      </c>
      <c r="B10009" s="7" t="s">
        <v>12285</v>
      </c>
      <c r="C10009" s="44" t="n">
        <v>0</v>
      </c>
      <c r="D10009" s="44" t="n">
        <v>1</v>
      </c>
      <c r="E10009" s="38" t="n">
        <f aca="false">IFERROR(C10009/D10009,0)</f>
        <v>0</v>
      </c>
      <c r="F10009" s="45" t="n">
        <v>42</v>
      </c>
    </row>
    <row r="10010" customFormat="false" ht="15" hidden="false" customHeight="false" outlineLevel="0" collapsed="false">
      <c r="A10010" s="7" t="s">
        <v>6635</v>
      </c>
      <c r="B10010" s="7" t="s">
        <v>12285</v>
      </c>
      <c r="C10010" s="44" t="n">
        <v>0</v>
      </c>
      <c r="D10010" s="44" t="n">
        <v>1</v>
      </c>
      <c r="E10010" s="38" t="n">
        <f aca="false">IFERROR(C10010/D10010,0)</f>
        <v>0</v>
      </c>
      <c r="F10010" s="45" t="n">
        <v>9</v>
      </c>
    </row>
    <row r="10011" customFormat="false" ht="15" hidden="false" customHeight="false" outlineLevel="0" collapsed="false">
      <c r="A10011" s="7" t="s">
        <v>5935</v>
      </c>
      <c r="B10011" s="7" t="s">
        <v>12285</v>
      </c>
      <c r="C10011" s="44" t="n">
        <v>0</v>
      </c>
      <c r="D10011" s="44" t="n">
        <v>1</v>
      </c>
      <c r="E10011" s="38" t="n">
        <f aca="false">IFERROR(C10011/D10011,0)</f>
        <v>0</v>
      </c>
      <c r="F10011" s="45" t="n">
        <v>16</v>
      </c>
    </row>
    <row r="10012" customFormat="false" ht="15" hidden="false" customHeight="false" outlineLevel="0" collapsed="false">
      <c r="A10012" s="7" t="s">
        <v>6806</v>
      </c>
      <c r="B10012" s="7" t="s">
        <v>12285</v>
      </c>
      <c r="C10012" s="44" t="n">
        <v>0</v>
      </c>
      <c r="D10012" s="44" t="n">
        <v>1</v>
      </c>
      <c r="E10012" s="38" t="n">
        <f aca="false">IFERROR(C10012/D10012,0)</f>
        <v>0</v>
      </c>
      <c r="F10012" s="45" t="n">
        <v>54</v>
      </c>
    </row>
    <row r="10013" customFormat="false" ht="15" hidden="false" customHeight="false" outlineLevel="0" collapsed="false">
      <c r="A10013" s="7" t="s">
        <v>2402</v>
      </c>
      <c r="B10013" s="7" t="s">
        <v>12306</v>
      </c>
      <c r="C10013" s="44" t="n">
        <v>0</v>
      </c>
      <c r="D10013" s="44" t="n">
        <v>1</v>
      </c>
      <c r="E10013" s="38" t="n">
        <f aca="false">IFERROR(C10013/D10013,0)</f>
        <v>0</v>
      </c>
      <c r="F10013" s="45" t="n">
        <v>11</v>
      </c>
    </row>
    <row r="10014" customFormat="false" ht="15" hidden="false" customHeight="false" outlineLevel="0" collapsed="false">
      <c r="A10014" s="7" t="s">
        <v>2432</v>
      </c>
      <c r="B10014" s="7" t="s">
        <v>12312</v>
      </c>
      <c r="C10014" s="44" t="n">
        <v>0</v>
      </c>
      <c r="D10014" s="44" t="n">
        <v>1</v>
      </c>
      <c r="E10014" s="38" t="n">
        <f aca="false">IFERROR(C10014/D10014,0)</f>
        <v>0</v>
      </c>
      <c r="F10014" s="45" t="n">
        <v>43</v>
      </c>
    </row>
    <row r="10015" customFormat="false" ht="15" hidden="false" customHeight="false" outlineLevel="0" collapsed="false">
      <c r="A10015" s="7" t="s">
        <v>7920</v>
      </c>
      <c r="B10015" s="7" t="s">
        <v>12285</v>
      </c>
      <c r="C10015" s="44" t="n">
        <v>0</v>
      </c>
      <c r="D10015" s="44" t="n">
        <v>1</v>
      </c>
      <c r="E10015" s="38" t="n">
        <f aca="false">IFERROR(C10015/D10015,0)</f>
        <v>0</v>
      </c>
      <c r="F10015" s="45" t="n">
        <v>11</v>
      </c>
    </row>
    <row r="10016" customFormat="false" ht="15" hidden="false" customHeight="false" outlineLevel="0" collapsed="false">
      <c r="A10016" s="7" t="s">
        <v>4925</v>
      </c>
      <c r="B10016" s="7" t="s">
        <v>12285</v>
      </c>
      <c r="C10016" s="44" t="n">
        <v>0</v>
      </c>
      <c r="D10016" s="44" t="n">
        <v>1</v>
      </c>
      <c r="E10016" s="38" t="n">
        <f aca="false">IFERROR(C10016/D10016,0)</f>
        <v>0</v>
      </c>
      <c r="F10016" s="45" t="n">
        <v>26</v>
      </c>
    </row>
    <row r="10017" customFormat="false" ht="15" hidden="false" customHeight="false" outlineLevel="0" collapsed="false">
      <c r="A10017" s="7" t="s">
        <v>5449</v>
      </c>
      <c r="B10017" s="7" t="s">
        <v>12285</v>
      </c>
      <c r="C10017" s="44" t="n">
        <v>0</v>
      </c>
      <c r="D10017" s="44" t="n">
        <v>1</v>
      </c>
      <c r="E10017" s="38" t="n">
        <f aca="false">IFERROR(C10017/D10017,0)</f>
        <v>0</v>
      </c>
      <c r="F10017" s="45" t="n">
        <v>22</v>
      </c>
    </row>
    <row r="10018" customFormat="false" ht="15" hidden="false" customHeight="false" outlineLevel="0" collapsed="false">
      <c r="A10018" s="7" t="s">
        <v>4751</v>
      </c>
      <c r="B10018" s="7" t="s">
        <v>12285</v>
      </c>
      <c r="C10018" s="44" t="n">
        <v>0</v>
      </c>
      <c r="D10018" s="44" t="n">
        <v>1</v>
      </c>
      <c r="E10018" s="38" t="n">
        <f aca="false">IFERROR(C10018/D10018,0)</f>
        <v>0</v>
      </c>
      <c r="F10018" s="45" t="n">
        <v>30</v>
      </c>
    </row>
    <row r="10019" customFormat="false" ht="15" hidden="false" customHeight="false" outlineLevel="0" collapsed="false">
      <c r="A10019" s="7" t="s">
        <v>7391</v>
      </c>
      <c r="B10019" s="7" t="s">
        <v>12285</v>
      </c>
      <c r="C10019" s="44" t="n">
        <v>0</v>
      </c>
      <c r="D10019" s="44" t="n">
        <v>1</v>
      </c>
      <c r="E10019" s="38" t="n">
        <f aca="false">IFERROR(C10019/D10019,0)</f>
        <v>0</v>
      </c>
      <c r="F10019" s="45" t="n">
        <v>28</v>
      </c>
    </row>
    <row r="10020" customFormat="false" ht="15" hidden="false" customHeight="false" outlineLevel="0" collapsed="false">
      <c r="A10020" s="7" t="s">
        <v>8378</v>
      </c>
      <c r="B10020" s="7" t="s">
        <v>12280</v>
      </c>
      <c r="C10020" s="44" t="n">
        <v>0</v>
      </c>
      <c r="D10020" s="44" t="n">
        <v>1</v>
      </c>
      <c r="E10020" s="38" t="n">
        <f aca="false">IFERROR(C10020/D10020,0)</f>
        <v>0</v>
      </c>
      <c r="F10020" s="45" t="n">
        <v>29</v>
      </c>
    </row>
    <row r="10021" customFormat="false" ht="15" hidden="false" customHeight="false" outlineLevel="0" collapsed="false">
      <c r="A10021" s="7" t="s">
        <v>2674</v>
      </c>
      <c r="B10021" s="7" t="s">
        <v>12285</v>
      </c>
      <c r="C10021" s="44" t="n">
        <v>0</v>
      </c>
      <c r="D10021" s="44" t="n">
        <v>1</v>
      </c>
      <c r="E10021" s="38" t="n">
        <f aca="false">IFERROR(C10021/D10021,0)</f>
        <v>0</v>
      </c>
      <c r="F10021" s="45" t="n">
        <v>12</v>
      </c>
    </row>
    <row r="10022" customFormat="false" ht="15" hidden="false" customHeight="false" outlineLevel="0" collapsed="false">
      <c r="A10022" s="7" t="s">
        <v>2477</v>
      </c>
      <c r="B10022" s="7" t="s">
        <v>12281</v>
      </c>
      <c r="C10022" s="44" t="n">
        <v>0</v>
      </c>
      <c r="D10022" s="44" t="n">
        <v>1</v>
      </c>
      <c r="E10022" s="38" t="n">
        <f aca="false">IFERROR(C10022/D10022,0)</f>
        <v>0</v>
      </c>
      <c r="F10022" s="45" t="n">
        <v>7</v>
      </c>
    </row>
    <row r="10023" customFormat="false" ht="15" hidden="false" customHeight="false" outlineLevel="0" collapsed="false">
      <c r="A10023" s="7" t="s">
        <v>2477</v>
      </c>
      <c r="B10023" s="7" t="s">
        <v>12338</v>
      </c>
      <c r="C10023" s="44" t="n">
        <v>0</v>
      </c>
      <c r="D10023" s="44" t="n">
        <v>1</v>
      </c>
      <c r="E10023" s="38" t="n">
        <f aca="false">IFERROR(C10023/D10023,0)</f>
        <v>0</v>
      </c>
      <c r="F10023" s="45" t="n">
        <v>30</v>
      </c>
    </row>
    <row r="10024" customFormat="false" ht="15" hidden="false" customHeight="false" outlineLevel="0" collapsed="false">
      <c r="A10024" s="7" t="s">
        <v>7926</v>
      </c>
      <c r="B10024" s="7" t="s">
        <v>12280</v>
      </c>
      <c r="C10024" s="44" t="n">
        <v>0</v>
      </c>
      <c r="D10024" s="44" t="n">
        <v>1</v>
      </c>
      <c r="E10024" s="38" t="n">
        <f aca="false">IFERROR(C10024/D10024,0)</f>
        <v>0</v>
      </c>
      <c r="F10024" s="45" t="n">
        <v>9</v>
      </c>
    </row>
    <row r="10025" customFormat="false" ht="15" hidden="false" customHeight="false" outlineLevel="0" collapsed="false">
      <c r="A10025" s="7" t="s">
        <v>8352</v>
      </c>
      <c r="B10025" s="7" t="s">
        <v>12285</v>
      </c>
      <c r="C10025" s="44" t="n">
        <v>0</v>
      </c>
      <c r="D10025" s="44" t="n">
        <v>1</v>
      </c>
      <c r="E10025" s="38" t="n">
        <f aca="false">IFERROR(C10025/D10025,0)</f>
        <v>0</v>
      </c>
      <c r="F10025" s="45" t="n">
        <v>9</v>
      </c>
    </row>
    <row r="10026" customFormat="false" ht="15" hidden="false" customHeight="false" outlineLevel="0" collapsed="false">
      <c r="A10026" s="7" t="s">
        <v>5138</v>
      </c>
      <c r="B10026" s="7" t="s">
        <v>12281</v>
      </c>
      <c r="C10026" s="44" t="n">
        <v>0</v>
      </c>
      <c r="D10026" s="44" t="n">
        <v>1</v>
      </c>
      <c r="E10026" s="38" t="n">
        <f aca="false">IFERROR(C10026/D10026,0)</f>
        <v>0</v>
      </c>
      <c r="F10026" s="45" t="n">
        <v>26</v>
      </c>
    </row>
    <row r="10027" customFormat="false" ht="15" hidden="false" customHeight="false" outlineLevel="0" collapsed="false">
      <c r="A10027" s="7" t="s">
        <v>8329</v>
      </c>
      <c r="B10027" s="7" t="s">
        <v>12285</v>
      </c>
      <c r="C10027" s="44" t="n">
        <v>0</v>
      </c>
      <c r="D10027" s="44" t="n">
        <v>1</v>
      </c>
      <c r="E10027" s="38" t="n">
        <f aca="false">IFERROR(C10027/D10027,0)</f>
        <v>0</v>
      </c>
      <c r="F10027" s="45" t="n">
        <v>22</v>
      </c>
    </row>
    <row r="10028" customFormat="false" ht="15" hidden="false" customHeight="false" outlineLevel="0" collapsed="false">
      <c r="A10028" s="7" t="s">
        <v>7929</v>
      </c>
      <c r="B10028" s="7" t="s">
        <v>12283</v>
      </c>
      <c r="C10028" s="44" t="n">
        <v>0</v>
      </c>
      <c r="D10028" s="44" t="n">
        <v>1</v>
      </c>
      <c r="E10028" s="38" t="n">
        <f aca="false">IFERROR(C10028/D10028,0)</f>
        <v>0</v>
      </c>
      <c r="F10028" s="45" t="n">
        <v>6</v>
      </c>
    </row>
    <row r="10029" customFormat="false" ht="15" hidden="false" customHeight="false" outlineLevel="0" collapsed="false">
      <c r="A10029" s="7" t="s">
        <v>6409</v>
      </c>
      <c r="B10029" s="7" t="s">
        <v>12280</v>
      </c>
      <c r="C10029" s="44" t="n">
        <v>0</v>
      </c>
      <c r="D10029" s="44" t="n">
        <v>1</v>
      </c>
      <c r="E10029" s="38" t="n">
        <f aca="false">IFERROR(C10029/D10029,0)</f>
        <v>0</v>
      </c>
      <c r="F10029" s="45" t="n">
        <v>10</v>
      </c>
    </row>
    <row r="10030" customFormat="false" ht="15" hidden="false" customHeight="false" outlineLevel="0" collapsed="false">
      <c r="A10030" s="7" t="s">
        <v>4633</v>
      </c>
      <c r="B10030" s="7" t="s">
        <v>12285</v>
      </c>
      <c r="C10030" s="44" t="n">
        <v>0</v>
      </c>
      <c r="D10030" s="44" t="n">
        <v>1</v>
      </c>
      <c r="E10030" s="38" t="n">
        <f aca="false">IFERROR(C10030/D10030,0)</f>
        <v>0</v>
      </c>
      <c r="F10030" s="45" t="n">
        <v>26</v>
      </c>
    </row>
    <row r="10031" customFormat="false" ht="15" hidden="false" customHeight="false" outlineLevel="0" collapsed="false">
      <c r="A10031" s="7" t="s">
        <v>9008</v>
      </c>
      <c r="B10031" s="7" t="s">
        <v>12285</v>
      </c>
      <c r="C10031" s="44" t="n">
        <v>0</v>
      </c>
      <c r="D10031" s="44" t="n">
        <v>1</v>
      </c>
      <c r="E10031" s="38" t="n">
        <f aca="false">IFERROR(C10031/D10031,0)</f>
        <v>0</v>
      </c>
      <c r="F10031" s="45" t="n">
        <v>29</v>
      </c>
    </row>
    <row r="10032" customFormat="false" ht="15" hidden="false" customHeight="false" outlineLevel="0" collapsed="false">
      <c r="A10032" s="7" t="s">
        <v>8312</v>
      </c>
      <c r="B10032" s="7" t="s">
        <v>12280</v>
      </c>
      <c r="C10032" s="44" t="n">
        <v>0</v>
      </c>
      <c r="D10032" s="44" t="n">
        <v>1</v>
      </c>
      <c r="E10032" s="38" t="n">
        <f aca="false">IFERROR(C10032/D10032,0)</f>
        <v>0</v>
      </c>
      <c r="F10032" s="45" t="n">
        <v>25</v>
      </c>
    </row>
    <row r="10033" customFormat="false" ht="15" hidden="false" customHeight="false" outlineLevel="0" collapsed="false">
      <c r="A10033" s="7" t="s">
        <v>6914</v>
      </c>
      <c r="B10033" s="7" t="s">
        <v>12285</v>
      </c>
      <c r="C10033" s="44" t="n">
        <v>0</v>
      </c>
      <c r="D10033" s="44" t="n">
        <v>1</v>
      </c>
      <c r="E10033" s="38" t="n">
        <f aca="false">IFERROR(C10033/D10033,0)</f>
        <v>0</v>
      </c>
      <c r="F10033" s="45" t="n">
        <v>20</v>
      </c>
    </row>
    <row r="10034" customFormat="false" ht="15" hidden="false" customHeight="false" outlineLevel="0" collapsed="false">
      <c r="A10034" s="7" t="s">
        <v>4247</v>
      </c>
      <c r="B10034" s="7" t="s">
        <v>12285</v>
      </c>
      <c r="C10034" s="44" t="n">
        <v>0</v>
      </c>
      <c r="D10034" s="44" t="n">
        <v>1</v>
      </c>
      <c r="E10034" s="38" t="n">
        <f aca="false">IFERROR(C10034/D10034,0)</f>
        <v>0</v>
      </c>
      <c r="F10034" s="45" t="n">
        <v>32</v>
      </c>
    </row>
    <row r="10035" customFormat="false" ht="15" hidden="false" customHeight="false" outlineLevel="0" collapsed="false">
      <c r="A10035" s="7" t="s">
        <v>5949</v>
      </c>
      <c r="B10035" s="7" t="s">
        <v>12285</v>
      </c>
      <c r="C10035" s="44" t="n">
        <v>0</v>
      </c>
      <c r="D10035" s="44" t="n">
        <v>1</v>
      </c>
      <c r="E10035" s="38" t="n">
        <f aca="false">IFERROR(C10035/D10035,0)</f>
        <v>0</v>
      </c>
      <c r="F10035" s="45" t="n">
        <v>37</v>
      </c>
    </row>
    <row r="10036" customFormat="false" ht="15" hidden="false" customHeight="false" outlineLevel="0" collapsed="false">
      <c r="A10036" s="7" t="s">
        <v>5463</v>
      </c>
      <c r="B10036" s="7" t="s">
        <v>12285</v>
      </c>
      <c r="C10036" s="44" t="n">
        <v>0</v>
      </c>
      <c r="D10036" s="44" t="n">
        <v>1</v>
      </c>
      <c r="E10036" s="38" t="n">
        <f aca="false">IFERROR(C10036/D10036,0)</f>
        <v>0</v>
      </c>
      <c r="F10036" s="45" t="n">
        <v>18</v>
      </c>
    </row>
    <row r="10037" customFormat="false" ht="15" hidden="false" customHeight="false" outlineLevel="0" collapsed="false">
      <c r="A10037" s="7" t="s">
        <v>6411</v>
      </c>
      <c r="B10037" s="7" t="s">
        <v>12285</v>
      </c>
      <c r="C10037" s="44" t="n">
        <v>0</v>
      </c>
      <c r="D10037" s="44" t="n">
        <v>1</v>
      </c>
      <c r="E10037" s="38" t="n">
        <f aca="false">IFERROR(C10037/D10037,0)</f>
        <v>0</v>
      </c>
      <c r="F10037" s="45" t="n">
        <v>26</v>
      </c>
    </row>
    <row r="10038" customFormat="false" ht="15" hidden="false" customHeight="false" outlineLevel="0" collapsed="false">
      <c r="A10038" s="7" t="s">
        <v>5839</v>
      </c>
      <c r="B10038" s="7" t="s">
        <v>12285</v>
      </c>
      <c r="C10038" s="44" t="n">
        <v>0</v>
      </c>
      <c r="D10038" s="44" t="n">
        <v>1</v>
      </c>
      <c r="E10038" s="38" t="n">
        <f aca="false">IFERROR(C10038/D10038,0)</f>
        <v>0</v>
      </c>
      <c r="F10038" s="45" t="n">
        <v>11</v>
      </c>
    </row>
    <row r="10039" customFormat="false" ht="15" hidden="false" customHeight="false" outlineLevel="0" collapsed="false">
      <c r="A10039" s="7" t="s">
        <v>7932</v>
      </c>
      <c r="B10039" s="7" t="s">
        <v>12287</v>
      </c>
      <c r="C10039" s="44" t="n">
        <v>0</v>
      </c>
      <c r="D10039" s="44" t="n">
        <v>1</v>
      </c>
      <c r="E10039" s="38" t="n">
        <f aca="false">IFERROR(C10039/D10039,0)</f>
        <v>0</v>
      </c>
      <c r="F10039" s="45" t="n">
        <v>49</v>
      </c>
    </row>
    <row r="10040" customFormat="false" ht="15" hidden="false" customHeight="false" outlineLevel="0" collapsed="false">
      <c r="A10040" s="7" t="s">
        <v>5127</v>
      </c>
      <c r="B10040" s="7" t="s">
        <v>12280</v>
      </c>
      <c r="C10040" s="44" t="n">
        <v>0</v>
      </c>
      <c r="D10040" s="44" t="n">
        <v>1</v>
      </c>
      <c r="E10040" s="38" t="n">
        <f aca="false">IFERROR(C10040/D10040,0)</f>
        <v>0</v>
      </c>
      <c r="F10040" s="45" t="n">
        <v>23</v>
      </c>
    </row>
    <row r="10041" customFormat="false" ht="15" hidden="false" customHeight="false" outlineLevel="0" collapsed="false">
      <c r="A10041" s="7" t="s">
        <v>990</v>
      </c>
      <c r="B10041" s="7" t="s">
        <v>12296</v>
      </c>
      <c r="C10041" s="44" t="n">
        <v>0</v>
      </c>
      <c r="D10041" s="44" t="n">
        <v>1</v>
      </c>
      <c r="E10041" s="38" t="n">
        <f aca="false">IFERROR(C10041/D10041,0)</f>
        <v>0</v>
      </c>
      <c r="F10041" s="45" t="n">
        <v>29</v>
      </c>
    </row>
    <row r="10042" customFormat="false" ht="15" hidden="false" customHeight="false" outlineLevel="0" collapsed="false">
      <c r="A10042" s="7" t="s">
        <v>7933</v>
      </c>
      <c r="B10042" s="7" t="s">
        <v>12281</v>
      </c>
      <c r="C10042" s="44" t="n">
        <v>0</v>
      </c>
      <c r="D10042" s="44" t="n">
        <v>1</v>
      </c>
      <c r="E10042" s="38" t="n">
        <f aca="false">IFERROR(C10042/D10042,0)</f>
        <v>0</v>
      </c>
      <c r="F10042" s="45" t="n">
        <v>29</v>
      </c>
    </row>
    <row r="10043" customFormat="false" ht="15" hidden="false" customHeight="false" outlineLevel="0" collapsed="false">
      <c r="A10043" s="7" t="s">
        <v>9011</v>
      </c>
      <c r="B10043" s="7" t="s">
        <v>12281</v>
      </c>
      <c r="C10043" s="44" t="n">
        <v>0</v>
      </c>
      <c r="D10043" s="44" t="n">
        <v>1</v>
      </c>
      <c r="E10043" s="38" t="n">
        <f aca="false">IFERROR(C10043/D10043,0)</f>
        <v>0</v>
      </c>
      <c r="F10043" s="45" t="n">
        <v>13</v>
      </c>
    </row>
    <row r="10044" customFormat="false" ht="15" hidden="false" customHeight="false" outlineLevel="0" collapsed="false">
      <c r="A10044" s="7" t="s">
        <v>3343</v>
      </c>
      <c r="B10044" s="7" t="s">
        <v>12289</v>
      </c>
      <c r="C10044" s="44" t="n">
        <v>0</v>
      </c>
      <c r="D10044" s="44" t="n">
        <v>1</v>
      </c>
      <c r="E10044" s="38" t="n">
        <f aca="false">IFERROR(C10044/D10044,0)</f>
        <v>0</v>
      </c>
      <c r="F10044" s="45" t="n">
        <v>27</v>
      </c>
    </row>
    <row r="10045" customFormat="false" ht="15" hidden="false" customHeight="false" outlineLevel="0" collapsed="false">
      <c r="A10045" s="7" t="s">
        <v>7801</v>
      </c>
      <c r="B10045" s="7" t="s">
        <v>12303</v>
      </c>
      <c r="C10045" s="44" t="n">
        <v>0</v>
      </c>
      <c r="D10045" s="44" t="n">
        <v>1</v>
      </c>
      <c r="E10045" s="38" t="n">
        <f aca="false">IFERROR(C10045/D10045,0)</f>
        <v>0</v>
      </c>
      <c r="F10045" s="45" t="n">
        <v>32</v>
      </c>
    </row>
    <row r="10046" customFormat="false" ht="15" hidden="false" customHeight="false" outlineLevel="0" collapsed="false">
      <c r="A10046" s="7" t="s">
        <v>3215</v>
      </c>
      <c r="B10046" s="7" t="s">
        <v>12294</v>
      </c>
      <c r="C10046" s="44" t="n">
        <v>0</v>
      </c>
      <c r="D10046" s="44" t="n">
        <v>1</v>
      </c>
      <c r="E10046" s="38" t="n">
        <f aca="false">IFERROR(C10046/D10046,0)</f>
        <v>0</v>
      </c>
      <c r="F10046" s="45" t="n">
        <v>27</v>
      </c>
    </row>
    <row r="10047" customFormat="false" ht="15" hidden="false" customHeight="false" outlineLevel="0" collapsed="false">
      <c r="A10047" s="7" t="s">
        <v>3435</v>
      </c>
      <c r="B10047" s="7" t="s">
        <v>12348</v>
      </c>
      <c r="C10047" s="44" t="n">
        <v>0</v>
      </c>
      <c r="D10047" s="44" t="n">
        <v>1</v>
      </c>
      <c r="E10047" s="38" t="n">
        <f aca="false">IFERROR(C10047/D10047,0)</f>
        <v>0</v>
      </c>
      <c r="F10047" s="45" t="n">
        <v>28</v>
      </c>
    </row>
    <row r="10048" customFormat="false" ht="15" hidden="false" customHeight="false" outlineLevel="0" collapsed="false">
      <c r="A10048" s="7" t="s">
        <v>2423</v>
      </c>
      <c r="B10048" s="7" t="s">
        <v>12294</v>
      </c>
      <c r="C10048" s="44" t="n">
        <v>0</v>
      </c>
      <c r="D10048" s="44" t="n">
        <v>1</v>
      </c>
      <c r="E10048" s="38" t="n">
        <f aca="false">IFERROR(C10048/D10048,0)</f>
        <v>0</v>
      </c>
      <c r="F10048" s="45" t="n">
        <v>23</v>
      </c>
    </row>
    <row r="10049" customFormat="false" ht="15" hidden="false" customHeight="false" outlineLevel="0" collapsed="false">
      <c r="A10049" s="7" t="s">
        <v>5957</v>
      </c>
      <c r="B10049" s="7" t="s">
        <v>12285</v>
      </c>
      <c r="C10049" s="44" t="n">
        <v>0</v>
      </c>
      <c r="D10049" s="44" t="n">
        <v>1</v>
      </c>
      <c r="E10049" s="38" t="n">
        <f aca="false">IFERROR(C10049/D10049,0)</f>
        <v>0</v>
      </c>
      <c r="F10049" s="45" t="n">
        <v>21</v>
      </c>
    </row>
    <row r="10050" customFormat="false" ht="15" hidden="false" customHeight="false" outlineLevel="0" collapsed="false">
      <c r="A10050" s="7" t="s">
        <v>3448</v>
      </c>
      <c r="B10050" s="7" t="s">
        <v>12281</v>
      </c>
      <c r="C10050" s="44" t="n">
        <v>0</v>
      </c>
      <c r="D10050" s="44" t="n">
        <v>1</v>
      </c>
      <c r="E10050" s="38" t="n">
        <f aca="false">IFERROR(C10050/D10050,0)</f>
        <v>0</v>
      </c>
      <c r="F10050" s="45" t="n">
        <v>18</v>
      </c>
    </row>
    <row r="10051" customFormat="false" ht="15" hidden="false" customHeight="false" outlineLevel="0" collapsed="false">
      <c r="A10051" s="7" t="s">
        <v>7942</v>
      </c>
      <c r="B10051" s="7" t="s">
        <v>12285</v>
      </c>
      <c r="C10051" s="44" t="n">
        <v>0</v>
      </c>
      <c r="D10051" s="44" t="n">
        <v>1</v>
      </c>
      <c r="E10051" s="38" t="n">
        <f aca="false">IFERROR(C10051/D10051,0)</f>
        <v>0</v>
      </c>
      <c r="F10051" s="45" t="n">
        <v>24</v>
      </c>
    </row>
    <row r="10052" customFormat="false" ht="15" hidden="false" customHeight="false" outlineLevel="0" collapsed="false">
      <c r="A10052" s="7" t="s">
        <v>8285</v>
      </c>
      <c r="B10052" s="7" t="s">
        <v>12285</v>
      </c>
      <c r="C10052" s="44" t="n">
        <v>0</v>
      </c>
      <c r="D10052" s="44" t="n">
        <v>1</v>
      </c>
      <c r="E10052" s="38" t="n">
        <f aca="false">IFERROR(C10052/D10052,0)</f>
        <v>0</v>
      </c>
      <c r="F10052" s="45" t="n">
        <v>18</v>
      </c>
    </row>
    <row r="10053" customFormat="false" ht="15" hidden="false" customHeight="false" outlineLevel="0" collapsed="false">
      <c r="A10053" s="7" t="s">
        <v>7404</v>
      </c>
      <c r="B10053" s="7" t="s">
        <v>12285</v>
      </c>
      <c r="C10053" s="44" t="n">
        <v>0</v>
      </c>
      <c r="D10053" s="44" t="n">
        <v>1</v>
      </c>
      <c r="E10053" s="38" t="n">
        <f aca="false">IFERROR(C10053/D10053,0)</f>
        <v>0</v>
      </c>
      <c r="F10053" s="45" t="n">
        <v>24</v>
      </c>
    </row>
    <row r="10054" customFormat="false" ht="15" hidden="false" customHeight="false" outlineLevel="0" collapsed="false">
      <c r="A10054" s="7" t="s">
        <v>7951</v>
      </c>
      <c r="B10054" s="7" t="s">
        <v>12285</v>
      </c>
      <c r="C10054" s="44" t="n">
        <v>0</v>
      </c>
      <c r="D10054" s="44" t="n">
        <v>1</v>
      </c>
      <c r="E10054" s="38" t="n">
        <f aca="false">IFERROR(C10054/D10054,0)</f>
        <v>0</v>
      </c>
      <c r="F10054" s="45" t="n">
        <v>21</v>
      </c>
    </row>
    <row r="10055" customFormat="false" ht="15" hidden="false" customHeight="false" outlineLevel="0" collapsed="false">
      <c r="A10055" s="7" t="s">
        <v>3827</v>
      </c>
      <c r="B10055" s="7" t="s">
        <v>12319</v>
      </c>
      <c r="C10055" s="44" t="n">
        <v>0</v>
      </c>
      <c r="D10055" s="44" t="n">
        <v>1</v>
      </c>
      <c r="E10055" s="38" t="n">
        <f aca="false">IFERROR(C10055/D10055,0)</f>
        <v>0</v>
      </c>
      <c r="F10055" s="45" t="n">
        <v>31</v>
      </c>
    </row>
    <row r="10056" customFormat="false" ht="15" hidden="false" customHeight="false" outlineLevel="0" collapsed="false">
      <c r="A10056" s="7" t="s">
        <v>9021</v>
      </c>
      <c r="B10056" s="7" t="s">
        <v>12281</v>
      </c>
      <c r="C10056" s="44" t="n">
        <v>0</v>
      </c>
      <c r="D10056" s="44" t="n">
        <v>1</v>
      </c>
      <c r="E10056" s="38" t="n">
        <f aca="false">IFERROR(C10056/D10056,0)</f>
        <v>0</v>
      </c>
      <c r="F10056" s="45" t="n">
        <v>11</v>
      </c>
    </row>
    <row r="10057" customFormat="false" ht="15" hidden="false" customHeight="false" outlineLevel="0" collapsed="false">
      <c r="A10057" s="7" t="s">
        <v>4856</v>
      </c>
      <c r="B10057" s="7" t="s">
        <v>12280</v>
      </c>
      <c r="C10057" s="44" t="n">
        <v>0</v>
      </c>
      <c r="D10057" s="44" t="n">
        <v>1</v>
      </c>
      <c r="E10057" s="38" t="n">
        <f aca="false">IFERROR(C10057/D10057,0)</f>
        <v>0</v>
      </c>
      <c r="F10057" s="45" t="n">
        <v>26</v>
      </c>
    </row>
    <row r="10058" customFormat="false" ht="15" hidden="false" customHeight="false" outlineLevel="0" collapsed="false">
      <c r="A10058" s="7" t="s">
        <v>8282</v>
      </c>
      <c r="B10058" s="7" t="s">
        <v>12285</v>
      </c>
      <c r="C10058" s="44" t="n">
        <v>0</v>
      </c>
      <c r="D10058" s="44" t="n">
        <v>1</v>
      </c>
      <c r="E10058" s="38" t="n">
        <f aca="false">IFERROR(C10058/D10058,0)</f>
        <v>0</v>
      </c>
      <c r="F10058" s="45" t="n">
        <v>19</v>
      </c>
    </row>
    <row r="10059" customFormat="false" ht="15" hidden="false" customHeight="false" outlineLevel="0" collapsed="false">
      <c r="A10059" s="7" t="s">
        <v>7412</v>
      </c>
      <c r="B10059" s="7" t="s">
        <v>12285</v>
      </c>
      <c r="C10059" s="44" t="n">
        <v>0</v>
      </c>
      <c r="D10059" s="44" t="n">
        <v>1</v>
      </c>
      <c r="E10059" s="38" t="n">
        <f aca="false">IFERROR(C10059/D10059,0)</f>
        <v>0</v>
      </c>
      <c r="F10059" s="45" t="n">
        <v>34</v>
      </c>
    </row>
    <row r="10060" customFormat="false" ht="15" hidden="false" customHeight="false" outlineLevel="0" collapsed="false">
      <c r="A10060" s="7" t="s">
        <v>7958</v>
      </c>
      <c r="B10060" s="7" t="s">
        <v>12280</v>
      </c>
      <c r="C10060" s="44" t="n">
        <v>0</v>
      </c>
      <c r="D10060" s="44" t="n">
        <v>1</v>
      </c>
      <c r="E10060" s="38" t="n">
        <f aca="false">IFERROR(C10060/D10060,0)</f>
        <v>0</v>
      </c>
      <c r="F10060" s="45" t="n">
        <v>9</v>
      </c>
    </row>
    <row r="10061" customFormat="false" ht="15" hidden="false" customHeight="false" outlineLevel="0" collapsed="false">
      <c r="A10061" s="7" t="s">
        <v>4875</v>
      </c>
      <c r="B10061" s="7" t="s">
        <v>12285</v>
      </c>
      <c r="C10061" s="44" t="n">
        <v>0</v>
      </c>
      <c r="D10061" s="44" t="n">
        <v>1</v>
      </c>
      <c r="E10061" s="38" t="n">
        <f aca="false">IFERROR(C10061/D10061,0)</f>
        <v>0</v>
      </c>
      <c r="F10061" s="45" t="n">
        <v>20</v>
      </c>
    </row>
    <row r="10062" customFormat="false" ht="15" hidden="false" customHeight="false" outlineLevel="0" collapsed="false">
      <c r="A10062" s="7" t="s">
        <v>5345</v>
      </c>
      <c r="B10062" s="7" t="s">
        <v>12282</v>
      </c>
      <c r="C10062" s="44" t="n">
        <v>0</v>
      </c>
      <c r="D10062" s="44" t="n">
        <v>1</v>
      </c>
      <c r="E10062" s="38" t="n">
        <f aca="false">IFERROR(C10062/D10062,0)</f>
        <v>0</v>
      </c>
      <c r="F10062" s="45" t="n">
        <v>24</v>
      </c>
    </row>
    <row r="10063" customFormat="false" ht="15" hidden="false" customHeight="false" outlineLevel="0" collapsed="false">
      <c r="A10063" s="7" t="s">
        <v>2314</v>
      </c>
      <c r="B10063" s="7" t="s">
        <v>12418</v>
      </c>
      <c r="C10063" s="44" t="n">
        <v>0</v>
      </c>
      <c r="D10063" s="44" t="n">
        <v>1</v>
      </c>
      <c r="E10063" s="38" t="n">
        <f aca="false">IFERROR(C10063/D10063,0)</f>
        <v>0</v>
      </c>
      <c r="F10063" s="45" t="n">
        <v>13</v>
      </c>
    </row>
    <row r="10064" customFormat="false" ht="15" hidden="false" customHeight="false" outlineLevel="0" collapsed="false">
      <c r="A10064" s="7" t="s">
        <v>2470</v>
      </c>
      <c r="B10064" s="7" t="s">
        <v>12326</v>
      </c>
      <c r="C10064" s="44" t="n">
        <v>0</v>
      </c>
      <c r="D10064" s="44" t="n">
        <v>1</v>
      </c>
      <c r="E10064" s="38" t="n">
        <f aca="false">IFERROR(C10064/D10064,0)</f>
        <v>0</v>
      </c>
      <c r="F10064" s="45" t="n">
        <v>27</v>
      </c>
    </row>
    <row r="10065" customFormat="false" ht="15" hidden="false" customHeight="false" outlineLevel="0" collapsed="false">
      <c r="A10065" s="7" t="s">
        <v>7968</v>
      </c>
      <c r="B10065" s="7" t="s">
        <v>12280</v>
      </c>
      <c r="C10065" s="44" t="n">
        <v>0</v>
      </c>
      <c r="D10065" s="44" t="n">
        <v>1</v>
      </c>
      <c r="E10065" s="38" t="n">
        <f aca="false">IFERROR(C10065/D10065,0)</f>
        <v>0</v>
      </c>
      <c r="F10065" s="45" t="n">
        <v>26</v>
      </c>
    </row>
    <row r="10066" customFormat="false" ht="15" hidden="false" customHeight="false" outlineLevel="0" collapsed="false">
      <c r="A10066" s="7" t="s">
        <v>7797</v>
      </c>
      <c r="B10066" s="7" t="s">
        <v>12285</v>
      </c>
      <c r="C10066" s="44" t="n">
        <v>0</v>
      </c>
      <c r="D10066" s="44" t="n">
        <v>1</v>
      </c>
      <c r="E10066" s="38" t="n">
        <f aca="false">IFERROR(C10066/D10066,0)</f>
        <v>0</v>
      </c>
      <c r="F10066" s="45" t="n">
        <v>38</v>
      </c>
    </row>
    <row r="10067" customFormat="false" ht="15" hidden="false" customHeight="false" outlineLevel="0" collapsed="false">
      <c r="A10067" s="7" t="s">
        <v>7423</v>
      </c>
      <c r="B10067" s="7" t="s">
        <v>12283</v>
      </c>
      <c r="C10067" s="44" t="n">
        <v>0</v>
      </c>
      <c r="D10067" s="44" t="n">
        <v>1</v>
      </c>
      <c r="E10067" s="38" t="n">
        <f aca="false">IFERROR(C10067/D10067,0)</f>
        <v>0</v>
      </c>
      <c r="F10067" s="45" t="n">
        <v>30</v>
      </c>
    </row>
    <row r="10068" customFormat="false" ht="15" hidden="false" customHeight="false" outlineLevel="0" collapsed="false">
      <c r="A10068" s="7" t="s">
        <v>2709</v>
      </c>
      <c r="B10068" s="7" t="s">
        <v>12305</v>
      </c>
      <c r="C10068" s="44" t="n">
        <v>0</v>
      </c>
      <c r="D10068" s="44" t="n">
        <v>1</v>
      </c>
      <c r="E10068" s="38" t="n">
        <f aca="false">IFERROR(C10068/D10068,0)</f>
        <v>0</v>
      </c>
      <c r="F10068" s="45" t="n">
        <v>51</v>
      </c>
    </row>
    <row r="10069" customFormat="false" ht="15" hidden="false" customHeight="false" outlineLevel="0" collapsed="false">
      <c r="A10069" s="7" t="s">
        <v>3000</v>
      </c>
      <c r="B10069" s="7" t="s">
        <v>12289</v>
      </c>
      <c r="C10069" s="44" t="n">
        <v>0</v>
      </c>
      <c r="D10069" s="44" t="n">
        <v>1</v>
      </c>
      <c r="E10069" s="38" t="n">
        <f aca="false">IFERROR(C10069/D10069,0)</f>
        <v>0</v>
      </c>
      <c r="F10069" s="45" t="n">
        <v>19</v>
      </c>
    </row>
    <row r="10070" customFormat="false" ht="15" hidden="false" customHeight="false" outlineLevel="0" collapsed="false">
      <c r="A10070" s="7" t="s">
        <v>7976</v>
      </c>
      <c r="B10070" s="7" t="s">
        <v>12285</v>
      </c>
      <c r="C10070" s="44" t="n">
        <v>0</v>
      </c>
      <c r="D10070" s="44" t="n">
        <v>1</v>
      </c>
      <c r="E10070" s="38" t="n">
        <f aca="false">IFERROR(C10070/D10070,0)</f>
        <v>0</v>
      </c>
      <c r="F10070" s="45" t="n">
        <v>17</v>
      </c>
    </row>
    <row r="10071" customFormat="false" ht="15" hidden="false" customHeight="false" outlineLevel="0" collapsed="false">
      <c r="A10071" s="7" t="s">
        <v>7270</v>
      </c>
      <c r="B10071" s="7" t="s">
        <v>12302</v>
      </c>
      <c r="C10071" s="44" t="n">
        <v>0</v>
      </c>
      <c r="D10071" s="44" t="n">
        <v>1</v>
      </c>
      <c r="E10071" s="38" t="n">
        <f aca="false">IFERROR(C10071/D10071,0)</f>
        <v>0</v>
      </c>
      <c r="F10071" s="45" t="n">
        <v>43</v>
      </c>
    </row>
    <row r="10072" customFormat="false" ht="15" hidden="false" customHeight="false" outlineLevel="0" collapsed="false">
      <c r="A10072" s="7" t="s">
        <v>6934</v>
      </c>
      <c r="B10072" s="7" t="s">
        <v>12285</v>
      </c>
      <c r="C10072" s="44" t="n">
        <v>0</v>
      </c>
      <c r="D10072" s="44" t="n">
        <v>1</v>
      </c>
      <c r="E10072" s="38" t="n">
        <f aca="false">IFERROR(C10072/D10072,0)</f>
        <v>0</v>
      </c>
      <c r="F10072" s="45" t="n">
        <v>22</v>
      </c>
    </row>
    <row r="10073" customFormat="false" ht="15" hidden="false" customHeight="false" outlineLevel="0" collapsed="false">
      <c r="A10073" s="7" t="s">
        <v>6446</v>
      </c>
      <c r="B10073" s="7" t="s">
        <v>12285</v>
      </c>
      <c r="C10073" s="44" t="n">
        <v>0</v>
      </c>
      <c r="D10073" s="44" t="n">
        <v>1</v>
      </c>
      <c r="E10073" s="38" t="n">
        <f aca="false">IFERROR(C10073/D10073,0)</f>
        <v>0</v>
      </c>
      <c r="F10073" s="45" t="n">
        <v>19</v>
      </c>
    </row>
    <row r="10074" customFormat="false" ht="15" hidden="false" customHeight="false" outlineLevel="0" collapsed="false">
      <c r="A10074" s="7" t="s">
        <v>2875</v>
      </c>
      <c r="B10074" s="7" t="s">
        <v>12285</v>
      </c>
      <c r="C10074" s="44" t="n">
        <v>0</v>
      </c>
      <c r="D10074" s="44" t="n">
        <v>1</v>
      </c>
      <c r="E10074" s="38" t="n">
        <f aca="false">IFERROR(C10074/D10074,0)</f>
        <v>0</v>
      </c>
      <c r="F10074" s="45" t="n">
        <v>10</v>
      </c>
    </row>
    <row r="10075" customFormat="false" ht="15" hidden="false" customHeight="false" outlineLevel="0" collapsed="false">
      <c r="A10075" s="7" t="s">
        <v>6448</v>
      </c>
      <c r="B10075" s="7" t="s">
        <v>12281</v>
      </c>
      <c r="C10075" s="44" t="n">
        <v>0</v>
      </c>
      <c r="D10075" s="44" t="n">
        <v>1</v>
      </c>
      <c r="E10075" s="38" t="n">
        <f aca="false">IFERROR(C10075/D10075,0)</f>
        <v>0</v>
      </c>
      <c r="F10075" s="45" t="n">
        <v>22</v>
      </c>
    </row>
    <row r="10076" customFormat="false" ht="15" hidden="false" customHeight="false" outlineLevel="0" collapsed="false">
      <c r="A10076" s="7" t="s">
        <v>3559</v>
      </c>
      <c r="B10076" s="7" t="s">
        <v>12306</v>
      </c>
      <c r="C10076" s="44" t="n">
        <v>0</v>
      </c>
      <c r="D10076" s="44" t="n">
        <v>1</v>
      </c>
      <c r="E10076" s="38" t="n">
        <f aca="false">IFERROR(C10076/D10076,0)</f>
        <v>0</v>
      </c>
      <c r="F10076" s="45" t="n">
        <v>10</v>
      </c>
    </row>
    <row r="10077" customFormat="false" ht="15" hidden="false" customHeight="false" outlineLevel="0" collapsed="false">
      <c r="A10077" s="7" t="s">
        <v>8263</v>
      </c>
      <c r="B10077" s="7" t="s">
        <v>12285</v>
      </c>
      <c r="C10077" s="44" t="n">
        <v>0</v>
      </c>
      <c r="D10077" s="44" t="n">
        <v>1</v>
      </c>
      <c r="E10077" s="38" t="n">
        <f aca="false">IFERROR(C10077/D10077,0)</f>
        <v>0</v>
      </c>
      <c r="F10077" s="45" t="n">
        <v>18</v>
      </c>
    </row>
    <row r="10078" customFormat="false" ht="15" hidden="false" customHeight="false" outlineLevel="0" collapsed="false">
      <c r="A10078" s="7" t="s">
        <v>6308</v>
      </c>
      <c r="B10078" s="7" t="s">
        <v>12285</v>
      </c>
      <c r="C10078" s="44" t="n">
        <v>0</v>
      </c>
      <c r="D10078" s="44" t="n">
        <v>1</v>
      </c>
      <c r="E10078" s="38" t="n">
        <f aca="false">IFERROR(C10078/D10078,0)</f>
        <v>0</v>
      </c>
      <c r="F10078" s="45" t="n">
        <v>11</v>
      </c>
    </row>
    <row r="10079" customFormat="false" ht="15" hidden="false" customHeight="false" outlineLevel="0" collapsed="false">
      <c r="A10079" s="7" t="s">
        <v>5168</v>
      </c>
      <c r="B10079" s="7" t="s">
        <v>12326</v>
      </c>
      <c r="C10079" s="44" t="n">
        <v>0</v>
      </c>
      <c r="D10079" s="44" t="n">
        <v>1</v>
      </c>
      <c r="E10079" s="38" t="n">
        <f aca="false">IFERROR(C10079/D10079,0)</f>
        <v>0</v>
      </c>
      <c r="F10079" s="45" t="n">
        <v>37</v>
      </c>
    </row>
    <row r="10080" customFormat="false" ht="15" hidden="false" customHeight="false" outlineLevel="0" collapsed="false">
      <c r="A10080" s="7" t="s">
        <v>4298</v>
      </c>
      <c r="B10080" s="7" t="s">
        <v>12284</v>
      </c>
      <c r="C10080" s="44" t="n">
        <v>0</v>
      </c>
      <c r="D10080" s="44" t="n">
        <v>1</v>
      </c>
      <c r="E10080" s="38" t="n">
        <f aca="false">IFERROR(C10080/D10080,0)</f>
        <v>0</v>
      </c>
      <c r="F10080" s="45" t="n">
        <v>67</v>
      </c>
    </row>
    <row r="10081" customFormat="false" ht="15" hidden="false" customHeight="false" outlineLevel="0" collapsed="false">
      <c r="A10081" s="7" t="s">
        <v>6939</v>
      </c>
      <c r="B10081" s="7" t="s">
        <v>12285</v>
      </c>
      <c r="C10081" s="44" t="n">
        <v>0</v>
      </c>
      <c r="D10081" s="44" t="n">
        <v>1</v>
      </c>
      <c r="E10081" s="38" t="n">
        <f aca="false">IFERROR(C10081/D10081,0)</f>
        <v>0</v>
      </c>
      <c r="F10081" s="45" t="n">
        <v>18</v>
      </c>
    </row>
    <row r="10082" customFormat="false" ht="15" hidden="false" customHeight="false" outlineLevel="0" collapsed="false">
      <c r="A10082" s="7" t="s">
        <v>7978</v>
      </c>
      <c r="B10082" s="7" t="s">
        <v>12285</v>
      </c>
      <c r="C10082" s="44" t="n">
        <v>0</v>
      </c>
      <c r="D10082" s="44" t="n">
        <v>1</v>
      </c>
      <c r="E10082" s="38" t="n">
        <f aca="false">IFERROR(C10082/D10082,0)</f>
        <v>0</v>
      </c>
      <c r="F10082" s="45" t="n">
        <v>18</v>
      </c>
    </row>
    <row r="10083" customFormat="false" ht="15" hidden="false" customHeight="false" outlineLevel="0" collapsed="false">
      <c r="A10083" s="7" t="s">
        <v>5501</v>
      </c>
      <c r="B10083" s="7" t="s">
        <v>12285</v>
      </c>
      <c r="C10083" s="44" t="n">
        <v>0</v>
      </c>
      <c r="D10083" s="44" t="n">
        <v>1</v>
      </c>
      <c r="E10083" s="38" t="n">
        <f aca="false">IFERROR(C10083/D10083,0)</f>
        <v>0</v>
      </c>
      <c r="F10083" s="45" t="n">
        <v>33</v>
      </c>
    </row>
    <row r="10084" customFormat="false" ht="15" hidden="false" customHeight="false" outlineLevel="0" collapsed="false">
      <c r="A10084" s="7" t="s">
        <v>7795</v>
      </c>
      <c r="B10084" s="7" t="s">
        <v>12285</v>
      </c>
      <c r="C10084" s="44" t="n">
        <v>0</v>
      </c>
      <c r="D10084" s="44" t="n">
        <v>1</v>
      </c>
      <c r="E10084" s="38" t="n">
        <f aca="false">IFERROR(C10084/D10084,0)</f>
        <v>0</v>
      </c>
      <c r="F10084" s="45" t="n">
        <v>7</v>
      </c>
    </row>
    <row r="10085" customFormat="false" ht="15" hidden="false" customHeight="false" outlineLevel="0" collapsed="false">
      <c r="A10085" s="7" t="s">
        <v>8899</v>
      </c>
      <c r="B10085" s="7" t="s">
        <v>12285</v>
      </c>
      <c r="C10085" s="44" t="n">
        <v>0</v>
      </c>
      <c r="D10085" s="44" t="n">
        <v>1</v>
      </c>
      <c r="E10085" s="38" t="n">
        <f aca="false">IFERROR(C10085/D10085,0)</f>
        <v>0</v>
      </c>
      <c r="F10085" s="45" t="n">
        <v>17</v>
      </c>
    </row>
    <row r="10086" customFormat="false" ht="15" hidden="false" customHeight="false" outlineLevel="0" collapsed="false">
      <c r="A10086" s="7" t="s">
        <v>5333</v>
      </c>
      <c r="B10086" s="7" t="s">
        <v>12327</v>
      </c>
      <c r="C10086" s="44" t="n">
        <v>0</v>
      </c>
      <c r="D10086" s="44" t="n">
        <v>1</v>
      </c>
      <c r="E10086" s="38" t="n">
        <f aca="false">IFERROR(C10086/D10086,0)</f>
        <v>0</v>
      </c>
      <c r="F10086" s="45" t="n">
        <v>11</v>
      </c>
    </row>
    <row r="10087" customFormat="false" ht="15" hidden="false" customHeight="false" outlineLevel="0" collapsed="false">
      <c r="A10087" s="7" t="s">
        <v>4456</v>
      </c>
      <c r="B10087" s="7" t="s">
        <v>12292</v>
      </c>
      <c r="C10087" s="44" t="n">
        <v>0</v>
      </c>
      <c r="D10087" s="44" t="n">
        <v>1</v>
      </c>
      <c r="E10087" s="38" t="n">
        <f aca="false">IFERROR(C10087/D10087,0)</f>
        <v>0</v>
      </c>
      <c r="F10087" s="45" t="n">
        <v>7</v>
      </c>
    </row>
    <row r="10088" customFormat="false" ht="15" hidden="false" customHeight="false" outlineLevel="0" collapsed="false">
      <c r="A10088" s="7" t="s">
        <v>6940</v>
      </c>
      <c r="B10088" s="7" t="s">
        <v>12285</v>
      </c>
      <c r="C10088" s="44" t="n">
        <v>0</v>
      </c>
      <c r="D10088" s="44" t="n">
        <v>1</v>
      </c>
      <c r="E10088" s="38" t="n">
        <f aca="false">IFERROR(C10088/D10088,0)</f>
        <v>0</v>
      </c>
      <c r="F10088" s="45" t="n">
        <v>39</v>
      </c>
    </row>
    <row r="10089" customFormat="false" ht="15" hidden="false" customHeight="false" outlineLevel="0" collapsed="false">
      <c r="A10089" s="7" t="s">
        <v>5976</v>
      </c>
      <c r="B10089" s="7" t="s">
        <v>12285</v>
      </c>
      <c r="C10089" s="44" t="n">
        <v>0</v>
      </c>
      <c r="D10089" s="44" t="n">
        <v>1</v>
      </c>
      <c r="E10089" s="38" t="n">
        <f aca="false">IFERROR(C10089/D10089,0)</f>
        <v>0</v>
      </c>
      <c r="F10089" s="45" t="n">
        <v>25</v>
      </c>
    </row>
    <row r="10090" customFormat="false" ht="15" hidden="false" customHeight="false" outlineLevel="0" collapsed="false">
      <c r="A10090" s="7" t="s">
        <v>6305</v>
      </c>
      <c r="B10090" s="7" t="s">
        <v>12302</v>
      </c>
      <c r="C10090" s="44" t="n">
        <v>0</v>
      </c>
      <c r="D10090" s="44" t="n">
        <v>1</v>
      </c>
      <c r="E10090" s="38" t="n">
        <f aca="false">IFERROR(C10090/D10090,0)</f>
        <v>0</v>
      </c>
      <c r="F10090" s="45" t="n">
        <v>42</v>
      </c>
    </row>
    <row r="10091" customFormat="false" ht="15" hidden="false" customHeight="false" outlineLevel="0" collapsed="false">
      <c r="A10091" s="7" t="s">
        <v>7263</v>
      </c>
      <c r="B10091" s="7" t="s">
        <v>12285</v>
      </c>
      <c r="C10091" s="44" t="n">
        <v>0</v>
      </c>
      <c r="D10091" s="44" t="n">
        <v>1</v>
      </c>
      <c r="E10091" s="38" t="n">
        <f aca="false">IFERROR(C10091/D10091,0)</f>
        <v>0</v>
      </c>
      <c r="F10091" s="45" t="n">
        <v>11</v>
      </c>
    </row>
    <row r="10092" customFormat="false" ht="15" hidden="false" customHeight="false" outlineLevel="0" collapsed="false">
      <c r="A10092" s="7" t="s">
        <v>5505</v>
      </c>
      <c r="B10092" s="7" t="s">
        <v>12284</v>
      </c>
      <c r="C10092" s="44" t="n">
        <v>0</v>
      </c>
      <c r="D10092" s="44" t="n">
        <v>1</v>
      </c>
      <c r="E10092" s="38" t="n">
        <f aca="false">IFERROR(C10092/D10092,0)</f>
        <v>0</v>
      </c>
      <c r="F10092" s="45" t="n">
        <v>63</v>
      </c>
    </row>
    <row r="10093" customFormat="false" ht="15" hidden="false" customHeight="false" outlineLevel="0" collapsed="false">
      <c r="A10093" s="7" t="s">
        <v>7981</v>
      </c>
      <c r="B10093" s="7" t="s">
        <v>12307</v>
      </c>
      <c r="C10093" s="44" t="n">
        <v>0</v>
      </c>
      <c r="D10093" s="44" t="n">
        <v>1</v>
      </c>
      <c r="E10093" s="38" t="n">
        <f aca="false">IFERROR(C10093/D10093,0)</f>
        <v>0</v>
      </c>
      <c r="F10093" s="45" t="n">
        <v>47</v>
      </c>
    </row>
    <row r="10094" customFormat="false" ht="15" hidden="false" customHeight="false" outlineLevel="0" collapsed="false">
      <c r="A10094" s="7" t="s">
        <v>6943</v>
      </c>
      <c r="B10094" s="7" t="s">
        <v>12280</v>
      </c>
      <c r="C10094" s="44" t="n">
        <v>0</v>
      </c>
      <c r="D10094" s="44" t="n">
        <v>1</v>
      </c>
      <c r="E10094" s="38" t="n">
        <f aca="false">IFERROR(C10094/D10094,0)</f>
        <v>0</v>
      </c>
      <c r="F10094" s="45" t="n">
        <v>17</v>
      </c>
    </row>
    <row r="10095" customFormat="false" ht="15" hidden="false" customHeight="false" outlineLevel="0" collapsed="false">
      <c r="A10095" s="7" t="s">
        <v>3307</v>
      </c>
      <c r="B10095" s="7" t="s">
        <v>12295</v>
      </c>
      <c r="C10095" s="44" t="n">
        <v>0</v>
      </c>
      <c r="D10095" s="44" t="n">
        <v>1</v>
      </c>
      <c r="E10095" s="38" t="n">
        <f aca="false">IFERROR(C10095/D10095,0)</f>
        <v>0</v>
      </c>
      <c r="F10095" s="45" t="n">
        <v>30</v>
      </c>
    </row>
    <row r="10096" customFormat="false" ht="15" hidden="false" customHeight="false" outlineLevel="0" collapsed="false">
      <c r="A10096" s="7" t="s">
        <v>9039</v>
      </c>
      <c r="B10096" s="7" t="s">
        <v>12292</v>
      </c>
      <c r="C10096" s="44" t="n">
        <v>0</v>
      </c>
      <c r="D10096" s="44" t="n">
        <v>1</v>
      </c>
      <c r="E10096" s="38" t="n">
        <f aca="false">IFERROR(C10096/D10096,0)</f>
        <v>0</v>
      </c>
      <c r="F10096" s="45" t="n">
        <v>38</v>
      </c>
    </row>
    <row r="10097" customFormat="false" ht="15" hidden="false" customHeight="false" outlineLevel="0" collapsed="false">
      <c r="A10097" s="7" t="s">
        <v>5980</v>
      </c>
      <c r="B10097" s="7" t="s">
        <v>12285</v>
      </c>
      <c r="C10097" s="44" t="n">
        <v>0</v>
      </c>
      <c r="D10097" s="44" t="n">
        <v>1</v>
      </c>
      <c r="E10097" s="38" t="n">
        <f aca="false">IFERROR(C10097/D10097,0)</f>
        <v>0</v>
      </c>
      <c r="F10097" s="45" t="n">
        <v>34</v>
      </c>
    </row>
    <row r="10098" customFormat="false" ht="15" hidden="false" customHeight="false" outlineLevel="0" collapsed="false">
      <c r="A10098" s="7" t="s">
        <v>6946</v>
      </c>
      <c r="B10098" s="7" t="s">
        <v>12280</v>
      </c>
      <c r="C10098" s="44" t="n">
        <v>0</v>
      </c>
      <c r="D10098" s="44" t="n">
        <v>1</v>
      </c>
      <c r="E10098" s="38" t="n">
        <f aca="false">IFERROR(C10098/D10098,0)</f>
        <v>0</v>
      </c>
      <c r="F10098" s="45" t="n">
        <v>22</v>
      </c>
    </row>
    <row r="10099" customFormat="false" ht="15" hidden="false" customHeight="false" outlineLevel="0" collapsed="false">
      <c r="A10099" s="7" t="s">
        <v>9042</v>
      </c>
      <c r="B10099" s="7" t="s">
        <v>12293</v>
      </c>
      <c r="C10099" s="44" t="n">
        <v>0</v>
      </c>
      <c r="D10099" s="44" t="n">
        <v>1</v>
      </c>
      <c r="E10099" s="38" t="n">
        <f aca="false">IFERROR(C10099/D10099,0)</f>
        <v>0</v>
      </c>
      <c r="F10099" s="45" t="n">
        <v>15</v>
      </c>
    </row>
    <row r="10100" customFormat="false" ht="15" hidden="false" customHeight="false" outlineLevel="0" collapsed="false">
      <c r="A10100" s="7" t="s">
        <v>959</v>
      </c>
      <c r="B10100" s="7" t="s">
        <v>12395</v>
      </c>
      <c r="C10100" s="44" t="n">
        <v>0</v>
      </c>
      <c r="D10100" s="44" t="n">
        <v>1</v>
      </c>
      <c r="E10100" s="38" t="n">
        <f aca="false">IFERROR(C10100/D10100,0)</f>
        <v>0</v>
      </c>
      <c r="F10100" s="45" t="n">
        <v>11</v>
      </c>
    </row>
    <row r="10101" customFormat="false" ht="15" hidden="false" customHeight="false" outlineLevel="0" collapsed="false">
      <c r="A10101" s="7" t="s">
        <v>5508</v>
      </c>
      <c r="B10101" s="7" t="s">
        <v>12318</v>
      </c>
      <c r="C10101" s="44" t="n">
        <v>0</v>
      </c>
      <c r="D10101" s="44" t="n">
        <v>1</v>
      </c>
      <c r="E10101" s="38" t="n">
        <f aca="false">IFERROR(C10101/D10101,0)</f>
        <v>0</v>
      </c>
      <c r="F10101" s="45" t="n">
        <v>59</v>
      </c>
    </row>
    <row r="10102" customFormat="false" ht="15" hidden="false" customHeight="false" outlineLevel="0" collapsed="false">
      <c r="A10102" s="7" t="s">
        <v>7445</v>
      </c>
      <c r="B10102" s="7" t="s">
        <v>12285</v>
      </c>
      <c r="C10102" s="44" t="n">
        <v>0</v>
      </c>
      <c r="D10102" s="44" t="n">
        <v>1</v>
      </c>
      <c r="E10102" s="38" t="n">
        <f aca="false">IFERROR(C10102/D10102,0)</f>
        <v>0</v>
      </c>
      <c r="F10102" s="45" t="n">
        <v>47</v>
      </c>
    </row>
    <row r="10103" customFormat="false" ht="15" hidden="false" customHeight="false" outlineLevel="0" collapsed="false">
      <c r="A10103" s="7" t="s">
        <v>2338</v>
      </c>
      <c r="B10103" s="7" t="s">
        <v>12303</v>
      </c>
      <c r="C10103" s="44" t="n">
        <v>0</v>
      </c>
      <c r="D10103" s="44" t="n">
        <v>1</v>
      </c>
      <c r="E10103" s="38" t="n">
        <f aca="false">IFERROR(C10103/D10103,0)</f>
        <v>0</v>
      </c>
      <c r="F10103" s="45" t="n">
        <v>11</v>
      </c>
    </row>
    <row r="10104" customFormat="false" ht="15" hidden="false" customHeight="false" outlineLevel="0" collapsed="false">
      <c r="A10104" s="7" t="s">
        <v>2713</v>
      </c>
      <c r="B10104" s="7" t="s">
        <v>12282</v>
      </c>
      <c r="C10104" s="44" t="n">
        <v>0</v>
      </c>
      <c r="D10104" s="44" t="n">
        <v>1</v>
      </c>
      <c r="E10104" s="38" t="n">
        <f aca="false">IFERROR(C10104/D10104,0)</f>
        <v>0</v>
      </c>
      <c r="F10104" s="45" t="n">
        <v>30</v>
      </c>
    </row>
    <row r="10105" customFormat="false" ht="15" hidden="false" customHeight="false" outlineLevel="0" collapsed="false">
      <c r="A10105" s="7" t="s">
        <v>6952</v>
      </c>
      <c r="B10105" s="7" t="s">
        <v>12285</v>
      </c>
      <c r="C10105" s="44" t="n">
        <v>0</v>
      </c>
      <c r="D10105" s="44" t="n">
        <v>1</v>
      </c>
      <c r="E10105" s="38" t="n">
        <f aca="false">IFERROR(C10105/D10105,0)</f>
        <v>0</v>
      </c>
      <c r="F10105" s="45" t="n">
        <v>17</v>
      </c>
    </row>
    <row r="10106" customFormat="false" ht="15" hidden="false" customHeight="false" outlineLevel="0" collapsed="false">
      <c r="A10106" s="7" t="s">
        <v>3185</v>
      </c>
      <c r="B10106" s="7" t="s">
        <v>12294</v>
      </c>
      <c r="C10106" s="44" t="n">
        <v>0</v>
      </c>
      <c r="D10106" s="44" t="n">
        <v>1</v>
      </c>
      <c r="E10106" s="38" t="n">
        <f aca="false">IFERROR(C10106/D10106,0)</f>
        <v>0</v>
      </c>
      <c r="F10106" s="45" t="n">
        <v>8</v>
      </c>
    </row>
    <row r="10107" customFormat="false" ht="15" hidden="false" customHeight="false" outlineLevel="0" collapsed="false">
      <c r="A10107" s="7" t="s">
        <v>9048</v>
      </c>
      <c r="B10107" s="7" t="s">
        <v>12285</v>
      </c>
      <c r="C10107" s="44" t="n">
        <v>0</v>
      </c>
      <c r="D10107" s="44" t="n">
        <v>1</v>
      </c>
      <c r="E10107" s="38" t="n">
        <f aca="false">IFERROR(C10107/D10107,0)</f>
        <v>0</v>
      </c>
      <c r="F10107" s="45" t="n">
        <v>15</v>
      </c>
    </row>
    <row r="10108" customFormat="false" ht="15" hidden="false" customHeight="false" outlineLevel="0" collapsed="false">
      <c r="A10108" s="7" t="s">
        <v>5004</v>
      </c>
      <c r="B10108" s="7" t="s">
        <v>12285</v>
      </c>
      <c r="C10108" s="44" t="n">
        <v>0</v>
      </c>
      <c r="D10108" s="44" t="n">
        <v>1</v>
      </c>
      <c r="E10108" s="38" t="n">
        <f aca="false">IFERROR(C10108/D10108,0)</f>
        <v>0</v>
      </c>
      <c r="F10108" s="45" t="n">
        <v>42</v>
      </c>
    </row>
    <row r="10109" customFormat="false" ht="15" hidden="false" customHeight="false" outlineLevel="0" collapsed="false">
      <c r="A10109" s="7" t="s">
        <v>5515</v>
      </c>
      <c r="B10109" s="7" t="s">
        <v>12292</v>
      </c>
      <c r="C10109" s="44" t="n">
        <v>0</v>
      </c>
      <c r="D10109" s="44" t="n">
        <v>1</v>
      </c>
      <c r="E10109" s="38" t="n">
        <f aca="false">IFERROR(C10109/D10109,0)</f>
        <v>0</v>
      </c>
      <c r="F10109" s="45" t="n">
        <v>38</v>
      </c>
    </row>
    <row r="10110" customFormat="false" ht="15" hidden="false" customHeight="false" outlineLevel="0" collapsed="false">
      <c r="A10110" s="7" t="s">
        <v>2375</v>
      </c>
      <c r="B10110" s="7" t="s">
        <v>12320</v>
      </c>
      <c r="C10110" s="44" t="n">
        <v>0</v>
      </c>
      <c r="D10110" s="44" t="n">
        <v>1</v>
      </c>
      <c r="E10110" s="38" t="n">
        <f aca="false">IFERROR(C10110/D10110,0)</f>
        <v>0</v>
      </c>
      <c r="F10110" s="45" t="n">
        <v>24</v>
      </c>
    </row>
    <row r="10111" customFormat="false" ht="15" hidden="false" customHeight="false" outlineLevel="0" collapsed="false">
      <c r="A10111" s="7" t="s">
        <v>2792</v>
      </c>
      <c r="B10111" s="7" t="s">
        <v>12280</v>
      </c>
      <c r="C10111" s="44" t="n">
        <v>0</v>
      </c>
      <c r="D10111" s="44" t="n">
        <v>1</v>
      </c>
      <c r="E10111" s="38" t="n">
        <f aca="false">IFERROR(C10111/D10111,0)</f>
        <v>0</v>
      </c>
      <c r="F10111" s="45" t="n">
        <v>18</v>
      </c>
    </row>
    <row r="10112" customFormat="false" ht="15" hidden="false" customHeight="false" outlineLevel="0" collapsed="false">
      <c r="A10112" s="7" t="s">
        <v>8234</v>
      </c>
      <c r="B10112" s="7" t="s">
        <v>12285</v>
      </c>
      <c r="C10112" s="44" t="n">
        <v>0</v>
      </c>
      <c r="D10112" s="44" t="n">
        <v>1</v>
      </c>
      <c r="E10112" s="38" t="n">
        <f aca="false">IFERROR(C10112/D10112,0)</f>
        <v>0</v>
      </c>
      <c r="F10112" s="45" t="n">
        <v>23</v>
      </c>
    </row>
    <row r="10113" customFormat="false" ht="15" hidden="false" customHeight="false" outlineLevel="0" collapsed="false">
      <c r="A10113" s="7" t="s">
        <v>7786</v>
      </c>
      <c r="B10113" s="7" t="s">
        <v>12296</v>
      </c>
      <c r="C10113" s="44" t="n">
        <v>0</v>
      </c>
      <c r="D10113" s="44" t="n">
        <v>1</v>
      </c>
      <c r="E10113" s="38" t="n">
        <f aca="false">IFERROR(C10113/D10113,0)</f>
        <v>0</v>
      </c>
      <c r="F10113" s="45" t="n">
        <v>53</v>
      </c>
    </row>
    <row r="10114" customFormat="false" ht="15" hidden="false" customHeight="false" outlineLevel="0" collapsed="false">
      <c r="A10114" s="7" t="s">
        <v>7451</v>
      </c>
      <c r="B10114" s="7" t="s">
        <v>12280</v>
      </c>
      <c r="C10114" s="44" t="n">
        <v>0</v>
      </c>
      <c r="D10114" s="44" t="n">
        <v>1</v>
      </c>
      <c r="E10114" s="38" t="n">
        <f aca="false">IFERROR(C10114/D10114,0)</f>
        <v>0</v>
      </c>
      <c r="F10114" s="45" t="n">
        <v>46</v>
      </c>
    </row>
    <row r="10115" customFormat="false" ht="15" hidden="false" customHeight="false" outlineLevel="0" collapsed="false">
      <c r="A10115" s="7" t="s">
        <v>7452</v>
      </c>
      <c r="B10115" s="7" t="s">
        <v>12281</v>
      </c>
      <c r="C10115" s="44" t="n">
        <v>0</v>
      </c>
      <c r="D10115" s="44" t="n">
        <v>1</v>
      </c>
      <c r="E10115" s="38" t="n">
        <f aca="false">IFERROR(C10115/D10115,0)</f>
        <v>0</v>
      </c>
      <c r="F10115" s="45" t="n">
        <v>7</v>
      </c>
    </row>
    <row r="10116" customFormat="false" ht="15" hidden="false" customHeight="false" outlineLevel="0" collapsed="false">
      <c r="A10116" s="7" t="s">
        <v>2305</v>
      </c>
      <c r="B10116" s="7" t="s">
        <v>12319</v>
      </c>
      <c r="C10116" s="44" t="n">
        <v>0</v>
      </c>
      <c r="D10116" s="44" t="n">
        <v>1</v>
      </c>
      <c r="E10116" s="38" t="n">
        <f aca="false">IFERROR(C10116/D10116,0)</f>
        <v>0</v>
      </c>
      <c r="F10116" s="45" t="n">
        <v>68</v>
      </c>
    </row>
    <row r="10117" customFormat="false" ht="15" hidden="false" customHeight="false" outlineLevel="0" collapsed="false">
      <c r="A10117" s="7" t="s">
        <v>5518</v>
      </c>
      <c r="B10117" s="7" t="s">
        <v>12285</v>
      </c>
      <c r="C10117" s="44" t="n">
        <v>0</v>
      </c>
      <c r="D10117" s="44" t="n">
        <v>1</v>
      </c>
      <c r="E10117" s="38" t="n">
        <f aca="false">IFERROR(C10117/D10117,0)</f>
        <v>0</v>
      </c>
      <c r="F10117" s="45" t="n">
        <v>20</v>
      </c>
    </row>
    <row r="10118" customFormat="false" ht="15" hidden="false" customHeight="false" outlineLevel="0" collapsed="false">
      <c r="A10118" s="7" t="s">
        <v>3156</v>
      </c>
      <c r="B10118" s="7" t="s">
        <v>12281</v>
      </c>
      <c r="C10118" s="44" t="n">
        <v>0</v>
      </c>
      <c r="D10118" s="44" t="n">
        <v>1</v>
      </c>
      <c r="E10118" s="38" t="n">
        <f aca="false">IFERROR(C10118/D10118,0)</f>
        <v>0</v>
      </c>
      <c r="F10118" s="45" t="n">
        <v>24</v>
      </c>
    </row>
    <row r="10119" customFormat="false" ht="15" hidden="false" customHeight="false" outlineLevel="0" collapsed="false">
      <c r="A10119" s="7" t="s">
        <v>3840</v>
      </c>
      <c r="B10119" s="7" t="s">
        <v>12283</v>
      </c>
      <c r="C10119" s="44" t="n">
        <v>0</v>
      </c>
      <c r="D10119" s="44" t="n">
        <v>1</v>
      </c>
      <c r="E10119" s="38" t="n">
        <f aca="false">IFERROR(C10119/D10119,0)</f>
        <v>0</v>
      </c>
      <c r="F10119" s="45" t="n">
        <v>10</v>
      </c>
    </row>
    <row r="10120" customFormat="false" ht="15" hidden="false" customHeight="false" outlineLevel="0" collapsed="false">
      <c r="A10120" s="7" t="s">
        <v>5988</v>
      </c>
      <c r="B10120" s="7" t="s">
        <v>12285</v>
      </c>
      <c r="C10120" s="44" t="n">
        <v>0</v>
      </c>
      <c r="D10120" s="44" t="n">
        <v>1</v>
      </c>
      <c r="E10120" s="38" t="n">
        <f aca="false">IFERROR(C10120/D10120,0)</f>
        <v>0</v>
      </c>
      <c r="F10120" s="45" t="n">
        <v>44</v>
      </c>
    </row>
    <row r="10121" customFormat="false" ht="15" hidden="false" customHeight="false" outlineLevel="0" collapsed="false">
      <c r="A10121" s="7" t="s">
        <v>4145</v>
      </c>
      <c r="B10121" s="7" t="s">
        <v>12284</v>
      </c>
      <c r="C10121" s="44" t="n">
        <v>0</v>
      </c>
      <c r="D10121" s="44" t="n">
        <v>1</v>
      </c>
      <c r="E10121" s="38" t="n">
        <f aca="false">IFERROR(C10121/D10121,0)</f>
        <v>0</v>
      </c>
      <c r="F10121" s="45" t="n">
        <v>12</v>
      </c>
    </row>
    <row r="10122" customFormat="false" ht="15" hidden="false" customHeight="false" outlineLevel="0" collapsed="false">
      <c r="A10122" s="7" t="s">
        <v>3845</v>
      </c>
      <c r="B10122" s="7" t="s">
        <v>12287</v>
      </c>
      <c r="C10122" s="44" t="n">
        <v>0</v>
      </c>
      <c r="D10122" s="44" t="n">
        <v>1</v>
      </c>
      <c r="E10122" s="38" t="n">
        <f aca="false">IFERROR(C10122/D10122,0)</f>
        <v>0</v>
      </c>
      <c r="F10122" s="45" t="n">
        <v>33</v>
      </c>
    </row>
    <row r="10123" customFormat="false" ht="15" hidden="false" customHeight="false" outlineLevel="0" collapsed="false">
      <c r="A10123" s="7" t="s">
        <v>2309</v>
      </c>
      <c r="B10123" s="7" t="s">
        <v>12307</v>
      </c>
      <c r="C10123" s="44" t="n">
        <v>0</v>
      </c>
      <c r="D10123" s="44" t="n">
        <v>1</v>
      </c>
      <c r="E10123" s="38" t="n">
        <f aca="false">IFERROR(C10123/D10123,0)</f>
        <v>0</v>
      </c>
      <c r="F10123" s="45" t="n">
        <v>48</v>
      </c>
    </row>
    <row r="10124" customFormat="false" ht="15" hidden="false" customHeight="false" outlineLevel="0" collapsed="false">
      <c r="A10124" s="7" t="s">
        <v>7457</v>
      </c>
      <c r="B10124" s="7" t="s">
        <v>12285</v>
      </c>
      <c r="C10124" s="44" t="n">
        <v>0</v>
      </c>
      <c r="D10124" s="44" t="n">
        <v>1</v>
      </c>
      <c r="E10124" s="38" t="n">
        <f aca="false">IFERROR(C10124/D10124,0)</f>
        <v>0</v>
      </c>
      <c r="F10124" s="45" t="n">
        <v>30</v>
      </c>
    </row>
    <row r="10125" customFormat="false" ht="15" hidden="false" customHeight="false" outlineLevel="0" collapsed="false">
      <c r="A10125" s="7" t="s">
        <v>4644</v>
      </c>
      <c r="B10125" s="7" t="s">
        <v>12295</v>
      </c>
      <c r="C10125" s="44" t="n">
        <v>0</v>
      </c>
      <c r="D10125" s="44" t="n">
        <v>1</v>
      </c>
      <c r="E10125" s="38" t="n">
        <f aca="false">IFERROR(C10125/D10125,0)</f>
        <v>0</v>
      </c>
      <c r="F10125" s="45" t="n">
        <v>82</v>
      </c>
    </row>
    <row r="10126" customFormat="false" ht="15" hidden="false" customHeight="false" outlineLevel="0" collapsed="false">
      <c r="A10126" s="7" t="s">
        <v>8888</v>
      </c>
      <c r="B10126" s="7" t="s">
        <v>12289</v>
      </c>
      <c r="C10126" s="44" t="n">
        <v>0</v>
      </c>
      <c r="D10126" s="44" t="n">
        <v>1</v>
      </c>
      <c r="E10126" s="38" t="n">
        <f aca="false">IFERROR(C10126/D10126,0)</f>
        <v>0</v>
      </c>
      <c r="F10126" s="45" t="n">
        <v>26</v>
      </c>
    </row>
    <row r="10127" customFormat="false" ht="15" hidden="false" customHeight="false" outlineLevel="0" collapsed="false">
      <c r="A10127" s="7" t="s">
        <v>8002</v>
      </c>
      <c r="B10127" s="7" t="s">
        <v>12285</v>
      </c>
      <c r="C10127" s="44" t="n">
        <v>0</v>
      </c>
      <c r="D10127" s="44" t="n">
        <v>1</v>
      </c>
      <c r="E10127" s="38" t="n">
        <f aca="false">IFERROR(C10127/D10127,0)</f>
        <v>0</v>
      </c>
      <c r="F10127" s="45" t="n">
        <v>13</v>
      </c>
    </row>
    <row r="10128" customFormat="false" ht="15" hidden="false" customHeight="false" outlineLevel="0" collapsed="false">
      <c r="A10128" s="7" t="s">
        <v>2900</v>
      </c>
      <c r="B10128" s="7" t="s">
        <v>12285</v>
      </c>
      <c r="C10128" s="44" t="n">
        <v>0</v>
      </c>
      <c r="D10128" s="44" t="n">
        <v>1</v>
      </c>
      <c r="E10128" s="38" t="n">
        <f aca="false">IFERROR(C10128/D10128,0)</f>
        <v>0</v>
      </c>
      <c r="F10128" s="45" t="n">
        <v>16</v>
      </c>
    </row>
    <row r="10129" customFormat="false" ht="15" hidden="false" customHeight="false" outlineLevel="0" collapsed="false">
      <c r="A10129" s="7" t="s">
        <v>5819</v>
      </c>
      <c r="B10129" s="7" t="s">
        <v>12280</v>
      </c>
      <c r="C10129" s="44" t="n">
        <v>0</v>
      </c>
      <c r="D10129" s="44" t="n">
        <v>1</v>
      </c>
      <c r="E10129" s="38" t="n">
        <f aca="false">IFERROR(C10129/D10129,0)</f>
        <v>0</v>
      </c>
      <c r="F10129" s="45" t="n">
        <v>50</v>
      </c>
    </row>
    <row r="10130" customFormat="false" ht="15" hidden="false" customHeight="false" outlineLevel="0" collapsed="false">
      <c r="A10130" s="7" t="s">
        <v>6967</v>
      </c>
      <c r="B10130" s="7" t="s">
        <v>12339</v>
      </c>
      <c r="C10130" s="44" t="n">
        <v>0</v>
      </c>
      <c r="D10130" s="44" t="n">
        <v>1</v>
      </c>
      <c r="E10130" s="38" t="n">
        <f aca="false">IFERROR(C10130/D10130,0)</f>
        <v>0</v>
      </c>
      <c r="F10130" s="45" t="n">
        <v>45</v>
      </c>
    </row>
    <row r="10131" customFormat="false" ht="15" hidden="false" customHeight="false" outlineLevel="0" collapsed="false">
      <c r="A10131" s="7" t="s">
        <v>5327</v>
      </c>
      <c r="B10131" s="7" t="s">
        <v>12298</v>
      </c>
      <c r="C10131" s="44" t="n">
        <v>0</v>
      </c>
      <c r="D10131" s="44" t="n">
        <v>1</v>
      </c>
      <c r="E10131" s="38" t="n">
        <f aca="false">IFERROR(C10131/D10131,0)</f>
        <v>0</v>
      </c>
      <c r="F10131" s="45" t="n">
        <v>44</v>
      </c>
    </row>
    <row r="10132" customFormat="false" ht="15" hidden="false" customHeight="false" outlineLevel="0" collapsed="false">
      <c r="A10132" s="7" t="s">
        <v>7461</v>
      </c>
      <c r="B10132" s="7" t="s">
        <v>12302</v>
      </c>
      <c r="C10132" s="44" t="n">
        <v>0</v>
      </c>
      <c r="D10132" s="44" t="n">
        <v>1</v>
      </c>
      <c r="E10132" s="38" t="n">
        <f aca="false">IFERROR(C10132/D10132,0)</f>
        <v>0</v>
      </c>
      <c r="F10132" s="45" t="n">
        <v>58</v>
      </c>
    </row>
    <row r="10133" customFormat="false" ht="15" hidden="false" customHeight="false" outlineLevel="0" collapsed="false">
      <c r="A10133" s="7" t="s">
        <v>2734</v>
      </c>
      <c r="B10133" s="7" t="s">
        <v>12292</v>
      </c>
      <c r="C10133" s="44" t="n">
        <v>0</v>
      </c>
      <c r="D10133" s="44" t="n">
        <v>1</v>
      </c>
      <c r="E10133" s="38" t="n">
        <f aca="false">IFERROR(C10133/D10133,0)</f>
        <v>0</v>
      </c>
      <c r="F10133" s="45" t="n">
        <v>25</v>
      </c>
    </row>
    <row r="10134" customFormat="false" ht="15" hidden="false" customHeight="false" outlineLevel="0" collapsed="false">
      <c r="A10134" s="7" t="s">
        <v>6055</v>
      </c>
      <c r="B10134" s="7" t="s">
        <v>12285</v>
      </c>
      <c r="C10134" s="44" t="n">
        <v>0</v>
      </c>
      <c r="D10134" s="44" t="n">
        <v>1</v>
      </c>
      <c r="E10134" s="38" t="n">
        <f aca="false">IFERROR(C10134/D10134,0)</f>
        <v>0</v>
      </c>
      <c r="F10134" s="45" t="n">
        <v>62</v>
      </c>
    </row>
    <row r="10135" customFormat="false" ht="15" hidden="false" customHeight="false" outlineLevel="0" collapsed="false">
      <c r="A10135" s="7" t="s">
        <v>2398</v>
      </c>
      <c r="B10135" s="7" t="s">
        <v>12309</v>
      </c>
      <c r="C10135" s="44" t="n">
        <v>0</v>
      </c>
      <c r="D10135" s="44" t="n">
        <v>1</v>
      </c>
      <c r="E10135" s="38" t="n">
        <f aca="false">IFERROR(C10135/D10135,0)</f>
        <v>0</v>
      </c>
      <c r="F10135" s="45" t="n">
        <v>42</v>
      </c>
    </row>
    <row r="10136" customFormat="false" ht="15" hidden="false" customHeight="false" outlineLevel="0" collapsed="false">
      <c r="A10136" s="7" t="s">
        <v>7259</v>
      </c>
      <c r="B10136" s="7" t="s">
        <v>12285</v>
      </c>
      <c r="C10136" s="44" t="n">
        <v>0</v>
      </c>
      <c r="D10136" s="44" t="n">
        <v>1</v>
      </c>
      <c r="E10136" s="38" t="n">
        <f aca="false">IFERROR(C10136/D10136,0)</f>
        <v>0</v>
      </c>
      <c r="F10136" s="45" t="n">
        <v>28</v>
      </c>
    </row>
    <row r="10137" customFormat="false" ht="15" hidden="false" customHeight="false" outlineLevel="0" collapsed="false">
      <c r="A10137" s="7" t="s">
        <v>3702</v>
      </c>
      <c r="B10137" s="7" t="s">
        <v>12288</v>
      </c>
      <c r="C10137" s="44" t="n">
        <v>0</v>
      </c>
      <c r="D10137" s="44" t="n">
        <v>1</v>
      </c>
      <c r="E10137" s="38" t="n">
        <f aca="false">IFERROR(C10137/D10137,0)</f>
        <v>0</v>
      </c>
      <c r="F10137" s="45" t="n">
        <v>59</v>
      </c>
    </row>
    <row r="10138" customFormat="false" ht="15" hidden="false" customHeight="false" outlineLevel="0" collapsed="false">
      <c r="A10138" s="7" t="s">
        <v>2327</v>
      </c>
      <c r="B10138" s="7" t="s">
        <v>12374</v>
      </c>
      <c r="C10138" s="44" t="n">
        <v>0</v>
      </c>
      <c r="D10138" s="44" t="n">
        <v>1</v>
      </c>
      <c r="E10138" s="38" t="n">
        <f aca="false">IFERROR(C10138/D10138,0)</f>
        <v>0</v>
      </c>
      <c r="F10138" s="45" t="n">
        <v>38</v>
      </c>
    </row>
    <row r="10139" customFormat="false" ht="15" hidden="false" customHeight="false" outlineLevel="0" collapsed="false">
      <c r="A10139" s="7" t="s">
        <v>8215</v>
      </c>
      <c r="B10139" s="7" t="s">
        <v>12284</v>
      </c>
      <c r="C10139" s="44" t="n">
        <v>0</v>
      </c>
      <c r="D10139" s="44" t="n">
        <v>1</v>
      </c>
      <c r="E10139" s="38" t="n">
        <f aca="false">IFERROR(C10139/D10139,0)</f>
        <v>0</v>
      </c>
      <c r="F10139" s="45" t="n">
        <v>46</v>
      </c>
    </row>
    <row r="10140" customFormat="false" ht="15" hidden="false" customHeight="false" outlineLevel="0" collapsed="false">
      <c r="A10140" s="7" t="s">
        <v>2596</v>
      </c>
      <c r="B10140" s="7" t="s">
        <v>12285</v>
      </c>
      <c r="C10140" s="44" t="n">
        <v>0</v>
      </c>
      <c r="D10140" s="44" t="n">
        <v>1</v>
      </c>
      <c r="E10140" s="38" t="n">
        <f aca="false">IFERROR(C10140/D10140,0)</f>
        <v>0</v>
      </c>
      <c r="F10140" s="45" t="n">
        <v>8</v>
      </c>
    </row>
    <row r="10141" customFormat="false" ht="15" hidden="false" customHeight="false" outlineLevel="0" collapsed="false">
      <c r="A10141" s="7" t="s">
        <v>3979</v>
      </c>
      <c r="B10141" s="7" t="s">
        <v>12280</v>
      </c>
      <c r="C10141" s="44" t="n">
        <v>0</v>
      </c>
      <c r="D10141" s="44" t="n">
        <v>1</v>
      </c>
      <c r="E10141" s="38" t="n">
        <f aca="false">IFERROR(C10141/D10141,0)</f>
        <v>0</v>
      </c>
      <c r="F10141" s="45" t="n">
        <v>21</v>
      </c>
    </row>
    <row r="10142" customFormat="false" ht="15" hidden="false" customHeight="false" outlineLevel="0" collapsed="false">
      <c r="A10142" s="7" t="s">
        <v>7783</v>
      </c>
      <c r="B10142" s="7" t="s">
        <v>12285</v>
      </c>
      <c r="C10142" s="44" t="n">
        <v>0</v>
      </c>
      <c r="D10142" s="44" t="n">
        <v>1</v>
      </c>
      <c r="E10142" s="38" t="n">
        <f aca="false">IFERROR(C10142/D10142,0)</f>
        <v>0</v>
      </c>
      <c r="F10142" s="45" t="n">
        <v>17</v>
      </c>
    </row>
    <row r="10143" customFormat="false" ht="15" hidden="false" customHeight="false" outlineLevel="0" collapsed="false">
      <c r="A10143" s="7" t="s">
        <v>2316</v>
      </c>
      <c r="B10143" s="7" t="s">
        <v>12283</v>
      </c>
      <c r="C10143" s="44" t="n">
        <v>0</v>
      </c>
      <c r="D10143" s="44" t="n">
        <v>1</v>
      </c>
      <c r="E10143" s="38" t="n">
        <f aca="false">IFERROR(C10143/D10143,0)</f>
        <v>0</v>
      </c>
      <c r="F10143" s="45" t="n">
        <v>12</v>
      </c>
    </row>
    <row r="10144" customFormat="false" ht="15" hidden="false" customHeight="false" outlineLevel="0" collapsed="false">
      <c r="A10144" s="7" t="s">
        <v>5528</v>
      </c>
      <c r="B10144" s="7" t="s">
        <v>12285</v>
      </c>
      <c r="C10144" s="44" t="n">
        <v>0</v>
      </c>
      <c r="D10144" s="44" t="n">
        <v>1</v>
      </c>
      <c r="E10144" s="38" t="n">
        <f aca="false">IFERROR(C10144/D10144,0)</f>
        <v>0</v>
      </c>
      <c r="F10144" s="45" t="n">
        <v>39</v>
      </c>
    </row>
    <row r="10145" customFormat="false" ht="15" hidden="false" customHeight="false" outlineLevel="0" collapsed="false">
      <c r="A10145" s="7" t="s">
        <v>2326</v>
      </c>
      <c r="B10145" s="7" t="s">
        <v>12302</v>
      </c>
      <c r="C10145" s="44" t="n">
        <v>0</v>
      </c>
      <c r="D10145" s="44" t="n">
        <v>1</v>
      </c>
      <c r="E10145" s="38" t="n">
        <f aca="false">IFERROR(C10145/D10145,0)</f>
        <v>0</v>
      </c>
      <c r="F10145" s="45" t="n">
        <v>51</v>
      </c>
    </row>
    <row r="10146" customFormat="false" ht="15" hidden="false" customHeight="false" outlineLevel="0" collapsed="false">
      <c r="A10146" s="7" t="s">
        <v>8211</v>
      </c>
      <c r="B10146" s="7" t="s">
        <v>12285</v>
      </c>
      <c r="C10146" s="44" t="n">
        <v>0</v>
      </c>
      <c r="D10146" s="44" t="n">
        <v>1</v>
      </c>
      <c r="E10146" s="38" t="n">
        <f aca="false">IFERROR(C10146/D10146,0)</f>
        <v>0</v>
      </c>
      <c r="F10146" s="45" t="n">
        <v>38</v>
      </c>
    </row>
    <row r="10147" customFormat="false" ht="15" hidden="false" customHeight="false" outlineLevel="0" collapsed="false">
      <c r="A10147" s="7" t="s">
        <v>2361</v>
      </c>
      <c r="B10147" s="7" t="s">
        <v>12295</v>
      </c>
      <c r="C10147" s="44" t="n">
        <v>0</v>
      </c>
      <c r="D10147" s="44" t="n">
        <v>1</v>
      </c>
      <c r="E10147" s="38" t="n">
        <f aca="false">IFERROR(C10147/D10147,0)</f>
        <v>0</v>
      </c>
      <c r="F10147" s="45" t="n">
        <v>53</v>
      </c>
    </row>
    <row r="10148" customFormat="false" ht="15" hidden="false" customHeight="false" outlineLevel="0" collapsed="false">
      <c r="A10148" s="7" t="s">
        <v>2309</v>
      </c>
      <c r="B10148" s="7" t="s">
        <v>12316</v>
      </c>
      <c r="C10148" s="44" t="n">
        <v>0</v>
      </c>
      <c r="D10148" s="44" t="n">
        <v>1</v>
      </c>
      <c r="E10148" s="38" t="n">
        <f aca="false">IFERROR(C10148/D10148,0)</f>
        <v>0</v>
      </c>
      <c r="F10148" s="45" t="n">
        <v>46</v>
      </c>
    </row>
    <row r="10149" customFormat="false" ht="15" hidden="false" customHeight="false" outlineLevel="0" collapsed="false">
      <c r="A10149" s="7" t="s">
        <v>2910</v>
      </c>
      <c r="B10149" s="7" t="s">
        <v>12298</v>
      </c>
      <c r="C10149" s="44" t="n">
        <v>0</v>
      </c>
      <c r="D10149" s="44" t="n">
        <v>1</v>
      </c>
      <c r="E10149" s="38" t="n">
        <f aca="false">IFERROR(C10149/D10149,0)</f>
        <v>0</v>
      </c>
      <c r="F10149" s="45" t="n">
        <v>43</v>
      </c>
    </row>
    <row r="10150" customFormat="false" ht="15" hidden="false" customHeight="false" outlineLevel="0" collapsed="false">
      <c r="A10150" s="7" t="s">
        <v>2421</v>
      </c>
      <c r="B10150" s="7" t="s">
        <v>12312</v>
      </c>
      <c r="C10150" s="44" t="n">
        <v>0</v>
      </c>
      <c r="D10150" s="44" t="n">
        <v>1</v>
      </c>
      <c r="E10150" s="38" t="n">
        <f aca="false">IFERROR(C10150/D10150,0)</f>
        <v>0</v>
      </c>
      <c r="F10150" s="45" t="n">
        <v>49</v>
      </c>
    </row>
    <row r="10151" customFormat="false" ht="15" hidden="false" customHeight="false" outlineLevel="0" collapsed="false">
      <c r="A10151" s="7" t="s">
        <v>6002</v>
      </c>
      <c r="B10151" s="7" t="s">
        <v>12284</v>
      </c>
      <c r="C10151" s="44" t="n">
        <v>0</v>
      </c>
      <c r="D10151" s="44" t="n">
        <v>1</v>
      </c>
      <c r="E10151" s="38" t="n">
        <f aca="false">IFERROR(C10151/D10151,0)</f>
        <v>0</v>
      </c>
      <c r="F10151" s="45" t="n">
        <v>42</v>
      </c>
    </row>
    <row r="10152" customFormat="false" ht="15" hidden="false" customHeight="false" outlineLevel="0" collapsed="false">
      <c r="A10152" s="7" t="s">
        <v>3963</v>
      </c>
      <c r="B10152" s="7" t="s">
        <v>12286</v>
      </c>
      <c r="C10152" s="44" t="n">
        <v>0</v>
      </c>
      <c r="D10152" s="44" t="n">
        <v>1</v>
      </c>
      <c r="E10152" s="38" t="n">
        <f aca="false">IFERROR(C10152/D10152,0)</f>
        <v>0</v>
      </c>
      <c r="F10152" s="45" t="n">
        <v>14</v>
      </c>
    </row>
    <row r="10153" customFormat="false" ht="15" hidden="false" customHeight="false" outlineLevel="0" collapsed="false">
      <c r="A10153" s="7" t="s">
        <v>6479</v>
      </c>
      <c r="B10153" s="7" t="s">
        <v>12284</v>
      </c>
      <c r="C10153" s="44" t="n">
        <v>0</v>
      </c>
      <c r="D10153" s="44" t="n">
        <v>1</v>
      </c>
      <c r="E10153" s="38" t="n">
        <f aca="false">IFERROR(C10153/D10153,0)</f>
        <v>0</v>
      </c>
      <c r="F10153" s="45" t="n">
        <v>71</v>
      </c>
    </row>
    <row r="10154" customFormat="false" ht="15" hidden="false" customHeight="false" outlineLevel="0" collapsed="false">
      <c r="A10154" s="7" t="s">
        <v>3785</v>
      </c>
      <c r="B10154" s="7" t="s">
        <v>12286</v>
      </c>
      <c r="C10154" s="44" t="n">
        <v>0</v>
      </c>
      <c r="D10154" s="44" t="n">
        <v>1</v>
      </c>
      <c r="E10154" s="38" t="n">
        <f aca="false">IFERROR(C10154/D10154,0)</f>
        <v>0</v>
      </c>
      <c r="F10154" s="45" t="n">
        <v>13</v>
      </c>
    </row>
    <row r="10155" customFormat="false" ht="15" hidden="false" customHeight="false" outlineLevel="0" collapsed="false">
      <c r="A10155" s="7" t="s">
        <v>7473</v>
      </c>
      <c r="B10155" s="7" t="s">
        <v>12280</v>
      </c>
      <c r="C10155" s="44" t="n">
        <v>0</v>
      </c>
      <c r="D10155" s="44" t="n">
        <v>1</v>
      </c>
      <c r="E10155" s="38" t="n">
        <f aca="false">IFERROR(C10155/D10155,0)</f>
        <v>0</v>
      </c>
      <c r="F10155" s="45" t="n">
        <v>12</v>
      </c>
    </row>
    <row r="10156" customFormat="false" ht="15" hidden="false" customHeight="false" outlineLevel="0" collapsed="false">
      <c r="A10156" s="7" t="s">
        <v>2406</v>
      </c>
      <c r="B10156" s="7" t="s">
        <v>12287</v>
      </c>
      <c r="C10156" s="44" t="n">
        <v>0</v>
      </c>
      <c r="D10156" s="44" t="n">
        <v>1</v>
      </c>
      <c r="E10156" s="38" t="n">
        <f aca="false">IFERROR(C10156/D10156,0)</f>
        <v>0</v>
      </c>
      <c r="F10156" s="45" t="n">
        <v>7</v>
      </c>
    </row>
    <row r="10157" customFormat="false" ht="15" hidden="false" customHeight="false" outlineLevel="0" collapsed="false">
      <c r="A10157" s="7" t="s">
        <v>7474</v>
      </c>
      <c r="B10157" s="7" t="s">
        <v>12285</v>
      </c>
      <c r="C10157" s="44" t="n">
        <v>0</v>
      </c>
      <c r="D10157" s="44" t="n">
        <v>1</v>
      </c>
      <c r="E10157" s="38" t="n">
        <f aca="false">IFERROR(C10157/D10157,0)</f>
        <v>0</v>
      </c>
      <c r="F10157" s="45" t="n">
        <v>5</v>
      </c>
    </row>
    <row r="10158" customFormat="false" ht="15" hidden="false" customHeight="false" outlineLevel="0" collapsed="false">
      <c r="A10158" s="7" t="s">
        <v>6004</v>
      </c>
      <c r="B10158" s="7" t="s">
        <v>12284</v>
      </c>
      <c r="C10158" s="44" t="n">
        <v>0</v>
      </c>
      <c r="D10158" s="44" t="n">
        <v>1</v>
      </c>
      <c r="E10158" s="38" t="n">
        <f aca="false">IFERROR(C10158/D10158,0)</f>
        <v>0</v>
      </c>
      <c r="F10158" s="45" t="n">
        <v>48</v>
      </c>
    </row>
    <row r="10159" customFormat="false" ht="15" hidden="false" customHeight="false" outlineLevel="0" collapsed="false">
      <c r="A10159" s="7" t="s">
        <v>7477</v>
      </c>
      <c r="B10159" s="7" t="s">
        <v>12321</v>
      </c>
      <c r="C10159" s="44" t="n">
        <v>0</v>
      </c>
      <c r="D10159" s="44" t="n">
        <v>1</v>
      </c>
      <c r="E10159" s="38" t="n">
        <f aca="false">IFERROR(C10159/D10159,0)</f>
        <v>0</v>
      </c>
      <c r="F10159" s="45" t="n">
        <v>30</v>
      </c>
    </row>
    <row r="10160" customFormat="false" ht="15" hidden="false" customHeight="false" outlineLevel="0" collapsed="false">
      <c r="A10160" s="7" t="s">
        <v>3437</v>
      </c>
      <c r="B10160" s="7" t="s">
        <v>12297</v>
      </c>
      <c r="C10160" s="44" t="n">
        <v>0</v>
      </c>
      <c r="D10160" s="44" t="n">
        <v>1</v>
      </c>
      <c r="E10160" s="38" t="n">
        <f aca="false">IFERROR(C10160/D10160,0)</f>
        <v>0</v>
      </c>
      <c r="F10160" s="45" t="n">
        <v>42</v>
      </c>
    </row>
    <row r="10161" customFormat="false" ht="15" hidden="false" customHeight="false" outlineLevel="0" collapsed="false">
      <c r="A10161" s="7" t="s">
        <v>8019</v>
      </c>
      <c r="B10161" s="7" t="s">
        <v>12294</v>
      </c>
      <c r="C10161" s="44" t="n">
        <v>0</v>
      </c>
      <c r="D10161" s="44" t="n">
        <v>1</v>
      </c>
      <c r="E10161" s="38" t="n">
        <f aca="false">IFERROR(C10161/D10161,0)</f>
        <v>0</v>
      </c>
      <c r="F10161" s="45" t="n">
        <v>11</v>
      </c>
    </row>
    <row r="10162" customFormat="false" ht="15" hidden="false" customHeight="false" outlineLevel="0" collapsed="false">
      <c r="A10162" s="7" t="s">
        <v>7479</v>
      </c>
      <c r="B10162" s="7" t="s">
        <v>12285</v>
      </c>
      <c r="C10162" s="44" t="n">
        <v>0</v>
      </c>
      <c r="D10162" s="44" t="n">
        <v>1</v>
      </c>
      <c r="E10162" s="38" t="n">
        <f aca="false">IFERROR(C10162/D10162,0)</f>
        <v>0</v>
      </c>
      <c r="F10162" s="45" t="n">
        <v>14</v>
      </c>
    </row>
    <row r="10163" customFormat="false" ht="15" hidden="false" customHeight="false" outlineLevel="0" collapsed="false">
      <c r="A10163" s="7" t="s">
        <v>8708</v>
      </c>
      <c r="B10163" s="7" t="s">
        <v>12286</v>
      </c>
      <c r="C10163" s="44" t="n">
        <v>0</v>
      </c>
      <c r="D10163" s="44" t="n">
        <v>1</v>
      </c>
      <c r="E10163" s="38" t="n">
        <f aca="false">IFERROR(C10163/D10163,0)</f>
        <v>0</v>
      </c>
      <c r="F10163" s="45" t="n">
        <v>7</v>
      </c>
    </row>
    <row r="10164" customFormat="false" ht="15" hidden="false" customHeight="false" outlineLevel="0" collapsed="false">
      <c r="A10164" s="7" t="s">
        <v>7777</v>
      </c>
      <c r="B10164" s="7" t="s">
        <v>12282</v>
      </c>
      <c r="C10164" s="44" t="n">
        <v>0</v>
      </c>
      <c r="D10164" s="44" t="n">
        <v>1</v>
      </c>
      <c r="E10164" s="38" t="n">
        <f aca="false">IFERROR(C10164/D10164,0)</f>
        <v>0</v>
      </c>
      <c r="F10164" s="45" t="n">
        <v>29</v>
      </c>
    </row>
    <row r="10165" customFormat="false" ht="15" hidden="false" customHeight="false" outlineLevel="0" collapsed="false">
      <c r="A10165" s="7" t="s">
        <v>2354</v>
      </c>
      <c r="B10165" s="7" t="s">
        <v>12287</v>
      </c>
      <c r="C10165" s="44" t="n">
        <v>0</v>
      </c>
      <c r="D10165" s="44" t="n">
        <v>1</v>
      </c>
      <c r="E10165" s="38" t="n">
        <f aca="false">IFERROR(C10165/D10165,0)</f>
        <v>0</v>
      </c>
      <c r="F10165" s="45" t="n">
        <v>34</v>
      </c>
    </row>
    <row r="10166" customFormat="false" ht="15" hidden="false" customHeight="false" outlineLevel="0" collapsed="false">
      <c r="A10166" s="7" t="s">
        <v>7481</v>
      </c>
      <c r="B10166" s="7" t="s">
        <v>12285</v>
      </c>
      <c r="C10166" s="44" t="n">
        <v>0</v>
      </c>
      <c r="D10166" s="44" t="n">
        <v>1</v>
      </c>
      <c r="E10166" s="38" t="n">
        <f aca="false">IFERROR(C10166/D10166,0)</f>
        <v>0</v>
      </c>
      <c r="F10166" s="45" t="n">
        <v>24</v>
      </c>
    </row>
    <row r="10167" customFormat="false" ht="15" hidden="false" customHeight="false" outlineLevel="0" collapsed="false">
      <c r="A10167" s="7" t="s">
        <v>5666</v>
      </c>
      <c r="B10167" s="7" t="s">
        <v>12285</v>
      </c>
      <c r="C10167" s="44" t="n">
        <v>0</v>
      </c>
      <c r="D10167" s="44" t="n">
        <v>1</v>
      </c>
      <c r="E10167" s="38" t="n">
        <f aca="false">IFERROR(C10167/D10167,0)</f>
        <v>0</v>
      </c>
      <c r="F10167" s="45" t="n">
        <v>47</v>
      </c>
    </row>
    <row r="10168" customFormat="false" ht="15" hidden="false" customHeight="false" outlineLevel="0" collapsed="false">
      <c r="A10168" s="7" t="s">
        <v>6779</v>
      </c>
      <c r="B10168" s="7" t="s">
        <v>12280</v>
      </c>
      <c r="C10168" s="44" t="n">
        <v>0</v>
      </c>
      <c r="D10168" s="44" t="n">
        <v>1</v>
      </c>
      <c r="E10168" s="38" t="n">
        <f aca="false">IFERROR(C10168/D10168,0)</f>
        <v>0</v>
      </c>
      <c r="F10168" s="45" t="n">
        <v>30</v>
      </c>
    </row>
    <row r="10169" customFormat="false" ht="15" hidden="false" customHeight="false" outlineLevel="0" collapsed="false">
      <c r="A10169" s="7" t="s">
        <v>5539</v>
      </c>
      <c r="B10169" s="7" t="s">
        <v>12285</v>
      </c>
      <c r="C10169" s="44" t="n">
        <v>0</v>
      </c>
      <c r="D10169" s="44" t="n">
        <v>1</v>
      </c>
      <c r="E10169" s="38" t="n">
        <f aca="false">IFERROR(C10169/D10169,0)</f>
        <v>0</v>
      </c>
      <c r="F10169" s="45" t="n">
        <v>27</v>
      </c>
    </row>
    <row r="10170" customFormat="false" ht="15" hidden="false" customHeight="false" outlineLevel="0" collapsed="false">
      <c r="A10170" s="7" t="s">
        <v>2421</v>
      </c>
      <c r="B10170" s="7" t="s">
        <v>12289</v>
      </c>
      <c r="C10170" s="44" t="n">
        <v>0</v>
      </c>
      <c r="D10170" s="44" t="n">
        <v>1</v>
      </c>
      <c r="E10170" s="38" t="n">
        <f aca="false">IFERROR(C10170/D10170,0)</f>
        <v>0</v>
      </c>
      <c r="F10170" s="45" t="n">
        <v>49</v>
      </c>
    </row>
    <row r="10171" customFormat="false" ht="15" hidden="false" customHeight="false" outlineLevel="0" collapsed="false">
      <c r="A10171" s="7" t="s">
        <v>3197</v>
      </c>
      <c r="B10171" s="7" t="s">
        <v>12280</v>
      </c>
      <c r="C10171" s="44" t="n">
        <v>0</v>
      </c>
      <c r="D10171" s="44" t="n">
        <v>1</v>
      </c>
      <c r="E10171" s="38" t="n">
        <f aca="false">IFERROR(C10171/D10171,0)</f>
        <v>0</v>
      </c>
      <c r="F10171" s="45" t="n">
        <v>12</v>
      </c>
    </row>
    <row r="10172" customFormat="false" ht="15" hidden="false" customHeight="false" outlineLevel="0" collapsed="false">
      <c r="A10172" s="7" t="s">
        <v>3849</v>
      </c>
      <c r="B10172" s="7" t="s">
        <v>12284</v>
      </c>
      <c r="C10172" s="44" t="n">
        <v>0</v>
      </c>
      <c r="D10172" s="44" t="n">
        <v>1</v>
      </c>
      <c r="E10172" s="38" t="n">
        <f aca="false">IFERROR(C10172/D10172,0)</f>
        <v>0</v>
      </c>
      <c r="F10172" s="45" t="n">
        <v>71</v>
      </c>
    </row>
    <row r="10173" customFormat="false" ht="15" hidden="false" customHeight="false" outlineLevel="0" collapsed="false">
      <c r="A10173" s="7" t="s">
        <v>4279</v>
      </c>
      <c r="B10173" s="7" t="s">
        <v>12285</v>
      </c>
      <c r="C10173" s="44" t="n">
        <v>0</v>
      </c>
      <c r="D10173" s="44" t="n">
        <v>1</v>
      </c>
      <c r="E10173" s="38" t="n">
        <f aca="false">IFERROR(C10173/D10173,0)</f>
        <v>0</v>
      </c>
      <c r="F10173" s="45" t="n">
        <v>24</v>
      </c>
    </row>
    <row r="10174" customFormat="false" ht="15" hidden="false" customHeight="false" outlineLevel="0" collapsed="false">
      <c r="A10174" s="7" t="s">
        <v>7775</v>
      </c>
      <c r="B10174" s="7" t="s">
        <v>12289</v>
      </c>
      <c r="C10174" s="44" t="n">
        <v>0</v>
      </c>
      <c r="D10174" s="44" t="n">
        <v>1</v>
      </c>
      <c r="E10174" s="38" t="n">
        <f aca="false">IFERROR(C10174/D10174,0)</f>
        <v>0</v>
      </c>
      <c r="F10174" s="45" t="n">
        <v>26</v>
      </c>
    </row>
    <row r="10175" customFormat="false" ht="15" hidden="false" customHeight="false" outlineLevel="0" collapsed="false">
      <c r="A10175" s="7" t="s">
        <v>6294</v>
      </c>
      <c r="B10175" s="7" t="s">
        <v>12281</v>
      </c>
      <c r="C10175" s="44" t="n">
        <v>0</v>
      </c>
      <c r="D10175" s="44" t="n">
        <v>1</v>
      </c>
      <c r="E10175" s="38" t="n">
        <f aca="false">IFERROR(C10175/D10175,0)</f>
        <v>0</v>
      </c>
      <c r="F10175" s="45" t="n">
        <v>9</v>
      </c>
    </row>
    <row r="10176" customFormat="false" ht="15" hidden="false" customHeight="false" outlineLevel="0" collapsed="false">
      <c r="A10176" s="7" t="s">
        <v>2376</v>
      </c>
      <c r="B10176" s="7" t="s">
        <v>12340</v>
      </c>
      <c r="C10176" s="44" t="n">
        <v>0</v>
      </c>
      <c r="D10176" s="44" t="n">
        <v>1</v>
      </c>
      <c r="E10176" s="38" t="n">
        <f aca="false">IFERROR(C10176/D10176,0)</f>
        <v>0</v>
      </c>
      <c r="F10176" s="45" t="n">
        <v>11</v>
      </c>
    </row>
    <row r="10177" customFormat="false" ht="15" hidden="false" customHeight="false" outlineLevel="0" collapsed="false">
      <c r="A10177" s="7" t="s">
        <v>2955</v>
      </c>
      <c r="B10177" s="7" t="s">
        <v>12280</v>
      </c>
      <c r="C10177" s="44" t="n">
        <v>0</v>
      </c>
      <c r="D10177" s="44" t="n">
        <v>1</v>
      </c>
      <c r="E10177" s="38" t="n">
        <f aca="false">IFERROR(C10177/D10177,0)</f>
        <v>0</v>
      </c>
      <c r="F10177" s="45" t="n">
        <v>36</v>
      </c>
    </row>
    <row r="10178" customFormat="false" ht="15" hidden="false" customHeight="false" outlineLevel="0" collapsed="false">
      <c r="A10178" s="7" t="s">
        <v>8564</v>
      </c>
      <c r="B10178" s="7" t="s">
        <v>12285</v>
      </c>
      <c r="C10178" s="44" t="n">
        <v>0</v>
      </c>
      <c r="D10178" s="44" t="n">
        <v>1</v>
      </c>
      <c r="E10178" s="38" t="n">
        <f aca="false">IFERROR(C10178/D10178,0)</f>
        <v>0</v>
      </c>
      <c r="F10178" s="45" t="n">
        <v>28</v>
      </c>
    </row>
    <row r="10179" customFormat="false" ht="15" hidden="false" customHeight="false" outlineLevel="0" collapsed="false">
      <c r="A10179" s="7" t="s">
        <v>8030</v>
      </c>
      <c r="B10179" s="7" t="s">
        <v>12284</v>
      </c>
      <c r="C10179" s="44" t="n">
        <v>0</v>
      </c>
      <c r="D10179" s="44" t="n">
        <v>1</v>
      </c>
      <c r="E10179" s="38" t="n">
        <f aca="false">IFERROR(C10179/D10179,0)</f>
        <v>0</v>
      </c>
      <c r="F10179" s="45" t="n">
        <v>47</v>
      </c>
    </row>
    <row r="10180" customFormat="false" ht="15" hidden="false" customHeight="false" outlineLevel="0" collapsed="false">
      <c r="A10180" s="7" t="s">
        <v>9084</v>
      </c>
      <c r="B10180" s="7" t="s">
        <v>12285</v>
      </c>
      <c r="C10180" s="44" t="n">
        <v>0</v>
      </c>
      <c r="D10180" s="44" t="n">
        <v>1</v>
      </c>
      <c r="E10180" s="38" t="n">
        <f aca="false">IFERROR(C10180/D10180,0)</f>
        <v>0</v>
      </c>
      <c r="F10180" s="45" t="n">
        <v>26</v>
      </c>
    </row>
    <row r="10181" customFormat="false" ht="15" hidden="false" customHeight="false" outlineLevel="0" collapsed="false">
      <c r="A10181" s="7" t="s">
        <v>8194</v>
      </c>
      <c r="B10181" s="7" t="s">
        <v>12285</v>
      </c>
      <c r="C10181" s="44" t="n">
        <v>0</v>
      </c>
      <c r="D10181" s="44" t="n">
        <v>1</v>
      </c>
      <c r="E10181" s="38" t="n">
        <f aca="false">IFERROR(C10181/D10181,0)</f>
        <v>0</v>
      </c>
      <c r="F10181" s="45" t="n">
        <v>25</v>
      </c>
    </row>
    <row r="10182" customFormat="false" ht="15" hidden="false" customHeight="false" outlineLevel="0" collapsed="false">
      <c r="A10182" s="7" t="s">
        <v>6990</v>
      </c>
      <c r="B10182" s="7" t="s">
        <v>12285</v>
      </c>
      <c r="C10182" s="44" t="n">
        <v>0</v>
      </c>
      <c r="D10182" s="44" t="n">
        <v>1</v>
      </c>
      <c r="E10182" s="38" t="n">
        <f aca="false">IFERROR(C10182/D10182,0)</f>
        <v>0</v>
      </c>
      <c r="F10182" s="45" t="n">
        <v>37</v>
      </c>
    </row>
    <row r="10183" customFormat="false" ht="15" hidden="false" customHeight="false" outlineLevel="0" collapsed="false">
      <c r="A10183" s="7" t="s">
        <v>5812</v>
      </c>
      <c r="B10183" s="7" t="s">
        <v>12286</v>
      </c>
      <c r="C10183" s="44" t="n">
        <v>0</v>
      </c>
      <c r="D10183" s="44" t="n">
        <v>1</v>
      </c>
      <c r="E10183" s="38" t="n">
        <f aca="false">IFERROR(C10183/D10183,0)</f>
        <v>0</v>
      </c>
      <c r="F10183" s="45" t="n">
        <v>12</v>
      </c>
    </row>
    <row r="10184" customFormat="false" ht="15" hidden="false" customHeight="false" outlineLevel="0" collapsed="false">
      <c r="A10184" s="7" t="s">
        <v>4557</v>
      </c>
      <c r="B10184" s="7" t="s">
        <v>12285</v>
      </c>
      <c r="C10184" s="44" t="n">
        <v>0</v>
      </c>
      <c r="D10184" s="44" t="n">
        <v>1</v>
      </c>
      <c r="E10184" s="38" t="n">
        <f aca="false">IFERROR(C10184/D10184,0)</f>
        <v>0</v>
      </c>
      <c r="F10184" s="45" t="n">
        <v>48</v>
      </c>
    </row>
    <row r="10185" customFormat="false" ht="15" hidden="false" customHeight="false" outlineLevel="0" collapsed="false">
      <c r="A10185" s="7" t="s">
        <v>8196</v>
      </c>
      <c r="B10185" s="7" t="s">
        <v>12285</v>
      </c>
      <c r="C10185" s="44" t="n">
        <v>0</v>
      </c>
      <c r="D10185" s="44" t="n">
        <v>1</v>
      </c>
      <c r="E10185" s="38" t="n">
        <f aca="false">IFERROR(C10185/D10185,0)</f>
        <v>0</v>
      </c>
      <c r="F10185" s="45" t="n">
        <v>20</v>
      </c>
    </row>
    <row r="10186" customFormat="false" ht="15" hidden="false" customHeight="false" outlineLevel="0" collapsed="false">
      <c r="A10186" s="7" t="s">
        <v>4272</v>
      </c>
      <c r="B10186" s="7" t="s">
        <v>12339</v>
      </c>
      <c r="C10186" s="44" t="n">
        <v>0</v>
      </c>
      <c r="D10186" s="44" t="n">
        <v>1</v>
      </c>
      <c r="E10186" s="38" t="n">
        <f aca="false">IFERROR(C10186/D10186,0)</f>
        <v>0</v>
      </c>
      <c r="F10186" s="45" t="n">
        <v>34</v>
      </c>
    </row>
    <row r="10187" customFormat="false" ht="15" hidden="false" customHeight="false" outlineLevel="0" collapsed="false">
      <c r="A10187" s="7" t="s">
        <v>4280</v>
      </c>
      <c r="B10187" s="7" t="s">
        <v>12282</v>
      </c>
      <c r="C10187" s="44" t="n">
        <v>0</v>
      </c>
      <c r="D10187" s="44" t="n">
        <v>1</v>
      </c>
      <c r="E10187" s="38" t="n">
        <f aca="false">IFERROR(C10187/D10187,0)</f>
        <v>0</v>
      </c>
      <c r="F10187" s="45" t="n">
        <v>40</v>
      </c>
    </row>
    <row r="10188" customFormat="false" ht="15" hidden="false" customHeight="false" outlineLevel="0" collapsed="false">
      <c r="A10188" s="7" t="s">
        <v>4272</v>
      </c>
      <c r="B10188" s="7" t="s">
        <v>12280</v>
      </c>
      <c r="C10188" s="44" t="n">
        <v>0</v>
      </c>
      <c r="D10188" s="44" t="n">
        <v>1</v>
      </c>
      <c r="E10188" s="38" t="n">
        <f aca="false">IFERROR(C10188/D10188,0)</f>
        <v>0</v>
      </c>
      <c r="F10188" s="45" t="n">
        <v>25</v>
      </c>
    </row>
    <row r="10189" customFormat="false" ht="15" hidden="false" customHeight="false" outlineLevel="0" collapsed="false">
      <c r="A10189" s="7" t="s">
        <v>5316</v>
      </c>
      <c r="B10189" s="7" t="s">
        <v>12304</v>
      </c>
      <c r="C10189" s="44" t="n">
        <v>0</v>
      </c>
      <c r="D10189" s="44" t="n">
        <v>1</v>
      </c>
      <c r="E10189" s="38" t="n">
        <f aca="false">IFERROR(C10189/D10189,0)</f>
        <v>0</v>
      </c>
      <c r="F10189" s="45" t="n">
        <v>18</v>
      </c>
    </row>
    <row r="10190" customFormat="false" ht="15" hidden="false" customHeight="false" outlineLevel="0" collapsed="false">
      <c r="A10190" s="7" t="s">
        <v>5808</v>
      </c>
      <c r="B10190" s="7" t="s">
        <v>12285</v>
      </c>
      <c r="C10190" s="44" t="n">
        <v>0</v>
      </c>
      <c r="D10190" s="44" t="n">
        <v>1</v>
      </c>
      <c r="E10190" s="38" t="n">
        <f aca="false">IFERROR(C10190/D10190,0)</f>
        <v>0</v>
      </c>
      <c r="F10190" s="45" t="n">
        <v>28</v>
      </c>
    </row>
    <row r="10191" customFormat="false" ht="15" hidden="false" customHeight="false" outlineLevel="0" collapsed="false">
      <c r="A10191" s="7" t="s">
        <v>6998</v>
      </c>
      <c r="B10191" s="7" t="s">
        <v>12285</v>
      </c>
      <c r="C10191" s="44" t="n">
        <v>0</v>
      </c>
      <c r="D10191" s="44" t="n">
        <v>1</v>
      </c>
      <c r="E10191" s="38" t="n">
        <f aca="false">IFERROR(C10191/D10191,0)</f>
        <v>0</v>
      </c>
      <c r="F10191" s="45" t="n">
        <v>19</v>
      </c>
    </row>
    <row r="10192" customFormat="false" ht="15" hidden="false" customHeight="false" outlineLevel="0" collapsed="false">
      <c r="A10192" s="7" t="s">
        <v>3435</v>
      </c>
      <c r="B10192" s="7" t="s">
        <v>12286</v>
      </c>
      <c r="C10192" s="44" t="n">
        <v>0</v>
      </c>
      <c r="D10192" s="44" t="n">
        <v>1</v>
      </c>
      <c r="E10192" s="38" t="n">
        <f aca="false">IFERROR(C10192/D10192,0)</f>
        <v>0</v>
      </c>
      <c r="F10192" s="45" t="n">
        <v>31</v>
      </c>
    </row>
    <row r="10193" customFormat="false" ht="15" hidden="false" customHeight="false" outlineLevel="0" collapsed="false">
      <c r="A10193" s="7" t="s">
        <v>8208</v>
      </c>
      <c r="B10193" s="7" t="s">
        <v>12285</v>
      </c>
      <c r="C10193" s="44" t="n">
        <v>0</v>
      </c>
      <c r="D10193" s="44" t="n">
        <v>1</v>
      </c>
      <c r="E10193" s="38" t="n">
        <f aca="false">IFERROR(C10193/D10193,0)</f>
        <v>0</v>
      </c>
      <c r="F10193" s="45" t="n">
        <v>27</v>
      </c>
    </row>
    <row r="10194" customFormat="false" ht="15" hidden="false" customHeight="false" outlineLevel="0" collapsed="false">
      <c r="A10194" s="7" t="s">
        <v>2398</v>
      </c>
      <c r="B10194" s="7" t="s">
        <v>12293</v>
      </c>
      <c r="C10194" s="44" t="n">
        <v>0</v>
      </c>
      <c r="D10194" s="44" t="n">
        <v>1</v>
      </c>
      <c r="E10194" s="38" t="n">
        <f aca="false">IFERROR(C10194/D10194,0)</f>
        <v>0</v>
      </c>
      <c r="F10194" s="45" t="n">
        <v>34</v>
      </c>
    </row>
    <row r="10195" customFormat="false" ht="15" hidden="false" customHeight="false" outlineLevel="0" collapsed="false">
      <c r="A10195" s="7" t="s">
        <v>6033</v>
      </c>
      <c r="B10195" s="7" t="s">
        <v>12285</v>
      </c>
      <c r="C10195" s="44" t="n">
        <v>0</v>
      </c>
      <c r="D10195" s="44" t="n">
        <v>1</v>
      </c>
      <c r="E10195" s="38" t="n">
        <f aca="false">IFERROR(C10195/D10195,0)</f>
        <v>0</v>
      </c>
      <c r="F10195" s="45" t="n">
        <v>21</v>
      </c>
    </row>
    <row r="10196" customFormat="false" ht="15" hidden="false" customHeight="false" outlineLevel="0" collapsed="false">
      <c r="A10196" s="7" t="s">
        <v>2762</v>
      </c>
      <c r="B10196" s="7" t="s">
        <v>12285</v>
      </c>
      <c r="C10196" s="44" t="n">
        <v>0</v>
      </c>
      <c r="D10196" s="44" t="n">
        <v>1</v>
      </c>
      <c r="E10196" s="38" t="n">
        <f aca="false">IFERROR(C10196/D10196,0)</f>
        <v>0</v>
      </c>
      <c r="F10196" s="45" t="n">
        <v>7</v>
      </c>
    </row>
    <row r="10197" customFormat="false" ht="15" hidden="false" customHeight="false" outlineLevel="0" collapsed="false">
      <c r="A10197" s="7" t="s">
        <v>6034</v>
      </c>
      <c r="B10197" s="7" t="s">
        <v>12330</v>
      </c>
      <c r="C10197" s="44" t="n">
        <v>0</v>
      </c>
      <c r="D10197" s="44" t="n">
        <v>1</v>
      </c>
      <c r="E10197" s="38" t="n">
        <f aca="false">IFERROR(C10197/D10197,0)</f>
        <v>0</v>
      </c>
      <c r="F10197" s="45" t="n">
        <v>58</v>
      </c>
    </row>
    <row r="10198" customFormat="false" ht="15" hidden="false" customHeight="false" outlineLevel="0" collapsed="false">
      <c r="A10198" s="7" t="s">
        <v>7495</v>
      </c>
      <c r="B10198" s="7" t="s">
        <v>12285</v>
      </c>
      <c r="C10198" s="44" t="n">
        <v>0</v>
      </c>
      <c r="D10198" s="44" t="n">
        <v>1</v>
      </c>
      <c r="E10198" s="38" t="n">
        <f aca="false">IFERROR(C10198/D10198,0)</f>
        <v>0</v>
      </c>
      <c r="F10198" s="45" t="n">
        <v>21</v>
      </c>
    </row>
    <row r="10199" customFormat="false" ht="15" hidden="false" customHeight="false" outlineLevel="0" collapsed="false">
      <c r="A10199" s="7" t="s">
        <v>2664</v>
      </c>
      <c r="B10199" s="7" t="s">
        <v>12289</v>
      </c>
      <c r="C10199" s="44" t="n">
        <v>0</v>
      </c>
      <c r="D10199" s="44" t="n">
        <v>1</v>
      </c>
      <c r="E10199" s="38" t="n">
        <f aca="false">IFERROR(C10199/D10199,0)</f>
        <v>0</v>
      </c>
      <c r="F10199" s="45" t="n">
        <v>36</v>
      </c>
    </row>
    <row r="10200" customFormat="false" ht="15" hidden="false" customHeight="false" outlineLevel="0" collapsed="false">
      <c r="A10200" s="7" t="s">
        <v>2799</v>
      </c>
      <c r="B10200" s="7" t="s">
        <v>12285</v>
      </c>
      <c r="C10200" s="44" t="n">
        <v>0</v>
      </c>
      <c r="D10200" s="44" t="n">
        <v>1</v>
      </c>
      <c r="E10200" s="38" t="n">
        <f aca="false">IFERROR(C10200/D10200,0)</f>
        <v>0</v>
      </c>
      <c r="F10200" s="45" t="n">
        <v>29</v>
      </c>
    </row>
    <row r="10201" customFormat="false" ht="15" hidden="false" customHeight="false" outlineLevel="0" collapsed="false">
      <c r="A10201" s="7" t="s">
        <v>2714</v>
      </c>
      <c r="B10201" s="7" t="s">
        <v>12327</v>
      </c>
      <c r="C10201" s="44" t="n">
        <v>0</v>
      </c>
      <c r="D10201" s="44" t="n">
        <v>1</v>
      </c>
      <c r="E10201" s="38" t="n">
        <f aca="false">IFERROR(C10201/D10201,0)</f>
        <v>0</v>
      </c>
      <c r="F10201" s="45" t="n">
        <v>34</v>
      </c>
    </row>
    <row r="10202" customFormat="false" ht="15" hidden="false" customHeight="false" outlineLevel="0" collapsed="false">
      <c r="A10202" s="7" t="s">
        <v>2703</v>
      </c>
      <c r="B10202" s="7" t="s">
        <v>12285</v>
      </c>
      <c r="C10202" s="44" t="n">
        <v>0</v>
      </c>
      <c r="D10202" s="44" t="n">
        <v>1</v>
      </c>
      <c r="E10202" s="38" t="n">
        <f aca="false">IFERROR(C10202/D10202,0)</f>
        <v>0</v>
      </c>
      <c r="F10202" s="45" t="n">
        <v>29</v>
      </c>
    </row>
    <row r="10203" customFormat="false" ht="15" hidden="false" customHeight="false" outlineLevel="0" collapsed="false">
      <c r="A10203" s="7" t="s">
        <v>2309</v>
      </c>
      <c r="B10203" s="7" t="s">
        <v>12312</v>
      </c>
      <c r="C10203" s="44" t="n">
        <v>0</v>
      </c>
      <c r="D10203" s="44" t="n">
        <v>1</v>
      </c>
      <c r="E10203" s="38" t="n">
        <f aca="false">IFERROR(C10203/D10203,0)</f>
        <v>0</v>
      </c>
      <c r="F10203" s="45" t="n">
        <v>61</v>
      </c>
    </row>
    <row r="10204" customFormat="false" ht="15" hidden="false" customHeight="false" outlineLevel="0" collapsed="false">
      <c r="A10204" s="7" t="s">
        <v>9102</v>
      </c>
      <c r="B10204" s="7" t="s">
        <v>12281</v>
      </c>
      <c r="C10204" s="44" t="n">
        <v>0</v>
      </c>
      <c r="D10204" s="44" t="n">
        <v>1</v>
      </c>
      <c r="E10204" s="38" t="n">
        <f aca="false">IFERROR(C10204/D10204,0)</f>
        <v>0</v>
      </c>
      <c r="F10204" s="45" t="n">
        <v>15</v>
      </c>
    </row>
    <row r="10205" customFormat="false" ht="15" hidden="false" customHeight="false" outlineLevel="0" collapsed="false">
      <c r="A10205" s="7" t="s">
        <v>7500</v>
      </c>
      <c r="B10205" s="7" t="s">
        <v>12404</v>
      </c>
      <c r="C10205" s="44" t="n">
        <v>0</v>
      </c>
      <c r="D10205" s="44" t="n">
        <v>1</v>
      </c>
      <c r="E10205" s="38" t="n">
        <f aca="false">IFERROR(C10205/D10205,0)</f>
        <v>0</v>
      </c>
      <c r="F10205" s="45" t="n">
        <v>48</v>
      </c>
    </row>
    <row r="10206" customFormat="false" ht="15" hidden="false" customHeight="false" outlineLevel="0" collapsed="false">
      <c r="A10206" s="7" t="s">
        <v>8216</v>
      </c>
      <c r="B10206" s="7" t="s">
        <v>12285</v>
      </c>
      <c r="C10206" s="44" t="n">
        <v>0</v>
      </c>
      <c r="D10206" s="44" t="n">
        <v>1</v>
      </c>
      <c r="E10206" s="38" t="n">
        <f aca="false">IFERROR(C10206/D10206,0)</f>
        <v>0</v>
      </c>
      <c r="F10206" s="45" t="n">
        <v>31</v>
      </c>
    </row>
    <row r="10207" customFormat="false" ht="15" hidden="false" customHeight="false" outlineLevel="0" collapsed="false">
      <c r="A10207" s="7" t="s">
        <v>8864</v>
      </c>
      <c r="B10207" s="7" t="s">
        <v>12285</v>
      </c>
      <c r="C10207" s="44" t="n">
        <v>0</v>
      </c>
      <c r="D10207" s="44" t="n">
        <v>1</v>
      </c>
      <c r="E10207" s="38" t="n">
        <f aca="false">IFERROR(C10207/D10207,0)</f>
        <v>0</v>
      </c>
      <c r="F10207" s="45" t="n">
        <v>21</v>
      </c>
    </row>
    <row r="10208" customFormat="false" ht="15" hidden="false" customHeight="false" outlineLevel="0" collapsed="false">
      <c r="A10208" s="7" t="s">
        <v>6516</v>
      </c>
      <c r="B10208" s="7" t="s">
        <v>12285</v>
      </c>
      <c r="C10208" s="44" t="n">
        <v>0</v>
      </c>
      <c r="D10208" s="44" t="n">
        <v>1</v>
      </c>
      <c r="E10208" s="38" t="n">
        <f aca="false">IFERROR(C10208/D10208,0)</f>
        <v>0</v>
      </c>
      <c r="F10208" s="45" t="n">
        <v>8</v>
      </c>
    </row>
    <row r="10209" customFormat="false" ht="15" hidden="false" customHeight="false" outlineLevel="0" collapsed="false">
      <c r="A10209" s="7" t="s">
        <v>3266</v>
      </c>
      <c r="B10209" s="7" t="s">
        <v>12330</v>
      </c>
      <c r="C10209" s="44" t="n">
        <v>0</v>
      </c>
      <c r="D10209" s="44" t="n">
        <v>1</v>
      </c>
      <c r="E10209" s="38" t="n">
        <f aca="false">IFERROR(C10209/D10209,0)</f>
        <v>0</v>
      </c>
      <c r="F10209" s="45" t="n">
        <v>54</v>
      </c>
    </row>
    <row r="10210" customFormat="false" ht="15" hidden="false" customHeight="false" outlineLevel="0" collapsed="false">
      <c r="A10210" s="7" t="s">
        <v>7501</v>
      </c>
      <c r="B10210" s="7" t="s">
        <v>12285</v>
      </c>
      <c r="C10210" s="44" t="n">
        <v>0</v>
      </c>
      <c r="D10210" s="44" t="n">
        <v>1</v>
      </c>
      <c r="E10210" s="38" t="n">
        <f aca="false">IFERROR(C10210/D10210,0)</f>
        <v>0</v>
      </c>
      <c r="F10210" s="45" t="n">
        <v>35</v>
      </c>
    </row>
    <row r="10211" customFormat="false" ht="15" hidden="false" customHeight="false" outlineLevel="0" collapsed="false">
      <c r="A10211" s="7" t="s">
        <v>5311</v>
      </c>
      <c r="B10211" s="7" t="s">
        <v>12286</v>
      </c>
      <c r="C10211" s="44" t="n">
        <v>0</v>
      </c>
      <c r="D10211" s="44" t="n">
        <v>1</v>
      </c>
      <c r="E10211" s="38" t="n">
        <f aca="false">IFERROR(C10211/D10211,0)</f>
        <v>0</v>
      </c>
      <c r="F10211" s="45" t="n">
        <v>4</v>
      </c>
    </row>
    <row r="10212" customFormat="false" ht="15" hidden="false" customHeight="false" outlineLevel="0" collapsed="false">
      <c r="A10212" s="7" t="s">
        <v>4284</v>
      </c>
      <c r="B10212" s="7" t="s">
        <v>12281</v>
      </c>
      <c r="C10212" s="44" t="n">
        <v>0</v>
      </c>
      <c r="D10212" s="44" t="n">
        <v>1</v>
      </c>
      <c r="E10212" s="38" t="n">
        <f aca="false">IFERROR(C10212/D10212,0)</f>
        <v>0</v>
      </c>
      <c r="F10212" s="45" t="n">
        <v>19</v>
      </c>
    </row>
    <row r="10213" customFormat="false" ht="15" hidden="false" customHeight="false" outlineLevel="0" collapsed="false">
      <c r="A10213" s="7" t="s">
        <v>5800</v>
      </c>
      <c r="B10213" s="7" t="s">
        <v>12285</v>
      </c>
      <c r="C10213" s="44" t="n">
        <v>0</v>
      </c>
      <c r="D10213" s="44" t="n">
        <v>1</v>
      </c>
      <c r="E10213" s="38" t="n">
        <f aca="false">IFERROR(C10213/D10213,0)</f>
        <v>0</v>
      </c>
      <c r="F10213" s="45" t="n">
        <v>25</v>
      </c>
    </row>
    <row r="10214" customFormat="false" ht="15" hidden="false" customHeight="false" outlineLevel="0" collapsed="false">
      <c r="A10214" s="7" t="s">
        <v>2315</v>
      </c>
      <c r="B10214" s="7" t="s">
        <v>12323</v>
      </c>
      <c r="C10214" s="44" t="n">
        <v>0</v>
      </c>
      <c r="D10214" s="44" t="n">
        <v>1</v>
      </c>
      <c r="E10214" s="38" t="n">
        <f aca="false">IFERROR(C10214/D10214,0)</f>
        <v>0</v>
      </c>
      <c r="F10214" s="45" t="n">
        <v>10</v>
      </c>
    </row>
    <row r="10215" customFormat="false" ht="15" hidden="false" customHeight="false" outlineLevel="0" collapsed="false">
      <c r="A10215" s="7" t="s">
        <v>2900</v>
      </c>
      <c r="B10215" s="7" t="s">
        <v>12302</v>
      </c>
      <c r="C10215" s="44" t="n">
        <v>0</v>
      </c>
      <c r="D10215" s="44" t="n">
        <v>1</v>
      </c>
      <c r="E10215" s="38" t="n">
        <f aca="false">IFERROR(C10215/D10215,0)</f>
        <v>0</v>
      </c>
      <c r="F10215" s="45" t="n">
        <v>18</v>
      </c>
    </row>
    <row r="10216" customFormat="false" ht="15" hidden="false" customHeight="false" outlineLevel="0" collapsed="false">
      <c r="A10216" s="7" t="s">
        <v>7759</v>
      </c>
      <c r="B10216" s="7" t="s">
        <v>12289</v>
      </c>
      <c r="C10216" s="44" t="n">
        <v>0</v>
      </c>
      <c r="D10216" s="44" t="n">
        <v>1</v>
      </c>
      <c r="E10216" s="38" t="n">
        <f aca="false">IFERROR(C10216/D10216,0)</f>
        <v>0</v>
      </c>
      <c r="F10216" s="45" t="n">
        <v>28</v>
      </c>
    </row>
    <row r="10217" customFormat="false" ht="15" hidden="false" customHeight="false" outlineLevel="0" collapsed="false">
      <c r="A10217" s="7" t="s">
        <v>959</v>
      </c>
      <c r="B10217" s="7" t="s">
        <v>12349</v>
      </c>
      <c r="C10217" s="44" t="n">
        <v>0</v>
      </c>
      <c r="D10217" s="44" t="n">
        <v>1</v>
      </c>
      <c r="E10217" s="38" t="n">
        <f aca="false">IFERROR(C10217/D10217,0)</f>
        <v>0</v>
      </c>
      <c r="F10217" s="45" t="n">
        <v>12</v>
      </c>
    </row>
    <row r="10218" customFormat="false" ht="15" hidden="false" customHeight="false" outlineLevel="0" collapsed="false">
      <c r="A10218" s="7" t="s">
        <v>8585</v>
      </c>
      <c r="B10218" s="7" t="s">
        <v>12358</v>
      </c>
      <c r="C10218" s="44" t="n">
        <v>0</v>
      </c>
      <c r="D10218" s="44" t="n">
        <v>1</v>
      </c>
      <c r="E10218" s="38" t="n">
        <f aca="false">IFERROR(C10218/D10218,0)</f>
        <v>0</v>
      </c>
      <c r="F10218" s="45" t="n">
        <v>26</v>
      </c>
    </row>
    <row r="10219" customFormat="false" ht="15" hidden="false" customHeight="false" outlineLevel="0" collapsed="false">
      <c r="A10219" s="7" t="s">
        <v>3148</v>
      </c>
      <c r="B10219" s="7" t="s">
        <v>12304</v>
      </c>
      <c r="C10219" s="44" t="n">
        <v>0</v>
      </c>
      <c r="D10219" s="44" t="n">
        <v>1</v>
      </c>
      <c r="E10219" s="38" t="n">
        <f aca="false">IFERROR(C10219/D10219,0)</f>
        <v>0</v>
      </c>
      <c r="F10219" s="45" t="n">
        <v>7</v>
      </c>
    </row>
    <row r="10220" customFormat="false" ht="15" hidden="false" customHeight="false" outlineLevel="0" collapsed="false">
      <c r="A10220" s="7" t="s">
        <v>3543</v>
      </c>
      <c r="B10220" s="7" t="s">
        <v>12305</v>
      </c>
      <c r="C10220" s="44" t="n">
        <v>0</v>
      </c>
      <c r="D10220" s="44" t="n">
        <v>1</v>
      </c>
      <c r="E10220" s="38" t="n">
        <f aca="false">IFERROR(C10220/D10220,0)</f>
        <v>0</v>
      </c>
      <c r="F10220" s="45" t="n">
        <v>45</v>
      </c>
    </row>
    <row r="10221" customFormat="false" ht="15" hidden="false" customHeight="false" outlineLevel="0" collapsed="false">
      <c r="A10221" s="7" t="s">
        <v>2558</v>
      </c>
      <c r="B10221" s="7" t="s">
        <v>12280</v>
      </c>
      <c r="C10221" s="44" t="n">
        <v>0</v>
      </c>
      <c r="D10221" s="44" t="n">
        <v>1</v>
      </c>
      <c r="E10221" s="38" t="n">
        <f aca="false">IFERROR(C10221/D10221,0)</f>
        <v>0</v>
      </c>
      <c r="F10221" s="45" t="n">
        <v>29</v>
      </c>
    </row>
    <row r="10222" customFormat="false" ht="15" hidden="false" customHeight="false" outlineLevel="0" collapsed="false">
      <c r="A10222" s="7" t="s">
        <v>2752</v>
      </c>
      <c r="B10222" s="7" t="s">
        <v>12326</v>
      </c>
      <c r="C10222" s="44" t="n">
        <v>0</v>
      </c>
      <c r="D10222" s="44" t="n">
        <v>1</v>
      </c>
      <c r="E10222" s="38" t="n">
        <f aca="false">IFERROR(C10222/D10222,0)</f>
        <v>0</v>
      </c>
      <c r="F10222" s="45" t="n">
        <v>24</v>
      </c>
    </row>
    <row r="10223" customFormat="false" ht="15" hidden="false" customHeight="false" outlineLevel="0" collapsed="false">
      <c r="A10223" s="7" t="s">
        <v>2377</v>
      </c>
      <c r="B10223" s="7" t="s">
        <v>12305</v>
      </c>
      <c r="C10223" s="44" t="n">
        <v>0</v>
      </c>
      <c r="D10223" s="44" t="n">
        <v>1</v>
      </c>
      <c r="E10223" s="38" t="n">
        <f aca="false">IFERROR(C10223/D10223,0)</f>
        <v>0</v>
      </c>
      <c r="F10223" s="45" t="n">
        <v>30</v>
      </c>
    </row>
    <row r="10224" customFormat="false" ht="15" hidden="false" customHeight="false" outlineLevel="0" collapsed="false">
      <c r="A10224" s="7" t="s">
        <v>2406</v>
      </c>
      <c r="B10224" s="7" t="s">
        <v>12326</v>
      </c>
      <c r="C10224" s="44" t="n">
        <v>0</v>
      </c>
      <c r="D10224" s="44" t="n">
        <v>1</v>
      </c>
      <c r="E10224" s="38" t="n">
        <f aca="false">IFERROR(C10224/D10224,0)</f>
        <v>0</v>
      </c>
      <c r="F10224" s="45" t="n">
        <v>6</v>
      </c>
    </row>
    <row r="10225" customFormat="false" ht="15" hidden="false" customHeight="false" outlineLevel="0" collapsed="false">
      <c r="A10225" s="7" t="s">
        <v>9108</v>
      </c>
      <c r="B10225" s="7" t="s">
        <v>12312</v>
      </c>
      <c r="C10225" s="44" t="n">
        <v>0</v>
      </c>
      <c r="D10225" s="44" t="n">
        <v>1</v>
      </c>
      <c r="E10225" s="38" t="n">
        <f aca="false">IFERROR(C10225/D10225,0)</f>
        <v>0</v>
      </c>
      <c r="F10225" s="45" t="n">
        <v>60</v>
      </c>
    </row>
    <row r="10226" customFormat="false" ht="15" hidden="false" customHeight="false" outlineLevel="0" collapsed="false">
      <c r="A10226" s="7" t="s">
        <v>7751</v>
      </c>
      <c r="B10226" s="7" t="s">
        <v>12289</v>
      </c>
      <c r="C10226" s="44" t="n">
        <v>0</v>
      </c>
      <c r="D10226" s="44" t="n">
        <v>1</v>
      </c>
      <c r="E10226" s="38" t="n">
        <f aca="false">IFERROR(C10226/D10226,0)</f>
        <v>0</v>
      </c>
      <c r="F10226" s="45" t="n">
        <v>19</v>
      </c>
    </row>
    <row r="10227" customFormat="false" ht="15" hidden="false" customHeight="false" outlineLevel="0" collapsed="false">
      <c r="A10227" s="7" t="s">
        <v>5565</v>
      </c>
      <c r="B10227" s="7" t="s">
        <v>12284</v>
      </c>
      <c r="C10227" s="44" t="n">
        <v>0</v>
      </c>
      <c r="D10227" s="44" t="n">
        <v>1</v>
      </c>
      <c r="E10227" s="38" t="n">
        <f aca="false">IFERROR(C10227/D10227,0)</f>
        <v>0</v>
      </c>
      <c r="F10227" s="45" t="n">
        <v>59</v>
      </c>
    </row>
    <row r="10228" customFormat="false" ht="15" hidden="false" customHeight="false" outlineLevel="0" collapsed="false">
      <c r="A10228" s="7" t="s">
        <v>8226</v>
      </c>
      <c r="B10228" s="7" t="s">
        <v>12309</v>
      </c>
      <c r="C10228" s="44" t="n">
        <v>0</v>
      </c>
      <c r="D10228" s="44" t="n">
        <v>1</v>
      </c>
      <c r="E10228" s="38" t="n">
        <f aca="false">IFERROR(C10228/D10228,0)</f>
        <v>0</v>
      </c>
      <c r="F10228" s="45" t="n">
        <v>40</v>
      </c>
    </row>
    <row r="10229" customFormat="false" ht="15" hidden="false" customHeight="false" outlineLevel="0" collapsed="false">
      <c r="A10229" s="7" t="s">
        <v>2346</v>
      </c>
      <c r="B10229" s="7" t="s">
        <v>12305</v>
      </c>
      <c r="C10229" s="44" t="n">
        <v>0</v>
      </c>
      <c r="D10229" s="44" t="n">
        <v>1</v>
      </c>
      <c r="E10229" s="38" t="n">
        <f aca="false">IFERROR(C10229/D10229,0)</f>
        <v>0</v>
      </c>
      <c r="F10229" s="45" t="n">
        <v>31</v>
      </c>
    </row>
    <row r="10230" customFormat="false" ht="15" hidden="false" customHeight="false" outlineLevel="0" collapsed="false">
      <c r="A10230" s="7" t="s">
        <v>2397</v>
      </c>
      <c r="B10230" s="7" t="s">
        <v>12291</v>
      </c>
      <c r="C10230" s="44" t="n">
        <v>0</v>
      </c>
      <c r="D10230" s="44" t="n">
        <v>1</v>
      </c>
      <c r="E10230" s="38" t="n">
        <f aca="false">IFERROR(C10230/D10230,0)</f>
        <v>0</v>
      </c>
      <c r="F10230" s="45" t="n">
        <v>34</v>
      </c>
    </row>
    <row r="10231" customFormat="false" ht="15" hidden="false" customHeight="false" outlineLevel="0" collapsed="false">
      <c r="A10231" s="7" t="s">
        <v>3186</v>
      </c>
      <c r="B10231" s="7" t="s">
        <v>12293</v>
      </c>
      <c r="C10231" s="44" t="n">
        <v>0</v>
      </c>
      <c r="D10231" s="44" t="n">
        <v>1</v>
      </c>
      <c r="E10231" s="38" t="n">
        <f aca="false">IFERROR(C10231/D10231,0)</f>
        <v>0</v>
      </c>
      <c r="F10231" s="45" t="n">
        <v>55</v>
      </c>
    </row>
    <row r="10232" customFormat="false" ht="15" hidden="false" customHeight="false" outlineLevel="0" collapsed="false">
      <c r="A10232" s="7" t="s">
        <v>7015</v>
      </c>
      <c r="B10232" s="7" t="s">
        <v>12285</v>
      </c>
      <c r="C10232" s="44" t="n">
        <v>0</v>
      </c>
      <c r="D10232" s="44" t="n">
        <v>1</v>
      </c>
      <c r="E10232" s="38" t="n">
        <f aca="false">IFERROR(C10232/D10232,0)</f>
        <v>0</v>
      </c>
      <c r="F10232" s="45" t="n">
        <v>13</v>
      </c>
    </row>
    <row r="10233" customFormat="false" ht="15" hidden="false" customHeight="false" outlineLevel="0" collapsed="false">
      <c r="A10233" s="7" t="s">
        <v>8231</v>
      </c>
      <c r="B10233" s="7" t="s">
        <v>12284</v>
      </c>
      <c r="C10233" s="44" t="n">
        <v>0</v>
      </c>
      <c r="D10233" s="44" t="n">
        <v>1</v>
      </c>
      <c r="E10233" s="38" t="n">
        <f aca="false">IFERROR(C10233/D10233,0)</f>
        <v>0</v>
      </c>
      <c r="F10233" s="45" t="n">
        <v>33</v>
      </c>
    </row>
    <row r="10234" customFormat="false" ht="15" hidden="false" customHeight="false" outlineLevel="0" collapsed="false">
      <c r="A10234" s="7" t="s">
        <v>2328</v>
      </c>
      <c r="B10234" s="7" t="s">
        <v>12346</v>
      </c>
      <c r="C10234" s="44" t="n">
        <v>0</v>
      </c>
      <c r="D10234" s="44" t="n">
        <v>1</v>
      </c>
      <c r="E10234" s="38" t="n">
        <f aca="false">IFERROR(C10234/D10234,0)</f>
        <v>0</v>
      </c>
      <c r="F10234" s="45" t="n">
        <v>23</v>
      </c>
    </row>
    <row r="10235" customFormat="false" ht="15" hidden="false" customHeight="false" outlineLevel="0" collapsed="false">
      <c r="A10235" s="7" t="s">
        <v>6051</v>
      </c>
      <c r="B10235" s="7" t="s">
        <v>12320</v>
      </c>
      <c r="C10235" s="44" t="n">
        <v>0</v>
      </c>
      <c r="D10235" s="44" t="n">
        <v>1</v>
      </c>
      <c r="E10235" s="38" t="n">
        <f aca="false">IFERROR(C10235/D10235,0)</f>
        <v>0</v>
      </c>
      <c r="F10235" s="45" t="n">
        <v>18</v>
      </c>
    </row>
    <row r="10236" customFormat="false" ht="15" hidden="false" customHeight="false" outlineLevel="0" collapsed="false">
      <c r="A10236" s="7" t="s">
        <v>2359</v>
      </c>
      <c r="B10236" s="7" t="s">
        <v>12318</v>
      </c>
      <c r="C10236" s="44" t="n">
        <v>0</v>
      </c>
      <c r="D10236" s="44" t="n">
        <v>1</v>
      </c>
      <c r="E10236" s="38" t="n">
        <f aca="false">IFERROR(C10236/D10236,0)</f>
        <v>0</v>
      </c>
      <c r="F10236" s="45" t="n">
        <v>26</v>
      </c>
    </row>
    <row r="10237" customFormat="false" ht="15" hidden="false" customHeight="false" outlineLevel="0" collapsed="false">
      <c r="A10237" s="7" t="s">
        <v>9111</v>
      </c>
      <c r="B10237" s="7" t="s">
        <v>61</v>
      </c>
      <c r="C10237" s="44" t="n">
        <v>0</v>
      </c>
      <c r="D10237" s="44" t="n">
        <v>1</v>
      </c>
      <c r="E10237" s="38" t="n">
        <f aca="false">IFERROR(C10237/D10237,0)</f>
        <v>0</v>
      </c>
      <c r="F10237" s="45" t="n">
        <v>24</v>
      </c>
    </row>
    <row r="10238" customFormat="false" ht="15" hidden="false" customHeight="false" outlineLevel="0" collapsed="false">
      <c r="A10238" s="7" t="s">
        <v>1002</v>
      </c>
      <c r="B10238" s="7" t="s">
        <v>12304</v>
      </c>
      <c r="C10238" s="44" t="n">
        <v>0</v>
      </c>
      <c r="D10238" s="44" t="n">
        <v>1</v>
      </c>
      <c r="E10238" s="38" t="n">
        <f aca="false">IFERROR(C10238/D10238,0)</f>
        <v>0</v>
      </c>
      <c r="F10238" s="45" t="n">
        <v>9</v>
      </c>
    </row>
    <row r="10239" customFormat="false" ht="15" hidden="false" customHeight="false" outlineLevel="0" collapsed="false">
      <c r="A10239" s="7" t="s">
        <v>2310</v>
      </c>
      <c r="B10239" s="7" t="s">
        <v>12332</v>
      </c>
      <c r="C10239" s="44" t="n">
        <v>0</v>
      </c>
      <c r="D10239" s="44" t="n">
        <v>1</v>
      </c>
      <c r="E10239" s="38" t="n">
        <f aca="false">IFERROR(C10239/D10239,0)</f>
        <v>0</v>
      </c>
      <c r="F10239" s="45" t="n">
        <v>25</v>
      </c>
    </row>
    <row r="10240" customFormat="false" ht="15" hidden="false" customHeight="false" outlineLevel="0" collapsed="false">
      <c r="A10240" s="7" t="s">
        <v>8848</v>
      </c>
      <c r="B10240" s="7" t="s">
        <v>12309</v>
      </c>
      <c r="C10240" s="44" t="n">
        <v>0</v>
      </c>
      <c r="D10240" s="44" t="n">
        <v>1</v>
      </c>
      <c r="E10240" s="38" t="n">
        <f aca="false">IFERROR(C10240/D10240,0)</f>
        <v>0</v>
      </c>
      <c r="F10240" s="45" t="n">
        <v>44</v>
      </c>
    </row>
    <row r="10241" customFormat="false" ht="15" hidden="false" customHeight="false" outlineLevel="0" collapsed="false">
      <c r="A10241" s="7" t="s">
        <v>2458</v>
      </c>
      <c r="B10241" s="7" t="s">
        <v>12303</v>
      </c>
      <c r="C10241" s="44" t="n">
        <v>0</v>
      </c>
      <c r="D10241" s="44" t="n">
        <v>1</v>
      </c>
      <c r="E10241" s="38" t="n">
        <f aca="false">IFERROR(C10241/D10241,0)</f>
        <v>0</v>
      </c>
      <c r="F10241" s="45" t="n">
        <v>24</v>
      </c>
    </row>
    <row r="10242" customFormat="false" ht="15" hidden="false" customHeight="false" outlineLevel="0" collapsed="false">
      <c r="A10242" s="7" t="s">
        <v>6054</v>
      </c>
      <c r="B10242" s="7" t="s">
        <v>12281</v>
      </c>
      <c r="C10242" s="44" t="n">
        <v>0</v>
      </c>
      <c r="D10242" s="44" t="n">
        <v>1</v>
      </c>
      <c r="E10242" s="38" t="n">
        <f aca="false">IFERROR(C10242/D10242,0)</f>
        <v>0</v>
      </c>
      <c r="F10242" s="45" t="n">
        <v>30</v>
      </c>
    </row>
    <row r="10243" customFormat="false" ht="15" hidden="false" customHeight="false" outlineLevel="0" collapsed="false">
      <c r="A10243" s="7" t="s">
        <v>2450</v>
      </c>
      <c r="B10243" s="7" t="s">
        <v>12303</v>
      </c>
      <c r="C10243" s="44" t="n">
        <v>0</v>
      </c>
      <c r="D10243" s="44" t="n">
        <v>1</v>
      </c>
      <c r="E10243" s="38" t="n">
        <f aca="false">IFERROR(C10243/D10243,0)</f>
        <v>0</v>
      </c>
      <c r="F10243" s="45" t="n">
        <v>20</v>
      </c>
    </row>
    <row r="10244" customFormat="false" ht="15" hidden="false" customHeight="false" outlineLevel="0" collapsed="false">
      <c r="A10244" s="7" t="s">
        <v>6283</v>
      </c>
      <c r="B10244" s="7" t="s">
        <v>12289</v>
      </c>
      <c r="C10244" s="44" t="n">
        <v>0</v>
      </c>
      <c r="D10244" s="44" t="n">
        <v>1</v>
      </c>
      <c r="E10244" s="38" t="n">
        <f aca="false">IFERROR(C10244/D10244,0)</f>
        <v>0</v>
      </c>
      <c r="F10244" s="45" t="n">
        <v>22</v>
      </c>
    </row>
    <row r="10245" customFormat="false" ht="15" hidden="false" customHeight="false" outlineLevel="0" collapsed="false">
      <c r="A10245" s="7" t="s">
        <v>6056</v>
      </c>
      <c r="B10245" s="7" t="s">
        <v>12285</v>
      </c>
      <c r="C10245" s="44" t="n">
        <v>0</v>
      </c>
      <c r="D10245" s="44" t="n">
        <v>1</v>
      </c>
      <c r="E10245" s="38" t="n">
        <f aca="false">IFERROR(C10245/D10245,0)</f>
        <v>0</v>
      </c>
      <c r="F10245" s="45" t="n">
        <v>13</v>
      </c>
    </row>
    <row r="10246" customFormat="false" ht="15" hidden="false" customHeight="false" outlineLevel="0" collapsed="false">
      <c r="A10246" s="7" t="s">
        <v>6528</v>
      </c>
      <c r="B10246" s="7" t="s">
        <v>12282</v>
      </c>
      <c r="C10246" s="44" t="n">
        <v>0</v>
      </c>
      <c r="D10246" s="44" t="n">
        <v>1</v>
      </c>
      <c r="E10246" s="38" t="n">
        <f aca="false">IFERROR(C10246/D10246,0)</f>
        <v>0</v>
      </c>
      <c r="F10246" s="45" t="n">
        <v>25</v>
      </c>
    </row>
    <row r="10247" customFormat="false" ht="15" hidden="false" customHeight="false" outlineLevel="0" collapsed="false">
      <c r="A10247" s="7" t="s">
        <v>2313</v>
      </c>
      <c r="B10247" s="7" t="s">
        <v>12399</v>
      </c>
      <c r="C10247" s="44" t="n">
        <v>0</v>
      </c>
      <c r="D10247" s="44" t="n">
        <v>1</v>
      </c>
      <c r="E10247" s="38" t="n">
        <f aca="false">IFERROR(C10247/D10247,0)</f>
        <v>0</v>
      </c>
      <c r="F10247" s="45" t="n">
        <v>12</v>
      </c>
    </row>
    <row r="10248" customFormat="false" ht="15" hidden="false" customHeight="false" outlineLevel="0" collapsed="false">
      <c r="A10248" s="7" t="s">
        <v>5572</v>
      </c>
      <c r="B10248" s="7" t="s">
        <v>12292</v>
      </c>
      <c r="C10248" s="44" t="n">
        <v>0</v>
      </c>
      <c r="D10248" s="44" t="n">
        <v>1</v>
      </c>
      <c r="E10248" s="38" t="n">
        <f aca="false">IFERROR(C10248/D10248,0)</f>
        <v>0</v>
      </c>
      <c r="F10248" s="45" t="n">
        <v>36</v>
      </c>
    </row>
    <row r="10249" customFormat="false" ht="15" hidden="false" customHeight="false" outlineLevel="0" collapsed="false">
      <c r="A10249" s="7" t="s">
        <v>8587</v>
      </c>
      <c r="B10249" s="7" t="s">
        <v>12284</v>
      </c>
      <c r="C10249" s="44" t="n">
        <v>0</v>
      </c>
      <c r="D10249" s="44" t="n">
        <v>1</v>
      </c>
      <c r="E10249" s="38" t="n">
        <f aca="false">IFERROR(C10249/D10249,0)</f>
        <v>0</v>
      </c>
      <c r="F10249" s="45" t="n">
        <v>54</v>
      </c>
    </row>
    <row r="10250" customFormat="false" ht="15" hidden="false" customHeight="false" outlineLevel="0" collapsed="false">
      <c r="A10250" s="7" t="s">
        <v>2543</v>
      </c>
      <c r="B10250" s="7" t="s">
        <v>12292</v>
      </c>
      <c r="C10250" s="44" t="n">
        <v>0</v>
      </c>
      <c r="D10250" s="44" t="n">
        <v>1</v>
      </c>
      <c r="E10250" s="38" t="n">
        <f aca="false">IFERROR(C10250/D10250,0)</f>
        <v>0</v>
      </c>
      <c r="F10250" s="45" t="n">
        <v>18</v>
      </c>
    </row>
    <row r="10251" customFormat="false" ht="15" hidden="false" customHeight="false" outlineLevel="0" collapsed="false">
      <c r="A10251" s="7" t="s">
        <v>7025</v>
      </c>
      <c r="B10251" s="7" t="s">
        <v>12284</v>
      </c>
      <c r="C10251" s="44" t="n">
        <v>0</v>
      </c>
      <c r="D10251" s="44" t="n">
        <v>1</v>
      </c>
      <c r="E10251" s="38" t="n">
        <f aca="false">IFERROR(C10251/D10251,0)</f>
        <v>0</v>
      </c>
      <c r="F10251" s="45" t="n">
        <v>57</v>
      </c>
    </row>
    <row r="10252" customFormat="false" ht="15" hidden="false" customHeight="false" outlineLevel="0" collapsed="false">
      <c r="A10252" s="7" t="s">
        <v>4224</v>
      </c>
      <c r="B10252" s="7" t="s">
        <v>12289</v>
      </c>
      <c r="C10252" s="44" t="n">
        <v>0</v>
      </c>
      <c r="D10252" s="44" t="n">
        <v>1</v>
      </c>
      <c r="E10252" s="38" t="n">
        <f aca="false">IFERROR(C10252/D10252,0)</f>
        <v>0</v>
      </c>
      <c r="F10252" s="45" t="n">
        <v>8</v>
      </c>
    </row>
    <row r="10253" customFormat="false" ht="15" hidden="false" customHeight="false" outlineLevel="0" collapsed="false">
      <c r="A10253" s="7" t="s">
        <v>3022</v>
      </c>
      <c r="B10253" s="7" t="s">
        <v>12283</v>
      </c>
      <c r="C10253" s="44" t="n">
        <v>0</v>
      </c>
      <c r="D10253" s="44" t="n">
        <v>1</v>
      </c>
      <c r="E10253" s="38" t="n">
        <f aca="false">IFERROR(C10253/D10253,0)</f>
        <v>0</v>
      </c>
      <c r="F10253" s="45" t="n">
        <v>12</v>
      </c>
    </row>
    <row r="10254" customFormat="false" ht="15" hidden="false" customHeight="false" outlineLevel="0" collapsed="false">
      <c r="A10254" s="7" t="s">
        <v>3662</v>
      </c>
      <c r="B10254" s="7" t="s">
        <v>12389</v>
      </c>
      <c r="C10254" s="44" t="n">
        <v>0</v>
      </c>
      <c r="D10254" s="44" t="n">
        <v>1</v>
      </c>
      <c r="E10254" s="38" t="n">
        <f aca="false">IFERROR(C10254/D10254,0)</f>
        <v>0</v>
      </c>
      <c r="F10254" s="45" t="n">
        <v>50</v>
      </c>
    </row>
    <row r="10255" customFormat="false" ht="15" hidden="false" customHeight="false" outlineLevel="0" collapsed="false">
      <c r="A10255" s="7" t="s">
        <v>2411</v>
      </c>
      <c r="B10255" s="7" t="s">
        <v>12289</v>
      </c>
      <c r="C10255" s="44" t="n">
        <v>0</v>
      </c>
      <c r="D10255" s="44" t="n">
        <v>1</v>
      </c>
      <c r="E10255" s="38" t="n">
        <f aca="false">IFERROR(C10255/D10255,0)</f>
        <v>0</v>
      </c>
      <c r="F10255" s="45" t="n">
        <v>7</v>
      </c>
    </row>
    <row r="10256" customFormat="false" ht="15" hidden="false" customHeight="false" outlineLevel="0" collapsed="false">
      <c r="A10256" s="7" t="s">
        <v>2383</v>
      </c>
      <c r="B10256" s="7" t="s">
        <v>12362</v>
      </c>
      <c r="C10256" s="44" t="n">
        <v>0</v>
      </c>
      <c r="D10256" s="44" t="n">
        <v>1</v>
      </c>
      <c r="E10256" s="38" t="n">
        <f aca="false">IFERROR(C10256/D10256,0)</f>
        <v>0</v>
      </c>
      <c r="F10256" s="45" t="n">
        <v>71</v>
      </c>
    </row>
    <row r="10257" customFormat="false" ht="15" hidden="false" customHeight="false" outlineLevel="0" collapsed="false">
      <c r="A10257" s="7" t="s">
        <v>2309</v>
      </c>
      <c r="B10257" s="7" t="s">
        <v>12335</v>
      </c>
      <c r="C10257" s="44" t="n">
        <v>0</v>
      </c>
      <c r="D10257" s="44" t="n">
        <v>1</v>
      </c>
      <c r="E10257" s="38" t="n">
        <f aca="false">IFERROR(C10257/D10257,0)</f>
        <v>0</v>
      </c>
      <c r="F10257" s="45" t="n">
        <v>52</v>
      </c>
    </row>
    <row r="10258" customFormat="false" ht="15" hidden="false" customHeight="false" outlineLevel="0" collapsed="false">
      <c r="A10258" s="7" t="s">
        <v>2336</v>
      </c>
      <c r="B10258" s="7" t="s">
        <v>12315</v>
      </c>
      <c r="C10258" s="44" t="n">
        <v>0</v>
      </c>
      <c r="D10258" s="44" t="n">
        <v>1</v>
      </c>
      <c r="E10258" s="38" t="n">
        <f aca="false">IFERROR(C10258/D10258,0)</f>
        <v>0</v>
      </c>
      <c r="F10258" s="45" t="n">
        <v>26</v>
      </c>
    </row>
    <row r="10259" customFormat="false" ht="15" hidden="false" customHeight="false" outlineLevel="0" collapsed="false">
      <c r="A10259" s="7" t="s">
        <v>3903</v>
      </c>
      <c r="B10259" s="7" t="s">
        <v>12285</v>
      </c>
      <c r="C10259" s="44" t="n">
        <v>0</v>
      </c>
      <c r="D10259" s="44" t="n">
        <v>1</v>
      </c>
      <c r="E10259" s="38" t="n">
        <f aca="false">IFERROR(C10259/D10259,0)</f>
        <v>0</v>
      </c>
      <c r="F10259" s="45" t="n">
        <v>8</v>
      </c>
    </row>
    <row r="10260" customFormat="false" ht="15" hidden="false" customHeight="false" outlineLevel="0" collapsed="false">
      <c r="A10260" s="7" t="s">
        <v>2752</v>
      </c>
      <c r="B10260" s="7" t="s">
        <v>12291</v>
      </c>
      <c r="C10260" s="44" t="n">
        <v>0</v>
      </c>
      <c r="D10260" s="44" t="n">
        <v>1</v>
      </c>
      <c r="E10260" s="38" t="n">
        <f aca="false">IFERROR(C10260/D10260,0)</f>
        <v>0</v>
      </c>
      <c r="F10260" s="45" t="n">
        <v>23</v>
      </c>
    </row>
    <row r="10261" customFormat="false" ht="15" hidden="false" customHeight="false" outlineLevel="0" collapsed="false">
      <c r="A10261" s="7" t="s">
        <v>3365</v>
      </c>
      <c r="B10261" s="7" t="s">
        <v>12285</v>
      </c>
      <c r="C10261" s="44" t="n">
        <v>0</v>
      </c>
      <c r="D10261" s="44" t="n">
        <v>1</v>
      </c>
      <c r="E10261" s="38" t="n">
        <f aca="false">IFERROR(C10261/D10261,0)</f>
        <v>0</v>
      </c>
      <c r="F10261" s="45" t="n">
        <v>15</v>
      </c>
    </row>
    <row r="10262" customFormat="false" ht="15" hidden="false" customHeight="false" outlineLevel="0" collapsed="false">
      <c r="A10262" s="7" t="s">
        <v>4234</v>
      </c>
      <c r="B10262" s="7" t="s">
        <v>12283</v>
      </c>
      <c r="C10262" s="44" t="n">
        <v>0</v>
      </c>
      <c r="D10262" s="44" t="n">
        <v>1</v>
      </c>
      <c r="E10262" s="38" t="n">
        <f aca="false">IFERROR(C10262/D10262,0)</f>
        <v>0</v>
      </c>
      <c r="F10262" s="45" t="n">
        <v>49</v>
      </c>
    </row>
    <row r="10263" customFormat="false" ht="15" hidden="false" customHeight="false" outlineLevel="0" collapsed="false">
      <c r="A10263" s="7" t="s">
        <v>6534</v>
      </c>
      <c r="B10263" s="7" t="s">
        <v>12284</v>
      </c>
      <c r="C10263" s="44" t="n">
        <v>0</v>
      </c>
      <c r="D10263" s="44" t="n">
        <v>1</v>
      </c>
      <c r="E10263" s="38" t="n">
        <f aca="false">IFERROR(C10263/D10263,0)</f>
        <v>0</v>
      </c>
      <c r="F10263" s="45" t="n">
        <v>56</v>
      </c>
    </row>
    <row r="10264" customFormat="false" ht="15" hidden="false" customHeight="false" outlineLevel="0" collapsed="false">
      <c r="A10264" s="7" t="s">
        <v>2463</v>
      </c>
      <c r="B10264" s="7" t="s">
        <v>12309</v>
      </c>
      <c r="C10264" s="44" t="n">
        <v>0</v>
      </c>
      <c r="D10264" s="44" t="n">
        <v>1</v>
      </c>
      <c r="E10264" s="38" t="n">
        <f aca="false">IFERROR(C10264/D10264,0)</f>
        <v>0</v>
      </c>
      <c r="F10264" s="45" t="n">
        <v>10</v>
      </c>
    </row>
    <row r="10265" customFormat="false" ht="15" hidden="false" customHeight="false" outlineLevel="0" collapsed="false">
      <c r="A10265" s="7" t="s">
        <v>2359</v>
      </c>
      <c r="B10265" s="7" t="s">
        <v>12322</v>
      </c>
      <c r="C10265" s="44" t="n">
        <v>0</v>
      </c>
      <c r="D10265" s="44" t="n">
        <v>1</v>
      </c>
      <c r="E10265" s="38" t="n">
        <f aca="false">IFERROR(C10265/D10265,0)</f>
        <v>0</v>
      </c>
      <c r="F10265" s="45" t="n">
        <v>29</v>
      </c>
    </row>
    <row r="10266" customFormat="false" ht="15" hidden="false" customHeight="false" outlineLevel="0" collapsed="false">
      <c r="A10266" s="7" t="s">
        <v>6066</v>
      </c>
      <c r="B10266" s="7" t="s">
        <v>12280</v>
      </c>
      <c r="C10266" s="44" t="n">
        <v>0</v>
      </c>
      <c r="D10266" s="44" t="n">
        <v>1</v>
      </c>
      <c r="E10266" s="38" t="n">
        <f aca="false">IFERROR(C10266/D10266,0)</f>
        <v>0</v>
      </c>
      <c r="F10266" s="45" t="n">
        <v>29</v>
      </c>
    </row>
    <row r="10267" customFormat="false" ht="15" hidden="false" customHeight="false" outlineLevel="0" collapsed="false">
      <c r="A10267" s="7" t="s">
        <v>8254</v>
      </c>
      <c r="B10267" s="7" t="s">
        <v>12280</v>
      </c>
      <c r="C10267" s="44" t="n">
        <v>0</v>
      </c>
      <c r="D10267" s="44" t="n">
        <v>1</v>
      </c>
      <c r="E10267" s="38" t="n">
        <f aca="false">IFERROR(C10267/D10267,0)</f>
        <v>0</v>
      </c>
      <c r="F10267" s="45" t="n">
        <v>33</v>
      </c>
    </row>
    <row r="10268" customFormat="false" ht="15" hidden="false" customHeight="false" outlineLevel="0" collapsed="false">
      <c r="A10268" s="7" t="s">
        <v>6541</v>
      </c>
      <c r="B10268" s="7" t="s">
        <v>12293</v>
      </c>
      <c r="C10268" s="44" t="n">
        <v>0</v>
      </c>
      <c r="D10268" s="44" t="n">
        <v>1</v>
      </c>
      <c r="E10268" s="38" t="n">
        <f aca="false">IFERROR(C10268/D10268,0)</f>
        <v>0</v>
      </c>
      <c r="F10268" s="45" t="n">
        <v>54</v>
      </c>
    </row>
    <row r="10269" customFormat="false" ht="15" hidden="false" customHeight="false" outlineLevel="0" collapsed="false">
      <c r="A10269" s="7" t="s">
        <v>7035</v>
      </c>
      <c r="B10269" s="7" t="s">
        <v>12319</v>
      </c>
      <c r="C10269" s="44" t="n">
        <v>0</v>
      </c>
      <c r="D10269" s="44" t="n">
        <v>1</v>
      </c>
      <c r="E10269" s="38" t="n">
        <f aca="false">IFERROR(C10269/D10269,0)</f>
        <v>0</v>
      </c>
      <c r="F10269" s="45" t="n">
        <v>1</v>
      </c>
    </row>
    <row r="10270" customFormat="false" ht="15" hidden="false" customHeight="false" outlineLevel="0" collapsed="false">
      <c r="A10270" s="7" t="s">
        <v>2304</v>
      </c>
      <c r="B10270" s="7" t="s">
        <v>12350</v>
      </c>
      <c r="C10270" s="44" t="n">
        <v>0</v>
      </c>
      <c r="D10270" s="44" t="n">
        <v>1</v>
      </c>
      <c r="E10270" s="38" t="n">
        <f aca="false">IFERROR(C10270/D10270,0)</f>
        <v>0</v>
      </c>
      <c r="F10270" s="45" t="n">
        <v>23</v>
      </c>
    </row>
    <row r="10271" customFormat="false" ht="15" hidden="false" customHeight="false" outlineLevel="0" collapsed="false">
      <c r="A10271" s="7" t="s">
        <v>5590</v>
      </c>
      <c r="B10271" s="7" t="s">
        <v>12318</v>
      </c>
      <c r="C10271" s="44" t="n">
        <v>0</v>
      </c>
      <c r="D10271" s="44" t="n">
        <v>1</v>
      </c>
      <c r="E10271" s="38" t="n">
        <f aca="false">IFERROR(C10271/D10271,0)</f>
        <v>0</v>
      </c>
      <c r="F10271" s="45" t="n">
        <v>42</v>
      </c>
    </row>
    <row r="10272" customFormat="false" ht="15" hidden="false" customHeight="false" outlineLevel="0" collapsed="false">
      <c r="A10272" s="7" t="s">
        <v>2345</v>
      </c>
      <c r="B10272" s="7" t="s">
        <v>12313</v>
      </c>
      <c r="C10272" s="44" t="n">
        <v>0</v>
      </c>
      <c r="D10272" s="44" t="n">
        <v>1</v>
      </c>
      <c r="E10272" s="38" t="n">
        <f aca="false">IFERROR(C10272/D10272,0)</f>
        <v>0</v>
      </c>
      <c r="F10272" s="45" t="n">
        <v>8</v>
      </c>
    </row>
    <row r="10273" customFormat="false" ht="15" hidden="false" customHeight="false" outlineLevel="0" collapsed="false">
      <c r="A10273" s="7" t="s">
        <v>2328</v>
      </c>
      <c r="B10273" s="7" t="s">
        <v>12330</v>
      </c>
      <c r="C10273" s="44" t="n">
        <v>0</v>
      </c>
      <c r="D10273" s="44" t="n">
        <v>1</v>
      </c>
      <c r="E10273" s="38" t="n">
        <f aca="false">IFERROR(C10273/D10273,0)</f>
        <v>0</v>
      </c>
      <c r="F10273" s="45" t="n">
        <v>12</v>
      </c>
    </row>
    <row r="10274" customFormat="false" ht="15" hidden="false" customHeight="false" outlineLevel="0" collapsed="false">
      <c r="A10274" s="7" t="s">
        <v>6609</v>
      </c>
      <c r="B10274" s="7" t="s">
        <v>12296</v>
      </c>
      <c r="C10274" s="44" t="n">
        <v>0</v>
      </c>
      <c r="D10274" s="44" t="n">
        <v>1</v>
      </c>
      <c r="E10274" s="38" t="n">
        <f aca="false">IFERROR(C10274/D10274,0)</f>
        <v>0</v>
      </c>
      <c r="F10274" s="45" t="n">
        <v>23</v>
      </c>
    </row>
    <row r="10275" customFormat="false" ht="15" hidden="false" customHeight="false" outlineLevel="0" collapsed="false">
      <c r="A10275" s="7" t="s">
        <v>3071</v>
      </c>
      <c r="B10275" s="7" t="s">
        <v>12280</v>
      </c>
      <c r="C10275" s="44" t="n">
        <v>0</v>
      </c>
      <c r="D10275" s="44" t="n">
        <v>1</v>
      </c>
      <c r="E10275" s="38" t="n">
        <f aca="false">IFERROR(C10275/D10275,0)</f>
        <v>0</v>
      </c>
      <c r="F10275" s="45" t="n">
        <v>11</v>
      </c>
    </row>
    <row r="10276" customFormat="false" ht="15" hidden="false" customHeight="false" outlineLevel="0" collapsed="false">
      <c r="A10276" s="7" t="s">
        <v>2768</v>
      </c>
      <c r="B10276" s="7" t="s">
        <v>12287</v>
      </c>
      <c r="C10276" s="44" t="n">
        <v>0</v>
      </c>
      <c r="D10276" s="44" t="n">
        <v>1</v>
      </c>
      <c r="E10276" s="38" t="n">
        <f aca="false">IFERROR(C10276/D10276,0)</f>
        <v>0</v>
      </c>
      <c r="F10276" s="45" t="n">
        <v>56</v>
      </c>
    </row>
    <row r="10277" customFormat="false" ht="15" hidden="false" customHeight="false" outlineLevel="0" collapsed="false">
      <c r="A10277" s="7" t="s">
        <v>2328</v>
      </c>
      <c r="B10277" s="7" t="s">
        <v>12326</v>
      </c>
      <c r="C10277" s="44" t="n">
        <v>0</v>
      </c>
      <c r="D10277" s="44" t="n">
        <v>1</v>
      </c>
      <c r="E10277" s="38" t="n">
        <f aca="false">IFERROR(C10277/D10277,0)</f>
        <v>0</v>
      </c>
      <c r="F10277" s="45" t="n">
        <v>11</v>
      </c>
    </row>
    <row r="10278" customFormat="false" ht="15" hidden="false" customHeight="false" outlineLevel="0" collapsed="false">
      <c r="A10278" s="7" t="s">
        <v>2317</v>
      </c>
      <c r="B10278" s="7" t="s">
        <v>12358</v>
      </c>
      <c r="C10278" s="44" t="n">
        <v>0</v>
      </c>
      <c r="D10278" s="44" t="n">
        <v>1</v>
      </c>
      <c r="E10278" s="38" t="n">
        <f aca="false">IFERROR(C10278/D10278,0)</f>
        <v>0</v>
      </c>
      <c r="F10278" s="45" t="n">
        <v>24</v>
      </c>
    </row>
    <row r="10279" customFormat="false" ht="15" hidden="false" customHeight="false" outlineLevel="0" collapsed="false">
      <c r="A10279" s="7" t="s">
        <v>6544</v>
      </c>
      <c r="B10279" s="7" t="s">
        <v>12285</v>
      </c>
      <c r="C10279" s="44" t="n">
        <v>0</v>
      </c>
      <c r="D10279" s="44" t="n">
        <v>1</v>
      </c>
      <c r="E10279" s="38" t="n">
        <f aca="false">IFERROR(C10279/D10279,0)</f>
        <v>0</v>
      </c>
      <c r="F10279" s="45" t="n">
        <v>9</v>
      </c>
    </row>
    <row r="10280" customFormat="false" ht="15" hidden="false" customHeight="false" outlineLevel="0" collapsed="false">
      <c r="A10280" s="7" t="s">
        <v>3071</v>
      </c>
      <c r="B10280" s="7" t="s">
        <v>12289</v>
      </c>
      <c r="C10280" s="44" t="n">
        <v>0</v>
      </c>
      <c r="D10280" s="44" t="n">
        <v>1</v>
      </c>
      <c r="E10280" s="38" t="n">
        <f aca="false">IFERROR(C10280/D10280,0)</f>
        <v>0</v>
      </c>
      <c r="F10280" s="45" t="n">
        <v>7</v>
      </c>
    </row>
    <row r="10281" customFormat="false" ht="15" hidden="false" customHeight="false" outlineLevel="0" collapsed="false">
      <c r="A10281" s="7" t="s">
        <v>7038</v>
      </c>
      <c r="B10281" s="7" t="s">
        <v>12284</v>
      </c>
      <c r="C10281" s="44" t="n">
        <v>0</v>
      </c>
      <c r="D10281" s="44" t="n">
        <v>1</v>
      </c>
      <c r="E10281" s="38" t="n">
        <f aca="false">IFERROR(C10281/D10281,0)</f>
        <v>0</v>
      </c>
      <c r="F10281" s="45" t="n">
        <v>14</v>
      </c>
    </row>
    <row r="10282" customFormat="false" ht="15" hidden="false" customHeight="false" outlineLevel="0" collapsed="false">
      <c r="A10282" s="7" t="s">
        <v>7040</v>
      </c>
      <c r="B10282" s="7" t="s">
        <v>12280</v>
      </c>
      <c r="C10282" s="44" t="n">
        <v>0</v>
      </c>
      <c r="D10282" s="44" t="n">
        <v>1</v>
      </c>
      <c r="E10282" s="38" t="n">
        <f aca="false">IFERROR(C10282/D10282,0)</f>
        <v>0</v>
      </c>
      <c r="F10282" s="45" t="n">
        <v>1</v>
      </c>
    </row>
    <row r="10283" customFormat="false" ht="15" hidden="false" customHeight="false" outlineLevel="0" collapsed="false">
      <c r="A10283" s="7" t="s">
        <v>2313</v>
      </c>
      <c r="B10283" s="7" t="s">
        <v>12385</v>
      </c>
      <c r="C10283" s="44" t="n">
        <v>0</v>
      </c>
      <c r="D10283" s="44" t="n">
        <v>1</v>
      </c>
      <c r="E10283" s="38" t="n">
        <f aca="false">IFERROR(C10283/D10283,0)</f>
        <v>0</v>
      </c>
      <c r="F10283" s="45" t="n">
        <v>13</v>
      </c>
    </row>
    <row r="10284" customFormat="false" ht="15" hidden="false" customHeight="false" outlineLevel="0" collapsed="false">
      <c r="A10284" s="7" t="s">
        <v>6754</v>
      </c>
      <c r="B10284" s="7" t="s">
        <v>12293</v>
      </c>
      <c r="C10284" s="44" t="n">
        <v>0</v>
      </c>
      <c r="D10284" s="44" t="n">
        <v>1</v>
      </c>
      <c r="E10284" s="38" t="n">
        <f aca="false">IFERROR(C10284/D10284,0)</f>
        <v>0</v>
      </c>
      <c r="F10284" s="45" t="n">
        <v>44</v>
      </c>
    </row>
    <row r="10285" customFormat="false" ht="15" hidden="false" customHeight="false" outlineLevel="0" collapsed="false">
      <c r="A10285" s="7" t="s">
        <v>4080</v>
      </c>
      <c r="B10285" s="7" t="s">
        <v>12284</v>
      </c>
      <c r="C10285" s="44" t="n">
        <v>0</v>
      </c>
      <c r="D10285" s="44" t="n">
        <v>1</v>
      </c>
      <c r="E10285" s="38" t="n">
        <f aca="false">IFERROR(C10285/D10285,0)</f>
        <v>0</v>
      </c>
      <c r="F10285" s="45" t="n">
        <v>42</v>
      </c>
    </row>
    <row r="10286" customFormat="false" ht="15" hidden="false" customHeight="false" outlineLevel="0" collapsed="false">
      <c r="A10286" s="7" t="s">
        <v>2466</v>
      </c>
      <c r="B10286" s="7" t="s">
        <v>12284</v>
      </c>
      <c r="C10286" s="44" t="n">
        <v>0</v>
      </c>
      <c r="D10286" s="44" t="n">
        <v>1</v>
      </c>
      <c r="E10286" s="38" t="n">
        <f aca="false">IFERROR(C10286/D10286,0)</f>
        <v>0</v>
      </c>
      <c r="F10286" s="45" t="n">
        <v>34</v>
      </c>
    </row>
    <row r="10287" customFormat="false" ht="15" hidden="false" customHeight="false" outlineLevel="0" collapsed="false">
      <c r="A10287" s="7" t="s">
        <v>6548</v>
      </c>
      <c r="B10287" s="7" t="s">
        <v>12281</v>
      </c>
      <c r="C10287" s="44" t="n">
        <v>0</v>
      </c>
      <c r="D10287" s="44" t="n">
        <v>1</v>
      </c>
      <c r="E10287" s="38" t="n">
        <f aca="false">IFERROR(C10287/D10287,0)</f>
        <v>0</v>
      </c>
      <c r="F10287" s="45" t="n">
        <v>14</v>
      </c>
    </row>
    <row r="10288" customFormat="false" ht="15" hidden="false" customHeight="false" outlineLevel="0" collapsed="false">
      <c r="A10288" s="7" t="s">
        <v>2924</v>
      </c>
      <c r="B10288" s="7" t="s">
        <v>12285</v>
      </c>
      <c r="C10288" s="44" t="n">
        <v>0</v>
      </c>
      <c r="D10288" s="44" t="n">
        <v>1</v>
      </c>
      <c r="E10288" s="38" t="n">
        <f aca="false">IFERROR(C10288/D10288,0)</f>
        <v>0</v>
      </c>
      <c r="F10288" s="45" t="n">
        <v>22</v>
      </c>
    </row>
    <row r="10289" customFormat="false" ht="15" hidden="false" customHeight="false" outlineLevel="0" collapsed="false">
      <c r="A10289" s="7" t="s">
        <v>2863</v>
      </c>
      <c r="B10289" s="7" t="s">
        <v>12280</v>
      </c>
      <c r="C10289" s="44" t="n">
        <v>0</v>
      </c>
      <c r="D10289" s="44" t="n">
        <v>1</v>
      </c>
      <c r="E10289" s="38" t="n">
        <f aca="false">IFERROR(C10289/D10289,0)</f>
        <v>0</v>
      </c>
      <c r="F10289" s="45" t="n">
        <v>27</v>
      </c>
    </row>
    <row r="10290" customFormat="false" ht="15" hidden="false" customHeight="false" outlineLevel="0" collapsed="false">
      <c r="A10290" s="7" t="s">
        <v>7046</v>
      </c>
      <c r="B10290" s="7" t="s">
        <v>12294</v>
      </c>
      <c r="C10290" s="44" t="n">
        <v>0</v>
      </c>
      <c r="D10290" s="44" t="n">
        <v>1</v>
      </c>
      <c r="E10290" s="38" t="n">
        <f aca="false">IFERROR(C10290/D10290,0)</f>
        <v>0</v>
      </c>
      <c r="F10290" s="45" t="n">
        <v>14</v>
      </c>
    </row>
    <row r="10291" customFormat="false" ht="15" hidden="false" customHeight="false" outlineLevel="0" collapsed="false">
      <c r="A10291" s="7" t="s">
        <v>4214</v>
      </c>
      <c r="B10291" s="7" t="s">
        <v>12280</v>
      </c>
      <c r="C10291" s="44" t="n">
        <v>0</v>
      </c>
      <c r="D10291" s="44" t="n">
        <v>1</v>
      </c>
      <c r="E10291" s="38" t="n">
        <f aca="false">IFERROR(C10291/D10291,0)</f>
        <v>0</v>
      </c>
      <c r="F10291" s="45" t="n">
        <v>10</v>
      </c>
    </row>
    <row r="10292" customFormat="false" ht="15" hidden="false" customHeight="false" outlineLevel="0" collapsed="false">
      <c r="A10292" s="7" t="s">
        <v>3220</v>
      </c>
      <c r="B10292" s="7" t="s">
        <v>12285</v>
      </c>
      <c r="C10292" s="44" t="n">
        <v>0</v>
      </c>
      <c r="D10292" s="44" t="n">
        <v>1</v>
      </c>
      <c r="E10292" s="38" t="n">
        <f aca="false">IFERROR(C10292/D10292,0)</f>
        <v>0</v>
      </c>
      <c r="F10292" s="45" t="n">
        <v>11</v>
      </c>
    </row>
    <row r="10293" customFormat="false" ht="15" hidden="false" customHeight="false" outlineLevel="0" collapsed="false">
      <c r="A10293" s="7" t="s">
        <v>7742</v>
      </c>
      <c r="B10293" s="7" t="s">
        <v>12299</v>
      </c>
      <c r="C10293" s="44" t="n">
        <v>0</v>
      </c>
      <c r="D10293" s="44" t="n">
        <v>1</v>
      </c>
      <c r="E10293" s="38" t="n">
        <f aca="false">IFERROR(C10293/D10293,0)</f>
        <v>0</v>
      </c>
      <c r="F10293" s="45" t="n">
        <v>40</v>
      </c>
    </row>
    <row r="10294" customFormat="false" ht="15" hidden="false" customHeight="false" outlineLevel="0" collapsed="false">
      <c r="A10294" s="7" t="s">
        <v>4732</v>
      </c>
      <c r="B10294" s="7" t="s">
        <v>12289</v>
      </c>
      <c r="C10294" s="44" t="n">
        <v>0</v>
      </c>
      <c r="D10294" s="44" t="n">
        <v>1</v>
      </c>
      <c r="E10294" s="38" t="n">
        <f aca="false">IFERROR(C10294/D10294,0)</f>
        <v>0</v>
      </c>
      <c r="F10294" s="45" t="n">
        <v>34</v>
      </c>
    </row>
    <row r="10295" customFormat="false" ht="15" hidden="false" customHeight="false" outlineLevel="0" collapsed="false">
      <c r="A10295" s="7" t="s">
        <v>7543</v>
      </c>
      <c r="B10295" s="7" t="s">
        <v>12295</v>
      </c>
      <c r="C10295" s="44" t="n">
        <v>0</v>
      </c>
      <c r="D10295" s="44" t="n">
        <v>1</v>
      </c>
      <c r="E10295" s="38" t="n">
        <f aca="false">IFERROR(C10295/D10295,0)</f>
        <v>0</v>
      </c>
      <c r="F10295" s="45" t="n">
        <v>48</v>
      </c>
    </row>
    <row r="10296" customFormat="false" ht="15" hidden="false" customHeight="false" outlineLevel="0" collapsed="false">
      <c r="A10296" s="7" t="s">
        <v>2901</v>
      </c>
      <c r="B10296" s="7" t="s">
        <v>12291</v>
      </c>
      <c r="C10296" s="44" t="n">
        <v>0</v>
      </c>
      <c r="D10296" s="44" t="n">
        <v>1</v>
      </c>
      <c r="E10296" s="38" t="n">
        <f aca="false">IFERROR(C10296/D10296,0)</f>
        <v>0</v>
      </c>
      <c r="F10296" s="45" t="n">
        <v>19</v>
      </c>
    </row>
    <row r="10297" customFormat="false" ht="15" hidden="false" customHeight="false" outlineLevel="0" collapsed="false">
      <c r="A10297" s="7" t="s">
        <v>2336</v>
      </c>
      <c r="B10297" s="7" t="s">
        <v>12354</v>
      </c>
      <c r="C10297" s="44" t="n">
        <v>0</v>
      </c>
      <c r="D10297" s="44" t="n">
        <v>1</v>
      </c>
      <c r="E10297" s="38" t="n">
        <f aca="false">IFERROR(C10297/D10297,0)</f>
        <v>0</v>
      </c>
      <c r="F10297" s="45" t="n">
        <v>29</v>
      </c>
    </row>
    <row r="10298" customFormat="false" ht="15" hidden="false" customHeight="false" outlineLevel="0" collapsed="false">
      <c r="A10298" s="7" t="s">
        <v>2832</v>
      </c>
      <c r="B10298" s="7" t="s">
        <v>12283</v>
      </c>
      <c r="C10298" s="44" t="n">
        <v>0</v>
      </c>
      <c r="D10298" s="44" t="n">
        <v>1</v>
      </c>
      <c r="E10298" s="38" t="n">
        <f aca="false">IFERROR(C10298/D10298,0)</f>
        <v>0</v>
      </c>
      <c r="F10298" s="45" t="n">
        <v>33</v>
      </c>
    </row>
    <row r="10299" customFormat="false" ht="15" hidden="false" customHeight="false" outlineLevel="0" collapsed="false">
      <c r="A10299" s="7" t="s">
        <v>2638</v>
      </c>
      <c r="B10299" s="7" t="s">
        <v>12351</v>
      </c>
      <c r="C10299" s="44" t="n">
        <v>0</v>
      </c>
      <c r="D10299" s="44" t="n">
        <v>1</v>
      </c>
      <c r="E10299" s="38" t="n">
        <f aca="false">IFERROR(C10299/D10299,0)</f>
        <v>0</v>
      </c>
      <c r="F10299" s="45" t="n">
        <v>12</v>
      </c>
    </row>
    <row r="10300" customFormat="false" ht="15" hidden="false" customHeight="false" outlineLevel="0" collapsed="false">
      <c r="A10300" s="7" t="s">
        <v>8075</v>
      </c>
      <c r="B10300" s="7" t="s">
        <v>12284</v>
      </c>
      <c r="C10300" s="44" t="n">
        <v>0</v>
      </c>
      <c r="D10300" s="44" t="n">
        <v>1</v>
      </c>
      <c r="E10300" s="38" t="n">
        <f aca="false">IFERROR(C10300/D10300,0)</f>
        <v>0</v>
      </c>
      <c r="F10300" s="45" t="n">
        <v>9</v>
      </c>
    </row>
    <row r="10301" customFormat="false" ht="15" hidden="false" customHeight="false" outlineLevel="0" collapsed="false">
      <c r="A10301" s="7" t="s">
        <v>5211</v>
      </c>
      <c r="B10301" s="7" t="s">
        <v>12292</v>
      </c>
      <c r="C10301" s="44" t="n">
        <v>0</v>
      </c>
      <c r="D10301" s="44" t="n">
        <v>1</v>
      </c>
      <c r="E10301" s="38" t="n">
        <f aca="false">IFERROR(C10301/D10301,0)</f>
        <v>0</v>
      </c>
      <c r="F10301" s="45" t="n">
        <v>1</v>
      </c>
    </row>
    <row r="10302" customFormat="false" ht="15" hidden="false" customHeight="false" outlineLevel="0" collapsed="false">
      <c r="A10302" s="7" t="s">
        <v>8846</v>
      </c>
      <c r="B10302" s="7" t="s">
        <v>12302</v>
      </c>
      <c r="C10302" s="44" t="n">
        <v>0</v>
      </c>
      <c r="D10302" s="44" t="n">
        <v>1</v>
      </c>
      <c r="E10302" s="38" t="n">
        <f aca="false">IFERROR(C10302/D10302,0)</f>
        <v>0</v>
      </c>
      <c r="F10302" s="45" t="n">
        <v>38</v>
      </c>
    </row>
    <row r="10303" customFormat="false" ht="15" hidden="false" customHeight="false" outlineLevel="0" collapsed="false">
      <c r="A10303" s="7" t="s">
        <v>7546</v>
      </c>
      <c r="B10303" s="7" t="s">
        <v>12327</v>
      </c>
      <c r="C10303" s="44" t="n">
        <v>0</v>
      </c>
      <c r="D10303" s="44" t="n">
        <v>1</v>
      </c>
      <c r="E10303" s="38" t="n">
        <f aca="false">IFERROR(C10303/D10303,0)</f>
        <v>0</v>
      </c>
      <c r="F10303" s="45" t="n">
        <v>9</v>
      </c>
    </row>
    <row r="10304" customFormat="false" ht="15" hidden="false" customHeight="false" outlineLevel="0" collapsed="false">
      <c r="A10304" s="7" t="s">
        <v>2329</v>
      </c>
      <c r="B10304" s="7" t="s">
        <v>12372</v>
      </c>
      <c r="C10304" s="44" t="n">
        <v>0</v>
      </c>
      <c r="D10304" s="44" t="n">
        <v>1</v>
      </c>
      <c r="E10304" s="38" t="n">
        <f aca="false">IFERROR(C10304/D10304,0)</f>
        <v>0</v>
      </c>
      <c r="F10304" s="45" t="n">
        <v>19</v>
      </c>
    </row>
    <row r="10305" customFormat="false" ht="15" hidden="false" customHeight="false" outlineLevel="0" collapsed="false">
      <c r="A10305" s="7" t="s">
        <v>2362</v>
      </c>
      <c r="B10305" s="7" t="s">
        <v>12306</v>
      </c>
      <c r="C10305" s="44" t="n">
        <v>0</v>
      </c>
      <c r="D10305" s="44" t="n">
        <v>1</v>
      </c>
      <c r="E10305" s="38" t="n">
        <f aca="false">IFERROR(C10305/D10305,0)</f>
        <v>0</v>
      </c>
      <c r="F10305" s="45" t="n">
        <v>28</v>
      </c>
    </row>
    <row r="10306" customFormat="false" ht="15" hidden="false" customHeight="false" outlineLevel="0" collapsed="false">
      <c r="A10306" s="7" t="s">
        <v>6086</v>
      </c>
      <c r="B10306" s="7" t="s">
        <v>12340</v>
      </c>
      <c r="C10306" s="44" t="n">
        <v>0</v>
      </c>
      <c r="D10306" s="44" t="n">
        <v>1</v>
      </c>
      <c r="E10306" s="38" t="n">
        <f aca="false">IFERROR(C10306/D10306,0)</f>
        <v>0</v>
      </c>
      <c r="F10306" s="45" t="n">
        <v>9</v>
      </c>
    </row>
    <row r="10307" customFormat="false" ht="15" hidden="false" customHeight="false" outlineLevel="0" collapsed="false">
      <c r="A10307" s="7" t="s">
        <v>2842</v>
      </c>
      <c r="B10307" s="7" t="s">
        <v>12289</v>
      </c>
      <c r="C10307" s="44" t="n">
        <v>0</v>
      </c>
      <c r="D10307" s="44" t="n">
        <v>1</v>
      </c>
      <c r="E10307" s="38" t="n">
        <f aca="false">IFERROR(C10307/D10307,0)</f>
        <v>0</v>
      </c>
      <c r="F10307" s="45" t="n">
        <v>10</v>
      </c>
    </row>
    <row r="10308" customFormat="false" ht="15" hidden="false" customHeight="false" outlineLevel="0" collapsed="false">
      <c r="A10308" s="7" t="s">
        <v>5605</v>
      </c>
      <c r="B10308" s="7" t="s">
        <v>12281</v>
      </c>
      <c r="C10308" s="44" t="n">
        <v>0</v>
      </c>
      <c r="D10308" s="44" t="n">
        <v>1</v>
      </c>
      <c r="E10308" s="38" t="n">
        <f aca="false">IFERROR(C10308/D10308,0)</f>
        <v>0</v>
      </c>
      <c r="F10308" s="45" t="n">
        <v>9</v>
      </c>
    </row>
    <row r="10309" customFormat="false" ht="15" hidden="false" customHeight="false" outlineLevel="0" collapsed="false">
      <c r="A10309" s="7" t="s">
        <v>6091</v>
      </c>
      <c r="B10309" s="7" t="s">
        <v>12280</v>
      </c>
      <c r="C10309" s="44" t="n">
        <v>0</v>
      </c>
      <c r="D10309" s="44" t="n">
        <v>1</v>
      </c>
      <c r="E10309" s="38" t="n">
        <f aca="false">IFERROR(C10309/D10309,0)</f>
        <v>0</v>
      </c>
      <c r="F10309" s="45" t="n">
        <v>5</v>
      </c>
    </row>
    <row r="10310" customFormat="false" ht="15" hidden="false" customHeight="false" outlineLevel="0" collapsed="false">
      <c r="A10310" s="7" t="s">
        <v>2482</v>
      </c>
      <c r="B10310" s="7" t="s">
        <v>12289</v>
      </c>
      <c r="C10310" s="44" t="n">
        <v>0</v>
      </c>
      <c r="D10310" s="44" t="n">
        <v>1</v>
      </c>
      <c r="E10310" s="38" t="n">
        <f aca="false">IFERROR(C10310/D10310,0)</f>
        <v>0</v>
      </c>
      <c r="F10310" s="45" t="n">
        <v>4</v>
      </c>
    </row>
    <row r="10311" customFormat="false" ht="15" hidden="false" customHeight="false" outlineLevel="0" collapsed="false">
      <c r="A10311" s="7" t="s">
        <v>5609</v>
      </c>
      <c r="B10311" s="7" t="s">
        <v>12284</v>
      </c>
      <c r="C10311" s="44" t="n">
        <v>0</v>
      </c>
      <c r="D10311" s="44" t="n">
        <v>1</v>
      </c>
      <c r="E10311" s="38" t="n">
        <f aca="false">IFERROR(C10311/D10311,0)</f>
        <v>0</v>
      </c>
      <c r="F10311" s="45" t="n">
        <v>38</v>
      </c>
    </row>
    <row r="10312" customFormat="false" ht="15" hidden="false" customHeight="false" outlineLevel="0" collapsed="false">
      <c r="A10312" s="7" t="s">
        <v>4350</v>
      </c>
      <c r="B10312" s="7" t="s">
        <v>12292</v>
      </c>
      <c r="C10312" s="44" t="n">
        <v>0</v>
      </c>
      <c r="D10312" s="44" t="n">
        <v>1</v>
      </c>
      <c r="E10312" s="38" t="n">
        <f aca="false">IFERROR(C10312/D10312,0)</f>
        <v>0</v>
      </c>
      <c r="F10312" s="45" t="n">
        <v>13</v>
      </c>
    </row>
    <row r="10313" customFormat="false" ht="15" hidden="false" customHeight="false" outlineLevel="0" collapsed="false">
      <c r="A10313" s="7" t="s">
        <v>6274</v>
      </c>
      <c r="B10313" s="7" t="s">
        <v>12309</v>
      </c>
      <c r="C10313" s="44" t="n">
        <v>0</v>
      </c>
      <c r="D10313" s="44" t="n">
        <v>1</v>
      </c>
      <c r="E10313" s="38" t="n">
        <f aca="false">IFERROR(C10313/D10313,0)</f>
        <v>0</v>
      </c>
      <c r="F10313" s="45" t="n">
        <v>49</v>
      </c>
    </row>
    <row r="10314" customFormat="false" ht="15" hidden="false" customHeight="false" outlineLevel="0" collapsed="false">
      <c r="A10314" s="7" t="s">
        <v>4292</v>
      </c>
      <c r="B10314" s="7" t="s">
        <v>12309</v>
      </c>
      <c r="C10314" s="44" t="n">
        <v>0</v>
      </c>
      <c r="D10314" s="44" t="n">
        <v>1</v>
      </c>
      <c r="E10314" s="38" t="n">
        <f aca="false">IFERROR(C10314/D10314,0)</f>
        <v>0</v>
      </c>
      <c r="F10314" s="45" t="n">
        <v>53</v>
      </c>
    </row>
    <row r="10315" customFormat="false" ht="15" hidden="false" customHeight="false" outlineLevel="0" collapsed="false">
      <c r="A10315" s="7" t="s">
        <v>9150</v>
      </c>
      <c r="B10315" s="7" t="s">
        <v>12311</v>
      </c>
      <c r="C10315" s="44" t="n">
        <v>0</v>
      </c>
      <c r="D10315" s="44" t="n">
        <v>1</v>
      </c>
      <c r="E10315" s="38" t="n">
        <f aca="false">IFERROR(C10315/D10315,0)</f>
        <v>0</v>
      </c>
      <c r="F10315" s="45" t="n">
        <v>20</v>
      </c>
    </row>
    <row r="10316" customFormat="false" ht="15" hidden="false" customHeight="false" outlineLevel="0" collapsed="false">
      <c r="A10316" s="7" t="s">
        <v>7560</v>
      </c>
      <c r="B10316" s="7" t="s">
        <v>12284</v>
      </c>
      <c r="C10316" s="44" t="n">
        <v>0</v>
      </c>
      <c r="D10316" s="44" t="n">
        <v>1</v>
      </c>
      <c r="E10316" s="38" t="n">
        <f aca="false">IFERROR(C10316/D10316,0)</f>
        <v>0</v>
      </c>
      <c r="F10316" s="45" t="n">
        <v>29</v>
      </c>
    </row>
    <row r="10317" customFormat="false" ht="15" hidden="false" customHeight="false" outlineLevel="0" collapsed="false">
      <c r="A10317" s="7" t="s">
        <v>4132</v>
      </c>
      <c r="B10317" s="7" t="s">
        <v>12319</v>
      </c>
      <c r="C10317" s="44" t="n">
        <v>0</v>
      </c>
      <c r="D10317" s="44" t="n">
        <v>1</v>
      </c>
      <c r="E10317" s="38" t="n">
        <f aca="false">IFERROR(C10317/D10317,0)</f>
        <v>0</v>
      </c>
      <c r="F10317" s="45" t="n">
        <v>5</v>
      </c>
    </row>
    <row r="10318" customFormat="false" ht="15" hidden="false" customHeight="false" outlineLevel="0" collapsed="false">
      <c r="A10318" s="7" t="s">
        <v>2392</v>
      </c>
      <c r="B10318" s="7" t="s">
        <v>12289</v>
      </c>
      <c r="C10318" s="44" t="n">
        <v>0</v>
      </c>
      <c r="D10318" s="44" t="n">
        <v>1</v>
      </c>
      <c r="E10318" s="38" t="n">
        <f aca="false">IFERROR(C10318/D10318,0)</f>
        <v>0</v>
      </c>
      <c r="F10318" s="45" t="n">
        <v>33</v>
      </c>
    </row>
    <row r="10319" customFormat="false" ht="15" hidden="false" customHeight="false" outlineLevel="0" collapsed="false">
      <c r="A10319" s="7" t="s">
        <v>3303</v>
      </c>
      <c r="B10319" s="7" t="s">
        <v>12313</v>
      </c>
      <c r="C10319" s="44" t="n">
        <v>0</v>
      </c>
      <c r="D10319" s="44" t="n">
        <v>1</v>
      </c>
      <c r="E10319" s="38" t="n">
        <f aca="false">IFERROR(C10319/D10319,0)</f>
        <v>0</v>
      </c>
      <c r="F10319" s="45" t="n">
        <v>27</v>
      </c>
    </row>
    <row r="10320" customFormat="false" ht="15" hidden="false" customHeight="false" outlineLevel="0" collapsed="false">
      <c r="A10320" s="7" t="s">
        <v>6096</v>
      </c>
      <c r="B10320" s="7" t="s">
        <v>12308</v>
      </c>
      <c r="C10320" s="44" t="n">
        <v>0</v>
      </c>
      <c r="D10320" s="44" t="n">
        <v>1</v>
      </c>
      <c r="E10320" s="38" t="n">
        <f aca="false">IFERROR(C10320/D10320,0)</f>
        <v>0</v>
      </c>
      <c r="F10320" s="45" t="n">
        <v>72</v>
      </c>
    </row>
    <row r="10321" customFormat="false" ht="15" hidden="false" customHeight="false" outlineLevel="0" collapsed="false">
      <c r="A10321" s="7" t="s">
        <v>9156</v>
      </c>
      <c r="B10321" s="7" t="s">
        <v>12284</v>
      </c>
      <c r="C10321" s="44" t="n">
        <v>0</v>
      </c>
      <c r="D10321" s="44" t="n">
        <v>1</v>
      </c>
      <c r="E10321" s="38" t="n">
        <f aca="false">IFERROR(C10321/D10321,0)</f>
        <v>0</v>
      </c>
      <c r="F10321" s="45" t="n">
        <v>39</v>
      </c>
    </row>
    <row r="10322" customFormat="false" ht="15" hidden="false" customHeight="false" outlineLevel="0" collapsed="false">
      <c r="A10322" s="7" t="s">
        <v>2419</v>
      </c>
      <c r="B10322" s="7" t="s">
        <v>12295</v>
      </c>
      <c r="C10322" s="44" t="n">
        <v>0</v>
      </c>
      <c r="D10322" s="44" t="n">
        <v>1</v>
      </c>
      <c r="E10322" s="38" t="n">
        <f aca="false">IFERROR(C10322/D10322,0)</f>
        <v>0</v>
      </c>
      <c r="F10322" s="45" t="n">
        <v>17</v>
      </c>
    </row>
    <row r="10323" customFormat="false" ht="15" hidden="false" customHeight="false" outlineLevel="0" collapsed="false">
      <c r="A10323" s="7" t="s">
        <v>2907</v>
      </c>
      <c r="B10323" s="7" t="s">
        <v>12325</v>
      </c>
      <c r="C10323" s="44" t="n">
        <v>0</v>
      </c>
      <c r="D10323" s="44" t="n">
        <v>1</v>
      </c>
      <c r="E10323" s="38" t="n">
        <f aca="false">IFERROR(C10323/D10323,0)</f>
        <v>0</v>
      </c>
      <c r="F10323" s="45" t="n">
        <v>27</v>
      </c>
    </row>
    <row r="10324" customFormat="false" ht="15" hidden="false" customHeight="false" outlineLevel="0" collapsed="false">
      <c r="A10324" s="7" t="s">
        <v>8097</v>
      </c>
      <c r="B10324" s="7" t="s">
        <v>12312</v>
      </c>
      <c r="C10324" s="44" t="n">
        <v>0</v>
      </c>
      <c r="D10324" s="44" t="n">
        <v>1</v>
      </c>
      <c r="E10324" s="38" t="n">
        <f aca="false">IFERROR(C10324/D10324,0)</f>
        <v>0</v>
      </c>
      <c r="F10324" s="45" t="n">
        <v>84</v>
      </c>
    </row>
    <row r="10325" customFormat="false" ht="15" hidden="false" customHeight="false" outlineLevel="0" collapsed="false">
      <c r="A10325" s="7" t="s">
        <v>6566</v>
      </c>
      <c r="B10325" s="7" t="s">
        <v>12289</v>
      </c>
      <c r="C10325" s="44" t="n">
        <v>0</v>
      </c>
      <c r="D10325" s="44" t="n">
        <v>1</v>
      </c>
      <c r="E10325" s="38" t="n">
        <f aca="false">IFERROR(C10325/D10325,0)</f>
        <v>0</v>
      </c>
      <c r="F10325" s="45" t="n">
        <v>1</v>
      </c>
    </row>
    <row r="10326" customFormat="false" ht="15" hidden="false" customHeight="false" outlineLevel="0" collapsed="false">
      <c r="A10326" s="7" t="s">
        <v>3191</v>
      </c>
      <c r="B10326" s="7" t="s">
        <v>12289</v>
      </c>
      <c r="C10326" s="44" t="n">
        <v>0</v>
      </c>
      <c r="D10326" s="44" t="n">
        <v>1</v>
      </c>
      <c r="E10326" s="38" t="n">
        <f aca="false">IFERROR(C10326/D10326,0)</f>
        <v>0</v>
      </c>
      <c r="F10326" s="45" t="n">
        <v>22</v>
      </c>
    </row>
    <row r="10327" customFormat="false" ht="15" hidden="false" customHeight="false" outlineLevel="0" collapsed="false">
      <c r="A10327" s="7" t="s">
        <v>5621</v>
      </c>
      <c r="B10327" s="7" t="s">
        <v>12285</v>
      </c>
      <c r="C10327" s="44" t="n">
        <v>0</v>
      </c>
      <c r="D10327" s="44" t="n">
        <v>1</v>
      </c>
      <c r="E10327" s="38" t="n">
        <f aca="false">IFERROR(C10327/D10327,0)</f>
        <v>0</v>
      </c>
      <c r="F10327" s="45" t="n">
        <v>15</v>
      </c>
    </row>
    <row r="10328" customFormat="false" ht="15" hidden="false" customHeight="false" outlineLevel="0" collapsed="false">
      <c r="A10328" s="7" t="s">
        <v>2648</v>
      </c>
      <c r="B10328" s="7" t="s">
        <v>12293</v>
      </c>
      <c r="C10328" s="44" t="n">
        <v>0</v>
      </c>
      <c r="D10328" s="44" t="n">
        <v>1</v>
      </c>
      <c r="E10328" s="38" t="n">
        <f aca="false">IFERROR(C10328/D10328,0)</f>
        <v>0</v>
      </c>
      <c r="F10328" s="45" t="n">
        <v>39</v>
      </c>
    </row>
    <row r="10329" customFormat="false" ht="15" hidden="false" customHeight="false" outlineLevel="0" collapsed="false">
      <c r="A10329" s="7" t="s">
        <v>2313</v>
      </c>
      <c r="B10329" s="7" t="s">
        <v>12372</v>
      </c>
      <c r="C10329" s="44" t="n">
        <v>0</v>
      </c>
      <c r="D10329" s="44" t="n">
        <v>1</v>
      </c>
      <c r="E10329" s="38" t="n">
        <f aca="false">IFERROR(C10329/D10329,0)</f>
        <v>0</v>
      </c>
      <c r="F10329" s="45" t="n">
        <v>12</v>
      </c>
    </row>
    <row r="10330" customFormat="false" ht="15" hidden="false" customHeight="false" outlineLevel="0" collapsed="false">
      <c r="A10330" s="7" t="s">
        <v>2518</v>
      </c>
      <c r="B10330" s="7" t="s">
        <v>12280</v>
      </c>
      <c r="C10330" s="44" t="n">
        <v>0</v>
      </c>
      <c r="D10330" s="44" t="n">
        <v>1</v>
      </c>
      <c r="E10330" s="38" t="n">
        <f aca="false">IFERROR(C10330/D10330,0)</f>
        <v>0</v>
      </c>
      <c r="F10330" s="45" t="n">
        <v>13</v>
      </c>
    </row>
    <row r="10331" customFormat="false" ht="15" hidden="false" customHeight="false" outlineLevel="0" collapsed="false">
      <c r="A10331" s="7" t="s">
        <v>6570</v>
      </c>
      <c r="B10331" s="7" t="s">
        <v>12311</v>
      </c>
      <c r="C10331" s="44" t="n">
        <v>0</v>
      </c>
      <c r="D10331" s="44" t="n">
        <v>1</v>
      </c>
      <c r="E10331" s="38" t="n">
        <f aca="false">IFERROR(C10331/D10331,0)</f>
        <v>0</v>
      </c>
      <c r="F10331" s="45" t="n">
        <v>25</v>
      </c>
    </row>
    <row r="10332" customFormat="false" ht="15" hidden="false" customHeight="false" outlineLevel="0" collapsed="false">
      <c r="A10332" s="7" t="s">
        <v>3989</v>
      </c>
      <c r="B10332" s="7" t="s">
        <v>12289</v>
      </c>
      <c r="C10332" s="44" t="n">
        <v>0</v>
      </c>
      <c r="D10332" s="44" t="n">
        <v>1</v>
      </c>
      <c r="E10332" s="38" t="n">
        <f aca="false">IFERROR(C10332/D10332,0)</f>
        <v>0</v>
      </c>
      <c r="F10332" s="45" t="n">
        <v>7</v>
      </c>
    </row>
    <row r="10333" customFormat="false" ht="15" hidden="false" customHeight="false" outlineLevel="0" collapsed="false">
      <c r="A10333" s="7" t="s">
        <v>6103</v>
      </c>
      <c r="B10333" s="7" t="s">
        <v>12305</v>
      </c>
      <c r="C10333" s="44" t="n">
        <v>0</v>
      </c>
      <c r="D10333" s="44" t="n">
        <v>1</v>
      </c>
      <c r="E10333" s="38" t="n">
        <f aca="false">IFERROR(C10333/D10333,0)</f>
        <v>0</v>
      </c>
      <c r="F10333" s="45" t="n">
        <v>42</v>
      </c>
    </row>
    <row r="10334" customFormat="false" ht="15" hidden="false" customHeight="false" outlineLevel="0" collapsed="false">
      <c r="A10334" s="7" t="s">
        <v>6105</v>
      </c>
      <c r="B10334" s="7" t="s">
        <v>12289</v>
      </c>
      <c r="C10334" s="44" t="n">
        <v>0</v>
      </c>
      <c r="D10334" s="44" t="n">
        <v>1</v>
      </c>
      <c r="E10334" s="38" t="n">
        <f aca="false">IFERROR(C10334/D10334,0)</f>
        <v>0</v>
      </c>
      <c r="F10334" s="45" t="n">
        <v>18</v>
      </c>
    </row>
    <row r="10335" customFormat="false" ht="15" hidden="false" customHeight="false" outlineLevel="0" collapsed="false">
      <c r="A10335" s="7" t="s">
        <v>8104</v>
      </c>
      <c r="B10335" s="7" t="s">
        <v>12280</v>
      </c>
      <c r="C10335" s="44" t="n">
        <v>0</v>
      </c>
      <c r="D10335" s="44" t="n">
        <v>1</v>
      </c>
      <c r="E10335" s="38" t="n">
        <f aca="false">IFERROR(C10335/D10335,0)</f>
        <v>0</v>
      </c>
      <c r="F10335" s="45" t="n">
        <v>9</v>
      </c>
    </row>
    <row r="10336" customFormat="false" ht="15" hidden="false" customHeight="false" outlineLevel="0" collapsed="false">
      <c r="A10336" s="7" t="s">
        <v>4191</v>
      </c>
      <c r="B10336" s="7" t="s">
        <v>12374</v>
      </c>
      <c r="C10336" s="44" t="n">
        <v>0</v>
      </c>
      <c r="D10336" s="44" t="n">
        <v>1</v>
      </c>
      <c r="E10336" s="38" t="n">
        <f aca="false">IFERROR(C10336/D10336,0)</f>
        <v>0</v>
      </c>
      <c r="F10336" s="45" t="n">
        <v>30</v>
      </c>
    </row>
    <row r="10337" customFormat="false" ht="15" hidden="false" customHeight="false" outlineLevel="0" collapsed="false">
      <c r="A10337" s="7" t="s">
        <v>6108</v>
      </c>
      <c r="B10337" s="7" t="s">
        <v>12284</v>
      </c>
      <c r="C10337" s="44" t="n">
        <v>0</v>
      </c>
      <c r="D10337" s="44" t="n">
        <v>1</v>
      </c>
      <c r="E10337" s="38" t="n">
        <f aca="false">IFERROR(C10337/D10337,0)</f>
        <v>0</v>
      </c>
      <c r="F10337" s="45" t="n">
        <v>45</v>
      </c>
    </row>
    <row r="10338" customFormat="false" ht="15" hidden="false" customHeight="false" outlineLevel="0" collapsed="false">
      <c r="A10338" s="7" t="s">
        <v>2521</v>
      </c>
      <c r="B10338" s="7" t="s">
        <v>12281</v>
      </c>
      <c r="C10338" s="44" t="n">
        <v>0</v>
      </c>
      <c r="D10338" s="44" t="n">
        <v>1</v>
      </c>
      <c r="E10338" s="38" t="n">
        <f aca="false">IFERROR(C10338/D10338,0)</f>
        <v>0</v>
      </c>
      <c r="F10338" s="45" t="n">
        <v>6</v>
      </c>
    </row>
    <row r="10339" customFormat="false" ht="15" hidden="false" customHeight="false" outlineLevel="0" collapsed="false">
      <c r="A10339" s="7" t="s">
        <v>7141</v>
      </c>
      <c r="B10339" s="7" t="s">
        <v>12285</v>
      </c>
      <c r="C10339" s="44" t="n">
        <v>0</v>
      </c>
      <c r="D10339" s="44" t="n">
        <v>1</v>
      </c>
      <c r="E10339" s="38" t="n">
        <f aca="false">IFERROR(C10339/D10339,0)</f>
        <v>0</v>
      </c>
      <c r="F10339" s="45" t="n">
        <v>49</v>
      </c>
    </row>
    <row r="10340" customFormat="false" ht="15" hidden="false" customHeight="false" outlineLevel="0" collapsed="false">
      <c r="A10340" s="7" t="s">
        <v>3086</v>
      </c>
      <c r="B10340" s="7" t="s">
        <v>12284</v>
      </c>
      <c r="C10340" s="44" t="n">
        <v>0</v>
      </c>
      <c r="D10340" s="44" t="n">
        <v>1</v>
      </c>
      <c r="E10340" s="38" t="n">
        <f aca="false">IFERROR(C10340/D10340,0)</f>
        <v>0</v>
      </c>
      <c r="F10340" s="45" t="n">
        <v>33</v>
      </c>
    </row>
    <row r="10341" customFormat="false" ht="15" hidden="false" customHeight="false" outlineLevel="0" collapsed="false">
      <c r="A10341" s="7" t="s">
        <v>7086</v>
      </c>
      <c r="B10341" s="7" t="s">
        <v>12330</v>
      </c>
      <c r="C10341" s="44" t="n">
        <v>0</v>
      </c>
      <c r="D10341" s="44" t="n">
        <v>1</v>
      </c>
      <c r="E10341" s="38" t="n">
        <f aca="false">IFERROR(C10341/D10341,0)</f>
        <v>0</v>
      </c>
      <c r="F10341" s="45" t="n">
        <v>1</v>
      </c>
    </row>
    <row r="10342" customFormat="false" ht="15" hidden="false" customHeight="false" outlineLevel="0" collapsed="false">
      <c r="A10342" s="7" t="s">
        <v>9227</v>
      </c>
      <c r="B10342" s="7" t="s">
        <v>12285</v>
      </c>
      <c r="C10342" s="44" t="n">
        <v>0</v>
      </c>
      <c r="D10342" s="44" t="n">
        <v>1</v>
      </c>
      <c r="E10342" s="38" t="n">
        <f aca="false">IFERROR(C10342/D10342,0)</f>
        <v>0</v>
      </c>
      <c r="F10342" s="45" t="n">
        <v>37</v>
      </c>
    </row>
    <row r="10343" customFormat="false" ht="15" hidden="false" customHeight="false" outlineLevel="0" collapsed="false">
      <c r="A10343" s="7" t="s">
        <v>6844</v>
      </c>
      <c r="B10343" s="7" t="s">
        <v>12303</v>
      </c>
      <c r="C10343" s="44" t="n">
        <v>0</v>
      </c>
      <c r="D10343" s="44" t="n">
        <v>1</v>
      </c>
      <c r="E10343" s="38" t="n">
        <f aca="false">IFERROR(C10343/D10343,0)</f>
        <v>0</v>
      </c>
      <c r="F10343" s="45" t="n">
        <v>13</v>
      </c>
    </row>
    <row r="10344" customFormat="false" ht="15" hidden="false" customHeight="false" outlineLevel="0" collapsed="false">
      <c r="A10344" s="7" t="s">
        <v>2437</v>
      </c>
      <c r="B10344" s="7" t="s">
        <v>12289</v>
      </c>
      <c r="C10344" s="44" t="n">
        <v>0</v>
      </c>
      <c r="D10344" s="44" t="n">
        <v>1</v>
      </c>
      <c r="E10344" s="38" t="n">
        <f aca="false">IFERROR(C10344/D10344,0)</f>
        <v>0</v>
      </c>
      <c r="F10344" s="45" t="n">
        <v>10</v>
      </c>
    </row>
    <row r="10345" customFormat="false" ht="15" hidden="false" customHeight="false" outlineLevel="0" collapsed="false">
      <c r="A10345" s="7" t="s">
        <v>2698</v>
      </c>
      <c r="B10345" s="7" t="s">
        <v>12280</v>
      </c>
      <c r="C10345" s="44" t="n">
        <v>0</v>
      </c>
      <c r="D10345" s="44" t="n">
        <v>1</v>
      </c>
      <c r="E10345" s="38" t="n">
        <f aca="false">IFERROR(C10345/D10345,0)</f>
        <v>0</v>
      </c>
      <c r="F10345" s="45" t="n">
        <v>27</v>
      </c>
    </row>
    <row r="10346" customFormat="false" ht="15" hidden="false" customHeight="false" outlineLevel="0" collapsed="false">
      <c r="A10346" s="7" t="s">
        <v>8300</v>
      </c>
      <c r="B10346" s="7" t="s">
        <v>12285</v>
      </c>
      <c r="C10346" s="44" t="n">
        <v>0</v>
      </c>
      <c r="D10346" s="44" t="n">
        <v>1</v>
      </c>
      <c r="E10346" s="38" t="n">
        <f aca="false">IFERROR(C10346/D10346,0)</f>
        <v>0</v>
      </c>
      <c r="F10346" s="45" t="n">
        <v>32</v>
      </c>
    </row>
    <row r="10347" customFormat="false" ht="15" hidden="false" customHeight="false" outlineLevel="0" collapsed="false">
      <c r="A10347" s="7" t="s">
        <v>6115</v>
      </c>
      <c r="B10347" s="7" t="s">
        <v>12284</v>
      </c>
      <c r="C10347" s="44" t="n">
        <v>0</v>
      </c>
      <c r="D10347" s="44" t="n">
        <v>1</v>
      </c>
      <c r="E10347" s="38" t="n">
        <f aca="false">IFERROR(C10347/D10347,0)</f>
        <v>0</v>
      </c>
      <c r="F10347" s="45" t="n">
        <v>11</v>
      </c>
    </row>
    <row r="10348" customFormat="false" ht="15" hidden="false" customHeight="false" outlineLevel="0" collapsed="false">
      <c r="A10348" s="7" t="s">
        <v>9174</v>
      </c>
      <c r="B10348" s="7" t="s">
        <v>12285</v>
      </c>
      <c r="C10348" s="44" t="n">
        <v>0</v>
      </c>
      <c r="D10348" s="44" t="n">
        <v>1</v>
      </c>
      <c r="E10348" s="38" t="n">
        <f aca="false">IFERROR(C10348/D10348,0)</f>
        <v>0</v>
      </c>
      <c r="F10348" s="45" t="n">
        <v>30</v>
      </c>
    </row>
    <row r="10349" customFormat="false" ht="15" hidden="false" customHeight="false" outlineLevel="0" collapsed="false">
      <c r="A10349" s="7" t="s">
        <v>6583</v>
      </c>
      <c r="B10349" s="7" t="s">
        <v>12288</v>
      </c>
      <c r="C10349" s="44" t="n">
        <v>0</v>
      </c>
      <c r="D10349" s="44" t="n">
        <v>1</v>
      </c>
      <c r="E10349" s="38" t="n">
        <f aca="false">IFERROR(C10349/D10349,0)</f>
        <v>0</v>
      </c>
      <c r="F10349" s="45" t="n">
        <v>11</v>
      </c>
    </row>
    <row r="10350" customFormat="false" ht="15" hidden="false" customHeight="false" outlineLevel="0" collapsed="false">
      <c r="A10350" s="7" t="s">
        <v>6118</v>
      </c>
      <c r="B10350" s="7" t="s">
        <v>12285</v>
      </c>
      <c r="C10350" s="44" t="n">
        <v>0</v>
      </c>
      <c r="D10350" s="44" t="n">
        <v>1</v>
      </c>
      <c r="E10350" s="38" t="n">
        <f aca="false">IFERROR(C10350/D10350,0)</f>
        <v>0</v>
      </c>
      <c r="F10350" s="45" t="n">
        <v>14</v>
      </c>
    </row>
    <row r="10351" customFormat="false" ht="15" hidden="false" customHeight="false" outlineLevel="0" collapsed="false">
      <c r="A10351" s="7" t="s">
        <v>6584</v>
      </c>
      <c r="B10351" s="7" t="s">
        <v>12285</v>
      </c>
      <c r="C10351" s="44" t="n">
        <v>0</v>
      </c>
      <c r="D10351" s="44" t="n">
        <v>1</v>
      </c>
      <c r="E10351" s="38" t="n">
        <f aca="false">IFERROR(C10351/D10351,0)</f>
        <v>0</v>
      </c>
      <c r="F10351" s="45" t="n">
        <v>22</v>
      </c>
    </row>
    <row r="10352" customFormat="false" ht="15" hidden="false" customHeight="false" outlineLevel="0" collapsed="false">
      <c r="A10352" s="7" t="s">
        <v>2330</v>
      </c>
      <c r="B10352" s="7" t="s">
        <v>12292</v>
      </c>
      <c r="C10352" s="44" t="n">
        <v>0</v>
      </c>
      <c r="D10352" s="44" t="n">
        <v>1</v>
      </c>
      <c r="E10352" s="38" t="n">
        <f aca="false">IFERROR(C10352/D10352,0)</f>
        <v>0</v>
      </c>
      <c r="F10352" s="45" t="n">
        <v>11</v>
      </c>
    </row>
    <row r="10353" customFormat="false" ht="15" hidden="false" customHeight="false" outlineLevel="0" collapsed="false">
      <c r="A10353" s="7" t="s">
        <v>5634</v>
      </c>
      <c r="B10353" s="7" t="s">
        <v>12285</v>
      </c>
      <c r="C10353" s="44" t="n">
        <v>0</v>
      </c>
      <c r="D10353" s="44" t="n">
        <v>1</v>
      </c>
      <c r="E10353" s="38" t="n">
        <f aca="false">IFERROR(C10353/D10353,0)</f>
        <v>0</v>
      </c>
      <c r="F10353" s="45" t="n">
        <v>30</v>
      </c>
    </row>
    <row r="10354" customFormat="false" ht="15" hidden="false" customHeight="false" outlineLevel="0" collapsed="false">
      <c r="A10354" s="7" t="s">
        <v>3031</v>
      </c>
      <c r="B10354" s="7" t="s">
        <v>12285</v>
      </c>
      <c r="C10354" s="44" t="n">
        <v>0</v>
      </c>
      <c r="D10354" s="44" t="n">
        <v>1</v>
      </c>
      <c r="E10354" s="38" t="n">
        <f aca="false">IFERROR(C10354/D10354,0)</f>
        <v>0</v>
      </c>
      <c r="F10354" s="45" t="n">
        <v>4</v>
      </c>
    </row>
    <row r="10355" customFormat="false" ht="15" hidden="false" customHeight="false" outlineLevel="0" collapsed="false">
      <c r="A10355" s="7" t="s">
        <v>2701</v>
      </c>
      <c r="B10355" s="7" t="s">
        <v>12304</v>
      </c>
      <c r="C10355" s="44" t="n">
        <v>0</v>
      </c>
      <c r="D10355" s="44" t="n">
        <v>1</v>
      </c>
      <c r="E10355" s="38" t="n">
        <f aca="false">IFERROR(C10355/D10355,0)</f>
        <v>0</v>
      </c>
      <c r="F10355" s="45" t="n">
        <v>8</v>
      </c>
    </row>
    <row r="10356" customFormat="false" ht="15" hidden="false" customHeight="false" outlineLevel="0" collapsed="false">
      <c r="A10356" s="7" t="s">
        <v>2413</v>
      </c>
      <c r="B10356" s="7" t="s">
        <v>12328</v>
      </c>
      <c r="C10356" s="44" t="n">
        <v>0</v>
      </c>
      <c r="D10356" s="44" t="n">
        <v>1</v>
      </c>
      <c r="E10356" s="38" t="n">
        <f aca="false">IFERROR(C10356/D10356,0)</f>
        <v>0</v>
      </c>
      <c r="F10356" s="45" t="n">
        <v>9</v>
      </c>
    </row>
    <row r="10357" customFormat="false" ht="15" hidden="false" customHeight="false" outlineLevel="0" collapsed="false">
      <c r="A10357" s="7" t="s">
        <v>6165</v>
      </c>
      <c r="B10357" s="7" t="s">
        <v>12285</v>
      </c>
      <c r="C10357" s="44" t="n">
        <v>0</v>
      </c>
      <c r="D10357" s="44" t="n">
        <v>1</v>
      </c>
      <c r="E10357" s="38" t="n">
        <f aca="false">IFERROR(C10357/D10357,0)</f>
        <v>0</v>
      </c>
      <c r="F10357" s="45" t="n">
        <v>23</v>
      </c>
    </row>
    <row r="10358" customFormat="false" ht="15" hidden="false" customHeight="false" outlineLevel="0" collapsed="false">
      <c r="A10358" s="7" t="s">
        <v>9180</v>
      </c>
      <c r="B10358" s="7" t="s">
        <v>12284</v>
      </c>
      <c r="C10358" s="44" t="n">
        <v>0</v>
      </c>
      <c r="D10358" s="44" t="n">
        <v>1</v>
      </c>
      <c r="E10358" s="38" t="n">
        <f aca="false">IFERROR(C10358/D10358,0)</f>
        <v>0</v>
      </c>
      <c r="F10358" s="45" t="n">
        <v>5</v>
      </c>
    </row>
    <row r="10359" customFormat="false" ht="15" hidden="false" customHeight="false" outlineLevel="0" collapsed="false">
      <c r="A10359" s="7" t="s">
        <v>1016</v>
      </c>
      <c r="B10359" s="7" t="s">
        <v>12285</v>
      </c>
      <c r="C10359" s="44" t="n">
        <v>0</v>
      </c>
      <c r="D10359" s="44" t="n">
        <v>1</v>
      </c>
      <c r="E10359" s="38" t="n">
        <f aca="false">IFERROR(C10359/D10359,0)</f>
        <v>0</v>
      </c>
      <c r="F10359" s="45" t="n">
        <v>20</v>
      </c>
    </row>
    <row r="10360" customFormat="false" ht="15" hidden="false" customHeight="false" outlineLevel="0" collapsed="false">
      <c r="A10360" s="7" t="s">
        <v>8117</v>
      </c>
      <c r="B10360" s="7" t="s">
        <v>12285</v>
      </c>
      <c r="C10360" s="44" t="n">
        <v>0</v>
      </c>
      <c r="D10360" s="44" t="n">
        <v>1</v>
      </c>
      <c r="E10360" s="38" t="n">
        <f aca="false">IFERROR(C10360/D10360,0)</f>
        <v>0</v>
      </c>
      <c r="F10360" s="45" t="n">
        <v>19</v>
      </c>
    </row>
    <row r="10361" customFormat="false" ht="15" hidden="false" customHeight="false" outlineLevel="0" collapsed="false">
      <c r="A10361" s="7" t="s">
        <v>7102</v>
      </c>
      <c r="B10361" s="7" t="s">
        <v>12280</v>
      </c>
      <c r="C10361" s="44" t="n">
        <v>0</v>
      </c>
      <c r="D10361" s="44" t="n">
        <v>1</v>
      </c>
      <c r="E10361" s="38" t="n">
        <f aca="false">IFERROR(C10361/D10361,0)</f>
        <v>0</v>
      </c>
      <c r="F10361" s="45" t="n">
        <v>20</v>
      </c>
    </row>
    <row r="10362" customFormat="false" ht="15" hidden="false" customHeight="false" outlineLevel="0" collapsed="false">
      <c r="A10362" s="7" t="s">
        <v>2365</v>
      </c>
      <c r="B10362" s="7" t="s">
        <v>12291</v>
      </c>
      <c r="C10362" s="44" t="n">
        <v>0</v>
      </c>
      <c r="D10362" s="44" t="n">
        <v>1</v>
      </c>
      <c r="E10362" s="38" t="n">
        <f aca="false">IFERROR(C10362/D10362,0)</f>
        <v>0</v>
      </c>
      <c r="F10362" s="45" t="n">
        <v>20</v>
      </c>
    </row>
    <row r="10363" customFormat="false" ht="15" hidden="false" customHeight="false" outlineLevel="0" collapsed="false">
      <c r="A10363" s="7" t="s">
        <v>7584</v>
      </c>
      <c r="B10363" s="7" t="s">
        <v>12280</v>
      </c>
      <c r="C10363" s="44" t="n">
        <v>0</v>
      </c>
      <c r="D10363" s="44" t="n">
        <v>1</v>
      </c>
      <c r="E10363" s="38" t="n">
        <f aca="false">IFERROR(C10363/D10363,0)</f>
        <v>0</v>
      </c>
      <c r="F10363" s="45" t="n">
        <v>9</v>
      </c>
    </row>
    <row r="10364" customFormat="false" ht="15" hidden="false" customHeight="false" outlineLevel="0" collapsed="false">
      <c r="A10364" s="7" t="s">
        <v>8119</v>
      </c>
      <c r="B10364" s="7" t="s">
        <v>12285</v>
      </c>
      <c r="C10364" s="44" t="n">
        <v>0</v>
      </c>
      <c r="D10364" s="44" t="n">
        <v>1</v>
      </c>
      <c r="E10364" s="38" t="n">
        <f aca="false">IFERROR(C10364/D10364,0)</f>
        <v>0</v>
      </c>
      <c r="F10364" s="45" t="n">
        <v>20</v>
      </c>
    </row>
    <row r="10365" customFormat="false" ht="15" hidden="false" customHeight="false" outlineLevel="0" collapsed="false">
      <c r="A10365" s="7" t="s">
        <v>3358</v>
      </c>
      <c r="B10365" s="7" t="s">
        <v>12280</v>
      </c>
      <c r="C10365" s="44" t="n">
        <v>0</v>
      </c>
      <c r="D10365" s="44" t="n">
        <v>1</v>
      </c>
      <c r="E10365" s="38" t="n">
        <f aca="false">IFERROR(C10365/D10365,0)</f>
        <v>0</v>
      </c>
      <c r="F10365" s="45" t="n">
        <v>28</v>
      </c>
    </row>
    <row r="10366" customFormat="false" ht="15" hidden="false" customHeight="false" outlineLevel="0" collapsed="false">
      <c r="A10366" s="7" t="s">
        <v>9181</v>
      </c>
      <c r="B10366" s="7" t="s">
        <v>12285</v>
      </c>
      <c r="C10366" s="44" t="n">
        <v>0</v>
      </c>
      <c r="D10366" s="44" t="n">
        <v>1</v>
      </c>
      <c r="E10366" s="38" t="n">
        <f aca="false">IFERROR(C10366/D10366,0)</f>
        <v>0</v>
      </c>
      <c r="F10366" s="45" t="n">
        <v>17</v>
      </c>
    </row>
    <row r="10367" customFormat="false" ht="15" hidden="false" customHeight="false" outlineLevel="0" collapsed="false">
      <c r="A10367" s="7" t="s">
        <v>2863</v>
      </c>
      <c r="B10367" s="7" t="s">
        <v>12284</v>
      </c>
      <c r="C10367" s="44" t="n">
        <v>0</v>
      </c>
      <c r="D10367" s="44" t="n">
        <v>1</v>
      </c>
      <c r="E10367" s="38" t="n">
        <f aca="false">IFERROR(C10367/D10367,0)</f>
        <v>0</v>
      </c>
      <c r="F10367" s="45" t="n">
        <v>7</v>
      </c>
    </row>
    <row r="10368" customFormat="false" ht="15" hidden="false" customHeight="false" outlineLevel="0" collapsed="false">
      <c r="A10368" s="7" t="s">
        <v>9186</v>
      </c>
      <c r="B10368" s="7" t="s">
        <v>12280</v>
      </c>
      <c r="C10368" s="44" t="n">
        <v>0</v>
      </c>
      <c r="D10368" s="44" t="n">
        <v>1</v>
      </c>
      <c r="E10368" s="38" t="n">
        <f aca="false">IFERROR(C10368/D10368,0)</f>
        <v>0</v>
      </c>
      <c r="F10368" s="45" t="n">
        <v>21</v>
      </c>
    </row>
    <row r="10369" customFormat="false" ht="15" hidden="false" customHeight="false" outlineLevel="0" collapsed="false">
      <c r="A10369" s="7" t="s">
        <v>3004</v>
      </c>
      <c r="B10369" s="7" t="s">
        <v>12293</v>
      </c>
      <c r="C10369" s="44" t="n">
        <v>0</v>
      </c>
      <c r="D10369" s="44" t="n">
        <v>1</v>
      </c>
      <c r="E10369" s="38" t="n">
        <f aca="false">IFERROR(C10369/D10369,0)</f>
        <v>0</v>
      </c>
      <c r="F10369" s="45" t="n">
        <v>19</v>
      </c>
    </row>
    <row r="10370" customFormat="false" ht="15" hidden="false" customHeight="false" outlineLevel="0" collapsed="false">
      <c r="A10370" s="7" t="s">
        <v>6631</v>
      </c>
      <c r="B10370" s="7" t="s">
        <v>12285</v>
      </c>
      <c r="C10370" s="44" t="n">
        <v>0</v>
      </c>
      <c r="D10370" s="44" t="n">
        <v>1</v>
      </c>
      <c r="E10370" s="38" t="n">
        <f aca="false">IFERROR(C10370/D10370,0)</f>
        <v>0</v>
      </c>
      <c r="F10370" s="45" t="n">
        <v>10</v>
      </c>
    </row>
    <row r="10371" customFormat="false" ht="15" hidden="false" customHeight="false" outlineLevel="0" collapsed="false">
      <c r="A10371" s="7" t="s">
        <v>9225</v>
      </c>
      <c r="B10371" s="7" t="s">
        <v>12285</v>
      </c>
      <c r="C10371" s="44" t="n">
        <v>0</v>
      </c>
      <c r="D10371" s="44" t="n">
        <v>1</v>
      </c>
      <c r="E10371" s="38" t="n">
        <f aca="false">IFERROR(C10371/D10371,0)</f>
        <v>0</v>
      </c>
      <c r="F10371" s="45" t="n">
        <v>33</v>
      </c>
    </row>
    <row r="10372" customFormat="false" ht="15" hidden="false" customHeight="false" outlineLevel="0" collapsed="false">
      <c r="A10372" s="7" t="s">
        <v>9193</v>
      </c>
      <c r="B10372" s="7" t="s">
        <v>12286</v>
      </c>
      <c r="C10372" s="44" t="n">
        <v>0</v>
      </c>
      <c r="D10372" s="44" t="n">
        <v>1</v>
      </c>
      <c r="E10372" s="38" t="n">
        <f aca="false">IFERROR(C10372/D10372,0)</f>
        <v>0</v>
      </c>
      <c r="F10372" s="45" t="n">
        <v>10</v>
      </c>
    </row>
    <row r="10373" customFormat="false" ht="15" hidden="false" customHeight="false" outlineLevel="0" collapsed="false">
      <c r="A10373" s="7" t="s">
        <v>7589</v>
      </c>
      <c r="B10373" s="7" t="s">
        <v>12280</v>
      </c>
      <c r="C10373" s="44" t="n">
        <v>0</v>
      </c>
      <c r="D10373" s="44" t="n">
        <v>1</v>
      </c>
      <c r="E10373" s="38" t="n">
        <f aca="false">IFERROR(C10373/D10373,0)</f>
        <v>0</v>
      </c>
      <c r="F10373" s="45" t="n">
        <v>9</v>
      </c>
    </row>
    <row r="10374" customFormat="false" ht="15" hidden="false" customHeight="false" outlineLevel="0" collapsed="false">
      <c r="A10374" s="7" t="s">
        <v>6598</v>
      </c>
      <c r="B10374" s="7" t="s">
        <v>12280</v>
      </c>
      <c r="C10374" s="44" t="n">
        <v>0</v>
      </c>
      <c r="D10374" s="44" t="n">
        <v>1</v>
      </c>
      <c r="E10374" s="38" t="n">
        <f aca="false">IFERROR(C10374/D10374,0)</f>
        <v>0</v>
      </c>
      <c r="F10374" s="45" t="n">
        <v>1</v>
      </c>
    </row>
    <row r="10375" customFormat="false" ht="15" hidden="false" customHeight="false" outlineLevel="0" collapsed="false">
      <c r="A10375" s="7" t="s">
        <v>9194</v>
      </c>
      <c r="B10375" s="7" t="s">
        <v>12288</v>
      </c>
      <c r="C10375" s="44" t="n">
        <v>0</v>
      </c>
      <c r="D10375" s="44" t="n">
        <v>1</v>
      </c>
      <c r="E10375" s="38" t="n">
        <f aca="false">IFERROR(C10375/D10375,0)</f>
        <v>0</v>
      </c>
      <c r="F10375" s="45" t="n">
        <v>27</v>
      </c>
    </row>
    <row r="10376" customFormat="false" ht="15" hidden="false" customHeight="false" outlineLevel="0" collapsed="false">
      <c r="A10376" s="7" t="s">
        <v>8135</v>
      </c>
      <c r="B10376" s="7" t="s">
        <v>12291</v>
      </c>
      <c r="C10376" s="44" t="n">
        <v>0</v>
      </c>
      <c r="D10376" s="44" t="n">
        <v>1</v>
      </c>
      <c r="E10376" s="38" t="n">
        <f aca="false">IFERROR(C10376/D10376,0)</f>
        <v>0</v>
      </c>
      <c r="F10376" s="45" t="n">
        <v>1</v>
      </c>
    </row>
    <row r="10377" customFormat="false" ht="15" hidden="false" customHeight="false" outlineLevel="0" collapsed="false">
      <c r="A10377" s="7" t="s">
        <v>3108</v>
      </c>
      <c r="B10377" s="7" t="s">
        <v>12337</v>
      </c>
      <c r="C10377" s="44" t="n">
        <v>0</v>
      </c>
      <c r="D10377" s="44" t="n">
        <v>1</v>
      </c>
      <c r="E10377" s="38" t="n">
        <f aca="false">IFERROR(C10377/D10377,0)</f>
        <v>0</v>
      </c>
      <c r="F10377" s="45" t="n">
        <v>1</v>
      </c>
    </row>
    <row r="10378" customFormat="false" ht="15" hidden="false" customHeight="false" outlineLevel="0" collapsed="false">
      <c r="A10378" s="7" t="s">
        <v>7112</v>
      </c>
      <c r="B10378" s="7" t="s">
        <v>12284</v>
      </c>
      <c r="C10378" s="44" t="n">
        <v>0</v>
      </c>
      <c r="D10378" s="44" t="n">
        <v>1</v>
      </c>
      <c r="E10378" s="38" t="n">
        <f aca="false">IFERROR(C10378/D10378,0)</f>
        <v>0</v>
      </c>
      <c r="F10378" s="45" t="n">
        <v>43</v>
      </c>
    </row>
    <row r="10379" customFormat="false" ht="15" hidden="false" customHeight="false" outlineLevel="0" collapsed="false">
      <c r="A10379" s="7" t="s">
        <v>6599</v>
      </c>
      <c r="B10379" s="7" t="s">
        <v>12281</v>
      </c>
      <c r="C10379" s="44" t="n">
        <v>0</v>
      </c>
      <c r="D10379" s="44" t="n">
        <v>1</v>
      </c>
      <c r="E10379" s="38" t="n">
        <f aca="false">IFERROR(C10379/D10379,0)</f>
        <v>0</v>
      </c>
      <c r="F10379" s="45" t="n">
        <v>5</v>
      </c>
    </row>
    <row r="10380" customFormat="false" ht="15" hidden="false" customHeight="false" outlineLevel="0" collapsed="false">
      <c r="A10380" s="7" t="s">
        <v>5652</v>
      </c>
      <c r="B10380" s="7" t="s">
        <v>12285</v>
      </c>
      <c r="C10380" s="44" t="n">
        <v>0</v>
      </c>
      <c r="D10380" s="44" t="n">
        <v>1</v>
      </c>
      <c r="E10380" s="38" t="n">
        <f aca="false">IFERROR(C10380/D10380,0)</f>
        <v>0</v>
      </c>
      <c r="F10380" s="45" t="n">
        <v>14</v>
      </c>
    </row>
    <row r="10381" customFormat="false" ht="15" hidden="false" customHeight="false" outlineLevel="0" collapsed="false">
      <c r="A10381" s="7" t="s">
        <v>2601</v>
      </c>
      <c r="B10381" s="7" t="s">
        <v>12283</v>
      </c>
      <c r="C10381" s="44" t="n">
        <v>0</v>
      </c>
      <c r="D10381" s="44" t="n">
        <v>1</v>
      </c>
      <c r="E10381" s="38" t="n">
        <f aca="false">IFERROR(C10381/D10381,0)</f>
        <v>0</v>
      </c>
      <c r="F10381" s="45" t="n">
        <v>35</v>
      </c>
    </row>
    <row r="10382" customFormat="false" ht="15" hidden="false" customHeight="false" outlineLevel="0" collapsed="false">
      <c r="A10382" s="7" t="s">
        <v>5654</v>
      </c>
      <c r="B10382" s="7" t="s">
        <v>12284</v>
      </c>
      <c r="C10382" s="44" t="n">
        <v>0</v>
      </c>
      <c r="D10382" s="44" t="n">
        <v>1</v>
      </c>
      <c r="E10382" s="38" t="n">
        <f aca="false">IFERROR(C10382/D10382,0)</f>
        <v>0</v>
      </c>
      <c r="F10382" s="45" t="n">
        <v>54</v>
      </c>
    </row>
    <row r="10383" customFormat="false" ht="15" hidden="false" customHeight="false" outlineLevel="0" collapsed="false">
      <c r="A10383" s="7" t="s">
        <v>3841</v>
      </c>
      <c r="B10383" s="7" t="s">
        <v>12289</v>
      </c>
      <c r="C10383" s="44" t="n">
        <v>0</v>
      </c>
      <c r="D10383" s="44" t="n">
        <v>1</v>
      </c>
      <c r="E10383" s="38" t="n">
        <f aca="false">IFERROR(C10383/D10383,0)</f>
        <v>0</v>
      </c>
      <c r="F10383" s="45" t="n">
        <v>12</v>
      </c>
    </row>
    <row r="10384" customFormat="false" ht="15" hidden="false" customHeight="false" outlineLevel="0" collapsed="false">
      <c r="A10384" s="7" t="s">
        <v>8144</v>
      </c>
      <c r="B10384" s="7" t="s">
        <v>12349</v>
      </c>
      <c r="C10384" s="44" t="n">
        <v>0</v>
      </c>
      <c r="D10384" s="44" t="n">
        <v>1</v>
      </c>
      <c r="E10384" s="38" t="n">
        <f aca="false">IFERROR(C10384/D10384,0)</f>
        <v>0</v>
      </c>
      <c r="F10384" s="45" t="n">
        <v>39</v>
      </c>
    </row>
    <row r="10385" customFormat="false" ht="15" hidden="false" customHeight="false" outlineLevel="0" collapsed="false">
      <c r="A10385" s="7" t="s">
        <v>6603</v>
      </c>
      <c r="B10385" s="7" t="s">
        <v>12311</v>
      </c>
      <c r="C10385" s="44" t="n">
        <v>0</v>
      </c>
      <c r="D10385" s="44" t="n">
        <v>1</v>
      </c>
      <c r="E10385" s="38" t="n">
        <f aca="false">IFERROR(C10385/D10385,0)</f>
        <v>0</v>
      </c>
      <c r="F10385" s="45" t="n">
        <v>14</v>
      </c>
    </row>
    <row r="10386" customFormat="false" ht="15" hidden="false" customHeight="false" outlineLevel="0" collapsed="false">
      <c r="A10386" s="7" t="s">
        <v>5201</v>
      </c>
      <c r="B10386" s="7" t="s">
        <v>12313</v>
      </c>
      <c r="C10386" s="44" t="n">
        <v>0</v>
      </c>
      <c r="D10386" s="44" t="n">
        <v>1</v>
      </c>
      <c r="E10386" s="38" t="n">
        <f aca="false">IFERROR(C10386/D10386,0)</f>
        <v>0</v>
      </c>
      <c r="F10386" s="45" t="n">
        <v>6</v>
      </c>
    </row>
    <row r="10387" customFormat="false" ht="15" hidden="false" customHeight="false" outlineLevel="0" collapsed="false">
      <c r="A10387" s="7" t="s">
        <v>8400</v>
      </c>
      <c r="B10387" s="7" t="s">
        <v>12283</v>
      </c>
      <c r="C10387" s="44" t="n">
        <v>0</v>
      </c>
      <c r="D10387" s="44" t="n">
        <v>1</v>
      </c>
      <c r="E10387" s="38" t="n">
        <f aca="false">IFERROR(C10387/D10387,0)</f>
        <v>0</v>
      </c>
      <c r="F10387" s="45" t="n">
        <v>53</v>
      </c>
    </row>
    <row r="10388" customFormat="false" ht="15" hidden="false" customHeight="false" outlineLevel="0" collapsed="false">
      <c r="A10388" s="7" t="s">
        <v>7277</v>
      </c>
      <c r="B10388" s="7" t="s">
        <v>12282</v>
      </c>
      <c r="C10388" s="44" t="n">
        <v>0</v>
      </c>
      <c r="D10388" s="44" t="n">
        <v>1</v>
      </c>
      <c r="E10388" s="38" t="n">
        <f aca="false">IFERROR(C10388/D10388,0)</f>
        <v>0</v>
      </c>
      <c r="F10388" s="45" t="n">
        <v>5</v>
      </c>
    </row>
    <row r="10389" customFormat="false" ht="15" hidden="false" customHeight="false" outlineLevel="0" collapsed="false">
      <c r="A10389" s="7" t="s">
        <v>4227</v>
      </c>
      <c r="B10389" s="7" t="s">
        <v>12285</v>
      </c>
      <c r="C10389" s="44" t="n">
        <v>0</v>
      </c>
      <c r="D10389" s="44" t="n">
        <v>1</v>
      </c>
      <c r="E10389" s="38" t="n">
        <f aca="false">IFERROR(C10389/D10389,0)</f>
        <v>0</v>
      </c>
      <c r="F10389" s="45" t="n">
        <v>23</v>
      </c>
    </row>
    <row r="10390" customFormat="false" ht="15" hidden="false" customHeight="false" outlineLevel="0" collapsed="false">
      <c r="A10390" s="7" t="s">
        <v>6567</v>
      </c>
      <c r="B10390" s="7" t="s">
        <v>12284</v>
      </c>
      <c r="C10390" s="44" t="n">
        <v>0</v>
      </c>
      <c r="D10390" s="44" t="n">
        <v>1</v>
      </c>
      <c r="E10390" s="38" t="n">
        <f aca="false">IFERROR(C10390/D10390,0)</f>
        <v>0</v>
      </c>
      <c r="F10390" s="45" t="n">
        <v>44</v>
      </c>
    </row>
    <row r="10391" customFormat="false" ht="15" hidden="false" customHeight="false" outlineLevel="0" collapsed="false">
      <c r="A10391" s="7" t="s">
        <v>3407</v>
      </c>
      <c r="B10391" s="7" t="s">
        <v>12284</v>
      </c>
      <c r="C10391" s="44" t="n">
        <v>0</v>
      </c>
      <c r="D10391" s="44" t="n">
        <v>1</v>
      </c>
      <c r="E10391" s="38" t="n">
        <f aca="false">IFERROR(C10391/D10391,0)</f>
        <v>0</v>
      </c>
      <c r="F10391" s="45" t="n">
        <v>23</v>
      </c>
    </row>
    <row r="10392" customFormat="false" ht="15" hidden="false" customHeight="false" outlineLevel="0" collapsed="false">
      <c r="A10392" s="7" t="s">
        <v>4866</v>
      </c>
      <c r="B10392" s="7" t="s">
        <v>12283</v>
      </c>
      <c r="C10392" s="44" t="n">
        <v>0</v>
      </c>
      <c r="D10392" s="44" t="n">
        <v>1</v>
      </c>
      <c r="E10392" s="38" t="n">
        <f aca="false">IFERROR(C10392/D10392,0)</f>
        <v>0</v>
      </c>
      <c r="F10392" s="45" t="n">
        <v>9</v>
      </c>
    </row>
    <row r="10393" customFormat="false" ht="15" hidden="false" customHeight="false" outlineLevel="0" collapsed="false">
      <c r="A10393" s="7" t="s">
        <v>3688</v>
      </c>
      <c r="B10393" s="7" t="s">
        <v>12322</v>
      </c>
      <c r="C10393" s="44" t="n">
        <v>0</v>
      </c>
      <c r="D10393" s="44" t="n">
        <v>1</v>
      </c>
      <c r="E10393" s="38" t="n">
        <f aca="false">IFERROR(C10393/D10393,0)</f>
        <v>0</v>
      </c>
      <c r="F10393" s="45" t="n">
        <v>32</v>
      </c>
    </row>
    <row r="10394" customFormat="false" ht="15" hidden="false" customHeight="false" outlineLevel="0" collapsed="false">
      <c r="A10394" s="7" t="s">
        <v>3915</v>
      </c>
      <c r="B10394" s="7" t="s">
        <v>12281</v>
      </c>
      <c r="C10394" s="44" t="n">
        <v>0</v>
      </c>
      <c r="D10394" s="44" t="n">
        <v>1</v>
      </c>
      <c r="E10394" s="38" t="n">
        <f aca="false">IFERROR(C10394/D10394,0)</f>
        <v>0</v>
      </c>
      <c r="F10394" s="45" t="n">
        <v>28</v>
      </c>
    </row>
    <row r="10395" customFormat="false" ht="15" hidden="false" customHeight="false" outlineLevel="0" collapsed="false">
      <c r="A10395" s="7" t="s">
        <v>2361</v>
      </c>
      <c r="B10395" s="7" t="s">
        <v>12325</v>
      </c>
      <c r="C10395" s="44" t="n">
        <v>0</v>
      </c>
      <c r="D10395" s="44" t="n">
        <v>1</v>
      </c>
      <c r="E10395" s="38" t="n">
        <f aca="false">IFERROR(C10395/D10395,0)</f>
        <v>0</v>
      </c>
      <c r="F10395" s="45" t="n">
        <v>23</v>
      </c>
    </row>
    <row r="10396" customFormat="false" ht="15" hidden="false" customHeight="false" outlineLevel="0" collapsed="false">
      <c r="A10396" s="7" t="s">
        <v>8407</v>
      </c>
      <c r="B10396" s="7" t="s">
        <v>12285</v>
      </c>
      <c r="C10396" s="44" t="n">
        <v>0</v>
      </c>
      <c r="D10396" s="44" t="n">
        <v>1</v>
      </c>
      <c r="E10396" s="38" t="n">
        <f aca="false">IFERROR(C10396/D10396,0)</f>
        <v>0</v>
      </c>
      <c r="F10396" s="45" t="n">
        <v>12</v>
      </c>
    </row>
    <row r="10397" customFormat="false" ht="15" hidden="false" customHeight="false" outlineLevel="0" collapsed="false">
      <c r="A10397" s="7" t="s">
        <v>2927</v>
      </c>
      <c r="B10397" s="7" t="s">
        <v>12325</v>
      </c>
      <c r="C10397" s="44" t="n">
        <v>0</v>
      </c>
      <c r="D10397" s="44" t="n">
        <v>1</v>
      </c>
      <c r="E10397" s="38" t="n">
        <f aca="false">IFERROR(C10397/D10397,0)</f>
        <v>0</v>
      </c>
      <c r="F10397" s="45" t="n">
        <v>33</v>
      </c>
    </row>
    <row r="10398" customFormat="false" ht="15" hidden="false" customHeight="false" outlineLevel="0" collapsed="false">
      <c r="A10398" s="7" t="s">
        <v>7223</v>
      </c>
      <c r="B10398" s="7" t="s">
        <v>12285</v>
      </c>
      <c r="C10398" s="44" t="n">
        <v>0</v>
      </c>
      <c r="D10398" s="44" t="n">
        <v>1</v>
      </c>
      <c r="E10398" s="38" t="n">
        <f aca="false">IFERROR(C10398/D10398,0)</f>
        <v>0</v>
      </c>
      <c r="F10398" s="45" t="n">
        <v>32</v>
      </c>
    </row>
    <row r="10399" customFormat="false" ht="15" hidden="false" customHeight="false" outlineLevel="0" collapsed="false">
      <c r="A10399" s="7" t="s">
        <v>2671</v>
      </c>
      <c r="B10399" s="7" t="s">
        <v>12325</v>
      </c>
      <c r="C10399" s="44" t="n">
        <v>0</v>
      </c>
      <c r="D10399" s="44" t="n">
        <v>1</v>
      </c>
      <c r="E10399" s="38" t="n">
        <f aca="false">IFERROR(C10399/D10399,0)</f>
        <v>0</v>
      </c>
      <c r="F10399" s="45" t="n">
        <v>71</v>
      </c>
    </row>
    <row r="10400" customFormat="false" ht="15" hidden="false" customHeight="false" outlineLevel="0" collapsed="false">
      <c r="A10400" s="7" t="s">
        <v>3231</v>
      </c>
      <c r="B10400" s="7" t="s">
        <v>12280</v>
      </c>
      <c r="C10400" s="44" t="n">
        <v>0</v>
      </c>
      <c r="D10400" s="44" t="n">
        <v>1</v>
      </c>
      <c r="E10400" s="38" t="n">
        <f aca="false">IFERROR(C10400/D10400,0)</f>
        <v>0</v>
      </c>
      <c r="F10400" s="45" t="n">
        <v>21</v>
      </c>
    </row>
    <row r="10401" customFormat="false" ht="15" hidden="false" customHeight="false" outlineLevel="0" collapsed="false">
      <c r="A10401" s="7" t="s">
        <v>8362</v>
      </c>
      <c r="B10401" s="7" t="s">
        <v>12284</v>
      </c>
      <c r="C10401" s="44" t="n">
        <v>0</v>
      </c>
      <c r="D10401" s="44" t="n">
        <v>1</v>
      </c>
      <c r="E10401" s="38" t="n">
        <f aca="false">IFERROR(C10401/D10401,0)</f>
        <v>0</v>
      </c>
      <c r="F10401" s="45" t="n">
        <v>92</v>
      </c>
    </row>
    <row r="10402" customFormat="false" ht="15" hidden="false" customHeight="false" outlineLevel="0" collapsed="false">
      <c r="A10402" s="7" t="s">
        <v>5627</v>
      </c>
      <c r="B10402" s="7" t="s">
        <v>12285</v>
      </c>
      <c r="C10402" s="44" t="n">
        <v>0</v>
      </c>
      <c r="D10402" s="44" t="n">
        <v>1</v>
      </c>
      <c r="E10402" s="38" t="n">
        <f aca="false">IFERROR(C10402/D10402,0)</f>
        <v>0</v>
      </c>
      <c r="F10402" s="45" t="n">
        <v>33</v>
      </c>
    </row>
    <row r="10403" customFormat="false" ht="15" hidden="false" customHeight="false" outlineLevel="0" collapsed="false">
      <c r="A10403" s="7" t="s">
        <v>4465</v>
      </c>
      <c r="B10403" s="7" t="s">
        <v>12281</v>
      </c>
      <c r="C10403" s="44" t="n">
        <v>0</v>
      </c>
      <c r="D10403" s="44" t="n">
        <v>1</v>
      </c>
      <c r="E10403" s="38" t="n">
        <f aca="false">IFERROR(C10403/D10403,0)</f>
        <v>0</v>
      </c>
      <c r="F10403" s="45" t="n">
        <v>7</v>
      </c>
    </row>
    <row r="10404" customFormat="false" ht="15" hidden="false" customHeight="false" outlineLevel="0" collapsed="false">
      <c r="A10404" s="7" t="s">
        <v>7629</v>
      </c>
      <c r="B10404" s="7" t="s">
        <v>12285</v>
      </c>
      <c r="C10404" s="44" t="n">
        <v>0</v>
      </c>
      <c r="D10404" s="44" t="n">
        <v>1</v>
      </c>
      <c r="E10404" s="38" t="n">
        <f aca="false">IFERROR(C10404/D10404,0)</f>
        <v>0</v>
      </c>
      <c r="F10404" s="45" t="n">
        <v>1</v>
      </c>
    </row>
    <row r="10405" customFormat="false" ht="15" hidden="false" customHeight="false" outlineLevel="0" collapsed="false">
      <c r="A10405" s="7" t="s">
        <v>8361</v>
      </c>
      <c r="B10405" s="7" t="s">
        <v>12285</v>
      </c>
      <c r="C10405" s="44" t="n">
        <v>0</v>
      </c>
      <c r="D10405" s="44" t="n">
        <v>1</v>
      </c>
      <c r="E10405" s="38" t="n">
        <f aca="false">IFERROR(C10405/D10405,0)</f>
        <v>0</v>
      </c>
      <c r="F10405" s="45" t="n">
        <v>40</v>
      </c>
    </row>
    <row r="10406" customFormat="false" ht="15" hidden="false" customHeight="false" outlineLevel="0" collapsed="false">
      <c r="A10406" s="7" t="s">
        <v>5952</v>
      </c>
      <c r="B10406" s="7" t="s">
        <v>12285</v>
      </c>
      <c r="C10406" s="44" t="n">
        <v>0</v>
      </c>
      <c r="D10406" s="44" t="n">
        <v>1</v>
      </c>
      <c r="E10406" s="38" t="n">
        <f aca="false">IFERROR(C10406/D10406,0)</f>
        <v>0</v>
      </c>
      <c r="F10406" s="45" t="n">
        <v>10</v>
      </c>
    </row>
    <row r="10407" customFormat="false" ht="15" hidden="false" customHeight="false" outlineLevel="0" collapsed="false">
      <c r="A10407" s="7" t="s">
        <v>4682</v>
      </c>
      <c r="B10407" s="7" t="s">
        <v>12289</v>
      </c>
      <c r="C10407" s="44" t="n">
        <v>0</v>
      </c>
      <c r="D10407" s="44" t="n">
        <v>1</v>
      </c>
      <c r="E10407" s="38" t="n">
        <f aca="false">IFERROR(C10407/D10407,0)</f>
        <v>0</v>
      </c>
      <c r="F10407" s="45" t="n">
        <v>26</v>
      </c>
    </row>
    <row r="10408" customFormat="false" ht="15" hidden="false" customHeight="false" outlineLevel="0" collapsed="false">
      <c r="A10408" s="7" t="s">
        <v>2721</v>
      </c>
      <c r="B10408" s="7" t="s">
        <v>12325</v>
      </c>
      <c r="C10408" s="44" t="n">
        <v>0</v>
      </c>
      <c r="D10408" s="44" t="n">
        <v>1</v>
      </c>
      <c r="E10408" s="38" t="n">
        <f aca="false">IFERROR(C10408/D10408,0)</f>
        <v>0</v>
      </c>
      <c r="F10408" s="45" t="n">
        <v>41</v>
      </c>
    </row>
    <row r="10409" customFormat="false" ht="15" hidden="false" customHeight="false" outlineLevel="0" collapsed="false">
      <c r="A10409" s="7" t="s">
        <v>4515</v>
      </c>
      <c r="B10409" s="7" t="s">
        <v>12287</v>
      </c>
      <c r="C10409" s="44" t="n">
        <v>0</v>
      </c>
      <c r="D10409" s="44" t="n">
        <v>1</v>
      </c>
      <c r="E10409" s="38" t="n">
        <f aca="false">IFERROR(C10409/D10409,0)</f>
        <v>0</v>
      </c>
      <c r="F10409" s="45" t="n">
        <v>20</v>
      </c>
    </row>
    <row r="10410" customFormat="false" ht="15" hidden="false" customHeight="false" outlineLevel="0" collapsed="false">
      <c r="A10410" s="7" t="s">
        <v>4736</v>
      </c>
      <c r="B10410" s="7" t="s">
        <v>12335</v>
      </c>
      <c r="C10410" s="44" t="n">
        <v>0</v>
      </c>
      <c r="D10410" s="44" t="n">
        <v>1</v>
      </c>
      <c r="E10410" s="38" t="n">
        <f aca="false">IFERROR(C10410/D10410,0)</f>
        <v>0</v>
      </c>
      <c r="F10410" s="45" t="n">
        <v>28</v>
      </c>
    </row>
    <row r="10411" customFormat="false" ht="15" hidden="false" customHeight="false" outlineLevel="0" collapsed="false">
      <c r="A10411" s="7" t="s">
        <v>4738</v>
      </c>
      <c r="B10411" s="7" t="s">
        <v>12284</v>
      </c>
      <c r="C10411" s="44" t="n">
        <v>0</v>
      </c>
      <c r="D10411" s="44" t="n">
        <v>1</v>
      </c>
      <c r="E10411" s="38" t="n">
        <f aca="false">IFERROR(C10411/D10411,0)</f>
        <v>0</v>
      </c>
      <c r="F10411" s="45" t="n">
        <v>36</v>
      </c>
    </row>
    <row r="10412" customFormat="false" ht="15" hidden="false" customHeight="false" outlineLevel="0" collapsed="false">
      <c r="A10412" s="7" t="s">
        <v>4378</v>
      </c>
      <c r="B10412" s="7" t="s">
        <v>12284</v>
      </c>
      <c r="C10412" s="44" t="n">
        <v>0</v>
      </c>
      <c r="D10412" s="44" t="n">
        <v>1</v>
      </c>
      <c r="E10412" s="38" t="n">
        <f aca="false">IFERROR(C10412/D10412,0)</f>
        <v>0</v>
      </c>
      <c r="F10412" s="45" t="n">
        <v>41</v>
      </c>
    </row>
    <row r="10413" customFormat="false" ht="15" hidden="false" customHeight="false" outlineLevel="0" collapsed="false">
      <c r="A10413" s="7" t="s">
        <v>8426</v>
      </c>
      <c r="B10413" s="7" t="s">
        <v>12292</v>
      </c>
      <c r="C10413" s="44" t="n">
        <v>0</v>
      </c>
      <c r="D10413" s="44" t="n">
        <v>1</v>
      </c>
      <c r="E10413" s="38" t="n">
        <f aca="false">IFERROR(C10413/D10413,0)</f>
        <v>0</v>
      </c>
      <c r="F10413" s="45" t="n">
        <v>3</v>
      </c>
    </row>
    <row r="10414" customFormat="false" ht="15" hidden="false" customHeight="false" outlineLevel="0" collapsed="false">
      <c r="A10414" s="7" t="s">
        <v>8181</v>
      </c>
      <c r="B10414" s="7" t="s">
        <v>12285</v>
      </c>
      <c r="C10414" s="44" t="n">
        <v>0</v>
      </c>
      <c r="D10414" s="44" t="n">
        <v>1</v>
      </c>
      <c r="E10414" s="38" t="n">
        <f aca="false">IFERROR(C10414/D10414,0)</f>
        <v>0</v>
      </c>
      <c r="F10414" s="45" t="n">
        <v>9</v>
      </c>
    </row>
    <row r="10415" customFormat="false" ht="15" hidden="false" customHeight="false" outlineLevel="0" collapsed="false">
      <c r="A10415" s="7" t="s">
        <v>5866</v>
      </c>
      <c r="B10415" s="7" t="s">
        <v>12285</v>
      </c>
      <c r="C10415" s="44" t="n">
        <v>0</v>
      </c>
      <c r="D10415" s="44" t="n">
        <v>1</v>
      </c>
      <c r="E10415" s="38" t="n">
        <f aca="false">IFERROR(C10415/D10415,0)</f>
        <v>0</v>
      </c>
      <c r="F10415" s="45" t="n">
        <v>27</v>
      </c>
    </row>
    <row r="10416" customFormat="false" ht="15" hidden="false" customHeight="false" outlineLevel="0" collapsed="false">
      <c r="A10416" s="7" t="s">
        <v>3390</v>
      </c>
      <c r="B10416" s="7" t="s">
        <v>12292</v>
      </c>
      <c r="C10416" s="44" t="n">
        <v>0</v>
      </c>
      <c r="D10416" s="44" t="n">
        <v>1</v>
      </c>
      <c r="E10416" s="38" t="n">
        <f aca="false">IFERROR(C10416/D10416,0)</f>
        <v>0</v>
      </c>
      <c r="F10416" s="45" t="n">
        <v>13</v>
      </c>
    </row>
    <row r="10417" customFormat="false" ht="15" hidden="false" customHeight="false" outlineLevel="0" collapsed="false">
      <c r="A10417" s="7" t="s">
        <v>8433</v>
      </c>
      <c r="B10417" s="7" t="s">
        <v>12283</v>
      </c>
      <c r="C10417" s="44" t="n">
        <v>0</v>
      </c>
      <c r="D10417" s="44" t="n">
        <v>1</v>
      </c>
      <c r="E10417" s="38" t="n">
        <f aca="false">IFERROR(C10417/D10417,0)</f>
        <v>0</v>
      </c>
      <c r="F10417" s="45" t="n">
        <v>28</v>
      </c>
    </row>
    <row r="10418" customFormat="false" ht="15" hidden="false" customHeight="false" outlineLevel="0" collapsed="false">
      <c r="A10418" s="7" t="s">
        <v>3367</v>
      </c>
      <c r="B10418" s="7" t="s">
        <v>12325</v>
      </c>
      <c r="C10418" s="44" t="n">
        <v>0</v>
      </c>
      <c r="D10418" s="44" t="n">
        <v>1</v>
      </c>
      <c r="E10418" s="38" t="n">
        <f aca="false">IFERROR(C10418/D10418,0)</f>
        <v>0</v>
      </c>
      <c r="F10418" s="45" t="n">
        <v>16</v>
      </c>
    </row>
    <row r="10419" customFormat="false" ht="15" hidden="false" customHeight="false" outlineLevel="0" collapsed="false">
      <c r="A10419" s="7" t="s">
        <v>2891</v>
      </c>
      <c r="B10419" s="7" t="s">
        <v>12282</v>
      </c>
      <c r="C10419" s="44" t="n">
        <v>0</v>
      </c>
      <c r="D10419" s="44" t="n">
        <v>1</v>
      </c>
      <c r="E10419" s="38" t="n">
        <f aca="false">IFERROR(C10419/D10419,0)</f>
        <v>0</v>
      </c>
      <c r="F10419" s="45" t="n">
        <v>37</v>
      </c>
    </row>
    <row r="10420" customFormat="false" ht="15" hidden="false" customHeight="false" outlineLevel="0" collapsed="false">
      <c r="A10420" s="7" t="s">
        <v>8357</v>
      </c>
      <c r="B10420" s="7" t="s">
        <v>12285</v>
      </c>
      <c r="C10420" s="44" t="n">
        <v>0</v>
      </c>
      <c r="D10420" s="44" t="n">
        <v>1</v>
      </c>
      <c r="E10420" s="38" t="n">
        <f aca="false">IFERROR(C10420/D10420,0)</f>
        <v>0</v>
      </c>
      <c r="F10420" s="45" t="n">
        <v>90</v>
      </c>
    </row>
    <row r="10421" customFormat="false" ht="15" hidden="false" customHeight="false" outlineLevel="0" collapsed="false">
      <c r="A10421" s="7" t="s">
        <v>8179</v>
      </c>
      <c r="B10421" s="7" t="s">
        <v>12293</v>
      </c>
      <c r="C10421" s="44" t="n">
        <v>0</v>
      </c>
      <c r="D10421" s="44" t="n">
        <v>1</v>
      </c>
      <c r="E10421" s="38" t="n">
        <f aca="false">IFERROR(C10421/D10421,0)</f>
        <v>0</v>
      </c>
      <c r="F10421" s="45" t="n">
        <v>83</v>
      </c>
    </row>
    <row r="10422" customFormat="false" ht="15" hidden="false" customHeight="false" outlineLevel="0" collapsed="false">
      <c r="A10422" s="7" t="s">
        <v>4446</v>
      </c>
      <c r="B10422" s="7" t="s">
        <v>12284</v>
      </c>
      <c r="C10422" s="44" t="n">
        <v>0</v>
      </c>
      <c r="D10422" s="44" t="n">
        <v>1</v>
      </c>
      <c r="E10422" s="38" t="n">
        <f aca="false">IFERROR(C10422/D10422,0)</f>
        <v>0</v>
      </c>
      <c r="F10422" s="45" t="n">
        <v>18</v>
      </c>
    </row>
    <row r="10423" customFormat="false" ht="15" hidden="false" customHeight="false" outlineLevel="0" collapsed="false">
      <c r="A10423" s="7" t="s">
        <v>2539</v>
      </c>
      <c r="B10423" s="7" t="s">
        <v>12300</v>
      </c>
      <c r="C10423" s="44" t="n">
        <v>0</v>
      </c>
      <c r="D10423" s="44" t="n">
        <v>1</v>
      </c>
      <c r="E10423" s="38" t="n">
        <f aca="false">IFERROR(C10423/D10423,0)</f>
        <v>0</v>
      </c>
      <c r="F10423" s="45" t="n">
        <v>27</v>
      </c>
    </row>
    <row r="10424" customFormat="false" ht="15" hidden="false" customHeight="false" outlineLevel="0" collapsed="false">
      <c r="A10424" s="7" t="s">
        <v>2539</v>
      </c>
      <c r="B10424" s="7" t="s">
        <v>12306</v>
      </c>
      <c r="C10424" s="44" t="n">
        <v>0</v>
      </c>
      <c r="D10424" s="44" t="n">
        <v>1</v>
      </c>
      <c r="E10424" s="38" t="n">
        <f aca="false">IFERROR(C10424/D10424,0)</f>
        <v>0</v>
      </c>
      <c r="F10424" s="45" t="n">
        <v>49</v>
      </c>
    </row>
    <row r="10425" customFormat="false" ht="15" hidden="false" customHeight="false" outlineLevel="0" collapsed="false">
      <c r="A10425" s="7" t="s">
        <v>7072</v>
      </c>
      <c r="B10425" s="7" t="s">
        <v>12284</v>
      </c>
      <c r="C10425" s="44" t="n">
        <v>0</v>
      </c>
      <c r="D10425" s="44" t="n">
        <v>1</v>
      </c>
      <c r="E10425" s="38" t="n">
        <f aca="false">IFERROR(C10425/D10425,0)</f>
        <v>0</v>
      </c>
      <c r="F10425" s="45" t="n">
        <v>46</v>
      </c>
    </row>
    <row r="10426" customFormat="false" ht="15" hidden="false" customHeight="false" outlineLevel="0" collapsed="false">
      <c r="A10426" s="7" t="s">
        <v>2971</v>
      </c>
      <c r="B10426" s="7" t="s">
        <v>12298</v>
      </c>
      <c r="C10426" s="44" t="n">
        <v>0</v>
      </c>
      <c r="D10426" s="44" t="n">
        <v>1</v>
      </c>
      <c r="E10426" s="38" t="n">
        <f aca="false">IFERROR(C10426/D10426,0)</f>
        <v>0</v>
      </c>
      <c r="F10426" s="45" t="n">
        <v>46</v>
      </c>
    </row>
    <row r="10427" customFormat="false" ht="15" hidden="false" customHeight="false" outlineLevel="0" collapsed="false">
      <c r="A10427" s="7" t="s">
        <v>2971</v>
      </c>
      <c r="B10427" s="7" t="s">
        <v>12338</v>
      </c>
      <c r="C10427" s="44" t="n">
        <v>0</v>
      </c>
      <c r="D10427" s="44" t="n">
        <v>1</v>
      </c>
      <c r="E10427" s="38" t="n">
        <f aca="false">IFERROR(C10427/D10427,0)</f>
        <v>0</v>
      </c>
      <c r="F10427" s="45" t="n">
        <v>36</v>
      </c>
    </row>
    <row r="10428" customFormat="false" ht="15" hidden="false" customHeight="false" outlineLevel="0" collapsed="false">
      <c r="A10428" s="7" t="s">
        <v>5556</v>
      </c>
      <c r="B10428" s="7" t="s">
        <v>12378</v>
      </c>
      <c r="C10428" s="44" t="n">
        <v>0</v>
      </c>
      <c r="D10428" s="44" t="n">
        <v>1</v>
      </c>
      <c r="E10428" s="38" t="n">
        <f aca="false">IFERROR(C10428/D10428,0)</f>
        <v>0</v>
      </c>
      <c r="F10428" s="45" t="n">
        <v>40</v>
      </c>
    </row>
    <row r="10429" customFormat="false" ht="15" hidden="false" customHeight="false" outlineLevel="0" collapsed="false">
      <c r="A10429" s="7" t="s">
        <v>5612</v>
      </c>
      <c r="B10429" s="7" t="s">
        <v>12280</v>
      </c>
      <c r="C10429" s="44" t="n">
        <v>0</v>
      </c>
      <c r="D10429" s="44" t="n">
        <v>1</v>
      </c>
      <c r="E10429" s="38" t="n">
        <f aca="false">IFERROR(C10429/D10429,0)</f>
        <v>0</v>
      </c>
      <c r="F10429" s="45" t="n">
        <v>33</v>
      </c>
    </row>
    <row r="10430" customFormat="false" ht="15" hidden="false" customHeight="false" outlineLevel="0" collapsed="false">
      <c r="A10430" s="7" t="s">
        <v>2349</v>
      </c>
      <c r="B10430" s="7" t="s">
        <v>12327</v>
      </c>
      <c r="C10430" s="44" t="n">
        <v>0</v>
      </c>
      <c r="D10430" s="44" t="n">
        <v>1</v>
      </c>
      <c r="E10430" s="38" t="n">
        <f aca="false">IFERROR(C10430/D10430,0)</f>
        <v>0</v>
      </c>
      <c r="F10430" s="45" t="n">
        <v>20</v>
      </c>
    </row>
    <row r="10431" customFormat="false" ht="15" hidden="false" customHeight="false" outlineLevel="0" collapsed="false">
      <c r="A10431" s="7" t="s">
        <v>7029</v>
      </c>
      <c r="B10431" s="7" t="s">
        <v>12298</v>
      </c>
      <c r="C10431" s="44" t="n">
        <v>0</v>
      </c>
      <c r="D10431" s="44" t="n">
        <v>1</v>
      </c>
      <c r="E10431" s="38" t="n">
        <f aca="false">IFERROR(C10431/D10431,0)</f>
        <v>0</v>
      </c>
      <c r="F10431" s="45" t="n">
        <v>42</v>
      </c>
    </row>
    <row r="10432" customFormat="false" ht="15" hidden="false" customHeight="false" outlineLevel="0" collapsed="false">
      <c r="A10432" s="7" t="s">
        <v>2477</v>
      </c>
      <c r="B10432" s="7" t="s">
        <v>12379</v>
      </c>
      <c r="C10432" s="44" t="n">
        <v>0</v>
      </c>
      <c r="D10432" s="44" t="n">
        <v>1</v>
      </c>
      <c r="E10432" s="38" t="n">
        <f aca="false">IFERROR(C10432/D10432,0)</f>
        <v>0</v>
      </c>
      <c r="F10432" s="45" t="n">
        <v>33</v>
      </c>
    </row>
    <row r="10433" customFormat="false" ht="15" hidden="false" customHeight="false" outlineLevel="0" collapsed="false">
      <c r="A10433" s="7" t="s">
        <v>8444</v>
      </c>
      <c r="B10433" s="7" t="s">
        <v>12280</v>
      </c>
      <c r="C10433" s="44" t="n">
        <v>0</v>
      </c>
      <c r="D10433" s="44" t="n">
        <v>1</v>
      </c>
      <c r="E10433" s="38" t="n">
        <f aca="false">IFERROR(C10433/D10433,0)</f>
        <v>0</v>
      </c>
      <c r="F10433" s="45" t="n">
        <v>18</v>
      </c>
    </row>
    <row r="10434" customFormat="false" ht="15" hidden="false" customHeight="false" outlineLevel="0" collapsed="false">
      <c r="A10434" s="7" t="s">
        <v>2361</v>
      </c>
      <c r="B10434" s="7" t="s">
        <v>12359</v>
      </c>
      <c r="C10434" s="44" t="n">
        <v>0</v>
      </c>
      <c r="D10434" s="44" t="n">
        <v>1</v>
      </c>
      <c r="E10434" s="38" t="n">
        <f aca="false">IFERROR(C10434/D10434,0)</f>
        <v>0</v>
      </c>
      <c r="F10434" s="45" t="n">
        <v>47</v>
      </c>
    </row>
    <row r="10435" customFormat="false" ht="15" hidden="false" customHeight="false" outlineLevel="0" collapsed="false">
      <c r="A10435" s="7" t="s">
        <v>9220</v>
      </c>
      <c r="B10435" s="7" t="s">
        <v>12284</v>
      </c>
      <c r="C10435" s="44" t="n">
        <v>0</v>
      </c>
      <c r="D10435" s="44" t="n">
        <v>1</v>
      </c>
      <c r="E10435" s="38" t="n">
        <f aca="false">IFERROR(C10435/D10435,0)</f>
        <v>0</v>
      </c>
      <c r="F10435" s="45" t="n">
        <v>68</v>
      </c>
    </row>
    <row r="10436" customFormat="false" ht="15" hidden="false" customHeight="false" outlineLevel="0" collapsed="false">
      <c r="A10436" s="7" t="s">
        <v>8083</v>
      </c>
      <c r="B10436" s="7" t="s">
        <v>12280</v>
      </c>
      <c r="C10436" s="44" t="n">
        <v>0</v>
      </c>
      <c r="D10436" s="44" t="n">
        <v>1</v>
      </c>
      <c r="E10436" s="38" t="n">
        <f aca="false">IFERROR(C10436/D10436,0)</f>
        <v>0</v>
      </c>
      <c r="F10436" s="45" t="n">
        <v>37</v>
      </c>
    </row>
    <row r="10437" customFormat="false" ht="15" hidden="false" customHeight="false" outlineLevel="0" collapsed="false">
      <c r="A10437" s="7" t="s">
        <v>4594</v>
      </c>
      <c r="B10437" s="7" t="s">
        <v>12280</v>
      </c>
      <c r="C10437" s="44" t="n">
        <v>0</v>
      </c>
      <c r="D10437" s="44" t="n">
        <v>1</v>
      </c>
      <c r="E10437" s="38" t="n">
        <f aca="false">IFERROR(C10437/D10437,0)</f>
        <v>0</v>
      </c>
      <c r="F10437" s="45" t="n">
        <v>9</v>
      </c>
    </row>
    <row r="10438" customFormat="false" ht="15" hidden="false" customHeight="false" outlineLevel="0" collapsed="false">
      <c r="A10438" s="7" t="s">
        <v>8176</v>
      </c>
      <c r="B10438" s="7" t="s">
        <v>12309</v>
      </c>
      <c r="C10438" s="44" t="n">
        <v>0</v>
      </c>
      <c r="D10438" s="44" t="n">
        <v>1</v>
      </c>
      <c r="E10438" s="38" t="n">
        <f aca="false">IFERROR(C10438/D10438,0)</f>
        <v>0</v>
      </c>
      <c r="F10438" s="45" t="n">
        <v>28</v>
      </c>
    </row>
    <row r="10439" customFormat="false" ht="15" hidden="false" customHeight="false" outlineLevel="0" collapsed="false">
      <c r="A10439" s="7" t="s">
        <v>7616</v>
      </c>
      <c r="B10439" s="7" t="s">
        <v>12284</v>
      </c>
      <c r="C10439" s="44" t="n">
        <v>0</v>
      </c>
      <c r="D10439" s="44" t="n">
        <v>1</v>
      </c>
      <c r="E10439" s="38" t="n">
        <f aca="false">IFERROR(C10439/D10439,0)</f>
        <v>0</v>
      </c>
      <c r="F10439" s="45" t="n">
        <v>60</v>
      </c>
    </row>
    <row r="10440" customFormat="false" ht="15" hidden="false" customHeight="false" outlineLevel="0" collapsed="false">
      <c r="A10440" s="7" t="s">
        <v>5600</v>
      </c>
      <c r="B10440" s="7" t="s">
        <v>12285</v>
      </c>
      <c r="C10440" s="44" t="n">
        <v>0</v>
      </c>
      <c r="D10440" s="44" t="n">
        <v>1</v>
      </c>
      <c r="E10440" s="38" t="n">
        <f aca="false">IFERROR(C10440/D10440,0)</f>
        <v>0</v>
      </c>
      <c r="F10440" s="45" t="n">
        <v>33</v>
      </c>
    </row>
    <row r="10441" customFormat="false" ht="15" hidden="false" customHeight="false" outlineLevel="0" collapsed="false">
      <c r="A10441" s="7" t="s">
        <v>9218</v>
      </c>
      <c r="B10441" s="7" t="s">
        <v>12284</v>
      </c>
      <c r="C10441" s="44" t="n">
        <v>0</v>
      </c>
      <c r="D10441" s="44" t="n">
        <v>1</v>
      </c>
      <c r="E10441" s="38" t="n">
        <f aca="false">IFERROR(C10441/D10441,0)</f>
        <v>0</v>
      </c>
      <c r="F10441" s="45" t="n">
        <v>60</v>
      </c>
    </row>
    <row r="10442" customFormat="false" ht="15" hidden="false" customHeight="false" outlineLevel="0" collapsed="false">
      <c r="A10442" s="7" t="s">
        <v>7129</v>
      </c>
      <c r="B10442" s="7" t="s">
        <v>12285</v>
      </c>
      <c r="C10442" s="44" t="n">
        <v>0</v>
      </c>
      <c r="D10442" s="44" t="n">
        <v>1</v>
      </c>
      <c r="E10442" s="38" t="n">
        <f aca="false">IFERROR(C10442/D10442,0)</f>
        <v>0</v>
      </c>
      <c r="F10442" s="45" t="n">
        <v>60</v>
      </c>
    </row>
    <row r="10443" customFormat="false" ht="15" hidden="false" customHeight="false" outlineLevel="0" collapsed="false">
      <c r="A10443" s="7" t="s">
        <v>5112</v>
      </c>
      <c r="B10443" s="7" t="s">
        <v>12292</v>
      </c>
      <c r="C10443" s="44" t="n">
        <v>0</v>
      </c>
      <c r="D10443" s="44" t="n">
        <v>1</v>
      </c>
      <c r="E10443" s="38" t="n">
        <f aca="false">IFERROR(C10443/D10443,0)</f>
        <v>0</v>
      </c>
      <c r="F10443" s="45" t="n">
        <v>6</v>
      </c>
    </row>
    <row r="10444" customFormat="false" ht="15" hidden="false" customHeight="false" outlineLevel="0" collapsed="false">
      <c r="A10444" s="7" t="s">
        <v>5674</v>
      </c>
      <c r="B10444" s="7" t="s">
        <v>12289</v>
      </c>
      <c r="C10444" s="44" t="n">
        <v>0</v>
      </c>
      <c r="D10444" s="44" t="n">
        <v>1</v>
      </c>
      <c r="E10444" s="38" t="n">
        <f aca="false">IFERROR(C10444/D10444,0)</f>
        <v>0</v>
      </c>
      <c r="F10444" s="45" t="n">
        <v>14</v>
      </c>
    </row>
    <row r="10445" customFormat="false" ht="15" hidden="false" customHeight="false" outlineLevel="0" collapsed="false">
      <c r="A10445" s="7" t="s">
        <v>5673</v>
      </c>
      <c r="B10445" s="7" t="s">
        <v>12284</v>
      </c>
      <c r="C10445" s="44" t="n">
        <v>0</v>
      </c>
      <c r="D10445" s="44" t="n">
        <v>1</v>
      </c>
      <c r="E10445" s="38" t="n">
        <f aca="false">IFERROR(C10445/D10445,0)</f>
        <v>0</v>
      </c>
      <c r="F10445" s="45" t="n">
        <v>38</v>
      </c>
    </row>
    <row r="10446" customFormat="false" ht="15" hidden="false" customHeight="false" outlineLevel="0" collapsed="false">
      <c r="A10446" s="7" t="s">
        <v>8464</v>
      </c>
      <c r="B10446" s="7" t="s">
        <v>12285</v>
      </c>
      <c r="C10446" s="44" t="n">
        <v>0</v>
      </c>
      <c r="D10446" s="44" t="n">
        <v>1</v>
      </c>
      <c r="E10446" s="38" t="n">
        <f aca="false">IFERROR(C10446/D10446,0)</f>
        <v>0</v>
      </c>
      <c r="F10446" s="45" t="n">
        <v>42</v>
      </c>
    </row>
    <row r="10447" customFormat="false" ht="15" hidden="false" customHeight="false" outlineLevel="0" collapsed="false">
      <c r="A10447" s="7" t="s">
        <v>6523</v>
      </c>
      <c r="B10447" s="7" t="s">
        <v>12285</v>
      </c>
      <c r="C10447" s="44" t="n">
        <v>0</v>
      </c>
      <c r="D10447" s="44" t="n">
        <v>1</v>
      </c>
      <c r="E10447" s="38" t="n">
        <f aca="false">IFERROR(C10447/D10447,0)</f>
        <v>0</v>
      </c>
      <c r="F10447" s="45" t="n">
        <v>20</v>
      </c>
    </row>
    <row r="10448" customFormat="false" ht="15" hidden="false" customHeight="false" outlineLevel="0" collapsed="false">
      <c r="A10448" s="7" t="s">
        <v>5054</v>
      </c>
      <c r="B10448" s="7" t="s">
        <v>12285</v>
      </c>
      <c r="C10448" s="44" t="n">
        <v>0</v>
      </c>
      <c r="D10448" s="44" t="n">
        <v>1</v>
      </c>
      <c r="E10448" s="38" t="n">
        <f aca="false">IFERROR(C10448/D10448,0)</f>
        <v>0</v>
      </c>
      <c r="F10448" s="45" t="n">
        <v>62</v>
      </c>
    </row>
    <row r="10449" customFormat="false" ht="15" hidden="false" customHeight="false" outlineLevel="0" collapsed="false">
      <c r="A10449" s="7" t="s">
        <v>8081</v>
      </c>
      <c r="B10449" s="7" t="s">
        <v>12344</v>
      </c>
      <c r="C10449" s="44" t="n">
        <v>0</v>
      </c>
      <c r="D10449" s="44" t="n">
        <v>1</v>
      </c>
      <c r="E10449" s="38" t="n">
        <f aca="false">IFERROR(C10449/D10449,0)</f>
        <v>0</v>
      </c>
      <c r="F10449" s="45" t="n">
        <v>60</v>
      </c>
    </row>
    <row r="10450" customFormat="false" ht="15" hidden="false" customHeight="false" outlineLevel="0" collapsed="false">
      <c r="A10450" s="7" t="s">
        <v>2373</v>
      </c>
      <c r="B10450" s="7" t="s">
        <v>12313</v>
      </c>
      <c r="C10450" s="44" t="n">
        <v>0</v>
      </c>
      <c r="D10450" s="44" t="n">
        <v>1</v>
      </c>
      <c r="E10450" s="38" t="n">
        <f aca="false">IFERROR(C10450/D10450,0)</f>
        <v>0</v>
      </c>
      <c r="F10450" s="45" t="n">
        <v>12</v>
      </c>
    </row>
    <row r="10451" customFormat="false" ht="15" hidden="false" customHeight="false" outlineLevel="0" collapsed="false">
      <c r="A10451" s="7" t="s">
        <v>4601</v>
      </c>
      <c r="B10451" s="7" t="s">
        <v>12292</v>
      </c>
      <c r="C10451" s="44" t="n">
        <v>0</v>
      </c>
      <c r="D10451" s="44" t="n">
        <v>1</v>
      </c>
      <c r="E10451" s="38" t="n">
        <f aca="false">IFERROR(C10451/D10451,0)</f>
        <v>0</v>
      </c>
      <c r="F10451" s="45" t="n">
        <v>23</v>
      </c>
    </row>
    <row r="10452" customFormat="false" ht="15" hidden="false" customHeight="false" outlineLevel="0" collapsed="false">
      <c r="A10452" s="7" t="s">
        <v>2839</v>
      </c>
      <c r="B10452" s="7" t="s">
        <v>12344</v>
      </c>
      <c r="C10452" s="44" t="n">
        <v>0</v>
      </c>
      <c r="D10452" s="44" t="n">
        <v>1</v>
      </c>
      <c r="E10452" s="38" t="n">
        <f aca="false">IFERROR(C10452/D10452,0)</f>
        <v>0</v>
      </c>
      <c r="F10452" s="45" t="n">
        <v>49</v>
      </c>
    </row>
    <row r="10453" customFormat="false" ht="15" hidden="false" customHeight="false" outlineLevel="0" collapsed="false">
      <c r="A10453" s="7" t="s">
        <v>3937</v>
      </c>
      <c r="B10453" s="7" t="s">
        <v>12334</v>
      </c>
      <c r="C10453" s="44" t="n">
        <v>0</v>
      </c>
      <c r="D10453" s="44" t="n">
        <v>1</v>
      </c>
      <c r="E10453" s="38" t="n">
        <f aca="false">IFERROR(C10453/D10453,0)</f>
        <v>0</v>
      </c>
      <c r="F10453" s="45" t="n">
        <v>27</v>
      </c>
    </row>
    <row r="10454" customFormat="false" ht="15" hidden="false" customHeight="false" outlineLevel="0" collapsed="false">
      <c r="A10454" s="7" t="s">
        <v>8076</v>
      </c>
      <c r="B10454" s="7" t="s">
        <v>12285</v>
      </c>
      <c r="C10454" s="44" t="n">
        <v>0</v>
      </c>
      <c r="D10454" s="44" t="n">
        <v>1</v>
      </c>
      <c r="E10454" s="38" t="n">
        <f aca="false">IFERROR(C10454/D10454,0)</f>
        <v>0</v>
      </c>
      <c r="F10454" s="45" t="n">
        <v>9</v>
      </c>
    </row>
    <row r="10455" customFormat="false" ht="15" hidden="false" customHeight="false" outlineLevel="0" collapsed="false">
      <c r="A10455" s="7" t="s">
        <v>7043</v>
      </c>
      <c r="B10455" s="7" t="s">
        <v>12309</v>
      </c>
      <c r="C10455" s="44" t="n">
        <v>0</v>
      </c>
      <c r="D10455" s="44" t="n">
        <v>1</v>
      </c>
      <c r="E10455" s="38" t="n">
        <f aca="false">IFERROR(C10455/D10455,0)</f>
        <v>0</v>
      </c>
      <c r="F10455" s="45" t="n">
        <v>61</v>
      </c>
    </row>
    <row r="10456" customFormat="false" ht="15" hidden="false" customHeight="false" outlineLevel="0" collapsed="false">
      <c r="A10456" s="7" t="s">
        <v>2298</v>
      </c>
      <c r="B10456" s="7" t="s">
        <v>12338</v>
      </c>
      <c r="C10456" s="44" t="n">
        <v>0</v>
      </c>
      <c r="D10456" s="44" t="n">
        <v>1</v>
      </c>
      <c r="E10456" s="38" t="n">
        <f aca="false">IFERROR(C10456/D10456,0)</f>
        <v>0</v>
      </c>
      <c r="F10456" s="45" t="n">
        <v>9</v>
      </c>
    </row>
    <row r="10457" customFormat="false" ht="15" hidden="false" customHeight="false" outlineLevel="0" collapsed="false">
      <c r="A10457" s="7" t="s">
        <v>5787</v>
      </c>
      <c r="B10457" s="7" t="s">
        <v>12285</v>
      </c>
      <c r="C10457" s="44" t="n">
        <v>0</v>
      </c>
      <c r="D10457" s="44" t="n">
        <v>1</v>
      </c>
      <c r="E10457" s="38" t="n">
        <f aca="false">IFERROR(C10457/D10457,0)</f>
        <v>0</v>
      </c>
      <c r="F10457" s="45" t="n">
        <v>43</v>
      </c>
    </row>
    <row r="10458" customFormat="false" ht="15" hidden="false" customHeight="false" outlineLevel="0" collapsed="false">
      <c r="A10458" s="7" t="s">
        <v>3075</v>
      </c>
      <c r="B10458" s="7" t="s">
        <v>12311</v>
      </c>
      <c r="C10458" s="44" t="n">
        <v>0</v>
      </c>
      <c r="D10458" s="44" t="n">
        <v>1</v>
      </c>
      <c r="E10458" s="38" t="n">
        <f aca="false">IFERROR(C10458/D10458,0)</f>
        <v>0</v>
      </c>
      <c r="F10458" s="45" t="n">
        <v>22</v>
      </c>
    </row>
    <row r="10459" customFormat="false" ht="15" hidden="false" customHeight="false" outlineLevel="0" collapsed="false">
      <c r="A10459" s="7" t="s">
        <v>6149</v>
      </c>
      <c r="B10459" s="7" t="s">
        <v>12285</v>
      </c>
      <c r="C10459" s="44" t="n">
        <v>0</v>
      </c>
      <c r="D10459" s="44" t="n">
        <v>1</v>
      </c>
      <c r="E10459" s="38" t="n">
        <f aca="false">IFERROR(C10459/D10459,0)</f>
        <v>0</v>
      </c>
      <c r="F10459" s="45" t="n">
        <v>5</v>
      </c>
    </row>
    <row r="10460" customFormat="false" ht="15" hidden="false" customHeight="false" outlineLevel="0" collapsed="false">
      <c r="A10460" s="7" t="s">
        <v>8478</v>
      </c>
      <c r="B10460" s="7" t="s">
        <v>12285</v>
      </c>
      <c r="C10460" s="44" t="n">
        <v>0</v>
      </c>
      <c r="D10460" s="44" t="n">
        <v>1</v>
      </c>
      <c r="E10460" s="38" t="n">
        <f aca="false">IFERROR(C10460/D10460,0)</f>
        <v>0</v>
      </c>
      <c r="F10460" s="45" t="n">
        <v>34</v>
      </c>
    </row>
    <row r="10461" customFormat="false" ht="15" hidden="false" customHeight="false" outlineLevel="0" collapsed="false">
      <c r="A10461" s="7" t="s">
        <v>8072</v>
      </c>
      <c r="B10461" s="7" t="s">
        <v>12285</v>
      </c>
      <c r="C10461" s="44" t="n">
        <v>0</v>
      </c>
      <c r="D10461" s="44" t="n">
        <v>1</v>
      </c>
      <c r="E10461" s="38" t="n">
        <f aca="false">IFERROR(C10461/D10461,0)</f>
        <v>0</v>
      </c>
      <c r="F10461" s="45" t="n">
        <v>26</v>
      </c>
    </row>
    <row r="10462" customFormat="false" ht="15" hidden="false" customHeight="false" outlineLevel="0" collapsed="false">
      <c r="A10462" s="7" t="s">
        <v>3736</v>
      </c>
      <c r="B10462" s="7" t="s">
        <v>12285</v>
      </c>
      <c r="C10462" s="44" t="n">
        <v>0</v>
      </c>
      <c r="D10462" s="44" t="n">
        <v>1</v>
      </c>
      <c r="E10462" s="38" t="n">
        <f aca="false">IFERROR(C10462/D10462,0)</f>
        <v>0</v>
      </c>
      <c r="F10462" s="45" t="n">
        <v>8</v>
      </c>
    </row>
    <row r="10463" customFormat="false" ht="15" hidden="false" customHeight="false" outlineLevel="0" collapsed="false">
      <c r="A10463" s="7" t="s">
        <v>3379</v>
      </c>
      <c r="B10463" s="7" t="s">
        <v>12298</v>
      </c>
      <c r="C10463" s="44" t="n">
        <v>0</v>
      </c>
      <c r="D10463" s="44" t="n">
        <v>1</v>
      </c>
      <c r="E10463" s="38" t="n">
        <f aca="false">IFERROR(C10463/D10463,0)</f>
        <v>0</v>
      </c>
      <c r="F10463" s="45" t="n">
        <v>50</v>
      </c>
    </row>
    <row r="10464" customFormat="false" ht="15" hidden="false" customHeight="false" outlineLevel="0" collapsed="false">
      <c r="A10464" s="7" t="s">
        <v>8069</v>
      </c>
      <c r="B10464" s="7" t="s">
        <v>12280</v>
      </c>
      <c r="C10464" s="44" t="n">
        <v>0</v>
      </c>
      <c r="D10464" s="44" t="n">
        <v>1</v>
      </c>
      <c r="E10464" s="38" t="n">
        <f aca="false">IFERROR(C10464/D10464,0)</f>
        <v>0</v>
      </c>
      <c r="F10464" s="45" t="n">
        <v>81</v>
      </c>
    </row>
    <row r="10465" customFormat="false" ht="15" hidden="false" customHeight="false" outlineLevel="0" collapsed="false">
      <c r="A10465" s="7" t="s">
        <v>8482</v>
      </c>
      <c r="B10465" s="7" t="s">
        <v>12280</v>
      </c>
      <c r="C10465" s="44" t="n">
        <v>0</v>
      </c>
      <c r="D10465" s="44" t="n">
        <v>1</v>
      </c>
      <c r="E10465" s="38" t="n">
        <f aca="false">IFERROR(C10465/D10465,0)</f>
        <v>0</v>
      </c>
      <c r="F10465" s="45" t="n">
        <v>40</v>
      </c>
    </row>
    <row r="10466" customFormat="false" ht="15" hidden="false" customHeight="false" outlineLevel="0" collapsed="false">
      <c r="A10466" s="7" t="s">
        <v>8168</v>
      </c>
      <c r="B10466" s="7" t="s">
        <v>12285</v>
      </c>
      <c r="C10466" s="44" t="n">
        <v>0</v>
      </c>
      <c r="D10466" s="44" t="n">
        <v>1</v>
      </c>
      <c r="E10466" s="38" t="n">
        <f aca="false">IFERROR(C10466/D10466,0)</f>
        <v>0</v>
      </c>
      <c r="F10466" s="45" t="n">
        <v>36</v>
      </c>
    </row>
    <row r="10467" customFormat="false" ht="15" hidden="false" customHeight="false" outlineLevel="0" collapsed="false">
      <c r="A10467" s="7" t="s">
        <v>2495</v>
      </c>
      <c r="B10467" s="7" t="s">
        <v>12300</v>
      </c>
      <c r="C10467" s="44" t="n">
        <v>0</v>
      </c>
      <c r="D10467" s="44" t="n">
        <v>1</v>
      </c>
      <c r="E10467" s="38" t="n">
        <f aca="false">IFERROR(C10467/D10467,0)</f>
        <v>0</v>
      </c>
      <c r="F10467" s="45" t="n">
        <v>40</v>
      </c>
    </row>
    <row r="10468" customFormat="false" ht="15" hidden="false" customHeight="false" outlineLevel="0" collapsed="false">
      <c r="A10468" s="7" t="s">
        <v>6621</v>
      </c>
      <c r="B10468" s="7" t="s">
        <v>12285</v>
      </c>
      <c r="C10468" s="44" t="n">
        <v>0</v>
      </c>
      <c r="D10468" s="44" t="n">
        <v>1</v>
      </c>
      <c r="E10468" s="38" t="n">
        <f aca="false">IFERROR(C10468/D10468,0)</f>
        <v>0</v>
      </c>
      <c r="F10468" s="45" t="n">
        <v>25</v>
      </c>
    </row>
    <row r="10469" customFormat="false" ht="15" hidden="false" customHeight="false" outlineLevel="0" collapsed="false">
      <c r="A10469" s="7" t="s">
        <v>6620</v>
      </c>
      <c r="B10469" s="7" t="s">
        <v>12284</v>
      </c>
      <c r="C10469" s="44" t="n">
        <v>0</v>
      </c>
      <c r="D10469" s="44" t="n">
        <v>1</v>
      </c>
      <c r="E10469" s="38" t="n">
        <f aca="false">IFERROR(C10469/D10469,0)</f>
        <v>0</v>
      </c>
      <c r="F10469" s="45" t="n">
        <v>39</v>
      </c>
    </row>
    <row r="10470" customFormat="false" ht="15" hidden="false" customHeight="false" outlineLevel="0" collapsed="false">
      <c r="A10470" s="7" t="s">
        <v>5751</v>
      </c>
      <c r="B10470" s="7" t="s">
        <v>12285</v>
      </c>
      <c r="C10470" s="44" t="n">
        <v>0</v>
      </c>
      <c r="D10470" s="44" t="n">
        <v>1</v>
      </c>
      <c r="E10470" s="38" t="n">
        <f aca="false">IFERROR(C10470/D10470,0)</f>
        <v>0</v>
      </c>
      <c r="F10470" s="45" t="n">
        <v>30</v>
      </c>
    </row>
    <row r="10471" customFormat="false" ht="15" hidden="false" customHeight="false" outlineLevel="0" collapsed="false">
      <c r="A10471" s="7" t="s">
        <v>6619</v>
      </c>
      <c r="B10471" s="7" t="s">
        <v>12301</v>
      </c>
      <c r="C10471" s="44" t="n">
        <v>0</v>
      </c>
      <c r="D10471" s="44" t="n">
        <v>1</v>
      </c>
      <c r="E10471" s="38" t="n">
        <f aca="false">IFERROR(C10471/D10471,0)</f>
        <v>0</v>
      </c>
      <c r="F10471" s="45" t="n">
        <v>32</v>
      </c>
    </row>
    <row r="10472" customFormat="false" ht="15" hidden="false" customHeight="false" outlineLevel="0" collapsed="false">
      <c r="A10472" s="7" t="s">
        <v>8488</v>
      </c>
      <c r="B10472" s="7" t="s">
        <v>12285</v>
      </c>
      <c r="C10472" s="44" t="n">
        <v>0</v>
      </c>
      <c r="D10472" s="44" t="n">
        <v>1</v>
      </c>
      <c r="E10472" s="38" t="n">
        <f aca="false">IFERROR(C10472/D10472,0)</f>
        <v>0</v>
      </c>
      <c r="F10472" s="45" t="n">
        <v>29</v>
      </c>
    </row>
    <row r="10473" customFormat="false" ht="15" hidden="false" customHeight="false" outlineLevel="0" collapsed="false">
      <c r="A10473" s="7" t="s">
        <v>2864</v>
      </c>
      <c r="B10473" s="7" t="s">
        <v>12281</v>
      </c>
      <c r="C10473" s="44" t="n">
        <v>0</v>
      </c>
      <c r="D10473" s="44" t="n">
        <v>1</v>
      </c>
      <c r="E10473" s="38" t="n">
        <f aca="false">IFERROR(C10473/D10473,0)</f>
        <v>0</v>
      </c>
      <c r="F10473" s="45" t="n">
        <v>11</v>
      </c>
    </row>
    <row r="10474" customFormat="false" ht="15" hidden="false" customHeight="false" outlineLevel="0" collapsed="false">
      <c r="A10474" s="7" t="s">
        <v>8042</v>
      </c>
      <c r="B10474" s="7" t="s">
        <v>12326</v>
      </c>
      <c r="C10474" s="44" t="n">
        <v>0</v>
      </c>
      <c r="D10474" s="44" t="n">
        <v>1</v>
      </c>
      <c r="E10474" s="38" t="n">
        <f aca="false">IFERROR(C10474/D10474,0)</f>
        <v>0</v>
      </c>
      <c r="F10474" s="45" t="n">
        <v>47</v>
      </c>
    </row>
    <row r="10475" customFormat="false" ht="15" hidden="false" customHeight="false" outlineLevel="0" collapsed="false">
      <c r="A10475" s="7" t="s">
        <v>7595</v>
      </c>
      <c r="B10475" s="7" t="s">
        <v>12285</v>
      </c>
      <c r="C10475" s="44" t="n">
        <v>0</v>
      </c>
      <c r="D10475" s="44" t="n">
        <v>1</v>
      </c>
      <c r="E10475" s="38" t="n">
        <f aca="false">IFERROR(C10475/D10475,0)</f>
        <v>0</v>
      </c>
      <c r="F10475" s="45" t="n">
        <v>25</v>
      </c>
    </row>
    <row r="10476" customFormat="false" ht="15" hidden="false" customHeight="false" outlineLevel="0" collapsed="false">
      <c r="A10476" s="7" t="s">
        <v>2980</v>
      </c>
      <c r="B10476" s="7" t="s">
        <v>12284</v>
      </c>
      <c r="C10476" s="44" t="n">
        <v>0</v>
      </c>
      <c r="D10476" s="44" t="n">
        <v>1</v>
      </c>
      <c r="E10476" s="38" t="n">
        <f aca="false">IFERROR(C10476/D10476,0)</f>
        <v>0</v>
      </c>
      <c r="F10476" s="45" t="n">
        <v>57</v>
      </c>
    </row>
    <row r="10477" customFormat="false" ht="15" hidden="false" customHeight="false" outlineLevel="0" collapsed="false">
      <c r="A10477" s="7" t="s">
        <v>2333</v>
      </c>
      <c r="B10477" s="7" t="s">
        <v>12307</v>
      </c>
      <c r="C10477" s="44" t="n">
        <v>0</v>
      </c>
      <c r="D10477" s="44" t="n">
        <v>1</v>
      </c>
      <c r="E10477" s="38" t="n">
        <f aca="false">IFERROR(C10477/D10477,0)</f>
        <v>0</v>
      </c>
      <c r="F10477" s="45" t="n">
        <v>23</v>
      </c>
    </row>
    <row r="10478" customFormat="false" ht="15" hidden="false" customHeight="false" outlineLevel="0" collapsed="false">
      <c r="A10478" s="7" t="s">
        <v>2467</v>
      </c>
      <c r="B10478" s="7" t="s">
        <v>12311</v>
      </c>
      <c r="C10478" s="44" t="n">
        <v>0</v>
      </c>
      <c r="D10478" s="44" t="n">
        <v>1</v>
      </c>
      <c r="E10478" s="38" t="n">
        <f aca="false">IFERROR(C10478/D10478,0)</f>
        <v>0</v>
      </c>
      <c r="F10478" s="45" t="n">
        <v>13</v>
      </c>
    </row>
    <row r="10479" customFormat="false" ht="15" hidden="false" customHeight="false" outlineLevel="0" collapsed="false">
      <c r="A10479" s="7" t="s">
        <v>5032</v>
      </c>
      <c r="B10479" s="7" t="s">
        <v>12292</v>
      </c>
      <c r="C10479" s="44" t="n">
        <v>0</v>
      </c>
      <c r="D10479" s="44" t="n">
        <v>1</v>
      </c>
      <c r="E10479" s="38" t="n">
        <f aca="false">IFERROR(C10479/D10479,0)</f>
        <v>0</v>
      </c>
      <c r="F10479" s="45" t="n">
        <v>16</v>
      </c>
    </row>
    <row r="10480" customFormat="false" ht="15" hidden="false" customHeight="false" outlineLevel="0" collapsed="false">
      <c r="A10480" s="7" t="s">
        <v>7587</v>
      </c>
      <c r="B10480" s="7" t="s">
        <v>12285</v>
      </c>
      <c r="C10480" s="44" t="n">
        <v>0</v>
      </c>
      <c r="D10480" s="44" t="n">
        <v>1</v>
      </c>
      <c r="E10480" s="38" t="n">
        <f aca="false">IFERROR(C10480/D10480,0)</f>
        <v>0</v>
      </c>
      <c r="F10480" s="45" t="n">
        <v>30</v>
      </c>
    </row>
    <row r="10481" customFormat="false" ht="15" hidden="false" customHeight="false" outlineLevel="0" collapsed="false">
      <c r="A10481" s="7" t="s">
        <v>2379</v>
      </c>
      <c r="B10481" s="7" t="s">
        <v>12284</v>
      </c>
      <c r="C10481" s="44" t="n">
        <v>0</v>
      </c>
      <c r="D10481" s="44" t="n">
        <v>1</v>
      </c>
      <c r="E10481" s="38" t="n">
        <f aca="false">IFERROR(C10481/D10481,0)</f>
        <v>0</v>
      </c>
      <c r="F10481" s="45" t="n">
        <v>20</v>
      </c>
    </row>
    <row r="10482" customFormat="false" ht="15" hidden="false" customHeight="false" outlineLevel="0" collapsed="false">
      <c r="A10482" s="7" t="s">
        <v>6492</v>
      </c>
      <c r="B10482" s="7" t="s">
        <v>12285</v>
      </c>
      <c r="C10482" s="44" t="n">
        <v>0</v>
      </c>
      <c r="D10482" s="44" t="n">
        <v>1</v>
      </c>
      <c r="E10482" s="38" t="n">
        <f aca="false">IFERROR(C10482/D10482,0)</f>
        <v>0</v>
      </c>
      <c r="F10482" s="45" t="n">
        <v>21</v>
      </c>
    </row>
    <row r="10483" customFormat="false" ht="15" hidden="false" customHeight="false" outlineLevel="0" collapsed="false">
      <c r="A10483" s="7" t="s">
        <v>6991</v>
      </c>
      <c r="B10483" s="7" t="s">
        <v>12285</v>
      </c>
      <c r="C10483" s="44" t="n">
        <v>0</v>
      </c>
      <c r="D10483" s="44" t="n">
        <v>1</v>
      </c>
      <c r="E10483" s="38" t="n">
        <f aca="false">IFERROR(C10483/D10483,0)</f>
        <v>0</v>
      </c>
      <c r="F10483" s="45" t="n">
        <v>18</v>
      </c>
    </row>
    <row r="10484" customFormat="false" ht="15" hidden="false" customHeight="false" outlineLevel="0" collapsed="false">
      <c r="A10484" s="7" t="s">
        <v>6987</v>
      </c>
      <c r="B10484" s="7" t="s">
        <v>12285</v>
      </c>
      <c r="C10484" s="44" t="n">
        <v>0</v>
      </c>
      <c r="D10484" s="44" t="n">
        <v>1</v>
      </c>
      <c r="E10484" s="38" t="n">
        <f aca="false">IFERROR(C10484/D10484,0)</f>
        <v>0</v>
      </c>
      <c r="F10484" s="45" t="n">
        <v>29</v>
      </c>
    </row>
    <row r="10485" customFormat="false" ht="15" hidden="false" customHeight="false" outlineLevel="0" collapsed="false">
      <c r="A10485" s="7" t="s">
        <v>5722</v>
      </c>
      <c r="B10485" s="7" t="s">
        <v>12285</v>
      </c>
      <c r="C10485" s="44" t="n">
        <v>0</v>
      </c>
      <c r="D10485" s="44" t="n">
        <v>1</v>
      </c>
      <c r="E10485" s="38" t="n">
        <f aca="false">IFERROR(C10485/D10485,0)</f>
        <v>0</v>
      </c>
      <c r="F10485" s="45" t="n">
        <v>24</v>
      </c>
    </row>
    <row r="10486" customFormat="false" ht="15" hidden="false" customHeight="false" outlineLevel="0" collapsed="false">
      <c r="A10486" s="7" t="s">
        <v>6986</v>
      </c>
      <c r="B10486" s="7" t="s">
        <v>12285</v>
      </c>
      <c r="C10486" s="44" t="n">
        <v>0</v>
      </c>
      <c r="D10486" s="44" t="n">
        <v>1</v>
      </c>
      <c r="E10486" s="38" t="n">
        <f aca="false">IFERROR(C10486/D10486,0)</f>
        <v>0</v>
      </c>
      <c r="F10486" s="45" t="n">
        <v>30</v>
      </c>
    </row>
    <row r="10487" customFormat="false" ht="15" hidden="false" customHeight="false" outlineLevel="0" collapsed="false">
      <c r="A10487" s="7" t="s">
        <v>6982</v>
      </c>
      <c r="B10487" s="7" t="s">
        <v>12285</v>
      </c>
      <c r="C10487" s="44" t="n">
        <v>0</v>
      </c>
      <c r="D10487" s="44" t="n">
        <v>1</v>
      </c>
      <c r="E10487" s="38" t="n">
        <f aca="false">IFERROR(C10487/D10487,0)</f>
        <v>0</v>
      </c>
      <c r="F10487" s="45" t="n">
        <v>17</v>
      </c>
    </row>
    <row r="10488" customFormat="false" ht="15" hidden="false" customHeight="false" outlineLevel="0" collapsed="false">
      <c r="A10488" s="7" t="s">
        <v>9085</v>
      </c>
      <c r="B10488" s="7" t="s">
        <v>12280</v>
      </c>
      <c r="C10488" s="44" t="n">
        <v>0</v>
      </c>
      <c r="D10488" s="44" t="n">
        <v>1</v>
      </c>
      <c r="E10488" s="38" t="n">
        <f aca="false">IFERROR(C10488/D10488,0)</f>
        <v>0</v>
      </c>
      <c r="F10488" s="45" t="n">
        <v>26</v>
      </c>
    </row>
    <row r="10489" customFormat="false" ht="15" hidden="false" customHeight="false" outlineLevel="0" collapsed="false">
      <c r="A10489" s="7" t="s">
        <v>3693</v>
      </c>
      <c r="B10489" s="7" t="s">
        <v>12281</v>
      </c>
      <c r="C10489" s="44" t="n">
        <v>0</v>
      </c>
      <c r="D10489" s="44" t="n">
        <v>1</v>
      </c>
      <c r="E10489" s="38" t="n">
        <f aca="false">IFERROR(C10489/D10489,0)</f>
        <v>0</v>
      </c>
      <c r="F10489" s="45" t="n">
        <v>25</v>
      </c>
    </row>
    <row r="10490" customFormat="false" ht="15" hidden="false" customHeight="false" outlineLevel="0" collapsed="false">
      <c r="A10490" s="7" t="s">
        <v>7565</v>
      </c>
      <c r="B10490" s="7" t="s">
        <v>12285</v>
      </c>
      <c r="C10490" s="44" t="n">
        <v>0</v>
      </c>
      <c r="D10490" s="44" t="n">
        <v>1</v>
      </c>
      <c r="E10490" s="38" t="n">
        <f aca="false">IFERROR(C10490/D10490,0)</f>
        <v>0</v>
      </c>
      <c r="F10490" s="45" t="n">
        <v>11</v>
      </c>
    </row>
    <row r="10491" customFormat="false" ht="15" hidden="false" customHeight="false" outlineLevel="0" collapsed="false">
      <c r="A10491" s="7" t="s">
        <v>2927</v>
      </c>
      <c r="B10491" s="7" t="s">
        <v>12281</v>
      </c>
      <c r="C10491" s="44" t="n">
        <v>0</v>
      </c>
      <c r="D10491" s="44" t="n">
        <v>1</v>
      </c>
      <c r="E10491" s="38" t="n">
        <f aca="false">IFERROR(C10491/D10491,0)</f>
        <v>0</v>
      </c>
      <c r="F10491" s="45" t="n">
        <v>23</v>
      </c>
    </row>
    <row r="10492" customFormat="false" ht="15" hidden="false" customHeight="false" outlineLevel="0" collapsed="false">
      <c r="A10492" s="7" t="s">
        <v>8517</v>
      </c>
      <c r="B10492" s="7" t="s">
        <v>12285</v>
      </c>
      <c r="C10492" s="44" t="n">
        <v>0</v>
      </c>
      <c r="D10492" s="44" t="n">
        <v>1</v>
      </c>
      <c r="E10492" s="38" t="n">
        <f aca="false">IFERROR(C10492/D10492,0)</f>
        <v>0</v>
      </c>
      <c r="F10492" s="45" t="n">
        <v>30</v>
      </c>
    </row>
    <row r="10493" customFormat="false" ht="15" hidden="false" customHeight="false" outlineLevel="0" collapsed="false">
      <c r="A10493" s="7" t="s">
        <v>6144</v>
      </c>
      <c r="B10493" s="7" t="s">
        <v>12288</v>
      </c>
      <c r="C10493" s="44" t="n">
        <v>0</v>
      </c>
      <c r="D10493" s="44" t="n">
        <v>1</v>
      </c>
      <c r="E10493" s="38" t="n">
        <f aca="false">IFERROR(C10493/D10493,0)</f>
        <v>0</v>
      </c>
      <c r="F10493" s="45" t="n">
        <v>40</v>
      </c>
    </row>
    <row r="10494" customFormat="false" ht="15" hidden="false" customHeight="false" outlineLevel="0" collapsed="false">
      <c r="A10494" s="7" t="s">
        <v>5712</v>
      </c>
      <c r="B10494" s="7" t="s">
        <v>12285</v>
      </c>
      <c r="C10494" s="44" t="n">
        <v>0</v>
      </c>
      <c r="D10494" s="44" t="n">
        <v>1</v>
      </c>
      <c r="E10494" s="38" t="n">
        <f aca="false">IFERROR(C10494/D10494,0)</f>
        <v>0</v>
      </c>
      <c r="F10494" s="45" t="n">
        <v>28</v>
      </c>
    </row>
    <row r="10495" customFormat="false" ht="15" hidden="false" customHeight="false" outlineLevel="0" collapsed="false">
      <c r="A10495" s="7" t="s">
        <v>9079</v>
      </c>
      <c r="B10495" s="7" t="s">
        <v>12280</v>
      </c>
      <c r="C10495" s="44" t="n">
        <v>0</v>
      </c>
      <c r="D10495" s="44" t="n">
        <v>1</v>
      </c>
      <c r="E10495" s="38" t="n">
        <f aca="false">IFERROR(C10495/D10495,0)</f>
        <v>0</v>
      </c>
      <c r="F10495" s="45" t="n">
        <v>30</v>
      </c>
    </row>
    <row r="10496" customFormat="false" ht="15" hidden="false" customHeight="false" outlineLevel="0" collapsed="false">
      <c r="A10496" s="7" t="s">
        <v>5551</v>
      </c>
      <c r="B10496" s="7" t="s">
        <v>12285</v>
      </c>
      <c r="C10496" s="44" t="n">
        <v>0</v>
      </c>
      <c r="D10496" s="44" t="n">
        <v>1</v>
      </c>
      <c r="E10496" s="38" t="n">
        <f aca="false">IFERROR(C10496/D10496,0)</f>
        <v>0</v>
      </c>
      <c r="F10496" s="45" t="n">
        <v>21</v>
      </c>
    </row>
    <row r="10497" customFormat="false" ht="15" hidden="false" customHeight="false" outlineLevel="0" collapsed="false">
      <c r="A10497" s="7" t="s">
        <v>5710</v>
      </c>
      <c r="B10497" s="7" t="s">
        <v>12285</v>
      </c>
      <c r="C10497" s="44" t="n">
        <v>0</v>
      </c>
      <c r="D10497" s="44" t="n">
        <v>1</v>
      </c>
      <c r="E10497" s="38" t="n">
        <f aca="false">IFERROR(C10497/D10497,0)</f>
        <v>0</v>
      </c>
      <c r="F10497" s="45" t="n">
        <v>20</v>
      </c>
    </row>
    <row r="10498" customFormat="false" ht="15" hidden="false" customHeight="false" outlineLevel="0" collapsed="false">
      <c r="A10498" s="7" t="s">
        <v>8008</v>
      </c>
      <c r="B10498" s="7" t="s">
        <v>12285</v>
      </c>
      <c r="C10498" s="44" t="n">
        <v>0</v>
      </c>
      <c r="D10498" s="44" t="n">
        <v>1</v>
      </c>
      <c r="E10498" s="38" t="n">
        <f aca="false">IFERROR(C10498/D10498,0)</f>
        <v>0</v>
      </c>
      <c r="F10498" s="45" t="n">
        <v>20</v>
      </c>
    </row>
    <row r="10499" customFormat="false" ht="15" hidden="false" customHeight="false" outlineLevel="0" collapsed="false">
      <c r="A10499" s="7" t="s">
        <v>6615</v>
      </c>
      <c r="B10499" s="7" t="s">
        <v>12285</v>
      </c>
      <c r="C10499" s="44" t="n">
        <v>0</v>
      </c>
      <c r="D10499" s="44" t="n">
        <v>1</v>
      </c>
      <c r="E10499" s="38" t="n">
        <f aca="false">IFERROR(C10499/D10499,0)</f>
        <v>0</v>
      </c>
      <c r="F10499" s="45" t="n">
        <v>11</v>
      </c>
    </row>
    <row r="10500" customFormat="false" ht="15" hidden="false" customHeight="false" outlineLevel="0" collapsed="false">
      <c r="A10500" s="7" t="s">
        <v>6263</v>
      </c>
      <c r="B10500" s="7" t="s">
        <v>12308</v>
      </c>
      <c r="C10500" s="44" t="n">
        <v>0</v>
      </c>
      <c r="D10500" s="44" t="n">
        <v>1</v>
      </c>
      <c r="E10500" s="38" t="n">
        <f aca="false">IFERROR(C10500/D10500,0)</f>
        <v>0</v>
      </c>
      <c r="F10500" s="45" t="n">
        <v>56</v>
      </c>
    </row>
    <row r="10501" customFormat="false" ht="15" hidden="false" customHeight="false" outlineLevel="0" collapsed="false">
      <c r="A10501" s="7" t="s">
        <v>2365</v>
      </c>
      <c r="B10501" s="7" t="s">
        <v>12415</v>
      </c>
      <c r="C10501" s="44" t="n">
        <v>0</v>
      </c>
      <c r="D10501" s="44" t="n">
        <v>1</v>
      </c>
      <c r="E10501" s="38" t="n">
        <f aca="false">IFERROR(C10501/D10501,0)</f>
        <v>0</v>
      </c>
      <c r="F10501" s="45" t="n">
        <v>28</v>
      </c>
    </row>
    <row r="10502" customFormat="false" ht="15" hidden="false" customHeight="false" outlineLevel="0" collapsed="false">
      <c r="A10502" s="7" t="s">
        <v>2728</v>
      </c>
      <c r="B10502" s="7" t="s">
        <v>12326</v>
      </c>
      <c r="C10502" s="44" t="n">
        <v>0</v>
      </c>
      <c r="D10502" s="44" t="n">
        <v>1</v>
      </c>
      <c r="E10502" s="38" t="n">
        <f aca="false">IFERROR(C10502/D10502,0)</f>
        <v>0</v>
      </c>
      <c r="F10502" s="45" t="n">
        <v>50</v>
      </c>
    </row>
    <row r="10503" customFormat="false" ht="15" hidden="false" customHeight="false" outlineLevel="0" collapsed="false">
      <c r="A10503" s="7" t="s">
        <v>4154</v>
      </c>
      <c r="B10503" s="7" t="s">
        <v>12281</v>
      </c>
      <c r="C10503" s="44" t="n">
        <v>0</v>
      </c>
      <c r="D10503" s="44" t="n">
        <v>1</v>
      </c>
      <c r="E10503" s="38" t="n">
        <f aca="false">IFERROR(C10503/D10503,0)</f>
        <v>0</v>
      </c>
      <c r="F10503" s="45" t="n">
        <v>14</v>
      </c>
    </row>
    <row r="10504" customFormat="false" ht="15" hidden="false" customHeight="false" outlineLevel="0" collapsed="false">
      <c r="A10504" s="7" t="s">
        <v>2328</v>
      </c>
      <c r="B10504" s="7" t="s">
        <v>12288</v>
      </c>
      <c r="C10504" s="44" t="n">
        <v>0</v>
      </c>
      <c r="D10504" s="44" t="n">
        <v>1</v>
      </c>
      <c r="E10504" s="38" t="n">
        <f aca="false">IFERROR(C10504/D10504,0)</f>
        <v>0</v>
      </c>
      <c r="F10504" s="45" t="n">
        <v>30</v>
      </c>
    </row>
    <row r="10505" customFormat="false" ht="15" hidden="false" customHeight="false" outlineLevel="0" collapsed="false">
      <c r="A10505" s="7" t="s">
        <v>5691</v>
      </c>
      <c r="B10505" s="7" t="s">
        <v>12285</v>
      </c>
      <c r="C10505" s="44" t="n">
        <v>0</v>
      </c>
      <c r="D10505" s="44" t="n">
        <v>1</v>
      </c>
      <c r="E10505" s="38" t="n">
        <f aca="false">IFERROR(C10505/D10505,0)</f>
        <v>0</v>
      </c>
      <c r="F10505" s="45" t="n">
        <v>11</v>
      </c>
    </row>
    <row r="10506" customFormat="false" ht="15" hidden="false" customHeight="false" outlineLevel="0" collapsed="false">
      <c r="A10506" s="7" t="s">
        <v>3738</v>
      </c>
      <c r="B10506" s="7" t="s">
        <v>12284</v>
      </c>
      <c r="C10506" s="44" t="n">
        <v>0</v>
      </c>
      <c r="D10506" s="44" t="n">
        <v>1</v>
      </c>
      <c r="E10506" s="38" t="n">
        <f aca="false">IFERROR(C10506/D10506,0)</f>
        <v>0</v>
      </c>
      <c r="F10506" s="45" t="n">
        <v>24</v>
      </c>
    </row>
    <row r="10507" customFormat="false" ht="15" hidden="false" customHeight="false" outlineLevel="0" collapsed="false">
      <c r="A10507" s="7" t="s">
        <v>7123</v>
      </c>
      <c r="B10507" s="7" t="s">
        <v>12356</v>
      </c>
      <c r="C10507" s="44" t="n">
        <v>0</v>
      </c>
      <c r="D10507" s="44" t="n">
        <v>1</v>
      </c>
      <c r="E10507" s="38" t="n">
        <f aca="false">IFERROR(C10507/D10507,0)</f>
        <v>0</v>
      </c>
      <c r="F10507" s="45" t="n">
        <v>57</v>
      </c>
    </row>
    <row r="10508" customFormat="false" ht="15" hidden="false" customHeight="false" outlineLevel="0" collapsed="false">
      <c r="A10508" s="7" t="s">
        <v>2488</v>
      </c>
      <c r="B10508" s="7" t="s">
        <v>12289</v>
      </c>
      <c r="C10508" s="44" t="n">
        <v>0</v>
      </c>
      <c r="D10508" s="44" t="n">
        <v>1</v>
      </c>
      <c r="E10508" s="38" t="n">
        <f aca="false">IFERROR(C10508/D10508,0)</f>
        <v>0</v>
      </c>
      <c r="F10508" s="45" t="n">
        <v>10</v>
      </c>
    </row>
    <row r="10509" customFormat="false" ht="15" hidden="false" customHeight="false" outlineLevel="0" collapsed="false">
      <c r="A10509" s="7" t="s">
        <v>6395</v>
      </c>
      <c r="B10509" s="7" t="s">
        <v>12285</v>
      </c>
      <c r="C10509" s="44" t="n">
        <v>0</v>
      </c>
      <c r="D10509" s="44" t="n">
        <v>1</v>
      </c>
      <c r="E10509" s="38" t="n">
        <f aca="false">IFERROR(C10509/D10509,0)</f>
        <v>0</v>
      </c>
      <c r="F10509" s="45" t="n">
        <v>25</v>
      </c>
    </row>
    <row r="10510" customFormat="false" ht="15" hidden="false" customHeight="false" outlineLevel="0" collapsed="false">
      <c r="A10510" s="7" t="s">
        <v>6875</v>
      </c>
      <c r="B10510" s="7" t="s">
        <v>12285</v>
      </c>
      <c r="C10510" s="44" t="n">
        <v>0</v>
      </c>
      <c r="D10510" s="44" t="n">
        <v>1</v>
      </c>
      <c r="E10510" s="38" t="n">
        <f aca="false">IFERROR(C10510/D10510,0)</f>
        <v>0</v>
      </c>
      <c r="F10510" s="45" t="n">
        <v>22</v>
      </c>
    </row>
    <row r="10511" customFormat="false" ht="15" hidden="false" customHeight="false" outlineLevel="0" collapsed="false">
      <c r="A10511" s="7" t="s">
        <v>4326</v>
      </c>
      <c r="B10511" s="7" t="s">
        <v>12285</v>
      </c>
      <c r="C10511" s="44" t="n">
        <v>0</v>
      </c>
      <c r="D10511" s="44" t="n">
        <v>1</v>
      </c>
      <c r="E10511" s="38" t="n">
        <f aca="false">IFERROR(C10511/D10511,0)</f>
        <v>0</v>
      </c>
      <c r="F10511" s="45" t="n">
        <v>23</v>
      </c>
    </row>
    <row r="10512" customFormat="false" ht="15" hidden="false" customHeight="false" outlineLevel="0" collapsed="false">
      <c r="A10512" s="7" t="s">
        <v>5756</v>
      </c>
      <c r="B10512" s="7" t="s">
        <v>12285</v>
      </c>
      <c r="C10512" s="44" t="n">
        <v>0</v>
      </c>
      <c r="D10512" s="44" t="n">
        <v>1</v>
      </c>
      <c r="E10512" s="38" t="n">
        <f aca="false">IFERROR(C10512/D10512,0)</f>
        <v>0</v>
      </c>
      <c r="F10512" s="45" t="n">
        <v>26</v>
      </c>
    </row>
    <row r="10513" customFormat="false" ht="15" hidden="false" customHeight="false" outlineLevel="0" collapsed="false">
      <c r="A10513" s="7" t="s">
        <v>9050</v>
      </c>
      <c r="B10513" s="7" t="s">
        <v>12285</v>
      </c>
      <c r="C10513" s="44" t="n">
        <v>0</v>
      </c>
      <c r="D10513" s="44" t="n">
        <v>1</v>
      </c>
      <c r="E10513" s="38" t="n">
        <f aca="false">IFERROR(C10513/D10513,0)</f>
        <v>0</v>
      </c>
      <c r="F10513" s="45" t="n">
        <v>17</v>
      </c>
    </row>
    <row r="10514" customFormat="false" ht="15" hidden="false" customHeight="false" outlineLevel="0" collapsed="false">
      <c r="A10514" s="7" t="s">
        <v>8543</v>
      </c>
      <c r="B10514" s="7" t="s">
        <v>12285</v>
      </c>
      <c r="C10514" s="44" t="n">
        <v>0</v>
      </c>
      <c r="D10514" s="44" t="n">
        <v>1</v>
      </c>
      <c r="E10514" s="38" t="n">
        <f aca="false">IFERROR(C10514/D10514,0)</f>
        <v>0</v>
      </c>
      <c r="F10514" s="45" t="n">
        <v>27</v>
      </c>
    </row>
    <row r="10515" customFormat="false" ht="15" hidden="false" customHeight="false" outlineLevel="0" collapsed="false">
      <c r="A10515" s="7" t="s">
        <v>8983</v>
      </c>
      <c r="B10515" s="7" t="s">
        <v>12280</v>
      </c>
      <c r="C10515" s="44" t="n">
        <v>0</v>
      </c>
      <c r="D10515" s="44" t="n">
        <v>1</v>
      </c>
      <c r="E10515" s="38" t="n">
        <f aca="false">IFERROR(C10515/D10515,0)</f>
        <v>0</v>
      </c>
      <c r="F10515" s="45" t="n">
        <v>21</v>
      </c>
    </row>
    <row r="10516" customFormat="false" ht="15" hidden="false" customHeight="false" outlineLevel="0" collapsed="false">
      <c r="A10516" s="7" t="s">
        <v>8547</v>
      </c>
      <c r="B10516" s="7" t="s">
        <v>12285</v>
      </c>
      <c r="C10516" s="44" t="n">
        <v>0</v>
      </c>
      <c r="D10516" s="44" t="n">
        <v>1</v>
      </c>
      <c r="E10516" s="38" t="n">
        <f aca="false">IFERROR(C10516/D10516,0)</f>
        <v>0</v>
      </c>
      <c r="F10516" s="45" t="n">
        <v>20</v>
      </c>
    </row>
    <row r="10517" customFormat="false" ht="15" hidden="false" customHeight="false" outlineLevel="0" collapsed="false">
      <c r="A10517" s="7" t="s">
        <v>5489</v>
      </c>
      <c r="B10517" s="7" t="s">
        <v>12285</v>
      </c>
      <c r="C10517" s="44" t="n">
        <v>0</v>
      </c>
      <c r="D10517" s="44" t="n">
        <v>1</v>
      </c>
      <c r="E10517" s="38" t="n">
        <f aca="false">IFERROR(C10517/D10517,0)</f>
        <v>0</v>
      </c>
      <c r="F10517" s="45" t="n">
        <v>30</v>
      </c>
    </row>
    <row r="10518" customFormat="false" ht="15" hidden="false" customHeight="false" outlineLevel="0" collapsed="false">
      <c r="A10518" s="7" t="s">
        <v>6367</v>
      </c>
      <c r="B10518" s="7" t="s">
        <v>12285</v>
      </c>
      <c r="C10518" s="44" t="n">
        <v>0</v>
      </c>
      <c r="D10518" s="44" t="n">
        <v>1</v>
      </c>
      <c r="E10518" s="38" t="n">
        <f aca="false">IFERROR(C10518/D10518,0)</f>
        <v>0</v>
      </c>
      <c r="F10518" s="45" t="n">
        <v>28</v>
      </c>
    </row>
    <row r="10519" customFormat="false" ht="15" hidden="false" customHeight="false" outlineLevel="0" collapsed="false">
      <c r="A10519" s="7" t="s">
        <v>4676</v>
      </c>
      <c r="B10519" s="7" t="s">
        <v>12285</v>
      </c>
      <c r="C10519" s="44" t="n">
        <v>0</v>
      </c>
      <c r="D10519" s="44" t="n">
        <v>1</v>
      </c>
      <c r="E10519" s="38" t="n">
        <f aca="false">IFERROR(C10519/D10519,0)</f>
        <v>0</v>
      </c>
      <c r="F10519" s="45" t="n">
        <v>22</v>
      </c>
    </row>
    <row r="10520" customFormat="false" ht="15" hidden="false" customHeight="false" outlineLevel="0" collapsed="false">
      <c r="A10520" s="7" t="s">
        <v>5816</v>
      </c>
      <c r="B10520" s="7" t="s">
        <v>12281</v>
      </c>
      <c r="C10520" s="44" t="n">
        <v>0</v>
      </c>
      <c r="D10520" s="44" t="n">
        <v>1</v>
      </c>
      <c r="E10520" s="38" t="n">
        <f aca="false">IFERROR(C10520/D10520,0)</f>
        <v>0</v>
      </c>
      <c r="F10520" s="45" t="n">
        <v>28</v>
      </c>
    </row>
    <row r="10521" customFormat="false" ht="15" hidden="false" customHeight="false" outlineLevel="0" collapsed="false">
      <c r="A10521" s="7" t="s">
        <v>8942</v>
      </c>
      <c r="B10521" s="7" t="s">
        <v>12285</v>
      </c>
      <c r="C10521" s="44" t="n">
        <v>0</v>
      </c>
      <c r="D10521" s="44" t="n">
        <v>1</v>
      </c>
      <c r="E10521" s="38" t="n">
        <f aca="false">IFERROR(C10521/D10521,0)</f>
        <v>0</v>
      </c>
      <c r="F10521" s="45" t="n">
        <v>26</v>
      </c>
    </row>
    <row r="10522" customFormat="false" ht="15" hidden="false" customHeight="false" outlineLevel="0" collapsed="false">
      <c r="A10522" s="7" t="s">
        <v>8934</v>
      </c>
      <c r="B10522" s="7" t="s">
        <v>12285</v>
      </c>
      <c r="C10522" s="44" t="n">
        <v>0</v>
      </c>
      <c r="D10522" s="44" t="n">
        <v>1</v>
      </c>
      <c r="E10522" s="38" t="n">
        <f aca="false">IFERROR(C10522/D10522,0)</f>
        <v>0</v>
      </c>
      <c r="F10522" s="45" t="n">
        <v>29</v>
      </c>
    </row>
    <row r="10523" customFormat="false" ht="15" hidden="false" customHeight="false" outlineLevel="0" collapsed="false">
      <c r="A10523" s="7" t="s">
        <v>4903</v>
      </c>
      <c r="B10523" s="7" t="s">
        <v>12280</v>
      </c>
      <c r="C10523" s="44" t="n">
        <v>0</v>
      </c>
      <c r="D10523" s="44" t="n">
        <v>1</v>
      </c>
      <c r="E10523" s="38" t="n">
        <f aca="false">IFERROR(C10523/D10523,0)</f>
        <v>0</v>
      </c>
      <c r="F10523" s="45" t="n">
        <v>26</v>
      </c>
    </row>
    <row r="10524" customFormat="false" ht="15" hidden="false" customHeight="false" outlineLevel="0" collapsed="false">
      <c r="A10524" s="7" t="s">
        <v>7902</v>
      </c>
      <c r="B10524" s="7" t="s">
        <v>12285</v>
      </c>
      <c r="C10524" s="44" t="n">
        <v>0</v>
      </c>
      <c r="D10524" s="44" t="n">
        <v>1</v>
      </c>
      <c r="E10524" s="38" t="n">
        <f aca="false">IFERROR(C10524/D10524,0)</f>
        <v>0</v>
      </c>
      <c r="F10524" s="45" t="n">
        <v>23</v>
      </c>
    </row>
    <row r="10525" customFormat="false" ht="15" hidden="false" customHeight="false" outlineLevel="0" collapsed="false">
      <c r="A10525" s="7" t="s">
        <v>4657</v>
      </c>
      <c r="B10525" s="7" t="s">
        <v>12280</v>
      </c>
      <c r="C10525" s="44" t="n">
        <v>0</v>
      </c>
      <c r="D10525" s="44" t="n">
        <v>1</v>
      </c>
      <c r="E10525" s="38" t="n">
        <f aca="false">IFERROR(C10525/D10525,0)</f>
        <v>0</v>
      </c>
      <c r="F10525" s="45" t="n">
        <v>17</v>
      </c>
    </row>
    <row r="10526" customFormat="false" ht="15" hidden="false" customHeight="false" outlineLevel="0" collapsed="false">
      <c r="A10526" s="7" t="s">
        <v>4399</v>
      </c>
      <c r="B10526" s="7" t="s">
        <v>12285</v>
      </c>
      <c r="C10526" s="44" t="n">
        <v>0</v>
      </c>
      <c r="D10526" s="44" t="n">
        <v>1</v>
      </c>
      <c r="E10526" s="38" t="n">
        <f aca="false">IFERROR(C10526/D10526,0)</f>
        <v>0</v>
      </c>
      <c r="F10526" s="45" t="n">
        <v>20</v>
      </c>
    </row>
    <row r="10527" customFormat="false" ht="15" hidden="false" customHeight="false" outlineLevel="0" collapsed="false">
      <c r="A10527" s="7" t="s">
        <v>7899</v>
      </c>
      <c r="B10527" s="7" t="s">
        <v>12284</v>
      </c>
      <c r="C10527" s="44" t="n">
        <v>0</v>
      </c>
      <c r="D10527" s="44" t="n">
        <v>1</v>
      </c>
      <c r="E10527" s="38" t="n">
        <f aca="false">IFERROR(C10527/D10527,0)</f>
        <v>0</v>
      </c>
      <c r="F10527" s="45" t="n">
        <v>17</v>
      </c>
    </row>
    <row r="10528" customFormat="false" ht="15" hidden="false" customHeight="false" outlineLevel="0" collapsed="false">
      <c r="A10528" s="7" t="s">
        <v>7610</v>
      </c>
      <c r="B10528" s="7" t="s">
        <v>12287</v>
      </c>
      <c r="C10528" s="44" t="n">
        <v>0</v>
      </c>
      <c r="D10528" s="44" t="n">
        <v>1</v>
      </c>
      <c r="E10528" s="38" t="n">
        <f aca="false">IFERROR(C10528/D10528,0)</f>
        <v>0</v>
      </c>
      <c r="F10528" s="45" t="n">
        <v>24</v>
      </c>
    </row>
    <row r="10529" customFormat="false" ht="15" hidden="false" customHeight="false" outlineLevel="0" collapsed="false">
      <c r="A10529" s="7" t="s">
        <v>8338</v>
      </c>
      <c r="B10529" s="7" t="s">
        <v>12280</v>
      </c>
      <c r="C10529" s="44" t="n">
        <v>0</v>
      </c>
      <c r="D10529" s="44" t="n">
        <v>1</v>
      </c>
      <c r="E10529" s="38" t="n">
        <f aca="false">IFERROR(C10529/D10529,0)</f>
        <v>0</v>
      </c>
      <c r="F10529" s="45" t="n">
        <v>1</v>
      </c>
    </row>
    <row r="10530" customFormat="false" ht="15" hidden="false" customHeight="false" outlineLevel="0" collapsed="false">
      <c r="A10530" s="7" t="s">
        <v>6827</v>
      </c>
      <c r="B10530" s="7" t="s">
        <v>12280</v>
      </c>
      <c r="C10530" s="44" t="n">
        <v>0</v>
      </c>
      <c r="D10530" s="44" t="n">
        <v>1</v>
      </c>
      <c r="E10530" s="38" t="n">
        <f aca="false">IFERROR(C10530/D10530,0)</f>
        <v>0</v>
      </c>
      <c r="F10530" s="45" t="n">
        <v>39</v>
      </c>
    </row>
    <row r="10531" customFormat="false" ht="15" hidden="false" customHeight="false" outlineLevel="0" collapsed="false">
      <c r="A10531" s="7" t="s">
        <v>4643</v>
      </c>
      <c r="B10531" s="7" t="s">
        <v>12280</v>
      </c>
      <c r="C10531" s="44" t="n">
        <v>0</v>
      </c>
      <c r="D10531" s="44" t="n">
        <v>1</v>
      </c>
      <c r="E10531" s="38" t="n">
        <f aca="false">IFERROR(C10531/D10531,0)</f>
        <v>0</v>
      </c>
      <c r="F10531" s="45" t="n">
        <v>22</v>
      </c>
    </row>
    <row r="10532" customFormat="false" ht="15" hidden="false" customHeight="false" outlineLevel="0" collapsed="false">
      <c r="A10532" s="7" t="s">
        <v>3614</v>
      </c>
      <c r="B10532" s="7" t="s">
        <v>12280</v>
      </c>
      <c r="C10532" s="44" t="n">
        <v>0</v>
      </c>
      <c r="D10532" s="44" t="n">
        <v>1</v>
      </c>
      <c r="E10532" s="38" t="n">
        <f aca="false">IFERROR(C10532/D10532,0)</f>
        <v>0</v>
      </c>
      <c r="F10532" s="45" t="n">
        <v>16</v>
      </c>
    </row>
    <row r="10533" customFormat="false" ht="15" hidden="false" customHeight="false" outlineLevel="0" collapsed="false">
      <c r="A10533" s="7" t="s">
        <v>7469</v>
      </c>
      <c r="B10533" s="7" t="s">
        <v>12285</v>
      </c>
      <c r="C10533" s="44" t="n">
        <v>0</v>
      </c>
      <c r="D10533" s="44" t="n">
        <v>1</v>
      </c>
      <c r="E10533" s="38" t="n">
        <f aca="false">IFERROR(C10533/D10533,0)</f>
        <v>0</v>
      </c>
      <c r="F10533" s="45" t="n">
        <v>29</v>
      </c>
    </row>
    <row r="10534" customFormat="false" ht="15" hidden="false" customHeight="false" outlineLevel="0" collapsed="false">
      <c r="A10534" s="7" t="s">
        <v>7874</v>
      </c>
      <c r="B10534" s="7" t="s">
        <v>12285</v>
      </c>
      <c r="C10534" s="44" t="n">
        <v>0</v>
      </c>
      <c r="D10534" s="44" t="n">
        <v>1</v>
      </c>
      <c r="E10534" s="38" t="n">
        <f aca="false">IFERROR(C10534/D10534,0)</f>
        <v>0</v>
      </c>
      <c r="F10534" s="45" t="n">
        <v>14</v>
      </c>
    </row>
    <row r="10535" customFormat="false" ht="15" hidden="false" customHeight="false" outlineLevel="0" collapsed="false">
      <c r="A10535" s="7" t="s">
        <v>2594</v>
      </c>
      <c r="B10535" s="7" t="s">
        <v>12280</v>
      </c>
      <c r="C10535" s="44" t="n">
        <v>0</v>
      </c>
      <c r="D10535" s="44" t="n">
        <v>1</v>
      </c>
      <c r="E10535" s="38" t="n">
        <f aca="false">IFERROR(C10535/D10535,0)</f>
        <v>0</v>
      </c>
      <c r="F10535" s="45" t="n">
        <v>26</v>
      </c>
    </row>
    <row r="10536" customFormat="false" ht="15" hidden="false" customHeight="false" outlineLevel="0" collapsed="false">
      <c r="A10536" s="7" t="s">
        <v>7871</v>
      </c>
      <c r="B10536" s="7" t="s">
        <v>12285</v>
      </c>
      <c r="C10536" s="44" t="n">
        <v>0</v>
      </c>
      <c r="D10536" s="44" t="n">
        <v>1</v>
      </c>
      <c r="E10536" s="38" t="n">
        <f aca="false">IFERROR(C10536/D10536,0)</f>
        <v>0</v>
      </c>
      <c r="F10536" s="45" t="n">
        <v>27</v>
      </c>
    </row>
    <row r="10537" customFormat="false" ht="15" hidden="false" customHeight="false" outlineLevel="0" collapsed="false">
      <c r="A10537" s="7" t="s">
        <v>8925</v>
      </c>
      <c r="B10537" s="7" t="s">
        <v>12285</v>
      </c>
      <c r="C10537" s="44" t="n">
        <v>0</v>
      </c>
      <c r="D10537" s="44" t="n">
        <v>1</v>
      </c>
      <c r="E10537" s="38" t="n">
        <f aca="false">IFERROR(C10537/D10537,0)</f>
        <v>0</v>
      </c>
      <c r="F10537" s="45" t="n">
        <v>14</v>
      </c>
    </row>
    <row r="10538" customFormat="false" ht="15" hidden="false" customHeight="false" outlineLevel="0" collapsed="false">
      <c r="A10538" s="7" t="s">
        <v>5400</v>
      </c>
      <c r="B10538" s="7" t="s">
        <v>12285</v>
      </c>
      <c r="C10538" s="44" t="n">
        <v>0</v>
      </c>
      <c r="D10538" s="44" t="n">
        <v>1</v>
      </c>
      <c r="E10538" s="38" t="n">
        <f aca="false">IFERROR(C10538/D10538,0)</f>
        <v>0</v>
      </c>
      <c r="F10538" s="45" t="n">
        <v>29</v>
      </c>
    </row>
    <row r="10539" customFormat="false" ht="15" hidden="false" customHeight="false" outlineLevel="0" collapsed="false">
      <c r="A10539" s="7" t="s">
        <v>7851</v>
      </c>
      <c r="B10539" s="7" t="s">
        <v>12285</v>
      </c>
      <c r="C10539" s="44" t="n">
        <v>0</v>
      </c>
      <c r="D10539" s="44" t="n">
        <v>1</v>
      </c>
      <c r="E10539" s="38" t="n">
        <f aca="false">IFERROR(C10539/D10539,0)</f>
        <v>0</v>
      </c>
      <c r="F10539" s="45" t="n">
        <v>27</v>
      </c>
    </row>
    <row r="10540" customFormat="false" ht="15" hidden="false" customHeight="false" outlineLevel="0" collapsed="false">
      <c r="A10540" s="7" t="s">
        <v>7846</v>
      </c>
      <c r="B10540" s="7" t="s">
        <v>12285</v>
      </c>
      <c r="C10540" s="44" t="n">
        <v>0</v>
      </c>
      <c r="D10540" s="44" t="n">
        <v>1</v>
      </c>
      <c r="E10540" s="38" t="n">
        <f aca="false">IFERROR(C10540/D10540,0)</f>
        <v>0</v>
      </c>
      <c r="F10540" s="45" t="n">
        <v>23</v>
      </c>
    </row>
    <row r="10541" customFormat="false" ht="15" hidden="false" customHeight="false" outlineLevel="0" collapsed="false">
      <c r="A10541" s="7" t="s">
        <v>8579</v>
      </c>
      <c r="B10541" s="7" t="s">
        <v>12285</v>
      </c>
      <c r="C10541" s="44" t="n">
        <v>0</v>
      </c>
      <c r="D10541" s="44" t="n">
        <v>1</v>
      </c>
      <c r="E10541" s="38" t="n">
        <f aca="false">IFERROR(C10541/D10541,0)</f>
        <v>0</v>
      </c>
      <c r="F10541" s="45" t="n">
        <v>17</v>
      </c>
    </row>
    <row r="10542" customFormat="false" ht="15" hidden="false" customHeight="false" outlineLevel="0" collapsed="false">
      <c r="A10542" s="7" t="s">
        <v>2481</v>
      </c>
      <c r="B10542" s="7" t="s">
        <v>12397</v>
      </c>
      <c r="C10542" s="44" t="n">
        <v>0</v>
      </c>
      <c r="D10542" s="44" t="n">
        <v>1</v>
      </c>
      <c r="E10542" s="38" t="n">
        <f aca="false">IFERROR(C10542/D10542,0)</f>
        <v>0</v>
      </c>
      <c r="F10542" s="45" t="n">
        <v>56</v>
      </c>
    </row>
    <row r="10543" customFormat="false" ht="15" hidden="false" customHeight="false" outlineLevel="0" collapsed="false">
      <c r="A10543" s="7" t="s">
        <v>2824</v>
      </c>
      <c r="B10543" s="7" t="s">
        <v>12281</v>
      </c>
      <c r="C10543" s="44" t="n">
        <v>0</v>
      </c>
      <c r="D10543" s="44" t="n">
        <v>1</v>
      </c>
      <c r="E10543" s="38" t="n">
        <f aca="false">IFERROR(C10543/D10543,0)</f>
        <v>0</v>
      </c>
      <c r="F10543" s="45" t="n">
        <v>28</v>
      </c>
    </row>
    <row r="10544" customFormat="false" ht="15" hidden="false" customHeight="false" outlineLevel="0" collapsed="false">
      <c r="A10544" s="7" t="s">
        <v>8582</v>
      </c>
      <c r="B10544" s="7" t="s">
        <v>12281</v>
      </c>
      <c r="C10544" s="44" t="n">
        <v>0</v>
      </c>
      <c r="D10544" s="44" t="n">
        <v>1</v>
      </c>
      <c r="E10544" s="38" t="n">
        <f aca="false">IFERROR(C10544/D10544,0)</f>
        <v>0</v>
      </c>
      <c r="F10544" s="45" t="n">
        <v>21</v>
      </c>
    </row>
    <row r="10545" customFormat="false" ht="15" hidden="false" customHeight="false" outlineLevel="0" collapsed="false">
      <c r="A10545" s="7" t="s">
        <v>5425</v>
      </c>
      <c r="B10545" s="7" t="s">
        <v>12285</v>
      </c>
      <c r="C10545" s="44" t="n">
        <v>0</v>
      </c>
      <c r="D10545" s="44" t="n">
        <v>1</v>
      </c>
      <c r="E10545" s="38" t="n">
        <f aca="false">IFERROR(C10545/D10545,0)</f>
        <v>0</v>
      </c>
      <c r="F10545" s="45" t="n">
        <v>29</v>
      </c>
    </row>
    <row r="10546" customFormat="false" ht="15" hidden="false" customHeight="false" outlineLevel="0" collapsed="false">
      <c r="A10546" s="7" t="s">
        <v>6784</v>
      </c>
      <c r="B10546" s="7" t="s">
        <v>12280</v>
      </c>
      <c r="C10546" s="44" t="n">
        <v>0</v>
      </c>
      <c r="D10546" s="44" t="n">
        <v>1</v>
      </c>
      <c r="E10546" s="38" t="n">
        <f aca="false">IFERROR(C10546/D10546,0)</f>
        <v>0</v>
      </c>
      <c r="F10546" s="45" t="n">
        <v>28</v>
      </c>
    </row>
    <row r="10547" customFormat="false" ht="15" hidden="false" customHeight="false" outlineLevel="0" collapsed="false">
      <c r="A10547" s="7" t="s">
        <v>3116</v>
      </c>
      <c r="B10547" s="7" t="s">
        <v>12280</v>
      </c>
      <c r="C10547" s="44" t="n">
        <v>0</v>
      </c>
      <c r="D10547" s="44" t="n">
        <v>1</v>
      </c>
      <c r="E10547" s="38" t="n">
        <f aca="false">IFERROR(C10547/D10547,0)</f>
        <v>0</v>
      </c>
      <c r="F10547" s="45" t="n">
        <v>32</v>
      </c>
    </row>
    <row r="10548" customFormat="false" ht="15" hidden="false" customHeight="false" outlineLevel="0" collapsed="false">
      <c r="A10548" s="7" t="s">
        <v>6774</v>
      </c>
      <c r="B10548" s="7" t="s">
        <v>12302</v>
      </c>
      <c r="C10548" s="44" t="n">
        <v>0</v>
      </c>
      <c r="D10548" s="44" t="n">
        <v>1</v>
      </c>
      <c r="E10548" s="38" t="n">
        <f aca="false">IFERROR(C10548/D10548,0)</f>
        <v>0</v>
      </c>
      <c r="F10548" s="45" t="n">
        <v>34</v>
      </c>
    </row>
    <row r="10549" customFormat="false" ht="15" hidden="false" customHeight="false" outlineLevel="0" collapsed="false">
      <c r="A10549" s="7" t="s">
        <v>3507</v>
      </c>
      <c r="B10549" s="7" t="s">
        <v>12397</v>
      </c>
      <c r="C10549" s="44" t="n">
        <v>0</v>
      </c>
      <c r="D10549" s="44" t="n">
        <v>1</v>
      </c>
      <c r="E10549" s="38" t="n">
        <f aca="false">IFERROR(C10549/D10549,0)</f>
        <v>0</v>
      </c>
      <c r="F10549" s="45" t="n">
        <v>47</v>
      </c>
    </row>
    <row r="10550" customFormat="false" ht="15" hidden="false" customHeight="false" outlineLevel="0" collapsed="false">
      <c r="A10550" s="7" t="s">
        <v>4483</v>
      </c>
      <c r="B10550" s="7" t="s">
        <v>12285</v>
      </c>
      <c r="C10550" s="44" t="n">
        <v>0</v>
      </c>
      <c r="D10550" s="44" t="n">
        <v>1</v>
      </c>
      <c r="E10550" s="38" t="n">
        <f aca="false">IFERROR(C10550/D10550,0)</f>
        <v>0</v>
      </c>
      <c r="F10550" s="45" t="n">
        <v>19</v>
      </c>
    </row>
    <row r="10551" customFormat="false" ht="15" hidden="false" customHeight="false" outlineLevel="0" collapsed="false">
      <c r="A10551" s="7" t="s">
        <v>5403</v>
      </c>
      <c r="B10551" s="7" t="s">
        <v>12280</v>
      </c>
      <c r="C10551" s="44" t="n">
        <v>0</v>
      </c>
      <c r="D10551" s="44" t="n">
        <v>1</v>
      </c>
      <c r="E10551" s="38" t="n">
        <f aca="false">IFERROR(C10551/D10551,0)</f>
        <v>0</v>
      </c>
      <c r="F10551" s="45" t="n">
        <v>30</v>
      </c>
    </row>
    <row r="10552" customFormat="false" ht="15" hidden="false" customHeight="false" outlineLevel="0" collapsed="false">
      <c r="A10552" s="7" t="s">
        <v>6304</v>
      </c>
      <c r="B10552" s="7" t="s">
        <v>12288</v>
      </c>
      <c r="C10552" s="44" t="n">
        <v>0</v>
      </c>
      <c r="D10552" s="44" t="n">
        <v>1</v>
      </c>
      <c r="E10552" s="38" t="n">
        <f aca="false">IFERROR(C10552/D10552,0)</f>
        <v>0</v>
      </c>
      <c r="F10552" s="45" t="n">
        <v>59</v>
      </c>
    </row>
    <row r="10553" customFormat="false" ht="15" hidden="false" customHeight="false" outlineLevel="0" collapsed="false">
      <c r="A10553" s="7" t="s">
        <v>6766</v>
      </c>
      <c r="B10553" s="7" t="s">
        <v>12285</v>
      </c>
      <c r="C10553" s="44" t="n">
        <v>0</v>
      </c>
      <c r="D10553" s="44" t="n">
        <v>1</v>
      </c>
      <c r="E10553" s="38" t="n">
        <f aca="false">IFERROR(C10553/D10553,0)</f>
        <v>0</v>
      </c>
      <c r="F10553" s="45" t="n">
        <v>15</v>
      </c>
    </row>
    <row r="10554" customFormat="false" ht="15" hidden="false" customHeight="false" outlineLevel="0" collapsed="false">
      <c r="A10554" s="7" t="s">
        <v>3755</v>
      </c>
      <c r="B10554" s="7" t="s">
        <v>12280</v>
      </c>
      <c r="C10554" s="44" t="n">
        <v>0</v>
      </c>
      <c r="D10554" s="44" t="n">
        <v>1</v>
      </c>
      <c r="E10554" s="38" t="n">
        <f aca="false">IFERROR(C10554/D10554,0)</f>
        <v>0</v>
      </c>
      <c r="F10554" s="45" t="n">
        <v>14</v>
      </c>
    </row>
    <row r="10555" customFormat="false" ht="15" hidden="false" customHeight="false" outlineLevel="0" collapsed="false">
      <c r="A10555" s="7" t="s">
        <v>8593</v>
      </c>
      <c r="B10555" s="7" t="s">
        <v>12285</v>
      </c>
      <c r="C10555" s="44" t="n">
        <v>0</v>
      </c>
      <c r="D10555" s="44" t="n">
        <v>1</v>
      </c>
      <c r="E10555" s="38" t="n">
        <f aca="false">IFERROR(C10555/D10555,0)</f>
        <v>0</v>
      </c>
      <c r="F10555" s="45" t="n">
        <v>28</v>
      </c>
    </row>
    <row r="10556" customFormat="false" ht="15" hidden="false" customHeight="false" outlineLevel="0" collapsed="false">
      <c r="A10556" s="7" t="s">
        <v>5391</v>
      </c>
      <c r="B10556" s="7" t="s">
        <v>12285</v>
      </c>
      <c r="C10556" s="44" t="n">
        <v>0</v>
      </c>
      <c r="D10556" s="44" t="n">
        <v>1</v>
      </c>
      <c r="E10556" s="38" t="n">
        <f aca="false">IFERROR(C10556/D10556,0)</f>
        <v>0</v>
      </c>
      <c r="F10556" s="45" t="n">
        <v>20</v>
      </c>
    </row>
    <row r="10557" customFormat="false" ht="15" hidden="false" customHeight="false" outlineLevel="0" collapsed="false">
      <c r="A10557" s="7" t="s">
        <v>6291</v>
      </c>
      <c r="B10557" s="7" t="s">
        <v>12285</v>
      </c>
      <c r="C10557" s="44" t="n">
        <v>0</v>
      </c>
      <c r="D10557" s="44" t="n">
        <v>1</v>
      </c>
      <c r="E10557" s="38" t="n">
        <f aca="false">IFERROR(C10557/D10557,0)</f>
        <v>0</v>
      </c>
      <c r="F10557" s="45" t="n">
        <v>30</v>
      </c>
    </row>
    <row r="10558" customFormat="false" ht="15" hidden="false" customHeight="false" outlineLevel="0" collapsed="false">
      <c r="A10558" s="7" t="s">
        <v>2445</v>
      </c>
      <c r="B10558" s="7" t="s">
        <v>12285</v>
      </c>
      <c r="C10558" s="44" t="n">
        <v>0</v>
      </c>
      <c r="D10558" s="44" t="n">
        <v>1</v>
      </c>
      <c r="E10558" s="38" t="n">
        <f aca="false">IFERROR(C10558/D10558,0)</f>
        <v>0</v>
      </c>
      <c r="F10558" s="45" t="n">
        <v>9</v>
      </c>
    </row>
    <row r="10559" customFormat="false" ht="15" hidden="false" customHeight="false" outlineLevel="0" collapsed="false">
      <c r="A10559" s="7" t="s">
        <v>4640</v>
      </c>
      <c r="B10559" s="7" t="s">
        <v>12281</v>
      </c>
      <c r="C10559" s="44" t="n">
        <v>0</v>
      </c>
      <c r="D10559" s="44" t="n">
        <v>1</v>
      </c>
      <c r="E10559" s="38" t="n">
        <f aca="false">IFERROR(C10559/D10559,0)</f>
        <v>0</v>
      </c>
      <c r="F10559" s="45" t="n">
        <v>30</v>
      </c>
    </row>
    <row r="10560" customFormat="false" ht="15" hidden="false" customHeight="false" outlineLevel="0" collapsed="false">
      <c r="A10560" s="7" t="s">
        <v>7803</v>
      </c>
      <c r="B10560" s="7" t="s">
        <v>12288</v>
      </c>
      <c r="C10560" s="44" t="n">
        <v>0</v>
      </c>
      <c r="D10560" s="44" t="n">
        <v>1</v>
      </c>
      <c r="E10560" s="38" t="n">
        <f aca="false">IFERROR(C10560/D10560,0)</f>
        <v>0</v>
      </c>
      <c r="F10560" s="45" t="n">
        <v>34</v>
      </c>
    </row>
    <row r="10561" customFormat="false" ht="15" hidden="false" customHeight="false" outlineLevel="0" collapsed="false">
      <c r="A10561" s="7" t="s">
        <v>5385</v>
      </c>
      <c r="B10561" s="7" t="s">
        <v>12285</v>
      </c>
      <c r="C10561" s="44" t="n">
        <v>0</v>
      </c>
      <c r="D10561" s="44" t="n">
        <v>1</v>
      </c>
      <c r="E10561" s="38" t="n">
        <f aca="false">IFERROR(C10561/D10561,0)</f>
        <v>0</v>
      </c>
      <c r="F10561" s="45" t="n">
        <v>18</v>
      </c>
    </row>
    <row r="10562" customFormat="false" ht="15" hidden="false" customHeight="false" outlineLevel="0" collapsed="false">
      <c r="A10562" s="7" t="s">
        <v>2460</v>
      </c>
      <c r="B10562" s="7" t="s">
        <v>12306</v>
      </c>
      <c r="C10562" s="44" t="n">
        <v>0</v>
      </c>
      <c r="D10562" s="44" t="n">
        <v>1</v>
      </c>
      <c r="E10562" s="38" t="n">
        <f aca="false">IFERROR(C10562/D10562,0)</f>
        <v>0</v>
      </c>
      <c r="F10562" s="45" t="n">
        <v>10</v>
      </c>
    </row>
    <row r="10563" customFormat="false" ht="15" hidden="false" customHeight="false" outlineLevel="0" collapsed="false">
      <c r="A10563" s="7" t="s">
        <v>7306</v>
      </c>
      <c r="B10563" s="7" t="s">
        <v>12285</v>
      </c>
      <c r="C10563" s="44" t="n">
        <v>0</v>
      </c>
      <c r="D10563" s="44" t="n">
        <v>1</v>
      </c>
      <c r="E10563" s="38" t="n">
        <f aca="false">IFERROR(C10563/D10563,0)</f>
        <v>0</v>
      </c>
      <c r="F10563" s="45" t="n">
        <v>26</v>
      </c>
    </row>
    <row r="10564" customFormat="false" ht="15" hidden="false" customHeight="false" outlineLevel="0" collapsed="false">
      <c r="A10564" s="7" t="s">
        <v>2929</v>
      </c>
      <c r="B10564" s="7" t="s">
        <v>12280</v>
      </c>
      <c r="C10564" s="44" t="n">
        <v>0</v>
      </c>
      <c r="D10564" s="44" t="n">
        <v>1</v>
      </c>
      <c r="E10564" s="38" t="n">
        <f aca="false">IFERROR(C10564/D10564,0)</f>
        <v>0</v>
      </c>
      <c r="F10564" s="45" t="n">
        <v>26</v>
      </c>
    </row>
    <row r="10565" customFormat="false" ht="15" hidden="false" customHeight="false" outlineLevel="0" collapsed="false">
      <c r="A10565" s="7" t="s">
        <v>6272</v>
      </c>
      <c r="B10565" s="7" t="s">
        <v>12284</v>
      </c>
      <c r="C10565" s="44" t="n">
        <v>0</v>
      </c>
      <c r="D10565" s="44" t="n">
        <v>1</v>
      </c>
      <c r="E10565" s="38" t="n">
        <f aca="false">IFERROR(C10565/D10565,0)</f>
        <v>0</v>
      </c>
      <c r="F10565" s="45" t="n">
        <v>80</v>
      </c>
    </row>
    <row r="10566" customFormat="false" ht="15" hidden="false" customHeight="false" outlineLevel="0" collapsed="false">
      <c r="A10566" s="7" t="s">
        <v>5368</v>
      </c>
      <c r="B10566" s="7" t="s">
        <v>12285</v>
      </c>
      <c r="C10566" s="44" t="n">
        <v>0</v>
      </c>
      <c r="D10566" s="44" t="n">
        <v>1</v>
      </c>
      <c r="E10566" s="38" t="n">
        <f aca="false">IFERROR(C10566/D10566,0)</f>
        <v>0</v>
      </c>
      <c r="F10566" s="45" t="n">
        <v>23</v>
      </c>
    </row>
    <row r="10567" customFormat="false" ht="15" hidden="false" customHeight="false" outlineLevel="0" collapsed="false">
      <c r="A10567" s="7" t="s">
        <v>6278</v>
      </c>
      <c r="B10567" s="7" t="s">
        <v>12285</v>
      </c>
      <c r="C10567" s="44" t="n">
        <v>0</v>
      </c>
      <c r="D10567" s="44" t="n">
        <v>1</v>
      </c>
      <c r="E10567" s="38" t="n">
        <f aca="false">IFERROR(C10567/D10567,0)</f>
        <v>0</v>
      </c>
      <c r="F10567" s="45" t="n">
        <v>23</v>
      </c>
    </row>
    <row r="10568" customFormat="false" ht="15" hidden="false" customHeight="false" outlineLevel="0" collapsed="false">
      <c r="A10568" s="7" t="s">
        <v>8853</v>
      </c>
      <c r="B10568" s="7" t="s">
        <v>12298</v>
      </c>
      <c r="C10568" s="44" t="n">
        <v>0</v>
      </c>
      <c r="D10568" s="44" t="n">
        <v>1</v>
      </c>
      <c r="E10568" s="38" t="n">
        <f aca="false">IFERROR(C10568/D10568,0)</f>
        <v>0</v>
      </c>
      <c r="F10568" s="45" t="n">
        <v>32</v>
      </c>
    </row>
    <row r="10569" customFormat="false" ht="15" hidden="false" customHeight="false" outlineLevel="0" collapsed="false">
      <c r="A10569" s="7" t="s">
        <v>8850</v>
      </c>
      <c r="B10569" s="7" t="s">
        <v>12285</v>
      </c>
      <c r="C10569" s="44" t="n">
        <v>0</v>
      </c>
      <c r="D10569" s="44" t="n">
        <v>1</v>
      </c>
      <c r="E10569" s="38" t="n">
        <f aca="false">IFERROR(C10569/D10569,0)</f>
        <v>0</v>
      </c>
      <c r="F10569" s="45" t="n">
        <v>22</v>
      </c>
    </row>
    <row r="10570" customFormat="false" ht="15" hidden="false" customHeight="false" outlineLevel="0" collapsed="false">
      <c r="A10570" s="7" t="s">
        <v>2301</v>
      </c>
      <c r="B10570" s="7" t="s">
        <v>12291</v>
      </c>
      <c r="C10570" s="44" t="n">
        <v>0</v>
      </c>
      <c r="D10570" s="44" t="n">
        <v>1</v>
      </c>
      <c r="E10570" s="38" t="n">
        <f aca="false">IFERROR(C10570/D10570,0)</f>
        <v>0</v>
      </c>
      <c r="F10570" s="45" t="n">
        <v>7</v>
      </c>
    </row>
    <row r="10571" customFormat="false" ht="15" hidden="false" customHeight="false" outlineLevel="0" collapsed="false">
      <c r="A10571" s="7" t="s">
        <v>3724</v>
      </c>
      <c r="B10571" s="7" t="s">
        <v>12281</v>
      </c>
      <c r="C10571" s="44" t="n">
        <v>0</v>
      </c>
      <c r="D10571" s="44" t="n">
        <v>1</v>
      </c>
      <c r="E10571" s="38" t="n">
        <f aca="false">IFERROR(C10571/D10571,0)</f>
        <v>0</v>
      </c>
      <c r="F10571" s="45" t="n">
        <v>20</v>
      </c>
    </row>
    <row r="10572" customFormat="false" ht="15" hidden="false" customHeight="false" outlineLevel="0" collapsed="false">
      <c r="A10572" s="7" t="s">
        <v>2537</v>
      </c>
      <c r="B10572" s="7" t="s">
        <v>12297</v>
      </c>
      <c r="C10572" s="44" t="n">
        <v>0</v>
      </c>
      <c r="D10572" s="44" t="n">
        <v>1</v>
      </c>
      <c r="E10572" s="38" t="n">
        <f aca="false">IFERROR(C10572/D10572,0)</f>
        <v>0</v>
      </c>
      <c r="F10572" s="45" t="n">
        <v>34</v>
      </c>
    </row>
    <row r="10573" customFormat="false" ht="15" hidden="false" customHeight="false" outlineLevel="0" collapsed="false">
      <c r="A10573" s="7" t="s">
        <v>8845</v>
      </c>
      <c r="B10573" s="7" t="s">
        <v>12285</v>
      </c>
      <c r="C10573" s="44" t="n">
        <v>0</v>
      </c>
      <c r="D10573" s="44" t="n">
        <v>1</v>
      </c>
      <c r="E10573" s="38" t="n">
        <f aca="false">IFERROR(C10573/D10573,0)</f>
        <v>0</v>
      </c>
      <c r="F10573" s="45" t="n">
        <v>32</v>
      </c>
    </row>
    <row r="10574" customFormat="false" ht="15" hidden="false" customHeight="false" outlineLevel="0" collapsed="false">
      <c r="A10574" s="7" t="s">
        <v>2556</v>
      </c>
      <c r="B10574" s="7" t="s">
        <v>12281</v>
      </c>
      <c r="C10574" s="44" t="n">
        <v>0</v>
      </c>
      <c r="D10574" s="44" t="n">
        <v>1</v>
      </c>
      <c r="E10574" s="38" t="n">
        <f aca="false">IFERROR(C10574/D10574,0)</f>
        <v>0</v>
      </c>
      <c r="F10574" s="45" t="n">
        <v>12</v>
      </c>
    </row>
    <row r="10575" customFormat="false" ht="15" hidden="false" customHeight="false" outlineLevel="0" collapsed="false">
      <c r="A10575" s="7" t="s">
        <v>2514</v>
      </c>
      <c r="B10575" s="7" t="s">
        <v>12371</v>
      </c>
      <c r="C10575" s="44" t="n">
        <v>0</v>
      </c>
      <c r="D10575" s="44" t="n">
        <v>1</v>
      </c>
      <c r="E10575" s="38" t="n">
        <f aca="false">IFERROR(C10575/D10575,0)</f>
        <v>0</v>
      </c>
      <c r="F10575" s="45" t="n">
        <v>18</v>
      </c>
    </row>
    <row r="10576" customFormat="false" ht="15" hidden="false" customHeight="false" outlineLevel="0" collapsed="false">
      <c r="A10576" s="7" t="s">
        <v>2667</v>
      </c>
      <c r="B10576" s="7" t="s">
        <v>12285</v>
      </c>
      <c r="C10576" s="44" t="n">
        <v>0</v>
      </c>
      <c r="D10576" s="44" t="n">
        <v>1</v>
      </c>
      <c r="E10576" s="38" t="n">
        <f aca="false">IFERROR(C10576/D10576,0)</f>
        <v>0</v>
      </c>
      <c r="F10576" s="45" t="n">
        <v>18</v>
      </c>
    </row>
    <row r="10577" customFormat="false" ht="15" hidden="false" customHeight="false" outlineLevel="0" collapsed="false">
      <c r="A10577" s="7" t="s">
        <v>3528</v>
      </c>
      <c r="B10577" s="7" t="s">
        <v>12284</v>
      </c>
      <c r="C10577" s="44" t="n">
        <v>0</v>
      </c>
      <c r="D10577" s="44" t="n">
        <v>1</v>
      </c>
      <c r="E10577" s="38" t="n">
        <f aca="false">IFERROR(C10577/D10577,0)</f>
        <v>0</v>
      </c>
      <c r="F10577" s="45" t="n">
        <v>13</v>
      </c>
    </row>
    <row r="10578" customFormat="false" ht="15" hidden="false" customHeight="false" outlineLevel="0" collapsed="false">
      <c r="A10578" s="7" t="s">
        <v>7335</v>
      </c>
      <c r="B10578" s="7" t="s">
        <v>12285</v>
      </c>
      <c r="C10578" s="44" t="n">
        <v>0</v>
      </c>
      <c r="D10578" s="44" t="n">
        <v>1</v>
      </c>
      <c r="E10578" s="38" t="n">
        <f aca="false">IFERROR(C10578/D10578,0)</f>
        <v>0</v>
      </c>
      <c r="F10578" s="45" t="n">
        <v>14</v>
      </c>
    </row>
    <row r="10579" customFormat="false" ht="15" hidden="false" customHeight="false" outlineLevel="0" collapsed="false">
      <c r="A10579" s="7" t="s">
        <v>2405</v>
      </c>
      <c r="B10579" s="7" t="s">
        <v>12295</v>
      </c>
      <c r="C10579" s="44" t="n">
        <v>0</v>
      </c>
      <c r="D10579" s="44" t="n">
        <v>1</v>
      </c>
      <c r="E10579" s="38" t="n">
        <f aca="false">IFERROR(C10579/D10579,0)</f>
        <v>0</v>
      </c>
      <c r="F10579" s="45" t="n">
        <v>7</v>
      </c>
    </row>
    <row r="10580" customFormat="false" ht="15" hidden="false" customHeight="false" outlineLevel="0" collapsed="false">
      <c r="A10580" s="7" t="s">
        <v>8837</v>
      </c>
      <c r="B10580" s="7" t="s">
        <v>12285</v>
      </c>
      <c r="C10580" s="44" t="n">
        <v>0</v>
      </c>
      <c r="D10580" s="44" t="n">
        <v>1</v>
      </c>
      <c r="E10580" s="38" t="n">
        <f aca="false">IFERROR(C10580/D10580,0)</f>
        <v>0</v>
      </c>
      <c r="F10580" s="45" t="n">
        <v>26</v>
      </c>
    </row>
    <row r="10581" customFormat="false" ht="15" hidden="false" customHeight="false" outlineLevel="0" collapsed="false">
      <c r="A10581" s="7" t="s">
        <v>6273</v>
      </c>
      <c r="B10581" s="7" t="s">
        <v>12281</v>
      </c>
      <c r="C10581" s="44" t="n">
        <v>0</v>
      </c>
      <c r="D10581" s="44" t="n">
        <v>1</v>
      </c>
      <c r="E10581" s="38" t="n">
        <f aca="false">IFERROR(C10581/D10581,0)</f>
        <v>0</v>
      </c>
      <c r="F10581" s="45" t="n">
        <v>20</v>
      </c>
    </row>
    <row r="10582" customFormat="false" ht="15" hidden="false" customHeight="false" outlineLevel="0" collapsed="false">
      <c r="A10582" s="7" t="s">
        <v>8835</v>
      </c>
      <c r="B10582" s="7" t="s">
        <v>12280</v>
      </c>
      <c r="C10582" s="44" t="n">
        <v>0</v>
      </c>
      <c r="D10582" s="44" t="n">
        <v>1</v>
      </c>
      <c r="E10582" s="38" t="n">
        <f aca="false">IFERROR(C10582/D10582,0)</f>
        <v>0</v>
      </c>
      <c r="F10582" s="45" t="n">
        <v>18</v>
      </c>
    </row>
    <row r="10583" customFormat="false" ht="15" hidden="false" customHeight="false" outlineLevel="0" collapsed="false">
      <c r="A10583" s="7" t="s">
        <v>6738</v>
      </c>
      <c r="B10583" s="7" t="s">
        <v>12281</v>
      </c>
      <c r="C10583" s="44" t="n">
        <v>0</v>
      </c>
      <c r="D10583" s="44" t="n">
        <v>1</v>
      </c>
      <c r="E10583" s="38" t="n">
        <f aca="false">IFERROR(C10583/D10583,0)</f>
        <v>0</v>
      </c>
      <c r="F10583" s="45" t="n">
        <v>27</v>
      </c>
    </row>
    <row r="10584" customFormat="false" ht="15" hidden="false" customHeight="false" outlineLevel="0" collapsed="false">
      <c r="A10584" s="7" t="s">
        <v>6268</v>
      </c>
      <c r="B10584" s="7" t="s">
        <v>12285</v>
      </c>
      <c r="C10584" s="44" t="n">
        <v>0</v>
      </c>
      <c r="D10584" s="44" t="n">
        <v>1</v>
      </c>
      <c r="E10584" s="38" t="n">
        <f aca="false">IFERROR(C10584/D10584,0)</f>
        <v>0</v>
      </c>
      <c r="F10584" s="45" t="n">
        <v>41</v>
      </c>
    </row>
    <row r="10585" customFormat="false" ht="15" hidden="false" customHeight="false" outlineLevel="0" collapsed="false">
      <c r="A10585" s="7" t="s">
        <v>7744</v>
      </c>
      <c r="B10585" s="7" t="s">
        <v>12285</v>
      </c>
      <c r="C10585" s="44" t="n">
        <v>0</v>
      </c>
      <c r="D10585" s="44" t="n">
        <v>1</v>
      </c>
      <c r="E10585" s="38" t="n">
        <f aca="false">IFERROR(C10585/D10585,0)</f>
        <v>0</v>
      </c>
      <c r="F10585" s="45" t="n">
        <v>31</v>
      </c>
    </row>
    <row r="10586" customFormat="false" ht="15" hidden="false" customHeight="false" outlineLevel="0" collapsed="false">
      <c r="A10586" s="7" t="s">
        <v>6058</v>
      </c>
      <c r="B10586" s="7" t="s">
        <v>12285</v>
      </c>
      <c r="C10586" s="44" t="n">
        <v>0</v>
      </c>
      <c r="D10586" s="44" t="n">
        <v>1</v>
      </c>
      <c r="E10586" s="38" t="n">
        <f aca="false">IFERROR(C10586/D10586,0)</f>
        <v>0</v>
      </c>
      <c r="F10586" s="45" t="n">
        <v>10</v>
      </c>
    </row>
    <row r="10587" customFormat="false" ht="15" hidden="false" customHeight="false" outlineLevel="0" collapsed="false">
      <c r="A10587" s="7" t="s">
        <v>4840</v>
      </c>
      <c r="B10587" s="7" t="s">
        <v>12286</v>
      </c>
      <c r="C10587" s="44" t="n">
        <v>0</v>
      </c>
      <c r="D10587" s="44" t="n">
        <v>1</v>
      </c>
      <c r="E10587" s="38" t="n">
        <f aca="false">IFERROR(C10587/D10587,0)</f>
        <v>0</v>
      </c>
      <c r="F10587" s="45" t="n">
        <v>12</v>
      </c>
    </row>
    <row r="10588" customFormat="false" ht="15" hidden="false" customHeight="false" outlineLevel="0" collapsed="false">
      <c r="A10588" s="7" t="s">
        <v>7739</v>
      </c>
      <c r="B10588" s="7" t="s">
        <v>12280</v>
      </c>
      <c r="C10588" s="44" t="n">
        <v>0</v>
      </c>
      <c r="D10588" s="44" t="n">
        <v>1</v>
      </c>
      <c r="E10588" s="38" t="n">
        <f aca="false">IFERROR(C10588/D10588,0)</f>
        <v>0</v>
      </c>
      <c r="F10588" s="45" t="n">
        <v>35</v>
      </c>
    </row>
    <row r="10589" customFormat="false" ht="15" hidden="false" customHeight="false" outlineLevel="0" collapsed="false">
      <c r="A10589" s="7" t="s">
        <v>5283</v>
      </c>
      <c r="B10589" s="7" t="s">
        <v>12284</v>
      </c>
      <c r="C10589" s="44" t="n">
        <v>0</v>
      </c>
      <c r="D10589" s="44" t="n">
        <v>1</v>
      </c>
      <c r="E10589" s="38" t="n">
        <f aca="false">IFERROR(C10589/D10589,0)</f>
        <v>0</v>
      </c>
      <c r="F10589" s="45" t="n">
        <v>36</v>
      </c>
    </row>
    <row r="10590" customFormat="false" ht="15" hidden="false" customHeight="false" outlineLevel="0" collapsed="false">
      <c r="A10590" s="7" t="s">
        <v>5662</v>
      </c>
      <c r="B10590" s="7" t="s">
        <v>12285</v>
      </c>
      <c r="C10590" s="44" t="n">
        <v>0</v>
      </c>
      <c r="D10590" s="44" t="n">
        <v>1</v>
      </c>
      <c r="E10590" s="38" t="n">
        <f aca="false">IFERROR(C10590/D10590,0)</f>
        <v>0</v>
      </c>
      <c r="F10590" s="45" t="n">
        <v>10</v>
      </c>
    </row>
    <row r="10591" customFormat="false" ht="15" hidden="false" customHeight="false" outlineLevel="0" collapsed="false">
      <c r="A10591" s="7" t="s">
        <v>7735</v>
      </c>
      <c r="B10591" s="7" t="s">
        <v>12285</v>
      </c>
      <c r="C10591" s="44" t="n">
        <v>0</v>
      </c>
      <c r="D10591" s="44" t="n">
        <v>1</v>
      </c>
      <c r="E10591" s="38" t="n">
        <f aca="false">IFERROR(C10591/D10591,0)</f>
        <v>0</v>
      </c>
      <c r="F10591" s="45" t="n">
        <v>30</v>
      </c>
    </row>
    <row r="10592" customFormat="false" ht="15" hidden="false" customHeight="false" outlineLevel="0" collapsed="false">
      <c r="A10592" s="7" t="s">
        <v>4436</v>
      </c>
      <c r="B10592" s="7" t="s">
        <v>12288</v>
      </c>
      <c r="C10592" s="44" t="n">
        <v>0</v>
      </c>
      <c r="D10592" s="44" t="n">
        <v>1</v>
      </c>
      <c r="E10592" s="38" t="n">
        <f aca="false">IFERROR(C10592/D10592,0)</f>
        <v>0</v>
      </c>
      <c r="F10592" s="45" t="n">
        <v>25</v>
      </c>
    </row>
    <row r="10593" customFormat="false" ht="15" hidden="false" customHeight="false" outlineLevel="0" collapsed="false">
      <c r="A10593" s="7" t="s">
        <v>5325</v>
      </c>
      <c r="B10593" s="7" t="s">
        <v>12285</v>
      </c>
      <c r="C10593" s="44" t="n">
        <v>0</v>
      </c>
      <c r="D10593" s="44" t="n">
        <v>1</v>
      </c>
      <c r="E10593" s="38" t="n">
        <f aca="false">IFERROR(C10593/D10593,0)</f>
        <v>0</v>
      </c>
      <c r="F10593" s="45" t="n">
        <v>41</v>
      </c>
    </row>
    <row r="10594" customFormat="false" ht="15" hidden="false" customHeight="false" outlineLevel="0" collapsed="false">
      <c r="A10594" s="7" t="s">
        <v>7732</v>
      </c>
      <c r="B10594" s="7" t="s">
        <v>12285</v>
      </c>
      <c r="C10594" s="44" t="n">
        <v>0</v>
      </c>
      <c r="D10594" s="44" t="n">
        <v>1</v>
      </c>
      <c r="E10594" s="38" t="n">
        <f aca="false">IFERROR(C10594/D10594,0)</f>
        <v>0</v>
      </c>
      <c r="F10594" s="45" t="n">
        <v>36</v>
      </c>
    </row>
    <row r="10595" customFormat="false" ht="15" hidden="false" customHeight="false" outlineLevel="0" collapsed="false">
      <c r="A10595" s="7" t="s">
        <v>3405</v>
      </c>
      <c r="B10595" s="7" t="s">
        <v>12281</v>
      </c>
      <c r="C10595" s="44" t="n">
        <v>0</v>
      </c>
      <c r="D10595" s="44" t="n">
        <v>1</v>
      </c>
      <c r="E10595" s="38" t="n">
        <f aca="false">IFERROR(C10595/D10595,0)</f>
        <v>0</v>
      </c>
      <c r="F10595" s="45" t="n">
        <v>10</v>
      </c>
    </row>
    <row r="10596" customFormat="false" ht="15" hidden="false" customHeight="false" outlineLevel="0" collapsed="false">
      <c r="A10596" s="7" t="s">
        <v>5320</v>
      </c>
      <c r="B10596" s="7" t="s">
        <v>12285</v>
      </c>
      <c r="C10596" s="44" t="n">
        <v>0</v>
      </c>
      <c r="D10596" s="44" t="n">
        <v>1</v>
      </c>
      <c r="E10596" s="38" t="n">
        <f aca="false">IFERROR(C10596/D10596,0)</f>
        <v>0</v>
      </c>
      <c r="F10596" s="45" t="n">
        <v>61</v>
      </c>
    </row>
    <row r="10597" customFormat="false" ht="15" hidden="false" customHeight="false" outlineLevel="0" collapsed="false">
      <c r="A10597" s="7" t="s">
        <v>2430</v>
      </c>
      <c r="B10597" s="7" t="s">
        <v>12419</v>
      </c>
      <c r="C10597" s="44" t="n">
        <v>0</v>
      </c>
      <c r="D10597" s="44" t="n">
        <v>1</v>
      </c>
      <c r="E10597" s="38" t="n">
        <f aca="false">IFERROR(C10597/D10597,0)</f>
        <v>0</v>
      </c>
      <c r="F10597" s="45" t="n">
        <v>24</v>
      </c>
    </row>
    <row r="10598" customFormat="false" ht="15" hidden="false" customHeight="false" outlineLevel="0" collapsed="false">
      <c r="A10598" s="7" t="s">
        <v>6259</v>
      </c>
      <c r="B10598" s="7" t="s">
        <v>12285</v>
      </c>
      <c r="C10598" s="44" t="n">
        <v>0</v>
      </c>
      <c r="D10598" s="44" t="n">
        <v>1</v>
      </c>
      <c r="E10598" s="38" t="n">
        <f aca="false">IFERROR(C10598/D10598,0)</f>
        <v>0</v>
      </c>
      <c r="F10598" s="45" t="n">
        <v>10</v>
      </c>
    </row>
    <row r="10599" customFormat="false" ht="15" hidden="false" customHeight="false" outlineLevel="0" collapsed="false">
      <c r="A10599" s="7" t="s">
        <v>4230</v>
      </c>
      <c r="B10599" s="7" t="s">
        <v>12311</v>
      </c>
      <c r="C10599" s="44" t="n">
        <v>0</v>
      </c>
      <c r="D10599" s="44" t="n">
        <v>1</v>
      </c>
      <c r="E10599" s="38" t="n">
        <f aca="false">IFERROR(C10599/D10599,0)</f>
        <v>0</v>
      </c>
      <c r="F10599" s="45" t="n">
        <v>29</v>
      </c>
    </row>
    <row r="10600" customFormat="false" ht="15" hidden="false" customHeight="false" outlineLevel="0" collapsed="false">
      <c r="A10600" s="7" t="s">
        <v>2829</v>
      </c>
      <c r="B10600" s="7" t="s">
        <v>12323</v>
      </c>
      <c r="C10600" s="44" t="n">
        <v>0</v>
      </c>
      <c r="D10600" s="44" t="n">
        <v>1</v>
      </c>
      <c r="E10600" s="38" t="n">
        <f aca="false">IFERROR(C10600/D10600,0)</f>
        <v>0</v>
      </c>
      <c r="F10600" s="45" t="n">
        <v>12</v>
      </c>
    </row>
    <row r="10601" customFormat="false" ht="15" hidden="false" customHeight="false" outlineLevel="0" collapsed="false">
      <c r="A10601" s="7" t="s">
        <v>8821</v>
      </c>
      <c r="B10601" s="7" t="s">
        <v>12285</v>
      </c>
      <c r="C10601" s="44" t="n">
        <v>0</v>
      </c>
      <c r="D10601" s="44" t="n">
        <v>1</v>
      </c>
      <c r="E10601" s="38" t="n">
        <f aca="false">IFERROR(C10601/D10601,0)</f>
        <v>0</v>
      </c>
      <c r="F10601" s="45" t="n">
        <v>33</v>
      </c>
    </row>
    <row r="10602" customFormat="false" ht="15" hidden="false" customHeight="false" outlineLevel="0" collapsed="false">
      <c r="A10602" s="7" t="s">
        <v>8664</v>
      </c>
      <c r="B10602" s="7" t="s">
        <v>12285</v>
      </c>
      <c r="C10602" s="44" t="n">
        <v>0</v>
      </c>
      <c r="D10602" s="44" t="n">
        <v>1</v>
      </c>
      <c r="E10602" s="38" t="n">
        <f aca="false">IFERROR(C10602/D10602,0)</f>
        <v>0</v>
      </c>
      <c r="F10602" s="45" t="n">
        <v>30</v>
      </c>
    </row>
    <row r="10603" customFormat="false" ht="15" hidden="false" customHeight="false" outlineLevel="0" collapsed="false">
      <c r="A10603" s="7" t="s">
        <v>6024</v>
      </c>
      <c r="B10603" s="7" t="s">
        <v>12285</v>
      </c>
      <c r="C10603" s="44" t="n">
        <v>0</v>
      </c>
      <c r="D10603" s="44" t="n">
        <v>1</v>
      </c>
      <c r="E10603" s="38" t="n">
        <f aca="false">IFERROR(C10603/D10603,0)</f>
        <v>0</v>
      </c>
      <c r="F10603" s="45" t="n">
        <v>31</v>
      </c>
    </row>
    <row r="10604" customFormat="false" ht="15" hidden="false" customHeight="false" outlineLevel="0" collapsed="false">
      <c r="A10604" s="7" t="s">
        <v>7724</v>
      </c>
      <c r="B10604" s="7" t="s">
        <v>12285</v>
      </c>
      <c r="C10604" s="44" t="n">
        <v>0</v>
      </c>
      <c r="D10604" s="44" t="n">
        <v>1</v>
      </c>
      <c r="E10604" s="38" t="n">
        <f aca="false">IFERROR(C10604/D10604,0)</f>
        <v>0</v>
      </c>
      <c r="F10604" s="45" t="n">
        <v>33</v>
      </c>
    </row>
    <row r="10605" customFormat="false" ht="15" hidden="false" customHeight="false" outlineLevel="0" collapsed="false">
      <c r="A10605" s="7" t="s">
        <v>8802</v>
      </c>
      <c r="B10605" s="7" t="s">
        <v>12280</v>
      </c>
      <c r="C10605" s="44" t="n">
        <v>0</v>
      </c>
      <c r="D10605" s="44" t="n">
        <v>1</v>
      </c>
      <c r="E10605" s="38" t="n">
        <f aca="false">IFERROR(C10605/D10605,0)</f>
        <v>0</v>
      </c>
      <c r="F10605" s="45" t="n">
        <v>13</v>
      </c>
    </row>
    <row r="10606" customFormat="false" ht="15" hidden="false" customHeight="false" outlineLevel="0" collapsed="false">
      <c r="A10606" s="7" t="s">
        <v>6246</v>
      </c>
      <c r="B10606" s="7" t="s">
        <v>12285</v>
      </c>
      <c r="C10606" s="44" t="n">
        <v>0</v>
      </c>
      <c r="D10606" s="44" t="n">
        <v>1</v>
      </c>
      <c r="E10606" s="38" t="n">
        <f aca="false">IFERROR(C10606/D10606,0)</f>
        <v>0</v>
      </c>
      <c r="F10606" s="45" t="n">
        <v>7</v>
      </c>
    </row>
    <row r="10607" customFormat="false" ht="15" hidden="false" customHeight="false" outlineLevel="0" collapsed="false">
      <c r="A10607" s="7" t="s">
        <v>8676</v>
      </c>
      <c r="B10607" s="7" t="s">
        <v>12285</v>
      </c>
      <c r="C10607" s="44" t="n">
        <v>0</v>
      </c>
      <c r="D10607" s="44" t="n">
        <v>1</v>
      </c>
      <c r="E10607" s="38" t="n">
        <f aca="false">IFERROR(C10607/D10607,0)</f>
        <v>0</v>
      </c>
      <c r="F10607" s="45" t="n">
        <v>16</v>
      </c>
    </row>
    <row r="10608" customFormat="false" ht="15" hidden="false" customHeight="false" outlineLevel="0" collapsed="false">
      <c r="A10608" s="7" t="s">
        <v>8678</v>
      </c>
      <c r="B10608" s="7" t="s">
        <v>12285</v>
      </c>
      <c r="C10608" s="44" t="n">
        <v>0</v>
      </c>
      <c r="D10608" s="44" t="n">
        <v>1</v>
      </c>
      <c r="E10608" s="38" t="n">
        <f aca="false">IFERROR(C10608/D10608,0)</f>
        <v>0</v>
      </c>
      <c r="F10608" s="45" t="n">
        <v>13</v>
      </c>
    </row>
    <row r="10609" customFormat="false" ht="15" hidden="false" customHeight="false" outlineLevel="0" collapsed="false">
      <c r="A10609" s="7" t="s">
        <v>8681</v>
      </c>
      <c r="B10609" s="7" t="s">
        <v>12320</v>
      </c>
      <c r="C10609" s="44" t="n">
        <v>0</v>
      </c>
      <c r="D10609" s="44" t="n">
        <v>1</v>
      </c>
      <c r="E10609" s="38" t="n">
        <f aca="false">IFERROR(C10609/D10609,0)</f>
        <v>0</v>
      </c>
      <c r="F10609" s="45" t="n">
        <v>37</v>
      </c>
    </row>
    <row r="10610" customFormat="false" ht="15" hidden="false" customHeight="false" outlineLevel="0" collapsed="false">
      <c r="A10610" s="7" t="s">
        <v>3365</v>
      </c>
      <c r="B10610" s="7" t="s">
        <v>12294</v>
      </c>
      <c r="C10610" s="44" t="n">
        <v>0</v>
      </c>
      <c r="D10610" s="44" t="n">
        <v>1</v>
      </c>
      <c r="E10610" s="38" t="n">
        <f aca="false">IFERROR(C10610/D10610,0)</f>
        <v>0</v>
      </c>
      <c r="F10610" s="45" t="n">
        <v>9</v>
      </c>
    </row>
    <row r="10611" customFormat="false" ht="15" hidden="false" customHeight="false" outlineLevel="0" collapsed="false">
      <c r="A10611" s="7" t="s">
        <v>6239</v>
      </c>
      <c r="B10611" s="7" t="s">
        <v>12285</v>
      </c>
      <c r="C10611" s="44" t="n">
        <v>0</v>
      </c>
      <c r="D10611" s="44" t="n">
        <v>1</v>
      </c>
      <c r="E10611" s="38" t="n">
        <f aca="false">IFERROR(C10611/D10611,0)</f>
        <v>0</v>
      </c>
      <c r="F10611" s="45" t="n">
        <v>12</v>
      </c>
    </row>
    <row r="10612" customFormat="false" ht="15" hidden="false" customHeight="false" outlineLevel="0" collapsed="false">
      <c r="A10612" s="7" t="s">
        <v>4089</v>
      </c>
      <c r="B10612" s="7" t="s">
        <v>12285</v>
      </c>
      <c r="C10612" s="44" t="n">
        <v>0</v>
      </c>
      <c r="D10612" s="44" t="n">
        <v>1</v>
      </c>
      <c r="E10612" s="38" t="n">
        <f aca="false">IFERROR(C10612/D10612,0)</f>
        <v>0</v>
      </c>
      <c r="F10612" s="45" t="n">
        <v>30</v>
      </c>
    </row>
    <row r="10613" customFormat="false" ht="15" hidden="false" customHeight="false" outlineLevel="0" collapsed="false">
      <c r="A10613" s="7" t="s">
        <v>6700</v>
      </c>
      <c r="B10613" s="7" t="s">
        <v>12285</v>
      </c>
      <c r="C10613" s="44" t="n">
        <v>0</v>
      </c>
      <c r="D10613" s="44" t="n">
        <v>1</v>
      </c>
      <c r="E10613" s="38" t="n">
        <f aca="false">IFERROR(C10613/D10613,0)</f>
        <v>0</v>
      </c>
      <c r="F10613" s="45" t="n">
        <v>25</v>
      </c>
    </row>
    <row r="10614" customFormat="false" ht="15" hidden="false" customHeight="false" outlineLevel="0" collapsed="false">
      <c r="A10614" s="7" t="s">
        <v>8791</v>
      </c>
      <c r="B10614" s="7" t="s">
        <v>12285</v>
      </c>
      <c r="C10614" s="44" t="n">
        <v>0</v>
      </c>
      <c r="D10614" s="44" t="n">
        <v>1</v>
      </c>
      <c r="E10614" s="38" t="n">
        <f aca="false">IFERROR(C10614/D10614,0)</f>
        <v>0</v>
      </c>
      <c r="F10614" s="45" t="n">
        <v>42</v>
      </c>
    </row>
    <row r="10615" customFormat="false" ht="15" hidden="false" customHeight="false" outlineLevel="0" collapsed="false">
      <c r="A10615" s="7" t="s">
        <v>6236</v>
      </c>
      <c r="B10615" s="7" t="s">
        <v>12282</v>
      </c>
      <c r="C10615" s="44" t="n">
        <v>0</v>
      </c>
      <c r="D10615" s="44" t="n">
        <v>1</v>
      </c>
      <c r="E10615" s="38" t="n">
        <f aca="false">IFERROR(C10615/D10615,0)</f>
        <v>0</v>
      </c>
      <c r="F10615" s="45" t="n">
        <v>32</v>
      </c>
    </row>
    <row r="10616" customFormat="false" ht="15" hidden="false" customHeight="false" outlineLevel="0" collapsed="false">
      <c r="A10616" s="7" t="s">
        <v>6694</v>
      </c>
      <c r="B10616" s="7" t="s">
        <v>12285</v>
      </c>
      <c r="C10616" s="44" t="n">
        <v>0</v>
      </c>
      <c r="D10616" s="44" t="n">
        <v>1</v>
      </c>
      <c r="E10616" s="38" t="n">
        <f aca="false">IFERROR(C10616/D10616,0)</f>
        <v>0</v>
      </c>
      <c r="F10616" s="45" t="n">
        <v>32</v>
      </c>
    </row>
    <row r="10617" customFormat="false" ht="15" hidden="false" customHeight="false" outlineLevel="0" collapsed="false">
      <c r="A10617" s="7" t="s">
        <v>6233</v>
      </c>
      <c r="B10617" s="7" t="s">
        <v>12285</v>
      </c>
      <c r="C10617" s="44" t="n">
        <v>0</v>
      </c>
      <c r="D10617" s="44" t="n">
        <v>1</v>
      </c>
      <c r="E10617" s="38" t="n">
        <f aca="false">IFERROR(C10617/D10617,0)</f>
        <v>0</v>
      </c>
      <c r="F10617" s="45" t="n">
        <v>23</v>
      </c>
    </row>
    <row r="10618" customFormat="false" ht="15" hidden="false" customHeight="false" outlineLevel="0" collapsed="false">
      <c r="A10618" s="7" t="s">
        <v>7250</v>
      </c>
      <c r="B10618" s="7" t="s">
        <v>12285</v>
      </c>
      <c r="C10618" s="44" t="n">
        <v>0</v>
      </c>
      <c r="D10618" s="44" t="n">
        <v>1</v>
      </c>
      <c r="E10618" s="38" t="n">
        <f aca="false">IFERROR(C10618/D10618,0)</f>
        <v>0</v>
      </c>
      <c r="F10618" s="45" t="n">
        <v>38</v>
      </c>
    </row>
    <row r="10619" customFormat="false" ht="15" hidden="false" customHeight="false" outlineLevel="0" collapsed="false">
      <c r="A10619" s="7" t="s">
        <v>8162</v>
      </c>
      <c r="B10619" s="7" t="s">
        <v>12288</v>
      </c>
      <c r="C10619" s="44" t="n">
        <v>0</v>
      </c>
      <c r="D10619" s="44" t="n">
        <v>1</v>
      </c>
      <c r="E10619" s="38" t="n">
        <f aca="false">IFERROR(C10619/D10619,0)</f>
        <v>0</v>
      </c>
      <c r="F10619" s="45" t="n">
        <v>41</v>
      </c>
    </row>
    <row r="10620" customFormat="false" ht="15" hidden="false" customHeight="false" outlineLevel="0" collapsed="false">
      <c r="A10620" s="7" t="s">
        <v>6232</v>
      </c>
      <c r="B10620" s="7" t="s">
        <v>12285</v>
      </c>
      <c r="C10620" s="44" t="n">
        <v>0</v>
      </c>
      <c r="D10620" s="44" t="n">
        <v>1</v>
      </c>
      <c r="E10620" s="38" t="n">
        <f aca="false">IFERROR(C10620/D10620,0)</f>
        <v>0</v>
      </c>
      <c r="F10620" s="45" t="n">
        <v>9</v>
      </c>
    </row>
    <row r="10621" customFormat="false" ht="15" hidden="false" customHeight="false" outlineLevel="0" collapsed="false">
      <c r="A10621" s="7" t="s">
        <v>8688</v>
      </c>
      <c r="B10621" s="7" t="s">
        <v>12285</v>
      </c>
      <c r="C10621" s="44" t="n">
        <v>0</v>
      </c>
      <c r="D10621" s="44" t="n">
        <v>1</v>
      </c>
      <c r="E10621" s="38" t="n">
        <f aca="false">IFERROR(C10621/D10621,0)</f>
        <v>0</v>
      </c>
      <c r="F10621" s="45" t="n">
        <v>23</v>
      </c>
    </row>
    <row r="10622" customFormat="false" ht="15" hidden="false" customHeight="false" outlineLevel="0" collapsed="false">
      <c r="A10622" s="7" t="s">
        <v>5251</v>
      </c>
      <c r="B10622" s="7" t="s">
        <v>12285</v>
      </c>
      <c r="C10622" s="44" t="n">
        <v>0</v>
      </c>
      <c r="D10622" s="44" t="n">
        <v>1</v>
      </c>
      <c r="E10622" s="38" t="n">
        <f aca="false">IFERROR(C10622/D10622,0)</f>
        <v>0</v>
      </c>
      <c r="F10622" s="45" t="n">
        <v>23</v>
      </c>
    </row>
    <row r="10623" customFormat="false" ht="15" hidden="false" customHeight="false" outlineLevel="0" collapsed="false">
      <c r="A10623" s="7" t="s">
        <v>7244</v>
      </c>
      <c r="B10623" s="7" t="s">
        <v>12292</v>
      </c>
      <c r="C10623" s="44" t="n">
        <v>0</v>
      </c>
      <c r="D10623" s="44" t="n">
        <v>1</v>
      </c>
      <c r="E10623" s="38" t="n">
        <f aca="false">IFERROR(C10623/D10623,0)</f>
        <v>0</v>
      </c>
      <c r="F10623" s="45" t="n">
        <v>9</v>
      </c>
    </row>
    <row r="10624" customFormat="false" ht="15" hidden="false" customHeight="false" outlineLevel="0" collapsed="false">
      <c r="A10624" s="7" t="s">
        <v>5938</v>
      </c>
      <c r="B10624" s="7" t="s">
        <v>12285</v>
      </c>
      <c r="C10624" s="44" t="n">
        <v>0</v>
      </c>
      <c r="D10624" s="44" t="n">
        <v>1</v>
      </c>
      <c r="E10624" s="38" t="n">
        <f aca="false">IFERROR(C10624/D10624,0)</f>
        <v>0</v>
      </c>
      <c r="F10624" s="45" t="n">
        <v>41</v>
      </c>
    </row>
    <row r="10625" customFormat="false" ht="15" hidden="false" customHeight="false" outlineLevel="0" collapsed="false">
      <c r="A10625" s="7" t="s">
        <v>8692</v>
      </c>
      <c r="B10625" s="7" t="s">
        <v>12285</v>
      </c>
      <c r="C10625" s="44" t="n">
        <v>0</v>
      </c>
      <c r="D10625" s="44" t="n">
        <v>1</v>
      </c>
      <c r="E10625" s="38" t="n">
        <f aca="false">IFERROR(C10625/D10625,0)</f>
        <v>0</v>
      </c>
      <c r="F10625" s="45" t="n">
        <v>34</v>
      </c>
    </row>
    <row r="10626" customFormat="false" ht="15" hidden="false" customHeight="false" outlineLevel="0" collapsed="false">
      <c r="A10626" s="7" t="s">
        <v>5925</v>
      </c>
      <c r="B10626" s="7" t="s">
        <v>12285</v>
      </c>
      <c r="C10626" s="44" t="n">
        <v>0</v>
      </c>
      <c r="D10626" s="44" t="n">
        <v>1</v>
      </c>
      <c r="E10626" s="38" t="n">
        <f aca="false">IFERROR(C10626/D10626,0)</f>
        <v>0</v>
      </c>
      <c r="F10626" s="45" t="n">
        <v>50</v>
      </c>
    </row>
    <row r="10627" customFormat="false" ht="15" hidden="false" customHeight="false" outlineLevel="0" collapsed="false">
      <c r="A10627" s="7" t="s">
        <v>959</v>
      </c>
      <c r="B10627" s="7" t="s">
        <v>12400</v>
      </c>
      <c r="C10627" s="44" t="n">
        <v>0</v>
      </c>
      <c r="D10627" s="44" t="n">
        <v>1</v>
      </c>
      <c r="E10627" s="38" t="n">
        <f aca="false">IFERROR(C10627/D10627,0)</f>
        <v>0</v>
      </c>
      <c r="F10627" s="45" t="n">
        <v>11</v>
      </c>
    </row>
    <row r="10628" customFormat="false" ht="15" hidden="false" customHeight="false" outlineLevel="0" collapsed="false">
      <c r="A10628" s="7" t="s">
        <v>3740</v>
      </c>
      <c r="B10628" s="7" t="s">
        <v>12312</v>
      </c>
      <c r="C10628" s="44" t="n">
        <v>0</v>
      </c>
      <c r="D10628" s="44" t="n">
        <v>1</v>
      </c>
      <c r="E10628" s="38" t="n">
        <f aca="false">IFERROR(C10628/D10628,0)</f>
        <v>0</v>
      </c>
      <c r="F10628" s="45" t="n">
        <v>24</v>
      </c>
    </row>
    <row r="10629" customFormat="false" ht="15" hidden="false" customHeight="false" outlineLevel="0" collapsed="false">
      <c r="A10629" s="7" t="s">
        <v>7235</v>
      </c>
      <c r="B10629" s="7" t="s">
        <v>12285</v>
      </c>
      <c r="C10629" s="44" t="n">
        <v>0</v>
      </c>
      <c r="D10629" s="44" t="n">
        <v>1</v>
      </c>
      <c r="E10629" s="38" t="n">
        <f aca="false">IFERROR(C10629/D10629,0)</f>
        <v>0</v>
      </c>
      <c r="F10629" s="45" t="n">
        <v>14</v>
      </c>
    </row>
    <row r="10630" customFormat="false" ht="15" hidden="false" customHeight="false" outlineLevel="0" collapsed="false">
      <c r="A10630" s="7" t="s">
        <v>8778</v>
      </c>
      <c r="B10630" s="7" t="s">
        <v>12280</v>
      </c>
      <c r="C10630" s="44" t="n">
        <v>0</v>
      </c>
      <c r="D10630" s="44" t="n">
        <v>1</v>
      </c>
      <c r="E10630" s="38" t="n">
        <f aca="false">IFERROR(C10630/D10630,0)</f>
        <v>0</v>
      </c>
      <c r="F10630" s="45" t="n">
        <v>10</v>
      </c>
    </row>
    <row r="10631" customFormat="false" ht="15" hidden="false" customHeight="false" outlineLevel="0" collapsed="false">
      <c r="A10631" s="7" t="s">
        <v>5288</v>
      </c>
      <c r="B10631" s="7" t="s">
        <v>12285</v>
      </c>
      <c r="C10631" s="44" t="n">
        <v>0</v>
      </c>
      <c r="D10631" s="44" t="n">
        <v>1</v>
      </c>
      <c r="E10631" s="38" t="n">
        <f aca="false">IFERROR(C10631/D10631,0)</f>
        <v>0</v>
      </c>
      <c r="F10631" s="45" t="n">
        <v>42</v>
      </c>
    </row>
    <row r="10632" customFormat="false" ht="15" hidden="false" customHeight="false" outlineLevel="0" collapsed="false">
      <c r="A10632" s="7" t="s">
        <v>5145</v>
      </c>
      <c r="B10632" s="7" t="s">
        <v>12318</v>
      </c>
      <c r="C10632" s="44" t="n">
        <v>0</v>
      </c>
      <c r="D10632" s="44" t="n">
        <v>1</v>
      </c>
      <c r="E10632" s="38" t="n">
        <f aca="false">IFERROR(C10632/D10632,0)</f>
        <v>0</v>
      </c>
      <c r="F10632" s="45" t="n">
        <v>32</v>
      </c>
    </row>
    <row r="10633" customFormat="false" ht="15" hidden="false" customHeight="false" outlineLevel="0" collapsed="false">
      <c r="A10633" s="7" t="s">
        <v>8774</v>
      </c>
      <c r="B10633" s="7" t="s">
        <v>12285</v>
      </c>
      <c r="C10633" s="44" t="n">
        <v>0</v>
      </c>
      <c r="D10633" s="44" t="n">
        <v>1</v>
      </c>
      <c r="E10633" s="38" t="n">
        <f aca="false">IFERROR(C10633/D10633,0)</f>
        <v>0</v>
      </c>
      <c r="F10633" s="45" t="n">
        <v>20</v>
      </c>
    </row>
    <row r="10634" customFormat="false" ht="15" hidden="false" customHeight="false" outlineLevel="0" collapsed="false">
      <c r="A10634" s="7" t="s">
        <v>8773</v>
      </c>
      <c r="B10634" s="7" t="s">
        <v>12285</v>
      </c>
      <c r="C10634" s="44" t="n">
        <v>0</v>
      </c>
      <c r="D10634" s="44" t="n">
        <v>1</v>
      </c>
      <c r="E10634" s="38" t="n">
        <f aca="false">IFERROR(C10634/D10634,0)</f>
        <v>0</v>
      </c>
      <c r="F10634" s="45" t="n">
        <v>13</v>
      </c>
    </row>
    <row r="10635" customFormat="false" ht="15" hidden="false" customHeight="false" outlineLevel="0" collapsed="false">
      <c r="A10635" s="7" t="s">
        <v>8145</v>
      </c>
      <c r="B10635" s="7" t="s">
        <v>12285</v>
      </c>
      <c r="C10635" s="44" t="n">
        <v>0</v>
      </c>
      <c r="D10635" s="44" t="n">
        <v>1</v>
      </c>
      <c r="E10635" s="38" t="n">
        <f aca="false">IFERROR(C10635/D10635,0)</f>
        <v>0</v>
      </c>
      <c r="F10635" s="45" t="n">
        <v>89</v>
      </c>
    </row>
    <row r="10636" customFormat="false" ht="15" hidden="false" customHeight="false" outlineLevel="0" collapsed="false">
      <c r="A10636" s="7" t="s">
        <v>994</v>
      </c>
      <c r="B10636" s="7" t="s">
        <v>12281</v>
      </c>
      <c r="C10636" s="44" t="n">
        <v>0</v>
      </c>
      <c r="D10636" s="44" t="n">
        <v>1</v>
      </c>
      <c r="E10636" s="38" t="n">
        <f aca="false">IFERROR(C10636/D10636,0)</f>
        <v>0</v>
      </c>
      <c r="F10636" s="45" t="n">
        <v>18</v>
      </c>
    </row>
    <row r="10637" customFormat="false" ht="15" hidden="false" customHeight="false" outlineLevel="0" collapsed="false">
      <c r="A10637" s="7" t="s">
        <v>8758</v>
      </c>
      <c r="B10637" s="7" t="s">
        <v>12285</v>
      </c>
      <c r="C10637" s="44" t="n">
        <v>0</v>
      </c>
      <c r="D10637" s="44" t="n">
        <v>1</v>
      </c>
      <c r="E10637" s="38" t="n">
        <f aca="false">IFERROR(C10637/D10637,0)</f>
        <v>0</v>
      </c>
      <c r="F10637" s="45" t="n">
        <v>11</v>
      </c>
    </row>
    <row r="10638" customFormat="false" ht="15" hidden="false" customHeight="false" outlineLevel="0" collapsed="false">
      <c r="A10638" s="7" t="s">
        <v>6212</v>
      </c>
      <c r="B10638" s="7" t="s">
        <v>12298</v>
      </c>
      <c r="C10638" s="44" t="n">
        <v>0</v>
      </c>
      <c r="D10638" s="44" t="n">
        <v>1</v>
      </c>
      <c r="E10638" s="38" t="n">
        <f aca="false">IFERROR(C10638/D10638,0)</f>
        <v>0</v>
      </c>
      <c r="F10638" s="45" t="n">
        <v>50</v>
      </c>
    </row>
    <row r="10639" customFormat="false" ht="15" hidden="false" customHeight="false" outlineLevel="0" collapsed="false">
      <c r="A10639" s="7" t="s">
        <v>5284</v>
      </c>
      <c r="B10639" s="7" t="s">
        <v>12284</v>
      </c>
      <c r="C10639" s="44" t="n">
        <v>0</v>
      </c>
      <c r="D10639" s="44" t="n">
        <v>1</v>
      </c>
      <c r="E10639" s="38" t="n">
        <f aca="false">IFERROR(C10639/D10639,0)</f>
        <v>0</v>
      </c>
      <c r="F10639" s="45" t="n">
        <v>26</v>
      </c>
    </row>
    <row r="10640" customFormat="false" ht="15" hidden="false" customHeight="false" outlineLevel="0" collapsed="false">
      <c r="A10640" s="7" t="s">
        <v>5888</v>
      </c>
      <c r="B10640" s="7" t="s">
        <v>12331</v>
      </c>
      <c r="C10640" s="44" t="n">
        <v>0</v>
      </c>
      <c r="D10640" s="44" t="n">
        <v>1</v>
      </c>
      <c r="E10640" s="38" t="n">
        <f aca="false">IFERROR(C10640/D10640,0)</f>
        <v>0</v>
      </c>
      <c r="F10640" s="45" t="n">
        <v>10</v>
      </c>
    </row>
    <row r="10641" customFormat="false" ht="15" hidden="false" customHeight="false" outlineLevel="0" collapsed="false">
      <c r="A10641" s="7" t="s">
        <v>2416</v>
      </c>
      <c r="B10641" s="7" t="s">
        <v>12319</v>
      </c>
      <c r="C10641" s="44" t="n">
        <v>0</v>
      </c>
      <c r="D10641" s="44" t="n">
        <v>1</v>
      </c>
      <c r="E10641" s="38" t="n">
        <f aca="false">IFERROR(C10641/D10641,0)</f>
        <v>0</v>
      </c>
      <c r="F10641" s="45" t="n">
        <v>21</v>
      </c>
    </row>
    <row r="10642" customFormat="false" ht="15" hidden="false" customHeight="false" outlineLevel="0" collapsed="false">
      <c r="A10642" s="7" t="s">
        <v>6208</v>
      </c>
      <c r="B10642" s="7" t="s">
        <v>12285</v>
      </c>
      <c r="C10642" s="44" t="n">
        <v>0</v>
      </c>
      <c r="D10642" s="44" t="n">
        <v>1</v>
      </c>
      <c r="E10642" s="38" t="n">
        <f aca="false">IFERROR(C10642/D10642,0)</f>
        <v>0</v>
      </c>
      <c r="F10642" s="45" t="n">
        <v>22</v>
      </c>
    </row>
    <row r="10643" customFormat="false" ht="15" hidden="false" customHeight="false" outlineLevel="0" collapsed="false">
      <c r="A10643" s="7" t="s">
        <v>4869</v>
      </c>
      <c r="B10643" s="7" t="s">
        <v>12285</v>
      </c>
      <c r="C10643" s="44" t="n">
        <v>0</v>
      </c>
      <c r="D10643" s="44" t="n">
        <v>1</v>
      </c>
      <c r="E10643" s="38" t="n">
        <f aca="false">IFERROR(C10643/D10643,0)</f>
        <v>0</v>
      </c>
      <c r="F10643" s="45" t="n">
        <v>43</v>
      </c>
    </row>
    <row r="10644" customFormat="false" ht="15" hidden="false" customHeight="false" outlineLevel="0" collapsed="false">
      <c r="A10644" s="7" t="s">
        <v>8733</v>
      </c>
      <c r="B10644" s="7" t="s">
        <v>12280</v>
      </c>
      <c r="C10644" s="44" t="n">
        <v>0</v>
      </c>
      <c r="D10644" s="44" t="n">
        <v>1</v>
      </c>
      <c r="E10644" s="38" t="n">
        <f aca="false">IFERROR(C10644/D10644,0)</f>
        <v>0</v>
      </c>
      <c r="F10644" s="45" t="n">
        <v>25</v>
      </c>
    </row>
    <row r="10645" customFormat="false" ht="15" hidden="false" customHeight="false" outlineLevel="0" collapsed="false">
      <c r="A10645" s="7" t="s">
        <v>2792</v>
      </c>
      <c r="B10645" s="7" t="s">
        <v>12335</v>
      </c>
      <c r="C10645" s="44" t="n">
        <v>0</v>
      </c>
      <c r="D10645" s="44" t="n">
        <v>1</v>
      </c>
      <c r="E10645" s="38" t="n">
        <f aca="false">IFERROR(C10645/D10645,0)</f>
        <v>0</v>
      </c>
      <c r="F10645" s="45" t="n">
        <v>21</v>
      </c>
    </row>
    <row r="10646" customFormat="false" ht="15" hidden="false" customHeight="false" outlineLevel="0" collapsed="false">
      <c r="A10646" s="7" t="s">
        <v>3476</v>
      </c>
      <c r="B10646" s="7" t="s">
        <v>12285</v>
      </c>
      <c r="C10646" s="44" t="n">
        <v>0</v>
      </c>
      <c r="D10646" s="44" t="n">
        <v>1</v>
      </c>
      <c r="E10646" s="38" t="n">
        <f aca="false">IFERROR(C10646/D10646,0)</f>
        <v>0</v>
      </c>
      <c r="F10646" s="45" t="n">
        <v>11</v>
      </c>
    </row>
    <row r="10647" customFormat="false" ht="15" hidden="false" customHeight="false" outlineLevel="0" collapsed="false">
      <c r="A10647" s="7" t="s">
        <v>6205</v>
      </c>
      <c r="B10647" s="7" t="s">
        <v>12302</v>
      </c>
      <c r="C10647" s="44" t="n">
        <v>0</v>
      </c>
      <c r="D10647" s="44" t="n">
        <v>1</v>
      </c>
      <c r="E10647" s="38" t="n">
        <f aca="false">IFERROR(C10647/D10647,0)</f>
        <v>0</v>
      </c>
      <c r="F10647" s="45" t="n">
        <v>42</v>
      </c>
    </row>
    <row r="10648" customFormat="false" ht="15" hidden="false" customHeight="false" outlineLevel="0" collapsed="false">
      <c r="A10648" s="7" t="s">
        <v>4728</v>
      </c>
      <c r="B10648" s="7" t="s">
        <v>12311</v>
      </c>
      <c r="C10648" s="44" t="n">
        <v>0</v>
      </c>
      <c r="D10648" s="44" t="n">
        <v>1</v>
      </c>
      <c r="E10648" s="38" t="n">
        <f aca="false">IFERROR(C10648/D10648,0)</f>
        <v>0</v>
      </c>
      <c r="F10648" s="45" t="n">
        <v>26</v>
      </c>
    </row>
    <row r="10649" customFormat="false" ht="15" hidden="false" customHeight="false" outlineLevel="0" collapsed="false">
      <c r="A10649" s="7" t="s">
        <v>3086</v>
      </c>
      <c r="B10649" s="7" t="s">
        <v>12335</v>
      </c>
      <c r="C10649" s="44" t="n">
        <v>0</v>
      </c>
      <c r="D10649" s="44" t="n">
        <v>1</v>
      </c>
      <c r="E10649" s="38" t="n">
        <f aca="false">IFERROR(C10649/D10649,0)</f>
        <v>0</v>
      </c>
      <c r="F10649" s="45" t="n">
        <v>30</v>
      </c>
    </row>
    <row r="10650" customFormat="false" ht="15" hidden="false" customHeight="false" outlineLevel="0" collapsed="false">
      <c r="A10650" s="7" t="s">
        <v>3856</v>
      </c>
      <c r="B10650" s="7" t="s">
        <v>12285</v>
      </c>
      <c r="C10650" s="44" t="n">
        <v>0</v>
      </c>
      <c r="D10650" s="44" t="n">
        <v>1</v>
      </c>
      <c r="E10650" s="38" t="n">
        <f aca="false">IFERROR(C10650/D10650,0)</f>
        <v>0</v>
      </c>
      <c r="F10650" s="45" t="n">
        <v>28</v>
      </c>
    </row>
    <row r="10651" customFormat="false" ht="15" hidden="false" customHeight="false" outlineLevel="0" collapsed="false">
      <c r="A10651" s="7" t="s">
        <v>6656</v>
      </c>
      <c r="B10651" s="7" t="s">
        <v>12285</v>
      </c>
      <c r="C10651" s="44" t="n">
        <v>0</v>
      </c>
      <c r="D10651" s="44" t="n">
        <v>1</v>
      </c>
      <c r="E10651" s="38" t="n">
        <f aca="false">IFERROR(C10651/D10651,0)</f>
        <v>0</v>
      </c>
      <c r="F10651" s="45" t="n">
        <v>34</v>
      </c>
    </row>
    <row r="10652" customFormat="false" ht="15" hidden="false" customHeight="false" outlineLevel="0" collapsed="false">
      <c r="A10652" s="7" t="s">
        <v>2877</v>
      </c>
      <c r="B10652" s="7" t="s">
        <v>12329</v>
      </c>
      <c r="C10652" s="44" t="n">
        <v>0</v>
      </c>
      <c r="D10652" s="44" t="n">
        <v>1</v>
      </c>
      <c r="E10652" s="38" t="n">
        <f aca="false">IFERROR(C10652/D10652,0)</f>
        <v>0</v>
      </c>
      <c r="F10652" s="45" t="n">
        <v>47</v>
      </c>
    </row>
    <row r="10653" customFormat="false" ht="15" hidden="false" customHeight="false" outlineLevel="0" collapsed="false">
      <c r="A10653" s="7" t="s">
        <v>4883</v>
      </c>
      <c r="B10653" s="7" t="s">
        <v>12303</v>
      </c>
      <c r="C10653" s="44" t="n">
        <v>0</v>
      </c>
      <c r="D10653" s="44" t="n">
        <v>1</v>
      </c>
      <c r="E10653" s="38" t="n">
        <f aca="false">IFERROR(C10653/D10653,0)</f>
        <v>0</v>
      </c>
      <c r="F10653" s="45" t="n">
        <v>44</v>
      </c>
    </row>
    <row r="10654" customFormat="false" ht="15" hidden="false" customHeight="false" outlineLevel="0" collapsed="false">
      <c r="A10654" s="7" t="s">
        <v>7668</v>
      </c>
      <c r="B10654" s="7" t="s">
        <v>12285</v>
      </c>
      <c r="C10654" s="44" t="n">
        <v>0</v>
      </c>
      <c r="D10654" s="44" t="n">
        <v>1</v>
      </c>
      <c r="E10654" s="38" t="n">
        <f aca="false">IFERROR(C10654/D10654,0)</f>
        <v>0</v>
      </c>
      <c r="F10654" s="45" t="n">
        <v>34</v>
      </c>
    </row>
    <row r="10655" customFormat="false" ht="15" hidden="false" customHeight="false" outlineLevel="0" collapsed="false">
      <c r="A10655" s="7" t="s">
        <v>3656</v>
      </c>
      <c r="B10655" s="7" t="s">
        <v>12281</v>
      </c>
      <c r="C10655" s="44" t="n">
        <v>0</v>
      </c>
      <c r="D10655" s="44" t="n">
        <v>1</v>
      </c>
      <c r="E10655" s="38" t="n">
        <f aca="false">IFERROR(C10655/D10655,0)</f>
        <v>0</v>
      </c>
      <c r="F10655" s="45" t="n">
        <v>10</v>
      </c>
    </row>
    <row r="10656" customFormat="false" ht="15" hidden="false" customHeight="false" outlineLevel="0" collapsed="false">
      <c r="A10656" s="7" t="s">
        <v>7666</v>
      </c>
      <c r="B10656" s="7" t="s">
        <v>12285</v>
      </c>
      <c r="C10656" s="44" t="n">
        <v>0</v>
      </c>
      <c r="D10656" s="44" t="n">
        <v>1</v>
      </c>
      <c r="E10656" s="38" t="n">
        <f aca="false">IFERROR(C10656/D10656,0)</f>
        <v>0</v>
      </c>
      <c r="F10656" s="45" t="n">
        <v>31</v>
      </c>
    </row>
    <row r="10657" customFormat="false" ht="15" hidden="false" customHeight="false" outlineLevel="0" collapsed="false">
      <c r="A10657" s="7" t="s">
        <v>7183</v>
      </c>
      <c r="B10657" s="7" t="s">
        <v>12293</v>
      </c>
      <c r="C10657" s="44" t="n">
        <v>0</v>
      </c>
      <c r="D10657" s="44" t="n">
        <v>1</v>
      </c>
      <c r="E10657" s="38" t="n">
        <f aca="false">IFERROR(C10657/D10657,0)</f>
        <v>0</v>
      </c>
      <c r="F10657" s="45" t="n">
        <v>48</v>
      </c>
    </row>
    <row r="10658" customFormat="false" ht="15" hidden="false" customHeight="false" outlineLevel="0" collapsed="false">
      <c r="A10658" s="7" t="s">
        <v>4610</v>
      </c>
      <c r="B10658" s="7" t="s">
        <v>12325</v>
      </c>
      <c r="C10658" s="44" t="n">
        <v>0</v>
      </c>
      <c r="D10658" s="44" t="n">
        <v>1</v>
      </c>
      <c r="E10658" s="38" t="n">
        <f aca="false">IFERROR(C10658/D10658,0)</f>
        <v>0</v>
      </c>
      <c r="F10658" s="45" t="n">
        <v>10</v>
      </c>
    </row>
    <row r="10659" customFormat="false" ht="15" hidden="false" customHeight="false" outlineLevel="0" collapsed="false">
      <c r="A10659" s="7" t="s">
        <v>5258</v>
      </c>
      <c r="B10659" s="7" t="s">
        <v>12285</v>
      </c>
      <c r="C10659" s="44" t="n">
        <v>0</v>
      </c>
      <c r="D10659" s="44" t="n">
        <v>1</v>
      </c>
      <c r="E10659" s="38" t="n">
        <f aca="false">IFERROR(C10659/D10659,0)</f>
        <v>0</v>
      </c>
      <c r="F10659" s="45" t="n">
        <v>27</v>
      </c>
    </row>
    <row r="10660" customFormat="false" ht="15" hidden="false" customHeight="false" outlineLevel="0" collapsed="false">
      <c r="A10660" s="7" t="s">
        <v>7182</v>
      </c>
      <c r="B10660" s="7" t="s">
        <v>12285</v>
      </c>
      <c r="C10660" s="44" t="n">
        <v>0</v>
      </c>
      <c r="D10660" s="44" t="n">
        <v>1</v>
      </c>
      <c r="E10660" s="38" t="n">
        <f aca="false">IFERROR(C10660/D10660,0)</f>
        <v>0</v>
      </c>
      <c r="F10660" s="45" t="n">
        <v>27</v>
      </c>
    </row>
    <row r="10661" customFormat="false" ht="15" hidden="false" customHeight="false" outlineLevel="0" collapsed="false">
      <c r="A10661" s="7" t="s">
        <v>3906</v>
      </c>
      <c r="B10661" s="7" t="s">
        <v>12284</v>
      </c>
      <c r="C10661" s="44" t="n">
        <v>0</v>
      </c>
      <c r="D10661" s="44" t="n">
        <v>1</v>
      </c>
      <c r="E10661" s="38" t="n">
        <f aca="false">IFERROR(C10661/D10661,0)</f>
        <v>0</v>
      </c>
      <c r="F10661" s="45" t="n">
        <v>27</v>
      </c>
    </row>
    <row r="10662" customFormat="false" ht="15" hidden="false" customHeight="false" outlineLevel="0" collapsed="false">
      <c r="A10662" s="7" t="s">
        <v>7659</v>
      </c>
      <c r="B10662" s="7" t="s">
        <v>12280</v>
      </c>
      <c r="C10662" s="44" t="n">
        <v>0</v>
      </c>
      <c r="D10662" s="44" t="n">
        <v>1</v>
      </c>
      <c r="E10662" s="38" t="n">
        <f aca="false">IFERROR(C10662/D10662,0)</f>
        <v>0</v>
      </c>
      <c r="F10662" s="45" t="n">
        <v>44</v>
      </c>
    </row>
    <row r="10663" customFormat="false" ht="15" hidden="false" customHeight="false" outlineLevel="0" collapsed="false">
      <c r="A10663" s="7" t="s">
        <v>6643</v>
      </c>
      <c r="B10663" s="7" t="s">
        <v>12285</v>
      </c>
      <c r="C10663" s="44" t="n">
        <v>0</v>
      </c>
      <c r="D10663" s="44" t="n">
        <v>1</v>
      </c>
      <c r="E10663" s="38" t="n">
        <f aca="false">IFERROR(C10663/D10663,0)</f>
        <v>0</v>
      </c>
      <c r="F10663" s="45" t="n">
        <v>28</v>
      </c>
    </row>
    <row r="10664" customFormat="false" ht="15" hidden="false" customHeight="false" outlineLevel="0" collapsed="false">
      <c r="A10664" s="7" t="s">
        <v>4464</v>
      </c>
      <c r="B10664" s="7" t="s">
        <v>12358</v>
      </c>
      <c r="C10664" s="44" t="n">
        <v>0</v>
      </c>
      <c r="D10664" s="44" t="n">
        <v>1</v>
      </c>
      <c r="E10664" s="38" t="n">
        <f aca="false">IFERROR(C10664/D10664,0)</f>
        <v>0</v>
      </c>
      <c r="F10664" s="45" t="n">
        <v>33</v>
      </c>
    </row>
    <row r="10665" customFormat="false" ht="15" hidden="false" customHeight="false" outlineLevel="0" collapsed="false">
      <c r="A10665" s="7" t="s">
        <v>3726</v>
      </c>
      <c r="B10665" s="7" t="s">
        <v>12282</v>
      </c>
      <c r="C10665" s="44" t="n">
        <v>0</v>
      </c>
      <c r="D10665" s="44" t="n">
        <v>1</v>
      </c>
      <c r="E10665" s="38" t="n">
        <f aca="false">IFERROR(C10665/D10665,0)</f>
        <v>0</v>
      </c>
      <c r="F10665" s="45" t="n">
        <v>12</v>
      </c>
    </row>
    <row r="10666" customFormat="false" ht="15" hidden="false" customHeight="false" outlineLevel="0" collapsed="false">
      <c r="A10666" s="7" t="s">
        <v>6199</v>
      </c>
      <c r="B10666" s="7" t="s">
        <v>12280</v>
      </c>
      <c r="C10666" s="44" t="n">
        <v>0</v>
      </c>
      <c r="D10666" s="44" t="n">
        <v>1</v>
      </c>
      <c r="E10666" s="38" t="n">
        <f aca="false">IFERROR(C10666/D10666,0)</f>
        <v>0</v>
      </c>
      <c r="F10666" s="45" t="n">
        <v>30</v>
      </c>
    </row>
    <row r="10667" customFormat="false" ht="15" hidden="false" customHeight="false" outlineLevel="0" collapsed="false">
      <c r="A10667" s="7" t="s">
        <v>2436</v>
      </c>
      <c r="B10667" s="7" t="s">
        <v>12304</v>
      </c>
      <c r="C10667" s="44" t="n">
        <v>0</v>
      </c>
      <c r="D10667" s="44" t="n">
        <v>1</v>
      </c>
      <c r="E10667" s="38" t="n">
        <f aca="false">IFERROR(C10667/D10667,0)</f>
        <v>0</v>
      </c>
      <c r="F10667" s="45" t="n">
        <v>12</v>
      </c>
    </row>
    <row r="10668" customFormat="false" ht="15" hidden="false" customHeight="false" outlineLevel="0" collapsed="false">
      <c r="A10668" s="7" t="s">
        <v>5254</v>
      </c>
      <c r="B10668" s="7" t="s">
        <v>12285</v>
      </c>
      <c r="C10668" s="44" t="n">
        <v>0</v>
      </c>
      <c r="D10668" s="44" t="n">
        <v>1</v>
      </c>
      <c r="E10668" s="38" t="n">
        <f aca="false">IFERROR(C10668/D10668,0)</f>
        <v>0</v>
      </c>
      <c r="F10668" s="45" t="n">
        <v>28</v>
      </c>
    </row>
    <row r="10669" customFormat="false" ht="15" hidden="false" customHeight="false" outlineLevel="0" collapsed="false">
      <c r="A10669" s="7" t="s">
        <v>7910</v>
      </c>
      <c r="B10669" s="7" t="s">
        <v>12285</v>
      </c>
      <c r="C10669" s="44" t="n">
        <v>0</v>
      </c>
      <c r="D10669" s="44" t="n">
        <v>1</v>
      </c>
      <c r="E10669" s="38" t="n">
        <f aca="false">IFERROR(C10669/D10669,0)</f>
        <v>0</v>
      </c>
      <c r="F10669" s="45" t="n">
        <v>17</v>
      </c>
    </row>
    <row r="10670" customFormat="false" ht="15" hidden="false" customHeight="false" outlineLevel="0" collapsed="false">
      <c r="A10670" s="7" t="s">
        <v>6648</v>
      </c>
      <c r="B10670" s="7" t="s">
        <v>12282</v>
      </c>
      <c r="C10670" s="44" t="n">
        <v>0</v>
      </c>
      <c r="D10670" s="44" t="n">
        <v>1</v>
      </c>
      <c r="E10670" s="38" t="n">
        <f aca="false">IFERROR(C10670/D10670,0)</f>
        <v>0</v>
      </c>
      <c r="F10670" s="45" t="n">
        <v>8</v>
      </c>
    </row>
    <row r="10671" customFormat="false" ht="15" hidden="false" customHeight="false" outlineLevel="0" collapsed="false">
      <c r="A10671" s="7" t="s">
        <v>3507</v>
      </c>
      <c r="B10671" s="7" t="s">
        <v>12299</v>
      </c>
      <c r="C10671" s="44" t="n">
        <v>0</v>
      </c>
      <c r="D10671" s="44" t="n">
        <v>1</v>
      </c>
      <c r="E10671" s="38" t="n">
        <f aca="false">IFERROR(C10671/D10671,0)</f>
        <v>0</v>
      </c>
      <c r="F10671" s="45" t="n">
        <v>47</v>
      </c>
    </row>
    <row r="10672" customFormat="false" ht="15" hidden="false" customHeight="false" outlineLevel="0" collapsed="false">
      <c r="A10672" s="7" t="s">
        <v>4194</v>
      </c>
      <c r="B10672" s="7" t="s">
        <v>12293</v>
      </c>
      <c r="C10672" s="44" t="n">
        <v>0</v>
      </c>
      <c r="D10672" s="44" t="n">
        <v>1</v>
      </c>
      <c r="E10672" s="38" t="n">
        <f aca="false">IFERROR(C10672/D10672,0)</f>
        <v>0</v>
      </c>
      <c r="F10672" s="45" t="n">
        <v>26</v>
      </c>
    </row>
    <row r="10673" customFormat="false" ht="15" hidden="false" customHeight="false" outlineLevel="0" collapsed="false">
      <c r="A10673" s="7" t="s">
        <v>5247</v>
      </c>
      <c r="B10673" s="7" t="s">
        <v>12281</v>
      </c>
      <c r="C10673" s="44" t="n">
        <v>0</v>
      </c>
      <c r="D10673" s="44" t="n">
        <v>1</v>
      </c>
      <c r="E10673" s="38" t="n">
        <f aca="false">IFERROR(C10673/D10673,0)</f>
        <v>0</v>
      </c>
      <c r="F10673" s="45" t="n">
        <v>11</v>
      </c>
    </row>
    <row r="10674" customFormat="false" ht="15" hidden="false" customHeight="false" outlineLevel="0" collapsed="false">
      <c r="A10674" s="7" t="s">
        <v>5773</v>
      </c>
      <c r="B10674" s="7" t="s">
        <v>12285</v>
      </c>
      <c r="C10674" s="44" t="n">
        <v>0</v>
      </c>
      <c r="D10674" s="44" t="n">
        <v>1</v>
      </c>
      <c r="E10674" s="38" t="n">
        <f aca="false">IFERROR(C10674/D10674,0)</f>
        <v>0</v>
      </c>
      <c r="F10674" s="45" t="n">
        <v>24</v>
      </c>
    </row>
    <row r="10675" customFormat="false" ht="15" hidden="false" customHeight="false" outlineLevel="0" collapsed="false">
      <c r="A10675" s="7" t="s">
        <v>5246</v>
      </c>
      <c r="B10675" s="7" t="s">
        <v>12289</v>
      </c>
      <c r="C10675" s="44" t="n">
        <v>0</v>
      </c>
      <c r="D10675" s="44" t="n">
        <v>1</v>
      </c>
      <c r="E10675" s="38" t="n">
        <f aca="false">IFERROR(C10675/D10675,0)</f>
        <v>0</v>
      </c>
      <c r="F10675" s="45" t="n">
        <v>14</v>
      </c>
    </row>
    <row r="10676" customFormat="false" ht="15" hidden="false" customHeight="false" outlineLevel="0" collapsed="false">
      <c r="A10676" s="7" t="s">
        <v>5651</v>
      </c>
      <c r="B10676" s="7" t="s">
        <v>12280</v>
      </c>
      <c r="C10676" s="44" t="n">
        <v>0</v>
      </c>
      <c r="D10676" s="44" t="n">
        <v>1</v>
      </c>
      <c r="E10676" s="38" t="n">
        <f aca="false">IFERROR(C10676/D10676,0)</f>
        <v>0</v>
      </c>
      <c r="F10676" s="45" t="n">
        <v>7</v>
      </c>
    </row>
    <row r="10677" customFormat="false" ht="15" hidden="false" customHeight="false" outlineLevel="0" collapsed="false">
      <c r="A10677" s="7" t="s">
        <v>2527</v>
      </c>
      <c r="B10677" s="7" t="s">
        <v>12282</v>
      </c>
      <c r="C10677" s="44" t="n">
        <v>0</v>
      </c>
      <c r="D10677" s="44" t="n">
        <v>1</v>
      </c>
      <c r="E10677" s="38" t="n">
        <f aca="false">IFERROR(C10677/D10677,0)</f>
        <v>0</v>
      </c>
      <c r="F10677" s="45" t="n">
        <v>8</v>
      </c>
    </row>
    <row r="10678" customFormat="false" ht="15" hidden="false" customHeight="false" outlineLevel="0" collapsed="false">
      <c r="A10678" s="7" t="s">
        <v>2470</v>
      </c>
      <c r="B10678" s="7" t="s">
        <v>12288</v>
      </c>
      <c r="C10678" s="44" t="n">
        <v>0</v>
      </c>
      <c r="D10678" s="44" t="n">
        <v>1</v>
      </c>
      <c r="E10678" s="38" t="n">
        <f aca="false">IFERROR(C10678/D10678,0)</f>
        <v>0</v>
      </c>
      <c r="F10678" s="45" t="n">
        <v>37</v>
      </c>
    </row>
    <row r="10679" customFormat="false" ht="15" hidden="false" customHeight="false" outlineLevel="0" collapsed="false">
      <c r="A10679" s="7" t="s">
        <v>8731</v>
      </c>
      <c r="B10679" s="7" t="s">
        <v>12285</v>
      </c>
      <c r="C10679" s="44" t="n">
        <v>0</v>
      </c>
      <c r="D10679" s="44" t="n">
        <v>1</v>
      </c>
      <c r="E10679" s="38" t="n">
        <f aca="false">IFERROR(C10679/D10679,0)</f>
        <v>0</v>
      </c>
      <c r="F10679" s="45" t="n">
        <v>8</v>
      </c>
    </row>
    <row r="10680" customFormat="false" ht="15" hidden="false" customHeight="false" outlineLevel="0" collapsed="false">
      <c r="A10680" s="7" t="s">
        <v>2445</v>
      </c>
      <c r="B10680" s="7" t="s">
        <v>12376</v>
      </c>
      <c r="C10680" s="44" t="n">
        <v>0</v>
      </c>
      <c r="D10680" s="44" t="n">
        <v>1</v>
      </c>
      <c r="E10680" s="38" t="n">
        <f aca="false">IFERROR(C10680/D10680,0)</f>
        <v>0</v>
      </c>
      <c r="F10680" s="45" t="n">
        <v>12</v>
      </c>
    </row>
    <row r="10681" customFormat="false" ht="15" hidden="false" customHeight="false" outlineLevel="0" collapsed="false">
      <c r="A10681" s="7" t="s">
        <v>6186</v>
      </c>
      <c r="B10681" s="7" t="s">
        <v>12284</v>
      </c>
      <c r="C10681" s="44" t="n">
        <v>0</v>
      </c>
      <c r="D10681" s="44" t="n">
        <v>1</v>
      </c>
      <c r="E10681" s="38" t="n">
        <f aca="false">IFERROR(C10681/D10681,0)</f>
        <v>0</v>
      </c>
      <c r="F10681" s="45" t="n">
        <v>55</v>
      </c>
    </row>
    <row r="10682" customFormat="false" ht="15" hidden="false" customHeight="false" outlineLevel="0" collapsed="false">
      <c r="A10682" s="7" t="s">
        <v>5766</v>
      </c>
      <c r="B10682" s="7" t="s">
        <v>12285</v>
      </c>
      <c r="C10682" s="44" t="n">
        <v>0</v>
      </c>
      <c r="D10682" s="44" t="n">
        <v>1</v>
      </c>
      <c r="E10682" s="38" t="n">
        <f aca="false">IFERROR(C10682/D10682,0)</f>
        <v>0</v>
      </c>
      <c r="F10682" s="45" t="n">
        <v>52</v>
      </c>
    </row>
    <row r="10683" customFormat="false" ht="15" hidden="false" customHeight="false" outlineLevel="0" collapsed="false">
      <c r="A10683" s="7" t="s">
        <v>3472</v>
      </c>
      <c r="B10683" s="7" t="s">
        <v>12307</v>
      </c>
      <c r="C10683" s="44" t="n">
        <v>0</v>
      </c>
      <c r="D10683" s="44" t="n">
        <v>1</v>
      </c>
      <c r="E10683" s="38" t="n">
        <f aca="false">IFERROR(C10683/D10683,0)</f>
        <v>0</v>
      </c>
      <c r="F10683" s="45" t="n">
        <v>48</v>
      </c>
    </row>
    <row r="10684" customFormat="false" ht="15" hidden="false" customHeight="false" outlineLevel="0" collapsed="false">
      <c r="A10684" s="7" t="s">
        <v>2576</v>
      </c>
      <c r="B10684" s="7" t="s">
        <v>12280</v>
      </c>
      <c r="C10684" s="44" t="n">
        <v>0</v>
      </c>
      <c r="D10684" s="44" t="n">
        <v>1</v>
      </c>
      <c r="E10684" s="38" t="n">
        <f aca="false">IFERROR(C10684/D10684,0)</f>
        <v>0</v>
      </c>
      <c r="F10684" s="45" t="n">
        <v>9</v>
      </c>
    </row>
    <row r="10685" customFormat="false" ht="15" hidden="false" customHeight="false" outlineLevel="0" collapsed="false">
      <c r="A10685" s="7" t="s">
        <v>6173</v>
      </c>
      <c r="B10685" s="7" t="s">
        <v>12285</v>
      </c>
      <c r="C10685" s="44" t="n">
        <v>0</v>
      </c>
      <c r="D10685" s="44" t="n">
        <v>1</v>
      </c>
      <c r="E10685" s="38" t="n">
        <f aca="false">IFERROR(C10685/D10685,0)</f>
        <v>0</v>
      </c>
      <c r="F10685" s="45" t="n">
        <v>31</v>
      </c>
    </row>
    <row r="10686" customFormat="false" ht="15" hidden="false" customHeight="false" outlineLevel="0" collapsed="false">
      <c r="A10686" s="7" t="s">
        <v>7643</v>
      </c>
      <c r="B10686" s="7" t="s">
        <v>12298</v>
      </c>
      <c r="C10686" s="44" t="n">
        <v>0</v>
      </c>
      <c r="D10686" s="44" t="n">
        <v>1</v>
      </c>
      <c r="E10686" s="38" t="n">
        <f aca="false">IFERROR(C10686/D10686,0)</f>
        <v>0</v>
      </c>
      <c r="F10686" s="45" t="n">
        <v>35</v>
      </c>
    </row>
    <row r="10687" customFormat="false" ht="15" hidden="false" customHeight="false" outlineLevel="0" collapsed="false">
      <c r="A10687" s="7" t="s">
        <v>7150</v>
      </c>
      <c r="B10687" s="7" t="s">
        <v>12285</v>
      </c>
      <c r="C10687" s="44" t="n">
        <v>0</v>
      </c>
      <c r="D10687" s="44" t="n">
        <v>1</v>
      </c>
      <c r="E10687" s="38" t="n">
        <f aca="false">IFERROR(C10687/D10687,0)</f>
        <v>0</v>
      </c>
      <c r="F10687" s="45" t="n">
        <v>43</v>
      </c>
    </row>
    <row r="10688" customFormat="false" ht="15" hidden="false" customHeight="false" outlineLevel="0" collapsed="false">
      <c r="A10688" s="7" t="s">
        <v>3055</v>
      </c>
      <c r="B10688" s="7" t="s">
        <v>12335</v>
      </c>
      <c r="C10688" s="44" t="n">
        <v>0</v>
      </c>
      <c r="D10688" s="44" t="n">
        <v>1</v>
      </c>
      <c r="E10688" s="38" t="n">
        <f aca="false">IFERROR(C10688/D10688,0)</f>
        <v>0</v>
      </c>
      <c r="F10688" s="45" t="n">
        <v>45</v>
      </c>
    </row>
    <row r="10689" customFormat="false" ht="15" hidden="false" customHeight="false" outlineLevel="0" collapsed="false">
      <c r="A10689" s="7" t="s">
        <v>5740</v>
      </c>
      <c r="B10689" s="7" t="s">
        <v>12285</v>
      </c>
      <c r="C10689" s="44" t="n">
        <v>0</v>
      </c>
      <c r="D10689" s="44" t="n">
        <v>1</v>
      </c>
      <c r="E10689" s="38" t="n">
        <f aca="false">IFERROR(C10689/D10689,0)</f>
        <v>0</v>
      </c>
      <c r="F10689" s="45" t="n">
        <v>35</v>
      </c>
    </row>
    <row r="10690" customFormat="false" ht="15" hidden="false" customHeight="false" outlineLevel="0" collapsed="false">
      <c r="A10690" s="7" t="s">
        <v>3956</v>
      </c>
      <c r="B10690" s="7" t="s">
        <v>12291</v>
      </c>
      <c r="C10690" s="44" t="n">
        <v>0</v>
      </c>
      <c r="D10690" s="44" t="n">
        <v>1</v>
      </c>
      <c r="E10690" s="38" t="n">
        <f aca="false">IFERROR(C10690/D10690,0)</f>
        <v>0</v>
      </c>
      <c r="F10690" s="45" t="n">
        <v>30</v>
      </c>
    </row>
    <row r="10691" customFormat="false" ht="15" hidden="false" customHeight="false" outlineLevel="0" collapsed="false">
      <c r="A10691" s="7" t="s">
        <v>8683</v>
      </c>
      <c r="B10691" s="7" t="s">
        <v>12285</v>
      </c>
      <c r="C10691" s="44" t="n">
        <v>0</v>
      </c>
      <c r="D10691" s="44" t="n">
        <v>1</v>
      </c>
      <c r="E10691" s="38" t="n">
        <f aca="false">IFERROR(C10691/D10691,0)</f>
        <v>0</v>
      </c>
      <c r="F10691" s="45" t="n">
        <v>34</v>
      </c>
    </row>
    <row r="10692" customFormat="false" ht="15" hidden="false" customHeight="false" outlineLevel="0" collapsed="false">
      <c r="A10692" s="7" t="s">
        <v>6652</v>
      </c>
      <c r="B10692" s="7" t="s">
        <v>12285</v>
      </c>
      <c r="C10692" s="44" t="n">
        <v>0</v>
      </c>
      <c r="D10692" s="44" t="n">
        <v>1</v>
      </c>
      <c r="E10692" s="38" t="n">
        <f aca="false">IFERROR(C10692/D10692,0)</f>
        <v>0</v>
      </c>
      <c r="F10692" s="45" t="n">
        <v>7</v>
      </c>
    </row>
    <row r="10693" customFormat="false" ht="15" hidden="false" customHeight="false" outlineLevel="0" collapsed="false">
      <c r="A10693" s="7" t="s">
        <v>5220</v>
      </c>
      <c r="B10693" s="7" t="s">
        <v>12298</v>
      </c>
      <c r="C10693" s="44" t="n">
        <v>0</v>
      </c>
      <c r="D10693" s="44" t="n">
        <v>1</v>
      </c>
      <c r="E10693" s="38" t="n">
        <f aca="false">IFERROR(C10693/D10693,0)</f>
        <v>0</v>
      </c>
      <c r="F10693" s="45" t="n">
        <v>25</v>
      </c>
    </row>
    <row r="10694" customFormat="false" ht="15" hidden="false" customHeight="false" outlineLevel="0" collapsed="false">
      <c r="A10694" s="7" t="s">
        <v>5221</v>
      </c>
      <c r="B10694" s="7" t="s">
        <v>12286</v>
      </c>
      <c r="C10694" s="44" t="n">
        <v>0</v>
      </c>
      <c r="D10694" s="44" t="n">
        <v>1</v>
      </c>
      <c r="E10694" s="38" t="n">
        <f aca="false">IFERROR(C10694/D10694,0)</f>
        <v>0</v>
      </c>
      <c r="F10694" s="45" t="n">
        <v>6</v>
      </c>
    </row>
    <row r="10695" customFormat="false" ht="15" hidden="false" customHeight="false" outlineLevel="0" collapsed="false">
      <c r="A10695" s="7" t="s">
        <v>7644</v>
      </c>
      <c r="B10695" s="7" t="s">
        <v>12285</v>
      </c>
      <c r="C10695" s="44" t="n">
        <v>0</v>
      </c>
      <c r="D10695" s="44" t="n">
        <v>1</v>
      </c>
      <c r="E10695" s="38" t="n">
        <f aca="false">IFERROR(C10695/D10695,0)</f>
        <v>0</v>
      </c>
      <c r="F10695" s="45" t="n">
        <v>25</v>
      </c>
    </row>
    <row r="10696" customFormat="false" ht="15" hidden="false" customHeight="false" outlineLevel="0" collapsed="false">
      <c r="A10696" s="7" t="s">
        <v>6653</v>
      </c>
      <c r="B10696" s="7" t="s">
        <v>12300</v>
      </c>
      <c r="C10696" s="44" t="n">
        <v>0</v>
      </c>
      <c r="D10696" s="44" t="n">
        <v>1</v>
      </c>
      <c r="E10696" s="38" t="n">
        <f aca="false">IFERROR(C10696/D10696,0)</f>
        <v>0</v>
      </c>
      <c r="F10696" s="45" t="n">
        <v>12</v>
      </c>
    </row>
    <row r="10697" customFormat="false" ht="15" hidden="false" customHeight="false" outlineLevel="0" collapsed="false">
      <c r="A10697" s="7" t="s">
        <v>6175</v>
      </c>
      <c r="B10697" s="7" t="s">
        <v>12285</v>
      </c>
      <c r="C10697" s="44" t="n">
        <v>0</v>
      </c>
      <c r="D10697" s="44" t="n">
        <v>1</v>
      </c>
      <c r="E10697" s="38" t="n">
        <f aca="false">IFERROR(C10697/D10697,0)</f>
        <v>0</v>
      </c>
      <c r="F10697" s="45" t="n">
        <v>28</v>
      </c>
    </row>
    <row r="10698" customFormat="false" ht="15" hidden="false" customHeight="false" outlineLevel="0" collapsed="false">
      <c r="A10698" s="7" t="s">
        <v>3646</v>
      </c>
      <c r="B10698" s="7" t="s">
        <v>12281</v>
      </c>
      <c r="C10698" s="44" t="n">
        <v>0</v>
      </c>
      <c r="D10698" s="44" t="n">
        <v>1</v>
      </c>
      <c r="E10698" s="38" t="n">
        <f aca="false">IFERROR(C10698/D10698,0)</f>
        <v>0</v>
      </c>
      <c r="F10698" s="45" t="n">
        <v>44</v>
      </c>
    </row>
    <row r="10699" customFormat="false" ht="15" hidden="false" customHeight="false" outlineLevel="0" collapsed="false">
      <c r="A10699" s="7" t="s">
        <v>6179</v>
      </c>
      <c r="B10699" s="7" t="s">
        <v>12288</v>
      </c>
      <c r="C10699" s="44" t="n">
        <v>0</v>
      </c>
      <c r="D10699" s="44" t="n">
        <v>1</v>
      </c>
      <c r="E10699" s="38" t="n">
        <f aca="false">IFERROR(C10699/D10699,0)</f>
        <v>0</v>
      </c>
      <c r="F10699" s="45" t="n">
        <v>27</v>
      </c>
    </row>
    <row r="10700" customFormat="false" ht="15" hidden="false" customHeight="false" outlineLevel="0" collapsed="false">
      <c r="A10700" s="7" t="s">
        <v>8671</v>
      </c>
      <c r="B10700" s="7" t="s">
        <v>12284</v>
      </c>
      <c r="C10700" s="44" t="n">
        <v>0</v>
      </c>
      <c r="D10700" s="44" t="n">
        <v>1</v>
      </c>
      <c r="E10700" s="38" t="n">
        <f aca="false">IFERROR(C10700/D10700,0)</f>
        <v>0</v>
      </c>
      <c r="F10700" s="45" t="n">
        <v>40</v>
      </c>
    </row>
    <row r="10701" customFormat="false" ht="15" hidden="false" customHeight="false" outlineLevel="0" collapsed="false">
      <c r="A10701" s="7" t="s">
        <v>4895</v>
      </c>
      <c r="B10701" s="7" t="s">
        <v>12284</v>
      </c>
      <c r="C10701" s="44" t="n">
        <v>0</v>
      </c>
      <c r="D10701" s="44" t="n">
        <v>1</v>
      </c>
      <c r="E10701" s="38" t="n">
        <f aca="false">IFERROR(C10701/D10701,0)</f>
        <v>0</v>
      </c>
      <c r="F10701" s="45" t="n">
        <v>13</v>
      </c>
    </row>
    <row r="10702" customFormat="false" ht="15" hidden="false" customHeight="false" outlineLevel="0" collapsed="false">
      <c r="A10702" s="7" t="s">
        <v>6665</v>
      </c>
      <c r="B10702" s="7" t="s">
        <v>12288</v>
      </c>
      <c r="C10702" s="44" t="n">
        <v>0</v>
      </c>
      <c r="D10702" s="44" t="n">
        <v>1</v>
      </c>
      <c r="E10702" s="38" t="n">
        <f aca="false">IFERROR(C10702/D10702,0)</f>
        <v>0</v>
      </c>
      <c r="F10702" s="45" t="n">
        <v>40</v>
      </c>
    </row>
    <row r="10703" customFormat="false" ht="15" hidden="false" customHeight="false" outlineLevel="0" collapsed="false">
      <c r="A10703" s="7" t="s">
        <v>5224</v>
      </c>
      <c r="B10703" s="7" t="s">
        <v>12280</v>
      </c>
      <c r="C10703" s="44" t="n">
        <v>0</v>
      </c>
      <c r="D10703" s="44" t="n">
        <v>1</v>
      </c>
      <c r="E10703" s="38" t="n">
        <f aca="false">IFERROR(C10703/D10703,0)</f>
        <v>0</v>
      </c>
      <c r="F10703" s="45" t="n">
        <v>22</v>
      </c>
    </row>
    <row r="10704" customFormat="false" ht="15" hidden="false" customHeight="false" outlineLevel="0" collapsed="false">
      <c r="A10704" s="7" t="s">
        <v>8668</v>
      </c>
      <c r="B10704" s="7" t="s">
        <v>12285</v>
      </c>
      <c r="C10704" s="44" t="n">
        <v>0</v>
      </c>
      <c r="D10704" s="44" t="n">
        <v>1</v>
      </c>
      <c r="E10704" s="38" t="n">
        <f aca="false">IFERROR(C10704/D10704,0)</f>
        <v>0</v>
      </c>
      <c r="F10704" s="45" t="n">
        <v>22</v>
      </c>
    </row>
    <row r="10705" customFormat="false" ht="15" hidden="false" customHeight="false" outlineLevel="0" collapsed="false">
      <c r="A10705" s="7" t="s">
        <v>6184</v>
      </c>
      <c r="B10705" s="7" t="s">
        <v>12285</v>
      </c>
      <c r="C10705" s="44" t="n">
        <v>0</v>
      </c>
      <c r="D10705" s="44" t="n">
        <v>1</v>
      </c>
      <c r="E10705" s="38" t="n">
        <f aca="false">IFERROR(C10705/D10705,0)</f>
        <v>0</v>
      </c>
      <c r="F10705" s="45" t="n">
        <v>25</v>
      </c>
    </row>
    <row r="10706" customFormat="false" ht="15" hidden="false" customHeight="false" outlineLevel="0" collapsed="false">
      <c r="A10706" s="7" t="s">
        <v>6667</v>
      </c>
      <c r="B10706" s="7" t="s">
        <v>12284</v>
      </c>
      <c r="C10706" s="44" t="n">
        <v>0</v>
      </c>
      <c r="D10706" s="44" t="n">
        <v>1</v>
      </c>
      <c r="E10706" s="38" t="n">
        <f aca="false">IFERROR(C10706/D10706,0)</f>
        <v>0</v>
      </c>
      <c r="F10706" s="45" t="n">
        <v>74</v>
      </c>
    </row>
    <row r="10707" customFormat="false" ht="15" hidden="false" customHeight="false" outlineLevel="0" collapsed="false">
      <c r="A10707" s="7" t="s">
        <v>2538</v>
      </c>
      <c r="B10707" s="7" t="s">
        <v>12284</v>
      </c>
      <c r="C10707" s="44" t="n">
        <v>0</v>
      </c>
      <c r="D10707" s="44" t="n">
        <v>1</v>
      </c>
      <c r="E10707" s="38" t="n">
        <f aca="false">IFERROR(C10707/D10707,0)</f>
        <v>0</v>
      </c>
      <c r="F10707" s="45" t="n">
        <v>44</v>
      </c>
    </row>
    <row r="10708" customFormat="false" ht="15" hidden="false" customHeight="false" outlineLevel="0" collapsed="false">
      <c r="A10708" s="7" t="s">
        <v>2466</v>
      </c>
      <c r="B10708" s="7" t="s">
        <v>12316</v>
      </c>
      <c r="C10708" s="44" t="n">
        <v>0</v>
      </c>
      <c r="D10708" s="44" t="n">
        <v>1</v>
      </c>
      <c r="E10708" s="38" t="n">
        <f aca="false">IFERROR(C10708/D10708,0)</f>
        <v>0</v>
      </c>
      <c r="F10708" s="45" t="n">
        <v>19</v>
      </c>
    </row>
    <row r="10709" customFormat="false" ht="15" hidden="false" customHeight="false" outlineLevel="0" collapsed="false">
      <c r="A10709" s="7" t="s">
        <v>5700</v>
      </c>
      <c r="B10709" s="7" t="s">
        <v>12280</v>
      </c>
      <c r="C10709" s="44" t="n">
        <v>0</v>
      </c>
      <c r="D10709" s="44" t="n">
        <v>1</v>
      </c>
      <c r="E10709" s="38" t="n">
        <f aca="false">IFERROR(C10709/D10709,0)</f>
        <v>0</v>
      </c>
      <c r="F10709" s="45" t="n">
        <v>39</v>
      </c>
    </row>
    <row r="10710" customFormat="false" ht="15" hidden="false" customHeight="false" outlineLevel="0" collapsed="false">
      <c r="A10710" s="7" t="s">
        <v>7158</v>
      </c>
      <c r="B10710" s="7" t="s">
        <v>12285</v>
      </c>
      <c r="C10710" s="44" t="n">
        <v>0</v>
      </c>
      <c r="D10710" s="44" t="n">
        <v>1</v>
      </c>
      <c r="E10710" s="38" t="n">
        <f aca="false">IFERROR(C10710/D10710,0)</f>
        <v>0</v>
      </c>
      <c r="F10710" s="45" t="n">
        <v>33</v>
      </c>
    </row>
    <row r="10711" customFormat="false" ht="15" hidden="false" customHeight="false" outlineLevel="0" collapsed="false">
      <c r="A10711" s="7" t="s">
        <v>2402</v>
      </c>
      <c r="B10711" s="7" t="s">
        <v>12312</v>
      </c>
      <c r="C10711" s="44" t="n">
        <v>0</v>
      </c>
      <c r="D10711" s="44" t="n">
        <v>1</v>
      </c>
      <c r="E10711" s="38" t="n">
        <f aca="false">IFERROR(C10711/D10711,0)</f>
        <v>0</v>
      </c>
      <c r="F10711" s="45" t="n">
        <v>51</v>
      </c>
    </row>
    <row r="10712" customFormat="false" ht="15" hidden="false" customHeight="false" outlineLevel="0" collapsed="false">
      <c r="A10712" s="7" t="s">
        <v>3181</v>
      </c>
      <c r="B10712" s="7" t="s">
        <v>12280</v>
      </c>
      <c r="C10712" s="44" t="n">
        <v>0</v>
      </c>
      <c r="D10712" s="44" t="n">
        <v>1</v>
      </c>
      <c r="E10712" s="38" t="n">
        <f aca="false">IFERROR(C10712/D10712,0)</f>
        <v>0</v>
      </c>
      <c r="F10712" s="45" t="n">
        <v>3</v>
      </c>
    </row>
    <row r="10713" customFormat="false" ht="15" hidden="false" customHeight="false" outlineLevel="0" collapsed="false">
      <c r="A10713" s="7" t="s">
        <v>7653</v>
      </c>
      <c r="B10713" s="7" t="s">
        <v>12281</v>
      </c>
      <c r="C10713" s="44" t="n">
        <v>0</v>
      </c>
      <c r="D10713" s="44" t="n">
        <v>1</v>
      </c>
      <c r="E10713" s="38" t="n">
        <f aca="false">IFERROR(C10713/D10713,0)</f>
        <v>0</v>
      </c>
      <c r="F10713" s="45" t="n">
        <v>29</v>
      </c>
    </row>
    <row r="10714" customFormat="false" ht="15" hidden="false" customHeight="false" outlineLevel="0" collapsed="false">
      <c r="A10714" s="7" t="s">
        <v>4160</v>
      </c>
      <c r="B10714" s="7" t="s">
        <v>12337</v>
      </c>
      <c r="C10714" s="44" t="n">
        <v>0</v>
      </c>
      <c r="D10714" s="44" t="n">
        <v>1</v>
      </c>
      <c r="E10714" s="38" t="n">
        <f aca="false">IFERROR(C10714/D10714,0)</f>
        <v>0</v>
      </c>
      <c r="F10714" s="45" t="n">
        <v>6</v>
      </c>
    </row>
    <row r="10715" customFormat="false" ht="15" hidden="false" customHeight="false" outlineLevel="0" collapsed="false">
      <c r="A10715" s="7" t="s">
        <v>8767</v>
      </c>
      <c r="B10715" s="7" t="s">
        <v>12294</v>
      </c>
      <c r="C10715" s="44" t="n">
        <v>0</v>
      </c>
      <c r="D10715" s="44" t="n">
        <v>1</v>
      </c>
      <c r="E10715" s="38" t="n">
        <f aca="false">IFERROR(C10715/D10715,0)</f>
        <v>0</v>
      </c>
      <c r="F10715" s="45" t="n">
        <v>2</v>
      </c>
    </row>
    <row r="10716" customFormat="false" ht="15" hidden="false" customHeight="false" outlineLevel="0" collapsed="false">
      <c r="A10716" s="7" t="s">
        <v>5227</v>
      </c>
      <c r="B10716" s="7" t="s">
        <v>12313</v>
      </c>
      <c r="C10716" s="44" t="n">
        <v>0</v>
      </c>
      <c r="D10716" s="44" t="n">
        <v>1</v>
      </c>
      <c r="E10716" s="38" t="n">
        <f aca="false">IFERROR(C10716/D10716,0)</f>
        <v>0</v>
      </c>
      <c r="F10716" s="45" t="n">
        <v>1</v>
      </c>
    </row>
    <row r="10717" customFormat="false" ht="15" hidden="false" customHeight="false" outlineLevel="0" collapsed="false">
      <c r="A10717" s="7" t="s">
        <v>5704</v>
      </c>
      <c r="B10717" s="7" t="s">
        <v>12285</v>
      </c>
      <c r="C10717" s="44" t="n">
        <v>0</v>
      </c>
      <c r="D10717" s="44" t="n">
        <v>1</v>
      </c>
      <c r="E10717" s="38" t="n">
        <f aca="false">IFERROR(C10717/D10717,0)</f>
        <v>0</v>
      </c>
      <c r="F10717" s="45" t="n">
        <v>20</v>
      </c>
    </row>
    <row r="10718" customFormat="false" ht="15" hidden="false" customHeight="false" outlineLevel="0" collapsed="false">
      <c r="A10718" s="7" t="s">
        <v>5622</v>
      </c>
      <c r="B10718" s="7" t="s">
        <v>12319</v>
      </c>
      <c r="C10718" s="44" t="n">
        <v>0</v>
      </c>
      <c r="D10718" s="44" t="n">
        <v>1</v>
      </c>
      <c r="E10718" s="38" t="n">
        <f aca="false">IFERROR(C10718/D10718,0)</f>
        <v>0</v>
      </c>
      <c r="F10718" s="45" t="n">
        <v>63</v>
      </c>
    </row>
    <row r="10719" customFormat="false" ht="15" hidden="false" customHeight="false" outlineLevel="0" collapsed="false">
      <c r="A10719" s="7" t="s">
        <v>2563</v>
      </c>
      <c r="B10719" s="7" t="s">
        <v>12285</v>
      </c>
      <c r="C10719" s="44" t="n">
        <v>0</v>
      </c>
      <c r="D10719" s="44" t="n">
        <v>1</v>
      </c>
      <c r="E10719" s="38" t="n">
        <f aca="false">IFERROR(C10719/D10719,0)</f>
        <v>0</v>
      </c>
      <c r="F10719" s="45" t="n">
        <v>8</v>
      </c>
    </row>
    <row r="10720" customFormat="false" ht="15" hidden="false" customHeight="false" outlineLevel="0" collapsed="false">
      <c r="A10720" s="7" t="s">
        <v>3088</v>
      </c>
      <c r="B10720" s="7" t="s">
        <v>12281</v>
      </c>
      <c r="C10720" s="44" t="n">
        <v>0</v>
      </c>
      <c r="D10720" s="44" t="n">
        <v>1</v>
      </c>
      <c r="E10720" s="38" t="n">
        <f aca="false">IFERROR(C10720/D10720,0)</f>
        <v>0</v>
      </c>
      <c r="F10720" s="45" t="n">
        <v>20</v>
      </c>
    </row>
    <row r="10721" customFormat="false" ht="15" hidden="false" customHeight="false" outlineLevel="0" collapsed="false">
      <c r="A10721" s="7" t="s">
        <v>2310</v>
      </c>
      <c r="B10721" s="7" t="s">
        <v>12301</v>
      </c>
      <c r="C10721" s="44" t="n">
        <v>0</v>
      </c>
      <c r="D10721" s="44" t="n">
        <v>1</v>
      </c>
      <c r="E10721" s="38" t="n">
        <f aca="false">IFERROR(C10721/D10721,0)</f>
        <v>0</v>
      </c>
      <c r="F10721" s="45" t="n">
        <v>23</v>
      </c>
    </row>
    <row r="10722" customFormat="false" ht="15" hidden="false" customHeight="false" outlineLevel="0" collapsed="false">
      <c r="A10722" s="7" t="s">
        <v>6194</v>
      </c>
      <c r="B10722" s="7" t="s">
        <v>12280</v>
      </c>
      <c r="C10722" s="44" t="n">
        <v>0</v>
      </c>
      <c r="D10722" s="44" t="n">
        <v>1</v>
      </c>
      <c r="E10722" s="38" t="n">
        <f aca="false">IFERROR(C10722/D10722,0)</f>
        <v>0</v>
      </c>
      <c r="F10722" s="45" t="n">
        <v>11</v>
      </c>
    </row>
    <row r="10723" customFormat="false" ht="15" hidden="false" customHeight="false" outlineLevel="0" collapsed="false">
      <c r="A10723" s="7" t="s">
        <v>2380</v>
      </c>
      <c r="B10723" s="7" t="s">
        <v>12288</v>
      </c>
      <c r="C10723" s="44" t="n">
        <v>0</v>
      </c>
      <c r="D10723" s="44" t="n">
        <v>1</v>
      </c>
      <c r="E10723" s="38" t="n">
        <f aca="false">IFERROR(C10723/D10723,0)</f>
        <v>0</v>
      </c>
      <c r="F10723" s="45" t="n">
        <v>23</v>
      </c>
    </row>
    <row r="10724" customFormat="false" ht="15" hidden="false" customHeight="false" outlineLevel="0" collapsed="false">
      <c r="A10724" s="7" t="s">
        <v>3104</v>
      </c>
      <c r="B10724" s="7" t="s">
        <v>12292</v>
      </c>
      <c r="C10724" s="44" t="n">
        <v>0</v>
      </c>
      <c r="D10724" s="44" t="n">
        <v>1</v>
      </c>
      <c r="E10724" s="38" t="n">
        <f aca="false">IFERROR(C10724/D10724,0)</f>
        <v>0</v>
      </c>
      <c r="F10724" s="45" t="n">
        <v>28</v>
      </c>
    </row>
    <row r="10725" customFormat="false" ht="15" hidden="false" customHeight="false" outlineLevel="0" collapsed="false">
      <c r="A10725" s="7" t="s">
        <v>7658</v>
      </c>
      <c r="B10725" s="7" t="s">
        <v>12289</v>
      </c>
      <c r="C10725" s="44" t="n">
        <v>0</v>
      </c>
      <c r="D10725" s="44" t="n">
        <v>1</v>
      </c>
      <c r="E10725" s="38" t="n">
        <f aca="false">IFERROR(C10725/D10725,0)</f>
        <v>0</v>
      </c>
      <c r="F10725" s="45" t="n">
        <v>28</v>
      </c>
    </row>
    <row r="10726" customFormat="false" ht="15" hidden="false" customHeight="false" outlineLevel="0" collapsed="false">
      <c r="A10726" s="7" t="s">
        <v>2674</v>
      </c>
      <c r="B10726" s="7" t="s">
        <v>12311</v>
      </c>
      <c r="C10726" s="44" t="n">
        <v>0</v>
      </c>
      <c r="D10726" s="44" t="n">
        <v>1</v>
      </c>
      <c r="E10726" s="38" t="n">
        <f aca="false">IFERROR(C10726/D10726,0)</f>
        <v>0</v>
      </c>
      <c r="F10726" s="45" t="n">
        <v>11</v>
      </c>
    </row>
    <row r="10727" customFormat="false" ht="15" hidden="false" customHeight="false" outlineLevel="0" collapsed="false">
      <c r="A10727" s="7" t="s">
        <v>2388</v>
      </c>
      <c r="B10727" s="7" t="s">
        <v>12342</v>
      </c>
      <c r="C10727" s="44" t="n">
        <v>0</v>
      </c>
      <c r="D10727" s="44" t="n">
        <v>1</v>
      </c>
      <c r="E10727" s="38" t="n">
        <f aca="false">IFERROR(C10727/D10727,0)</f>
        <v>0</v>
      </c>
      <c r="F10727" s="45" t="n">
        <v>54</v>
      </c>
    </row>
    <row r="10728" customFormat="false" ht="15" hidden="false" customHeight="false" outlineLevel="0" collapsed="false">
      <c r="A10728" s="7" t="s">
        <v>2868</v>
      </c>
      <c r="B10728" s="7" t="s">
        <v>12285</v>
      </c>
      <c r="C10728" s="44" t="n">
        <v>0</v>
      </c>
      <c r="D10728" s="44" t="n">
        <v>1</v>
      </c>
      <c r="E10728" s="38" t="n">
        <f aca="false">IFERROR(C10728/D10728,0)</f>
        <v>0</v>
      </c>
      <c r="F10728" s="45" t="n">
        <v>9</v>
      </c>
    </row>
    <row r="10729" customFormat="false" ht="15" hidden="false" customHeight="false" outlineLevel="0" collapsed="false">
      <c r="A10729" s="7" t="s">
        <v>7665</v>
      </c>
      <c r="B10729" s="7" t="s">
        <v>12285</v>
      </c>
      <c r="C10729" s="44" t="n">
        <v>0</v>
      </c>
      <c r="D10729" s="44" t="n">
        <v>1</v>
      </c>
      <c r="E10729" s="38" t="n">
        <f aca="false">IFERROR(C10729/D10729,0)</f>
        <v>0</v>
      </c>
      <c r="F10729" s="45" t="n">
        <v>11</v>
      </c>
    </row>
    <row r="10730" customFormat="false" ht="15" hidden="false" customHeight="false" outlineLevel="0" collapsed="false">
      <c r="A10730" s="7" t="s">
        <v>8781</v>
      </c>
      <c r="B10730" s="7" t="s">
        <v>12284</v>
      </c>
      <c r="C10730" s="44" t="n">
        <v>0</v>
      </c>
      <c r="D10730" s="44" t="n">
        <v>1</v>
      </c>
      <c r="E10730" s="38" t="n">
        <f aca="false">IFERROR(C10730/D10730,0)</f>
        <v>0</v>
      </c>
      <c r="F10730" s="45" t="n">
        <v>44</v>
      </c>
    </row>
    <row r="10731" customFormat="false" ht="15" hidden="false" customHeight="false" outlineLevel="0" collapsed="false">
      <c r="A10731" s="7" t="s">
        <v>2659</v>
      </c>
      <c r="B10731" s="7" t="s">
        <v>12323</v>
      </c>
      <c r="C10731" s="44" t="n">
        <v>0</v>
      </c>
      <c r="D10731" s="44" t="n">
        <v>1</v>
      </c>
      <c r="E10731" s="38" t="n">
        <f aca="false">IFERROR(C10731/D10731,0)</f>
        <v>0</v>
      </c>
      <c r="F10731" s="45" t="n">
        <v>25</v>
      </c>
    </row>
    <row r="10732" customFormat="false" ht="15" hidden="false" customHeight="false" outlineLevel="0" collapsed="false">
      <c r="A10732" s="7" t="s">
        <v>2728</v>
      </c>
      <c r="B10732" s="7" t="s">
        <v>12288</v>
      </c>
      <c r="C10732" s="44" t="n">
        <v>0</v>
      </c>
      <c r="D10732" s="44" t="n">
        <v>1</v>
      </c>
      <c r="E10732" s="38" t="n">
        <f aca="false">IFERROR(C10732/D10732,0)</f>
        <v>0</v>
      </c>
      <c r="F10732" s="45" t="n">
        <v>44</v>
      </c>
    </row>
    <row r="10733" customFormat="false" ht="15" hidden="false" customHeight="false" outlineLevel="0" collapsed="false">
      <c r="A10733" s="7" t="s">
        <v>3841</v>
      </c>
      <c r="B10733" s="7" t="s">
        <v>12280</v>
      </c>
      <c r="C10733" s="44" t="n">
        <v>0</v>
      </c>
      <c r="D10733" s="44" t="n">
        <v>1</v>
      </c>
      <c r="E10733" s="38" t="n">
        <f aca="false">IFERROR(C10733/D10733,0)</f>
        <v>0</v>
      </c>
      <c r="F10733" s="45" t="n">
        <v>11</v>
      </c>
    </row>
    <row r="10734" customFormat="false" ht="15" hidden="false" customHeight="false" outlineLevel="0" collapsed="false">
      <c r="A10734" s="7" t="s">
        <v>2768</v>
      </c>
      <c r="B10734" s="7" t="s">
        <v>12291</v>
      </c>
      <c r="C10734" s="44" t="n">
        <v>0</v>
      </c>
      <c r="D10734" s="44" t="n">
        <v>1</v>
      </c>
      <c r="E10734" s="38" t="n">
        <f aca="false">IFERROR(C10734/D10734,0)</f>
        <v>0</v>
      </c>
      <c r="F10734" s="45" t="n">
        <v>75</v>
      </c>
    </row>
    <row r="10735" customFormat="false" ht="15" hidden="false" customHeight="false" outlineLevel="0" collapsed="false">
      <c r="A10735" s="7" t="s">
        <v>2337</v>
      </c>
      <c r="B10735" s="7" t="s">
        <v>12320</v>
      </c>
      <c r="C10735" s="44" t="n">
        <v>0</v>
      </c>
      <c r="D10735" s="44" t="n">
        <v>1</v>
      </c>
      <c r="E10735" s="38" t="n">
        <f aca="false">IFERROR(C10735/D10735,0)</f>
        <v>0</v>
      </c>
      <c r="F10735" s="45" t="n">
        <v>12</v>
      </c>
    </row>
    <row r="10736" customFormat="false" ht="15" hidden="false" customHeight="false" outlineLevel="0" collapsed="false">
      <c r="A10736" s="7" t="s">
        <v>6608</v>
      </c>
      <c r="B10736" s="7" t="s">
        <v>12329</v>
      </c>
      <c r="C10736" s="44" t="n">
        <v>0</v>
      </c>
      <c r="D10736" s="44" t="n">
        <v>1</v>
      </c>
      <c r="E10736" s="38" t="n">
        <f aca="false">IFERROR(C10736/D10736,0)</f>
        <v>0</v>
      </c>
      <c r="F10736" s="45" t="n">
        <v>30</v>
      </c>
    </row>
    <row r="10737" customFormat="false" ht="15" hidden="false" customHeight="false" outlineLevel="0" collapsed="false">
      <c r="A10737" s="7" t="s">
        <v>2432</v>
      </c>
      <c r="B10737" s="7" t="s">
        <v>12320</v>
      </c>
      <c r="C10737" s="44" t="n">
        <v>0</v>
      </c>
      <c r="D10737" s="44" t="n">
        <v>1</v>
      </c>
      <c r="E10737" s="38" t="n">
        <f aca="false">IFERROR(C10737/D10737,0)</f>
        <v>0</v>
      </c>
      <c r="F10737" s="45" t="n">
        <v>47</v>
      </c>
    </row>
    <row r="10738" customFormat="false" ht="15" hidden="false" customHeight="false" outlineLevel="0" collapsed="false">
      <c r="A10738" s="7" t="s">
        <v>2308</v>
      </c>
      <c r="B10738" s="7" t="s">
        <v>12296</v>
      </c>
      <c r="C10738" s="44" t="n">
        <v>0</v>
      </c>
      <c r="D10738" s="44" t="n">
        <v>1</v>
      </c>
      <c r="E10738" s="38" t="n">
        <f aca="false">IFERROR(C10738/D10738,0)</f>
        <v>0</v>
      </c>
      <c r="F10738" s="45" t="n">
        <v>16</v>
      </c>
    </row>
    <row r="10739" customFormat="false" ht="15" hidden="false" customHeight="false" outlineLevel="0" collapsed="false">
      <c r="A10739" s="7" t="s">
        <v>4612</v>
      </c>
      <c r="B10739" s="7" t="s">
        <v>12284</v>
      </c>
      <c r="C10739" s="44" t="n">
        <v>0</v>
      </c>
      <c r="D10739" s="44" t="n">
        <v>1</v>
      </c>
      <c r="E10739" s="38" t="n">
        <f aca="false">IFERROR(C10739/D10739,0)</f>
        <v>0</v>
      </c>
      <c r="F10739" s="45" t="n">
        <v>53</v>
      </c>
    </row>
    <row r="10740" customFormat="false" ht="15" hidden="false" customHeight="false" outlineLevel="0" collapsed="false">
      <c r="A10740" s="7" t="s">
        <v>2649</v>
      </c>
      <c r="B10740" s="7" t="s">
        <v>12280</v>
      </c>
      <c r="C10740" s="44" t="n">
        <v>0</v>
      </c>
      <c r="D10740" s="44" t="n">
        <v>1</v>
      </c>
      <c r="E10740" s="38" t="n">
        <f aca="false">IFERROR(C10740/D10740,0)</f>
        <v>0</v>
      </c>
      <c r="F10740" s="45" t="n">
        <v>48</v>
      </c>
    </row>
    <row r="10741" customFormat="false" ht="15" hidden="false" customHeight="false" outlineLevel="0" collapsed="false">
      <c r="A10741" s="7" t="s">
        <v>959</v>
      </c>
      <c r="B10741" s="7" t="s">
        <v>12360</v>
      </c>
      <c r="C10741" s="44" t="n">
        <v>0</v>
      </c>
      <c r="D10741" s="44" t="n">
        <v>1</v>
      </c>
      <c r="E10741" s="38" t="n">
        <f aca="false">IFERROR(C10741/D10741,0)</f>
        <v>0</v>
      </c>
      <c r="F10741" s="45" t="n">
        <v>15</v>
      </c>
    </row>
    <row r="10742" customFormat="false" ht="15" hidden="false" customHeight="false" outlineLevel="0" collapsed="false">
      <c r="A10742" s="7" t="s">
        <v>2326</v>
      </c>
      <c r="B10742" s="7" t="s">
        <v>12294</v>
      </c>
      <c r="C10742" s="44" t="n">
        <v>0</v>
      </c>
      <c r="D10742" s="44" t="n">
        <v>1</v>
      </c>
      <c r="E10742" s="38" t="n">
        <f aca="false">IFERROR(C10742/D10742,0)</f>
        <v>0</v>
      </c>
      <c r="F10742" s="45" t="n">
        <v>57</v>
      </c>
    </row>
    <row r="10743" customFormat="false" ht="15" hidden="false" customHeight="false" outlineLevel="0" collapsed="false">
      <c r="A10743" s="7" t="s">
        <v>2402</v>
      </c>
      <c r="B10743" s="7" t="s">
        <v>12300</v>
      </c>
      <c r="C10743" s="44" t="n">
        <v>0</v>
      </c>
      <c r="D10743" s="44" t="n">
        <v>1</v>
      </c>
      <c r="E10743" s="38" t="n">
        <f aca="false">IFERROR(C10743/D10743,0)</f>
        <v>0</v>
      </c>
      <c r="F10743" s="45" t="n">
        <v>13</v>
      </c>
    </row>
    <row r="10744" customFormat="false" ht="15" hidden="false" customHeight="false" outlineLevel="0" collapsed="false">
      <c r="A10744" s="7" t="s">
        <v>2328</v>
      </c>
      <c r="B10744" s="7" t="s">
        <v>12340</v>
      </c>
      <c r="C10744" s="44" t="n">
        <v>0</v>
      </c>
      <c r="D10744" s="44" t="n">
        <v>1</v>
      </c>
      <c r="E10744" s="38" t="n">
        <f aca="false">IFERROR(C10744/D10744,0)</f>
        <v>0</v>
      </c>
      <c r="F10744" s="45" t="n">
        <v>28</v>
      </c>
    </row>
    <row r="10745" customFormat="false" ht="15" hidden="false" customHeight="false" outlineLevel="0" collapsed="false">
      <c r="A10745" s="7" t="s">
        <v>8639</v>
      </c>
      <c r="B10745" s="7" t="s">
        <v>12281</v>
      </c>
      <c r="C10745" s="44" t="n">
        <v>0</v>
      </c>
      <c r="D10745" s="44" t="n">
        <v>1</v>
      </c>
      <c r="E10745" s="38" t="n">
        <f aca="false">IFERROR(C10745/D10745,0)</f>
        <v>0</v>
      </c>
      <c r="F10745" s="45" t="n">
        <v>19</v>
      </c>
    </row>
    <row r="10746" customFormat="false" ht="15" hidden="false" customHeight="false" outlineLevel="0" collapsed="false">
      <c r="A10746" s="7" t="s">
        <v>6692</v>
      </c>
      <c r="B10746" s="7" t="s">
        <v>12339</v>
      </c>
      <c r="C10746" s="44" t="n">
        <v>0</v>
      </c>
      <c r="D10746" s="44" t="n">
        <v>1</v>
      </c>
      <c r="E10746" s="38" t="n">
        <f aca="false">IFERROR(C10746/D10746,0)</f>
        <v>0</v>
      </c>
      <c r="F10746" s="45" t="n">
        <v>57</v>
      </c>
    </row>
    <row r="10747" customFormat="false" ht="15" hidden="false" customHeight="false" outlineLevel="0" collapsed="false">
      <c r="A10747" s="7" t="s">
        <v>2771</v>
      </c>
      <c r="B10747" s="7" t="s">
        <v>12326</v>
      </c>
      <c r="C10747" s="44" t="n">
        <v>0</v>
      </c>
      <c r="D10747" s="44" t="n">
        <v>1</v>
      </c>
      <c r="E10747" s="38" t="n">
        <f aca="false">IFERROR(C10747/D10747,0)</f>
        <v>0</v>
      </c>
      <c r="F10747" s="45" t="n">
        <v>68</v>
      </c>
    </row>
    <row r="10748" customFormat="false" ht="15" hidden="false" customHeight="false" outlineLevel="0" collapsed="false">
      <c r="A10748" s="7" t="s">
        <v>2910</v>
      </c>
      <c r="B10748" s="7" t="s">
        <v>12295</v>
      </c>
      <c r="C10748" s="44" t="n">
        <v>0</v>
      </c>
      <c r="D10748" s="44" t="n">
        <v>1</v>
      </c>
      <c r="E10748" s="38" t="n">
        <f aca="false">IFERROR(C10748/D10748,0)</f>
        <v>0</v>
      </c>
      <c r="F10748" s="45" t="n">
        <v>43</v>
      </c>
    </row>
    <row r="10749" customFormat="false" ht="15" hidden="false" customHeight="false" outlineLevel="0" collapsed="false">
      <c r="A10749" s="7" t="s">
        <v>2536</v>
      </c>
      <c r="B10749" s="7" t="s">
        <v>12291</v>
      </c>
      <c r="C10749" s="44" t="n">
        <v>0</v>
      </c>
      <c r="D10749" s="44" t="n">
        <v>1</v>
      </c>
      <c r="E10749" s="38" t="n">
        <f aca="false">IFERROR(C10749/D10749,0)</f>
        <v>0</v>
      </c>
      <c r="F10749" s="45" t="n">
        <v>29</v>
      </c>
    </row>
    <row r="10750" customFormat="false" ht="15" hidden="false" customHeight="false" outlineLevel="0" collapsed="false">
      <c r="A10750" s="7" t="s">
        <v>3097</v>
      </c>
      <c r="B10750" s="7" t="s">
        <v>12312</v>
      </c>
      <c r="C10750" s="44" t="n">
        <v>0</v>
      </c>
      <c r="D10750" s="44" t="n">
        <v>1</v>
      </c>
      <c r="E10750" s="38" t="n">
        <f aca="false">IFERROR(C10750/D10750,0)</f>
        <v>0</v>
      </c>
      <c r="F10750" s="45" t="n">
        <v>45</v>
      </c>
    </row>
    <row r="10751" customFormat="false" ht="15" hidden="false" customHeight="false" outlineLevel="0" collapsed="false">
      <c r="A10751" s="7" t="s">
        <v>3354</v>
      </c>
      <c r="B10751" s="7" t="s">
        <v>12297</v>
      </c>
      <c r="C10751" s="44" t="n">
        <v>0</v>
      </c>
      <c r="D10751" s="44" t="n">
        <v>1</v>
      </c>
      <c r="E10751" s="38" t="n">
        <f aca="false">IFERROR(C10751/D10751,0)</f>
        <v>0</v>
      </c>
      <c r="F10751" s="45" t="n">
        <v>9</v>
      </c>
    </row>
    <row r="10752" customFormat="false" ht="15" hidden="false" customHeight="false" outlineLevel="0" collapsed="false">
      <c r="A10752" s="7" t="s">
        <v>5238</v>
      </c>
      <c r="B10752" s="7" t="s">
        <v>12285</v>
      </c>
      <c r="C10752" s="44" t="n">
        <v>0</v>
      </c>
      <c r="D10752" s="44" t="n">
        <v>1</v>
      </c>
      <c r="E10752" s="38" t="n">
        <f aca="false">IFERROR(C10752/D10752,0)</f>
        <v>0</v>
      </c>
      <c r="F10752" s="45" t="n">
        <v>7</v>
      </c>
    </row>
    <row r="10753" customFormat="false" ht="15" hidden="false" customHeight="false" outlineLevel="0" collapsed="false">
      <c r="A10753" s="7" t="s">
        <v>5239</v>
      </c>
      <c r="B10753" s="7" t="s">
        <v>12311</v>
      </c>
      <c r="C10753" s="44" t="n">
        <v>0</v>
      </c>
      <c r="D10753" s="44" t="n">
        <v>1</v>
      </c>
      <c r="E10753" s="38" t="n">
        <f aca="false">IFERROR(C10753/D10753,0)</f>
        <v>0</v>
      </c>
      <c r="F10753" s="45" t="n">
        <v>18</v>
      </c>
    </row>
    <row r="10754" customFormat="false" ht="15" hidden="false" customHeight="false" outlineLevel="0" collapsed="false">
      <c r="A10754" s="7" t="s">
        <v>7172</v>
      </c>
      <c r="B10754" s="7" t="s">
        <v>12285</v>
      </c>
      <c r="C10754" s="44" t="n">
        <v>0</v>
      </c>
      <c r="D10754" s="44" t="n">
        <v>1</v>
      </c>
      <c r="E10754" s="38" t="n">
        <f aca="false">IFERROR(C10754/D10754,0)</f>
        <v>0</v>
      </c>
      <c r="F10754" s="45" t="n">
        <v>10</v>
      </c>
    </row>
    <row r="10755" customFormat="false" ht="15" hidden="false" customHeight="false" outlineLevel="0" collapsed="false">
      <c r="A10755" s="7" t="s">
        <v>2884</v>
      </c>
      <c r="B10755" s="7" t="s">
        <v>12281</v>
      </c>
      <c r="C10755" s="44" t="n">
        <v>0</v>
      </c>
      <c r="D10755" s="44" t="n">
        <v>1</v>
      </c>
      <c r="E10755" s="38" t="n">
        <f aca="false">IFERROR(C10755/D10755,0)</f>
        <v>0</v>
      </c>
      <c r="F10755" s="45" t="n">
        <v>19</v>
      </c>
    </row>
    <row r="10756" customFormat="false" ht="15" hidden="false" customHeight="false" outlineLevel="0" collapsed="false">
      <c r="A10756" s="7" t="s">
        <v>7176</v>
      </c>
      <c r="B10756" s="7" t="s">
        <v>12285</v>
      </c>
      <c r="C10756" s="44" t="n">
        <v>0</v>
      </c>
      <c r="D10756" s="44" t="n">
        <v>1</v>
      </c>
      <c r="E10756" s="38" t="n">
        <f aca="false">IFERROR(C10756/D10756,0)</f>
        <v>0</v>
      </c>
      <c r="F10756" s="45" t="n">
        <v>29</v>
      </c>
    </row>
    <row r="10757" customFormat="false" ht="15" hidden="false" customHeight="false" outlineLevel="0" collapsed="false">
      <c r="A10757" s="7" t="s">
        <v>2811</v>
      </c>
      <c r="B10757" s="7" t="s">
        <v>12283</v>
      </c>
      <c r="C10757" s="44" t="n">
        <v>0</v>
      </c>
      <c r="D10757" s="44" t="n">
        <v>1</v>
      </c>
      <c r="E10757" s="38" t="n">
        <f aca="false">IFERROR(C10757/D10757,0)</f>
        <v>0</v>
      </c>
      <c r="F10757" s="45" t="n">
        <v>31</v>
      </c>
    </row>
    <row r="10758" customFormat="false" ht="15" hidden="false" customHeight="false" outlineLevel="0" collapsed="false">
      <c r="A10758" s="7" t="s">
        <v>4739</v>
      </c>
      <c r="B10758" s="7" t="s">
        <v>12295</v>
      </c>
      <c r="C10758" s="44" t="n">
        <v>0</v>
      </c>
      <c r="D10758" s="44" t="n">
        <v>1</v>
      </c>
      <c r="E10758" s="38" t="n">
        <f aca="false">IFERROR(C10758/D10758,0)</f>
        <v>0</v>
      </c>
      <c r="F10758" s="45" t="n">
        <v>27</v>
      </c>
    </row>
    <row r="10759" customFormat="false" ht="15" hidden="false" customHeight="false" outlineLevel="0" collapsed="false">
      <c r="A10759" s="7" t="s">
        <v>2303</v>
      </c>
      <c r="B10759" s="7" t="s">
        <v>12286</v>
      </c>
      <c r="C10759" s="44" t="n">
        <v>0</v>
      </c>
      <c r="D10759" s="44" t="n">
        <v>1</v>
      </c>
      <c r="E10759" s="38" t="n">
        <f aca="false">IFERROR(C10759/D10759,0)</f>
        <v>0</v>
      </c>
      <c r="F10759" s="45" t="n">
        <v>7</v>
      </c>
    </row>
    <row r="10760" customFormat="false" ht="15" hidden="false" customHeight="false" outlineLevel="0" collapsed="false">
      <c r="A10760" s="7" t="s">
        <v>6701</v>
      </c>
      <c r="B10760" s="7" t="s">
        <v>12284</v>
      </c>
      <c r="C10760" s="44" t="n">
        <v>0</v>
      </c>
      <c r="D10760" s="44" t="n">
        <v>1</v>
      </c>
      <c r="E10760" s="38" t="n">
        <f aca="false">IFERROR(C10760/D10760,0)</f>
        <v>0</v>
      </c>
      <c r="F10760" s="45" t="n">
        <v>77</v>
      </c>
    </row>
    <row r="10761" customFormat="false" ht="15" hidden="false" customHeight="false" outlineLevel="0" collapsed="false">
      <c r="A10761" s="7" t="s">
        <v>2558</v>
      </c>
      <c r="B10761" s="7" t="s">
        <v>12306</v>
      </c>
      <c r="C10761" s="44" t="n">
        <v>0</v>
      </c>
      <c r="D10761" s="44" t="n">
        <v>1</v>
      </c>
      <c r="E10761" s="38" t="n">
        <f aca="false">IFERROR(C10761/D10761,0)</f>
        <v>0</v>
      </c>
      <c r="F10761" s="45" t="n">
        <v>8</v>
      </c>
    </row>
    <row r="10762" customFormat="false" ht="15" hidden="false" customHeight="false" outlineLevel="0" collapsed="false">
      <c r="A10762" s="7" t="s">
        <v>2398</v>
      </c>
      <c r="B10762" s="7" t="s">
        <v>12329</v>
      </c>
      <c r="C10762" s="44" t="n">
        <v>0</v>
      </c>
      <c r="D10762" s="44" t="n">
        <v>1</v>
      </c>
      <c r="E10762" s="38" t="n">
        <f aca="false">IFERROR(C10762/D10762,0)</f>
        <v>0</v>
      </c>
      <c r="F10762" s="45" t="n">
        <v>34</v>
      </c>
    </row>
    <row r="10763" customFormat="false" ht="15" hidden="false" customHeight="false" outlineLevel="0" collapsed="false">
      <c r="A10763" s="7" t="s">
        <v>3155</v>
      </c>
      <c r="B10763" s="7" t="s">
        <v>12309</v>
      </c>
      <c r="C10763" s="44" t="n">
        <v>0</v>
      </c>
      <c r="D10763" s="44" t="n">
        <v>1</v>
      </c>
      <c r="E10763" s="38" t="n">
        <f aca="false">IFERROR(C10763/D10763,0)</f>
        <v>0</v>
      </c>
      <c r="F10763" s="45" t="n">
        <v>6</v>
      </c>
    </row>
    <row r="10764" customFormat="false" ht="15" hidden="false" customHeight="false" outlineLevel="0" collapsed="false">
      <c r="A10764" s="7" t="s">
        <v>6704</v>
      </c>
      <c r="B10764" s="7" t="s">
        <v>12284</v>
      </c>
      <c r="C10764" s="44" t="n">
        <v>0</v>
      </c>
      <c r="D10764" s="44" t="n">
        <v>1</v>
      </c>
      <c r="E10764" s="38" t="n">
        <f aca="false">IFERROR(C10764/D10764,0)</f>
        <v>0</v>
      </c>
      <c r="F10764" s="45" t="n">
        <v>16</v>
      </c>
    </row>
    <row r="10765" customFormat="false" ht="15" hidden="false" customHeight="false" outlineLevel="0" collapsed="false">
      <c r="A10765" s="7" t="s">
        <v>2347</v>
      </c>
      <c r="B10765" s="7" t="s">
        <v>12296</v>
      </c>
      <c r="C10765" s="44" t="n">
        <v>0</v>
      </c>
      <c r="D10765" s="44" t="n">
        <v>1</v>
      </c>
      <c r="E10765" s="38" t="n">
        <f aca="false">IFERROR(C10765/D10765,0)</f>
        <v>0</v>
      </c>
      <c r="F10765" s="45" t="n">
        <v>30</v>
      </c>
    </row>
    <row r="10766" customFormat="false" ht="15" hidden="false" customHeight="false" outlineLevel="0" collapsed="false">
      <c r="A10766" s="7" t="s">
        <v>5177</v>
      </c>
      <c r="B10766" s="7" t="s">
        <v>12288</v>
      </c>
      <c r="C10766" s="44" t="n">
        <v>0</v>
      </c>
      <c r="D10766" s="44" t="n">
        <v>1</v>
      </c>
      <c r="E10766" s="38" t="n">
        <f aca="false">IFERROR(C10766/D10766,0)</f>
        <v>0</v>
      </c>
      <c r="F10766" s="45" t="n">
        <v>47</v>
      </c>
    </row>
    <row r="10767" customFormat="false" ht="15" hidden="false" customHeight="false" outlineLevel="0" collapsed="false">
      <c r="A10767" s="7" t="s">
        <v>5733</v>
      </c>
      <c r="B10767" s="7" t="s">
        <v>12280</v>
      </c>
      <c r="C10767" s="44" t="n">
        <v>0</v>
      </c>
      <c r="D10767" s="44" t="n">
        <v>1</v>
      </c>
      <c r="E10767" s="38" t="n">
        <f aca="false">IFERROR(C10767/D10767,0)</f>
        <v>0</v>
      </c>
      <c r="F10767" s="45" t="n">
        <v>25</v>
      </c>
    </row>
    <row r="10768" customFormat="false" ht="15" hidden="false" customHeight="false" outlineLevel="0" collapsed="false">
      <c r="A10768" s="7" t="s">
        <v>2312</v>
      </c>
      <c r="B10768" s="7" t="s">
        <v>12302</v>
      </c>
      <c r="C10768" s="44" t="n">
        <v>0</v>
      </c>
      <c r="D10768" s="44" t="n">
        <v>1</v>
      </c>
      <c r="E10768" s="38" t="n">
        <f aca="false">IFERROR(C10768/D10768,0)</f>
        <v>0</v>
      </c>
      <c r="F10768" s="45" t="n">
        <v>14</v>
      </c>
    </row>
    <row r="10769" customFormat="false" ht="15" hidden="false" customHeight="false" outlineLevel="0" collapsed="false">
      <c r="A10769" s="7" t="s">
        <v>7188</v>
      </c>
      <c r="B10769" s="7" t="s">
        <v>12280</v>
      </c>
      <c r="C10769" s="44" t="n">
        <v>0</v>
      </c>
      <c r="D10769" s="44" t="n">
        <v>1</v>
      </c>
      <c r="E10769" s="38" t="n">
        <f aca="false">IFERROR(C10769/D10769,0)</f>
        <v>0</v>
      </c>
      <c r="F10769" s="45" t="n">
        <v>8</v>
      </c>
    </row>
    <row r="10770" customFormat="false" ht="15" hidden="false" customHeight="false" outlineLevel="0" collapsed="false">
      <c r="A10770" s="7" t="s">
        <v>8805</v>
      </c>
      <c r="B10770" s="7" t="s">
        <v>12282</v>
      </c>
      <c r="C10770" s="44" t="n">
        <v>0</v>
      </c>
      <c r="D10770" s="44" t="n">
        <v>1</v>
      </c>
      <c r="E10770" s="38" t="n">
        <f aca="false">IFERROR(C10770/D10770,0)</f>
        <v>0</v>
      </c>
      <c r="F10770" s="45" t="n">
        <v>10</v>
      </c>
    </row>
    <row r="10771" customFormat="false" ht="15" hidden="false" customHeight="false" outlineLevel="0" collapsed="false">
      <c r="A10771" s="7" t="s">
        <v>2423</v>
      </c>
      <c r="B10771" s="7" t="s">
        <v>12293</v>
      </c>
      <c r="C10771" s="44" t="n">
        <v>0</v>
      </c>
      <c r="D10771" s="44" t="n">
        <v>1</v>
      </c>
      <c r="E10771" s="38" t="n">
        <f aca="false">IFERROR(C10771/D10771,0)</f>
        <v>0</v>
      </c>
      <c r="F10771" s="45" t="n">
        <v>29</v>
      </c>
    </row>
    <row r="10772" customFormat="false" ht="15" hidden="false" customHeight="false" outlineLevel="0" collapsed="false">
      <c r="A10772" s="7" t="s">
        <v>7189</v>
      </c>
      <c r="B10772" s="7" t="s">
        <v>12307</v>
      </c>
      <c r="C10772" s="44" t="n">
        <v>0</v>
      </c>
      <c r="D10772" s="44" t="n">
        <v>1</v>
      </c>
      <c r="E10772" s="38" t="n">
        <f aca="false">IFERROR(C10772/D10772,0)</f>
        <v>0</v>
      </c>
      <c r="F10772" s="45" t="n">
        <v>62</v>
      </c>
    </row>
    <row r="10773" customFormat="false" ht="15" hidden="false" customHeight="false" outlineLevel="0" collapsed="false">
      <c r="A10773" s="7" t="s">
        <v>7190</v>
      </c>
      <c r="B10773" s="7" t="s">
        <v>12284</v>
      </c>
      <c r="C10773" s="44" t="n">
        <v>0</v>
      </c>
      <c r="D10773" s="44" t="n">
        <v>1</v>
      </c>
      <c r="E10773" s="38" t="n">
        <f aca="false">IFERROR(C10773/D10773,0)</f>
        <v>0</v>
      </c>
      <c r="F10773" s="45" t="n">
        <v>50</v>
      </c>
    </row>
    <row r="10774" customFormat="false" ht="15" hidden="false" customHeight="false" outlineLevel="0" collapsed="false">
      <c r="A10774" s="7" t="s">
        <v>2423</v>
      </c>
      <c r="B10774" s="7" t="s">
        <v>12302</v>
      </c>
      <c r="C10774" s="44" t="n">
        <v>0</v>
      </c>
      <c r="D10774" s="44" t="n">
        <v>1</v>
      </c>
      <c r="E10774" s="38" t="n">
        <f aca="false">IFERROR(C10774/D10774,0)</f>
        <v>0</v>
      </c>
      <c r="F10774" s="45" t="n">
        <v>29</v>
      </c>
    </row>
    <row r="10775" customFormat="false" ht="15" hidden="false" customHeight="false" outlineLevel="0" collapsed="false">
      <c r="A10775" s="7" t="s">
        <v>8623</v>
      </c>
      <c r="B10775" s="7" t="s">
        <v>12281</v>
      </c>
      <c r="C10775" s="44" t="n">
        <v>0</v>
      </c>
      <c r="D10775" s="44" t="n">
        <v>1</v>
      </c>
      <c r="E10775" s="38" t="n">
        <f aca="false">IFERROR(C10775/D10775,0)</f>
        <v>0</v>
      </c>
      <c r="F10775" s="45" t="n">
        <v>59</v>
      </c>
    </row>
    <row r="10776" customFormat="false" ht="15" hidden="false" customHeight="false" outlineLevel="0" collapsed="false">
      <c r="A10776" s="7" t="s">
        <v>4727</v>
      </c>
      <c r="B10776" s="7" t="s">
        <v>12285</v>
      </c>
      <c r="C10776" s="44" t="n">
        <v>0</v>
      </c>
      <c r="D10776" s="44" t="n">
        <v>1</v>
      </c>
      <c r="E10776" s="38" t="n">
        <f aca="false">IFERROR(C10776/D10776,0)</f>
        <v>0</v>
      </c>
      <c r="F10776" s="45" t="n">
        <v>19</v>
      </c>
    </row>
    <row r="10777" customFormat="false" ht="15" hidden="false" customHeight="false" outlineLevel="0" collapsed="false">
      <c r="A10777" s="7" t="s">
        <v>4726</v>
      </c>
      <c r="B10777" s="7" t="s">
        <v>12295</v>
      </c>
      <c r="C10777" s="44" t="n">
        <v>0</v>
      </c>
      <c r="D10777" s="44" t="n">
        <v>1</v>
      </c>
      <c r="E10777" s="38" t="n">
        <f aca="false">IFERROR(C10777/D10777,0)</f>
        <v>0</v>
      </c>
      <c r="F10777" s="45" t="n">
        <v>53</v>
      </c>
    </row>
    <row r="10778" customFormat="false" ht="15" hidden="false" customHeight="false" outlineLevel="0" collapsed="false">
      <c r="A10778" s="7" t="s">
        <v>7714</v>
      </c>
      <c r="B10778" s="7" t="s">
        <v>12285</v>
      </c>
      <c r="C10778" s="44" t="n">
        <v>0</v>
      </c>
      <c r="D10778" s="44" t="n">
        <v>1</v>
      </c>
      <c r="E10778" s="38" t="n">
        <f aca="false">IFERROR(C10778/D10778,0)</f>
        <v>0</v>
      </c>
      <c r="F10778" s="45" t="n">
        <v>28</v>
      </c>
    </row>
    <row r="10779" customFormat="false" ht="15" hidden="false" customHeight="false" outlineLevel="0" collapsed="false">
      <c r="A10779" s="7" t="s">
        <v>6719</v>
      </c>
      <c r="B10779" s="7" t="s">
        <v>12285</v>
      </c>
      <c r="C10779" s="44" t="n">
        <v>0</v>
      </c>
      <c r="D10779" s="44" t="n">
        <v>1</v>
      </c>
      <c r="E10779" s="38" t="n">
        <f aca="false">IFERROR(C10779/D10779,0)</f>
        <v>0</v>
      </c>
      <c r="F10779" s="45" t="n">
        <v>25</v>
      </c>
    </row>
    <row r="10780" customFormat="false" ht="15" hidden="false" customHeight="false" outlineLevel="0" collapsed="false">
      <c r="A10780" s="7" t="s">
        <v>2382</v>
      </c>
      <c r="B10780" s="7" t="s">
        <v>12304</v>
      </c>
      <c r="C10780" s="44" t="n">
        <v>0</v>
      </c>
      <c r="D10780" s="44" t="n">
        <v>1</v>
      </c>
      <c r="E10780" s="38" t="n">
        <f aca="false">IFERROR(C10780/D10780,0)</f>
        <v>0</v>
      </c>
      <c r="F10780" s="45" t="n">
        <v>8</v>
      </c>
    </row>
    <row r="10781" customFormat="false" ht="15" hidden="false" customHeight="false" outlineLevel="0" collapsed="false">
      <c r="A10781" s="7" t="s">
        <v>2298</v>
      </c>
      <c r="B10781" s="7" t="s">
        <v>12313</v>
      </c>
      <c r="C10781" s="44" t="n">
        <v>0</v>
      </c>
      <c r="D10781" s="44" t="n">
        <v>1</v>
      </c>
      <c r="E10781" s="38" t="n">
        <f aca="false">IFERROR(C10781/D10781,0)</f>
        <v>0</v>
      </c>
      <c r="F10781" s="45" t="n">
        <v>13</v>
      </c>
    </row>
    <row r="10782" customFormat="false" ht="15" hidden="false" customHeight="false" outlineLevel="0" collapsed="false">
      <c r="A10782" s="7" t="s">
        <v>3504</v>
      </c>
      <c r="B10782" s="7" t="s">
        <v>12291</v>
      </c>
      <c r="C10782" s="44" t="n">
        <v>0</v>
      </c>
      <c r="D10782" s="44" t="n">
        <v>1</v>
      </c>
      <c r="E10782" s="38" t="n">
        <f aca="false">IFERROR(C10782/D10782,0)</f>
        <v>0</v>
      </c>
      <c r="F10782" s="45" t="n">
        <v>8</v>
      </c>
    </row>
    <row r="10783" customFormat="false" ht="15" hidden="false" customHeight="false" outlineLevel="0" collapsed="false">
      <c r="A10783" s="7" t="s">
        <v>4309</v>
      </c>
      <c r="B10783" s="7" t="s">
        <v>12284</v>
      </c>
      <c r="C10783" s="44" t="n">
        <v>0</v>
      </c>
      <c r="D10783" s="44" t="n">
        <v>1</v>
      </c>
      <c r="E10783" s="38" t="n">
        <f aca="false">IFERROR(C10783/D10783,0)</f>
        <v>0</v>
      </c>
      <c r="F10783" s="45" t="n">
        <v>78</v>
      </c>
    </row>
    <row r="10784" customFormat="false" ht="15" hidden="false" customHeight="false" outlineLevel="0" collapsed="false">
      <c r="A10784" s="7" t="s">
        <v>2423</v>
      </c>
      <c r="B10784" s="7" t="s">
        <v>12309</v>
      </c>
      <c r="C10784" s="44" t="n">
        <v>0</v>
      </c>
      <c r="D10784" s="44" t="n">
        <v>1</v>
      </c>
      <c r="E10784" s="38" t="n">
        <f aca="false">IFERROR(C10784/D10784,0)</f>
        <v>0</v>
      </c>
      <c r="F10784" s="45" t="n">
        <v>26</v>
      </c>
    </row>
    <row r="10785" customFormat="false" ht="15" hidden="false" customHeight="false" outlineLevel="0" collapsed="false">
      <c r="A10785" s="7" t="s">
        <v>8815</v>
      </c>
      <c r="B10785" s="7" t="s">
        <v>12285</v>
      </c>
      <c r="C10785" s="44" t="n">
        <v>0</v>
      </c>
      <c r="D10785" s="44" t="n">
        <v>1</v>
      </c>
      <c r="E10785" s="38" t="n">
        <f aca="false">IFERROR(C10785/D10785,0)</f>
        <v>0</v>
      </c>
      <c r="F10785" s="45" t="n">
        <v>28</v>
      </c>
    </row>
    <row r="10786" customFormat="false" ht="15" hidden="false" customHeight="false" outlineLevel="0" collapsed="false">
      <c r="A10786" s="7" t="s">
        <v>3761</v>
      </c>
      <c r="B10786" s="7" t="s">
        <v>12354</v>
      </c>
      <c r="C10786" s="44" t="n">
        <v>0</v>
      </c>
      <c r="D10786" s="44" t="n">
        <v>1</v>
      </c>
      <c r="E10786" s="38" t="n">
        <f aca="false">IFERROR(C10786/D10786,0)</f>
        <v>0</v>
      </c>
      <c r="F10786" s="45" t="n">
        <v>58</v>
      </c>
    </row>
    <row r="10787" customFormat="false" ht="15" hidden="false" customHeight="false" outlineLevel="0" collapsed="false">
      <c r="A10787" s="7" t="s">
        <v>2362</v>
      </c>
      <c r="B10787" s="7" t="s">
        <v>12289</v>
      </c>
      <c r="C10787" s="44" t="n">
        <v>0</v>
      </c>
      <c r="D10787" s="44" t="n">
        <v>1</v>
      </c>
      <c r="E10787" s="38" t="n">
        <f aca="false">IFERROR(C10787/D10787,0)</f>
        <v>0</v>
      </c>
      <c r="F10787" s="45" t="n">
        <v>29</v>
      </c>
    </row>
    <row r="10788" customFormat="false" ht="15" hidden="false" customHeight="false" outlineLevel="0" collapsed="false">
      <c r="A10788" s="7" t="s">
        <v>3454</v>
      </c>
      <c r="B10788" s="7" t="s">
        <v>12286</v>
      </c>
      <c r="C10788" s="44" t="n">
        <v>0</v>
      </c>
      <c r="D10788" s="44" t="n">
        <v>1</v>
      </c>
      <c r="E10788" s="38" t="n">
        <f aca="false">IFERROR(C10788/D10788,0)</f>
        <v>0</v>
      </c>
      <c r="F10788" s="45" t="n">
        <v>6</v>
      </c>
    </row>
    <row r="10789" customFormat="false" ht="15" hidden="false" customHeight="false" outlineLevel="0" collapsed="false">
      <c r="A10789" s="7" t="s">
        <v>6723</v>
      </c>
      <c r="B10789" s="7" t="s">
        <v>12288</v>
      </c>
      <c r="C10789" s="44" t="n">
        <v>0</v>
      </c>
      <c r="D10789" s="44" t="n">
        <v>1</v>
      </c>
      <c r="E10789" s="38" t="n">
        <f aca="false">IFERROR(C10789/D10789,0)</f>
        <v>0</v>
      </c>
      <c r="F10789" s="45" t="n">
        <v>50</v>
      </c>
    </row>
    <row r="10790" customFormat="false" ht="15" hidden="false" customHeight="false" outlineLevel="0" collapsed="false">
      <c r="A10790" s="7" t="s">
        <v>8823</v>
      </c>
      <c r="B10790" s="7" t="s">
        <v>12285</v>
      </c>
      <c r="C10790" s="44" t="n">
        <v>0</v>
      </c>
      <c r="D10790" s="44" t="n">
        <v>1</v>
      </c>
      <c r="E10790" s="38" t="n">
        <f aca="false">IFERROR(C10790/D10790,0)</f>
        <v>0</v>
      </c>
      <c r="F10790" s="45" t="n">
        <v>27</v>
      </c>
    </row>
    <row r="10791" customFormat="false" ht="15" hidden="false" customHeight="false" outlineLevel="0" collapsed="false">
      <c r="A10791" s="7" t="s">
        <v>8825</v>
      </c>
      <c r="B10791" s="7" t="s">
        <v>12284</v>
      </c>
      <c r="C10791" s="44" t="n">
        <v>0</v>
      </c>
      <c r="D10791" s="44" t="n">
        <v>1</v>
      </c>
      <c r="E10791" s="38" t="n">
        <f aca="false">IFERROR(C10791/D10791,0)</f>
        <v>0</v>
      </c>
      <c r="F10791" s="45" t="n">
        <v>47</v>
      </c>
    </row>
    <row r="10792" customFormat="false" ht="15" hidden="false" customHeight="false" outlineLevel="0" collapsed="false">
      <c r="A10792" s="7" t="s">
        <v>5270</v>
      </c>
      <c r="B10792" s="7" t="s">
        <v>12285</v>
      </c>
      <c r="C10792" s="44" t="n">
        <v>0</v>
      </c>
      <c r="D10792" s="44" t="n">
        <v>1</v>
      </c>
      <c r="E10792" s="38" t="n">
        <f aca="false">IFERROR(C10792/D10792,0)</f>
        <v>0</v>
      </c>
      <c r="F10792" s="45" t="n">
        <v>41</v>
      </c>
    </row>
    <row r="10793" customFormat="false" ht="15" hidden="false" customHeight="false" outlineLevel="0" collapsed="false">
      <c r="A10793" s="7" t="s">
        <v>6257</v>
      </c>
      <c r="B10793" s="7" t="s">
        <v>12288</v>
      </c>
      <c r="C10793" s="44" t="n">
        <v>0</v>
      </c>
      <c r="D10793" s="44" t="n">
        <v>1</v>
      </c>
      <c r="E10793" s="38" t="n">
        <f aca="false">IFERROR(C10793/D10793,0)</f>
        <v>0</v>
      </c>
      <c r="F10793" s="45" t="n">
        <v>62</v>
      </c>
    </row>
    <row r="10794" customFormat="false" ht="15" hidden="false" customHeight="false" outlineLevel="0" collapsed="false">
      <c r="A10794" s="7" t="s">
        <v>4304</v>
      </c>
      <c r="B10794" s="7" t="s">
        <v>12288</v>
      </c>
      <c r="C10794" s="44" t="n">
        <v>0</v>
      </c>
      <c r="D10794" s="44" t="n">
        <v>1</v>
      </c>
      <c r="E10794" s="38" t="n">
        <f aca="false">IFERROR(C10794/D10794,0)</f>
        <v>0</v>
      </c>
      <c r="F10794" s="45" t="n">
        <v>8</v>
      </c>
    </row>
    <row r="10795" customFormat="false" ht="15" hidden="false" customHeight="false" outlineLevel="0" collapsed="false">
      <c r="A10795" s="7" t="s">
        <v>2766</v>
      </c>
      <c r="B10795" s="7" t="s">
        <v>12295</v>
      </c>
      <c r="C10795" s="44" t="n">
        <v>0</v>
      </c>
      <c r="D10795" s="44" t="n">
        <v>1</v>
      </c>
      <c r="E10795" s="38" t="n">
        <f aca="false">IFERROR(C10795/D10795,0)</f>
        <v>0</v>
      </c>
      <c r="F10795" s="45" t="n">
        <v>55</v>
      </c>
    </row>
    <row r="10796" customFormat="false" ht="15" hidden="false" customHeight="false" outlineLevel="0" collapsed="false">
      <c r="A10796" s="7" t="s">
        <v>2406</v>
      </c>
      <c r="B10796" s="7" t="s">
        <v>12290</v>
      </c>
      <c r="C10796" s="44" t="n">
        <v>0</v>
      </c>
      <c r="D10796" s="44" t="n">
        <v>1</v>
      </c>
      <c r="E10796" s="38" t="n">
        <f aca="false">IFERROR(C10796/D10796,0)</f>
        <v>0</v>
      </c>
      <c r="F10796" s="45" t="n">
        <v>8</v>
      </c>
    </row>
    <row r="10797" customFormat="false" ht="15" hidden="false" customHeight="false" outlineLevel="0" collapsed="false">
      <c r="A10797" s="7" t="s">
        <v>6725</v>
      </c>
      <c r="B10797" s="7" t="s">
        <v>12281</v>
      </c>
      <c r="C10797" s="44" t="n">
        <v>0</v>
      </c>
      <c r="D10797" s="44" t="n">
        <v>1</v>
      </c>
      <c r="E10797" s="38" t="n">
        <f aca="false">IFERROR(C10797/D10797,0)</f>
        <v>0</v>
      </c>
      <c r="F10797" s="45" t="n">
        <v>10</v>
      </c>
    </row>
    <row r="10798" customFormat="false" ht="15" hidden="false" customHeight="false" outlineLevel="0" collapsed="false">
      <c r="A10798" s="7" t="s">
        <v>5272</v>
      </c>
      <c r="B10798" s="7" t="s">
        <v>12285</v>
      </c>
      <c r="C10798" s="44" t="n">
        <v>0</v>
      </c>
      <c r="D10798" s="44" t="n">
        <v>1</v>
      </c>
      <c r="E10798" s="38" t="n">
        <f aca="false">IFERROR(C10798/D10798,0)</f>
        <v>0</v>
      </c>
      <c r="F10798" s="45" t="n">
        <v>32</v>
      </c>
    </row>
    <row r="10799" customFormat="false" ht="15" hidden="false" customHeight="false" outlineLevel="0" collapsed="false">
      <c r="A10799" s="7" t="s">
        <v>2656</v>
      </c>
      <c r="B10799" s="7" t="s">
        <v>12282</v>
      </c>
      <c r="C10799" s="44" t="n">
        <v>0</v>
      </c>
      <c r="D10799" s="44" t="n">
        <v>1</v>
      </c>
      <c r="E10799" s="38" t="n">
        <f aca="false">IFERROR(C10799/D10799,0)</f>
        <v>0</v>
      </c>
      <c r="F10799" s="45" t="n">
        <v>7</v>
      </c>
    </row>
    <row r="10800" customFormat="false" ht="15" hidden="false" customHeight="false" outlineLevel="0" collapsed="false">
      <c r="A10800" s="7" t="s">
        <v>4723</v>
      </c>
      <c r="B10800" s="7" t="s">
        <v>12320</v>
      </c>
      <c r="C10800" s="44" t="n">
        <v>0</v>
      </c>
      <c r="D10800" s="44" t="n">
        <v>1</v>
      </c>
      <c r="E10800" s="38" t="n">
        <f aca="false">IFERROR(C10800/D10800,0)</f>
        <v>0</v>
      </c>
      <c r="F10800" s="45" t="n">
        <v>56</v>
      </c>
    </row>
    <row r="10801" customFormat="false" ht="15" hidden="false" customHeight="false" outlineLevel="0" collapsed="false">
      <c r="A10801" s="7" t="s">
        <v>5757</v>
      </c>
      <c r="B10801" s="7" t="s">
        <v>12285</v>
      </c>
      <c r="C10801" s="44" t="n">
        <v>0</v>
      </c>
      <c r="D10801" s="44" t="n">
        <v>1</v>
      </c>
      <c r="E10801" s="38" t="n">
        <f aca="false">IFERROR(C10801/D10801,0)</f>
        <v>0</v>
      </c>
      <c r="F10801" s="45" t="n">
        <v>29</v>
      </c>
    </row>
    <row r="10802" customFormat="false" ht="15" hidden="false" customHeight="false" outlineLevel="0" collapsed="false">
      <c r="A10802" s="7" t="s">
        <v>7634</v>
      </c>
      <c r="B10802" s="7" t="s">
        <v>12280</v>
      </c>
      <c r="C10802" s="44" t="n">
        <v>0</v>
      </c>
      <c r="D10802" s="44" t="n">
        <v>1</v>
      </c>
      <c r="E10802" s="38" t="n">
        <f aca="false">IFERROR(C10802/D10802,0)</f>
        <v>0</v>
      </c>
      <c r="F10802" s="45" t="n">
        <v>54</v>
      </c>
    </row>
    <row r="10803" customFormat="false" ht="15" hidden="false" customHeight="false" outlineLevel="0" collapsed="false">
      <c r="A10803" s="7" t="s">
        <v>5758</v>
      </c>
      <c r="B10803" s="7" t="s">
        <v>12303</v>
      </c>
      <c r="C10803" s="44" t="n">
        <v>0</v>
      </c>
      <c r="D10803" s="44" t="n">
        <v>1</v>
      </c>
      <c r="E10803" s="38" t="n">
        <f aca="false">IFERROR(C10803/D10803,0)</f>
        <v>0</v>
      </c>
      <c r="F10803" s="45" t="n">
        <v>56</v>
      </c>
    </row>
    <row r="10804" customFormat="false" ht="15" hidden="false" customHeight="false" outlineLevel="0" collapsed="false">
      <c r="A10804" s="7" t="s">
        <v>8599</v>
      </c>
      <c r="B10804" s="7" t="s">
        <v>12285</v>
      </c>
      <c r="C10804" s="44" t="n">
        <v>0</v>
      </c>
      <c r="D10804" s="44" t="n">
        <v>1</v>
      </c>
      <c r="E10804" s="38" t="n">
        <f aca="false">IFERROR(C10804/D10804,0)</f>
        <v>0</v>
      </c>
      <c r="F10804" s="45" t="n">
        <v>10</v>
      </c>
    </row>
    <row r="10805" customFormat="false" ht="15" hidden="false" customHeight="false" outlineLevel="0" collapsed="false">
      <c r="A10805" s="7" t="s">
        <v>8831</v>
      </c>
      <c r="B10805" s="7" t="s">
        <v>12306</v>
      </c>
      <c r="C10805" s="44" t="n">
        <v>0</v>
      </c>
      <c r="D10805" s="44" t="n">
        <v>1</v>
      </c>
      <c r="E10805" s="38" t="n">
        <f aca="false">IFERROR(C10805/D10805,0)</f>
        <v>0</v>
      </c>
      <c r="F10805" s="45" t="n">
        <v>9</v>
      </c>
    </row>
    <row r="10806" customFormat="false" ht="15" hidden="false" customHeight="false" outlineLevel="0" collapsed="false">
      <c r="A10806" s="7" t="s">
        <v>7213</v>
      </c>
      <c r="B10806" s="7" t="s">
        <v>12285</v>
      </c>
      <c r="C10806" s="44" t="n">
        <v>0</v>
      </c>
      <c r="D10806" s="44" t="n">
        <v>1</v>
      </c>
      <c r="E10806" s="38" t="n">
        <f aca="false">IFERROR(C10806/D10806,0)</f>
        <v>0</v>
      </c>
      <c r="F10806" s="45" t="n">
        <v>6</v>
      </c>
    </row>
    <row r="10807" customFormat="false" ht="15" hidden="false" customHeight="false" outlineLevel="0" collapsed="false">
      <c r="A10807" s="7" t="s">
        <v>3471</v>
      </c>
      <c r="B10807" s="7" t="s">
        <v>12297</v>
      </c>
      <c r="C10807" s="44" t="n">
        <v>0</v>
      </c>
      <c r="D10807" s="44" t="n">
        <v>1</v>
      </c>
      <c r="E10807" s="38" t="n">
        <f aca="false">IFERROR(C10807/D10807,0)</f>
        <v>0</v>
      </c>
      <c r="F10807" s="45" t="n">
        <v>68</v>
      </c>
    </row>
    <row r="10808" customFormat="false" ht="15" hidden="false" customHeight="false" outlineLevel="0" collapsed="false">
      <c r="A10808" s="7" t="s">
        <v>2428</v>
      </c>
      <c r="B10808" s="7" t="s">
        <v>12315</v>
      </c>
      <c r="C10808" s="44" t="n">
        <v>0</v>
      </c>
      <c r="D10808" s="44" t="n">
        <v>1</v>
      </c>
      <c r="E10808" s="38" t="n">
        <f aca="false">IFERROR(C10808/D10808,0)</f>
        <v>0</v>
      </c>
      <c r="F10808" s="45" t="n">
        <v>21</v>
      </c>
    </row>
    <row r="10809" customFormat="false" ht="15" hidden="false" customHeight="false" outlineLevel="0" collapsed="false">
      <c r="A10809" s="7" t="s">
        <v>2803</v>
      </c>
      <c r="B10809" s="7" t="s">
        <v>12295</v>
      </c>
      <c r="C10809" s="44" t="n">
        <v>0</v>
      </c>
      <c r="D10809" s="44" t="n">
        <v>1</v>
      </c>
      <c r="E10809" s="38" t="n">
        <f aca="false">IFERROR(C10809/D10809,0)</f>
        <v>0</v>
      </c>
      <c r="F10809" s="45" t="n">
        <v>47</v>
      </c>
    </row>
    <row r="10810" customFormat="false" ht="15" hidden="false" customHeight="false" outlineLevel="0" collapsed="false">
      <c r="A10810" s="7" t="s">
        <v>3704</v>
      </c>
      <c r="B10810" s="7" t="s">
        <v>12281</v>
      </c>
      <c r="C10810" s="44" t="n">
        <v>0</v>
      </c>
      <c r="D10810" s="44" t="n">
        <v>1</v>
      </c>
      <c r="E10810" s="38" t="n">
        <f aca="false">IFERROR(C10810/D10810,0)</f>
        <v>0</v>
      </c>
      <c r="F10810" s="45" t="n">
        <v>25</v>
      </c>
    </row>
    <row r="10811" customFormat="false" ht="15" hidden="false" customHeight="false" outlineLevel="0" collapsed="false">
      <c r="A10811" s="7" t="s">
        <v>2793</v>
      </c>
      <c r="B10811" s="7" t="s">
        <v>12289</v>
      </c>
      <c r="C10811" s="44" t="n">
        <v>0</v>
      </c>
      <c r="D10811" s="44" t="n">
        <v>1</v>
      </c>
      <c r="E10811" s="38" t="n">
        <f aca="false">IFERROR(C10811/D10811,0)</f>
        <v>0</v>
      </c>
      <c r="F10811" s="45" t="n">
        <v>39</v>
      </c>
    </row>
    <row r="10812" customFormat="false" ht="15" hidden="false" customHeight="false" outlineLevel="0" collapsed="false">
      <c r="A10812" s="7" t="s">
        <v>5177</v>
      </c>
      <c r="B10812" s="7" t="s">
        <v>12287</v>
      </c>
      <c r="C10812" s="44" t="n">
        <v>0</v>
      </c>
      <c r="D10812" s="44" t="n">
        <v>1</v>
      </c>
      <c r="E10812" s="38" t="n">
        <f aca="false">IFERROR(C10812/D10812,0)</f>
        <v>0</v>
      </c>
      <c r="F10812" s="45" t="n">
        <v>50</v>
      </c>
    </row>
    <row r="10813" customFormat="false" ht="15" hidden="false" customHeight="false" outlineLevel="0" collapsed="false">
      <c r="A10813" s="7" t="s">
        <v>8595</v>
      </c>
      <c r="B10813" s="7" t="s">
        <v>12291</v>
      </c>
      <c r="C10813" s="44" t="n">
        <v>0</v>
      </c>
      <c r="D10813" s="44" t="n">
        <v>1</v>
      </c>
      <c r="E10813" s="38" t="n">
        <f aca="false">IFERROR(C10813/D10813,0)</f>
        <v>0</v>
      </c>
      <c r="F10813" s="45" t="n">
        <v>14</v>
      </c>
    </row>
    <row r="10814" customFormat="false" ht="15" hidden="false" customHeight="false" outlineLevel="0" collapsed="false">
      <c r="A10814" s="7" t="s">
        <v>9075</v>
      </c>
      <c r="B10814" s="7" t="s">
        <v>12285</v>
      </c>
      <c r="C10814" s="44" t="n">
        <v>0</v>
      </c>
      <c r="D10814" s="44" t="n">
        <v>1</v>
      </c>
      <c r="E10814" s="38" t="n">
        <f aca="false">IFERROR(C10814/D10814,0)</f>
        <v>0</v>
      </c>
      <c r="F10814" s="45" t="n">
        <v>25</v>
      </c>
    </row>
    <row r="10815" customFormat="false" ht="15" hidden="false" customHeight="false" outlineLevel="0" collapsed="false">
      <c r="A10815" s="7" t="s">
        <v>3377</v>
      </c>
      <c r="B10815" s="7" t="s">
        <v>12280</v>
      </c>
      <c r="C10815" s="44" t="n">
        <v>0</v>
      </c>
      <c r="D10815" s="44" t="n">
        <v>1</v>
      </c>
      <c r="E10815" s="38" t="n">
        <f aca="false">IFERROR(C10815/D10815,0)</f>
        <v>0</v>
      </c>
      <c r="F10815" s="45" t="n">
        <v>28</v>
      </c>
    </row>
    <row r="10816" customFormat="false" ht="15" hidden="false" customHeight="false" outlineLevel="0" collapsed="false">
      <c r="A10816" s="7" t="s">
        <v>8368</v>
      </c>
      <c r="B10816" s="7" t="s">
        <v>12285</v>
      </c>
      <c r="C10816" s="44" t="n">
        <v>0</v>
      </c>
      <c r="D10816" s="44" t="n">
        <v>1</v>
      </c>
      <c r="E10816" s="38" t="n">
        <f aca="false">IFERROR(C10816/D10816,0)</f>
        <v>0</v>
      </c>
      <c r="F10816" s="45" t="n">
        <v>42</v>
      </c>
    </row>
  </sheetData>
  <autoFilter ref="A4:F1081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24"/>
  </cols>
  <sheetData>
    <row r="1" customFormat="false" ht="15" hidden="false" customHeight="false" outlineLevel="0" collapsed="false">
      <c r="A1" s="46" t="s">
        <v>35</v>
      </c>
      <c r="B1" s="46" t="s">
        <v>37</v>
      </c>
      <c r="C1" s="46" t="s">
        <v>126</v>
      </c>
      <c r="D1" s="46" t="s">
        <v>127</v>
      </c>
      <c r="E1" s="46" t="s">
        <v>39</v>
      </c>
      <c r="F1" s="46" t="s">
        <v>114</v>
      </c>
      <c r="G1" s="46" t="s">
        <v>893</v>
      </c>
      <c r="H1" s="46" t="s">
        <v>12420</v>
      </c>
      <c r="I1" s="46" t="s">
        <v>818</v>
      </c>
    </row>
    <row r="2" customFormat="false" ht="15" hidden="false" customHeight="false" outlineLevel="0" collapsed="false">
      <c r="A2" s="5" t="s">
        <v>40</v>
      </c>
      <c r="B2" s="5" t="s">
        <v>41</v>
      </c>
      <c r="C2" s="5" t="s">
        <v>44</v>
      </c>
      <c r="D2" s="5" t="s">
        <v>148</v>
      </c>
      <c r="E2" s="5" t="s">
        <v>42</v>
      </c>
      <c r="F2" s="5" t="s">
        <v>142</v>
      </c>
      <c r="G2" s="5" t="s">
        <v>12421</v>
      </c>
      <c r="H2" s="5" t="s">
        <v>146</v>
      </c>
      <c r="I2" s="5" t="s">
        <v>322</v>
      </c>
    </row>
    <row r="3" customFormat="false" ht="15" hidden="false" customHeight="false" outlineLevel="0" collapsed="false">
      <c r="A3" s="5" t="s">
        <v>43</v>
      </c>
      <c r="B3" s="5" t="s">
        <v>44</v>
      </c>
      <c r="C3" s="5" t="s">
        <v>47</v>
      </c>
      <c r="D3" s="5" t="s">
        <v>163</v>
      </c>
      <c r="E3" s="5" t="s">
        <v>45</v>
      </c>
      <c r="F3" s="5" t="s">
        <v>290</v>
      </c>
      <c r="G3" s="5" t="s">
        <v>921</v>
      </c>
      <c r="H3" s="5" t="s">
        <v>1090</v>
      </c>
      <c r="I3" s="5" t="s">
        <v>150</v>
      </c>
    </row>
    <row r="4" customFormat="false" ht="15" hidden="false" customHeight="false" outlineLevel="0" collapsed="false">
      <c r="A4" s="5" t="s">
        <v>46</v>
      </c>
      <c r="B4" s="5" t="s">
        <v>47</v>
      </c>
      <c r="C4" s="5" t="s">
        <v>50</v>
      </c>
      <c r="D4" s="5" t="s">
        <v>376</v>
      </c>
      <c r="E4" s="5" t="s">
        <v>48</v>
      </c>
      <c r="F4" s="5" t="s">
        <v>254</v>
      </c>
      <c r="G4" s="5" t="s">
        <v>918</v>
      </c>
      <c r="H4" s="5" t="s">
        <v>239</v>
      </c>
      <c r="I4" s="5" t="s">
        <v>327</v>
      </c>
    </row>
    <row r="5" customFormat="false" ht="15" hidden="false" customHeight="false" outlineLevel="0" collapsed="false">
      <c r="A5" s="5" t="s">
        <v>49</v>
      </c>
      <c r="B5" s="5" t="s">
        <v>50</v>
      </c>
      <c r="E5" s="5" t="s">
        <v>51</v>
      </c>
      <c r="F5" s="5" t="s">
        <v>393</v>
      </c>
      <c r="G5" s="5" t="s">
        <v>405</v>
      </c>
      <c r="H5" s="5" t="s">
        <v>161</v>
      </c>
      <c r="I5" s="5" t="s">
        <v>221</v>
      </c>
    </row>
    <row r="6" customFormat="false" ht="15" hidden="false" customHeight="false" outlineLevel="0" collapsed="false">
      <c r="A6" s="5" t="s">
        <v>52</v>
      </c>
      <c r="E6" s="5" t="s">
        <v>53</v>
      </c>
      <c r="F6" s="5" t="s">
        <v>1485</v>
      </c>
      <c r="G6" s="5" t="s">
        <v>907</v>
      </c>
      <c r="H6" s="5" t="s">
        <v>115</v>
      </c>
      <c r="I6" s="5" t="s">
        <v>366</v>
      </c>
    </row>
    <row r="7" customFormat="false" ht="15" hidden="false" customHeight="false" outlineLevel="0" collapsed="false">
      <c r="A7" s="5" t="s">
        <v>54</v>
      </c>
      <c r="E7" s="5" t="s">
        <v>55</v>
      </c>
      <c r="F7" s="5" t="s">
        <v>1481</v>
      </c>
      <c r="G7" s="5" t="s">
        <v>12422</v>
      </c>
      <c r="H7" s="5" t="s">
        <v>200</v>
      </c>
      <c r="I7" s="5" t="s">
        <v>287</v>
      </c>
    </row>
    <row r="8" customFormat="false" ht="15" hidden="false" customHeight="false" outlineLevel="0" collapsed="false">
      <c r="A8" s="5" t="s">
        <v>56</v>
      </c>
      <c r="E8" s="5" t="s">
        <v>57</v>
      </c>
      <c r="F8" s="5" t="s">
        <v>1487</v>
      </c>
      <c r="H8" s="5" t="s">
        <v>308</v>
      </c>
    </row>
    <row r="9" customFormat="false" ht="15" hidden="false" customHeight="false" outlineLevel="0" collapsed="false">
      <c r="A9" s="5" t="s">
        <v>58</v>
      </c>
      <c r="E9" s="5" t="s">
        <v>59</v>
      </c>
      <c r="F9" s="5" t="s">
        <v>1483</v>
      </c>
      <c r="H9" s="5" t="s">
        <v>180</v>
      </c>
    </row>
    <row r="10" customFormat="false" ht="15" hidden="false" customHeight="false" outlineLevel="0" collapsed="false">
      <c r="A10" s="5" t="s">
        <v>60</v>
      </c>
      <c r="E10" s="5" t="s">
        <v>61</v>
      </c>
      <c r="F10" s="5" t="s">
        <v>1493</v>
      </c>
      <c r="H10" s="5" t="s">
        <v>12423</v>
      </c>
    </row>
    <row r="11" customFormat="false" ht="15" hidden="false" customHeight="false" outlineLevel="0" collapsed="false">
      <c r="E11" s="5" t="s">
        <v>63</v>
      </c>
      <c r="F11" s="5" t="s">
        <v>12424</v>
      </c>
      <c r="H11" s="5" t="s">
        <v>2279</v>
      </c>
    </row>
    <row r="12" customFormat="false" ht="15" hidden="false" customHeight="false" outlineLevel="0" collapsed="false">
      <c r="E12" s="5" t="s">
        <v>65</v>
      </c>
      <c r="F12" s="5" t="s">
        <v>2185</v>
      </c>
      <c r="H12" s="5" t="s">
        <v>314</v>
      </c>
    </row>
    <row r="13" customFormat="false" ht="15" hidden="false" customHeight="false" outlineLevel="0" collapsed="false">
      <c r="E13" s="5" t="s">
        <v>67</v>
      </c>
      <c r="H13" s="5" t="s">
        <v>284</v>
      </c>
    </row>
    <row r="14" customFormat="false" ht="15" hidden="false" customHeight="false" outlineLevel="0" collapsed="false">
      <c r="E14" s="5" t="s">
        <v>68</v>
      </c>
      <c r="H14" s="5" t="s">
        <v>949</v>
      </c>
    </row>
    <row r="15" customFormat="false" ht="15" hidden="false" customHeight="false" outlineLevel="0" collapsed="false">
      <c r="E15" s="5" t="s">
        <v>69</v>
      </c>
      <c r="H15" s="5" t="s">
        <v>345</v>
      </c>
    </row>
    <row r="16" customFormat="false" ht="15" hidden="false" customHeight="false" outlineLevel="0" collapsed="false">
      <c r="H16" s="5" t="s">
        <v>174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2026-10-16T14:40:22Z</dcterms:created>
  <dc:creator>openpyxl</dc:creator>
  <dc:description/>
  <dc:language>en-US</dc:language>
  <cp:lastModifiedBy/>
  <dcterms:modified xsi:type="dcterms:W3CDTF">2026-10-16T14:40:25Z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